
<file path=[Content_Types].xml><?xml version="1.0" encoding="utf-8"?>
<Types xmlns="http://schemas.openxmlformats.org/package/2006/content-types"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activeX/activeX4.bin" ContentType="application/vnd.ms-office.activeX"/>
  <Override PartName="/xl/activeX/activeX43.bin" ContentType="application/vnd.ms-office.activeX"/>
  <Override PartName="/xl/activeX/activeX54.bin" ContentType="application/vnd.ms-office.activeX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activeX/activeX19.xml" ContentType="application/vnd.ms-office.activeX+xml"/>
  <Override PartName="/xl/activeX/activeX32.bin" ContentType="application/vnd.ms-office.activeX"/>
  <Override PartName="/xl/activeX/activeX66.xml" ContentType="application/vnd.ms-office.activeX+xml"/>
  <Override PartName="/xl/activeX/activeX77.xml" ContentType="application/vnd.ms-office.activeX+xml"/>
  <Override PartName="/xl/activeX/activeX5.xml" ContentType="application/vnd.ms-office.activeX+xml"/>
  <Override PartName="/xl/activeX/activeX21.bin" ContentType="application/vnd.ms-office.activeX"/>
  <Override PartName="/xl/activeX/activeX55.xml" ContentType="application/vnd.ms-office.activeX+xml"/>
  <Default Extension="xml" ContentType="application/xml"/>
  <Override PartName="/xl/activeX/activeX10.bin" ContentType="application/vnd.ms-office.activeX"/>
  <Override PartName="/xl/drawings/drawing2.xml" ContentType="application/vnd.openxmlformats-officedocument.drawing+xml"/>
  <Override PartName="/xl/activeX/activeX44.xml" ContentType="application/vnd.ms-office.activeX+xml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33.xml" ContentType="application/vnd.ms-office.activeX+xml"/>
  <Override PartName="/xl/activeX/activeX80.xml" ContentType="application/vnd.ms-office.activeX+xml"/>
  <Override PartName="/xl/activeX/activeX9.bin" ContentType="application/vnd.ms-office.activeX"/>
  <Override PartName="/xl/activeX/activeX11.xml" ContentType="application/vnd.ms-office.activeX+xml"/>
  <Override PartName="/xl/activeX/activeX59.bin" ContentType="application/vnd.ms-office.activeX"/>
  <Override PartName="/xl/worksheets/sheet29.xml" ContentType="application/vnd.openxmlformats-officedocument.spreadsheetml.worksheet+xml"/>
  <Override PartName="/xl/activeX/activeX48.bin" ContentType="application/vnd.ms-office.activeX"/>
  <Override PartName="/xl/worksheets/sheet18.xml" ContentType="application/vnd.openxmlformats-officedocument.spreadsheetml.worksheet+xml"/>
  <Override PartName="/xl/activeX/activeX37.bin" ContentType="application/vnd.ms-office.activeX"/>
  <Override PartName="/xl/ctrlProps/ctrlProp2.xml" ContentType="application/vnd.ms-excel.controlproperties+xml"/>
  <Override PartName="/xl/worksheets/sheet25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activeX/activeX15.bin" ContentType="application/vnd.ms-office.activeX"/>
  <Override PartName="/xl/activeX/activeX26.bin" ContentType="application/vnd.ms-office.activeX"/>
  <Default Extension="png" ContentType="image/png"/>
  <Override PartName="/xl/activeX/activeX44.bin" ContentType="application/vnd.ms-office.activeX"/>
  <Override PartName="/xl/activeX/activeX62.bin" ContentType="application/vnd.ms-office.activeX"/>
  <Override PartName="/xl/activeX/activeX73.bin" ContentType="application/vnd.ms-office.activeX"/>
  <Override PartName="/xl/activeX/activeX78.xml" ContentType="application/vnd.ms-office.activeX+xml"/>
  <Override PartName="/xl/worksheets/sheet14.xml" ContentType="application/vnd.openxmlformats-officedocument.spreadsheetml.worksheet+xml"/>
  <Override PartName="/xl/worksheets/sheet32.xml" ContentType="application/vnd.openxmlformats-officedocument.spreadsheetml.worksheet+xml"/>
  <Override PartName="/xl/activeX/activeX1.bin" ContentType="application/vnd.ms-office.activeX"/>
  <Override PartName="/xl/activeX/activeX22.bin" ContentType="application/vnd.ms-office.activeX"/>
  <Override PartName="/xl/activeX/activeX33.bin" ContentType="application/vnd.ms-office.activeX"/>
  <Override PartName="/xl/activeX/activeX38.xml" ContentType="application/vnd.ms-office.activeX+xml"/>
  <Override PartName="/xl/activeX/activeX49.xml" ContentType="application/vnd.ms-office.activeX+xml"/>
  <Override PartName="/xl/activeX/activeX51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activeX/activeX6.xml" ContentType="application/vnd.ms-office.activeX+xml"/>
  <Override PartName="/xl/activeX/activeX11.bin" ContentType="application/vnd.ms-office.activeX"/>
  <Override PartName="/xl/activeX/activeX27.xml" ContentType="application/vnd.ms-office.activeX+xml"/>
  <Default Extension="emf" ContentType="image/x-emf"/>
  <Override PartName="/xl/activeX/activeX40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74.xml" ContentType="application/vnd.ms-office.activeX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16.xml" ContentType="application/vnd.ms-office.activeX+xml"/>
  <Override PartName="/xl/drawings/drawing3.xml" ContentType="application/vnd.openxmlformats-officedocument.drawing+xml"/>
  <Override PartName="/xl/activeX/activeX34.xml" ContentType="application/vnd.ms-office.activeX+xml"/>
  <Override PartName="/xl/activeX/activeX63.xml" ContentType="application/vnd.ms-office.activeX+xml"/>
  <Override PartName="/xl/activeX/activeX81.xml" ContentType="application/vnd.ms-office.activeX+xml"/>
  <Override PartName="/docProps/app.xml" ContentType="application/vnd.openxmlformats-officedocument.extended-properties+xml"/>
  <Override PartName="/xl/activeX/activeX23.xml" ContentType="application/vnd.ms-office.activeX+xml"/>
  <Override PartName="/xl/activeX/activeX41.xml" ContentType="application/vnd.ms-office.activeX+xml"/>
  <Override PartName="/xl/activeX/activeX52.xml" ContentType="application/vnd.ms-office.activeX+xml"/>
  <Override PartName="/xl/activeX/activeX70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30.xml" ContentType="application/vnd.ms-office.activeX+xml"/>
  <Override PartName="/xl/activeX/activeX78.bin" ContentType="application/vnd.ms-office.activeX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activeX/activeX38.bin" ContentType="application/vnd.ms-office.activeX"/>
  <Override PartName="/xl/activeX/activeX49.bin" ContentType="application/vnd.ms-office.activeX"/>
  <Override PartName="/xl/activeX/activeX67.bin" ContentType="application/vnd.ms-office.activeX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activeX/activeX6.bin" ContentType="application/vnd.ms-office.activeX"/>
  <Override PartName="/xl/activeX/activeX27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74.bin" ContentType="application/vnd.ms-office.activeX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worksheets/sheet44.xml" ContentType="application/vnd.openxmlformats-officedocument.spreadsheetml.worksheet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activeX/activeX63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activeX/activeX7.xml" ContentType="application/vnd.ms-office.activeX+xml"/>
  <Override PartName="/xl/activeX/activeX23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drawings/drawing8.xml" ContentType="application/vnd.openxmlformats-officedocument.drawing+xml"/>
  <Override PartName="/xl/worksheets/sheet11.xml" ContentType="application/vnd.openxmlformats-officedocument.spreadsheetml.worksheet+xml"/>
  <Override PartName="/xl/worksheets/sheet40.xml" ContentType="application/vnd.openxmlformats-officedocument.spreadsheetml.worksheet+xml"/>
  <Override PartName="/xl/activeX/activeX12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46.xml" ContentType="application/vnd.ms-office.activeX+xml"/>
  <Override PartName="/xl/drawings/drawing4.xml" ContentType="application/vnd.openxmlformats-officedocument.drawing+xml"/>
  <Override PartName="/xl/activeX/activeX64.xml" ContentType="application/vnd.ms-office.activeX+xml"/>
  <Override PartName="/xl/activeX/activeX75.xml" ContentType="application/vnd.ms-office.activeX+xml"/>
  <Default Extension="rels" ContentType="application/vnd.openxmlformats-package.relationships+xml"/>
  <Default Extension="wmf" ContentType="image/x-wmf"/>
  <Override PartName="/xl/worksheets/sheet5.xml" ContentType="application/vnd.openxmlformats-officedocument.spreadsheetml.worksheet+xml"/>
  <Override PartName="/xl/activeX/activeX3.xml" ContentType="application/vnd.ms-office.activeX+xml"/>
  <Override PartName="/xl/activeX/activeX24.xml" ContentType="application/vnd.ms-office.activeX+xml"/>
  <Override PartName="/xl/activeX/activeX35.xml" ContentType="application/vnd.ms-office.activeX+xml"/>
  <Override PartName="/xl/activeX/activeX53.xml" ContentType="application/vnd.ms-office.activeX+xml"/>
  <Override PartName="/xl/activeX/activeX82.xml" ContentType="application/vnd.ms-office.activeX+xml"/>
  <Override PartName="/xl/activeX/activeX13.xml" ContentType="application/vnd.ms-office.activeX+xml"/>
  <Override PartName="/xl/activeX/activeX42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worksheets/sheet38.xml" ContentType="application/vnd.openxmlformats-officedocument.spreadsheetml.worksheet+xml"/>
  <Override PartName="/xl/activeX/activeX7.bin" ContentType="application/vnd.ms-office.activeX"/>
  <Override PartName="/xl/activeX/activeX39.bin" ContentType="application/vnd.ms-office.activeX"/>
  <Override PartName="/xl/activeX/activeX57.bin" ContentType="application/vnd.ms-office.activeX"/>
  <Override PartName="/xl/worksheets/sheet27.xml" ContentType="application/vnd.openxmlformats-officedocument.spreadsheetml.worksheet+xml"/>
  <Override PartName="/xl/worksheets/sheet45.xml" ContentType="application/vnd.openxmlformats-officedocument.spreadsheetml.worksheet+xml"/>
  <Override PartName="/xl/activeX/activeX17.bin" ContentType="application/vnd.ms-office.activeX"/>
  <Override PartName="/xl/activeX/activeX28.bin" ContentType="application/vnd.ms-office.activeX"/>
  <Override PartName="/xl/activeX/activeX46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worksheets/sheet16.xml" ContentType="application/vnd.openxmlformats-officedocument.spreadsheetml.worksheet+xml"/>
  <Override PartName="/xl/worksheets/sheet34.xml" ContentType="application/vnd.openxmlformats-officedocument.spreadsheetml.worksheet+xml"/>
  <Override PartName="/xl/activeX/activeX3.bin" ContentType="application/vnd.ms-office.activeX"/>
  <Override PartName="/xl/activeX/activeX35.bin" ContentType="application/vnd.ms-office.activeX"/>
  <Override PartName="/xl/activeX/activeX53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worksheets/sheet23.xml" ContentType="application/vnd.openxmlformats-officedocument.spreadsheetml.worksheet+xml"/>
  <Override PartName="/xl/worksheets/sheet41.xml" ContentType="application/vnd.openxmlformats-officedocument.spreadsheetml.worksheet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42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76.xml" ContentType="application/vnd.ms-office.activeX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worksheets/sheet30.xml" ContentType="application/vnd.openxmlformats-officedocument.spreadsheetml.worksheet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36.xml" ContentType="application/vnd.ms-office.activeX+xml"/>
  <Override PartName="/xl/activeX/activeX65.xml" ContentType="application/vnd.ms-office.activeX+xml"/>
  <Override PartName="/xl/drawings/drawing5.xml" ContentType="application/vnd.openxmlformats-officedocument.drawing+xml"/>
  <Override PartName="/xl/activeX/activeX4.xml" ContentType="application/vnd.ms-office.activeX+xml"/>
  <Override PartName="/xl/activeX/activeX25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72.xml" ContentType="application/vnd.ms-office.activeX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32.xml" ContentType="application/vnd.ms-office.activeX+xml"/>
  <Override PartName="/xl/activeX/activeX61.xml" ContentType="application/vnd.ms-office.activeX+xml"/>
  <Override PartName="/xl/activeX/activeX21.xml" ContentType="application/vnd.ms-office.activeX+xml"/>
  <Override PartName="/xl/activeX/activeX50.xml" ContentType="application/vnd.ms-office.activeX+xml"/>
  <Override PartName="/xl/activeX/activeX69.bin" ContentType="application/vnd.ms-office.activeX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58.bin" ContentType="application/vnd.ms-office.activeX"/>
  <Override PartName="/xl/activeX/activeX76.bin" ContentType="application/vnd.ms-office.activeX"/>
  <Override PartName="/xl/worksheets/sheet17.xml" ContentType="application/vnd.openxmlformats-officedocument.spreadsheetml.worksheet+xml"/>
  <Override PartName="/xl/worksheets/sheet46.xml" ContentType="application/vnd.openxmlformats-officedocument.spreadsheetml.worksheet+xml"/>
  <Override PartName="/xl/activeX/activeX18.bin" ContentType="application/vnd.ms-office.activeX"/>
  <Override PartName="/xl/activeX/activeX36.bin" ContentType="application/vnd.ms-office.activeX"/>
  <Override PartName="/xl/activeX/activeX47.bin" ContentType="application/vnd.ms-office.activeX"/>
  <Override PartName="/xl/activeX/activeX65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worksheets/sheet42.xml" ContentType="application/vnd.openxmlformats-officedocument.spreadsheetml.worksheet+xml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activeX/activeX37.xml" ContentType="application/vnd.ms-office.activeX+xml"/>
  <Override PartName="/xl/activeX/activeX50.bin" ContentType="application/vnd.ms-office.activeX"/>
  <Override PartName="/xl/vbaProject.bin" ContentType="application/vnd.ms-office.vbaProject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activeX/activeX40.xml" ContentType="application/vnd.ms-office.activeX+xml"/>
  <Override PartName="/xl/worksheets/sheet47.xml" ContentType="application/vnd.openxmlformats-officedocument.spreadsheetml.worksheet+xml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worksheets/sheet36.xml" ContentType="application/vnd.openxmlformats-officedocument.spreadsheetml.worksheet+xml"/>
  <Override PartName="/xl/activeX/activeX5.bin" ContentType="application/vnd.ms-office.activeX"/>
  <Override PartName="/xl/activeX/activeX55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205" yWindow="1770" windowWidth="13260" windowHeight="7320" tabRatio="805" firstSheet="1" activeTab="1"/>
  </bookViews>
  <sheets>
    <sheet name="Sheet1" sheetId="30" state="veryHidden" r:id="rId1"/>
    <sheet name="Header" sheetId="26" r:id="rId2"/>
    <sheet name="ReCalculationMMTemp" sheetId="61" state="veryHidden" r:id="rId3"/>
    <sheet name="Help" sheetId="55" state="veryHidden" r:id="rId4"/>
    <sheet name="JICA" sheetId="46" state="veryHidden" r:id="rId5"/>
    <sheet name="JBIC" sheetId="2" state="veryHidden" r:id="rId6"/>
    <sheet name="Cont" sheetId="56" state="veryHidden" r:id="rId7"/>
    <sheet name="WB" sheetId="57" state="veryHidden" r:id="rId8"/>
    <sheet name="EditSchedule" sheetId="60" state="veryHidden" r:id="rId9"/>
    <sheet name="Resource" sheetId="59" state="veryHidden" r:id="rId10"/>
    <sheet name="FiscalYear" sheetId="58" state="veryHidden" r:id="rId11"/>
    <sheet name="ContractCost" sheetId="29" state="veryHidden" r:id="rId12"/>
    <sheet name="SumContractTemp1" sheetId="49" state="veryHidden" r:id="rId13"/>
    <sheet name="SumContractTemp4_LS_1" sheetId="33" state="veryHidden" r:id="rId14"/>
    <sheet name="SumContractTemp4_FT_2" sheetId="32" state="veryHidden" r:id="rId15"/>
    <sheet name="SumContractTemp5_Task_1" sheetId="54" state="veryHidden" r:id="rId16"/>
    <sheet name="SumContractTemp5_Emp_Month_1" sheetId="34" state="veryHidden" r:id="rId17"/>
    <sheet name="SumContractTemp6_Task" sheetId="36" state="veryHidden" r:id="rId18"/>
    <sheet name="SumContractTemp6_Emp_Month" sheetId="37" state="veryHidden" r:id="rId19"/>
    <sheet name="Budget" sheetId="28" state="veryHidden" r:id="rId20"/>
    <sheet name="SumBudgetTemp1" sheetId="53" state="veryHidden" r:id="rId21"/>
    <sheet name="SumBudgetTemp4_LS_1" sheetId="40" state="veryHidden" r:id="rId22"/>
    <sheet name="SumBudgetTemp4_FT_2" sheetId="39" state="veryHidden" r:id="rId23"/>
    <sheet name="SumBudgetTemp5_Task_1" sheetId="42" state="veryHidden" r:id="rId24"/>
    <sheet name="SumBudgetTemp5_Emp_Month_1" sheetId="41" state="veryHidden" r:id="rId25"/>
    <sheet name="SumBudgetTemp6_Task" sheetId="43" state="veryHidden" r:id="rId26"/>
    <sheet name="SumBudgetTemp6_Emp_Month" sheetId="44" state="veryHidden" r:id="rId27"/>
    <sheet name="QualificationPerDiem" sheetId="21" state="veryHidden" r:id="rId28"/>
    <sheet name="ExchangeRate" sheetId="23" state="veryHidden" r:id="rId29"/>
    <sheet name="CurrencyMaster" sheetId="24" state="veryHidden" r:id="rId30"/>
    <sheet name="UseCurrency" sheetId="25" state="veryHidden" r:id="rId31"/>
    <sheet name="BasePayRate" sheetId="22" state="veryHidden" r:id="rId32"/>
    <sheet name="RankCost" sheetId="20" state="veryHidden" r:id="rId33"/>
    <sheet name="Project" sheetId="5" state="veryHidden" r:id="rId34"/>
    <sheet name="Phase" sheetId="6" state="veryHidden" r:id="rId35"/>
    <sheet name="WorkGroup" sheetId="7" state="veryHidden" r:id="rId36"/>
    <sheet name="Task" sheetId="45" state="veryHidden" r:id="rId37"/>
    <sheet name="FormatColumnParts" sheetId="3" state="veryHidden" r:id="rId38"/>
    <sheet name="FormatRowParts" sheetId="4" state="veryHidden" r:id="rId39"/>
    <sheet name="FormatRowPartsForJICA" sheetId="16" state="veryHidden" r:id="rId40"/>
    <sheet name="SumContractJICA" sheetId="62" state="veryHidden" r:id="rId41"/>
    <sheet name="SumContractJBIC" sheetId="63" state="veryHidden" r:id="rId42"/>
    <sheet name="SumBudget" sheetId="64" state="veryHidden" r:id="rId43"/>
    <sheet name="Schedule" sheetId="9" state="veryHidden" r:id="rId44"/>
    <sheet name="ScheduleDetail" sheetId="10" state="veryHidden" r:id="rId45"/>
    <sheet name="Report" sheetId="18" state="veryHidden" r:id="rId46"/>
    <sheet name="SendMailAddress" sheetId="17" state="veryHidden" r:id="rId47"/>
  </sheets>
  <functionGroups/>
  <externalReferences>
    <externalReference r:id="rId48"/>
  </externalReferences>
  <definedNames>
    <definedName name="_xlnm._FilterDatabase" localSheetId="28" hidden="1">ExchangeRate!$A$1:$E$1072</definedName>
    <definedName name="_xlnm._FilterDatabase" localSheetId="34" hidden="1">Phase!$A$1:$K$7</definedName>
    <definedName name="_xlnm._FilterDatabase" localSheetId="33">Project!$A$1:$X$1</definedName>
    <definedName name="_xlnm._FilterDatabase" localSheetId="32" hidden="1">RankCost!$A$1:$Q$113</definedName>
    <definedName name="_xlnm._FilterDatabase" localSheetId="43" hidden="1">Schedule!$A$1:$Y$85</definedName>
    <definedName name="_xlnm._FilterDatabase" localSheetId="44" hidden="1">ScheduleDetail!$A$1:$L$506</definedName>
    <definedName name="_xlnm._FilterDatabase" localSheetId="42" hidden="1">SumBudget!$A$1:$AZ$3</definedName>
    <definedName name="_xlnm._FilterDatabase" localSheetId="20" hidden="1">SumBudgetTemp1!$A$1:$BJ$155</definedName>
    <definedName name="_xlnm._FilterDatabase" localSheetId="24" hidden="1">SumBudgetTemp5_Emp_Month_1!$A$1:$AY$155</definedName>
    <definedName name="_xlnm._FilterDatabase" localSheetId="26" hidden="1">SumBudgetTemp6_Emp_Month!$A$1:$BB$138</definedName>
    <definedName name="_xlnm._FilterDatabase" localSheetId="12" hidden="1">SumContractTemp1!$A$1:$BD$49</definedName>
    <definedName name="_xlnm._FilterDatabase" localSheetId="16" hidden="1">SumContractTemp5_Emp_Month_1!$A$1:$AJ$49</definedName>
    <definedName name="_xlnm._FilterDatabase" localSheetId="18" hidden="1">SumContractTemp6_Emp_Month!$A$1:$AB$49</definedName>
    <definedName name="_xlnm._FilterDatabase" localSheetId="36" hidden="1">Task!$A$1:$X$90</definedName>
    <definedName name="_xlnm._FilterDatabase" localSheetId="35" hidden="1">WorkGroup!$A$1:$K$9</definedName>
    <definedName name="_Order1">255</definedName>
    <definedName name="_Order2">255</definedName>
    <definedName name="aaaaa" localSheetId="19">{"'Sheet1'!$L$16"}</definedName>
    <definedName name="aaaaa" localSheetId="6">{"'Sheet1'!$L$16"}</definedName>
    <definedName name="aaaaa" localSheetId="11">{"'Sheet1'!$L$16"}</definedName>
    <definedName name="aaaaa" localSheetId="10">{"'Sheet1'!$L$16"}</definedName>
    <definedName name="aaaaa" localSheetId="4">{"'Sheet1'!$L$16"}</definedName>
    <definedName name="aaaaa" localSheetId="2">{"'Sheet1'!$L$16"}</definedName>
    <definedName name="aaaaa" localSheetId="0">{"'Sheet1'!$L$16"}</definedName>
    <definedName name="aaaaa" localSheetId="36">{"'Sheet1'!$L$16"}</definedName>
    <definedName name="aaaaa" localSheetId="7">{"'Sheet1'!$L$16"}</definedName>
    <definedName name="aaaaa">{"'Sheet1'!$L$16"}</definedName>
    <definedName name="AccommodationCostOfPlane">Header!$V$43</definedName>
    <definedName name="ActualLastUpdated">Header!$H$29</definedName>
    <definedName name="AddAuthority">Header!$H$57</definedName>
    <definedName name="B0_0_0_1">JBIC!#REF!</definedName>
    <definedName name="B0_0_0_10">JBIC!#REF!</definedName>
    <definedName name="B0_0_0_11">JBIC!#REF!</definedName>
    <definedName name="B0_0_0_12">JBIC!#REF!</definedName>
    <definedName name="B0_0_0_13">JBIC!#REF!</definedName>
    <definedName name="B0_0_0_14">JBIC!#REF!</definedName>
    <definedName name="B0_0_0_2">JBIC!#REF!</definedName>
    <definedName name="B0_0_0_4">JBIC!#REF!</definedName>
    <definedName name="B0_0_0_5">JBIC!#REF!</definedName>
    <definedName name="B0_0_0_6">JBIC!#REF!</definedName>
    <definedName name="B0_0_0_7">JBIC!#REF!</definedName>
    <definedName name="B0_0_0_8">JBIC!#REF!</definedName>
    <definedName name="B0_0_0_9">JBIC!#REF!</definedName>
    <definedName name="B0_1_0_1">JBIC!#REF!</definedName>
    <definedName name="B0_1_0_10">JBIC!#REF!</definedName>
    <definedName name="B0_1_0_11">JBIC!#REF!</definedName>
    <definedName name="B0_1_0_12">JBIC!#REF!</definedName>
    <definedName name="B0_1_0_13">JBIC!#REF!</definedName>
    <definedName name="B0_1_0_14">JBIC!#REF!</definedName>
    <definedName name="B0_1_0_2">JBIC!#REF!</definedName>
    <definedName name="B0_1_0_4">JBIC!#REF!</definedName>
    <definedName name="B0_1_0_5">JBIC!#REF!</definedName>
    <definedName name="B0_1_0_6">JBIC!#REF!</definedName>
    <definedName name="B0_1_0_7">JBIC!#REF!</definedName>
    <definedName name="B0_1_0_8">JBIC!#REF!</definedName>
    <definedName name="B0_1_0_9">JBIC!#REF!</definedName>
    <definedName name="B0_2_0_1">JBIC!#REF!</definedName>
    <definedName name="B0_2_0_10">JBIC!#REF!</definedName>
    <definedName name="B0_2_0_11">JBIC!#REF!</definedName>
    <definedName name="B0_2_0_12">JBIC!#REF!</definedName>
    <definedName name="B0_2_0_13">JBIC!#REF!</definedName>
    <definedName name="B0_2_0_14">JBIC!#REF!</definedName>
    <definedName name="B0_2_0_2">JBIC!#REF!</definedName>
    <definedName name="B0_2_0_4">JBIC!#REF!</definedName>
    <definedName name="B0_2_0_5">JBIC!#REF!</definedName>
    <definedName name="B0_2_0_6">JBIC!#REF!</definedName>
    <definedName name="B0_2_0_7">JBIC!#REF!</definedName>
    <definedName name="B0_2_0_8">JBIC!#REF!</definedName>
    <definedName name="B0_2_0_9">JBIC!#REF!</definedName>
    <definedName name="B0_3_0_1">JBIC!#REF!</definedName>
    <definedName name="B0_3_0_10">JBIC!#REF!</definedName>
    <definedName name="B0_3_0_11">JBIC!#REF!</definedName>
    <definedName name="B0_3_0_12">JBIC!#REF!</definedName>
    <definedName name="B0_3_0_13">JBIC!#REF!</definedName>
    <definedName name="B0_3_0_14">JBIC!#REF!</definedName>
    <definedName name="B0_3_0_2">JBIC!#REF!</definedName>
    <definedName name="B0_3_0_4">JBIC!#REF!</definedName>
    <definedName name="B0_3_0_5">JBIC!#REF!</definedName>
    <definedName name="B0_3_0_6">JBIC!#REF!</definedName>
    <definedName name="B0_3_0_7">JBIC!#REF!</definedName>
    <definedName name="B0_3_0_8">JBIC!#REF!</definedName>
    <definedName name="B0_3_0_9">JBIC!#REF!</definedName>
    <definedName name="B0_99_0_1">JBIC!#REF!</definedName>
    <definedName name="B0_99_0_10">JBIC!#REF!</definedName>
    <definedName name="B0_99_0_11">JBIC!#REF!</definedName>
    <definedName name="B0_99_0_12">JBIC!#REF!</definedName>
    <definedName name="B0_99_0_13">JBIC!#REF!</definedName>
    <definedName name="B0_99_0_14">JBIC!#REF!</definedName>
    <definedName name="B0_99_0_2">JBIC!#REF!</definedName>
    <definedName name="B0_99_0_4">JBIC!#REF!</definedName>
    <definedName name="B0_99_0_5">JBIC!#REF!</definedName>
    <definedName name="B0_99_0_6">JBIC!#REF!</definedName>
    <definedName name="B0_99_0_7">JBIC!#REF!</definedName>
    <definedName name="B0_99_0_8">JBIC!#REF!</definedName>
    <definedName name="B0_99_0_9">JBIC!#REF!</definedName>
    <definedName name="B836_0_0_1">JBIC!$G$19</definedName>
    <definedName name="B836_0_0_10">JBIC!$G$96</definedName>
    <definedName name="B836_0_0_11">JBIC!$G$30</definedName>
    <definedName name="B836_0_0_12">JBIC!$G$145</definedName>
    <definedName name="B836_0_0_13">JBIC!$G$156</definedName>
    <definedName name="B836_0_0_14">JBIC!$G$52</definedName>
    <definedName name="B836_0_0_2">JBIC!$G$41</definedName>
    <definedName name="B836_0_0_4">JBIC!$G$63</definedName>
    <definedName name="B836_0_0_5">JBIC!$G$74</definedName>
    <definedName name="B836_0_0_6">JBIC!$G$107</definedName>
    <definedName name="B836_0_0_7">JBIC!$G$118</definedName>
    <definedName name="B836_0_0_8">JBIC!$G$129</definedName>
    <definedName name="B836_0_0_9">JBIC!$G$85</definedName>
    <definedName name="B836_1_0_1">JBIC!$G$21</definedName>
    <definedName name="B836_1_0_10">JBIC!$G$98</definedName>
    <definedName name="B836_1_0_11">JBIC!$G$32</definedName>
    <definedName name="B836_1_0_12">JBIC!$G$147</definedName>
    <definedName name="B836_1_0_13">JBIC!$G$158</definedName>
    <definedName name="B836_1_0_14">JBIC!$G$54</definedName>
    <definedName name="B836_1_0_2">JBIC!$G$43</definedName>
    <definedName name="B836_1_0_4">JBIC!$G$65</definedName>
    <definedName name="B836_1_0_5">JBIC!$G$76</definedName>
    <definedName name="B836_1_0_6">JBIC!$G$109</definedName>
    <definedName name="B836_1_0_7">JBIC!$G$120</definedName>
    <definedName name="B836_1_0_8">JBIC!$G$131</definedName>
    <definedName name="B836_1_0_9">JBIC!$G$87</definedName>
    <definedName name="B836_2_0_1">JBIC!$G$25</definedName>
    <definedName name="B836_2_0_10">JBIC!$G$102</definedName>
    <definedName name="B836_2_0_11">JBIC!$G$36</definedName>
    <definedName name="B836_2_0_12">JBIC!$G$151</definedName>
    <definedName name="B836_2_0_13">JBIC!$G$162</definedName>
    <definedName name="B836_2_0_14">JBIC!$G$58</definedName>
    <definedName name="B836_2_0_2">JBIC!$G$47</definedName>
    <definedName name="B836_2_0_4">JBIC!$G$69</definedName>
    <definedName name="B836_2_0_5">JBIC!$G$80</definedName>
    <definedName name="B836_2_0_6">JBIC!$G$113</definedName>
    <definedName name="B836_2_0_7">JBIC!$G$124</definedName>
    <definedName name="B836_2_0_8">JBIC!$G$135</definedName>
    <definedName name="B836_2_0_9">JBIC!$G$91</definedName>
    <definedName name="B836_3_0_1">JBIC!$G$27</definedName>
    <definedName name="B836_3_0_10">JBIC!$G$104</definedName>
    <definedName name="B836_3_0_11">JBIC!$G$38</definedName>
    <definedName name="B836_3_0_12">JBIC!$G$153</definedName>
    <definedName name="B836_3_0_13">JBIC!$G$164</definedName>
    <definedName name="B836_3_0_14">JBIC!$G$60</definedName>
    <definedName name="B836_3_0_2">JBIC!$G$49</definedName>
    <definedName name="B836_3_0_4">JBIC!$G$71</definedName>
    <definedName name="B836_3_0_5">JBIC!$G$82</definedName>
    <definedName name="B836_3_0_6">JBIC!$G$115</definedName>
    <definedName name="B836_3_0_7">JBIC!$G$126</definedName>
    <definedName name="B836_3_0_8">JBIC!$G$137</definedName>
    <definedName name="B836_3_0_9">JBIC!$G$93</definedName>
    <definedName name="B836_99_0_1">JBIC!$G$23</definedName>
    <definedName name="B836_99_0_10">JBIC!$G$100</definedName>
    <definedName name="B836_99_0_11">JBIC!$G$34</definedName>
    <definedName name="B836_99_0_12">JBIC!$G$149</definedName>
    <definedName name="B836_99_0_13">JBIC!$G$160</definedName>
    <definedName name="B836_99_0_14">JBIC!$G$56</definedName>
    <definedName name="B836_99_0_2">JBIC!$G$45</definedName>
    <definedName name="B836_99_0_4">JBIC!$G$67</definedName>
    <definedName name="B836_99_0_5">JBIC!$G$78</definedName>
    <definedName name="B836_99_0_6">JBIC!$G$111</definedName>
    <definedName name="B836_99_0_7">JBIC!$G$122</definedName>
    <definedName name="B836_99_0_8">JBIC!$G$133</definedName>
    <definedName name="B836_99_0_9">JBIC!$G$89</definedName>
    <definedName name="BaseDays">Header!$H$39</definedName>
    <definedName name="BudgetLastUpdated">Header!$H$25</definedName>
    <definedName name="BudgetStatus">Header!$H$24</definedName>
    <definedName name="CalculateMM">Header!$H$41</definedName>
    <definedName name="ClientApprovalFlag">Header!$T$63</definedName>
    <definedName name="ColMonthPartsForDay">FormatColumnParts!$B:$M</definedName>
    <definedName name="ColMonthPartsForDayJICA">FormatColumnParts!$AY:$BF</definedName>
    <definedName name="ColMonthPartsForMonth">FormatColumnParts!$O:$V</definedName>
    <definedName name="ColMonthPartsForMonthJICA">FormatColumnParts!$BH:$BK</definedName>
    <definedName name="ColMonthPartsForYear">FormatColumnParts!$X:$AA</definedName>
    <definedName name="ColMonthPartsForYearJICA">FormatColumnParts!$BM:$BN</definedName>
    <definedName name="ColMonthsSumParts">FormatColumnParts!$AC:$AF</definedName>
    <definedName name="ColMonthsSumPartsJICA">FormatColumnParts!$BP:$BX</definedName>
    <definedName name="ColMonthsSumPartsJICAEng">FormatColumnParts!$CR:$CZ</definedName>
    <definedName name="ColMonthsSumPartsJICASummary">FormatColumnParts!$BZ:$CO</definedName>
    <definedName name="ColMonthsSumPartsSummary">FormatColumnParts!$AH:$AW</definedName>
    <definedName name="ColSumHeader">FormatColumnParts!$BZ$6:$CO$8</definedName>
    <definedName name="ContractCost_DisplayOrder_NKPC" localSheetId="11">ContractCost!$AN$1</definedName>
    <definedName name="ContractDate">Header!$Q$17</definedName>
    <definedName name="ContractStatus">Header!$H$16</definedName>
    <definedName name="ContRecordCount">Header!$H$73</definedName>
    <definedName name="d" localSheetId="19">{"'Sheet1'!$L$16"}</definedName>
    <definedName name="d" localSheetId="6">{"'Sheet1'!$L$16"}</definedName>
    <definedName name="d" localSheetId="11">{"'Sheet1'!$L$16"}</definedName>
    <definedName name="d" localSheetId="10">{"'Sheet1'!$L$16"}</definedName>
    <definedName name="d" localSheetId="4">{"'Sheet1'!$L$16"}</definedName>
    <definedName name="d" localSheetId="34">{"'Sheet1'!$L$16"}</definedName>
    <definedName name="d" localSheetId="33">{"'Sheet1'!$L$16"}</definedName>
    <definedName name="d" localSheetId="2">{"'Sheet1'!$L$16"}</definedName>
    <definedName name="d" localSheetId="43">{"'Sheet1'!$L$16"}</definedName>
    <definedName name="d" localSheetId="44">{"'Sheet1'!$L$16"}</definedName>
    <definedName name="d" localSheetId="0">{"'Sheet1'!$L$16"}</definedName>
    <definedName name="d" localSheetId="36">{"'Sheet1'!$L$16"}</definedName>
    <definedName name="d" localSheetId="7">{"'Sheet1'!$L$16"}</definedName>
    <definedName name="d" localSheetId="35">{"'Sheet1'!$L$16"}</definedName>
    <definedName name="d">{"'Sheet1'!$L$16"}</definedName>
    <definedName name="DecimalPrecision">Header!$S$39</definedName>
    <definedName name="DeptCode">Header!$T$55</definedName>
    <definedName name="DisplayRangeEndDate">Header!$P$35</definedName>
    <definedName name="DisplayRangeStartDate">Header!$H$35</definedName>
    <definedName name="DisplayScale">Header!$AC$35</definedName>
    <definedName name="DraftingDate">Header!$AD$5</definedName>
    <definedName name="EditScheduleRecordCount">Header!$AC$73</definedName>
    <definedName name="EndPrintAddress">Header!$H$53</definedName>
    <definedName name="EndScale">Header!$T$51</definedName>
    <definedName name="FooterCount">Header!$H$67</definedName>
    <definedName name="h" localSheetId="19">{"'Sheet1'!$L$16"}</definedName>
    <definedName name="h" localSheetId="6">{"'Sheet1'!$L$16"}</definedName>
    <definedName name="h" localSheetId="11">{"'Sheet1'!$L$16"}</definedName>
    <definedName name="h" localSheetId="10">{"'Sheet1'!$L$16"}</definedName>
    <definedName name="h" localSheetId="4">{"'Sheet1'!$L$16"}</definedName>
    <definedName name="h" localSheetId="34">{"'Sheet1'!$L$16"}</definedName>
    <definedName name="h" localSheetId="33">{"'Sheet1'!$L$16"}</definedName>
    <definedName name="h" localSheetId="2">{"'Sheet1'!$L$16"}</definedName>
    <definedName name="h" localSheetId="43">{"'Sheet1'!$L$16"}</definedName>
    <definedName name="h" localSheetId="44">{"'Sheet1'!$L$16"}</definedName>
    <definedName name="h" localSheetId="0">{"'Sheet1'!$L$16"}</definedName>
    <definedName name="h" localSheetId="36">{"'Sheet1'!$L$16"}</definedName>
    <definedName name="h" localSheetId="7">{"'Sheet1'!$L$16"}</definedName>
    <definedName name="h" localSheetId="35">{"'Sheet1'!$L$16"}</definedName>
    <definedName name="h">{"'Sheet1'!$L$16"}</definedName>
    <definedName name="HeaderCount">Header!$T$65</definedName>
    <definedName name="HistoryNo">Header!$AC$59</definedName>
    <definedName name="HTML_CodePage">950</definedName>
    <definedName name="HTML_Control" localSheetId="19">{"'Sheet1'!$L$16"}</definedName>
    <definedName name="HTML_Control" localSheetId="6">{"'Sheet1'!$L$16"}</definedName>
    <definedName name="HTML_Control" localSheetId="11">{"'Sheet1'!$L$16"}</definedName>
    <definedName name="HTML_Control" localSheetId="10">{"'Sheet1'!$L$16"}</definedName>
    <definedName name="HTML_Control" localSheetId="4">{"'Sheet1'!$L$16"}</definedName>
    <definedName name="HTML_Control" localSheetId="34">{"'Sheet1'!$L$16"}</definedName>
    <definedName name="HTML_Control" localSheetId="33">{"'Sheet1'!$L$16"}</definedName>
    <definedName name="HTML_Control" localSheetId="2">{"'Sheet1'!$L$16"}</definedName>
    <definedName name="HTML_Control" localSheetId="43">{"'Sheet1'!$L$16"}</definedName>
    <definedName name="HTML_Control" localSheetId="44">{"'Sheet1'!$L$16"}</definedName>
    <definedName name="HTML_Control" localSheetId="0">{"'Sheet1'!$L$16"}</definedName>
    <definedName name="HTML_Control" localSheetId="36">{"'Sheet1'!$L$16"}</definedName>
    <definedName name="HTML_Control" localSheetId="7">{"'Sheet1'!$L$16"}</definedName>
    <definedName name="HTML_Control" localSheetId="35">{"'Sheet1'!$L$16"}</definedName>
    <definedName name="HTML_Control">{"'Sheet1'!$L$16"}</definedName>
    <definedName name="HTML_Description">""</definedName>
    <definedName name="HTML_Email">""</definedName>
    <definedName name="HTML_Header">"Sheet1"</definedName>
    <definedName name="HTML_LastUpdate">"2000/9/14"</definedName>
    <definedName name="HTML_LineAfter">FALSE</definedName>
    <definedName name="HTML_LineBefore">FALSE</definedName>
    <definedName name="HTML_Name">"J.C.WONG"</definedName>
    <definedName name="HTML_OBDlg2">TRUE</definedName>
    <definedName name="HTML_OBDlg4">TRUE</definedName>
    <definedName name="HTML_OS">0</definedName>
    <definedName name="HTML_PathFile">"C:\2689\Q\國內\00q3961台化龍德PTA3建造\MyHTML.htm"</definedName>
    <definedName name="HTML_Title">"00Q3961-SUM"</definedName>
    <definedName name="huy" localSheetId="19">{"'Sheet1'!$L$16"}</definedName>
    <definedName name="huy" localSheetId="6">{"'Sheet1'!$L$16"}</definedName>
    <definedName name="huy" localSheetId="11">{"'Sheet1'!$L$16"}</definedName>
    <definedName name="huy" localSheetId="10">{"'Sheet1'!$L$16"}</definedName>
    <definedName name="huy" localSheetId="4">{"'Sheet1'!$L$16"}</definedName>
    <definedName name="huy" localSheetId="34">{"'Sheet1'!$L$16"}</definedName>
    <definedName name="huy" localSheetId="33">{"'Sheet1'!$L$16"}</definedName>
    <definedName name="huy" localSheetId="2">{"'Sheet1'!$L$16"}</definedName>
    <definedName name="huy" localSheetId="43">{"'Sheet1'!$L$16"}</definedName>
    <definedName name="huy" localSheetId="44">{"'Sheet1'!$L$16"}</definedName>
    <definedName name="huy" localSheetId="0">{"'Sheet1'!$L$16"}</definedName>
    <definedName name="huy" localSheetId="36">{"'Sheet1'!$L$16"}</definedName>
    <definedName name="huy" localSheetId="7">{"'Sheet1'!$L$16"}</definedName>
    <definedName name="huy" localSheetId="35">{"'Sheet1'!$L$16"}</definedName>
    <definedName name="huy">{"'Sheet1'!$L$16"}</definedName>
    <definedName name="ID">Header!$H$59</definedName>
    <definedName name="JBICSumMMMonthStartAddress">JBIC!$H$217</definedName>
    <definedName name="JBICSumMonthStartAddress">JBIC!$H$181</definedName>
    <definedName name="JVDisplay">Header!$AC$41</definedName>
    <definedName name="Language">Header!$S$41</definedName>
    <definedName name="LastUpdated">Header!$H$10</definedName>
    <definedName name="LastUpdatedEmployeeCode">Header!$S$10</definedName>
    <definedName name="Legend">Header!$AC$37</definedName>
    <definedName name="LoginUserID">Header!$H$55</definedName>
    <definedName name="ManualConnectionPlace">Header!$AC$57</definedName>
    <definedName name="MMDisplaySetting">Header!$S$37</definedName>
    <definedName name="ModContractCount">Header!$H$63</definedName>
    <definedName name="ModContractDate">Header!$Q$21</definedName>
    <definedName name="ModContractFlag">Header!$T$61</definedName>
    <definedName name="ModContractLastUpdated">Header!$H$21</definedName>
    <definedName name="ModContractStatus">Header!$H$20</definedName>
    <definedName name="OrgContractLastUpdated">Header!$H$17</definedName>
    <definedName name="P0_2_0_1">JBIC!#REF!</definedName>
    <definedName name="P0_2_0_2">JBIC!#REF!</definedName>
    <definedName name="P0_2_0_3">JBIC!#REF!</definedName>
    <definedName name="P836_2_0_1">JBIC!$C$9</definedName>
    <definedName name="P836_2_0_2">JBIC!$C$10</definedName>
    <definedName name="P836_2_0_3">JBIC!$C$11</definedName>
    <definedName name="PaintMultiStage">Header!$T$69</definedName>
    <definedName name="Password">Header!$T$57</definedName>
    <definedName name="Phase_DeleteDate">Phase!$L$1</definedName>
    <definedName name="Phase_PhaseKey" localSheetId="34">Phase!$A$1</definedName>
    <definedName name="PhaseName">JBIC!$C$1:$D$4</definedName>
    <definedName name="PrgAfter">Header!$AB$78</definedName>
    <definedName name="PrgBefore">Header!$W$78</definedName>
    <definedName name="PrgEmployeeName">Header!$R$77</definedName>
    <definedName name="PrgEngineerCorpSubContract">Header!$W$79</definedName>
    <definedName name="PrgEngineerJV">Header!$AB$79</definedName>
    <definedName name="PrgEngineerLocalConsultant">Header!$H$80</definedName>
    <definedName name="PrgEngineerLocalConsultantNonJV">Header!$M$80</definedName>
    <definedName name="PrgEngineerNK">Header!$M$79</definedName>
    <definedName name="PrgEngineerSubContract">Header!$R$79</definedName>
    <definedName name="PrgEngineerSupportingStaff">Header!$R$80</definedName>
    <definedName name="PrgFieldTask">Header!$H$76</definedName>
    <definedName name="PrgFieldWork">Header!$AB$80</definedName>
    <definedName name="PrgFirm">Header!$W$77</definedName>
    <definedName name="PrgHomeTask">Header!$M$76</definedName>
    <definedName name="PrgHomeWork">Header!$H$81</definedName>
    <definedName name="PrgLocalConsultant">Header!$R$76</definedName>
    <definedName name="PrgManagementGroup">Header!$M$78</definedName>
    <definedName name="PrgMark">Header!$R$78</definedName>
    <definedName name="PrgNK">Header!$AB$76</definedName>
    <definedName name="PrgPosition">Header!$M$77</definedName>
    <definedName name="PrgRank">Header!$AB$77</definedName>
    <definedName name="PrgRevised">Header!$H$78</definedName>
    <definedName name="PrgSingleQuotation">Header!$W$80</definedName>
    <definedName name="PrgSpecial">Header!$H$79</definedName>
    <definedName name="PrgSubTotal">Header!$H$77</definedName>
    <definedName name="PrgSupportStaff">Header!$W$76</definedName>
    <definedName name="_xlnm.Print_Area" localSheetId="1">Header!$A$1:$AJ$52</definedName>
    <definedName name="_xlnm.Print_Area" localSheetId="5">JBIC!$C$3:$BS$170</definedName>
    <definedName name="_xlnm.Print_Area" localSheetId="4">JICA!$B$4:$AP$8</definedName>
    <definedName name="_xlnm.Print_Area" localSheetId="36">Task!$B$2:$W$35</definedName>
    <definedName name="_xlnm.Print_Titles" localSheetId="5">JBIC!$C:$F,JBIC!$6:$8</definedName>
    <definedName name="_xlnm.Print_Titles" localSheetId="4">JICA!$B:$G,JICA!$7:$8</definedName>
    <definedName name="Project_HistoryNo" localSheetId="33">Project!$C$1</definedName>
    <definedName name="Project_ID" localSheetId="33">Project!$A$1</definedName>
    <definedName name="Project_ProjectEndDate">Project!$AA$1</definedName>
    <definedName name="Project_Stage" localSheetId="33">Project!$B$1</definedName>
    <definedName name="ProjectCode">Header!$H$3</definedName>
    <definedName name="ProjectEndDate">Header!$P$7</definedName>
    <definedName name="ProjectName">Header!$H$5</definedName>
    <definedName name="ProjectStartDate">Header!$H$7</definedName>
    <definedName name="ProposalLastUpdated">Header!$H$13</definedName>
    <definedName name="ProposalStatus">Header!$H$12</definedName>
    <definedName name="RecordRowCount">Header!$H$65</definedName>
    <definedName name="Registrant">Header!$AD$7</definedName>
    <definedName name="Rounding">Header!$AC$39</definedName>
    <definedName name="RowFooterParts">FormatRowParts!$C$22:$G$22</definedName>
    <definedName name="RowFooterPartsForDay">FormatRowParts!$I$22</definedName>
    <definedName name="RowFooterPartsForDayJICA">FormatRowPartsForJICA!$K$28:$R$31</definedName>
    <definedName name="RowFooterPartsForJICA">FormatRowPartsForJICA!$B$28:$I$31</definedName>
    <definedName name="RowFooterPartsForJICAEng">FormatRowPartsForJICA!$B$33:$I$36</definedName>
    <definedName name="RowFooterPartsForMonth">FormatRowParts!$Z$22</definedName>
    <definedName name="RowFooterPartsForMonthJICA">FormatRowPartsForJICA!$T$28:$W$31</definedName>
    <definedName name="RowFooterPartsForYear">FormatRowParts!$AI$22</definedName>
    <definedName name="RowFooterPartsForYearJICA">FormatRowPartsForJICA!$Y$28:$Z$31</definedName>
    <definedName name="RowFooterSumParts">FormatRowParts!$AO$22:$AS$22</definedName>
    <definedName name="RowFooterSumPartsForJICA">FormatRowPartsForJICA!$AC$28:$AK$31</definedName>
    <definedName name="RowPhaseMonthPartsForDay">FormatRowParts!$I$2:$X$2</definedName>
    <definedName name="RowPhaseMonthPartsForMonth">FormatRowParts!$Z$2:$AG$2</definedName>
    <definedName name="RowPhaseMonthPartsForYear">FormatRowParts!$AI$2:$AL$2</definedName>
    <definedName name="RowPhaseParts">FormatRowParts!$C$2:$G$2</definedName>
    <definedName name="RowPhaseSumParts">FormatRowParts!$AO$2:$AS$2</definedName>
    <definedName name="RowSumFooterParts">FormatRowParts!$E$33:$G$61</definedName>
    <definedName name="RowSumFooterParts2">FormatRowParts!$E$67:$G$80</definedName>
    <definedName name="RowSumFooterPartsForDay">FormatRowParts!$I$33:$X$61</definedName>
    <definedName name="RowSumFooterPartsForDay2">FormatRowParts!$I$67:$X$80</definedName>
    <definedName name="RowSumFooterPartsForDayJICA">FormatRowPartsForJICA!$K$43:$R$71</definedName>
    <definedName name="RowSumFooterPartsForDayJICA2">FormatRowPartsForJICA!$K$78:$R$91</definedName>
    <definedName name="RowSumFooterPartsForJICA">FormatRowPartsForJICA!$G$43:$I$71</definedName>
    <definedName name="RowSumFooterPartsForJICA2">FormatRowPartsForJICA!$G$78:$I$91</definedName>
    <definedName name="RowSumFooterPartsForMonth">FormatRowParts!$Z$33:$AG$61</definedName>
    <definedName name="RowSumFooterPartsForMonth2">FormatRowParts!$Z$67:$AG$80</definedName>
    <definedName name="RowSumFooterPartsForMonthJICA">FormatRowPartsForJICA!$T$43:$W$71</definedName>
    <definedName name="RowSumFooterPartsForMonthJICA2">FormatRowPartsForJICA!$T$78:$W$91</definedName>
    <definedName name="RowSumFooterPartsForYear">FormatRowParts!$AI$33:$AL$61</definedName>
    <definedName name="RowSumFooterPartsForYear2">FormatRowParts!$AI$67:$AL$80</definedName>
    <definedName name="RowSumFooterPartsForYearJICA">FormatRowPartsForJICA!$Y$43:$Z$71</definedName>
    <definedName name="RowSumFooterPartsForYearJICA2">FormatRowPartsForJICA!$Y$78:$Z$91</definedName>
    <definedName name="RowSumFooterSumParts">FormatRowParts!$AO$30:$AP$61</definedName>
    <definedName name="RowSumFooterSumParts2">FormatRowParts!$AO$64:$AP$80</definedName>
    <definedName name="RowSumFooterSumPartsForJICA">FormatRowPartsForJICA!$AC$40:$AD$71</definedName>
    <definedName name="RowSumFooterSumPartsForJICA2">FormatRowPartsForJICA!$AC$75:$AD$91</definedName>
    <definedName name="RowTaskMonthPartsForDay">FormatRowParts!$I$8:$X$18</definedName>
    <definedName name="RowTaskMonthPartsForDayJICA">FormatRowPartsForJICA!$K$5:$R$20</definedName>
    <definedName name="RowTaskMonthPartsForMonth">FormatRowParts!$Z$8:$AG$18</definedName>
    <definedName name="RowTaskMonthPartsForMonthJICA">FormatRowPartsForJICA!$T$5:$W$20</definedName>
    <definedName name="RowTaskMonthPartsForYear">FormatRowParts!$AI$8:$AL$18</definedName>
    <definedName name="RowTaskMonthPartsForYearJICA">FormatRowPartsForJICA!$Y$5:$Z$20</definedName>
    <definedName name="RowTaskParts">FormatRowParts!$C$8:$G$18</definedName>
    <definedName name="RowTaskPartsForJICA">FormatRowPartsForJICA!$C$5:$I$20</definedName>
    <definedName name="RowTaskSumParts">FormatRowParts!$AO$8:$AS$18</definedName>
    <definedName name="RowTaskSumPartsForJICA">FormatRowPartsForJICA!$AC$5:$AL$20</definedName>
    <definedName name="RowWorkGroupFooterMonthPartsForDay">FormatRowParts!$I$20</definedName>
    <definedName name="RowWorkGroupFooterMonthPartsForDayJICA">FormatRowPartsForJICA!$K$24</definedName>
    <definedName name="RowWorkGroupFooterMonthPartsForMonth">FormatRowParts!$Z$20</definedName>
    <definedName name="RowWorkGroupFooterMonthPartsForMonthJICA">FormatRowPartsForJICA!$T$24:$W$24</definedName>
    <definedName name="RowWorkGroupFooterMonthPartsForYear">FormatRowParts!$AI$20</definedName>
    <definedName name="RowWorkGroupFooterMonthPartsForYearJICA">FormatRowPartsForJICA!$Y$24:$Z$24</definedName>
    <definedName name="RowWorkGroupFooterParts">FormatRowParts!$C$20:$G$20</definedName>
    <definedName name="RowWorkGroupFooterPartsForJICA">FormatRowPartsForJICA!$C$24:$I$24</definedName>
    <definedName name="RowWorkGroupFooterSumParts">FormatRowParts!$AO$20:$AS$20</definedName>
    <definedName name="RowWorkGroupFooterSumPartsForJICA">FormatRowPartsForJICA!$AC$24:$AK$24</definedName>
    <definedName name="RowWorkGroupHeaderMonthPartsForDay">FormatRowParts!$I$4</definedName>
    <definedName name="RowWorkGroupHeaderMonthPartsForMonth">FormatRowParts!$Z$4</definedName>
    <definedName name="RowWorkGroupHeaderMonthPartsForYear">FormatRowParts!$AI$4</definedName>
    <definedName name="RowWorkGroupHeaderParts">FormatRowParts!$C$4:$G$4</definedName>
    <definedName name="RowWorkGroupHeaderSumParts">FormatRowParts!$AO$4:$AS$4</definedName>
    <definedName name="RowWorkGroupMonthPartsForDay">FormatRowParts!$I$6</definedName>
    <definedName name="RowWorkGroupMonthPartsForDayJICA">FormatRowPartsForJICA!$K$2:$R$2</definedName>
    <definedName name="RowWorkGroupMonthPartsForMonth">FormatRowParts!$Z$6</definedName>
    <definedName name="RowWorkGroupMonthPartsForMonthJICA">FormatRowPartsForJICA!$T$2:$W$2</definedName>
    <definedName name="RowWorkGroupMonthPartsForYear">FormatRowParts!$AI$6</definedName>
    <definedName name="RowWorkGroupMonthPartsForYearJICA">FormatRowPartsForJICA!$Y$2:$Z$2</definedName>
    <definedName name="RowWorkGroupParts">FormatRowParts!$C$6:$G$6</definedName>
    <definedName name="RowWorkGroupPartsForJICA">FormatRowPartsForJICA!$C$2:$I$2</definedName>
    <definedName name="RowWorkGroupSumParts">FormatRowParts!$AO$6:$AS$6</definedName>
    <definedName name="RowWorkGroupSumPartsForJICA">FormatRowPartsForJICA!$AC$2:$AK$2</definedName>
    <definedName name="Schedule_CoverCostRate">Schedule!$AA$1</definedName>
    <definedName name="Schedule_ScheduleKey">Schedule!$B$1</definedName>
    <definedName name="ScheduleDetail_MM">ScheduleDetail!$L$1</definedName>
    <definedName name="ScheduleDetail_ScheduleDetailKey">ScheduleDetail!$C$1</definedName>
    <definedName name="ScheduleDetail_TaskKey">ScheduleDetail!$A$1</definedName>
    <definedName name="Stage">Header!$T$59</definedName>
    <definedName name="StartEndDateDisplyaSetting">Header!$H$37</definedName>
    <definedName name="StartScale">Header!$H$51</definedName>
    <definedName name="SumMMStartMonth">Header!$T$71</definedName>
    <definedName name="SumStartMonth">Header!$H$71</definedName>
    <definedName name="SumTaskStartColumn">Header!$H$69</definedName>
    <definedName name="T0_2_0_1">JBIC!#REF!</definedName>
    <definedName name="T0_2_0_10">JBIC!#REF!</definedName>
    <definedName name="T0_2_0_11">JBIC!#REF!</definedName>
    <definedName name="T0_2_0_12">JBIC!#REF!</definedName>
    <definedName name="T0_2_0_13">JBIC!#REF!</definedName>
    <definedName name="T0_2_0_14">JBIC!#REF!</definedName>
    <definedName name="T0_2_0_2">JBIC!#REF!</definedName>
    <definedName name="T0_2_0_4">JBIC!#REF!</definedName>
    <definedName name="T0_2_0_5">JBIC!#REF!</definedName>
    <definedName name="T0_2_0_6">JBIC!#REF!</definedName>
    <definedName name="T0_2_0_7">JBIC!#REF!</definedName>
    <definedName name="T0_2_0_8">JBIC!#REF!</definedName>
    <definedName name="T0_2_0_9">JBIC!#REF!</definedName>
    <definedName name="T836_2_0_1">JBIC!$C$19</definedName>
    <definedName name="T836_2_0_10">JBIC!$C$96</definedName>
    <definedName name="T836_2_0_11">JBIC!$C$30</definedName>
    <definedName name="T836_2_0_12">JBIC!$C$145</definedName>
    <definedName name="T836_2_0_13">JBIC!$C$156</definedName>
    <definedName name="T836_2_0_14">JBIC!$C$52</definedName>
    <definedName name="T836_2_0_2">JBIC!$C$41</definedName>
    <definedName name="T836_2_0_4">JBIC!$C$63</definedName>
    <definedName name="T836_2_0_5">JBIC!$C$74</definedName>
    <definedName name="T836_2_0_6">JBIC!$C$107</definedName>
    <definedName name="T836_2_0_7">JBIC!$C$118</definedName>
    <definedName name="T836_2_0_8">JBIC!$C$129</definedName>
    <definedName name="T836_2_0_9">JBIC!$C$85</definedName>
    <definedName name="Task_DisplayOrder_NKPC" localSheetId="36">Task!$AI$1</definedName>
    <definedName name="Task_SubcontractCode">Task!$AB$1</definedName>
    <definedName name="Task_TaskKey" localSheetId="36">Task!$C$1</definedName>
    <definedName name="TaskSumParts">FormatRowParts!#REF!</definedName>
    <definedName name="TaskSumPartsForJICA">FormatRowPartsForJICA!#REF!</definedName>
    <definedName name="tha" localSheetId="19">{"'Sheet1'!$L$16"}</definedName>
    <definedName name="tha" localSheetId="6">{"'Sheet1'!$L$16"}</definedName>
    <definedName name="tha" localSheetId="11">{"'Sheet1'!$L$16"}</definedName>
    <definedName name="tha" localSheetId="10">{"'Sheet1'!$L$16"}</definedName>
    <definedName name="tha" localSheetId="4">{"'Sheet1'!$L$16"}</definedName>
    <definedName name="tha" localSheetId="34">{"'Sheet1'!$L$16"}</definedName>
    <definedName name="tha" localSheetId="33">{"'Sheet1'!$L$16"}</definedName>
    <definedName name="tha" localSheetId="2">{"'Sheet1'!$L$16"}</definedName>
    <definedName name="tha" localSheetId="43">{"'Sheet1'!$L$16"}</definedName>
    <definedName name="tha" localSheetId="44">{"'Sheet1'!$L$16"}</definedName>
    <definedName name="tha" localSheetId="0">{"'Sheet1'!$L$16"}</definedName>
    <definedName name="tha" localSheetId="36">{"'Sheet1'!$L$16"}</definedName>
    <definedName name="tha" localSheetId="7">{"'Sheet1'!$L$16"}</definedName>
    <definedName name="tha" localSheetId="35">{"'Sheet1'!$L$16"}</definedName>
    <definedName name="tha">{"'Sheet1'!$L$16"}</definedName>
    <definedName name="Title" localSheetId="2">[1]Header!$H$33</definedName>
    <definedName name="Title">Header!$H$33</definedName>
    <definedName name="Version" localSheetId="2">[1]Header!$AC$67</definedName>
    <definedName name="Version">Header!$AC$67</definedName>
    <definedName name="W0_2_0_1_1">JBIC!#REF!</definedName>
    <definedName name="W0_2_0_1_1_Footer">JBIC!#REF!</definedName>
    <definedName name="W0_2_0_1_1_Header">JBIC!#REF!</definedName>
    <definedName name="W0_2_0_1_2">JBIC!#REF!</definedName>
    <definedName name="W0_2_0_1_2_Footer">JBIC!#REF!</definedName>
    <definedName name="W0_2_0_2_1">JBIC!#REF!</definedName>
    <definedName name="W0_2_0_2_1_Footer">JBIC!#REF!</definedName>
    <definedName name="W0_2_0_2_1_Header">JBIC!#REF!</definedName>
    <definedName name="W0_2_0_2_2">JBIC!#REF!</definedName>
    <definedName name="W0_2_0_2_2_Footer">JBIC!#REF!</definedName>
    <definedName name="W0_2_0_3_1">JBIC!#REF!</definedName>
    <definedName name="W0_2_0_3_1_Footer">JBIC!#REF!</definedName>
    <definedName name="W0_2_0_3_1_Header">JBIC!#REF!</definedName>
    <definedName name="W0_2_0_3_2">JBIC!#REF!</definedName>
    <definedName name="W0_2_0_3_2_Footer">JBIC!#REF!</definedName>
    <definedName name="W836_2_0_1_1">JBIC!$C$13</definedName>
    <definedName name="W836_2_0_1_1_Footer">JBIC!$C$14</definedName>
    <definedName name="W836_2_0_1_1_Header">JBIC!$C$12</definedName>
    <definedName name="W836_2_0_1_2">JBIC!$C$15</definedName>
    <definedName name="W836_2_0_1_2_Footer">JBIC!$C$16</definedName>
    <definedName name="W836_2_0_2_1">JBIC!$C$18</definedName>
    <definedName name="W836_2_0_2_1_Footer">JBIC!$C$140</definedName>
    <definedName name="W836_2_0_2_1_Header">JBIC!$C$17</definedName>
    <definedName name="W836_2_0_2_2">JBIC!$C$141</definedName>
    <definedName name="W836_2_0_2_2_Footer">JBIC!$C$142</definedName>
    <definedName name="W836_2_0_3_1">JBIC!$C$144</definedName>
    <definedName name="W836_2_0_3_1_Footer">JBIC!$C$167</definedName>
    <definedName name="W836_2_0_3_1_Header">JBIC!$C$143</definedName>
    <definedName name="W836_2_0_3_2">JBIC!$C$168</definedName>
    <definedName name="W836_2_0_3_2_Footer">JBIC!$C$169</definedName>
    <definedName name="WBRecordCount">Header!$T$73</definedName>
    <definedName name="WorkGroup_DeleteDate">WorkGroup!$L$1</definedName>
    <definedName name="WorkGroup_WorkGroupKey" localSheetId="35">WorkGroup!$A$1</definedName>
    <definedName name="WorkingDay">Header!$H$43</definedName>
    <definedName name="WorkingPlace">Header!$T$67</definedName>
  </definedNames>
  <calcPr calcId="125725"/>
</workbook>
</file>

<file path=xl/calcChain.xml><?xml version="1.0" encoding="utf-8"?>
<calcChain xmlns="http://schemas.openxmlformats.org/spreadsheetml/2006/main">
  <c r="BR71" i="2"/>
  <c r="BS69"/>
  <c r="BS140" s="1"/>
  <c r="BS170" s="1"/>
  <c r="BR69"/>
  <c r="BQ69"/>
  <c r="BP69"/>
  <c r="BR67"/>
  <c r="BS65"/>
  <c r="BR65"/>
  <c r="BQ65"/>
  <c r="BP65"/>
  <c r="BR63"/>
  <c r="B70"/>
  <c r="B69"/>
  <c r="BR27"/>
  <c r="BS25"/>
  <c r="BR25"/>
  <c r="BQ25"/>
  <c r="BP25"/>
  <c r="BR23"/>
  <c r="BS21"/>
  <c r="BR21"/>
  <c r="BQ21"/>
  <c r="BP21"/>
  <c r="BR19"/>
  <c r="B26"/>
  <c r="B25"/>
  <c r="L169"/>
  <c r="P169"/>
  <c r="T169"/>
  <c r="X169"/>
  <c r="AB169"/>
  <c r="AF169"/>
  <c r="AJ169"/>
  <c r="AN169"/>
  <c r="AR169"/>
  <c r="AV169"/>
  <c r="AZ169"/>
  <c r="BD169"/>
  <c r="BH169"/>
  <c r="BL169"/>
  <c r="H169"/>
  <c r="BS167"/>
  <c r="BR167"/>
  <c r="BQ167"/>
  <c r="BP167"/>
  <c r="L167"/>
  <c r="P167"/>
  <c r="T167"/>
  <c r="X167"/>
  <c r="AB167"/>
  <c r="AF167"/>
  <c r="AJ167"/>
  <c r="AN167"/>
  <c r="AR167"/>
  <c r="AV167"/>
  <c r="AZ167"/>
  <c r="BD167"/>
  <c r="BH167"/>
  <c r="BL167"/>
  <c r="H167"/>
  <c r="BR164"/>
  <c r="BS162"/>
  <c r="BR162"/>
  <c r="BQ162"/>
  <c r="BP162"/>
  <c r="BR160"/>
  <c r="BS158"/>
  <c r="BR158"/>
  <c r="BQ158"/>
  <c r="BP158"/>
  <c r="BR156"/>
  <c r="B163"/>
  <c r="B162"/>
  <c r="BR153"/>
  <c r="BS151"/>
  <c r="BR151"/>
  <c r="BQ151"/>
  <c r="BP151"/>
  <c r="BR149"/>
  <c r="BS147"/>
  <c r="BR147"/>
  <c r="BQ147"/>
  <c r="BP147"/>
  <c r="BR145"/>
  <c r="B152"/>
  <c r="B151"/>
  <c r="L142"/>
  <c r="P142"/>
  <c r="T142"/>
  <c r="X142"/>
  <c r="AB142"/>
  <c r="AF142"/>
  <c r="AJ142"/>
  <c r="AN142"/>
  <c r="AR142"/>
  <c r="AV142"/>
  <c r="AZ142"/>
  <c r="BD142"/>
  <c r="BH142"/>
  <c r="BL142"/>
  <c r="H142"/>
  <c r="L140"/>
  <c r="L170" s="1"/>
  <c r="P140"/>
  <c r="P170" s="1"/>
  <c r="T140"/>
  <c r="T170" s="1"/>
  <c r="X140"/>
  <c r="X170" s="1"/>
  <c r="AB140"/>
  <c r="AB170" s="1"/>
  <c r="AF140"/>
  <c r="AF170" s="1"/>
  <c r="AJ140"/>
  <c r="AJ170" s="1"/>
  <c r="AN140"/>
  <c r="AN170" s="1"/>
  <c r="AR140"/>
  <c r="AR170" s="1"/>
  <c r="AV140"/>
  <c r="AV170" s="1"/>
  <c r="AZ140"/>
  <c r="AZ170" s="1"/>
  <c r="BD140"/>
  <c r="BD170" s="1"/>
  <c r="BH140"/>
  <c r="BH170" s="1"/>
  <c r="BL140"/>
  <c r="BL170" s="1"/>
  <c r="H140"/>
  <c r="H170" s="1"/>
  <c r="BR137"/>
  <c r="BS135"/>
  <c r="BR135"/>
  <c r="BQ135"/>
  <c r="BP135"/>
  <c r="BR133"/>
  <c r="BS131"/>
  <c r="BR131"/>
  <c r="BQ131"/>
  <c r="BP131"/>
  <c r="BR129"/>
  <c r="B136"/>
  <c r="B135"/>
  <c r="BR126"/>
  <c r="BS124"/>
  <c r="BR124"/>
  <c r="BQ124"/>
  <c r="BP124"/>
  <c r="BR122"/>
  <c r="BS120"/>
  <c r="BR120"/>
  <c r="BQ120"/>
  <c r="BP120"/>
  <c r="BR118"/>
  <c r="B125"/>
  <c r="B124"/>
  <c r="BR115"/>
  <c r="BS113"/>
  <c r="BR113"/>
  <c r="BQ113"/>
  <c r="BP113"/>
  <c r="BR111"/>
  <c r="BS109"/>
  <c r="BR109"/>
  <c r="BQ109"/>
  <c r="BP109"/>
  <c r="BR107"/>
  <c r="B114"/>
  <c r="B113"/>
  <c r="BR104"/>
  <c r="BS102"/>
  <c r="BR102"/>
  <c r="BQ102"/>
  <c r="BP102"/>
  <c r="BR100"/>
  <c r="BS98"/>
  <c r="BR98"/>
  <c r="BQ98"/>
  <c r="BP98"/>
  <c r="BR96"/>
  <c r="B103"/>
  <c r="B102"/>
  <c r="BR93"/>
  <c r="BS91"/>
  <c r="BR91"/>
  <c r="BQ91"/>
  <c r="BP91"/>
  <c r="BR89"/>
  <c r="BS87"/>
  <c r="BR87"/>
  <c r="BQ87"/>
  <c r="BP87"/>
  <c r="BR85"/>
  <c r="B92"/>
  <c r="B91"/>
  <c r="BR82"/>
  <c r="BS80"/>
  <c r="BR80"/>
  <c r="BQ80"/>
  <c r="BP80"/>
  <c r="BR78"/>
  <c r="BS76"/>
  <c r="BR76"/>
  <c r="BQ76"/>
  <c r="BP76"/>
  <c r="BR74"/>
  <c r="B81"/>
  <c r="B80"/>
  <c r="BR60"/>
  <c r="BS58"/>
  <c r="BR58"/>
  <c r="BQ58"/>
  <c r="BP58"/>
  <c r="BR56"/>
  <c r="BR54"/>
  <c r="BR52"/>
  <c r="B59"/>
  <c r="B58"/>
  <c r="BR49"/>
  <c r="BS47"/>
  <c r="BR47"/>
  <c r="BQ47"/>
  <c r="BP47"/>
  <c r="BR45"/>
  <c r="BS43"/>
  <c r="BR43"/>
  <c r="BQ43"/>
  <c r="BP43"/>
  <c r="BR41"/>
  <c r="B48"/>
  <c r="B47"/>
  <c r="BR38"/>
  <c r="BS36"/>
  <c r="BR36"/>
  <c r="BQ36"/>
  <c r="BP36"/>
  <c r="BR34"/>
  <c r="BS32"/>
  <c r="BR32"/>
  <c r="BQ32"/>
  <c r="BP32"/>
  <c r="BR30"/>
  <c r="B37"/>
  <c r="B36"/>
  <c r="L16"/>
  <c r="P16"/>
  <c r="T16"/>
  <c r="X16"/>
  <c r="AB16"/>
  <c r="AF16"/>
  <c r="AJ16"/>
  <c r="AN16"/>
  <c r="AR16"/>
  <c r="AV16"/>
  <c r="AZ16"/>
  <c r="BD16"/>
  <c r="BH16"/>
  <c r="BL16"/>
  <c r="H16"/>
  <c r="L14"/>
  <c r="P14"/>
  <c r="T14"/>
  <c r="X14"/>
  <c r="AB14"/>
  <c r="AF14"/>
  <c r="AJ14"/>
  <c r="AN14"/>
  <c r="AR14"/>
  <c r="AV14"/>
  <c r="AZ14"/>
  <c r="BD14"/>
  <c r="BH14"/>
  <c r="BL14"/>
  <c r="H14"/>
  <c r="BR140" l="1"/>
  <c r="BR170" s="1"/>
  <c r="BQ140"/>
  <c r="BQ170" s="1"/>
  <c r="BP140"/>
  <c r="BP170" s="1"/>
  <c r="AI31" i="16"/>
  <c r="AG31"/>
  <c r="AE31"/>
  <c r="AC31"/>
  <c r="AQ16" i="4"/>
  <c r="AQ14"/>
  <c r="AQ12"/>
  <c r="AQ10"/>
  <c r="AQ8"/>
  <c r="A1" i="26" l="1"/>
  <c r="C4" i="2" l="1"/>
</calcChain>
</file>

<file path=xl/sharedStrings.xml><?xml version="1.0" encoding="utf-8"?>
<sst xmlns="http://schemas.openxmlformats.org/spreadsheetml/2006/main" count="14938" uniqueCount="2369">
  <si>
    <t>レコード行数</t>
    <rPh sb="4" eb="6">
      <t>ギョウスウ</t>
    </rPh>
    <phoneticPr fontId="3"/>
  </si>
  <si>
    <t>ヘッダー数</t>
    <rPh sb="4" eb="5">
      <t>スウ</t>
    </rPh>
    <phoneticPr fontId="3"/>
  </si>
  <si>
    <t>フッター数</t>
    <rPh sb="4" eb="5">
      <t>スウ</t>
    </rPh>
    <phoneticPr fontId="3"/>
  </si>
  <si>
    <t>ID</t>
  </si>
  <si>
    <t>Stage</t>
  </si>
  <si>
    <t>PhaseID</t>
  </si>
  <si>
    <t>WorkGroupID</t>
  </si>
  <si>
    <t>DisplayOrder</t>
  </si>
  <si>
    <t>TaskID</t>
  </si>
  <si>
    <t>ToBeNamed</t>
  </si>
  <si>
    <t>MM</t>
  </si>
  <si>
    <t>Rate</t>
  </si>
  <si>
    <t>Trip</t>
  </si>
  <si>
    <t>現地</t>
    <rPh sb="0" eb="2">
      <t>ゲンチ</t>
    </rPh>
    <phoneticPr fontId="1"/>
  </si>
  <si>
    <t>国内</t>
    <rPh sb="0" eb="2">
      <t>コクナイ</t>
    </rPh>
    <phoneticPr fontId="1"/>
  </si>
  <si>
    <t>TaskKey</t>
  </si>
  <si>
    <t>PhaseKey</t>
  </si>
  <si>
    <t>PhaseType</t>
  </si>
  <si>
    <t>増減</t>
    <rPh sb="0" eb="2">
      <t>ゾウゲン</t>
    </rPh>
    <phoneticPr fontId="3"/>
  </si>
  <si>
    <t>現地</t>
    <rPh sb="0" eb="2">
      <t>ゲンチ</t>
    </rPh>
    <phoneticPr fontId="3"/>
  </si>
  <si>
    <t>国内</t>
    <rPh sb="0" eb="2">
      <t>コクナイ</t>
    </rPh>
    <phoneticPr fontId="3"/>
  </si>
  <si>
    <t>変更前</t>
    <rPh sb="0" eb="3">
      <t>ヘンコウマエ</t>
    </rPh>
    <phoneticPr fontId="3"/>
  </si>
  <si>
    <t>変更後</t>
    <rPh sb="0" eb="3">
      <t>ヘンコウゴ</t>
    </rPh>
    <phoneticPr fontId="3"/>
  </si>
  <si>
    <t>Before</t>
    <phoneticPr fontId="3"/>
  </si>
  <si>
    <t>After</t>
    <phoneticPr fontId="3"/>
  </si>
  <si>
    <t>WFID</t>
  </si>
  <si>
    <t>FilePath</t>
  </si>
  <si>
    <t>FileName</t>
  </si>
  <si>
    <t>InsertDate</t>
  </si>
  <si>
    <t>DeleteDate</t>
  </si>
  <si>
    <t>InsertUID</t>
  </si>
  <si>
    <t>DeleteUID</t>
  </si>
  <si>
    <t>WorkGroupKey</t>
  </si>
  <si>
    <t>TaskNo</t>
  </si>
  <si>
    <t>社員番号</t>
  </si>
  <si>
    <t>ProjectKey</t>
  </si>
  <si>
    <t>ReportKey</t>
  </si>
  <si>
    <t>1</t>
  </si>
  <si>
    <t>CurrencyCode</t>
  </si>
  <si>
    <t>AED</t>
  </si>
  <si>
    <t>AFA</t>
  </si>
  <si>
    <t>ALL</t>
  </si>
  <si>
    <t>AMD</t>
  </si>
  <si>
    <t>ARS</t>
  </si>
  <si>
    <t>AUD</t>
  </si>
  <si>
    <t>AZM</t>
  </si>
  <si>
    <t>AZN</t>
  </si>
  <si>
    <t>BAM</t>
  </si>
  <si>
    <t>BBD</t>
  </si>
  <si>
    <t>BDT</t>
  </si>
  <si>
    <t>BGN</t>
  </si>
  <si>
    <t>BND</t>
  </si>
  <si>
    <t>BOB</t>
  </si>
  <si>
    <t>BRL</t>
  </si>
  <si>
    <t>BTN</t>
  </si>
  <si>
    <t>BWP</t>
  </si>
  <si>
    <t>BZD</t>
  </si>
  <si>
    <t>CAD</t>
  </si>
  <si>
    <t>CDF</t>
  </si>
  <si>
    <t>CHF</t>
  </si>
  <si>
    <t>CLP</t>
  </si>
  <si>
    <t>CNY</t>
  </si>
  <si>
    <t>COP</t>
  </si>
  <si>
    <t>CRC</t>
  </si>
  <si>
    <t>CUP</t>
  </si>
  <si>
    <t>CZK</t>
  </si>
  <si>
    <t>DJF</t>
  </si>
  <si>
    <t>DKK</t>
  </si>
  <si>
    <t>DOP</t>
  </si>
  <si>
    <t>DZD</t>
  </si>
  <si>
    <t>EGP</t>
  </si>
  <si>
    <t>ERN</t>
  </si>
  <si>
    <t>ETB</t>
  </si>
  <si>
    <t>EUR</t>
  </si>
  <si>
    <t>FJD</t>
  </si>
  <si>
    <t>GBP</t>
  </si>
  <si>
    <t>GEL</t>
  </si>
  <si>
    <t>GHC</t>
  </si>
  <si>
    <t>GHS</t>
  </si>
  <si>
    <t>GTQ</t>
  </si>
  <si>
    <t>GYD</t>
  </si>
  <si>
    <t>HKD</t>
  </si>
  <si>
    <t>HNL</t>
  </si>
  <si>
    <t>HRK</t>
  </si>
  <si>
    <t>HUF</t>
  </si>
  <si>
    <t>IDR</t>
  </si>
  <si>
    <t>ILS</t>
  </si>
  <si>
    <t>INR</t>
  </si>
  <si>
    <t>IRR</t>
  </si>
  <si>
    <t>ISK</t>
  </si>
  <si>
    <t>JMD</t>
  </si>
  <si>
    <t>JOD</t>
  </si>
  <si>
    <t>JPY</t>
  </si>
  <si>
    <t>KES</t>
  </si>
  <si>
    <t>KGS</t>
  </si>
  <si>
    <t>KHR</t>
  </si>
  <si>
    <t>KRW</t>
  </si>
  <si>
    <t>KWD</t>
  </si>
  <si>
    <t>KZT</t>
  </si>
  <si>
    <t>LAK</t>
  </si>
  <si>
    <t>LKR</t>
  </si>
  <si>
    <t>LSL</t>
  </si>
  <si>
    <t>LTL</t>
  </si>
  <si>
    <t>LVL</t>
  </si>
  <si>
    <t>LYD</t>
  </si>
  <si>
    <t>MAD</t>
  </si>
  <si>
    <t>MGA</t>
  </si>
  <si>
    <t>MGF</t>
  </si>
  <si>
    <t>MKD</t>
  </si>
  <si>
    <t>MMK</t>
  </si>
  <si>
    <t>MNT</t>
  </si>
  <si>
    <t>MUR</t>
  </si>
  <si>
    <t>MVR</t>
  </si>
  <si>
    <t>MWK</t>
  </si>
  <si>
    <t>MXN</t>
  </si>
  <si>
    <t>MYR</t>
  </si>
  <si>
    <t>MZM</t>
  </si>
  <si>
    <t>MZN</t>
  </si>
  <si>
    <t>NAD</t>
  </si>
  <si>
    <t>NIO</t>
  </si>
  <si>
    <t>NPR</t>
  </si>
  <si>
    <t>NZD</t>
  </si>
  <si>
    <t>OMR</t>
  </si>
  <si>
    <t>PEN</t>
  </si>
  <si>
    <t>PGK</t>
  </si>
  <si>
    <t>PHP</t>
  </si>
  <si>
    <t>PKR</t>
  </si>
  <si>
    <t>PLN</t>
  </si>
  <si>
    <t>PYG</t>
  </si>
  <si>
    <t>QAR</t>
  </si>
  <si>
    <t>ROL</t>
  </si>
  <si>
    <t>RUB</t>
  </si>
  <si>
    <t>RWF</t>
  </si>
  <si>
    <t>SAR</t>
  </si>
  <si>
    <t>SBD</t>
  </si>
  <si>
    <t>SDG</t>
  </si>
  <si>
    <t>SEK</t>
  </si>
  <si>
    <t>SGD</t>
  </si>
  <si>
    <t>SLL</t>
  </si>
  <si>
    <t>SVC</t>
  </si>
  <si>
    <t>SYP</t>
  </si>
  <si>
    <t>SZL</t>
  </si>
  <si>
    <t>THB</t>
  </si>
  <si>
    <t>TND</t>
  </si>
  <si>
    <t>TOP</t>
  </si>
  <si>
    <t>TRL</t>
  </si>
  <si>
    <t>TRY</t>
  </si>
  <si>
    <t>TTD</t>
  </si>
  <si>
    <t>TWD</t>
  </si>
  <si>
    <t>TZS</t>
  </si>
  <si>
    <t>UAH</t>
  </si>
  <si>
    <t>UGX</t>
  </si>
  <si>
    <t>USD</t>
  </si>
  <si>
    <t>UYU</t>
  </si>
  <si>
    <t>UZS</t>
  </si>
  <si>
    <t>VEB</t>
  </si>
  <si>
    <t>VND</t>
  </si>
  <si>
    <t>VUV</t>
  </si>
  <si>
    <t>WST</t>
  </si>
  <si>
    <t>XAF</t>
  </si>
  <si>
    <t>XCD</t>
  </si>
  <si>
    <t>XOF</t>
  </si>
  <si>
    <t>YER</t>
  </si>
  <si>
    <t>YUM</t>
  </si>
  <si>
    <t>ZAR</t>
  </si>
  <si>
    <t>ZMK</t>
  </si>
  <si>
    <t>ZWD</t>
  </si>
  <si>
    <t>名称</t>
  </si>
  <si>
    <t>特</t>
  </si>
  <si>
    <t>2</t>
  </si>
  <si>
    <t>3</t>
  </si>
  <si>
    <t>4</t>
  </si>
  <si>
    <t>5</t>
  </si>
  <si>
    <t>6</t>
  </si>
  <si>
    <t>理事</t>
  </si>
  <si>
    <t>副理事</t>
  </si>
  <si>
    <t>7</t>
  </si>
  <si>
    <t>8</t>
  </si>
  <si>
    <t>9</t>
  </si>
  <si>
    <t>会社CODE</t>
  </si>
  <si>
    <t>事業領域CODE</t>
  </si>
  <si>
    <t>標準賃率等級CODE</t>
  </si>
  <si>
    <t>一日賃率</t>
  </si>
  <si>
    <t>NK01</t>
  </si>
  <si>
    <t>JA</t>
  </si>
  <si>
    <t>SJA02</t>
  </si>
  <si>
    <t>SJA03</t>
  </si>
  <si>
    <t>SJA06</t>
  </si>
  <si>
    <t>SJA07</t>
  </si>
  <si>
    <t>SJA08</t>
  </si>
  <si>
    <t>SJA09</t>
  </si>
  <si>
    <t>SJA10</t>
  </si>
  <si>
    <t>SJA11</t>
  </si>
  <si>
    <t>SJA12</t>
  </si>
  <si>
    <t>SJA13</t>
  </si>
  <si>
    <t>SJA14</t>
  </si>
  <si>
    <t>SJA15</t>
  </si>
  <si>
    <t>SJA16</t>
  </si>
  <si>
    <t>SJA18</t>
  </si>
  <si>
    <t>SJA19</t>
  </si>
  <si>
    <t>SJA20</t>
  </si>
  <si>
    <t>SJA21</t>
  </si>
  <si>
    <t>SJA22</t>
  </si>
  <si>
    <t>SJA23</t>
  </si>
  <si>
    <t>SJA24</t>
  </si>
  <si>
    <t>SJA25</t>
  </si>
  <si>
    <t>SJA26</t>
  </si>
  <si>
    <t>SJA27</t>
  </si>
  <si>
    <t>SJA28</t>
  </si>
  <si>
    <t>SJA31</t>
  </si>
  <si>
    <t>SJA32</t>
  </si>
  <si>
    <t>参事１級</t>
  </si>
  <si>
    <t>参事２級</t>
  </si>
  <si>
    <t>参事３級</t>
  </si>
  <si>
    <t>副参事･工師長１級</t>
  </si>
  <si>
    <t>副参事･工師長２級</t>
  </si>
  <si>
    <t>副参事･工師長３級</t>
  </si>
  <si>
    <t>主事・技師･工師１級</t>
  </si>
  <si>
    <t>主事・技師･工師２級</t>
  </si>
  <si>
    <t>主事・技師･工師３級</t>
  </si>
  <si>
    <t>主事・技師･工師補</t>
  </si>
  <si>
    <t>一般社員</t>
  </si>
  <si>
    <t>顧問</t>
  </si>
  <si>
    <t>嘱託 理事</t>
  </si>
  <si>
    <t>嘱託 副理事</t>
  </si>
  <si>
    <t>嘱託 参事</t>
  </si>
  <si>
    <t>嘱託 副参事</t>
  </si>
  <si>
    <t>嘱託 その他</t>
  </si>
  <si>
    <t>契約社員　理事</t>
  </si>
  <si>
    <t>契約社員　副理事</t>
  </si>
  <si>
    <t>契約社員　参事</t>
  </si>
  <si>
    <t>契約社員　副参事</t>
  </si>
  <si>
    <t>契約社員　その他</t>
  </si>
  <si>
    <t>非常勤</t>
  </si>
  <si>
    <t>臨時</t>
  </si>
  <si>
    <t>日当</t>
    <rPh sb="0" eb="2">
      <t>ニットウ</t>
    </rPh>
    <phoneticPr fontId="3"/>
  </si>
  <si>
    <t>ADP</t>
  </si>
  <si>
    <t>CurrencyCode</t>
    <phoneticPr fontId="3"/>
  </si>
  <si>
    <t>EnglishName</t>
    <phoneticPr fontId="3"/>
  </si>
  <si>
    <t>JapaneseName</t>
    <phoneticPr fontId="3"/>
  </si>
  <si>
    <t>EnglishLongName</t>
    <phoneticPr fontId="3"/>
  </si>
  <si>
    <t>JapaneseLongName</t>
    <phoneticPr fontId="3"/>
  </si>
  <si>
    <t>DecimalCount</t>
    <phoneticPr fontId="3"/>
  </si>
  <si>
    <t>StartDate</t>
    <phoneticPr fontId="3"/>
  </si>
  <si>
    <t>EndDate</t>
    <phoneticPr fontId="3"/>
  </si>
  <si>
    <t>Peseta</t>
  </si>
  <si>
    <t>アンドラペセタ</t>
  </si>
  <si>
    <t>Andoran peseta</t>
  </si>
  <si>
    <t>Dirham</t>
  </si>
  <si>
    <t>アラブディルハム</t>
  </si>
  <si>
    <t>United Arab Emirates Dirham</t>
  </si>
  <si>
    <t>アラブ首長国連邦ディルハム</t>
  </si>
  <si>
    <t>Afghani</t>
  </si>
  <si>
    <t>アフガニ</t>
  </si>
  <si>
    <t>アフガニスタンアフガニ</t>
  </si>
  <si>
    <t>Lek</t>
  </si>
  <si>
    <t>レク</t>
  </si>
  <si>
    <t>Albanian Lek</t>
  </si>
  <si>
    <t>アルバニアレク</t>
  </si>
  <si>
    <t>Dram</t>
  </si>
  <si>
    <t>ドラム</t>
  </si>
  <si>
    <t>Armenian Dram</t>
  </si>
  <si>
    <t>アルメニアドラム</t>
  </si>
  <si>
    <t>ANG</t>
  </si>
  <si>
    <t>W.Ind.Guilder</t>
  </si>
  <si>
    <t>西インドギルダー</t>
  </si>
  <si>
    <t>West Indian Guilder</t>
  </si>
  <si>
    <t>西インド連邦ギルダー</t>
  </si>
  <si>
    <t>AON</t>
  </si>
  <si>
    <t>New Kwanza</t>
  </si>
  <si>
    <t>新クワンザ</t>
  </si>
  <si>
    <t>Angolan New Kwanza</t>
  </si>
  <si>
    <t>アンゴラ新クワンザ</t>
  </si>
  <si>
    <t>Arg. Peso</t>
  </si>
  <si>
    <t>アルゼンチンペソ</t>
  </si>
  <si>
    <t>Argentine Peso</t>
  </si>
  <si>
    <t>ATS</t>
  </si>
  <si>
    <t>Shilling</t>
  </si>
  <si>
    <t>墺太利シリング</t>
  </si>
  <si>
    <t>Austrian Schilling</t>
  </si>
  <si>
    <t>オーストリアシリング</t>
  </si>
  <si>
    <t>Austr. Dollar</t>
  </si>
  <si>
    <t>豪州ドル</t>
  </si>
  <si>
    <t>Australian Dollar</t>
  </si>
  <si>
    <t>オーストラリアドル</t>
  </si>
  <si>
    <t>AWG</t>
  </si>
  <si>
    <t>Aruban Guilder</t>
  </si>
  <si>
    <t>アルバニギルダー</t>
  </si>
  <si>
    <t>アルバニアギルダー</t>
  </si>
  <si>
    <t>Manat</t>
  </si>
  <si>
    <t>アゼルバイマナト</t>
  </si>
  <si>
    <t>Azerbaijan Manat</t>
  </si>
  <si>
    <t>アゼルバイジャンマナト</t>
  </si>
  <si>
    <t>Convert. Mark</t>
  </si>
  <si>
    <t>兌換マルク</t>
  </si>
  <si>
    <t>Bosnia and Herzegovina Convertible Mark</t>
  </si>
  <si>
    <t>ボスニアヘルツェゴビナ兌換マルク</t>
  </si>
  <si>
    <t>Dollar</t>
  </si>
  <si>
    <t>バルバドスドル</t>
  </si>
  <si>
    <t>Barbados Dollar</t>
  </si>
  <si>
    <t>Taka</t>
  </si>
  <si>
    <t>タカ</t>
  </si>
  <si>
    <t>Bangladesh Taka</t>
  </si>
  <si>
    <t>バングラデシュタカ</t>
  </si>
  <si>
    <t>BEF</t>
  </si>
  <si>
    <t>Belgian Franc</t>
  </si>
  <si>
    <t>ベルギーフラン</t>
  </si>
  <si>
    <t>Lev</t>
  </si>
  <si>
    <t>レフ</t>
  </si>
  <si>
    <t>Bulgarian Lev</t>
  </si>
  <si>
    <t>ブルガリアレフ</t>
  </si>
  <si>
    <t>BHD</t>
  </si>
  <si>
    <t>Dinar</t>
  </si>
  <si>
    <t>バレンディナール</t>
  </si>
  <si>
    <t>Bahrain Dinar</t>
  </si>
  <si>
    <t>バーレーンディナール</t>
  </si>
  <si>
    <t>BIF</t>
  </si>
  <si>
    <t>Burundi Franc</t>
  </si>
  <si>
    <t>ブルンディフラン</t>
  </si>
  <si>
    <t>BMD</t>
  </si>
  <si>
    <t>Bermudan Dollar</t>
  </si>
  <si>
    <t>バミューダドル</t>
  </si>
  <si>
    <t>ブルネイドル</t>
  </si>
  <si>
    <t>Brunei Dollar</t>
  </si>
  <si>
    <t>Boliviano</t>
  </si>
  <si>
    <t>ボリビアーノ</t>
  </si>
  <si>
    <t>ボリビアボリビアーノ</t>
  </si>
  <si>
    <t>Real</t>
  </si>
  <si>
    <t>レアル</t>
  </si>
  <si>
    <t>Brazilian Real</t>
  </si>
  <si>
    <t>ブラジルレアル</t>
  </si>
  <si>
    <t>BSD</t>
  </si>
  <si>
    <t>バハマドル</t>
  </si>
  <si>
    <t>Bahaman Dollar</t>
  </si>
  <si>
    <t>Ngultrum</t>
  </si>
  <si>
    <t>ニュルタム</t>
  </si>
  <si>
    <t>Bhutan Ngultrum</t>
  </si>
  <si>
    <t>ブータンニュルタム</t>
  </si>
  <si>
    <t>Pula</t>
  </si>
  <si>
    <t>プラ</t>
  </si>
  <si>
    <t>Botswana Pula</t>
  </si>
  <si>
    <t>ボツワナプラ</t>
  </si>
  <si>
    <t>BYB</t>
  </si>
  <si>
    <t>Beloruss.Ruble</t>
  </si>
  <si>
    <t>ベロルシルーブル</t>
  </si>
  <si>
    <t>Belorussian Ruble</t>
  </si>
  <si>
    <t>ベロルシアルーブル</t>
  </si>
  <si>
    <t>ベリーズドル</t>
  </si>
  <si>
    <t>Belize Dollar</t>
  </si>
  <si>
    <t>Canadian Dollar</t>
  </si>
  <si>
    <t>カナダドル</t>
  </si>
  <si>
    <t>Franc</t>
  </si>
  <si>
    <t>コンゴフラン</t>
  </si>
  <si>
    <t>Franc Congolais</t>
  </si>
  <si>
    <t>Swiss Franc</t>
  </si>
  <si>
    <t>スイスフラン</t>
  </si>
  <si>
    <t>Peso</t>
  </si>
  <si>
    <t>チリペソ</t>
  </si>
  <si>
    <t>Chilean Peso</t>
  </si>
  <si>
    <t>Renminbi</t>
  </si>
  <si>
    <t>人民元</t>
  </si>
  <si>
    <t>Chinese Renminbi</t>
  </si>
  <si>
    <t>コロンビアペソ</t>
  </si>
  <si>
    <t>Colombian Peso</t>
  </si>
  <si>
    <t>Cost.Rica Colon</t>
  </si>
  <si>
    <t>コスタリカコロン</t>
  </si>
  <si>
    <t>Costa Rica Colon</t>
  </si>
  <si>
    <t>Cuban Peso</t>
  </si>
  <si>
    <t>キューバペソ</t>
  </si>
  <si>
    <t>CVE</t>
  </si>
  <si>
    <t>Escudo</t>
  </si>
  <si>
    <t>カボヴエスクード</t>
  </si>
  <si>
    <t>Cape Verde Escudo</t>
  </si>
  <si>
    <t>カボヴェルデエスクード</t>
  </si>
  <si>
    <t>CYP</t>
  </si>
  <si>
    <t>Cyprus Pound</t>
  </si>
  <si>
    <t>キプロスポンド</t>
  </si>
  <si>
    <t>Krona</t>
  </si>
  <si>
    <t>チェコクローナ</t>
  </si>
  <si>
    <t>Czech Krona</t>
  </si>
  <si>
    <t>DEM</t>
  </si>
  <si>
    <t>German Mark</t>
  </si>
  <si>
    <t>ドイツマルク</t>
  </si>
  <si>
    <t>Djibouti Franc</t>
  </si>
  <si>
    <t>ジブティフラン</t>
  </si>
  <si>
    <t>Danish Krone</t>
  </si>
  <si>
    <t>嗹馬クローネ</t>
  </si>
  <si>
    <t>デンマーククローネ</t>
  </si>
  <si>
    <t>Dominican Peso</t>
  </si>
  <si>
    <t>ドミニカペソ</t>
  </si>
  <si>
    <t>アルジェリアディナール</t>
  </si>
  <si>
    <t>Algerian Dinar</t>
  </si>
  <si>
    <t>ECS</t>
  </si>
  <si>
    <t>Sucre</t>
  </si>
  <si>
    <t>スークレ</t>
  </si>
  <si>
    <t>Ecuadorian Sucre</t>
  </si>
  <si>
    <t>エクアドルスークレ</t>
  </si>
  <si>
    <t>EEK</t>
  </si>
  <si>
    <t>クローナ</t>
  </si>
  <si>
    <t>Estonian Krone</t>
  </si>
  <si>
    <t>エストニアクローネ</t>
  </si>
  <si>
    <t>Pound</t>
  </si>
  <si>
    <t>エジプトポンド</t>
  </si>
  <si>
    <t>Egyptian Pound</t>
  </si>
  <si>
    <t>Nakfa</t>
  </si>
  <si>
    <t>ナフカ</t>
  </si>
  <si>
    <t>Eritrean Nafka</t>
  </si>
  <si>
    <t>エリトリアナフカ</t>
  </si>
  <si>
    <t>ESP</t>
  </si>
  <si>
    <t>スペインペセタ</t>
  </si>
  <si>
    <t>Spanish Peseta</t>
  </si>
  <si>
    <t>Birr</t>
  </si>
  <si>
    <t>ビル</t>
  </si>
  <si>
    <t>Ethiopian Birr</t>
  </si>
  <si>
    <t>エチオピアビル</t>
  </si>
  <si>
    <t>Euro</t>
  </si>
  <si>
    <t>ユーロ</t>
  </si>
  <si>
    <t>European Euro</t>
  </si>
  <si>
    <t>EMU 通貨 (ユーロ)</t>
  </si>
  <si>
    <t>FIM</t>
  </si>
  <si>
    <t>Finnish markka</t>
  </si>
  <si>
    <t>マルッカ</t>
  </si>
  <si>
    <t>フィンランドマルッカ</t>
  </si>
  <si>
    <t>フィージードル</t>
  </si>
  <si>
    <t>Fiji Dollar</t>
  </si>
  <si>
    <t>FKP</t>
  </si>
  <si>
    <t>Falkland Pound</t>
  </si>
  <si>
    <t>フォークラポンド</t>
  </si>
  <si>
    <t>フォークランドポンド</t>
  </si>
  <si>
    <t>FRF</t>
  </si>
  <si>
    <t>French Franc</t>
  </si>
  <si>
    <t>フランスフラン</t>
  </si>
  <si>
    <t>Pound sterling</t>
  </si>
  <si>
    <t>イギリスポンド</t>
  </si>
  <si>
    <t>British Pound</t>
  </si>
  <si>
    <t>Lari</t>
  </si>
  <si>
    <t>ラリ</t>
  </si>
  <si>
    <t>Georgian Lari</t>
  </si>
  <si>
    <t>グルジアラリ</t>
  </si>
  <si>
    <t>Cedi</t>
  </si>
  <si>
    <t>セディ</t>
  </si>
  <si>
    <t>Ghanian Cedi</t>
  </si>
  <si>
    <t>ガーナセディ</t>
  </si>
  <si>
    <t>New Cedi</t>
  </si>
  <si>
    <t>新セディ</t>
  </si>
  <si>
    <t>Ghanian New Cedi</t>
  </si>
  <si>
    <t>ガーナ新セディ</t>
  </si>
  <si>
    <t>GIP</t>
  </si>
  <si>
    <t>Gibraltar Pound</t>
  </si>
  <si>
    <t>ジブラルタルポ</t>
  </si>
  <si>
    <t>ジブラルタルポンド</t>
  </si>
  <si>
    <t>GMD</t>
  </si>
  <si>
    <t>Dalasi</t>
  </si>
  <si>
    <t>ダラシ</t>
  </si>
  <si>
    <t>Gambian Dalasi</t>
  </si>
  <si>
    <t>ガンビアダラシ</t>
  </si>
  <si>
    <t>GNF</t>
  </si>
  <si>
    <t>ギニアフラン</t>
  </si>
  <si>
    <t>Guinean Franc</t>
  </si>
  <si>
    <t>GRD</t>
  </si>
  <si>
    <t>Drachma</t>
  </si>
  <si>
    <t>ドラクマ</t>
  </si>
  <si>
    <t>Greek Drachma</t>
  </si>
  <si>
    <t>ギリシャドラクマ</t>
  </si>
  <si>
    <t>Quetzal</t>
  </si>
  <si>
    <t>ケツァール</t>
  </si>
  <si>
    <t>Guatemalan Quetzal</t>
  </si>
  <si>
    <t>グアテマラケツァール</t>
  </si>
  <si>
    <t>GWP</t>
  </si>
  <si>
    <t>Guinea Peso</t>
  </si>
  <si>
    <t>ギニアペソ</t>
  </si>
  <si>
    <t>Guyana Dollar</t>
  </si>
  <si>
    <t>ガイアナドル</t>
  </si>
  <si>
    <t>H.K.Dollar</t>
  </si>
  <si>
    <t>香港ドル</t>
  </si>
  <si>
    <t>Hong Kong Dollar</t>
  </si>
  <si>
    <t>Lempira</t>
  </si>
  <si>
    <t>レンピラ</t>
  </si>
  <si>
    <t>Honduran Lempira</t>
  </si>
  <si>
    <t>ホンジュラスレンピラ</t>
  </si>
  <si>
    <t>Kuna</t>
  </si>
  <si>
    <t>クーナ</t>
  </si>
  <si>
    <t>Croatian Kuna</t>
  </si>
  <si>
    <t>クロアチアクーナ</t>
  </si>
  <si>
    <t>HTG</t>
  </si>
  <si>
    <t>Gourde</t>
  </si>
  <si>
    <t>グールド</t>
  </si>
  <si>
    <t>Haitian Gourde</t>
  </si>
  <si>
    <t>ハイチグールド</t>
  </si>
  <si>
    <t>Forint</t>
  </si>
  <si>
    <t>フォーリント</t>
  </si>
  <si>
    <t>Hungarian Forint</t>
  </si>
  <si>
    <t>ハンガリフォーリント</t>
  </si>
  <si>
    <t>Rupiah</t>
  </si>
  <si>
    <t>ルピア</t>
  </si>
  <si>
    <t>Indonesian Rupiah</t>
  </si>
  <si>
    <t>インドネシアルピア</t>
  </si>
  <si>
    <t>IEP</t>
  </si>
  <si>
    <t>Irish Punt</t>
  </si>
  <si>
    <t>プント</t>
  </si>
  <si>
    <t>アイルランドプント</t>
  </si>
  <si>
    <t>Scheckel</t>
  </si>
  <si>
    <t>シェケル</t>
  </si>
  <si>
    <t>Israeli Scheckel</t>
  </si>
  <si>
    <t>イスラエルシェケル</t>
  </si>
  <si>
    <t>Rupee</t>
  </si>
  <si>
    <t>インドルピー</t>
  </si>
  <si>
    <t>Indian Rupee</t>
  </si>
  <si>
    <t>IQD</t>
  </si>
  <si>
    <t>イラクディナール</t>
  </si>
  <si>
    <t>Iraqui Dinar</t>
  </si>
  <si>
    <t>Rial</t>
  </si>
  <si>
    <t>リアル</t>
  </si>
  <si>
    <t>Iranian Rial</t>
  </si>
  <si>
    <t>イランリアル</t>
  </si>
  <si>
    <t>愛斯蘭クローナ</t>
  </si>
  <si>
    <t>Iceland Krona</t>
  </si>
  <si>
    <t>アイスランドクローナ</t>
  </si>
  <si>
    <t>ITL</t>
  </si>
  <si>
    <t>Lire</t>
  </si>
  <si>
    <t>イタリアリラ</t>
  </si>
  <si>
    <t>Italian Lira</t>
  </si>
  <si>
    <t>Jamaican Dollar</t>
  </si>
  <si>
    <t>ジャマイカドル</t>
  </si>
  <si>
    <t>Jordanian Dinar</t>
  </si>
  <si>
    <t>ヨルダンディナール</t>
  </si>
  <si>
    <t>Yen</t>
  </si>
  <si>
    <t>円</t>
  </si>
  <si>
    <t>Japanese Yen</t>
  </si>
  <si>
    <t>日本円</t>
  </si>
  <si>
    <t>ケニヤシリング</t>
  </si>
  <si>
    <t>Kenyan Shilling</t>
  </si>
  <si>
    <t>Som</t>
  </si>
  <si>
    <t>キルギスタンソム</t>
  </si>
  <si>
    <t>Kyrgyzstan Som</t>
  </si>
  <si>
    <t>Riel</t>
  </si>
  <si>
    <t>リエル</t>
  </si>
  <si>
    <t>Cambodian Riel</t>
  </si>
  <si>
    <t>カンボジアリエル</t>
  </si>
  <si>
    <t>KMF</t>
  </si>
  <si>
    <t>Comoros Franc</t>
  </si>
  <si>
    <t>コモロフラン</t>
  </si>
  <si>
    <t>コモロ・イスラム連邦共和国フラン</t>
  </si>
  <si>
    <t>KPW</t>
  </si>
  <si>
    <t>N. Korean Won</t>
  </si>
  <si>
    <t>北朝鮮ウォン</t>
  </si>
  <si>
    <t>North Korean Won</t>
  </si>
  <si>
    <t>S.Korean Won</t>
  </si>
  <si>
    <t>韓国ウォン</t>
  </si>
  <si>
    <t>South Korean Won</t>
  </si>
  <si>
    <t>クウェディナール</t>
  </si>
  <si>
    <t>Kuwaiti Dinar</t>
  </si>
  <si>
    <t>クウェートディナール</t>
  </si>
  <si>
    <t>KYD</t>
  </si>
  <si>
    <t>Cayman Dollar</t>
  </si>
  <si>
    <t>ケーマンドル</t>
  </si>
  <si>
    <t>Tenge</t>
  </si>
  <si>
    <t>テンゲ</t>
  </si>
  <si>
    <t>Kazakstanian Tenge</t>
  </si>
  <si>
    <t>カザフスタンテンゲ</t>
  </si>
  <si>
    <t>Kip</t>
  </si>
  <si>
    <t>キップ</t>
  </si>
  <si>
    <t>Laotian Kip</t>
  </si>
  <si>
    <t>ラオスキップ</t>
  </si>
  <si>
    <t>LBP</t>
  </si>
  <si>
    <t>Lebanese Pound</t>
  </si>
  <si>
    <t>レバノンポンド</t>
  </si>
  <si>
    <t>Sri Lanka Rupee</t>
  </si>
  <si>
    <t>スリランカルピー</t>
  </si>
  <si>
    <t>Sri Lankan Rupee</t>
  </si>
  <si>
    <t>LRD</t>
  </si>
  <si>
    <t>Liberian Dollar</t>
  </si>
  <si>
    <t>リベリアドル</t>
  </si>
  <si>
    <t>Loti</t>
  </si>
  <si>
    <t>マロチ</t>
  </si>
  <si>
    <t>Lesotho Loti</t>
  </si>
  <si>
    <t>レソトマロチ</t>
  </si>
  <si>
    <t>Lita</t>
  </si>
  <si>
    <t>リタス</t>
  </si>
  <si>
    <t>Lithuanian Lita</t>
  </si>
  <si>
    <t>リトアニアリタス</t>
  </si>
  <si>
    <t>LUF</t>
  </si>
  <si>
    <t>Lux. Franc</t>
  </si>
  <si>
    <t>ルクセンブフラン</t>
  </si>
  <si>
    <t>Luxembourg Franc</t>
  </si>
  <si>
    <t>ルクセンブルクフラン</t>
  </si>
  <si>
    <t>Lat</t>
  </si>
  <si>
    <t>ラート</t>
  </si>
  <si>
    <t>Latvian Lat</t>
  </si>
  <si>
    <t>ラトビアラート</t>
  </si>
  <si>
    <t>Libyan Dinar</t>
  </si>
  <si>
    <t>リビアディナール</t>
  </si>
  <si>
    <t>モロコディルハム</t>
  </si>
  <si>
    <t>Moroccan Dirham</t>
  </si>
  <si>
    <t>モロッコディルハム</t>
  </si>
  <si>
    <t>MDL</t>
  </si>
  <si>
    <t>Leu</t>
  </si>
  <si>
    <t>モルダビアレイ</t>
  </si>
  <si>
    <t>Moldavian Leu</t>
  </si>
  <si>
    <t>Madagascar Ar.</t>
  </si>
  <si>
    <t>マダガスカルアリアリ</t>
  </si>
  <si>
    <t>Madagascar Ariary</t>
  </si>
  <si>
    <t>Madagascan Fr.</t>
  </si>
  <si>
    <t>マダガスカルフラン</t>
  </si>
  <si>
    <t>Madagascan Franc</t>
  </si>
  <si>
    <t>マケドディナール</t>
  </si>
  <si>
    <t>Macedonia Dinar</t>
  </si>
  <si>
    <t>マケドニアディナール</t>
  </si>
  <si>
    <t>Kyat</t>
  </si>
  <si>
    <t>チャット</t>
  </si>
  <si>
    <t>Myanmar Kyat</t>
  </si>
  <si>
    <t>ミャンマーチャット</t>
  </si>
  <si>
    <t>Tugrik</t>
  </si>
  <si>
    <t>トゥグリク</t>
  </si>
  <si>
    <t>Mongolian Tugrik</t>
  </si>
  <si>
    <t>モンゴルトゥグリク</t>
  </si>
  <si>
    <t>MOP</t>
  </si>
  <si>
    <t>Pataca</t>
  </si>
  <si>
    <t>パタカ</t>
  </si>
  <si>
    <t>Macao Pataca</t>
  </si>
  <si>
    <t>マカオパタカ</t>
  </si>
  <si>
    <t>MRO</t>
  </si>
  <si>
    <t>Ouguiya</t>
  </si>
  <si>
    <t>ウギア</t>
  </si>
  <si>
    <t>Mauritanian Ouguiya</t>
  </si>
  <si>
    <t>モーリタニアウギア</t>
  </si>
  <si>
    <t>MTL</t>
  </si>
  <si>
    <t>Lira</t>
  </si>
  <si>
    <t>マルタリラ</t>
  </si>
  <si>
    <t>Maltese Lira</t>
  </si>
  <si>
    <t>モーリシャルピー</t>
  </si>
  <si>
    <t>Mauritian Rupee</t>
  </si>
  <si>
    <t>モーリシャスルピー</t>
  </si>
  <si>
    <t>Rufiyaa</t>
  </si>
  <si>
    <t>ルフィア</t>
  </si>
  <si>
    <t>Maldive Rufiyaa</t>
  </si>
  <si>
    <t>モルジブルフィア</t>
  </si>
  <si>
    <t>Malawi Kwacha</t>
  </si>
  <si>
    <t>マラウィクワチャ</t>
  </si>
  <si>
    <t>メキシコペソ</t>
  </si>
  <si>
    <t>Mexican Pesos</t>
  </si>
  <si>
    <t>Ringgit</t>
  </si>
  <si>
    <t>リングギット</t>
  </si>
  <si>
    <t>Malaysian Ringgit</t>
  </si>
  <si>
    <t>マレーシアリンゲット</t>
  </si>
  <si>
    <t>Metical</t>
  </si>
  <si>
    <t>メティカル</t>
  </si>
  <si>
    <t>Mozambique Metical</t>
  </si>
  <si>
    <t>モザンビークメティカル</t>
  </si>
  <si>
    <t>New Metical</t>
  </si>
  <si>
    <t>新メティカル</t>
  </si>
  <si>
    <t>Mozambique New Metical</t>
  </si>
  <si>
    <t>モザンビーク新メティカル</t>
  </si>
  <si>
    <t>Namibian Dollar</t>
  </si>
  <si>
    <t>ナミビアドル</t>
  </si>
  <si>
    <t>NGN</t>
  </si>
  <si>
    <t>Naira</t>
  </si>
  <si>
    <t>ナイラ</t>
  </si>
  <si>
    <t>Nigerian Naira</t>
  </si>
  <si>
    <t>ナイジェリアナイラ</t>
  </si>
  <si>
    <t>Cordoba Oro</t>
  </si>
  <si>
    <t>コルドバオロ</t>
  </si>
  <si>
    <t>Nicaraguan Cordoba Oro</t>
  </si>
  <si>
    <t>ニカラグアコルドバオロ</t>
  </si>
  <si>
    <t>NLG</t>
  </si>
  <si>
    <t>Guilder</t>
  </si>
  <si>
    <t>オランダギルダー</t>
  </si>
  <si>
    <t>Dutch Guilder</t>
  </si>
  <si>
    <t>NOK</t>
  </si>
  <si>
    <t>Norwegian Krone</t>
  </si>
  <si>
    <t>諾威クローネ</t>
  </si>
  <si>
    <t>ノルウェークローネ</t>
  </si>
  <si>
    <t>ネパールルピー</t>
  </si>
  <si>
    <t>Nepalese Rupee</t>
  </si>
  <si>
    <t>N.Zeal.Dollars</t>
  </si>
  <si>
    <t>新西蘭ドル</t>
  </si>
  <si>
    <t>New Zealand Dollars</t>
  </si>
  <si>
    <t>ニュージーランドドル</t>
  </si>
  <si>
    <t>Omani Rial</t>
  </si>
  <si>
    <t>オーマンリアル</t>
  </si>
  <si>
    <t>PAB</t>
  </si>
  <si>
    <t>Balboa</t>
  </si>
  <si>
    <t>バルボア</t>
  </si>
  <si>
    <t>Panamanian Balboa</t>
  </si>
  <si>
    <t>パナマバルボア</t>
  </si>
  <si>
    <t>New Sol</t>
  </si>
  <si>
    <t>ニューソル</t>
  </si>
  <si>
    <t>Peruvian New Sol</t>
  </si>
  <si>
    <t>ペルーニューソル</t>
  </si>
  <si>
    <t>Kina</t>
  </si>
  <si>
    <t>キナ</t>
  </si>
  <si>
    <t>Papua New Guinea Kina</t>
  </si>
  <si>
    <t>パプアニューギニアキナ</t>
  </si>
  <si>
    <t>フィリピンペソ</t>
  </si>
  <si>
    <t>Philippine Peso</t>
  </si>
  <si>
    <t>パキスタンルピー</t>
  </si>
  <si>
    <t>Pakistani Rupee</t>
  </si>
  <si>
    <t>Zloty</t>
  </si>
  <si>
    <t>ズウォティ</t>
  </si>
  <si>
    <t>Polish Zloty (new)</t>
  </si>
  <si>
    <t>ポーランドズウォティ</t>
  </si>
  <si>
    <t>PTE</t>
  </si>
  <si>
    <t>葡萄牙エスクード</t>
  </si>
  <si>
    <t>Portuguese Escudo</t>
  </si>
  <si>
    <t>ポルトガルエスクード</t>
  </si>
  <si>
    <t>Guarani</t>
  </si>
  <si>
    <t>グァラニ</t>
  </si>
  <si>
    <t>Paraguayan Guarani</t>
  </si>
  <si>
    <t>パラグアイグァラニ</t>
  </si>
  <si>
    <t>カタールリヤル</t>
  </si>
  <si>
    <t>Qatar Rial</t>
  </si>
  <si>
    <t>ルーマニアレイ</t>
  </si>
  <si>
    <t>Romanian Leu</t>
  </si>
  <si>
    <t>Ruble</t>
  </si>
  <si>
    <t>ロシアルーブル</t>
  </si>
  <si>
    <t>Russian Ruble</t>
  </si>
  <si>
    <t>ルワンダフラン</t>
  </si>
  <si>
    <t>Rwandan Franc</t>
  </si>
  <si>
    <t>Riyal</t>
  </si>
  <si>
    <t>サウジリヤル</t>
  </si>
  <si>
    <t>Saudi Riyal</t>
  </si>
  <si>
    <t>Sol.Isl.Dollar</t>
  </si>
  <si>
    <t>ソロモン群島ドル</t>
  </si>
  <si>
    <t>Solomon Islands Dollar</t>
  </si>
  <si>
    <t>SCR</t>
  </si>
  <si>
    <t>セイシェルルピー</t>
  </si>
  <si>
    <t>Seychelles Rupee</t>
  </si>
  <si>
    <t>Sudan Pound</t>
  </si>
  <si>
    <t>スーダンポンド</t>
  </si>
  <si>
    <t>SDP</t>
  </si>
  <si>
    <t>蘇丹ディナール</t>
  </si>
  <si>
    <t>Sudanese Dinar</t>
  </si>
  <si>
    <t>スーダンディナール</t>
  </si>
  <si>
    <t>Swedish Krona</t>
  </si>
  <si>
    <t>瑞典クローネ</t>
  </si>
  <si>
    <t>スウェーデンクローネ</t>
  </si>
  <si>
    <t>Sing.Dollar</t>
  </si>
  <si>
    <t>シンガポールドル</t>
  </si>
  <si>
    <t>Singapore Dollar</t>
  </si>
  <si>
    <t>SHP</t>
  </si>
  <si>
    <t>St.Helena Pound</t>
  </si>
  <si>
    <t>聖ヘレナポンド</t>
  </si>
  <si>
    <t>セントヘレナポンド</t>
  </si>
  <si>
    <t>SIT</t>
  </si>
  <si>
    <t>Tolar</t>
  </si>
  <si>
    <t>トラール</t>
  </si>
  <si>
    <t>Slovenian Tolar</t>
  </si>
  <si>
    <t>スロベニアトラール</t>
  </si>
  <si>
    <t>SKK</t>
  </si>
  <si>
    <t>スロバキクローナ</t>
  </si>
  <si>
    <t>Slovakian Krona</t>
  </si>
  <si>
    <t>スロバキアクローナ</t>
  </si>
  <si>
    <t>Leone</t>
  </si>
  <si>
    <t>レオネ</t>
  </si>
  <si>
    <t>Sierra Leone Leone</t>
  </si>
  <si>
    <t>シエラレオネレオネ</t>
  </si>
  <si>
    <t>SOS</t>
  </si>
  <si>
    <t>ソマリアシリング</t>
  </si>
  <si>
    <t>Somalian Shilling</t>
  </si>
  <si>
    <t>SRG</t>
  </si>
  <si>
    <t>Surinam Guilder</t>
  </si>
  <si>
    <t>スリナムギルダー</t>
  </si>
  <si>
    <t>STD</t>
  </si>
  <si>
    <t>Dobra</t>
  </si>
  <si>
    <t>ドブラ</t>
  </si>
  <si>
    <t>Sao Tome / Principe Dobra</t>
  </si>
  <si>
    <t>サントメ・プリンシペドブラ</t>
  </si>
  <si>
    <t>Colon</t>
  </si>
  <si>
    <t>エルサルバコロン</t>
  </si>
  <si>
    <t>El Salvador Colon</t>
  </si>
  <si>
    <t>エルサルバドルコロン</t>
  </si>
  <si>
    <t>Syrian Pound</t>
  </si>
  <si>
    <t>シリアポンド</t>
  </si>
  <si>
    <t>Lilangeni</t>
  </si>
  <si>
    <t>リランゲーニ</t>
  </si>
  <si>
    <t>Swaziland Lilangeni</t>
  </si>
  <si>
    <t>スワジランドリランゲーニ</t>
  </si>
  <si>
    <t>Baht</t>
  </si>
  <si>
    <t>バーツ</t>
  </si>
  <si>
    <t>Thailand Baht</t>
  </si>
  <si>
    <t>タイバーツ</t>
  </si>
  <si>
    <t>TJR</t>
  </si>
  <si>
    <t>タジクルーブル</t>
  </si>
  <si>
    <t>Tajikistani Ruble</t>
  </si>
  <si>
    <t>TMM</t>
  </si>
  <si>
    <t>トルクメニマナト</t>
  </si>
  <si>
    <t>Turkmenistani Manat</t>
  </si>
  <si>
    <t>トルクメニスタンマナト</t>
  </si>
  <si>
    <t>チュニジアディナール</t>
  </si>
  <si>
    <t>Tunisian Dinar</t>
  </si>
  <si>
    <t>Pa'anga</t>
  </si>
  <si>
    <t>パ・アンガ</t>
  </si>
  <si>
    <t>Tongan Pa'anga</t>
  </si>
  <si>
    <t>トンガパ・アンガ</t>
  </si>
  <si>
    <t>TPE</t>
  </si>
  <si>
    <t>Timor Escudo</t>
  </si>
  <si>
    <t>チモルエスクード</t>
  </si>
  <si>
    <t>チモールエスクード</t>
  </si>
  <si>
    <t>トルコリラ</t>
  </si>
  <si>
    <t>Turkish Lira</t>
  </si>
  <si>
    <t>新トルコリラ</t>
  </si>
  <si>
    <t>New Turkish Lira</t>
  </si>
  <si>
    <t>T.+ T. Dollar</t>
  </si>
  <si>
    <t>ＴＴドル</t>
  </si>
  <si>
    <t>Trinidad and Tobago Dollar</t>
  </si>
  <si>
    <t>トリニダード・トバゴドル</t>
  </si>
  <si>
    <t>新台湾ドル</t>
  </si>
  <si>
    <t>New Taiwan Dollar</t>
  </si>
  <si>
    <t>タンザニシリング</t>
  </si>
  <si>
    <t>Tanzanian Shilling</t>
  </si>
  <si>
    <t>タンザニアシリング</t>
  </si>
  <si>
    <t>Hryvnia</t>
  </si>
  <si>
    <t>グリヴニヤ</t>
  </si>
  <si>
    <t>Ukraine Hryvnia</t>
  </si>
  <si>
    <t>ウクライナグリヴニヤ</t>
  </si>
  <si>
    <t>ウガンダシリング</t>
  </si>
  <si>
    <t>Ugandan Shilling</t>
  </si>
  <si>
    <t>US Dollar</t>
  </si>
  <si>
    <t>USドル</t>
  </si>
  <si>
    <t>United States Dollar</t>
  </si>
  <si>
    <t>ウルグアイペソ</t>
  </si>
  <si>
    <t>Uruguayan Peso (new)</t>
  </si>
  <si>
    <t>ウルグアイペソ (新)</t>
  </si>
  <si>
    <t>ウズベキスタソム</t>
  </si>
  <si>
    <t>Uzbekistan Som</t>
  </si>
  <si>
    <t>ウズベキスタンソム</t>
  </si>
  <si>
    <t>Bolivar</t>
  </si>
  <si>
    <t>ボリーバル</t>
  </si>
  <si>
    <t>Venezuelan Bolivar</t>
  </si>
  <si>
    <t>ベネズエラボリバル</t>
  </si>
  <si>
    <t>Dong</t>
  </si>
  <si>
    <t>ドン</t>
  </si>
  <si>
    <t>Vietnamese Dong</t>
  </si>
  <si>
    <t>ベトナムドン</t>
  </si>
  <si>
    <t>Vatu</t>
  </si>
  <si>
    <t>バツ</t>
  </si>
  <si>
    <t>Vanuatu Vatu</t>
  </si>
  <si>
    <t>バヌアツバツ</t>
  </si>
  <si>
    <t>Tala</t>
  </si>
  <si>
    <t>サモアタラ</t>
  </si>
  <si>
    <t>Samoan Tala</t>
  </si>
  <si>
    <t>CFA Franc BEAC</t>
  </si>
  <si>
    <t>中部アフリカ諸国CFAフラン</t>
  </si>
  <si>
    <t>中部アフリカ諸国中央銀行共通通貨CFAフラン</t>
  </si>
  <si>
    <t>東カリブドル</t>
  </si>
  <si>
    <t>East Carribean Dollar</t>
  </si>
  <si>
    <t>CFA Franc BCEAO</t>
  </si>
  <si>
    <t>西アフリカ中央銀行CFAフラン</t>
  </si>
  <si>
    <t>西アフリカ中央銀行共通通貨CFAフラン</t>
  </si>
  <si>
    <t>XPF</t>
  </si>
  <si>
    <t>CFPフラン</t>
  </si>
  <si>
    <t>CFP Franc</t>
  </si>
  <si>
    <t>パシフィック・フラン</t>
  </si>
  <si>
    <t>Yemeni Ryal</t>
  </si>
  <si>
    <t>イエメンリアル</t>
  </si>
  <si>
    <t>New Dinar</t>
  </si>
  <si>
    <t>新ディナール</t>
  </si>
  <si>
    <t>New Yugoslavian Dinar</t>
  </si>
  <si>
    <t>新ユーゴスラビアディナール</t>
  </si>
  <si>
    <t>Rand</t>
  </si>
  <si>
    <t>ランド</t>
  </si>
  <si>
    <t>South African Rand</t>
  </si>
  <si>
    <t>南アフリカランド</t>
  </si>
  <si>
    <t>Kwacha</t>
  </si>
  <si>
    <t>ザンビアクワチャ</t>
  </si>
  <si>
    <t>Zambian Kwacha</t>
  </si>
  <si>
    <t>Zimbabwe Dollar</t>
  </si>
  <si>
    <t>ジンバブエドル</t>
  </si>
  <si>
    <t>Zimbabwean Dollar</t>
  </si>
  <si>
    <t>ID</t>
    <phoneticPr fontId="3"/>
  </si>
  <si>
    <t>管理情報</t>
    <rPh sb="0" eb="2">
      <t>カンリ</t>
    </rPh>
    <rPh sb="2" eb="4">
      <t>ジョウホウ</t>
    </rPh>
    <phoneticPr fontId="3"/>
  </si>
  <si>
    <t>Scale開始位置</t>
    <rPh sb="5" eb="7">
      <t>カイシ</t>
    </rPh>
    <rPh sb="7" eb="9">
      <t>イチ</t>
    </rPh>
    <phoneticPr fontId="3"/>
  </si>
  <si>
    <t>Scale終了位置</t>
    <rPh sb="5" eb="7">
      <t>シュウリョウ</t>
    </rPh>
    <rPh sb="7" eb="9">
      <t>イチ</t>
    </rPh>
    <phoneticPr fontId="3"/>
  </si>
  <si>
    <t>印刷終了位置</t>
    <rPh sb="0" eb="2">
      <t>インサツ</t>
    </rPh>
    <rPh sb="2" eb="4">
      <t>シュウリョウ</t>
    </rPh>
    <rPh sb="4" eb="6">
      <t>イチ</t>
    </rPh>
    <phoneticPr fontId="3"/>
  </si>
  <si>
    <t>登録権限</t>
    <rPh sb="0" eb="4">
      <t>トウロクケンゲン</t>
    </rPh>
    <phoneticPr fontId="3"/>
  </si>
  <si>
    <t>履歴番号</t>
    <rPh sb="0" eb="4">
      <t>リレキバンゴウ</t>
    </rPh>
    <phoneticPr fontId="3"/>
  </si>
  <si>
    <t>変更契約中フラグ</t>
    <rPh sb="0" eb="5">
      <t>ヘンコウケイヤクチュウ</t>
    </rPh>
    <phoneticPr fontId="3"/>
  </si>
  <si>
    <t>変更契約回数</t>
    <rPh sb="0" eb="4">
      <t>ヘンコウケイヤク</t>
    </rPh>
    <rPh sb="4" eb="6">
      <t>カイスウ</t>
    </rPh>
    <phoneticPr fontId="3"/>
  </si>
  <si>
    <t>顧客承認済フラグ</t>
    <rPh sb="0" eb="5">
      <t>コキャクショウニンズ</t>
    </rPh>
    <phoneticPr fontId="3"/>
  </si>
  <si>
    <t>作業現場</t>
    <rPh sb="0" eb="4">
      <t>サギョウゲンバ</t>
    </rPh>
    <phoneticPr fontId="3"/>
  </si>
  <si>
    <t xml:space="preserve">4 </t>
  </si>
  <si>
    <t xml:space="preserve">5 </t>
  </si>
  <si>
    <t xml:space="preserve">6 </t>
  </si>
  <si>
    <t xml:space="preserve">7 </t>
  </si>
  <si>
    <t xml:space="preserve">8 </t>
  </si>
  <si>
    <t xml:space="preserve">9 </t>
  </si>
  <si>
    <t>海外現場からの社内データベース接続方法</t>
    <rPh sb="0" eb="2">
      <t>カイガイ</t>
    </rPh>
    <rPh sb="2" eb="4">
      <t>ゲンバ</t>
    </rPh>
    <rPh sb="7" eb="9">
      <t>シャナイ</t>
    </rPh>
    <rPh sb="15" eb="17">
      <t>セツゾク</t>
    </rPh>
    <rPh sb="17" eb="19">
      <t>ホウホウ</t>
    </rPh>
    <phoneticPr fontId="1"/>
  </si>
  <si>
    <t>■ 利用開始方法</t>
    <rPh sb="2" eb="4">
      <t>リヨウ</t>
    </rPh>
    <rPh sb="4" eb="6">
      <t>カイシ</t>
    </rPh>
    <rPh sb="6" eb="8">
      <t>ホウホウ</t>
    </rPh>
    <phoneticPr fontId="1"/>
  </si>
  <si>
    <t>1.インターネット環境でInternet Explorerを起動し、以下のURLにアクセスしてください。</t>
    <rPh sb="9" eb="11">
      <t>カンキョウ</t>
    </rPh>
    <rPh sb="30" eb="32">
      <t>キドウ</t>
    </rPh>
    <rPh sb="34" eb="36">
      <t>イカ</t>
    </rPh>
    <phoneticPr fontId="1"/>
  </si>
  <si>
    <t>接続先URL</t>
    <rPh sb="0" eb="2">
      <t>セツゾク</t>
    </rPh>
    <rPh sb="2" eb="3">
      <t>サキ</t>
    </rPh>
    <phoneticPr fontId="1"/>
  </si>
  <si>
    <t>https://relay.n-koei.co.jp</t>
    <phoneticPr fontId="1"/>
  </si>
  <si>
    <t>2.Usernameに社員番号を入力してください。</t>
    <rPh sb="11" eb="13">
      <t>シャイン</t>
    </rPh>
    <rPh sb="13" eb="15">
      <t>バンゴウ</t>
    </rPh>
    <rPh sb="16" eb="18">
      <t>ニュウリョク</t>
    </rPh>
    <phoneticPr fontId="1"/>
  </si>
  <si>
    <t>　Passwordにはワンタイムパスワードカードで発行されたパスワードを入力してください。</t>
    <phoneticPr fontId="1"/>
  </si>
  <si>
    <t>　[Sign In]ボタンをクリックしてください。</t>
    <phoneticPr fontId="1"/>
  </si>
  <si>
    <t>3.ActiveXコントロールの情報バーが表示された場合は、情報バーをクリックし、</t>
    <rPh sb="16" eb="18">
      <t>ジョウホウ</t>
    </rPh>
    <rPh sb="21" eb="23">
      <t>ヒョウジ</t>
    </rPh>
    <rPh sb="26" eb="28">
      <t>バアイ</t>
    </rPh>
    <rPh sb="30" eb="32">
      <t>ジョウホウ</t>
    </rPh>
    <phoneticPr fontId="1"/>
  </si>
  <si>
    <t>　「このコンピュータ上のすべてのユーザにこのアドオンをインストールする」を</t>
    <rPh sb="10" eb="11">
      <t>ジョウ</t>
    </rPh>
    <phoneticPr fontId="1"/>
  </si>
  <si>
    <t>　選択して、インストールしてください。</t>
    <rPh sb="1" eb="3">
      <t>センタク</t>
    </rPh>
    <phoneticPr fontId="1"/>
  </si>
  <si>
    <t>■ 利用終了方法</t>
    <rPh sb="2" eb="4">
      <t>リヨウ</t>
    </rPh>
    <rPh sb="4" eb="6">
      <t>シュウリョウ</t>
    </rPh>
    <rPh sb="6" eb="8">
      <t>ホウホウ</t>
    </rPh>
    <phoneticPr fontId="1"/>
  </si>
  <si>
    <t>なお、以下の画面が表示された場合は、[終了]ボタンをクリックしてください。</t>
    <rPh sb="3" eb="5">
      <t>イカ</t>
    </rPh>
    <rPh sb="6" eb="8">
      <t>ガメン</t>
    </rPh>
    <rPh sb="9" eb="11">
      <t>ヒョウジ</t>
    </rPh>
    <rPh sb="14" eb="16">
      <t>バアイ</t>
    </rPh>
    <rPh sb="19" eb="21">
      <t>シュウリョウ</t>
    </rPh>
    <phoneticPr fontId="1"/>
  </si>
  <si>
    <t>担当者</t>
    <rPh sb="0" eb="3">
      <t>タントウシャ</t>
    </rPh>
    <phoneticPr fontId="3"/>
  </si>
  <si>
    <t>宿泊費</t>
    <rPh sb="0" eb="3">
      <t>シュクハクヒ</t>
    </rPh>
    <phoneticPr fontId="3"/>
  </si>
  <si>
    <t>Trip数</t>
    <rPh sb="4" eb="5">
      <t>スウ</t>
    </rPh>
    <phoneticPr fontId="3"/>
  </si>
  <si>
    <t>航空費</t>
    <rPh sb="0" eb="3">
      <t>コウクウヒ</t>
    </rPh>
    <phoneticPr fontId="3"/>
  </si>
  <si>
    <t>人件費</t>
    <rPh sb="0" eb="3">
      <t>ジンケンヒ</t>
    </rPh>
    <phoneticPr fontId="3"/>
  </si>
  <si>
    <t>外注費</t>
    <rPh sb="0" eb="3">
      <t>ガイチュウヒ</t>
    </rPh>
    <phoneticPr fontId="3"/>
  </si>
  <si>
    <t>労務費</t>
    <rPh sb="0" eb="3">
      <t>ロウムヒ</t>
    </rPh>
    <phoneticPr fontId="3"/>
  </si>
  <si>
    <t>日本工営</t>
  </si>
  <si>
    <t>A4237</t>
  </si>
  <si>
    <t>松田　由紀夫</t>
  </si>
  <si>
    <t>LineKey</t>
  </si>
  <si>
    <t>ScheduleDetail_MM</t>
  </si>
  <si>
    <t>Schedule_MM</t>
  </si>
  <si>
    <t>ItemKey</t>
  </si>
  <si>
    <t>Cost_MM</t>
  </si>
  <si>
    <t>LumpSum_MM</t>
  </si>
  <si>
    <t>2011/09</t>
  </si>
  <si>
    <t>2011/07</t>
  </si>
  <si>
    <t>2011/08</t>
  </si>
  <si>
    <t>T0_1_0_1</t>
  </si>
  <si>
    <t>T0_1_0_2</t>
  </si>
  <si>
    <t>2011/04</t>
  </si>
  <si>
    <t>2011/05</t>
  </si>
  <si>
    <t>2011/06</t>
  </si>
  <si>
    <t>Task別</t>
  </si>
  <si>
    <t>0</t>
  </si>
  <si>
    <t>要員_月別_自社_契約</t>
  </si>
  <si>
    <t>要員_月別_自社_実行予算</t>
  </si>
  <si>
    <t>要員_月別_他社_契約</t>
  </si>
  <si>
    <t>要員_月別_MM_自社</t>
  </si>
  <si>
    <t>要員_所属先_月別_MM_他社</t>
  </si>
  <si>
    <t>ExcelVersion</t>
  </si>
  <si>
    <t>ScheduleKey</t>
  </si>
  <si>
    <t>ScheduleID</t>
  </si>
  <si>
    <t>ScheduleDetailKey</t>
  </si>
  <si>
    <t>集計Task別開始列</t>
    <rPh sb="0" eb="2">
      <t>シュウケイ</t>
    </rPh>
    <rPh sb="6" eb="7">
      <t>ベツ</t>
    </rPh>
    <rPh sb="7" eb="10">
      <t>カイシレツ</t>
    </rPh>
    <phoneticPr fontId="3"/>
  </si>
  <si>
    <t>集計月別開始位置</t>
    <rPh sb="0" eb="2">
      <t>シュウケイ</t>
    </rPh>
    <rPh sb="2" eb="4">
      <t>ツキベツ</t>
    </rPh>
    <rPh sb="4" eb="8">
      <t>カイシイチ</t>
    </rPh>
    <phoneticPr fontId="3"/>
  </si>
  <si>
    <t>集計MM月別開始位置</t>
    <rPh sb="0" eb="2">
      <t>シュウケイ</t>
    </rPh>
    <rPh sb="4" eb="6">
      <t>ツキベツ</t>
    </rPh>
    <rPh sb="6" eb="10">
      <t>カイシイチ</t>
    </rPh>
    <phoneticPr fontId="3"/>
  </si>
  <si>
    <t>Apr</t>
  </si>
  <si>
    <t>May</t>
  </si>
  <si>
    <t>Jun</t>
  </si>
  <si>
    <t>MailAddress</t>
  </si>
  <si>
    <t>所属部署Code</t>
    <rPh sb="0" eb="2">
      <t>ショゾク</t>
    </rPh>
    <rPh sb="2" eb="4">
      <t>ブショ</t>
    </rPh>
    <phoneticPr fontId="3"/>
  </si>
  <si>
    <t/>
  </si>
  <si>
    <t>H7</t>
    <phoneticPr fontId="3"/>
  </si>
  <si>
    <t>ログインユーザーID</t>
    <phoneticPr fontId="3"/>
  </si>
  <si>
    <t>Stage</t>
    <phoneticPr fontId="3"/>
  </si>
  <si>
    <t>バージョン</t>
    <phoneticPr fontId="3"/>
  </si>
  <si>
    <t>H41</t>
    <phoneticPr fontId="3"/>
  </si>
  <si>
    <t>複数ステージ描画</t>
    <rPh sb="0" eb="2">
      <t>フクスウ</t>
    </rPh>
    <rPh sb="6" eb="8">
      <t>ビョウガ</t>
    </rPh>
    <phoneticPr fontId="3"/>
  </si>
  <si>
    <t>NK</t>
  </si>
  <si>
    <t>DraftingDate</t>
  </si>
  <si>
    <t>Registrant</t>
    <phoneticPr fontId="3"/>
  </si>
  <si>
    <t>Last Updated Date</t>
    <phoneticPr fontId="1"/>
  </si>
  <si>
    <t>Proposal</t>
    <phoneticPr fontId="1"/>
  </si>
  <si>
    <t>Actual</t>
    <phoneticPr fontId="1"/>
  </si>
  <si>
    <t>Contract Date</t>
    <phoneticPr fontId="3"/>
  </si>
  <si>
    <t>Maintenance</t>
    <phoneticPr fontId="1"/>
  </si>
  <si>
    <t>Project code</t>
    <phoneticPr fontId="1"/>
  </si>
  <si>
    <t>Period</t>
    <phoneticPr fontId="1"/>
  </si>
  <si>
    <t>Title</t>
    <phoneticPr fontId="1"/>
  </si>
  <si>
    <t>Display range</t>
    <phoneticPr fontId="1"/>
  </si>
  <si>
    <t>Difinition of MM</t>
    <phoneticPr fontId="1"/>
  </si>
  <si>
    <t>Decimal precision</t>
    <phoneticPr fontId="3"/>
  </si>
  <si>
    <t>HistoryNo</t>
  </si>
  <si>
    <t>EmployeeCode</t>
  </si>
  <si>
    <t>StartDate</t>
  </si>
  <si>
    <t>EndDate</t>
  </si>
  <si>
    <t>AllotOrderRate</t>
  </si>
  <si>
    <t>WBS</t>
  </si>
  <si>
    <t>WageRate</t>
  </si>
  <si>
    <t>WageRateCurrency</t>
  </si>
  <si>
    <t>PerDiem</t>
  </si>
  <si>
    <t>PerDiemCurrency</t>
  </si>
  <si>
    <t>AirFairs</t>
  </si>
  <si>
    <t>AirFairsCurrency</t>
  </si>
  <si>
    <t>Qualification</t>
  </si>
  <si>
    <t>OutsourcingCost</t>
  </si>
  <si>
    <t>OutsourcingCostCurrency</t>
  </si>
  <si>
    <t>SubContractExpenses</t>
  </si>
  <si>
    <t>SubContractExpensesCurrency</t>
  </si>
  <si>
    <t>AccommondationFee</t>
  </si>
  <si>
    <t>AccommondationFeeCurrency</t>
  </si>
  <si>
    <t>AccommondationFeeCondition1</t>
  </si>
  <si>
    <t>AccommondationFeeConditionValue1</t>
  </si>
  <si>
    <t>AccommondationFeeCondition2</t>
  </si>
  <si>
    <t>AccommondationFeeConditionValue2</t>
  </si>
  <si>
    <t>PerDiemCondition1</t>
  </si>
  <si>
    <t>PerDiemConditionValue1</t>
  </si>
  <si>
    <t>PerDiemCondition2</t>
  </si>
  <si>
    <t>PerDiemConditionValue2</t>
  </si>
  <si>
    <t>PriorYearRateFlag</t>
  </si>
  <si>
    <t>PriorYearRate</t>
  </si>
  <si>
    <t>BillingRate</t>
  </si>
  <si>
    <t>BillingRateCurrency</t>
  </si>
  <si>
    <t>TravelExpense</t>
  </si>
  <si>
    <t>TravelExpenseCurrency</t>
  </si>
  <si>
    <t>QualificationCode</t>
    <phoneticPr fontId="30"/>
  </si>
  <si>
    <t>Name</t>
    <phoneticPr fontId="30"/>
  </si>
  <si>
    <t>FiscalYear</t>
    <phoneticPr fontId="30"/>
  </si>
  <si>
    <t>CurrencyCode</t>
    <phoneticPr fontId="30"/>
  </si>
  <si>
    <t>TravelExpenseCode</t>
    <phoneticPr fontId="30"/>
  </si>
  <si>
    <t>PerDiem</t>
    <phoneticPr fontId="30"/>
  </si>
  <si>
    <t>PerDiemCondition2</t>
    <phoneticPr fontId="30"/>
  </si>
  <si>
    <t>PerDiem2</t>
    <phoneticPr fontId="30"/>
  </si>
  <si>
    <t>PerDiemCondition3</t>
    <phoneticPr fontId="30"/>
  </si>
  <si>
    <t>PerDiem3</t>
    <phoneticPr fontId="30"/>
  </si>
  <si>
    <t>AccommondationFee1</t>
    <phoneticPr fontId="30"/>
  </si>
  <si>
    <t>AccommondationFeeCondition2</t>
    <phoneticPr fontId="30"/>
  </si>
  <si>
    <t>AccommondationFee2</t>
    <phoneticPr fontId="30"/>
  </si>
  <si>
    <t>AccommondationFeeCondition3</t>
    <phoneticPr fontId="30"/>
  </si>
  <si>
    <t>AccommondationFee3</t>
    <phoneticPr fontId="30"/>
  </si>
  <si>
    <t>WageRate</t>
    <phoneticPr fontId="30"/>
  </si>
  <si>
    <t>LocalRankCode</t>
    <phoneticPr fontId="30"/>
  </si>
  <si>
    <t>RankCode</t>
    <phoneticPr fontId="30"/>
  </si>
  <si>
    <t>Name</t>
    <phoneticPr fontId="30"/>
  </si>
  <si>
    <t>CurrencyCode</t>
    <phoneticPr fontId="30"/>
  </si>
  <si>
    <t>PerDiemCondition1</t>
    <phoneticPr fontId="30"/>
  </si>
  <si>
    <t>PerDiem1</t>
    <phoneticPr fontId="30"/>
  </si>
  <si>
    <t>PerDiemCondition2</t>
    <phoneticPr fontId="30"/>
  </si>
  <si>
    <t>PerDiem2</t>
    <phoneticPr fontId="30"/>
  </si>
  <si>
    <t>PerDiemCondition3</t>
    <phoneticPr fontId="30"/>
  </si>
  <si>
    <t>PerDiem3</t>
    <phoneticPr fontId="30"/>
  </si>
  <si>
    <t>AccommondationFee1</t>
    <phoneticPr fontId="30"/>
  </si>
  <si>
    <t>AccommondationFee2</t>
    <phoneticPr fontId="30"/>
  </si>
  <si>
    <t>LineType</t>
  </si>
  <si>
    <t>LineEndType</t>
  </si>
  <si>
    <t>LineStartType</t>
  </si>
  <si>
    <t>Dept</t>
  </si>
  <si>
    <t>EngineerType</t>
  </si>
  <si>
    <t>EmployeeName</t>
  </si>
  <si>
    <t>EvaluationFlag</t>
  </si>
  <si>
    <t>Comment</t>
  </si>
  <si>
    <t>CreateDate</t>
  </si>
  <si>
    <t>DeleteFlag</t>
  </si>
  <si>
    <t>ManagementGroupFlag</t>
  </si>
  <si>
    <t>ContractNonContract</t>
  </si>
  <si>
    <t>WorkingKind</t>
  </si>
  <si>
    <t>WorkingDays</t>
  </si>
  <si>
    <t>WorkPlace</t>
  </si>
  <si>
    <t>LumpSum</t>
  </si>
  <si>
    <t>ProvisionalFlag</t>
  </si>
  <si>
    <t>LineWidth</t>
  </si>
  <si>
    <t>LineColor</t>
  </si>
  <si>
    <t>ViewFlag</t>
  </si>
  <si>
    <t>GroupName</t>
  </si>
  <si>
    <t>ReportID</t>
  </si>
  <si>
    <t>ReportName</t>
  </si>
  <si>
    <t>SubmissionDate</t>
  </si>
  <si>
    <t>PhaseName</t>
  </si>
  <si>
    <t>PhaseNameForJP</t>
  </si>
  <si>
    <t>HiddenFlag</t>
  </si>
  <si>
    <t>ProjectCode</t>
  </si>
  <si>
    <t>SanctionSort</t>
  </si>
  <si>
    <t>RegistrationSort</t>
  </si>
  <si>
    <t>ProjectName</t>
  </si>
  <si>
    <t>DisplayRangeStartDate</t>
  </si>
  <si>
    <t>DisplayRangeEndDate</t>
  </si>
  <si>
    <t>Registrant</t>
  </si>
  <si>
    <t>WorkingPlace</t>
  </si>
  <si>
    <t>ODASort</t>
  </si>
  <si>
    <t>CurrentScale</t>
  </si>
  <si>
    <t>ContractDate</t>
  </si>
  <si>
    <t>ClientApprovalFlag</t>
  </si>
  <si>
    <t>ScheduleDetail_StartDate</t>
  </si>
  <si>
    <t>ScheduleDetail_EndDate</t>
  </si>
  <si>
    <t>Schedule_StartDate</t>
  </si>
  <si>
    <t>Schedule_EndDate</t>
  </si>
  <si>
    <t>ScheduleDetail_WorkingDays</t>
  </si>
  <si>
    <t>Schedule_WorkingDays</t>
  </si>
  <si>
    <t>Cost_StartDate</t>
  </si>
  <si>
    <t>Cost_EndDate</t>
  </si>
  <si>
    <t>Type</t>
  </si>
  <si>
    <t>StartYearMonth</t>
  </si>
  <si>
    <t>CompleteWorkingDays_Real</t>
  </si>
  <si>
    <t>Cost_WorkingDays_Real</t>
  </si>
  <si>
    <t>BillingRate_Rate</t>
  </si>
  <si>
    <t>AirFairs_Rate</t>
  </si>
  <si>
    <t>PerDiem_Rate</t>
  </si>
  <si>
    <t>AccommondationFee_Rate</t>
  </si>
  <si>
    <t>TravelExpense_Rate</t>
  </si>
  <si>
    <t>Cost_WorkingDays</t>
  </si>
  <si>
    <t>Cost_Coefficient</t>
  </si>
  <si>
    <t>LumpSum_Coefficient</t>
  </si>
  <si>
    <t>RateBaseDate</t>
  </si>
  <si>
    <t>Cost_Schedule_WorkingDays_Real</t>
  </si>
  <si>
    <t>Schedule_WorkingDays_Real</t>
  </si>
  <si>
    <t>Cost_LumpSum_Coefficient</t>
  </si>
  <si>
    <t>Cost_ProgressWorkingDays</t>
  </si>
  <si>
    <t>Cost_ProgressMM</t>
  </si>
  <si>
    <t>WorkingDays_Stay</t>
  </si>
  <si>
    <t>ProgressWorkingDays</t>
  </si>
  <si>
    <t>ProgressMM</t>
  </si>
  <si>
    <t>PerDiemCondition0_WorkingDays</t>
  </si>
  <si>
    <t>PerDiemCondition1_WorkingDays</t>
  </si>
  <si>
    <t>PerDiemCondition2_WorkingDays</t>
  </si>
  <si>
    <t>AccommondationFeeCondition0_WorkingDays</t>
  </si>
  <si>
    <t>AccommondationFeeCondition1_WorkingDays</t>
  </si>
  <si>
    <t>AccommondationFeeCondition2_WorkingDays</t>
  </si>
  <si>
    <t>PositionName</t>
  </si>
  <si>
    <t>DeptShortName</t>
  </si>
  <si>
    <t>DeptName</t>
  </si>
  <si>
    <t>TripCount</t>
  </si>
  <si>
    <t>Recompense</t>
  </si>
  <si>
    <t>PerDiem0</t>
  </si>
  <si>
    <t>PerDiem1</t>
  </si>
  <si>
    <t>PerDiem2</t>
  </si>
  <si>
    <t>StayCost</t>
  </si>
  <si>
    <t>StayCost0</t>
  </si>
  <si>
    <t>StayCost1</t>
  </si>
  <si>
    <t>StayCost2</t>
  </si>
  <si>
    <t>AviationWage</t>
  </si>
  <si>
    <t>WageRate_Rate</t>
  </si>
  <si>
    <t>OutsourcingCost_Rate</t>
  </si>
  <si>
    <t>SubContractExpenses_Rate</t>
  </si>
  <si>
    <t>LaborCosts</t>
  </si>
  <si>
    <t>SubcontractCost</t>
  </si>
  <si>
    <t>WorkCost</t>
  </si>
  <si>
    <t>Position</t>
    <phoneticPr fontId="3"/>
  </si>
  <si>
    <t>Name</t>
    <phoneticPr fontId="3"/>
  </si>
  <si>
    <t>Contract</t>
    <phoneticPr fontId="3"/>
  </si>
  <si>
    <t>B/R</t>
    <phoneticPr fontId="3"/>
  </si>
  <si>
    <t>Accommodation fee</t>
    <phoneticPr fontId="3"/>
  </si>
  <si>
    <t>Trip</t>
    <phoneticPr fontId="3"/>
  </si>
  <si>
    <t>Air fares</t>
    <phoneticPr fontId="3"/>
  </si>
  <si>
    <t>SubTotal</t>
    <phoneticPr fontId="3"/>
  </si>
  <si>
    <t>Remuneration</t>
    <phoneticPr fontId="3"/>
  </si>
  <si>
    <t>Subcontract</t>
    <phoneticPr fontId="3"/>
  </si>
  <si>
    <t>Labor costs</t>
    <phoneticPr fontId="3"/>
  </si>
  <si>
    <t>Per Diem</t>
    <phoneticPr fontId="3"/>
  </si>
  <si>
    <t>Working budget</t>
    <phoneticPr fontId="3"/>
  </si>
  <si>
    <t>Total</t>
    <phoneticPr fontId="3"/>
  </si>
  <si>
    <t>2012/05/01</t>
  </si>
  <si>
    <t>-</t>
    <phoneticPr fontId="1"/>
  </si>
  <si>
    <t>Project Information</t>
    <phoneticPr fontId="1"/>
  </si>
  <si>
    <t>Project Name</t>
    <phoneticPr fontId="1"/>
  </si>
  <si>
    <t>Stage Information</t>
    <phoneticPr fontId="1"/>
  </si>
  <si>
    <t>Employee Code</t>
    <phoneticPr fontId="1"/>
  </si>
  <si>
    <t>Last Updated</t>
    <phoneticPr fontId="1"/>
  </si>
  <si>
    <t>Contract(Amend)</t>
    <phoneticPr fontId="1"/>
  </si>
  <si>
    <t>Basic Condition</t>
    <phoneticPr fontId="1"/>
  </si>
  <si>
    <t>Password</t>
    <phoneticPr fontId="3"/>
  </si>
  <si>
    <t>H21</t>
    <phoneticPr fontId="3"/>
  </si>
  <si>
    <t>Manning Schedule</t>
    <phoneticPr fontId="1"/>
  </si>
  <si>
    <t>現地業務</t>
  </si>
  <si>
    <t>国内業務</t>
  </si>
  <si>
    <t>ローカルコンサルタント</t>
  </si>
  <si>
    <t>プログラム使用日本語</t>
    <rPh sb="5" eb="7">
      <t>シヨウ</t>
    </rPh>
    <rPh sb="7" eb="10">
      <t>ニホンゴ</t>
    </rPh>
    <phoneticPr fontId="3"/>
  </si>
  <si>
    <t>ローカルコンサルタント</t>
    <phoneticPr fontId="3"/>
  </si>
  <si>
    <t>サポートスタッフ</t>
    <phoneticPr fontId="3"/>
  </si>
  <si>
    <t>日本工営</t>
    <phoneticPr fontId="3"/>
  </si>
  <si>
    <t>小計</t>
    <phoneticPr fontId="3"/>
  </si>
  <si>
    <t>担当業務</t>
    <phoneticPr fontId="3"/>
  </si>
  <si>
    <t>氏名</t>
    <phoneticPr fontId="3"/>
  </si>
  <si>
    <t>所属先</t>
    <phoneticPr fontId="3"/>
  </si>
  <si>
    <t>格付</t>
    <phoneticPr fontId="3"/>
  </si>
  <si>
    <t>変更</t>
    <phoneticPr fontId="3"/>
  </si>
  <si>
    <t>2999/12/31 00:00:00</t>
  </si>
  <si>
    <t>2005/01/01 00:00:00</t>
  </si>
  <si>
    <t>2007/06/01 00:00:00</t>
  </si>
  <si>
    <t>2006/01/01 00:00:00</t>
  </si>
  <si>
    <t>2010/07/01 00:00:00</t>
  </si>
  <si>
    <t>業務管理グループ</t>
    <phoneticPr fontId="3"/>
  </si>
  <si>
    <t>◎</t>
    <phoneticPr fontId="3"/>
  </si>
  <si>
    <t>特</t>
    <rPh sb="0" eb="1">
      <t>トク</t>
    </rPh>
    <phoneticPr fontId="3"/>
  </si>
  <si>
    <t>How to Connect From Outside Japan to Head Office Database</t>
    <phoneticPr fontId="30"/>
  </si>
  <si>
    <t>(Beginning Process)</t>
    <phoneticPr fontId="30"/>
  </si>
  <si>
    <t>Open the Internet Explorer in the Internet environment, and access to the URL below.</t>
    <phoneticPr fontId="30"/>
  </si>
  <si>
    <t xml:space="preserve">The log in screen will appear, so please input the employee number ID in the Username column. </t>
    <phoneticPr fontId="30"/>
  </si>
  <si>
    <t xml:space="preserve">Also, push the one-time password card button, and input the number indicated in the Password column. </t>
    <phoneticPr fontId="30"/>
  </si>
  <si>
    <t>After inputting, click the [Sign In] button.</t>
    <phoneticPr fontId="30"/>
  </si>
  <si>
    <t>In case the information bar of ActiveX appeared, click the information bar,</t>
    <phoneticPr fontId="30"/>
  </si>
  <si>
    <t xml:space="preserve"> choose “install this add-on to all users in this computer”, and please install.</t>
    <phoneticPr fontId="30"/>
  </si>
  <si>
    <t>4.[インストールする]ボタンをクリックしてください。</t>
    <phoneticPr fontId="1"/>
  </si>
  <si>
    <t>Click the [install] button.</t>
    <phoneticPr fontId="30"/>
  </si>
  <si>
    <t>5.「Windowsセキュア アプリケーション マネージャ」の[開始]ボタンをクリックします。</t>
    <phoneticPr fontId="1"/>
  </si>
  <si>
    <t> 初回ログインの場合 ： 手順6)へ</t>
    <phoneticPr fontId="30"/>
  </si>
  <si>
    <t> 2回目以降の場合 ： 手順9)へ</t>
    <phoneticPr fontId="30"/>
  </si>
  <si>
    <t>Click the [start] button of “Windows Secure Application Manager”.</t>
    <phoneticPr fontId="30"/>
  </si>
  <si>
    <t xml:space="preserve"> - In case of logging in for the first time: go to step 6</t>
    <phoneticPr fontId="30"/>
  </si>
  <si>
    <t xml:space="preserve"> - In case of logging in after the second time: go to step 9</t>
    <phoneticPr fontId="30"/>
  </si>
  <si>
    <t>6. 初回利用時は、次の画面が表示されます。[常時]をクリックしてください。</t>
    <phoneticPr fontId="30"/>
  </si>
  <si>
    <t>When logging in for the first time, the next screen will appear. Click [always].</t>
    <phoneticPr fontId="30"/>
  </si>
  <si>
    <t>7. 以下のようなセキュリティ警告が表示されますケースがありますので、許可や実行を選択してください。</t>
    <phoneticPr fontId="30"/>
  </si>
  <si>
    <t>There will be cases when security warning like below appears, so choose admit or practice.</t>
    <phoneticPr fontId="30"/>
  </si>
  <si>
    <t>・ Internet Explorerセキュリティ警告 ： [許可する]ボタンをクリック</t>
    <phoneticPr fontId="30"/>
  </si>
  <si>
    <t>Internet Explorer Security Warning: click [admit] button.</t>
    <phoneticPr fontId="30"/>
  </si>
  <si>
    <t> Javaのセキュリティ警告 ： [実行]ボタンをクリック</t>
    <phoneticPr fontId="30"/>
  </si>
  <si>
    <t>Java Security Warning: click [practice] button.</t>
    <phoneticPr fontId="30"/>
  </si>
  <si>
    <t> Windowsファイアウォールのセキュリティ警告 : [ブロックを解除する]をクリック</t>
    <phoneticPr fontId="30"/>
  </si>
  <si>
    <t>Windows Firewall Security Warning: click [cancel block]</t>
    <phoneticPr fontId="30"/>
  </si>
  <si>
    <t>8. Windows セキュア アプリケーション マネージャがインストールされます。インストール後、</t>
    <phoneticPr fontId="30"/>
  </si>
  <si>
    <t>コンピュータが再起動されます。再起動後、①の手順を再度実施してください。</t>
    <phoneticPr fontId="30"/>
  </si>
  <si>
    <t xml:space="preserve"> Windows Secure Application Manager will be installed. After the application is</t>
    <phoneticPr fontId="30"/>
  </si>
  <si>
    <t>installed, the computer will restart. After the restart, please practice step1 again.</t>
    <phoneticPr fontId="30"/>
  </si>
  <si>
    <t>9. Windows セキュア アプリケーション マネージャが起動し、デスクトップ右下のタスクバーに次のアイコンが</t>
    <phoneticPr fontId="30"/>
  </si>
  <si>
    <t>表示されます。接続が失敗した場合は、白色のアイコンが表示されますので、一度ログアウトし、再度手順1)</t>
    <phoneticPr fontId="30"/>
  </si>
  <si>
    <t>からやり直してください。</t>
    <phoneticPr fontId="30"/>
  </si>
  <si>
    <t xml:space="preserve"> Windows Secure Application Manager will open, and the next icon will appear on the taskbar</t>
    <phoneticPr fontId="30"/>
  </si>
  <si>
    <t>on the lower right of desk top.  If the connection failed, a white icon will appear, so please</t>
    <phoneticPr fontId="30"/>
  </si>
  <si>
    <t>log out once and start again from step 1.</t>
    <phoneticPr fontId="30"/>
  </si>
  <si>
    <t>接続成功</t>
    <phoneticPr fontId="30"/>
  </si>
  <si>
    <t>社内データベースをご利用頂けます。</t>
    <phoneticPr fontId="30"/>
  </si>
  <si>
    <t>Connection Succeeded</t>
    <phoneticPr fontId="30"/>
  </si>
  <si>
    <t>It is possible to use the head office database.</t>
    <phoneticPr fontId="30"/>
  </si>
  <si>
    <t>接続失敗</t>
    <phoneticPr fontId="1"/>
  </si>
  <si>
    <t>一度ログアウトし、手順1からやり直す。</t>
    <phoneticPr fontId="30"/>
  </si>
  <si>
    <t>Connection Failed</t>
    <phoneticPr fontId="30"/>
  </si>
  <si>
    <t>Please log out, and start again from step 1.</t>
    <phoneticPr fontId="30"/>
  </si>
  <si>
    <t>Ending Process</t>
    <phoneticPr fontId="30"/>
  </si>
  <si>
    <t>1.[ログアウト]ボタンをクリックしてください。</t>
    <phoneticPr fontId="1"/>
  </si>
  <si>
    <t>Click the [log out] button.</t>
    <phoneticPr fontId="30"/>
  </si>
  <si>
    <t>If the next screen appeared, please click the [End] button.</t>
    <phoneticPr fontId="30"/>
  </si>
  <si>
    <t>T0_0_0_1</t>
  </si>
  <si>
    <t>L0_0_0_1_1</t>
  </si>
  <si>
    <t>2012/08/08</t>
  </si>
  <si>
    <t>CC0_0_0_1_A4237_20120401</t>
  </si>
  <si>
    <t>Foreign Engineers(Eng.)/Experts(Expt.)</t>
  </si>
  <si>
    <t>National Engineers(Eng.)/Experts(Expt.)</t>
  </si>
  <si>
    <t>Rate</t>
    <phoneticPr fontId="3"/>
  </si>
  <si>
    <t>Rate</t>
    <phoneticPr fontId="2"/>
  </si>
  <si>
    <t>人・月</t>
    <phoneticPr fontId="3"/>
  </si>
  <si>
    <t>変更前</t>
    <phoneticPr fontId="3"/>
  </si>
  <si>
    <t>変更後</t>
    <phoneticPr fontId="3"/>
  </si>
  <si>
    <t>Home</t>
    <phoneticPr fontId="1"/>
  </si>
  <si>
    <t>1970/01/01 00:00:00</t>
  </si>
  <si>
    <t>2006/08/31 00:00:00</t>
  </si>
  <si>
    <t>2009/08/31 00:00:00</t>
  </si>
  <si>
    <t>日当</t>
    <rPh sb="0" eb="2">
      <t>ニットウ</t>
    </rPh>
    <phoneticPr fontId="1"/>
  </si>
  <si>
    <t>宿泊費</t>
    <rPh sb="0" eb="2">
      <t>シュクハク</t>
    </rPh>
    <rPh sb="2" eb="3">
      <t>ヒ</t>
    </rPh>
    <phoneticPr fontId="1"/>
  </si>
  <si>
    <t>条件1</t>
    <rPh sb="0" eb="2">
      <t>ジョウケン</t>
    </rPh>
    <phoneticPr fontId="1"/>
  </si>
  <si>
    <t>条件2</t>
    <rPh sb="0" eb="2">
      <t>ジョウケン</t>
    </rPh>
    <phoneticPr fontId="1"/>
  </si>
  <si>
    <t>担当業務</t>
    <rPh sb="0" eb="2">
      <t>タントウ</t>
    </rPh>
    <rPh sb="2" eb="4">
      <t>ギョウム</t>
    </rPh>
    <phoneticPr fontId="1"/>
  </si>
  <si>
    <t>担当者</t>
    <rPh sb="0" eb="3">
      <t>タントウシャ</t>
    </rPh>
    <phoneticPr fontId="1"/>
  </si>
  <si>
    <t>金額</t>
    <rPh sb="0" eb="2">
      <t>キンガク</t>
    </rPh>
    <phoneticPr fontId="3"/>
  </si>
  <si>
    <t>通貨</t>
    <rPh sb="0" eb="2">
      <t>ツウカ</t>
    </rPh>
    <phoneticPr fontId="1"/>
  </si>
  <si>
    <t>日数(以上)</t>
    <rPh sb="0" eb="2">
      <t>ニッスウ</t>
    </rPh>
    <rPh sb="3" eb="5">
      <t>イジョウ</t>
    </rPh>
    <phoneticPr fontId="1"/>
  </si>
  <si>
    <t>賃率</t>
    <rPh sb="0" eb="2">
      <t>チンリツ</t>
    </rPh>
    <phoneticPr fontId="3"/>
  </si>
  <si>
    <t>労務費</t>
    <rPh sb="0" eb="2">
      <t>ロウム</t>
    </rPh>
    <rPh sb="2" eb="3">
      <t>ヒ</t>
    </rPh>
    <phoneticPr fontId="3"/>
  </si>
  <si>
    <t>将来賃率</t>
    <rPh sb="0" eb="2">
      <t>ショウライ</t>
    </rPh>
    <rPh sb="2" eb="4">
      <t>チンリツ</t>
    </rPh>
    <phoneticPr fontId="3"/>
  </si>
  <si>
    <t>Contract(Original)</t>
    <phoneticPr fontId="1"/>
  </si>
  <si>
    <t>Working Budget</t>
    <phoneticPr fontId="1"/>
  </si>
  <si>
    <t>社員番号</t>
    <rPh sb="0" eb="2">
      <t>シャイン</t>
    </rPh>
    <rPh sb="2" eb="4">
      <t>バンゴウ</t>
    </rPh>
    <phoneticPr fontId="3"/>
  </si>
  <si>
    <t>国内旅費</t>
    <rPh sb="0" eb="2">
      <t>コクナイ</t>
    </rPh>
    <rPh sb="2" eb="4">
      <t>リョヒ</t>
    </rPh>
    <phoneticPr fontId="1"/>
  </si>
  <si>
    <t>契約稼働</t>
    <rPh sb="0" eb="2">
      <t>ケイヤク</t>
    </rPh>
    <rPh sb="2" eb="4">
      <t>カドウ</t>
    </rPh>
    <phoneticPr fontId="3"/>
  </si>
  <si>
    <t>非契約稼働</t>
    <rPh sb="0" eb="1">
      <t>ヒ</t>
    </rPh>
    <rPh sb="1" eb="3">
      <t>ケイヤク</t>
    </rPh>
    <rPh sb="3" eb="5">
      <t>カドウ</t>
    </rPh>
    <phoneticPr fontId="3"/>
  </si>
  <si>
    <t>所得税</t>
    <rPh sb="0" eb="3">
      <t>ショトクゼイ</t>
    </rPh>
    <phoneticPr fontId="3"/>
  </si>
  <si>
    <t>法人税</t>
    <rPh sb="0" eb="3">
      <t>ホウジンゼイ</t>
    </rPh>
    <phoneticPr fontId="3"/>
  </si>
  <si>
    <t>内税</t>
    <rPh sb="0" eb="2">
      <t>ウチゼイ</t>
    </rPh>
    <phoneticPr fontId="3"/>
  </si>
  <si>
    <t>(内訳)</t>
    <rPh sb="1" eb="3">
      <t>ウチワケ</t>
    </rPh>
    <phoneticPr fontId="3"/>
  </si>
  <si>
    <t>その他原価</t>
    <rPh sb="2" eb="3">
      <t>タ</t>
    </rPh>
    <rPh sb="3" eb="5">
      <t>ゲンカ</t>
    </rPh>
    <phoneticPr fontId="3"/>
  </si>
  <si>
    <t>一般管理費等</t>
    <rPh sb="0" eb="2">
      <t>イッパン</t>
    </rPh>
    <rPh sb="2" eb="5">
      <t>カンリヒ</t>
    </rPh>
    <rPh sb="5" eb="6">
      <t>トウ</t>
    </rPh>
    <phoneticPr fontId="3"/>
  </si>
  <si>
    <t>借上外注費</t>
    <phoneticPr fontId="3"/>
  </si>
  <si>
    <t>TaskKey</t>
    <phoneticPr fontId="3"/>
  </si>
  <si>
    <t>要員区分</t>
    <rPh sb="0" eb="2">
      <t>ヨウイン</t>
    </rPh>
    <rPh sb="2" eb="4">
      <t>クブン</t>
    </rPh>
    <phoneticPr fontId="3"/>
  </si>
  <si>
    <t>ExcelSaveDate</t>
  </si>
  <si>
    <t>GroupNameJP</t>
  </si>
  <si>
    <t>PositionJP</t>
  </si>
  <si>
    <t>DeptJP</t>
  </si>
  <si>
    <t>EmployeeNameJP</t>
  </si>
  <si>
    <t>RankCode</t>
  </si>
  <si>
    <t>SubcontractCode</t>
  </si>
  <si>
    <t>LinePattern</t>
  </si>
  <si>
    <t>CoverCostFlag</t>
  </si>
  <si>
    <t>CoverCostRate</t>
  </si>
  <si>
    <t>BudgetKey</t>
  </si>
  <si>
    <t>OutsourcingCostNonContract</t>
  </si>
  <si>
    <t>AccommondationFlag</t>
  </si>
  <si>
    <t>ContractCostKey</t>
  </si>
  <si>
    <t>IncomeTax</t>
  </si>
  <si>
    <t>CorporationTax</t>
  </si>
  <si>
    <t>CurrencyName</t>
  </si>
  <si>
    <t>FinancialYear</t>
  </si>
  <si>
    <t>操作</t>
    <rPh sb="0" eb="2">
      <t>ソウサ</t>
    </rPh>
    <phoneticPr fontId="3"/>
  </si>
  <si>
    <t>状態フラグ</t>
    <rPh sb="0" eb="2">
      <t>ジョウタイ</t>
    </rPh>
    <phoneticPr fontId="3"/>
  </si>
  <si>
    <t>Contレコード行数</t>
    <rPh sb="8" eb="10">
      <t>ギョウスウ</t>
    </rPh>
    <phoneticPr fontId="3"/>
  </si>
  <si>
    <t>WBレコード行数</t>
    <rPh sb="6" eb="8">
      <t>ギョウスウ</t>
    </rPh>
    <phoneticPr fontId="3"/>
  </si>
  <si>
    <t>BudgetKey</t>
    <phoneticPr fontId="3"/>
  </si>
  <si>
    <t>社員</t>
    <rPh sb="0" eb="2">
      <t>シャイン</t>
    </rPh>
    <phoneticPr fontId="3"/>
  </si>
  <si>
    <t>個人借上</t>
    <rPh sb="0" eb="2">
      <t>コジン</t>
    </rPh>
    <rPh sb="2" eb="3">
      <t>カ</t>
    </rPh>
    <rPh sb="3" eb="4">
      <t>ア</t>
    </rPh>
    <phoneticPr fontId="3"/>
  </si>
  <si>
    <t>法人借上</t>
    <rPh sb="0" eb="2">
      <t>ホウジン</t>
    </rPh>
    <rPh sb="2" eb="3">
      <t>カ</t>
    </rPh>
    <rPh sb="3" eb="4">
      <t>ア</t>
    </rPh>
    <phoneticPr fontId="3"/>
  </si>
  <si>
    <t>他社JV</t>
    <rPh sb="0" eb="2">
      <t>タシャ</t>
    </rPh>
    <phoneticPr fontId="3"/>
  </si>
  <si>
    <t>ローカルコンサル(JV以外)</t>
    <rPh sb="11" eb="13">
      <t>イガイ</t>
    </rPh>
    <phoneticPr fontId="3"/>
  </si>
  <si>
    <t>修正可能</t>
    <rPh sb="0" eb="2">
      <t>シュウセイ</t>
    </rPh>
    <rPh sb="2" eb="4">
      <t>カノウ</t>
    </rPh>
    <phoneticPr fontId="3"/>
  </si>
  <si>
    <t>修正不可</t>
    <rPh sb="0" eb="2">
      <t>シュウセイ</t>
    </rPh>
    <rPh sb="2" eb="4">
      <t>フカ</t>
    </rPh>
    <phoneticPr fontId="3"/>
  </si>
  <si>
    <t>* 必須項目</t>
    <phoneticPr fontId="3"/>
  </si>
  <si>
    <t>開始日 *</t>
    <rPh sb="0" eb="3">
      <t>カイシビ</t>
    </rPh>
    <phoneticPr fontId="1"/>
  </si>
  <si>
    <t>終了日 *</t>
    <rPh sb="0" eb="3">
      <t>シュウリョウビ</t>
    </rPh>
    <phoneticPr fontId="1"/>
  </si>
  <si>
    <t>DeleteDate</t>
    <phoneticPr fontId="3"/>
  </si>
  <si>
    <t>Qualification</t>
    <phoneticPr fontId="3"/>
  </si>
  <si>
    <t>FiscalYear</t>
    <phoneticPr fontId="3"/>
  </si>
  <si>
    <t>2000/04/01 00:00:00</t>
  </si>
  <si>
    <t>2001/03/31 23:59:59</t>
  </si>
  <si>
    <t>2001/04/01 00:00:00</t>
  </si>
  <si>
    <t>2002/03/31 23:59:59</t>
  </si>
  <si>
    <t>2002/04/01 00:00:00</t>
  </si>
  <si>
    <t>2003/03/31 23:59:59</t>
  </si>
  <si>
    <t>2003/04/01 00:00:00</t>
  </si>
  <si>
    <t>2004/03/31 23:59:59</t>
  </si>
  <si>
    <t>2004/04/01 00:00:00</t>
  </si>
  <si>
    <t>2005/03/31 23:59:59</t>
  </si>
  <si>
    <t>2005/04/01 00:00:00</t>
  </si>
  <si>
    <t>2006/03/31 23:59:59</t>
  </si>
  <si>
    <t>2006/04/01 00:00:00</t>
  </si>
  <si>
    <t>2007/03/31 23:59:59</t>
  </si>
  <si>
    <t>2007/04/01 00:00:00</t>
  </si>
  <si>
    <t>2008/03/31 23:59:59</t>
  </si>
  <si>
    <t>2008/04/01 00:00:00</t>
  </si>
  <si>
    <t>2009/03/31 23:59:59</t>
  </si>
  <si>
    <t>2009/04/01 00:00:00</t>
  </si>
  <si>
    <t>2010/03/31 23:59:59</t>
  </si>
  <si>
    <t>2010/04/01 00:00:00</t>
  </si>
  <si>
    <t>2011/03/31 23:59:59</t>
  </si>
  <si>
    <t>2011/04/01 00:00:00</t>
  </si>
  <si>
    <t>2012/03/31 23:59:59</t>
  </si>
  <si>
    <t>2012/04/01 00:00:00</t>
  </si>
  <si>
    <t>2013/03/31 23:59:59</t>
  </si>
  <si>
    <t>2013/04/01 00:00:00</t>
  </si>
  <si>
    <t>2013/06/30 23:59:59</t>
  </si>
  <si>
    <t>2013/07/01 00:00:00</t>
  </si>
  <si>
    <t>2014/06/30 23:59:59</t>
  </si>
  <si>
    <t>2014/07/01 00:00:00</t>
  </si>
  <si>
    <t>2015/06/30 23:59:59</t>
  </si>
  <si>
    <t>2015/07/01 00:00:00</t>
  </si>
  <si>
    <t>2016/06/30 23:59:59</t>
  </si>
  <si>
    <t>2016/07/01 00:00:00</t>
  </si>
  <si>
    <t>2017/06/30 23:59:59</t>
  </si>
  <si>
    <t>2017/07/01 00:00:00</t>
  </si>
  <si>
    <t>2018/06/30 23:59:59</t>
  </si>
  <si>
    <t>2018/07/01 00:00:00</t>
  </si>
  <si>
    <t>2019/06/30 23:59:59</t>
  </si>
  <si>
    <t>2019/07/01 00:00:00</t>
  </si>
  <si>
    <t>2020/06/30 23:59:59</t>
  </si>
  <si>
    <t>Start/Completion Date</t>
    <phoneticPr fontId="3"/>
  </si>
  <si>
    <t>Display scale</t>
    <phoneticPr fontId="1"/>
  </si>
  <si>
    <t>MM display</t>
    <phoneticPr fontId="1"/>
  </si>
  <si>
    <t>Legend</t>
    <phoneticPr fontId="1"/>
  </si>
  <si>
    <t>Rounding</t>
    <phoneticPr fontId="1"/>
  </si>
  <si>
    <t>Calculate MM</t>
    <phoneticPr fontId="3"/>
  </si>
  <si>
    <t>Language</t>
    <phoneticPr fontId="3"/>
  </si>
  <si>
    <t>W/B JV</t>
    <phoneticPr fontId="3"/>
  </si>
  <si>
    <t>ZMW</t>
  </si>
  <si>
    <t>New Kwacha</t>
  </si>
  <si>
    <t>新ザンビアクワチャ</t>
  </si>
  <si>
    <t>New Zambian Kwacha</t>
  </si>
  <si>
    <t>2013/01/01 00:00:00</t>
  </si>
  <si>
    <t>TaskKey</t>
    <phoneticPr fontId="3"/>
  </si>
  <si>
    <t>ContractCostKey</t>
    <phoneticPr fontId="3"/>
  </si>
  <si>
    <t>ID</t>
    <phoneticPr fontId="3"/>
  </si>
  <si>
    <t>Stage</t>
    <phoneticPr fontId="3"/>
  </si>
  <si>
    <t>HistoryNo</t>
    <phoneticPr fontId="3"/>
  </si>
  <si>
    <t>TaskID</t>
    <phoneticPr fontId="3"/>
  </si>
  <si>
    <t>格
付</t>
    <rPh sb="0" eb="1">
      <t>カク</t>
    </rPh>
    <rPh sb="2" eb="3">
      <t>ヅ</t>
    </rPh>
    <phoneticPr fontId="1"/>
  </si>
  <si>
    <t>単価
年度</t>
    <rPh sb="0" eb="2">
      <t>タンカ</t>
    </rPh>
    <rPh sb="3" eb="5">
      <t>ネンド</t>
    </rPh>
    <phoneticPr fontId="3"/>
  </si>
  <si>
    <t>格
付</t>
    <rPh sb="0" eb="1">
      <t>カク</t>
    </rPh>
    <rPh sb="2" eb="3">
      <t>ヅ</t>
    </rPh>
    <phoneticPr fontId="3"/>
  </si>
  <si>
    <t>Base
Rate</t>
    <phoneticPr fontId="3"/>
  </si>
  <si>
    <t>Trip</t>
    <phoneticPr fontId="3"/>
  </si>
  <si>
    <t>Copy</t>
    <phoneticPr fontId="3"/>
  </si>
  <si>
    <t>Delete</t>
    <phoneticPr fontId="3"/>
  </si>
  <si>
    <t>StatusFlag</t>
    <phoneticPr fontId="3"/>
  </si>
  <si>
    <t>Position</t>
    <phoneticPr fontId="3"/>
  </si>
  <si>
    <t>EmployeeCode</t>
    <phoneticPr fontId="3"/>
  </si>
  <si>
    <t>EmployeeName</t>
    <phoneticPr fontId="3"/>
  </si>
  <si>
    <t>RankCode_Task</t>
    <phoneticPr fontId="3"/>
  </si>
  <si>
    <t>StartDate</t>
    <phoneticPr fontId="3"/>
  </si>
  <si>
    <t>EndDate</t>
    <phoneticPr fontId="3"/>
  </si>
  <si>
    <t>BillingRate</t>
    <phoneticPr fontId="3"/>
  </si>
  <si>
    <t>BillingRateCurrency</t>
    <phoneticPr fontId="3"/>
  </si>
  <si>
    <t>FisicalYear</t>
    <phoneticPr fontId="3"/>
  </si>
  <si>
    <t>RankCode</t>
    <phoneticPr fontId="3"/>
  </si>
  <si>
    <t>BaseRate</t>
    <phoneticPr fontId="3"/>
  </si>
  <si>
    <t>OtherCost</t>
    <phoneticPr fontId="3"/>
  </si>
  <si>
    <t>OtherCost2</t>
    <phoneticPr fontId="3"/>
  </si>
  <si>
    <t>GeneralManageCost</t>
    <phoneticPr fontId="3"/>
  </si>
  <si>
    <t>GeneralManageCost2</t>
    <phoneticPr fontId="3"/>
  </si>
  <si>
    <t>IncomeTax</t>
    <phoneticPr fontId="3"/>
  </si>
  <si>
    <t>CorporationTax</t>
    <phoneticPr fontId="3"/>
  </si>
  <si>
    <t>AirFairs</t>
    <phoneticPr fontId="3"/>
  </si>
  <si>
    <t>AirFairsCurrency</t>
    <phoneticPr fontId="3"/>
  </si>
  <si>
    <t>TravelExpense</t>
    <phoneticPr fontId="3"/>
  </si>
  <si>
    <t>TravelExpenseCurrency</t>
    <phoneticPr fontId="3"/>
  </si>
  <si>
    <t>PerDiem</t>
    <phoneticPr fontId="3"/>
  </si>
  <si>
    <t>PerDiemCurrency</t>
    <phoneticPr fontId="3"/>
  </si>
  <si>
    <t>PerDiemCondition1</t>
    <phoneticPr fontId="3"/>
  </si>
  <si>
    <t>PerDiemConditionValue1</t>
    <phoneticPr fontId="3"/>
  </si>
  <si>
    <t>PerDiemCondition2</t>
    <phoneticPr fontId="3"/>
  </si>
  <si>
    <t>PerDiemConditionValue2</t>
    <phoneticPr fontId="3"/>
  </si>
  <si>
    <t>AccommondationFee</t>
    <phoneticPr fontId="3"/>
  </si>
  <si>
    <t>AccommondationFeeCurrency</t>
    <phoneticPr fontId="3"/>
  </si>
  <si>
    <t>AccommondationFeeCondition1</t>
    <phoneticPr fontId="3"/>
  </si>
  <si>
    <t>AccommondationFeeConditionValue1</t>
    <phoneticPr fontId="3"/>
  </si>
  <si>
    <t>AccommondationFeeCondition2</t>
    <phoneticPr fontId="3"/>
  </si>
  <si>
    <t>AccommondationFeeConditionValue2</t>
    <phoneticPr fontId="3"/>
  </si>
  <si>
    <t>航空費単価</t>
    <rPh sb="3" eb="5">
      <t>タンカ</t>
    </rPh>
    <phoneticPr fontId="3"/>
  </si>
  <si>
    <t>分担</t>
    <rPh sb="0" eb="2">
      <t>ブンタン</t>
    </rPh>
    <phoneticPr fontId="3"/>
  </si>
  <si>
    <t>標準賃率</t>
    <phoneticPr fontId="3"/>
  </si>
  <si>
    <t>発注</t>
    <rPh sb="0" eb="2">
      <t>ハッチュウ</t>
    </rPh>
    <phoneticPr fontId="3"/>
  </si>
  <si>
    <t>宿舎</t>
    <phoneticPr fontId="3"/>
  </si>
  <si>
    <t>ID</t>
    <phoneticPr fontId="1"/>
  </si>
  <si>
    <t>用資格</t>
    <rPh sb="1" eb="3">
      <t>シカク</t>
    </rPh>
    <phoneticPr fontId="1"/>
  </si>
  <si>
    <t>率</t>
    <rPh sb="0" eb="1">
      <t>リツ</t>
    </rPh>
    <phoneticPr fontId="3"/>
  </si>
  <si>
    <t>フラグ</t>
    <phoneticPr fontId="3"/>
  </si>
  <si>
    <t>Qualification</t>
    <phoneticPr fontId="3"/>
  </si>
  <si>
    <t>TaskKey</t>
    <phoneticPr fontId="3"/>
  </si>
  <si>
    <r>
      <t xml:space="preserve">金額 </t>
    </r>
    <r>
      <rPr>
        <sz val="8"/>
        <color rgb="FFFF0000"/>
        <rFont val="メイリオ"/>
        <family val="3"/>
        <charset val="128"/>
      </rPr>
      <t>**1</t>
    </r>
    <rPh sb="0" eb="2">
      <t>キンガク</t>
    </rPh>
    <phoneticPr fontId="3"/>
  </si>
  <si>
    <r>
      <t>航空賃単価</t>
    </r>
    <r>
      <rPr>
        <sz val="8"/>
        <color rgb="FFFF0000"/>
        <rFont val="メイリオ"/>
        <family val="3"/>
        <charset val="128"/>
      </rPr>
      <t>**1</t>
    </r>
    <phoneticPr fontId="3"/>
  </si>
  <si>
    <t>Working day</t>
    <phoneticPr fontId="3"/>
  </si>
  <si>
    <t>ローカルコンサル(JV)</t>
    <phoneticPr fontId="3"/>
  </si>
  <si>
    <t>サポーティングスタッフ</t>
    <phoneticPr fontId="3"/>
  </si>
  <si>
    <t xml:space="preserve"> ’</t>
    <phoneticPr fontId="3"/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</si>
  <si>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</si>
  <si>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</si>
  <si>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</si>
  <si>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</si>
  <si>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</si>
  <si>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</si>
  <si>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</si>
  <si>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</si>
  <si>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</si>
  <si>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Japanese</t>
  </si>
  <si>
    <t>English</t>
  </si>
  <si>
    <t>予期せぬエラー</t>
  </si>
  <si>
    <t>Fatal Error</t>
  </si>
  <si>
    <t>エラー番号：</t>
  </si>
  <si>
    <t>Error Number:</t>
  </si>
  <si>
    <t>Error Discription:</t>
  </si>
  <si>
    <t>ProjectStartDate</t>
    <phoneticPr fontId="3"/>
  </si>
  <si>
    <t>ProjectEndDate</t>
    <phoneticPr fontId="3"/>
  </si>
  <si>
    <t>担当業務</t>
    <rPh sb="0" eb="2">
      <t>タントウ</t>
    </rPh>
    <rPh sb="2" eb="4">
      <t>ギョウム</t>
    </rPh>
    <phoneticPr fontId="3"/>
  </si>
  <si>
    <t>開始日</t>
    <rPh sb="0" eb="3">
      <t>カイシビ</t>
    </rPh>
    <phoneticPr fontId="3"/>
  </si>
  <si>
    <t>終了日</t>
    <rPh sb="0" eb="3">
      <t>シュウリョウビ</t>
    </rPh>
    <phoneticPr fontId="3"/>
  </si>
  <si>
    <t>WBS</t>
    <phoneticPr fontId="3"/>
  </si>
  <si>
    <t>Lump</t>
    <phoneticPr fontId="3"/>
  </si>
  <si>
    <t>Sum</t>
    <phoneticPr fontId="3"/>
  </si>
  <si>
    <t>ShowEmployeeName</t>
    <phoneticPr fontId="3"/>
  </si>
  <si>
    <t>ShowStartDate</t>
    <phoneticPr fontId="3"/>
  </si>
  <si>
    <t>ShowEndDate</t>
    <phoneticPr fontId="3"/>
  </si>
  <si>
    <t>ShowLumpSum</t>
    <phoneticPr fontId="3"/>
  </si>
  <si>
    <t>ShowWorkingDays</t>
    <phoneticPr fontId="3"/>
  </si>
  <si>
    <t>ShowMM</t>
    <phoneticPr fontId="3"/>
  </si>
  <si>
    <t>ShowSumWorkingDays</t>
    <phoneticPr fontId="3"/>
  </si>
  <si>
    <t>ShowSumMM</t>
    <phoneticPr fontId="3"/>
  </si>
  <si>
    <t>EditScheduleレコード行数</t>
    <rPh sb="16" eb="18">
      <t>ギョウスウ</t>
    </rPh>
    <phoneticPr fontId="3"/>
  </si>
  <si>
    <t>要員区分</t>
    <phoneticPr fontId="3"/>
  </si>
  <si>
    <t>社員番号</t>
    <phoneticPr fontId="3"/>
  </si>
  <si>
    <t>ShowPosition</t>
    <phoneticPr fontId="3"/>
  </si>
  <si>
    <t>ShowEngineerTypeName</t>
    <phoneticPr fontId="3"/>
  </si>
  <si>
    <t>ShowEmployeeCode</t>
    <phoneticPr fontId="3"/>
  </si>
  <si>
    <t>EngineerType</t>
    <phoneticPr fontId="3"/>
  </si>
  <si>
    <t>ShowWBS</t>
    <phoneticPr fontId="3"/>
  </si>
  <si>
    <t>Review and Modification of Existing Design</t>
  </si>
  <si>
    <t>ISONumber_NKPC</t>
    <phoneticPr fontId="3"/>
  </si>
  <si>
    <t>Nenji_NKPC</t>
  </si>
  <si>
    <t>Stage_NKPC</t>
    <phoneticPr fontId="3"/>
  </si>
  <si>
    <t>RirekiNo_NKPC</t>
  </si>
  <si>
    <t>PatternNo_NKPC</t>
  </si>
  <si>
    <t>TaskID_NKPC</t>
  </si>
  <si>
    <t>DisplayOrder_NKPC</t>
    <phoneticPr fontId="3"/>
  </si>
  <si>
    <t>予期せぬエラーが発生しました。 (%s1)</t>
  </si>
  <si>
    <t>An exceptional error occurred. (%s1)</t>
  </si>
  <si>
    <t>システムエラー: "%s1" のインスタンス化に失敗しました。</t>
  </si>
  <si>
    <t xml:space="preserve">System Error: Instance of "%s1" failed. </t>
  </si>
  <si>
    <t>システムエラー: パラメータ "%s1" が指定されていません。</t>
  </si>
  <si>
    <t xml:space="preserve">System Error: Instance parameter of "%s1" is not specified. </t>
  </si>
  <si>
    <t>見積契約データ取得確認</t>
  </si>
  <si>
    <t>見積契約支援システムより、業務情報（担当業務、担当者名）と</t>
  </si>
  <si>
    <t xml:space="preserve">ISO番号 : </t>
  </si>
  <si>
    <t xml:space="preserve">件名 : </t>
  </si>
  <si>
    <t xml:space="preserve">年次 : </t>
  </si>
  <si>
    <t xml:space="preserve">契約 : </t>
  </si>
  <si>
    <t xml:space="preserve">作成者 : </t>
  </si>
  <si>
    <t>初期値として、取込みますか？</t>
  </si>
  <si>
    <t>取込む</t>
  </si>
  <si>
    <t>取込まない</t>
  </si>
  <si>
    <t>エラー内容：</t>
    <rPh sb="3" eb="5">
      <t>ナイヨウ</t>
    </rPh>
    <phoneticPr fontId="30"/>
  </si>
  <si>
    <t>%s1に該当するJICA年度を取得できませんでした。</t>
    <rPh sb="4" eb="6">
      <t>ガイトウ</t>
    </rPh>
    <rPh sb="12" eb="14">
      <t>ネンド</t>
    </rPh>
    <rPh sb="15" eb="17">
      <t>シュトク</t>
    </rPh>
    <phoneticPr fontId="30"/>
  </si>
  <si>
    <t>ファイル名チェック(マニングスケジュール)</t>
    <rPh sb="4" eb="5">
      <t>メイ</t>
    </rPh>
    <phoneticPr fontId="30"/>
  </si>
  <si>
    <t>現地業務</t>
    <phoneticPr fontId="3"/>
  </si>
  <si>
    <t>国内業務</t>
    <phoneticPr fontId="3"/>
  </si>
  <si>
    <t>L100095_0_0_2_1</t>
  </si>
  <si>
    <t>L100095_0_0_2_2</t>
  </si>
  <si>
    <t>開始日</t>
    <rPh sb="0" eb="3">
      <t>カイシビ</t>
    </rPh>
    <phoneticPr fontId="30"/>
  </si>
  <si>
    <t>終了日</t>
    <rPh sb="0" eb="3">
      <t>シュウリョウビ</t>
    </rPh>
    <phoneticPr fontId="30"/>
  </si>
  <si>
    <t>日</t>
    <rPh sb="0" eb="1">
      <t>ヒ</t>
    </rPh>
    <phoneticPr fontId="30"/>
  </si>
  <si>
    <t>L100095_0_0_3_1</t>
  </si>
  <si>
    <t>L100095_0_0_3_2</t>
  </si>
  <si>
    <t>以下のスケジュールは、Total作業日数とMMが、月別と一致しません。
このまま保存しても良いですか？</t>
    <rPh sb="16" eb="18">
      <t>サギョウ</t>
    </rPh>
    <rPh sb="18" eb="20">
      <t>ニッスウ</t>
    </rPh>
    <rPh sb="25" eb="27">
      <t>ツキベツ</t>
    </rPh>
    <rPh sb="28" eb="30">
      <t>イッチ</t>
    </rPh>
    <rPh sb="40" eb="42">
      <t>ホゾン</t>
    </rPh>
    <rPh sb="45" eb="46">
      <t>ヨ</t>
    </rPh>
    <phoneticPr fontId="30"/>
  </si>
  <si>
    <t>Total
作業日数</t>
    <rPh sb="6" eb="8">
      <t>サギョウ</t>
    </rPh>
    <rPh sb="8" eb="10">
      <t>ニッスウ</t>
    </rPh>
    <phoneticPr fontId="30"/>
  </si>
  <si>
    <t>月別(集計)
作業日数</t>
    <rPh sb="0" eb="2">
      <t>ツキベツ</t>
    </rPh>
    <rPh sb="3" eb="5">
      <t>シュウケイ</t>
    </rPh>
    <rPh sb="7" eb="9">
      <t>サギョウ</t>
    </rPh>
    <rPh sb="9" eb="11">
      <t>ニッスウ</t>
    </rPh>
    <phoneticPr fontId="30"/>
  </si>
  <si>
    <t>月別(集計)</t>
    <rPh sb="0" eb="2">
      <t>ツキベツ</t>
    </rPh>
    <rPh sb="3" eb="5">
      <t>シュウケイ</t>
    </rPh>
    <phoneticPr fontId="3"/>
  </si>
  <si>
    <t>作業日数</t>
    <rPh sb="0" eb="2">
      <t>サギョウ</t>
    </rPh>
    <rPh sb="2" eb="4">
      <t>ニッスウ</t>
    </rPh>
    <phoneticPr fontId="3"/>
  </si>
  <si>
    <t>M/M</t>
    <phoneticPr fontId="3"/>
  </si>
  <si>
    <t>契約単価（格付、報酬額、日当、宿泊費）を初期値として取得できます。</t>
    <rPh sb="12" eb="14">
      <t>ニットウ</t>
    </rPh>
    <phoneticPr fontId="30"/>
  </si>
  <si>
    <t>編集</t>
    <rPh sb="0" eb="2">
      <t>ヘンシュウ</t>
    </rPh>
    <phoneticPr fontId="30"/>
  </si>
  <si>
    <t>契約</t>
    <rPh sb="0" eb="2">
      <t>ケイヤク</t>
    </rPh>
    <phoneticPr fontId="30"/>
  </si>
  <si>
    <t>Contract</t>
  </si>
  <si>
    <t>非契約</t>
    <rPh sb="0" eb="1">
      <t>ヒ</t>
    </rPh>
    <rPh sb="1" eb="3">
      <t>ケイヤク</t>
    </rPh>
    <phoneticPr fontId="30"/>
  </si>
  <si>
    <t>Non-Contract</t>
  </si>
  <si>
    <t>契約</t>
    <rPh sb="0" eb="2">
      <t>ケイヤク</t>
    </rPh>
    <phoneticPr fontId="3"/>
  </si>
  <si>
    <t>区分</t>
    <rPh sb="0" eb="2">
      <t>クブン</t>
    </rPh>
    <phoneticPr fontId="3"/>
  </si>
  <si>
    <t>要員区分</t>
    <phoneticPr fontId="3"/>
  </si>
  <si>
    <t>実行予算</t>
    <rPh sb="0" eb="4">
      <t>ジッコウヨサン</t>
    </rPh>
    <phoneticPr fontId="3"/>
  </si>
  <si>
    <t>実績</t>
    <rPh sb="0" eb="2">
      <t>ジッセキ</t>
    </rPh>
    <phoneticPr fontId="3"/>
  </si>
  <si>
    <t>特</t>
    <rPh sb="0" eb="1">
      <t>トク</t>
    </rPh>
    <phoneticPr fontId="30"/>
  </si>
  <si>
    <t>**1 赤セル : 航空賃単価を入力してください。(Trip数 : 0.5以上)</t>
    <rPh sb="4" eb="5">
      <t>アカ</t>
    </rPh>
    <rPh sb="10" eb="12">
      <t>コウクウ</t>
    </rPh>
    <rPh sb="12" eb="13">
      <t>チン</t>
    </rPh>
    <rPh sb="13" eb="15">
      <t>タンカ</t>
    </rPh>
    <rPh sb="16" eb="18">
      <t>ニュウリョク</t>
    </rPh>
    <phoneticPr fontId="3"/>
  </si>
  <si>
    <t>選択</t>
    <rPh sb="0" eb="2">
      <t>センタク</t>
    </rPh>
    <phoneticPr fontId="30"/>
  </si>
  <si>
    <t>要員区分</t>
    <phoneticPr fontId="3"/>
  </si>
  <si>
    <t>EngineerTypeName</t>
    <phoneticPr fontId="3"/>
  </si>
  <si>
    <t>EngineerType</t>
    <phoneticPr fontId="3"/>
  </si>
  <si>
    <t>標準資格選択</t>
    <rPh sb="0" eb="2">
      <t>ヒョウジュン</t>
    </rPh>
    <rPh sb="2" eb="4">
      <t>シカク</t>
    </rPh>
    <rPh sb="4" eb="6">
      <t>センタク</t>
    </rPh>
    <phoneticPr fontId="30"/>
  </si>
  <si>
    <t>標準資格を選択してください。</t>
    <rPh sb="0" eb="2">
      <t>ヒョウジュン</t>
    </rPh>
    <rPh sb="2" eb="4">
      <t>シカク</t>
    </rPh>
    <rPh sb="5" eb="7">
      <t>センタク</t>
    </rPh>
    <phoneticPr fontId="30"/>
  </si>
  <si>
    <t>標準資格の単価作成に成功しました。</t>
    <rPh sb="0" eb="2">
      <t>ヒョウジュン</t>
    </rPh>
    <rPh sb="2" eb="4">
      <t>シカク</t>
    </rPh>
    <rPh sb="5" eb="7">
      <t>タンカ</t>
    </rPh>
    <rPh sb="7" eb="9">
      <t>サクセイ</t>
    </rPh>
    <rPh sb="10" eb="12">
      <t>セイコウ</t>
    </rPh>
    <phoneticPr fontId="30"/>
  </si>
  <si>
    <t>標準資格の単価作成に失敗しました。</t>
    <rPh sb="0" eb="2">
      <t>ヒョウジュン</t>
    </rPh>
    <rPh sb="2" eb="4">
      <t>シカク</t>
    </rPh>
    <rPh sb="5" eb="7">
      <t>タンカ</t>
    </rPh>
    <rPh sb="7" eb="9">
      <t>サクセイ</t>
    </rPh>
    <rPh sb="10" eb="12">
      <t>シッパイ</t>
    </rPh>
    <phoneticPr fontId="30"/>
  </si>
  <si>
    <t>%s1年度の単価を取得できませんでした。</t>
    <rPh sb="3" eb="5">
      <t>ネンド</t>
    </rPh>
    <rPh sb="6" eb="8">
      <t>タンカ</t>
    </rPh>
    <rPh sb="9" eb="11">
      <t>シュトク</t>
    </rPh>
    <phoneticPr fontId="30"/>
  </si>
  <si>
    <t>2014/06/30</t>
  </si>
  <si>
    <t>2020/07/01 00:00:00</t>
  </si>
  <si>
    <t>2021/06/30 23:59:59</t>
  </si>
  <si>
    <t>2021/07/01 00:00:00</t>
  </si>
  <si>
    <t>2022/06/30 23:59:59</t>
  </si>
  <si>
    <t>2022/07/01 00:00:00</t>
  </si>
  <si>
    <t>2023/06/30 23:59:59</t>
  </si>
  <si>
    <t>2023/07/01 00:00:00</t>
  </si>
  <si>
    <t>2024/06/30 23:59:59</t>
  </si>
  <si>
    <t>2024/07/01 00:00:00</t>
  </si>
  <si>
    <t>2025/06/30 23:59:59</t>
  </si>
  <si>
    <t>2025/07/01 00:00:00</t>
  </si>
  <si>
    <t>2026/06/30 23:59:59</t>
  </si>
  <si>
    <t>2026/07/01 00:00:00</t>
  </si>
  <si>
    <t>2027/06/30 23:59:59</t>
  </si>
  <si>
    <t>2027/07/01 00:00:00</t>
  </si>
  <si>
    <t>2028/06/30 23:59:59</t>
  </si>
  <si>
    <t>2028/07/01 00:00:00</t>
  </si>
  <si>
    <t>2029/06/30 23:59:59</t>
  </si>
  <si>
    <t>2029/07/01 00:00:00</t>
  </si>
  <si>
    <t>2030/06/30 23:59:59</t>
  </si>
  <si>
    <t>B/R</t>
    <phoneticPr fontId="3"/>
  </si>
  <si>
    <t>Total person-month</t>
    <phoneticPr fontId="1"/>
  </si>
  <si>
    <t>Total man-month</t>
    <phoneticPr fontId="3"/>
  </si>
  <si>
    <t>Difference</t>
    <phoneticPr fontId="3"/>
  </si>
  <si>
    <t>Field</t>
    <phoneticPr fontId="1"/>
  </si>
  <si>
    <t>Total</t>
    <phoneticPr fontId="1"/>
  </si>
  <si>
    <t>Trip</t>
    <phoneticPr fontId="1"/>
  </si>
  <si>
    <t>PhaseName</t>
    <phoneticPr fontId="1"/>
  </si>
  <si>
    <t>WorkGroupName</t>
    <phoneticPr fontId="1"/>
  </si>
  <si>
    <t>No</t>
    <phoneticPr fontId="1"/>
  </si>
  <si>
    <t>PartName</t>
    <phoneticPr fontId="1"/>
  </si>
  <si>
    <t>Name</t>
    <phoneticPr fontId="1"/>
  </si>
  <si>
    <t>Company</t>
    <phoneticPr fontId="3"/>
  </si>
  <si>
    <t>プロポーザル</t>
    <phoneticPr fontId="3"/>
  </si>
  <si>
    <t>Before</t>
    <phoneticPr fontId="3"/>
  </si>
  <si>
    <t>After</t>
    <phoneticPr fontId="3"/>
  </si>
  <si>
    <t>Sub-total</t>
    <phoneticPr fontId="1"/>
  </si>
  <si>
    <t>Total</t>
    <phoneticPr fontId="1"/>
  </si>
  <si>
    <t>Total</t>
    <phoneticPr fontId="3"/>
  </si>
  <si>
    <t>NK(permanent)</t>
    <phoneticPr fontId="3"/>
  </si>
  <si>
    <t>Contract</t>
    <phoneticPr fontId="3"/>
  </si>
  <si>
    <t>Per Diem</t>
    <phoneticPr fontId="3"/>
  </si>
  <si>
    <t>Accommodation fee</t>
    <phoneticPr fontId="3"/>
  </si>
  <si>
    <t>Air fares</t>
    <phoneticPr fontId="3"/>
  </si>
  <si>
    <t>Working Budget</t>
    <phoneticPr fontId="3"/>
  </si>
  <si>
    <t>Remuneration</t>
    <phoneticPr fontId="3"/>
  </si>
  <si>
    <t>Per Diem</t>
    <phoneticPr fontId="3"/>
  </si>
  <si>
    <t>NK(Subcontract/Corporate subcontract)</t>
    <phoneticPr fontId="3"/>
  </si>
  <si>
    <t>Contract</t>
    <phoneticPr fontId="3"/>
  </si>
  <si>
    <t>B/R</t>
    <phoneticPr fontId="3"/>
  </si>
  <si>
    <t>Working 
Budget</t>
    <phoneticPr fontId="3"/>
  </si>
  <si>
    <t>Subcontract expenses</t>
    <phoneticPr fontId="3"/>
  </si>
  <si>
    <t>NK(Local Consultant non-JV/Supporting Staff)</t>
    <phoneticPr fontId="3"/>
  </si>
  <si>
    <t>Working
Budget</t>
    <phoneticPr fontId="3"/>
  </si>
  <si>
    <t>Labor consts</t>
    <phoneticPr fontId="3"/>
  </si>
  <si>
    <t>JV/ASSOCIATE</t>
    <phoneticPr fontId="3"/>
  </si>
  <si>
    <t>Total</t>
    <phoneticPr fontId="3"/>
  </si>
  <si>
    <t>(MM Summary)</t>
    <phoneticPr fontId="3"/>
  </si>
  <si>
    <t>int</t>
    <phoneticPr fontId="3"/>
  </si>
  <si>
    <t>out</t>
    <phoneticPr fontId="3"/>
  </si>
  <si>
    <t>in</t>
    <phoneticPr fontId="3"/>
  </si>
  <si>
    <t>i</t>
    <phoneticPr fontId="3"/>
  </si>
  <si>
    <t>o</t>
    <phoneticPr fontId="3"/>
  </si>
  <si>
    <t>NK</t>
    <phoneticPr fontId="3"/>
  </si>
  <si>
    <t>Permanent</t>
    <phoneticPr fontId="3"/>
  </si>
  <si>
    <t>Subcontract</t>
    <phoneticPr fontId="3"/>
  </si>
  <si>
    <t>Corporate subcontract</t>
    <phoneticPr fontId="3"/>
  </si>
  <si>
    <t>JV/Associates</t>
    <phoneticPr fontId="3"/>
  </si>
  <si>
    <t>プロポーザル</t>
    <phoneticPr fontId="3"/>
  </si>
  <si>
    <t>報告書</t>
    <rPh sb="0" eb="3">
      <t>ホウコクショ</t>
    </rPh>
    <phoneticPr fontId="1"/>
  </si>
  <si>
    <t>現地・国内合計（人・月）：</t>
    <rPh sb="0" eb="2">
      <t>ゲンチ</t>
    </rPh>
    <rPh sb="3" eb="5">
      <t>コクナイ</t>
    </rPh>
    <rPh sb="5" eb="7">
      <t>ゴウケイ</t>
    </rPh>
    <rPh sb="8" eb="9">
      <t>ニン</t>
    </rPh>
    <rPh sb="10" eb="11">
      <t>ゲツ</t>
    </rPh>
    <phoneticPr fontId="1"/>
  </si>
  <si>
    <t>Report</t>
    <phoneticPr fontId="1"/>
  </si>
  <si>
    <t>Total(man-month)</t>
    <phoneticPr fontId="1"/>
  </si>
  <si>
    <t>Total</t>
    <phoneticPr fontId="3"/>
  </si>
  <si>
    <t>NK(permanent)</t>
    <phoneticPr fontId="3"/>
  </si>
  <si>
    <t>Contract</t>
    <phoneticPr fontId="3"/>
  </si>
  <si>
    <t>B/R</t>
    <phoneticPr fontId="3"/>
  </si>
  <si>
    <t>Per Diem</t>
    <phoneticPr fontId="3"/>
  </si>
  <si>
    <t>Accommodation fee</t>
    <phoneticPr fontId="3"/>
  </si>
  <si>
    <t>Air fares</t>
    <phoneticPr fontId="3"/>
  </si>
  <si>
    <t>Working Budget</t>
    <phoneticPr fontId="3"/>
  </si>
  <si>
    <t>Remuneration</t>
    <phoneticPr fontId="3"/>
  </si>
  <si>
    <t>NK(Subcontract/Corporate subcontract)</t>
    <phoneticPr fontId="3"/>
  </si>
  <si>
    <t>Subcontract expenses</t>
    <phoneticPr fontId="3"/>
  </si>
  <si>
    <t>NK(Local Consultant non-JV/Supporting Staff)</t>
    <phoneticPr fontId="3"/>
  </si>
  <si>
    <t>Labor consts</t>
    <phoneticPr fontId="3"/>
  </si>
  <si>
    <t>JV/ASSOCIATE</t>
    <phoneticPr fontId="3"/>
  </si>
  <si>
    <t>(MM Summary)</t>
    <phoneticPr fontId="3"/>
  </si>
  <si>
    <t>in</t>
    <phoneticPr fontId="3"/>
  </si>
  <si>
    <t>out</t>
    <phoneticPr fontId="3"/>
  </si>
  <si>
    <t>i</t>
    <phoneticPr fontId="3"/>
  </si>
  <si>
    <t>o</t>
    <phoneticPr fontId="3"/>
  </si>
  <si>
    <t>NK</t>
    <phoneticPr fontId="3"/>
  </si>
  <si>
    <t>Permanent</t>
    <phoneticPr fontId="3"/>
  </si>
  <si>
    <t>Subcontract</t>
    <phoneticPr fontId="3"/>
  </si>
  <si>
    <t>Corporate subcontract</t>
    <phoneticPr fontId="3"/>
  </si>
  <si>
    <t>JV/Associates</t>
    <phoneticPr fontId="3"/>
  </si>
  <si>
    <t>JA00X0001</t>
  </si>
  <si>
    <t>FiscalYear</t>
  </si>
  <si>
    <t>Rank</t>
  </si>
  <si>
    <t>CostRateDate</t>
  </si>
  <si>
    <t>PerDiemDay0</t>
  </si>
  <si>
    <t>PerDiemDay1</t>
  </si>
  <si>
    <t>PerDiemDay2</t>
  </si>
  <si>
    <t>StayCostDay0</t>
  </si>
  <si>
    <t>StayCostDay1</t>
  </si>
  <si>
    <t>StayCostDay2</t>
  </si>
  <si>
    <t>SubcontractNonContCost</t>
  </si>
  <si>
    <t>MM</t>
    <phoneticPr fontId="3"/>
  </si>
  <si>
    <t>Trip</t>
    <phoneticPr fontId="3"/>
  </si>
  <si>
    <t>Contract</t>
    <phoneticPr fontId="3"/>
  </si>
  <si>
    <t>MM</t>
    <phoneticPr fontId="3"/>
  </si>
  <si>
    <t>Trip</t>
    <phoneticPr fontId="3"/>
  </si>
  <si>
    <t>Working budget</t>
    <phoneticPr fontId="3"/>
  </si>
  <si>
    <t>2013/01/31</t>
  </si>
  <si>
    <t>2013/02/01</t>
  </si>
  <si>
    <t>2013/02/28</t>
  </si>
  <si>
    <t>2013/03/01</t>
  </si>
  <si>
    <t>2013/03/31</t>
  </si>
  <si>
    <t>2013/04/01</t>
  </si>
  <si>
    <t>2013/04/30</t>
  </si>
  <si>
    <t>2013/05/01</t>
  </si>
  <si>
    <t>2013/05/31</t>
  </si>
  <si>
    <t>2013/06/30</t>
  </si>
  <si>
    <t>2013/01</t>
  </si>
  <si>
    <t>2013/02</t>
  </si>
  <si>
    <t>2013/03</t>
  </si>
  <si>
    <t>2013/04</t>
  </si>
  <si>
    <t>2013/05</t>
  </si>
  <si>
    <t>2013/06</t>
  </si>
  <si>
    <t>開始日を入力してください。</t>
    <rPh sb="0" eb="3">
      <t>カイシビ</t>
    </rPh>
    <rPh sb="4" eb="6">
      <t>ニュウリョク</t>
    </rPh>
    <phoneticPr fontId="30"/>
  </si>
  <si>
    <t>GeneralManageCost</t>
    <phoneticPr fontId="3"/>
  </si>
  <si>
    <t>OtherCost</t>
    <phoneticPr fontId="3"/>
  </si>
  <si>
    <t>担当業務</t>
    <rPh sb="0" eb="4">
      <t>タントウギョウム</t>
    </rPh>
    <phoneticPr fontId="3"/>
  </si>
  <si>
    <t>氏名</t>
    <rPh sb="0" eb="2">
      <t>シメイ</t>
    </rPh>
    <phoneticPr fontId="3"/>
  </si>
  <si>
    <t>格付</t>
    <rPh sb="0" eb="2">
      <t>カクヅケ</t>
    </rPh>
    <phoneticPr fontId="3"/>
  </si>
  <si>
    <t>単価期間</t>
    <rPh sb="0" eb="4">
      <t>タンカキカン</t>
    </rPh>
    <phoneticPr fontId="3"/>
  </si>
  <si>
    <t>直接人件費</t>
    <rPh sb="0" eb="5">
      <t>チョクセツジンケンヒ</t>
    </rPh>
    <phoneticPr fontId="3"/>
  </si>
  <si>
    <t>月額報酬</t>
    <rPh sb="0" eb="4">
      <t>ゲツガクホウシュウ</t>
    </rPh>
    <phoneticPr fontId="3"/>
  </si>
  <si>
    <t>その他原価</t>
    <rPh sb="2" eb="5">
      <t>タゲンカ</t>
    </rPh>
    <phoneticPr fontId="3"/>
  </si>
  <si>
    <t>一般管理費等</t>
    <rPh sb="0" eb="6">
      <t>イッパンカンリヒトウ</t>
    </rPh>
    <phoneticPr fontId="3"/>
  </si>
  <si>
    <t>直接人件費(月額)</t>
    <rPh sb="0" eb="5">
      <t>チョクセツジンケンヒ</t>
    </rPh>
    <rPh sb="6" eb="8">
      <t>ゲツガク</t>
    </rPh>
    <phoneticPr fontId="3"/>
  </si>
  <si>
    <t>日数</t>
    <rPh sb="0" eb="2">
      <t>ニッスウ</t>
    </rPh>
    <phoneticPr fontId="3"/>
  </si>
  <si>
    <t>日当1</t>
    <rPh sb="0" eb="2">
      <t>ニットウ</t>
    </rPh>
    <phoneticPr fontId="3"/>
  </si>
  <si>
    <t>日当2</t>
    <rPh sb="0" eb="2">
      <t>ニットウ</t>
    </rPh>
    <phoneticPr fontId="3"/>
  </si>
  <si>
    <t>日当3</t>
    <rPh sb="0" eb="2">
      <t>ニットウ</t>
    </rPh>
    <phoneticPr fontId="3"/>
  </si>
  <si>
    <t>日当合計</t>
    <rPh sb="0" eb="4">
      <t>ニットウゴウケイ</t>
    </rPh>
    <phoneticPr fontId="3"/>
  </si>
  <si>
    <t>宿泊1</t>
    <rPh sb="0" eb="2">
      <t>シュクハク</t>
    </rPh>
    <phoneticPr fontId="3"/>
  </si>
  <si>
    <t>宿泊2</t>
    <rPh sb="0" eb="2">
      <t>シュクハク</t>
    </rPh>
    <phoneticPr fontId="3"/>
  </si>
  <si>
    <t>宿泊3</t>
    <rPh sb="0" eb="2">
      <t>シュクハク</t>
    </rPh>
    <phoneticPr fontId="3"/>
  </si>
  <si>
    <t>宿泊費合計</t>
    <rPh sb="0" eb="5">
      <t>シュクハクヒゴウケイ</t>
    </rPh>
    <phoneticPr fontId="3"/>
  </si>
  <si>
    <t>単価</t>
    <rPh sb="0" eb="2">
      <t>タンカ</t>
    </rPh>
    <phoneticPr fontId="3"/>
  </si>
  <si>
    <t>日数</t>
    <rPh sb="0" eb="2">
      <t>ニッスウ</t>
    </rPh>
    <phoneticPr fontId="3"/>
  </si>
  <si>
    <t>泊数</t>
    <rPh sb="0" eb="2">
      <t>ハクスウ</t>
    </rPh>
    <phoneticPr fontId="3"/>
  </si>
  <si>
    <t>契約額合計</t>
    <rPh sb="0" eb="3">
      <t>ケイヤクガク</t>
    </rPh>
    <rPh sb="3" eb="5">
      <t>ゴウケイ</t>
    </rPh>
    <phoneticPr fontId="3"/>
  </si>
  <si>
    <t>報酬額</t>
    <rPh sb="0" eb="3">
      <t>ホウシュウガク</t>
    </rPh>
    <phoneticPr fontId="3"/>
  </si>
  <si>
    <t>社内年度</t>
    <rPh sb="0" eb="4">
      <t>シャナイネンド</t>
    </rPh>
    <phoneticPr fontId="3"/>
  </si>
  <si>
    <t>通貨</t>
    <rPh sb="0" eb="2">
      <t>ツウカ</t>
    </rPh>
    <phoneticPr fontId="3"/>
  </si>
  <si>
    <t>レート</t>
    <phoneticPr fontId="3"/>
  </si>
  <si>
    <t>通貨</t>
    <rPh sb="0" eb="2">
      <t>ツウカ</t>
    </rPh>
    <phoneticPr fontId="3"/>
  </si>
  <si>
    <t>レート</t>
    <phoneticPr fontId="3"/>
  </si>
  <si>
    <t>日当合計</t>
    <rPh sb="0" eb="2">
      <t>ニットウ</t>
    </rPh>
    <rPh sb="2" eb="4">
      <t>ゴウケイ</t>
    </rPh>
    <phoneticPr fontId="3"/>
  </si>
  <si>
    <t>契約金額合計</t>
    <rPh sb="0" eb="6">
      <t>ケイヤクキンガクゴウケイ</t>
    </rPh>
    <phoneticPr fontId="3"/>
  </si>
  <si>
    <t>宿泊費1</t>
    <rPh sb="0" eb="3">
      <t>シュクハクヒ</t>
    </rPh>
    <phoneticPr fontId="3"/>
  </si>
  <si>
    <t>宿泊費2</t>
    <rPh sb="0" eb="3">
      <t>シュクハクヒ</t>
    </rPh>
    <phoneticPr fontId="3"/>
  </si>
  <si>
    <t>宿泊費3</t>
    <rPh sb="0" eb="3">
      <t>シュクハクヒ</t>
    </rPh>
    <phoneticPr fontId="3"/>
  </si>
  <si>
    <t>航空運賃</t>
    <rPh sb="0" eb="2">
      <t>コウクウ</t>
    </rPh>
    <rPh sb="2" eb="4">
      <t>ウンチン</t>
    </rPh>
    <phoneticPr fontId="3"/>
  </si>
  <si>
    <t>航空運賃</t>
    <rPh sb="0" eb="4">
      <t>コウクウウンチン</t>
    </rPh>
    <phoneticPr fontId="3"/>
  </si>
  <si>
    <t>社内年度</t>
    <rPh sb="0" eb="4">
      <t>シャナイネンド</t>
    </rPh>
    <phoneticPr fontId="3"/>
  </si>
  <si>
    <t>レート</t>
    <phoneticPr fontId="3"/>
  </si>
  <si>
    <t>金額</t>
    <rPh sb="0" eb="2">
      <t>キンガク</t>
    </rPh>
    <phoneticPr fontId="3"/>
  </si>
  <si>
    <t>外注費(契約稼働)</t>
    <rPh sb="0" eb="3">
      <t>ガイチュウヒ</t>
    </rPh>
    <rPh sb="4" eb="6">
      <t>ケイヤク</t>
    </rPh>
    <rPh sb="6" eb="8">
      <t>カドウ</t>
    </rPh>
    <phoneticPr fontId="3"/>
  </si>
  <si>
    <t>外注費(非契約稼働)</t>
    <rPh sb="0" eb="3">
      <t>ガイチュウヒ</t>
    </rPh>
    <rPh sb="4" eb="9">
      <t>ヒケイヤクカドウ</t>
    </rPh>
    <phoneticPr fontId="3"/>
  </si>
  <si>
    <t>泊数</t>
    <rPh sb="0" eb="2">
      <t>ハクスウ</t>
    </rPh>
    <phoneticPr fontId="3"/>
  </si>
  <si>
    <t>合計</t>
    <rPh sb="0" eb="2">
      <t>ゴウケイ</t>
    </rPh>
    <phoneticPr fontId="3"/>
  </si>
  <si>
    <t>RankCost</t>
    <phoneticPr fontId="3"/>
  </si>
  <si>
    <t>宿泊費2</t>
    <phoneticPr fontId="3"/>
  </si>
  <si>
    <t>宿泊費3</t>
    <phoneticPr fontId="3"/>
  </si>
  <si>
    <t>FisicalYear</t>
    <phoneticPr fontId="3"/>
  </si>
  <si>
    <t>(現地)</t>
    <rPh sb="1" eb="3">
      <t>ゲンチ</t>
    </rPh>
    <phoneticPr fontId="30"/>
  </si>
  <si>
    <t>(国内)</t>
    <rPh sb="1" eb="3">
      <t>コクナイ</t>
    </rPh>
    <phoneticPr fontId="30"/>
  </si>
  <si>
    <t>EmployeeName</t>
    <phoneticPr fontId="3"/>
  </si>
  <si>
    <t>Position</t>
    <phoneticPr fontId="3"/>
  </si>
  <si>
    <t>BillingRateCurrency</t>
    <phoneticPr fontId="3"/>
  </si>
  <si>
    <t>PerDiemCurrency</t>
    <phoneticPr fontId="3"/>
  </si>
  <si>
    <t>AccommondationFeeCurrency</t>
    <phoneticPr fontId="3"/>
  </si>
  <si>
    <t>AirFairsCurrency</t>
    <phoneticPr fontId="3"/>
  </si>
  <si>
    <t>2012/07/01</t>
  </si>
  <si>
    <t>2012/11/01</t>
  </si>
  <si>
    <t>2012/10/01</t>
  </si>
  <si>
    <t>2012/10/31</t>
  </si>
  <si>
    <t>2012/08/31</t>
  </si>
  <si>
    <t>2012/09/30</t>
  </si>
  <si>
    <t>2012/11/30</t>
  </si>
  <si>
    <t>2012/12/01</t>
  </si>
  <si>
    <t>2012/09/01</t>
  </si>
  <si>
    <t>2012/04/01</t>
  </si>
  <si>
    <t>2012/08</t>
  </si>
  <si>
    <t>2012/09</t>
  </si>
  <si>
    <t>2012/10</t>
  </si>
  <si>
    <t>2012/11</t>
  </si>
  <si>
    <t>2012/12</t>
  </si>
  <si>
    <t>2012/07</t>
  </si>
  <si>
    <t>PriorYearRateFlag</t>
    <phoneticPr fontId="3"/>
  </si>
  <si>
    <t>WageRate_UV</t>
  </si>
  <si>
    <t>LaborUnitCost</t>
  </si>
  <si>
    <t>L0_1_0_1_1</t>
  </si>
  <si>
    <t>2011/04/01</t>
  </si>
  <si>
    <t>2011/04/30</t>
  </si>
  <si>
    <t>2011/05/01</t>
  </si>
  <si>
    <t>2011/05/31</t>
  </si>
  <si>
    <t>2011/06/01</t>
  </si>
  <si>
    <t>2011/06/30</t>
  </si>
  <si>
    <t>2011/07/01</t>
  </si>
  <si>
    <t>2011/07/31</t>
  </si>
  <si>
    <t>2011/08/01</t>
  </si>
  <si>
    <t>2011/08/31</t>
  </si>
  <si>
    <t>2011/09/01</t>
  </si>
  <si>
    <t>2011/09/30</t>
  </si>
  <si>
    <t>2011/10/01</t>
  </si>
  <si>
    <t>2011/10/31</t>
  </si>
  <si>
    <t>2011/11/01</t>
  </si>
  <si>
    <t>2011/11/30</t>
  </si>
  <si>
    <t>2011/12/01</t>
  </si>
  <si>
    <t>2011/12/31</t>
  </si>
  <si>
    <t>2012/01/01</t>
  </si>
  <si>
    <t>2012/01/31</t>
  </si>
  <si>
    <t>2012/02/01</t>
  </si>
  <si>
    <t>2012/02/29</t>
  </si>
  <si>
    <t>2012/03/01</t>
  </si>
  <si>
    <t>2012/03/31</t>
  </si>
  <si>
    <t>2012/04/30</t>
  </si>
  <si>
    <t>2012/05/31</t>
  </si>
  <si>
    <t>2012/06/01</t>
  </si>
  <si>
    <t>2012/06/30</t>
  </si>
  <si>
    <t>2012/07/31</t>
  </si>
  <si>
    <t>2012/08/01</t>
  </si>
  <si>
    <t>2012/12/31</t>
  </si>
  <si>
    <t>2013/01/01</t>
  </si>
  <si>
    <t>2013/06/01</t>
  </si>
  <si>
    <t>BC0_1_0_1_20110401</t>
  </si>
  <si>
    <t>2011/10</t>
  </si>
  <si>
    <t>2011/11</t>
  </si>
  <si>
    <t>2011/12</t>
  </si>
  <si>
    <t>2012/01</t>
  </si>
  <si>
    <t>2012/02</t>
  </si>
  <si>
    <t>2012/03</t>
  </si>
  <si>
    <t>2012/04</t>
  </si>
  <si>
    <t>2012/05</t>
  </si>
  <si>
    <t>2012/06</t>
  </si>
  <si>
    <t>Accommodation cost of plane</t>
    <phoneticPr fontId="3"/>
  </si>
  <si>
    <t xml:space="preserve">WBS : </t>
  </si>
  <si>
    <t>AOA</t>
  </si>
  <si>
    <t>1995/04/01 00:00:00</t>
  </si>
  <si>
    <t>1996/03/31 23:59:59</t>
  </si>
  <si>
    <t>1997/04/01 00:00:00</t>
  </si>
  <si>
    <t>1998/03/31 23:59:59</t>
  </si>
  <si>
    <t>1991/04/01 00:00:00</t>
  </si>
  <si>
    <t>1992/03/31 23:59:59</t>
  </si>
  <si>
    <t>1994/04/01 00:00:00</t>
  </si>
  <si>
    <t>1995/03/31 23:59:59</t>
  </si>
  <si>
    <t>1996/04/01 00:00:00</t>
  </si>
  <si>
    <t>1997/03/31 23:59:59</t>
  </si>
  <si>
    <t>1993/04/01 00:00:00</t>
  </si>
  <si>
    <t>1994/03/31 23:59:59</t>
  </si>
  <si>
    <t>1999/04/01 00:00:00</t>
  </si>
  <si>
    <t>2000/03/31 23:59:59</t>
  </si>
  <si>
    <t>1992/04/01 00:00:00</t>
  </si>
  <si>
    <t>1993/03/31 23:59:59</t>
  </si>
  <si>
    <t>1998/04/01 00:00:00</t>
  </si>
  <si>
    <t>1999/03/31 23:59:59</t>
  </si>
  <si>
    <t>1990/04/01 00:00:00</t>
  </si>
  <si>
    <t>1991/03/31 23:59:59</t>
  </si>
  <si>
    <t>RON</t>
  </si>
  <si>
    <t>RSD</t>
  </si>
  <si>
    <t>SDD</t>
  </si>
  <si>
    <t>TJS</t>
  </si>
  <si>
    <t>TMT</t>
  </si>
  <si>
    <t>VEF</t>
  </si>
  <si>
    <t>Tajikistan Somoni</t>
  </si>
  <si>
    <t>タジキスタンソモニ</t>
  </si>
  <si>
    <t>2009/02/01 00:00:00</t>
  </si>
  <si>
    <t>Excelのファイル名に禁止文字が使用されています。
　　禁止文字
　　　[] (半角括弧)、’(全角シングルクォーテーション)
ファイル名を変更し、再度Excelファイルを開き直してください。</t>
    <phoneticPr fontId="30"/>
  </si>
  <si>
    <t>The following characters can not be included in the file name.
   Character of the prohibition
    "[", "]","’"
Please open Excel again to make changes to the name of Excle file.</t>
    <phoneticPr fontId="30"/>
  </si>
  <si>
    <t>要員が社員の場合は、社員番号を必ず入力してください。アサインされる要員が確定していない場合は、「To Be Named」にチェックを入れてください。
社員でない場合は、要員区分を変更してください。</t>
    <phoneticPr fontId="30"/>
  </si>
  <si>
    <t>If personnel is employees, enter the "Employee Code".If the personnel has not been assigned, check the "To Be Named".
If not the employee, you have to change the "Worker Classification".</t>
    <phoneticPr fontId="30"/>
  </si>
  <si>
    <t>%s1の登録に成功しました。</t>
    <phoneticPr fontId="30"/>
  </si>
  <si>
    <t>%s1の登録が失敗しました。</t>
    <phoneticPr fontId="30"/>
  </si>
  <si>
    <t>表示されている%s1情報は最新ではありません。
この内容で保存しますか？</t>
    <phoneticPr fontId="30"/>
  </si>
  <si>
    <t>取得したデータ件数が異なるため、保存できません。</t>
    <phoneticPr fontId="30"/>
  </si>
  <si>
    <t>不正なデータがあるため、保存できません。
赤色のセルを確認してください。</t>
    <phoneticPr fontId="30"/>
  </si>
  <si>
    <t>%s1に該当するJICA年度を取得できませんでした。</t>
    <phoneticPr fontId="30"/>
  </si>
  <si>
    <t>ファイル名チェック(マニングスケジュール)</t>
    <phoneticPr fontId="30"/>
  </si>
  <si>
    <t>%s1情報を取得できませんでした。</t>
    <phoneticPr fontId="30"/>
  </si>
  <si>
    <t>クラスはオートメーションまたは予測したインターフェースをサポートしていません。</t>
    <phoneticPr fontId="30"/>
  </si>
  <si>
    <t>お使いの利用環境を確認できませんでした。
社内ネットワークに接続できる環境ですか？</t>
    <phoneticPr fontId="30"/>
  </si>
  <si>
    <t>The following Schedule,Monthly MM and work days does not reached Total MM and work days.Do you want to save?</t>
    <phoneticPr fontId="30"/>
  </si>
  <si>
    <t>Start date</t>
    <phoneticPr fontId="30"/>
  </si>
  <si>
    <t>End date</t>
    <phoneticPr fontId="30"/>
  </si>
  <si>
    <t>Total</t>
    <phoneticPr fontId="30"/>
  </si>
  <si>
    <t>Monthly</t>
    <phoneticPr fontId="30"/>
  </si>
  <si>
    <t>day</t>
    <phoneticPr fontId="30"/>
  </si>
  <si>
    <t>MM</t>
    <phoneticPr fontId="30"/>
  </si>
  <si>
    <t>Save</t>
    <phoneticPr fontId="30"/>
  </si>
  <si>
    <t>Cancel</t>
    <phoneticPr fontId="30"/>
  </si>
  <si>
    <t>Lump-sum合計チェック</t>
    <phoneticPr fontId="30"/>
  </si>
  <si>
    <t>M/M</t>
    <phoneticPr fontId="30"/>
  </si>
  <si>
    <t>標準資格選択</t>
    <phoneticPr fontId="30"/>
  </si>
  <si>
    <t>Select</t>
    <phoneticPr fontId="30"/>
  </si>
  <si>
    <t>標準資格を選択してください。</t>
    <phoneticPr fontId="30"/>
  </si>
  <si>
    <t>スケジュール</t>
    <phoneticPr fontId="3"/>
  </si>
  <si>
    <t>Schedule</t>
    <phoneticPr fontId="3"/>
  </si>
  <si>
    <t>WBS</t>
    <phoneticPr fontId="3"/>
  </si>
  <si>
    <t>Copy Home Task</t>
    <phoneticPr fontId="30"/>
  </si>
  <si>
    <t>Copy Task</t>
    <phoneticPr fontId="30"/>
  </si>
  <si>
    <t>Edit</t>
    <phoneticPr fontId="30"/>
  </si>
  <si>
    <t>プロポーザル</t>
    <phoneticPr fontId="3"/>
  </si>
  <si>
    <t>Proposal</t>
    <phoneticPr fontId="3"/>
  </si>
  <si>
    <t>Before</t>
    <phoneticPr fontId="3"/>
  </si>
  <si>
    <t>After</t>
    <phoneticPr fontId="3"/>
  </si>
  <si>
    <t>Budget</t>
    <phoneticPr fontId="3"/>
  </si>
  <si>
    <t>Actual</t>
    <phoneticPr fontId="3"/>
  </si>
  <si>
    <t>Task</t>
    <phoneticPr fontId="30"/>
  </si>
  <si>
    <t>S</t>
    <phoneticPr fontId="30"/>
  </si>
  <si>
    <t>%s1年度の単価を取得できませんでした。</t>
    <phoneticPr fontId="30"/>
  </si>
  <si>
    <t>ManualConnectionPlace</t>
    <phoneticPr fontId="3"/>
  </si>
  <si>
    <t>担当業務</t>
    <phoneticPr fontId="1"/>
  </si>
  <si>
    <t>氏名</t>
    <phoneticPr fontId="1"/>
  </si>
  <si>
    <t>所属先</t>
    <phoneticPr fontId="1"/>
  </si>
  <si>
    <t>格付</t>
    <phoneticPr fontId="1"/>
  </si>
  <si>
    <t>変更</t>
    <phoneticPr fontId="1"/>
  </si>
  <si>
    <t>1.4.5</t>
  </si>
  <si>
    <t>A5414</t>
  </si>
  <si>
    <t>Manning Schedule</t>
    <phoneticPr fontId="3"/>
  </si>
  <si>
    <t>JA15R1003P</t>
  </si>
  <si>
    <t>ベトナム国ハノイ市環状３号線整備事業(マイジック-南タンロン区間)</t>
  </si>
  <si>
    <t>C:\Users\a5414\Desktop</t>
  </si>
  <si>
    <t>2015/07/15</t>
  </si>
  <si>
    <t>2016/09/14</t>
  </si>
  <si>
    <t>Detailed Design</t>
  </si>
  <si>
    <t>2016/02/14</t>
  </si>
  <si>
    <t>International Experts</t>
  </si>
  <si>
    <t>Tender Assistance</t>
  </si>
  <si>
    <t>I01</t>
  </si>
  <si>
    <t>Team Leader</t>
  </si>
  <si>
    <t>Ichizuru Ishimoto</t>
  </si>
  <si>
    <t>A3682</t>
  </si>
  <si>
    <t>JA15R1003</t>
  </si>
  <si>
    <t>2015/07/31</t>
  </si>
  <si>
    <t>2015/08/01</t>
  </si>
  <si>
    <t>2015/08/31</t>
  </si>
  <si>
    <t>2015/09/01</t>
  </si>
  <si>
    <t>2015/09/30</t>
  </si>
  <si>
    <t>2015/10/01</t>
  </si>
  <si>
    <t>2015/10/31</t>
  </si>
  <si>
    <t>2015/11/01</t>
  </si>
  <si>
    <t>2015/11/30</t>
  </si>
  <si>
    <t>2015/12/01</t>
  </si>
  <si>
    <t>2015/12/31</t>
  </si>
  <si>
    <t>2016/01/01</t>
  </si>
  <si>
    <t>2016/01/31</t>
  </si>
  <si>
    <t>2016/02/01</t>
  </si>
  <si>
    <t>2016/02/13</t>
  </si>
  <si>
    <t>I03</t>
  </si>
  <si>
    <t>Bridge Engineer 1 (PC)</t>
  </si>
  <si>
    <t>Tetsuya Maeda</t>
  </si>
  <si>
    <t>2016/01/13</t>
  </si>
  <si>
    <t>I07</t>
  </si>
  <si>
    <t>Utility Engineer</t>
  </si>
  <si>
    <t>Koichi Nishimura</t>
  </si>
  <si>
    <t>A4910</t>
  </si>
  <si>
    <t>2015/09/15</t>
  </si>
  <si>
    <t>2015/11/13</t>
  </si>
  <si>
    <t>2015/11/14</t>
  </si>
  <si>
    <t>2015/12/15</t>
  </si>
  <si>
    <t>I08</t>
  </si>
  <si>
    <t>Material Engineer</t>
  </si>
  <si>
    <t>I11</t>
  </si>
  <si>
    <t>Environmental Specialist</t>
  </si>
  <si>
    <t>A3786</t>
  </si>
  <si>
    <t>Norihiko Inoue</t>
  </si>
  <si>
    <t>2015/08/28</t>
  </si>
  <si>
    <t>2015/10/15</t>
  </si>
  <si>
    <t>2015/11/28</t>
  </si>
  <si>
    <t>I12</t>
  </si>
  <si>
    <t>Construction Planner/Safety Engineer</t>
  </si>
  <si>
    <t>*0007</t>
  </si>
  <si>
    <t>Masatomo Matsubara</t>
  </si>
  <si>
    <t>*0008</t>
  </si>
  <si>
    <t>Masanori Nakagi</t>
  </si>
  <si>
    <t>SX159A1681</t>
  </si>
  <si>
    <t>2015/12/13</t>
  </si>
  <si>
    <t>2016/01/15</t>
  </si>
  <si>
    <t>I13</t>
  </si>
  <si>
    <t>Cost Estimator</t>
  </si>
  <si>
    <t>A5047</t>
  </si>
  <si>
    <t>Yasuhiro Nozue</t>
  </si>
  <si>
    <t>I09</t>
  </si>
  <si>
    <t>Expressway Specialist/O&amp;M Engineer</t>
  </si>
  <si>
    <t>G5111</t>
  </si>
  <si>
    <t>Yuichi Tsujimoto</t>
  </si>
  <si>
    <t>SU061G5111</t>
  </si>
  <si>
    <t>2015/10/14</t>
  </si>
  <si>
    <t>I10</t>
  </si>
  <si>
    <t>Road Safety Specialist</t>
  </si>
  <si>
    <t>*0010</t>
  </si>
  <si>
    <t>TBN</t>
  </si>
  <si>
    <t>I02</t>
  </si>
  <si>
    <t>Highway/Pavement Engineer</t>
  </si>
  <si>
    <t>G3141</t>
  </si>
  <si>
    <t>Sthapit Naresh</t>
  </si>
  <si>
    <t>SP017G3141</t>
  </si>
  <si>
    <t>2015/10/13</t>
  </si>
  <si>
    <t>2016/07/14</t>
  </si>
  <si>
    <t>2016/03/01</t>
  </si>
  <si>
    <t>2016/03/31</t>
  </si>
  <si>
    <t>2016/04/01</t>
  </si>
  <si>
    <t>2016/04/30</t>
  </si>
  <si>
    <t>2016/05/01</t>
  </si>
  <si>
    <t>2016/06/30</t>
  </si>
  <si>
    <t>2016/07/01</t>
  </si>
  <si>
    <t>2016/08/31</t>
  </si>
  <si>
    <t>2016/09/01</t>
  </si>
  <si>
    <t>2016/08/16</t>
  </si>
  <si>
    <t>2016/05/16</t>
  </si>
  <si>
    <t>2016/05/31</t>
  </si>
  <si>
    <t>2016/06/01</t>
  </si>
  <si>
    <t>*0013</t>
  </si>
  <si>
    <t>2016/03/10</t>
  </si>
  <si>
    <t>2016/04/10</t>
  </si>
  <si>
    <t>2016/05/10</t>
  </si>
  <si>
    <t>Created</t>
  </si>
  <si>
    <t>Copy</t>
  </si>
  <si>
    <t>Delete</t>
  </si>
  <si>
    <t>社員</t>
  </si>
  <si>
    <t>個人借上</t>
  </si>
  <si>
    <t>法人借上</t>
  </si>
  <si>
    <t>選択</t>
  </si>
  <si>
    <t>契約</t>
  </si>
  <si>
    <t>2015/07/01</t>
  </si>
  <si>
    <t>2016/09/30</t>
  </si>
  <si>
    <t>2015/07/08</t>
  </si>
  <si>
    <t>2015/07/14</t>
  </si>
  <si>
    <t>2016/01/14</t>
  </si>
  <si>
    <t>I03-2</t>
  </si>
  <si>
    <t>Bridge Engineer 1-2 (PC)</t>
  </si>
  <si>
    <t>A7344</t>
  </si>
  <si>
    <t>Shoichiro Tokumaru</t>
  </si>
  <si>
    <t>2015/07/25</t>
  </si>
  <si>
    <t>G7293</t>
  </si>
  <si>
    <t>Maurice</t>
  </si>
  <si>
    <t>A4900</t>
  </si>
  <si>
    <t>Toru Fujino</t>
  </si>
  <si>
    <t xml:space="preserve">   </t>
  </si>
  <si>
    <t>2015/06/29 16:39:00</t>
  </si>
  <si>
    <t>2015/06/19 00:00:00</t>
  </si>
  <si>
    <t>P836_1_0_1</t>
  </si>
  <si>
    <t>P836_1_0_2</t>
  </si>
  <si>
    <t>P836_1_0_3</t>
  </si>
  <si>
    <t>P836_2_0_1</t>
  </si>
  <si>
    <t>P836_2_0_2</t>
  </si>
  <si>
    <t>P836_2_0_3</t>
  </si>
  <si>
    <t>W836_1_0_1_1</t>
  </si>
  <si>
    <t>W836_1_0_1_2</t>
  </si>
  <si>
    <t>W836_1_0_2_1</t>
  </si>
  <si>
    <t>W836_1_0_2_2</t>
  </si>
  <si>
    <t>W836_1_0_3_1</t>
  </si>
  <si>
    <t>W836_1_0_3_2</t>
  </si>
  <si>
    <t>W836_2_0_1_1</t>
  </si>
  <si>
    <t>W836_2_0_1_2</t>
  </si>
  <si>
    <t>W836_2_0_2_1</t>
  </si>
  <si>
    <t>W836_2_0_2_2</t>
  </si>
  <si>
    <t>W836_2_0_3_1</t>
  </si>
  <si>
    <t>W836_2_0_3_2</t>
  </si>
  <si>
    <t>T836_1_0_1</t>
  </si>
  <si>
    <t>2015/06/29 16:42:00.940</t>
  </si>
  <si>
    <t>T836_1_0_2</t>
  </si>
  <si>
    <t>2015/06/29 16:43:42.320</t>
  </si>
  <si>
    <t>T836_1_0_4</t>
  </si>
  <si>
    <t>2015/06/29 16:52:03.380</t>
  </si>
  <si>
    <t>T836_1_0_5</t>
  </si>
  <si>
    <t>2015/06/29 16:54:00.320</t>
  </si>
  <si>
    <t>T836_1_0_6</t>
  </si>
  <si>
    <t>2015/06/29 17:00:52.440</t>
  </si>
  <si>
    <t>T836_1_0_7</t>
  </si>
  <si>
    <t>2015/06/29 17:03:21.300</t>
  </si>
  <si>
    <t>T836_1_0_8</t>
  </si>
  <si>
    <t>2015/06/29 17:05:50.370</t>
  </si>
  <si>
    <t>T836_1_0_9</t>
  </si>
  <si>
    <t>2015/06/29 17:10:15.680</t>
  </si>
  <si>
    <t>T836_1_0_10</t>
  </si>
  <si>
    <t>T836_1_0_11</t>
  </si>
  <si>
    <t>2015/06/29 17:15:26.500</t>
  </si>
  <si>
    <t>T836_1_0_14</t>
  </si>
  <si>
    <t>2015/06/30 15:14:02.780</t>
  </si>
  <si>
    <t>T836_1_0_3</t>
  </si>
  <si>
    <t>2015/06/29 16:45:54.730</t>
  </si>
  <si>
    <t>2015/06/29 16:50:36.400</t>
  </si>
  <si>
    <t>T836_1_0_12</t>
  </si>
  <si>
    <t>2015/06/29 17:33:25.710</t>
  </si>
  <si>
    <t>T836_1_0_13</t>
  </si>
  <si>
    <t>2015/06/29 18:00:30.840</t>
  </si>
  <si>
    <t>T836_2_0_1</t>
  </si>
  <si>
    <t>T836_2_0_2</t>
  </si>
  <si>
    <t>T836_2_0_4</t>
  </si>
  <si>
    <t>T836_2_0_5</t>
  </si>
  <si>
    <t>T836_2_0_6</t>
  </si>
  <si>
    <t>T836_2_0_7</t>
  </si>
  <si>
    <t>T836_2_0_8</t>
  </si>
  <si>
    <t>T836_2_0_9</t>
  </si>
  <si>
    <t>T836_2_0_10</t>
  </si>
  <si>
    <t>T836_2_0_11</t>
  </si>
  <si>
    <t>T836_2_0_14</t>
  </si>
  <si>
    <t>T836_2_0_3</t>
  </si>
  <si>
    <t>T836_2_0_12</t>
  </si>
  <si>
    <t>T836_2_0_13</t>
  </si>
  <si>
    <t>P836_3_0_2</t>
  </si>
  <si>
    <t>W836_3_0_2_1</t>
  </si>
  <si>
    <t>T836_3_0_1</t>
  </si>
  <si>
    <t>T836_3_0_2</t>
  </si>
  <si>
    <t>T836_3_0_4</t>
  </si>
  <si>
    <t>T836_3_0_5</t>
  </si>
  <si>
    <t>T836_3_0_6</t>
  </si>
  <si>
    <t>T836_3_0_7</t>
  </si>
  <si>
    <t>T836_3_0_8</t>
  </si>
  <si>
    <t>T836_3_0_9</t>
  </si>
  <si>
    <t>T836_3_0_10</t>
  </si>
  <si>
    <t>T836_3_0_11</t>
  </si>
  <si>
    <t>T836_3_0_14</t>
  </si>
  <si>
    <t>P836_3_0_3</t>
  </si>
  <si>
    <t>W836_3_0_3_1</t>
  </si>
  <si>
    <t>T836_3_0_3</t>
  </si>
  <si>
    <t>T836_3_0_12</t>
  </si>
  <si>
    <t>T836_3_0_13</t>
  </si>
  <si>
    <t>L836_1_0_1_1</t>
  </si>
  <si>
    <t>L836_1_0_2_1</t>
  </si>
  <si>
    <t>L836_1_0_4_1</t>
  </si>
  <si>
    <t>L836_1_0_4_2</t>
  </si>
  <si>
    <t>L836_1_0_5_1</t>
  </si>
  <si>
    <t>L836_1_0_6_1</t>
  </si>
  <si>
    <t>L836_1_0_6_2</t>
  </si>
  <si>
    <t>L836_1_0_7_1</t>
  </si>
  <si>
    <t>L836_1_0_8_1</t>
  </si>
  <si>
    <t>L836_1_0_8_2</t>
  </si>
  <si>
    <t>L836_1_0_9_1</t>
  </si>
  <si>
    <t>L836_1_0_10_1</t>
  </si>
  <si>
    <t>L836_1_0_11_1</t>
  </si>
  <si>
    <t>L836_1_0_12_1</t>
  </si>
  <si>
    <t>L836_1_0_12_3</t>
  </si>
  <si>
    <t>L836_1_0_12_4</t>
  </si>
  <si>
    <t>L836_1_0_13_1</t>
  </si>
  <si>
    <t>L836_1_0_13_2</t>
  </si>
  <si>
    <t>L836_1_0_13_3</t>
  </si>
  <si>
    <t>L836_2_0_1_1</t>
  </si>
  <si>
    <t>L836_2_0_2_1</t>
  </si>
  <si>
    <t>L836_2_0_2_2</t>
  </si>
  <si>
    <t>L836_2_0_2_3</t>
  </si>
  <si>
    <t>L836_2_0_2_4</t>
  </si>
  <si>
    <t>L836_2_0_2_5</t>
  </si>
  <si>
    <t>L836_2_0_4_1</t>
  </si>
  <si>
    <t>L836_2_0_4_2</t>
  </si>
  <si>
    <t>L836_2_0_5_1</t>
  </si>
  <si>
    <t>L836_2_0_6_1</t>
  </si>
  <si>
    <t>L836_2_0_6_2</t>
  </si>
  <si>
    <t>L836_2_0_7_1</t>
  </si>
  <si>
    <t>L836_2_0_8_1</t>
  </si>
  <si>
    <t>L836_2_0_8_2</t>
  </si>
  <si>
    <t>L836_2_0_9_1</t>
  </si>
  <si>
    <t>L836_2_0_10_1</t>
  </si>
  <si>
    <t>L836_2_0_11_1</t>
  </si>
  <si>
    <t>L836_2_0_12_1</t>
  </si>
  <si>
    <t>L836_2_0_12_3</t>
  </si>
  <si>
    <t>L836_2_0_12_4</t>
  </si>
  <si>
    <t>L836_2_0_13_1</t>
  </si>
  <si>
    <t>L836_2_0_13_2</t>
  </si>
  <si>
    <t>L836_2_0_13_3</t>
  </si>
  <si>
    <t>L836_2_0_14_1</t>
  </si>
  <si>
    <t>LD836_1_0_1_1_20150715</t>
  </si>
  <si>
    <t>LD836_1_0_1_1_20150801</t>
  </si>
  <si>
    <t>LD836_1_0_1_1_20150901</t>
  </si>
  <si>
    <t>LD836_1_0_1_1_20151001</t>
  </si>
  <si>
    <t>LD836_1_0_1_1_20151101</t>
  </si>
  <si>
    <t>LD836_1_0_1_1_20151201</t>
  </si>
  <si>
    <t>LD836_1_0_1_1_20160101</t>
  </si>
  <si>
    <t>LD836_1_0_1_1_20160201</t>
  </si>
  <si>
    <t>LD836_1_0_2_1_20150715</t>
  </si>
  <si>
    <t>LD836_1_0_2_1_20150801</t>
  </si>
  <si>
    <t>LD836_1_0_2_1_20150901</t>
  </si>
  <si>
    <t>LD836_1_0_2_1_20151001</t>
  </si>
  <si>
    <t>LD836_1_0_2_1_20151101</t>
  </si>
  <si>
    <t>LD836_1_0_2_1_20151201</t>
  </si>
  <si>
    <t>LD836_1_0_2_1_20160101</t>
  </si>
  <si>
    <t>LD836_1_0_4_1_20150915</t>
  </si>
  <si>
    <t>LD836_1_0_4_1_20151001</t>
  </si>
  <si>
    <t>LD836_1_0_4_1_20151101</t>
  </si>
  <si>
    <t>LD836_1_0_4_2_20151215</t>
  </si>
  <si>
    <t>LD836_1_0_4_2_20160101</t>
  </si>
  <si>
    <t>LD836_1_0_5_1_20150715</t>
  </si>
  <si>
    <t>LD836_1_0_5_1_20150801</t>
  </si>
  <si>
    <t>LD836_1_0_5_1_20150901</t>
  </si>
  <si>
    <t>LD836_1_0_5_1_20151001</t>
  </si>
  <si>
    <t>LD836_1_0_5_1_20151101</t>
  </si>
  <si>
    <t>LD836_1_0_6_1_20150715</t>
  </si>
  <si>
    <t>LD836_1_0_6_1_20150801</t>
  </si>
  <si>
    <t>LD836_1_0_6_2_20151015</t>
  </si>
  <si>
    <t>LD836_1_0_6_2_20151101</t>
  </si>
  <si>
    <t>LD836_1_0_7_1_20151015</t>
  </si>
  <si>
    <t>LD836_1_0_7_1_20151101</t>
  </si>
  <si>
    <t>LD836_1_0_7_1_20151201</t>
  </si>
  <si>
    <t>LD836_1_0_7_1_20160101</t>
  </si>
  <si>
    <t>LD836_1_0_8_1_20151015</t>
  </si>
  <si>
    <t>LD836_1_0_8_1_20151101</t>
  </si>
  <si>
    <t>LD836_1_0_8_1_20151201</t>
  </si>
  <si>
    <t>LD836_1_0_8_2_20160115</t>
  </si>
  <si>
    <t>LD836_1_0_8_2_20160201</t>
  </si>
  <si>
    <t>LD836_1_0_9_1_20150915</t>
  </si>
  <si>
    <t>LD836_1_0_9_1_20151001</t>
  </si>
  <si>
    <t>LD836_1_0_10_1_20150915</t>
  </si>
  <si>
    <t>LD836_1_0_10_1_20151001</t>
  </si>
  <si>
    <t>LD836_1_0_11_1_20150715</t>
  </si>
  <si>
    <t>LD836_1_0_11_1_20150801</t>
  </si>
  <si>
    <t>LD836_1_0_11_1_20150901</t>
  </si>
  <si>
    <t>LD836_1_0_11_1_20151001</t>
  </si>
  <si>
    <t>LD836_1_0_12_1_20160516</t>
  </si>
  <si>
    <t>LD836_1_0_12_1_20160601</t>
  </si>
  <si>
    <t>LD836_1_0_12_1_20160701</t>
  </si>
  <si>
    <t>LD836_1_0_12_3_20160816</t>
  </si>
  <si>
    <t>LD836_1_0_12_3_20160901</t>
  </si>
  <si>
    <t>LD836_1_0_12_4_20160301</t>
  </si>
  <si>
    <t>LD836_1_0_12_4_20160401</t>
  </si>
  <si>
    <t>LD836_1_0_13_1_20160301</t>
  </si>
  <si>
    <t>LD836_1_0_13_2_20160401</t>
  </si>
  <si>
    <t>LD836_1_0_13_3_20160501</t>
  </si>
  <si>
    <t>LD836_2_0_1_1_20150715</t>
  </si>
  <si>
    <t>LD836_2_0_1_1_20150801</t>
  </si>
  <si>
    <t>LD836_2_0_1_1_20150901</t>
  </si>
  <si>
    <t>LD836_2_0_1_1_20151001</t>
  </si>
  <si>
    <t>LD836_2_0_1_1_20151101</t>
  </si>
  <si>
    <t>LD836_2_0_1_1_20151201</t>
  </si>
  <si>
    <t>LD836_2_0_1_1_20160101</t>
  </si>
  <si>
    <t>LD836_2_0_1_1_20160201</t>
  </si>
  <si>
    <t>LD836_2_0_2_1_20150715</t>
  </si>
  <si>
    <t>LD836_2_0_2_1_20150801</t>
  </si>
  <si>
    <t>LD836_2_0_2_1_20150901</t>
  </si>
  <si>
    <t>LD836_2_0_2_1_20151001</t>
  </si>
  <si>
    <t>LD836_2_0_2_1_20151101</t>
  </si>
  <si>
    <t>LD836_2_0_2_1_20151201</t>
  </si>
  <si>
    <t>LD836_2_0_2_1_20160101</t>
  </si>
  <si>
    <t>LD836_2_0_2_2_20150708</t>
  </si>
  <si>
    <t>LD836_2_0_2_3_20160114</t>
  </si>
  <si>
    <t>LD836_2_0_2_4_20160301</t>
  </si>
  <si>
    <t>LD836_2_0_2_5_20160816</t>
  </si>
  <si>
    <t>LD836_2_0_2_5_20160901</t>
  </si>
  <si>
    <t>LD836_2_0_4_1_20150915</t>
  </si>
  <si>
    <t>LD836_2_0_4_1_20151001</t>
  </si>
  <si>
    <t>LD836_2_0_4_1_20151101</t>
  </si>
  <si>
    <t>LD836_2_0_4_2_20151215</t>
  </si>
  <si>
    <t>LD836_2_0_4_2_20160101</t>
  </si>
  <si>
    <t>LD836_2_0_5_1_20150715</t>
  </si>
  <si>
    <t>LD836_2_0_5_1_20150801</t>
  </si>
  <si>
    <t>LD836_2_0_5_1_20150901</t>
  </si>
  <si>
    <t>LD836_2_0_5_1_20151001</t>
  </si>
  <si>
    <t>LD836_2_0_5_1_20151101</t>
  </si>
  <si>
    <t>LD836_2_0_6_1_20150715</t>
  </si>
  <si>
    <t>LD836_2_0_6_1_20150801</t>
  </si>
  <si>
    <t>LD836_2_0_6_2_20151015</t>
  </si>
  <si>
    <t>LD836_2_0_6_2_20151101</t>
  </si>
  <si>
    <t>LD836_2_0_7_1_20151015</t>
  </si>
  <si>
    <t>LD836_2_0_7_1_20151101</t>
  </si>
  <si>
    <t>LD836_2_0_7_1_20151201</t>
  </si>
  <si>
    <t>LD836_2_0_7_1_20160101</t>
  </si>
  <si>
    <t>LD836_2_0_8_1_20151015</t>
  </si>
  <si>
    <t>LD836_2_0_8_1_20151101</t>
  </si>
  <si>
    <t>LD836_2_0_8_1_20151201</t>
  </si>
  <si>
    <t>LD836_2_0_8_2_20160115</t>
  </si>
  <si>
    <t>LD836_2_0_8_2_20160201</t>
  </si>
  <si>
    <t>LD836_2_0_9_1_20150915</t>
  </si>
  <si>
    <t>LD836_2_0_9_1_20151001</t>
  </si>
  <si>
    <t>LD836_2_0_10_1_20150915</t>
  </si>
  <si>
    <t>LD836_2_0_10_1_20151001</t>
  </si>
  <si>
    <t>LD836_2_0_11_1_20150715</t>
  </si>
  <si>
    <t>LD836_2_0_11_1_20150801</t>
  </si>
  <si>
    <t>LD836_2_0_11_1_20150901</t>
  </si>
  <si>
    <t>LD836_2_0_11_1_20151001</t>
  </si>
  <si>
    <t>LD836_2_0_12_1_20160516</t>
  </si>
  <si>
    <t>LD836_2_0_12_1_20160601</t>
  </si>
  <si>
    <t>LD836_2_0_12_1_20160701</t>
  </si>
  <si>
    <t>LD836_2_0_12_3_20160816</t>
  </si>
  <si>
    <t>LD836_2_0_12_3_20160901</t>
  </si>
  <si>
    <t>LD836_2_0_12_4_20160301</t>
  </si>
  <si>
    <t>LD836_2_0_12_4_20160401</t>
  </si>
  <si>
    <t>LD836_2_0_13_1_20160301</t>
  </si>
  <si>
    <t>LD836_2_0_13_2_20160401</t>
  </si>
  <si>
    <t>LD836_2_0_13_3_20160501</t>
  </si>
  <si>
    <t>LD836_2_0_14_1_20150725</t>
  </si>
  <si>
    <t>LD836_2_0_14_1_20150801</t>
  </si>
  <si>
    <t>LD836_2_0_14_1_20150901</t>
  </si>
  <si>
    <t>LD836_2_0_14_1_20151001</t>
  </si>
  <si>
    <t>LD836_2_0_14_1_20151101</t>
  </si>
  <si>
    <t>LD836_2_0_14_1_20151201</t>
  </si>
  <si>
    <t>LD836_2_0_14_1_20160101</t>
  </si>
  <si>
    <t>CC836_1_0_1_20150701</t>
  </si>
  <si>
    <t>CC836_1_0_2_20150701</t>
  </si>
  <si>
    <t>CC836_1_0_4_20150701</t>
  </si>
  <si>
    <t>CC836_1_0_5_20150701</t>
  </si>
  <si>
    <t>CC836_1_0_6_20150701</t>
  </si>
  <si>
    <t>CC836_1_0_7_20150701</t>
  </si>
  <si>
    <t>CC836_1_0_8_20150701</t>
  </si>
  <si>
    <t>CC836_1_0_9_20150701</t>
  </si>
  <si>
    <t>CC836_1_0_10_20150701</t>
  </si>
  <si>
    <t>CC836_1_0_11_20150701</t>
  </si>
  <si>
    <t>CC836_1_0_12_20150701</t>
  </si>
  <si>
    <t>CC836_1_0_13_20150701</t>
  </si>
  <si>
    <t>CC836_1_0_14_20150701</t>
  </si>
  <si>
    <t>CC836_2_0_1_20150701</t>
  </si>
  <si>
    <t>CC836_2_0_2_20150701</t>
  </si>
  <si>
    <t>CC836_2_0_4_20150701</t>
  </si>
  <si>
    <t>CC836_2_0_5_20150701</t>
  </si>
  <si>
    <t>CC836_2_0_6_20150701</t>
  </si>
  <si>
    <t>CC836_2_0_7_20150701</t>
  </si>
  <si>
    <t>CC836_2_0_8_20150701</t>
  </si>
  <si>
    <t>CC836_2_0_9_20150701</t>
  </si>
  <si>
    <t>CC836_2_0_10_20150701</t>
  </si>
  <si>
    <t>CC836_2_0_11_20150701</t>
  </si>
  <si>
    <t>CC836_2_0_12_20150701</t>
  </si>
  <si>
    <t>CC836_2_0_13_20150701</t>
  </si>
  <si>
    <t>CC836_2_0_14_20150701</t>
  </si>
  <si>
    <t>BC836_1_0_1_20150701</t>
  </si>
  <si>
    <t>BC836_1_0_2_20150701</t>
  </si>
  <si>
    <t>BC836_1_0_4_20150701</t>
  </si>
  <si>
    <t>BC836_1_0_5_20150701</t>
  </si>
  <si>
    <t>BC836_1_0_6_20150701</t>
  </si>
  <si>
    <t>BC836_1_0_7_20150701</t>
  </si>
  <si>
    <t>BC836_1_0_8_20150701</t>
  </si>
  <si>
    <t>BC836_1_0_9_20150701</t>
  </si>
  <si>
    <t>BC836_1_0_10_20150701</t>
  </si>
  <si>
    <t>BC836_1_0_11_20150701</t>
  </si>
  <si>
    <t>BC836_1_0_12_20150701</t>
  </si>
  <si>
    <t>BC836_1_0_13_20150701</t>
  </si>
  <si>
    <t>BC836_1_0_14_20150701</t>
  </si>
  <si>
    <t>BC836_2_0_1_20150701</t>
  </si>
  <si>
    <t>BC836_2_0_2_20150701</t>
  </si>
  <si>
    <t>BC836_2_0_4_20150701</t>
  </si>
  <si>
    <t>BC836_2_0_5_20150701</t>
  </si>
  <si>
    <t>BC836_2_0_6_20150701</t>
  </si>
  <si>
    <t>BC836_2_0_7_20150701</t>
  </si>
  <si>
    <t>BC836_2_0_8_20150701</t>
  </si>
  <si>
    <t>BC836_2_0_9_20150701</t>
  </si>
  <si>
    <t>BC836_2_0_10_20150701</t>
  </si>
  <si>
    <t>BC836_2_0_11_20150701</t>
  </si>
  <si>
    <t>BC836_2_0_12_20150701</t>
  </si>
  <si>
    <t>BC836_2_0_13_20150701</t>
  </si>
  <si>
    <t>BC836_2_0_14_20150701</t>
  </si>
  <si>
    <t>非契約</t>
  </si>
  <si>
    <t>ON</t>
  </si>
  <si>
    <t>OFF</t>
  </si>
  <si>
    <t>2015/07/02</t>
  </si>
  <si>
    <t>2015/07/02 16:10:03</t>
  </si>
  <si>
    <t>manning_hrr3_mae_150702.xlsm</t>
  </si>
  <si>
    <t>2015/06/29 17:13:26.500</t>
  </si>
  <si>
    <t>2017/06/30</t>
  </si>
  <si>
    <t>プロポーザル</t>
  </si>
  <si>
    <t>変更前</t>
  </si>
  <si>
    <t>変更後</t>
  </si>
  <si>
    <t>実行予算</t>
  </si>
  <si>
    <t>実績</t>
  </si>
  <si>
    <t>JA15R1003P</t>
    <phoneticPr fontId="3"/>
  </si>
  <si>
    <t>ベトナム国ハノイ市環状３号線整備事業(マイジック-南タンロン区間)</t>
    <phoneticPr fontId="3"/>
  </si>
  <si>
    <t>JN0100(JA15R1003)</t>
    <phoneticPr fontId="3"/>
  </si>
  <si>
    <t>No</t>
    <phoneticPr fontId="2"/>
  </si>
  <si>
    <t>Position</t>
    <phoneticPr fontId="2"/>
  </si>
  <si>
    <t>Name</t>
    <phoneticPr fontId="2"/>
  </si>
  <si>
    <t>Firm</t>
    <phoneticPr fontId="2"/>
  </si>
  <si>
    <t>Revised</t>
    <phoneticPr fontId="3"/>
  </si>
  <si>
    <t>$BO$8</t>
    <phoneticPr fontId="3"/>
  </si>
  <si>
    <t>Review and Modification of Existing Design</t>
    <phoneticPr fontId="1"/>
  </si>
  <si>
    <t>Foreign Engineers(Eng.)/Experts(Expt.)</t>
    <phoneticPr fontId="1"/>
  </si>
  <si>
    <t>Sub-total</t>
    <phoneticPr fontId="1"/>
  </si>
  <si>
    <t>National Engineers(Eng.)/Experts(Expt.)</t>
    <phoneticPr fontId="1"/>
  </si>
  <si>
    <t>Detailed Design</t>
    <phoneticPr fontId="1"/>
  </si>
  <si>
    <t>International Experts</t>
    <phoneticPr fontId="1"/>
  </si>
  <si>
    <t>I01</t>
    <phoneticPr fontId="1"/>
  </si>
  <si>
    <t>Team Leader</t>
    <phoneticPr fontId="1"/>
  </si>
  <si>
    <t>Ichizuru Ishimoto</t>
    <phoneticPr fontId="1"/>
  </si>
  <si>
    <t>NK</t>
    <phoneticPr fontId="3"/>
  </si>
  <si>
    <t>I02</t>
    <phoneticPr fontId="1"/>
  </si>
  <si>
    <t>Highway/Pavement Engineer</t>
    <phoneticPr fontId="1"/>
  </si>
  <si>
    <t>Sthapit Naresh</t>
    <phoneticPr fontId="1"/>
  </si>
  <si>
    <t>I03</t>
    <phoneticPr fontId="1"/>
  </si>
  <si>
    <t>Bridge Engineer 1 (PC)</t>
    <phoneticPr fontId="1"/>
  </si>
  <si>
    <t>Tetsuya Maeda</t>
    <phoneticPr fontId="1"/>
  </si>
  <si>
    <t>NK</t>
    <phoneticPr fontId="3"/>
  </si>
  <si>
    <t>I03-2</t>
    <phoneticPr fontId="1"/>
  </si>
  <si>
    <t>Bridge Engineer 1-2 (PC)</t>
    <phoneticPr fontId="1"/>
  </si>
  <si>
    <t>Shoichiro Tokumaru</t>
    <phoneticPr fontId="1"/>
  </si>
  <si>
    <t>I08</t>
    <phoneticPr fontId="1"/>
  </si>
  <si>
    <t>Material Engineer</t>
    <phoneticPr fontId="1"/>
  </si>
  <si>
    <t>Toru Fujino</t>
    <phoneticPr fontId="1"/>
  </si>
  <si>
    <t>I09</t>
    <phoneticPr fontId="1"/>
  </si>
  <si>
    <t>Expressway Specialist/O&amp;M Engineer</t>
    <phoneticPr fontId="1"/>
  </si>
  <si>
    <t>Yuichi Tsujimoto</t>
    <phoneticPr fontId="1"/>
  </si>
  <si>
    <t>I10</t>
    <phoneticPr fontId="1"/>
  </si>
  <si>
    <t>Road Safety Specialist</t>
    <phoneticPr fontId="1"/>
  </si>
  <si>
    <t>Maurice</t>
    <phoneticPr fontId="1"/>
  </si>
  <si>
    <t>I11</t>
    <phoneticPr fontId="1"/>
  </si>
  <si>
    <t>Environmental Specialist</t>
    <phoneticPr fontId="1"/>
  </si>
  <si>
    <t>Norihiko Inoue</t>
    <phoneticPr fontId="1"/>
  </si>
  <si>
    <t>I12</t>
    <phoneticPr fontId="1"/>
  </si>
  <si>
    <t>Construction Planner/Safety Engineer</t>
    <phoneticPr fontId="1"/>
  </si>
  <si>
    <t>Masatomo Matsubara</t>
    <phoneticPr fontId="1"/>
  </si>
  <si>
    <t>I13</t>
    <phoneticPr fontId="1"/>
  </si>
  <si>
    <t>Cost Estimator</t>
    <phoneticPr fontId="1"/>
  </si>
  <si>
    <t>Masanori Nakagi</t>
    <phoneticPr fontId="1"/>
  </si>
  <si>
    <t>Tender Assistance</t>
    <phoneticPr fontId="1"/>
  </si>
  <si>
    <t>I13</t>
    <phoneticPr fontId="1"/>
  </si>
  <si>
    <t>Cost Estimator</t>
    <phoneticPr fontId="1"/>
  </si>
  <si>
    <t>Masanori Nakagi</t>
    <phoneticPr fontId="1"/>
  </si>
  <si>
    <t>$BS$170</t>
    <phoneticPr fontId="3"/>
  </si>
  <si>
    <t>I01</t>
    <phoneticPr fontId="1"/>
  </si>
  <si>
    <t>Team Leader</t>
    <phoneticPr fontId="1"/>
  </si>
  <si>
    <t>Ichizuru Ishimoto</t>
    <phoneticPr fontId="1"/>
  </si>
  <si>
    <t>NK</t>
    <phoneticPr fontId="3"/>
  </si>
  <si>
    <t>プロポーザル</t>
    <phoneticPr fontId="3"/>
  </si>
  <si>
    <t>変更前</t>
    <phoneticPr fontId="3"/>
  </si>
  <si>
    <t>変更後</t>
    <phoneticPr fontId="3"/>
  </si>
  <si>
    <t>実行予算</t>
    <phoneticPr fontId="3"/>
  </si>
  <si>
    <t>実績</t>
    <phoneticPr fontId="3"/>
  </si>
  <si>
    <t>A5414</t>
    <phoneticPr fontId="3"/>
  </si>
  <si>
    <t>1.4.5</t>
    <phoneticPr fontId="3"/>
  </si>
  <si>
    <t>2015/07/07</t>
  </si>
  <si>
    <t>I07</t>
    <phoneticPr fontId="1"/>
  </si>
  <si>
    <t>Utility Engineer</t>
    <phoneticPr fontId="1"/>
  </si>
  <si>
    <t>Koichi Nishimura</t>
    <phoneticPr fontId="1"/>
  </si>
  <si>
    <t>NK</t>
    <phoneticPr fontId="3"/>
  </si>
  <si>
    <t>approved</t>
    <phoneticPr fontId="3"/>
  </si>
  <si>
    <t>プロポーザル</t>
    <phoneticPr fontId="3"/>
  </si>
  <si>
    <t>変更前</t>
    <phoneticPr fontId="3"/>
  </si>
  <si>
    <t>変更後</t>
    <phoneticPr fontId="3"/>
  </si>
  <si>
    <t>実行予算</t>
    <phoneticPr fontId="3"/>
  </si>
  <si>
    <t>実績</t>
    <phoneticPr fontId="3"/>
  </si>
  <si>
    <t>2015/06/29</t>
    <phoneticPr fontId="3"/>
  </si>
  <si>
    <t>2015/07/07 08:59:59</t>
  </si>
  <si>
    <t>2015/06/29 18:24:00</t>
  </si>
  <si>
    <t>2015/07/07 08:59:52</t>
  </si>
  <si>
    <t>yearly</t>
    <phoneticPr fontId="3"/>
  </si>
  <si>
    <t>30 days(last day)</t>
    <phoneticPr fontId="3"/>
  </si>
  <si>
    <t>hidden</t>
    <phoneticPr fontId="3"/>
  </si>
  <si>
    <t>view</t>
    <phoneticPr fontId="3"/>
  </si>
  <si>
    <t>Round off</t>
    <phoneticPr fontId="3"/>
  </si>
  <si>
    <t>Includiong non-contract work</t>
    <phoneticPr fontId="3"/>
  </si>
  <si>
    <t>Japanese</t>
    <phoneticPr fontId="3"/>
  </si>
  <si>
    <t>view</t>
    <phoneticPr fontId="3"/>
  </si>
  <si>
    <t>Include</t>
    <phoneticPr fontId="3"/>
  </si>
  <si>
    <t>2015/07/07 08:59:59</t>
    <phoneticPr fontId="3"/>
  </si>
  <si>
    <t>A5414</t>
    <phoneticPr fontId="3"/>
  </si>
</sst>
</file>

<file path=xl/styles.xml><?xml version="1.0" encoding="utf-8"?>
<styleSheet xmlns="http://schemas.openxmlformats.org/spreadsheetml/2006/main">
  <numFmts count="20">
    <numFmt numFmtId="176" formatCode="#,##0.0;[Red]\-#,##0.0"/>
    <numFmt numFmtId="177" formatCode="0_ "/>
    <numFmt numFmtId="178" formatCode="0.00_ "/>
    <numFmt numFmtId="179" formatCode="#,##0.00;[Red]#,##0.00"/>
    <numFmt numFmtId="180" formatCode="#0&quot;月&quot;"/>
    <numFmt numFmtId="181" formatCode="###0&quot;年&quot;"/>
    <numFmt numFmtId="182" formatCode="0_);[Red]\(0\)"/>
    <numFmt numFmtId="183" formatCode="yyyy/m/d;@"/>
    <numFmt numFmtId="184" formatCode="#,###"/>
    <numFmt numFmtId="185" formatCode="#,##0.0"/>
    <numFmt numFmtId="186" formatCode="#,###.#####"/>
    <numFmt numFmtId="187" formatCode="0&quot;日&quot;"/>
    <numFmt numFmtId="188" formatCode="yyyy/mm/dd"/>
    <numFmt numFmtId="189" formatCode="0&quot;%&quot;"/>
    <numFmt numFmtId="190" formatCode="#,##0.00_ "/>
    <numFmt numFmtId="191" formatCode="0.0_ "/>
    <numFmt numFmtId="192" formatCode="#,##0_ "/>
    <numFmt numFmtId="193" formatCode="##0%"/>
    <numFmt numFmtId="194" formatCode="#,##0.00;#,##0.00"/>
    <numFmt numFmtId="195" formatCode="#,##0.0;#,##0.0"/>
  </numFmts>
  <fonts count="54">
    <font>
      <sz val="8"/>
      <color theme="1"/>
      <name val="メイリオ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メイリオ"/>
      <family val="3"/>
      <charset val="128"/>
    </font>
    <font>
      <sz val="12"/>
      <name val="ＭＳ Ｐゴシック"/>
      <family val="3"/>
      <charset val="128"/>
    </font>
    <font>
      <b/>
      <sz val="10"/>
      <name val="Arial"/>
      <family val="2"/>
    </font>
    <font>
      <sz val="10"/>
      <name val="Arial Narrow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 Narrow"/>
      <family val="2"/>
    </font>
    <font>
      <b/>
      <sz val="14"/>
      <name val="Arial"/>
      <family val="2"/>
    </font>
    <font>
      <sz val="11"/>
      <name val="Arial"/>
      <family val="2"/>
    </font>
    <font>
      <sz val="8"/>
      <name val="Arial Narrow"/>
      <family val="2"/>
    </font>
    <font>
      <sz val="11"/>
      <name val="ＭＳ Ｐ明朝"/>
      <family val="1"/>
      <charset val="128"/>
    </font>
    <font>
      <sz val="8"/>
      <color theme="1"/>
      <name val="メイリオ"/>
      <family val="3"/>
      <charset val="128"/>
    </font>
    <font>
      <sz val="18"/>
      <color theme="1"/>
      <name val="Arial"/>
      <family val="2"/>
    </font>
    <font>
      <b/>
      <sz val="12"/>
      <name val="ＭＳ Ｐゴシック"/>
      <family val="3"/>
      <charset val="128"/>
    </font>
    <font>
      <sz val="6"/>
      <color theme="1"/>
      <name val="メイリオ"/>
      <family val="3"/>
      <charset val="128"/>
    </font>
    <font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0"/>
      <color theme="1"/>
      <name val="メイリオ"/>
      <family val="3"/>
      <charset val="128"/>
    </font>
    <font>
      <sz val="10"/>
      <name val="メイリオ"/>
      <family val="3"/>
      <charset val="128"/>
    </font>
    <font>
      <sz val="6"/>
      <color theme="1"/>
      <name val="Arial Narrow"/>
      <family val="2"/>
    </font>
    <font>
      <sz val="10"/>
      <color theme="1"/>
      <name val="ＭＳ Ｐ明朝"/>
      <family val="1"/>
      <charset val="128"/>
    </font>
    <font>
      <sz val="9"/>
      <color rgb="FF000000"/>
      <name val="MS UI Gothic"/>
      <family val="3"/>
      <charset val="128"/>
    </font>
    <font>
      <sz val="9"/>
      <color theme="1"/>
      <name val="ＭＳ 明朝"/>
      <family val="1"/>
      <charset val="128"/>
    </font>
    <font>
      <sz val="9"/>
      <name val="MS UI Gothic"/>
      <family val="3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MS UI Gothic"/>
      <family val="3"/>
      <charset val="128"/>
    </font>
    <font>
      <b/>
      <sz val="9"/>
      <color theme="1"/>
      <name val="MS UI Gothic"/>
      <family val="3"/>
      <charset val="128"/>
    </font>
    <font>
      <sz val="9"/>
      <color theme="1"/>
      <name val="MS UI Gothic"/>
      <family val="3"/>
      <charset val="128"/>
    </font>
    <font>
      <sz val="11"/>
      <color theme="1"/>
      <name val="MS UI Gothic"/>
      <family val="3"/>
      <charset val="128"/>
    </font>
    <font>
      <sz val="12"/>
      <color theme="1"/>
      <name val="MS UI Gothic"/>
      <family val="3"/>
      <charset val="128"/>
    </font>
    <font>
      <sz val="9"/>
      <color rgb="FFFF0000"/>
      <name val="MS UI Gothic"/>
      <family val="3"/>
      <charset val="128"/>
    </font>
    <font>
      <b/>
      <sz val="12"/>
      <name val="MS UI Gothic"/>
      <family val="3"/>
      <charset val="128"/>
    </font>
    <font>
      <sz val="11"/>
      <color rgb="FF0070C0"/>
      <name val="ＭＳ 明朝"/>
      <family val="1"/>
      <charset val="128"/>
    </font>
    <font>
      <b/>
      <sz val="11"/>
      <color rgb="FF0070C0"/>
      <name val="ＭＳ 明朝"/>
      <family val="1"/>
      <charset val="128"/>
    </font>
    <font>
      <sz val="10"/>
      <name val="MS UI Gothic"/>
      <family val="3"/>
      <charset val="128"/>
    </font>
    <font>
      <sz val="10"/>
      <name val="ＭＳ Ｐ明朝"/>
      <family val="1"/>
      <charset val="128"/>
    </font>
    <font>
      <u/>
      <sz val="10"/>
      <color theme="10"/>
      <name val="MS UI Gothic"/>
      <family val="3"/>
      <charset val="128"/>
    </font>
    <font>
      <sz val="8"/>
      <name val="メイリオ"/>
      <family val="3"/>
      <charset val="128"/>
    </font>
    <font>
      <sz val="8"/>
      <color rgb="FFFF0000"/>
      <name val="メイリオ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8"/>
      <color theme="0"/>
      <name val="メイリオ"/>
      <family val="3"/>
      <charset val="128"/>
    </font>
    <font>
      <u/>
      <sz val="8"/>
      <color theme="10"/>
      <name val="メイリオ"/>
      <family val="3"/>
      <charset val="128"/>
    </font>
    <font>
      <u/>
      <sz val="8"/>
      <name val="メイリオ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49" fillId="0" borderId="0">
      <alignment vertical="center"/>
    </xf>
    <xf numFmtId="0" fontId="52" fillId="0" borderId="0" applyNumberFormat="0" applyFill="0" applyBorder="0" applyAlignment="0" applyProtection="0">
      <alignment vertical="top"/>
      <protection locked="0"/>
    </xf>
  </cellStyleXfs>
  <cellXfs count="751">
    <xf numFmtId="0" fontId="0" fillId="0" borderId="0" xfId="0">
      <alignment vertical="center"/>
    </xf>
    <xf numFmtId="0" fontId="0" fillId="0" borderId="0" xfId="0" applyAlignment="1"/>
    <xf numFmtId="0" fontId="0" fillId="0" borderId="0" xfId="0" applyBorder="1" applyAlignment="1"/>
    <xf numFmtId="0" fontId="15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2" borderId="0" xfId="0" applyFont="1" applyFill="1" applyBorder="1" applyAlignment="1">
      <alignment horizontal="center" vertical="top"/>
    </xf>
    <xf numFmtId="0" fontId="6" fillId="2" borderId="11" xfId="0" applyFont="1" applyFill="1" applyBorder="1" applyAlignment="1">
      <alignment horizontal="centerContinuous" vertical="top"/>
    </xf>
    <xf numFmtId="0" fontId="6" fillId="2" borderId="16" xfId="0" applyFont="1" applyFill="1" applyBorder="1" applyAlignment="1">
      <alignment horizontal="centerContinuous" vertical="top"/>
    </xf>
    <xf numFmtId="0" fontId="6" fillId="2" borderId="20" xfId="0" applyFont="1" applyFill="1" applyBorder="1" applyAlignment="1">
      <alignment horizontal="center" vertical="top"/>
    </xf>
    <xf numFmtId="0" fontId="6" fillId="2" borderId="21" xfId="0" applyFont="1" applyFill="1" applyBorder="1" applyAlignment="1">
      <alignment horizontal="center" vertical="top"/>
    </xf>
    <xf numFmtId="0" fontId="6" fillId="2" borderId="22" xfId="0" applyFont="1" applyFill="1" applyBorder="1" applyAlignment="1">
      <alignment horizontal="center" vertical="top"/>
    </xf>
    <xf numFmtId="0" fontId="6" fillId="2" borderId="23" xfId="0" applyFont="1" applyFill="1" applyBorder="1" applyAlignment="1">
      <alignment horizontal="center" vertical="top"/>
    </xf>
    <xf numFmtId="0" fontId="9" fillId="2" borderId="24" xfId="0" applyFont="1" applyFill="1" applyBorder="1" applyAlignment="1">
      <alignment vertical="center"/>
    </xf>
    <xf numFmtId="0" fontId="9" fillId="2" borderId="25" xfId="0" applyFont="1" applyFill="1" applyBorder="1" applyAlignment="1">
      <alignment vertical="center"/>
    </xf>
    <xf numFmtId="0" fontId="6" fillId="2" borderId="26" xfId="0" applyFont="1" applyFill="1" applyBorder="1" applyAlignment="1">
      <alignment horizontal="center" vertical="top"/>
    </xf>
    <xf numFmtId="0" fontId="6" fillId="2" borderId="27" xfId="0" applyFont="1" applyFill="1" applyBorder="1" applyAlignment="1">
      <alignment horizontal="center" vertical="top"/>
    </xf>
    <xf numFmtId="0" fontId="6" fillId="2" borderId="28" xfId="0" applyFont="1" applyFill="1" applyBorder="1" applyAlignment="1">
      <alignment horizontal="center" vertical="top"/>
    </xf>
    <xf numFmtId="0" fontId="10" fillId="0" borderId="29" xfId="0" applyFont="1" applyFill="1" applyBorder="1" applyAlignment="1">
      <alignment horizontal="left" vertical="center"/>
    </xf>
    <xf numFmtId="0" fontId="11" fillId="0" borderId="30" xfId="0" applyFont="1" applyFill="1" applyBorder="1" applyAlignment="1"/>
    <xf numFmtId="0" fontId="0" fillId="0" borderId="0" xfId="0" applyBorder="1">
      <alignment vertical="center"/>
    </xf>
    <xf numFmtId="176" fontId="12" fillId="0" borderId="0" xfId="0" applyNumberFormat="1" applyFont="1" applyFill="1" applyBorder="1" applyAlignment="1">
      <alignment horizontal="left" vertical="center"/>
    </xf>
    <xf numFmtId="177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178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/>
    <xf numFmtId="0" fontId="15" fillId="0" borderId="0" xfId="0" applyNumberFormat="1" applyFont="1" applyAlignment="1"/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9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Border="1">
      <alignment vertical="center"/>
    </xf>
    <xf numFmtId="0" fontId="0" fillId="0" borderId="50" xfId="0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0" fontId="0" fillId="0" borderId="0" xfId="0" applyBorder="1" applyAlignment="1"/>
    <xf numFmtId="0" fontId="19" fillId="0" borderId="0" xfId="0" applyFont="1" applyBorder="1">
      <alignment vertical="center"/>
    </xf>
    <xf numFmtId="0" fontId="18" fillId="0" borderId="0" xfId="0" applyFont="1" applyBorder="1" applyAlignment="1">
      <alignment vertical="center" textRotation="255"/>
    </xf>
    <xf numFmtId="0" fontId="19" fillId="0" borderId="54" xfId="0" applyFont="1" applyBorder="1">
      <alignment vertical="center"/>
    </xf>
    <xf numFmtId="179" fontId="17" fillId="0" borderId="24" xfId="0" applyNumberFormat="1" applyFont="1" applyBorder="1" applyAlignment="1">
      <alignment horizontal="center"/>
    </xf>
    <xf numFmtId="179" fontId="17" fillId="0" borderId="25" xfId="0" applyNumberFormat="1" applyFont="1" applyBorder="1" applyAlignment="1">
      <alignment horizontal="center"/>
    </xf>
    <xf numFmtId="179" fontId="22" fillId="0" borderId="24" xfId="0" applyNumberFormat="1" applyFont="1" applyFill="1" applyBorder="1" applyAlignment="1">
      <alignment horizontal="center"/>
    </xf>
    <xf numFmtId="179" fontId="22" fillId="0" borderId="25" xfId="0" applyNumberFormat="1" applyFont="1" applyFill="1" applyBorder="1" applyAlignment="1">
      <alignment horizontal="center"/>
    </xf>
    <xf numFmtId="0" fontId="0" fillId="0" borderId="59" xfId="0" applyBorder="1" applyAlignment="1"/>
    <xf numFmtId="0" fontId="0" fillId="0" borderId="60" xfId="0" applyBorder="1" applyAlignment="1"/>
    <xf numFmtId="176" fontId="12" fillId="0" borderId="59" xfId="0" applyNumberFormat="1" applyFont="1" applyFill="1" applyBorder="1" applyAlignment="1">
      <alignment vertical="center"/>
    </xf>
    <xf numFmtId="176" fontId="12" fillId="0" borderId="6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NumberFormat="1">
      <alignment vertical="center"/>
    </xf>
    <xf numFmtId="0" fontId="0" fillId="0" borderId="59" xfId="0" applyFont="1" applyFill="1" applyBorder="1" applyAlignment="1">
      <alignment vertical="center"/>
    </xf>
    <xf numFmtId="0" fontId="0" fillId="0" borderId="71" xfId="0" applyFont="1" applyFill="1" applyBorder="1" applyAlignment="1">
      <alignment vertical="center"/>
    </xf>
    <xf numFmtId="176" fontId="12" fillId="0" borderId="59" xfId="0" applyNumberFormat="1" applyFont="1" applyFill="1" applyBorder="1" applyAlignment="1">
      <alignment horizontal="left" vertical="center"/>
    </xf>
    <xf numFmtId="0" fontId="0" fillId="0" borderId="48" xfId="0" applyBorder="1">
      <alignment vertical="center"/>
    </xf>
    <xf numFmtId="176" fontId="12" fillId="0" borderId="48" xfId="0" applyNumberFormat="1" applyFont="1" applyFill="1" applyBorder="1" applyAlignment="1">
      <alignment horizontal="left" vertical="center"/>
    </xf>
    <xf numFmtId="176" fontId="12" fillId="0" borderId="74" xfId="0" applyNumberFormat="1" applyFont="1" applyFill="1" applyBorder="1" applyAlignment="1">
      <alignment horizontal="left" vertical="center"/>
    </xf>
    <xf numFmtId="0" fontId="0" fillId="0" borderId="74" xfId="0" applyBorder="1">
      <alignment vertical="center"/>
    </xf>
    <xf numFmtId="0" fontId="11" fillId="0" borderId="31" xfId="0" applyFont="1" applyFill="1" applyBorder="1" applyAlignment="1"/>
    <xf numFmtId="0" fontId="7" fillId="2" borderId="35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/>
    </xf>
    <xf numFmtId="0" fontId="5" fillId="0" borderId="69" xfId="0" applyFont="1" applyFill="1" applyBorder="1" applyAlignment="1">
      <alignment vertical="center"/>
    </xf>
    <xf numFmtId="177" fontId="0" fillId="0" borderId="0" xfId="0" quotePrefix="1" applyNumberFormat="1">
      <alignment vertical="center"/>
    </xf>
    <xf numFmtId="49" fontId="0" fillId="0" borderId="0" xfId="0" quotePrefix="1" applyNumberFormat="1" applyAlignment="1">
      <alignment vertical="center" wrapText="1"/>
    </xf>
    <xf numFmtId="0" fontId="25" fillId="0" borderId="0" xfId="0" applyFont="1">
      <alignment vertical="center"/>
    </xf>
    <xf numFmtId="14" fontId="0" fillId="0" borderId="0" xfId="0" applyNumberForma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 applyProtection="1">
      <alignment vertical="center"/>
    </xf>
    <xf numFmtId="0" fontId="27" fillId="0" borderId="58" xfId="0" applyFont="1" applyBorder="1">
      <alignment vertical="center"/>
    </xf>
    <xf numFmtId="0" fontId="27" fillId="0" borderId="50" xfId="0" applyFont="1" applyBorder="1">
      <alignment vertical="center"/>
    </xf>
    <xf numFmtId="0" fontId="27" fillId="0" borderId="48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54" xfId="0" applyFont="1" applyBorder="1">
      <alignment vertical="center"/>
    </xf>
    <xf numFmtId="0" fontId="14" fillId="0" borderId="0" xfId="0" applyFont="1">
      <alignment vertical="center"/>
    </xf>
    <xf numFmtId="49" fontId="14" fillId="0" borderId="0" xfId="0" quotePrefix="1" applyNumberFormat="1" applyFont="1">
      <alignment vertical="center"/>
    </xf>
    <xf numFmtId="177" fontId="14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0" fontId="31" fillId="0" borderId="0" xfId="0" applyFont="1">
      <alignment vertical="center"/>
    </xf>
    <xf numFmtId="0" fontId="0" fillId="6" borderId="50" xfId="0" applyFont="1" applyFill="1" applyBorder="1" applyAlignment="1">
      <alignment vertical="center"/>
    </xf>
    <xf numFmtId="0" fontId="0" fillId="6" borderId="0" xfId="0" applyFont="1" applyFill="1" applyBorder="1" applyAlignment="1">
      <alignment vertical="center"/>
    </xf>
    <xf numFmtId="0" fontId="19" fillId="0" borderId="0" xfId="0" applyFont="1" applyFill="1" applyBorder="1">
      <alignment vertical="center"/>
    </xf>
    <xf numFmtId="0" fontId="19" fillId="0" borderId="0" xfId="0" applyFont="1" applyFill="1">
      <alignment vertical="center"/>
    </xf>
    <xf numFmtId="0" fontId="0" fillId="7" borderId="59" xfId="0" applyFont="1" applyFill="1" applyBorder="1" applyAlignment="1">
      <alignment vertical="center"/>
    </xf>
    <xf numFmtId="0" fontId="0" fillId="7" borderId="71" xfId="0" applyFont="1" applyFill="1" applyBorder="1" applyAlignment="1">
      <alignment vertical="center"/>
    </xf>
    <xf numFmtId="0" fontId="0" fillId="7" borderId="0" xfId="0" applyFont="1" applyFill="1" applyBorder="1" applyAlignment="1">
      <alignment vertical="center"/>
    </xf>
    <xf numFmtId="0" fontId="0" fillId="8" borderId="59" xfId="0" applyFont="1" applyFill="1" applyBorder="1" applyAlignment="1">
      <alignment vertical="center"/>
    </xf>
    <xf numFmtId="0" fontId="0" fillId="8" borderId="71" xfId="0" applyFont="1" applyFill="1" applyBorder="1" applyAlignment="1">
      <alignment vertical="center"/>
    </xf>
    <xf numFmtId="0" fontId="0" fillId="8" borderId="0" xfId="0" applyFont="1" applyFill="1" applyBorder="1" applyAlignment="1">
      <alignment vertical="center"/>
    </xf>
    <xf numFmtId="176" fontId="12" fillId="6" borderId="59" xfId="0" applyNumberFormat="1" applyFont="1" applyFill="1" applyBorder="1" applyAlignment="1">
      <alignment vertical="center"/>
    </xf>
    <xf numFmtId="176" fontId="12" fillId="6" borderId="60" xfId="0" applyNumberFormat="1" applyFont="1" applyFill="1" applyBorder="1" applyAlignment="1">
      <alignment vertical="center"/>
    </xf>
    <xf numFmtId="176" fontId="12" fillId="6" borderId="0" xfId="0" applyNumberFormat="1" applyFont="1" applyFill="1" applyBorder="1" applyAlignment="1">
      <alignment horizontal="left" vertical="center"/>
    </xf>
    <xf numFmtId="0" fontId="0" fillId="6" borderId="0" xfId="0" applyFill="1" applyBorder="1" applyAlignment="1"/>
    <xf numFmtId="0" fontId="0" fillId="6" borderId="59" xfId="0" applyFill="1" applyBorder="1" applyAlignment="1"/>
    <xf numFmtId="0" fontId="0" fillId="6" borderId="60" xfId="0" applyFill="1" applyBorder="1" applyAlignment="1"/>
    <xf numFmtId="0" fontId="0" fillId="6" borderId="0" xfId="0" applyFill="1" applyAlignment="1"/>
    <xf numFmtId="176" fontId="12" fillId="7" borderId="59" xfId="0" applyNumberFormat="1" applyFont="1" applyFill="1" applyBorder="1" applyAlignment="1">
      <alignment vertical="center"/>
    </xf>
    <xf numFmtId="176" fontId="12" fillId="7" borderId="60" xfId="0" applyNumberFormat="1" applyFont="1" applyFill="1" applyBorder="1" applyAlignment="1">
      <alignment vertical="center"/>
    </xf>
    <xf numFmtId="176" fontId="12" fillId="7" borderId="59" xfId="0" applyNumberFormat="1" applyFont="1" applyFill="1" applyBorder="1" applyAlignment="1">
      <alignment horizontal="left" vertical="center"/>
    </xf>
    <xf numFmtId="0" fontId="0" fillId="7" borderId="59" xfId="0" applyFill="1" applyBorder="1" applyAlignment="1"/>
    <xf numFmtId="0" fontId="0" fillId="7" borderId="60" xfId="0" applyFill="1" applyBorder="1" applyAlignment="1"/>
    <xf numFmtId="176" fontId="12" fillId="7" borderId="0" xfId="0" applyNumberFormat="1" applyFont="1" applyFill="1" applyBorder="1" applyAlignment="1">
      <alignment horizontal="left" vertical="center"/>
    </xf>
    <xf numFmtId="0" fontId="0" fillId="7" borderId="0" xfId="0" applyFill="1" applyBorder="1" applyAlignment="1"/>
    <xf numFmtId="176" fontId="12" fillId="8" borderId="59" xfId="0" applyNumberFormat="1" applyFont="1" applyFill="1" applyBorder="1" applyAlignment="1">
      <alignment vertical="center"/>
    </xf>
    <xf numFmtId="176" fontId="12" fillId="8" borderId="60" xfId="0" applyNumberFormat="1" applyFont="1" applyFill="1" applyBorder="1" applyAlignment="1">
      <alignment vertical="center"/>
    </xf>
    <xf numFmtId="0" fontId="0" fillId="8" borderId="59" xfId="0" applyFill="1" applyBorder="1">
      <alignment vertical="center"/>
    </xf>
    <xf numFmtId="0" fontId="0" fillId="8" borderId="60" xfId="0" applyFill="1" applyBorder="1">
      <alignment vertical="center"/>
    </xf>
    <xf numFmtId="0" fontId="0" fillId="8" borderId="0" xfId="0" applyFill="1" applyBorder="1">
      <alignment vertical="center"/>
    </xf>
    <xf numFmtId="14" fontId="0" fillId="0" borderId="0" xfId="0" quotePrefix="1" applyNumberFormat="1">
      <alignment vertical="center"/>
    </xf>
    <xf numFmtId="49" fontId="14" fillId="0" borderId="0" xfId="0" quotePrefix="1" applyNumberFormat="1" applyFont="1">
      <alignment vertical="center"/>
    </xf>
    <xf numFmtId="0" fontId="14" fillId="0" borderId="0" xfId="0" applyFont="1">
      <alignment vertical="center"/>
    </xf>
    <xf numFmtId="177" fontId="14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177" fontId="14" fillId="0" borderId="0" xfId="0" quotePrefix="1" applyNumberFormat="1" applyFont="1">
      <alignment vertical="center"/>
    </xf>
    <xf numFmtId="0" fontId="17" fillId="0" borderId="0" xfId="0" applyFont="1">
      <alignment vertical="center"/>
    </xf>
    <xf numFmtId="0" fontId="17" fillId="0" borderId="0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0" fontId="19" fillId="0" borderId="0" xfId="0" applyFont="1" applyAlignment="1">
      <alignment vertical="center" shrinkToFit="1"/>
    </xf>
    <xf numFmtId="4" fontId="20" fillId="0" borderId="2" xfId="0" applyNumberFormat="1" applyFont="1" applyBorder="1" applyAlignment="1">
      <alignment horizontal="right" vertical="center" shrinkToFit="1"/>
    </xf>
    <xf numFmtId="0" fontId="0" fillId="0" borderId="0" xfId="0" applyAlignment="1">
      <alignment vertical="center" shrinkToFit="1"/>
    </xf>
    <xf numFmtId="4" fontId="21" fillId="0" borderId="2" xfId="0" applyNumberFormat="1" applyFont="1" applyFill="1" applyBorder="1" applyAlignment="1">
      <alignment horizontal="right" vertical="center" shrinkToFit="1"/>
    </xf>
    <xf numFmtId="49" fontId="13" fillId="0" borderId="0" xfId="0" applyNumberFormat="1" applyFont="1" applyAlignment="1"/>
    <xf numFmtId="0" fontId="16" fillId="0" borderId="0" xfId="0" applyFont="1" applyAlignment="1"/>
    <xf numFmtId="49" fontId="16" fillId="0" borderId="0" xfId="0" applyNumberFormat="1" applyFont="1" applyAlignment="1"/>
    <xf numFmtId="0" fontId="0" fillId="0" borderId="50" xfId="0" applyBorder="1" applyAlignment="1">
      <alignment horizontal="left" vertical="center"/>
    </xf>
    <xf numFmtId="0" fontId="0" fillId="0" borderId="50" xfId="0" applyBorder="1" applyAlignment="1">
      <alignment horizontal="center" vertical="center"/>
    </xf>
    <xf numFmtId="184" fontId="17" fillId="0" borderId="50" xfId="0" applyNumberFormat="1" applyFont="1" applyBorder="1" applyAlignment="1">
      <alignment horizontal="right" vertical="center" shrinkToFi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57" xfId="0" applyBorder="1">
      <alignment vertical="center"/>
    </xf>
    <xf numFmtId="0" fontId="17" fillId="0" borderId="57" xfId="0" applyFont="1" applyBorder="1">
      <alignment vertical="center"/>
    </xf>
    <xf numFmtId="184" fontId="17" fillId="0" borderId="0" xfId="0" applyNumberFormat="1" applyFont="1" applyBorder="1" applyAlignment="1">
      <alignment horizontal="right" vertical="center"/>
    </xf>
    <xf numFmtId="0" fontId="17" fillId="5" borderId="2" xfId="0" applyFont="1" applyFill="1" applyBorder="1" applyAlignment="1">
      <alignment horizontal="center" vertical="center"/>
    </xf>
    <xf numFmtId="178" fontId="14" fillId="0" borderId="0" xfId="0" applyNumberFormat="1" applyFont="1">
      <alignment vertical="center"/>
    </xf>
    <xf numFmtId="184" fontId="17" fillId="0" borderId="0" xfId="0" applyNumberFormat="1" applyFont="1" applyBorder="1" applyAlignment="1">
      <alignment horizontal="right" vertical="center" shrinkToFit="1"/>
    </xf>
    <xf numFmtId="0" fontId="34" fillId="0" borderId="0" xfId="0" applyFont="1" applyBorder="1">
      <alignment vertical="center"/>
    </xf>
    <xf numFmtId="0" fontId="34" fillId="0" borderId="0" xfId="0" applyNumberFormat="1" applyFont="1" applyBorder="1">
      <alignment vertical="center"/>
    </xf>
    <xf numFmtId="178" fontId="14" fillId="0" borderId="0" xfId="0" quotePrefix="1" applyNumberFormat="1" applyFont="1">
      <alignment vertical="center"/>
    </xf>
    <xf numFmtId="0" fontId="13" fillId="0" borderId="58" xfId="0" applyFont="1" applyFill="1" applyBorder="1" applyAlignment="1">
      <alignment horizontal="right" shrinkToFit="1"/>
    </xf>
    <xf numFmtId="9" fontId="13" fillId="0" borderId="58" xfId="0" applyNumberFormat="1" applyFont="1" applyFill="1" applyBorder="1" applyAlignment="1">
      <alignment horizontal="right" shrinkToFit="1"/>
    </xf>
    <xf numFmtId="9" fontId="13" fillId="0" borderId="81" xfId="0" applyNumberFormat="1" applyFont="1" applyFill="1" applyBorder="1" applyAlignment="1">
      <alignment horizontal="right" shrinkToFit="1"/>
    </xf>
    <xf numFmtId="9" fontId="13" fillId="0" borderId="77" xfId="0" applyNumberFormat="1" applyFont="1" applyFill="1" applyBorder="1" applyAlignment="1">
      <alignment horizontal="right" shrinkToFit="1"/>
    </xf>
    <xf numFmtId="9" fontId="13" fillId="0" borderId="78" xfId="0" applyNumberFormat="1" applyFont="1" applyFill="1" applyBorder="1" applyAlignment="1">
      <alignment horizontal="right" shrinkToFit="1"/>
    </xf>
    <xf numFmtId="0" fontId="6" fillId="2" borderId="29" xfId="0" applyFont="1" applyFill="1" applyBorder="1" applyAlignment="1">
      <alignment horizontal="right" vertical="top"/>
    </xf>
    <xf numFmtId="0" fontId="6" fillId="2" borderId="32" xfId="0" applyFont="1" applyFill="1" applyBorder="1" applyAlignment="1">
      <alignment horizontal="right" vertical="top"/>
    </xf>
    <xf numFmtId="0" fontId="6" fillId="2" borderId="33" xfId="0" applyFont="1" applyFill="1" applyBorder="1" applyAlignment="1">
      <alignment horizontal="right" vertical="top"/>
    </xf>
    <xf numFmtId="0" fontId="0" fillId="0" borderId="0" xfId="0" applyAlignment="1">
      <alignment horizontal="right" vertical="center"/>
    </xf>
    <xf numFmtId="0" fontId="6" fillId="2" borderId="26" xfId="0" applyFont="1" applyFill="1" applyBorder="1" applyAlignment="1">
      <alignment horizontal="right" vertical="top"/>
    </xf>
    <xf numFmtId="0" fontId="6" fillId="2" borderId="27" xfId="0" applyFont="1" applyFill="1" applyBorder="1" applyAlignment="1">
      <alignment horizontal="right" vertical="top"/>
    </xf>
    <xf numFmtId="0" fontId="6" fillId="2" borderId="28" xfId="0" applyFont="1" applyFill="1" applyBorder="1" applyAlignment="1">
      <alignment horizontal="right" vertical="top"/>
    </xf>
    <xf numFmtId="4" fontId="6" fillId="2" borderId="44" xfId="0" applyNumberFormat="1" applyFont="1" applyFill="1" applyBorder="1" applyAlignment="1">
      <alignment horizontal="right" vertical="center"/>
    </xf>
    <xf numFmtId="4" fontId="6" fillId="2" borderId="45" xfId="0" applyNumberFormat="1" applyFont="1" applyFill="1" applyBorder="1" applyAlignment="1">
      <alignment horizontal="right" vertical="center"/>
    </xf>
    <xf numFmtId="4" fontId="6" fillId="2" borderId="28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4" fontId="6" fillId="2" borderId="66" xfId="0" applyNumberFormat="1" applyFont="1" applyFill="1" applyBorder="1" applyAlignment="1">
      <alignment horizontal="right" vertical="center" shrinkToFit="1"/>
    </xf>
    <xf numFmtId="4" fontId="6" fillId="2" borderId="67" xfId="0" applyNumberFormat="1" applyFont="1" applyFill="1" applyBorder="1" applyAlignment="1">
      <alignment horizontal="right" vertical="center" shrinkToFit="1"/>
    </xf>
    <xf numFmtId="4" fontId="6" fillId="2" borderId="68" xfId="0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 shrinkToFit="1"/>
    </xf>
    <xf numFmtId="0" fontId="0" fillId="0" borderId="1" xfId="0" applyBorder="1" applyAlignment="1">
      <alignment vertical="center"/>
    </xf>
    <xf numFmtId="0" fontId="0" fillId="0" borderId="80" xfId="0" applyBorder="1" applyAlignment="1">
      <alignment vertical="center"/>
    </xf>
    <xf numFmtId="0" fontId="36" fillId="3" borderId="58" xfId="0" applyFont="1" applyFill="1" applyBorder="1">
      <alignment vertical="center"/>
    </xf>
    <xf numFmtId="0" fontId="37" fillId="3" borderId="50" xfId="0" applyFont="1" applyFill="1" applyBorder="1">
      <alignment vertical="center"/>
    </xf>
    <xf numFmtId="14" fontId="37" fillId="3" borderId="50" xfId="0" applyNumberFormat="1" applyFont="1" applyFill="1" applyBorder="1">
      <alignment vertical="center"/>
    </xf>
    <xf numFmtId="0" fontId="37" fillId="3" borderId="51" xfId="0" applyFont="1" applyFill="1" applyBorder="1">
      <alignment vertical="center"/>
    </xf>
    <xf numFmtId="0" fontId="37" fillId="3" borderId="48" xfId="0" applyFont="1" applyFill="1" applyBorder="1">
      <alignment vertical="center"/>
    </xf>
    <xf numFmtId="0" fontId="37" fillId="3" borderId="0" xfId="0" applyFont="1" applyFill="1" applyBorder="1">
      <alignment vertical="center"/>
    </xf>
    <xf numFmtId="0" fontId="37" fillId="3" borderId="15" xfId="0" applyFont="1" applyFill="1" applyBorder="1">
      <alignment vertical="center"/>
    </xf>
    <xf numFmtId="0" fontId="37" fillId="3" borderId="0" xfId="0" applyFont="1" applyFill="1" applyBorder="1" applyAlignment="1"/>
    <xf numFmtId="0" fontId="37" fillId="3" borderId="52" xfId="0" applyFont="1" applyFill="1" applyBorder="1">
      <alignment vertical="center"/>
    </xf>
    <xf numFmtId="0" fontId="37" fillId="3" borderId="54" xfId="0" applyFont="1" applyFill="1" applyBorder="1">
      <alignment vertical="center"/>
    </xf>
    <xf numFmtId="0" fontId="37" fillId="3" borderId="55" xfId="0" applyFont="1" applyFill="1" applyBorder="1">
      <alignment vertical="center"/>
    </xf>
    <xf numFmtId="0" fontId="37" fillId="3" borderId="58" xfId="0" applyFont="1" applyFill="1" applyBorder="1">
      <alignment vertical="center"/>
    </xf>
    <xf numFmtId="0" fontId="40" fillId="3" borderId="50" xfId="0" applyFont="1" applyFill="1" applyBorder="1">
      <alignment vertical="center"/>
    </xf>
    <xf numFmtId="0" fontId="37" fillId="3" borderId="82" xfId="0" applyFont="1" applyFill="1" applyBorder="1">
      <alignment vertical="center"/>
    </xf>
    <xf numFmtId="0" fontId="37" fillId="3" borderId="77" xfId="0" applyFont="1" applyFill="1" applyBorder="1">
      <alignment vertical="center"/>
    </xf>
    <xf numFmtId="0" fontId="37" fillId="3" borderId="78" xfId="0" applyFont="1" applyFill="1" applyBorder="1">
      <alignment vertical="center"/>
    </xf>
    <xf numFmtId="0" fontId="37" fillId="3" borderId="0" xfId="0" applyFont="1" applyFill="1" applyBorder="1" applyAlignment="1">
      <alignment vertical="center"/>
    </xf>
    <xf numFmtId="0" fontId="41" fillId="0" borderId="0" xfId="0" applyFont="1" applyAlignment="1">
      <alignment vertical="center"/>
    </xf>
    <xf numFmtId="49" fontId="41" fillId="0" borderId="0" xfId="0" applyNumberFormat="1" applyFont="1" applyAlignment="1">
      <alignment vertical="center"/>
    </xf>
    <xf numFmtId="185" fontId="20" fillId="0" borderId="2" xfId="0" applyNumberFormat="1" applyFont="1" applyBorder="1" applyAlignment="1">
      <alignment horizontal="right" vertical="center" shrinkToFit="1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27" fillId="0" borderId="81" xfId="0" applyFont="1" applyBorder="1">
      <alignment vertical="center"/>
    </xf>
    <xf numFmtId="0" fontId="27" fillId="0" borderId="82" xfId="0" applyFont="1" applyBorder="1">
      <alignment vertical="center"/>
    </xf>
    <xf numFmtId="0" fontId="42" fillId="0" borderId="0" xfId="0" applyFont="1" applyBorder="1">
      <alignment vertical="center"/>
    </xf>
    <xf numFmtId="0" fontId="42" fillId="0" borderId="48" xfId="0" applyFont="1" applyBorder="1">
      <alignment vertical="center"/>
    </xf>
    <xf numFmtId="0" fontId="27" fillId="0" borderId="77" xfId="0" applyFont="1" applyBorder="1">
      <alignment vertical="center"/>
    </xf>
    <xf numFmtId="0" fontId="27" fillId="0" borderId="78" xfId="0" applyFont="1" applyBorder="1">
      <alignment vertical="center"/>
    </xf>
    <xf numFmtId="0" fontId="45" fillId="5" borderId="1" xfId="0" applyFont="1" applyFill="1" applyBorder="1" applyAlignment="1">
      <alignment vertical="center"/>
    </xf>
    <xf numFmtId="0" fontId="45" fillId="0" borderId="0" xfId="0" applyFont="1" applyAlignment="1"/>
    <xf numFmtId="0" fontId="20" fillId="0" borderId="0" xfId="0" applyFont="1">
      <alignment vertical="center"/>
    </xf>
    <xf numFmtId="0" fontId="23" fillId="0" borderId="1" xfId="0" applyFont="1" applyBorder="1" applyAlignment="1">
      <alignment vertical="center" textRotation="255"/>
    </xf>
    <xf numFmtId="0" fontId="45" fillId="0" borderId="1" xfId="0" applyFont="1" applyFill="1" applyBorder="1" applyAlignment="1">
      <alignment horizontal="right" vertical="center"/>
    </xf>
    <xf numFmtId="22" fontId="0" fillId="0" borderId="0" xfId="0" applyNumberFormat="1">
      <alignment vertical="center"/>
    </xf>
    <xf numFmtId="0" fontId="0" fillId="5" borderId="49" xfId="0" applyFill="1" applyBorder="1">
      <alignment vertical="center"/>
    </xf>
    <xf numFmtId="49" fontId="0" fillId="5" borderId="53" xfId="0" applyNumberFormat="1" applyFill="1" applyBorder="1">
      <alignment vertical="center"/>
    </xf>
    <xf numFmtId="188" fontId="0" fillId="0" borderId="0" xfId="0" applyNumberFormat="1">
      <alignment vertical="center"/>
    </xf>
    <xf numFmtId="187" fontId="0" fillId="0" borderId="0" xfId="0" applyNumberFormat="1">
      <alignment vertical="center"/>
    </xf>
    <xf numFmtId="49" fontId="14" fillId="5" borderId="53" xfId="0" applyNumberFormat="1" applyFont="1" applyFill="1" applyBorder="1">
      <alignment vertical="center"/>
    </xf>
    <xf numFmtId="49" fontId="0" fillId="5" borderId="77" xfId="0" applyNumberFormat="1" applyFill="1" applyBorder="1">
      <alignment vertical="center"/>
    </xf>
    <xf numFmtId="2" fontId="0" fillId="0" borderId="0" xfId="0" applyNumberFormat="1">
      <alignment vertical="center"/>
    </xf>
    <xf numFmtId="184" fontId="0" fillId="0" borderId="0" xfId="0" applyNumberFormat="1">
      <alignment vertical="center"/>
    </xf>
    <xf numFmtId="49" fontId="0" fillId="5" borderId="53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0" fillId="0" borderId="0" xfId="0" applyFont="1">
      <alignment vertical="center"/>
    </xf>
    <xf numFmtId="189" fontId="0" fillId="0" borderId="0" xfId="0" applyNumberFormat="1">
      <alignment vertical="center"/>
    </xf>
    <xf numFmtId="0" fontId="0" fillId="0" borderId="0" xfId="0" applyFont="1">
      <alignment vertical="center"/>
    </xf>
    <xf numFmtId="49" fontId="0" fillId="5" borderId="78" xfId="0" applyNumberFormat="1" applyFill="1" applyBorder="1">
      <alignment vertical="center"/>
    </xf>
    <xf numFmtId="49" fontId="0" fillId="0" borderId="0" xfId="0" quotePrefix="1" applyNumberFormat="1" applyFont="1">
      <alignment vertical="center"/>
    </xf>
    <xf numFmtId="49" fontId="0" fillId="0" borderId="0" xfId="0" applyNumberFormat="1" applyFont="1">
      <alignment vertical="center"/>
    </xf>
    <xf numFmtId="49" fontId="0" fillId="5" borderId="2" xfId="0" applyNumberFormat="1" applyFill="1" applyBorder="1" applyAlignment="1">
      <alignment vertical="center"/>
    </xf>
    <xf numFmtId="0" fontId="0" fillId="9" borderId="49" xfId="0" applyFill="1" applyBorder="1">
      <alignment vertical="center"/>
    </xf>
    <xf numFmtId="0" fontId="0" fillId="9" borderId="58" xfId="0" applyFill="1" applyBorder="1">
      <alignment vertical="center"/>
    </xf>
    <xf numFmtId="184" fontId="0" fillId="9" borderId="58" xfId="0" applyNumberFormat="1" applyFill="1" applyBorder="1">
      <alignment vertical="center"/>
    </xf>
    <xf numFmtId="0" fontId="0" fillId="9" borderId="50" xfId="0" applyFill="1" applyBorder="1">
      <alignment vertical="center"/>
    </xf>
    <xf numFmtId="0" fontId="0" fillId="9" borderId="81" xfId="0" applyFill="1" applyBorder="1">
      <alignment vertical="center"/>
    </xf>
    <xf numFmtId="0" fontId="0" fillId="9" borderId="1" xfId="0" applyFill="1" applyBorder="1">
      <alignment vertical="center"/>
    </xf>
    <xf numFmtId="0" fontId="0" fillId="9" borderId="80" xfId="0" applyFill="1" applyBorder="1">
      <alignment vertical="center"/>
    </xf>
    <xf numFmtId="0" fontId="0" fillId="9" borderId="57" xfId="0" applyFill="1" applyBorder="1">
      <alignment vertical="center"/>
    </xf>
    <xf numFmtId="184" fontId="0" fillId="9" borderId="77" xfId="0" applyNumberFormat="1" applyFill="1" applyBorder="1">
      <alignment vertical="center"/>
    </xf>
    <xf numFmtId="0" fontId="0" fillId="9" borderId="54" xfId="0" applyFill="1" applyBorder="1">
      <alignment vertical="center"/>
    </xf>
    <xf numFmtId="184" fontId="0" fillId="9" borderId="48" xfId="0" applyNumberFormat="1" applyFill="1" applyBorder="1">
      <alignment vertical="center"/>
    </xf>
    <xf numFmtId="0" fontId="0" fillId="9" borderId="82" xfId="0" applyFill="1" applyBorder="1">
      <alignment vertical="center"/>
    </xf>
    <xf numFmtId="187" fontId="0" fillId="9" borderId="58" xfId="0" applyNumberFormat="1" applyFill="1" applyBorder="1">
      <alignment vertical="center"/>
    </xf>
    <xf numFmtId="188" fontId="0" fillId="9" borderId="53" xfId="0" applyNumberFormat="1" applyFill="1" applyBorder="1">
      <alignment vertical="center"/>
    </xf>
    <xf numFmtId="184" fontId="0" fillId="9" borderId="2" xfId="0" applyNumberFormat="1" applyFill="1" applyBorder="1">
      <alignment vertical="center"/>
    </xf>
    <xf numFmtId="49" fontId="0" fillId="9" borderId="2" xfId="0" applyNumberFormat="1" applyFill="1" applyBorder="1">
      <alignment vertical="center"/>
    </xf>
    <xf numFmtId="49" fontId="0" fillId="9" borderId="53" xfId="0" applyNumberFormat="1" applyFill="1" applyBorder="1">
      <alignment vertical="center"/>
    </xf>
    <xf numFmtId="184" fontId="0" fillId="9" borderId="80" xfId="0" applyNumberFormat="1" applyFill="1" applyBorder="1">
      <alignment vertical="center"/>
    </xf>
    <xf numFmtId="187" fontId="0" fillId="9" borderId="2" xfId="0" applyNumberFormat="1" applyFill="1" applyBorder="1">
      <alignment vertical="center"/>
    </xf>
    <xf numFmtId="188" fontId="0" fillId="9" borderId="77" xfId="0" applyNumberFormat="1" applyFill="1" applyBorder="1">
      <alignment vertical="center"/>
    </xf>
    <xf numFmtId="49" fontId="0" fillId="9" borderId="77" xfId="0" applyNumberFormat="1" applyFill="1" applyBorder="1">
      <alignment vertical="center"/>
    </xf>
    <xf numFmtId="187" fontId="0" fillId="9" borderId="77" xfId="0" applyNumberFormat="1" applyFill="1" applyBorder="1">
      <alignment vertical="center"/>
    </xf>
    <xf numFmtId="0" fontId="14" fillId="9" borderId="49" xfId="0" applyFont="1" applyFill="1" applyBorder="1">
      <alignment vertical="center"/>
    </xf>
    <xf numFmtId="49" fontId="0" fillId="9" borderId="48" xfId="0" applyNumberFormat="1" applyFill="1" applyBorder="1">
      <alignment vertical="center"/>
    </xf>
    <xf numFmtId="0" fontId="14" fillId="9" borderId="54" xfId="0" applyFont="1" applyFill="1" applyBorder="1">
      <alignment vertical="center"/>
    </xf>
    <xf numFmtId="186" fontId="0" fillId="9" borderId="0" xfId="0" applyNumberFormat="1" applyFill="1" applyBorder="1">
      <alignment vertical="center"/>
    </xf>
    <xf numFmtId="0" fontId="14" fillId="9" borderId="82" xfId="0" applyFont="1" applyFill="1" applyBorder="1">
      <alignment vertical="center"/>
    </xf>
    <xf numFmtId="184" fontId="0" fillId="9" borderId="80" xfId="0" applyNumberFormat="1" applyFont="1" applyFill="1" applyBorder="1">
      <alignment vertical="center"/>
    </xf>
    <xf numFmtId="184" fontId="14" fillId="9" borderId="0" xfId="0" applyNumberFormat="1" applyFont="1" applyFill="1" applyBorder="1">
      <alignment vertical="center"/>
    </xf>
    <xf numFmtId="184" fontId="0" fillId="9" borderId="48" xfId="0" applyNumberFormat="1" applyFont="1" applyFill="1" applyBorder="1">
      <alignment vertical="center"/>
    </xf>
    <xf numFmtId="0" fontId="14" fillId="9" borderId="0" xfId="0" applyFont="1" applyFill="1" applyBorder="1">
      <alignment vertical="center"/>
    </xf>
    <xf numFmtId="184" fontId="0" fillId="9" borderId="53" xfId="0" applyNumberFormat="1" applyFill="1" applyBorder="1">
      <alignment vertical="center"/>
    </xf>
    <xf numFmtId="0" fontId="14" fillId="9" borderId="80" xfId="0" applyFont="1" applyFill="1" applyBorder="1">
      <alignment vertical="center"/>
    </xf>
    <xf numFmtId="184" fontId="0" fillId="9" borderId="1" xfId="0" applyNumberFormat="1" applyFill="1" applyBorder="1">
      <alignment vertical="center"/>
    </xf>
    <xf numFmtId="188" fontId="0" fillId="9" borderId="2" xfId="0" applyNumberFormat="1" applyFill="1" applyBorder="1" applyAlignment="1">
      <alignment vertical="center"/>
    </xf>
    <xf numFmtId="49" fontId="0" fillId="9" borderId="2" xfId="0" applyNumberFormat="1" applyFill="1" applyBorder="1" applyAlignment="1">
      <alignment vertical="center"/>
    </xf>
    <xf numFmtId="184" fontId="0" fillId="9" borderId="2" xfId="0" applyNumberFormat="1" applyFill="1" applyBorder="1" applyAlignment="1">
      <alignment vertical="center"/>
    </xf>
    <xf numFmtId="2" fontId="0" fillId="9" borderId="2" xfId="0" applyNumberFormat="1" applyFill="1" applyBorder="1" applyAlignment="1">
      <alignment vertical="center"/>
    </xf>
    <xf numFmtId="187" fontId="0" fillId="9" borderId="2" xfId="0" applyNumberFormat="1" applyFill="1" applyBorder="1" applyAlignment="1">
      <alignment vertical="center"/>
    </xf>
    <xf numFmtId="177" fontId="0" fillId="9" borderId="2" xfId="0" applyNumberFormat="1" applyFill="1" applyBorder="1" applyAlignment="1">
      <alignment vertical="center"/>
    </xf>
    <xf numFmtId="0" fontId="0" fillId="9" borderId="0" xfId="0" applyFill="1">
      <alignment vertical="center"/>
    </xf>
    <xf numFmtId="0" fontId="0" fillId="5" borderId="0" xfId="0" applyFill="1">
      <alignment vertical="center"/>
    </xf>
    <xf numFmtId="49" fontId="0" fillId="5" borderId="0" xfId="0" applyNumberFormat="1" applyFill="1">
      <alignment vertical="center"/>
    </xf>
    <xf numFmtId="49" fontId="0" fillId="5" borderId="58" xfId="0" applyNumberFormat="1" applyFill="1" applyBorder="1">
      <alignment vertical="center"/>
    </xf>
    <xf numFmtId="49" fontId="0" fillId="5" borderId="81" xfId="0" applyNumberFormat="1" applyFill="1" applyBorder="1">
      <alignment vertical="center"/>
    </xf>
    <xf numFmtId="49" fontId="14" fillId="5" borderId="49" xfId="0" applyNumberFormat="1" applyFont="1" applyFill="1" applyBorder="1">
      <alignment vertical="center"/>
    </xf>
    <xf numFmtId="49" fontId="0" fillId="5" borderId="49" xfId="0" applyNumberFormat="1" applyFill="1" applyBorder="1">
      <alignment vertical="center"/>
    </xf>
    <xf numFmtId="49" fontId="0" fillId="5" borderId="48" xfId="0" applyNumberFormat="1" applyFill="1" applyBorder="1">
      <alignment vertical="center"/>
    </xf>
    <xf numFmtId="49" fontId="0" fillId="5" borderId="82" xfId="0" applyNumberFormat="1" applyFill="1" applyBorder="1">
      <alignment vertical="center"/>
    </xf>
    <xf numFmtId="49" fontId="14" fillId="5" borderId="57" xfId="0" applyNumberFormat="1" applyFont="1" applyFill="1" applyBorder="1">
      <alignment vertical="center"/>
    </xf>
    <xf numFmtId="49" fontId="0" fillId="5" borderId="57" xfId="0" applyNumberFormat="1" applyFill="1" applyBorder="1">
      <alignment vertical="center"/>
    </xf>
    <xf numFmtId="0" fontId="34" fillId="0" borderId="0" xfId="0" applyFont="1" applyFill="1" applyBorder="1">
      <alignment vertical="center"/>
    </xf>
    <xf numFmtId="191" fontId="0" fillId="0" borderId="0" xfId="0" applyNumberFormat="1">
      <alignment vertical="center"/>
    </xf>
    <xf numFmtId="191" fontId="0" fillId="5" borderId="77" xfId="0" applyNumberFormat="1" applyFill="1" applyBorder="1">
      <alignment vertical="center"/>
    </xf>
    <xf numFmtId="187" fontId="0" fillId="9" borderId="85" xfId="0" applyNumberFormat="1" applyFill="1" applyBorder="1">
      <alignment vertical="center"/>
    </xf>
    <xf numFmtId="191" fontId="0" fillId="5" borderId="53" xfId="0" applyNumberFormat="1" applyFill="1" applyBorder="1">
      <alignment vertical="center"/>
    </xf>
    <xf numFmtId="184" fontId="47" fillId="9" borderId="54" xfId="0" applyNumberFormat="1" applyFont="1" applyFill="1" applyBorder="1">
      <alignment vertical="center"/>
    </xf>
    <xf numFmtId="177" fontId="14" fillId="9" borderId="49" xfId="0" applyNumberFormat="1" applyFont="1" applyFill="1" applyBorder="1" applyAlignment="1">
      <alignment horizontal="center" vertical="center"/>
    </xf>
    <xf numFmtId="184" fontId="0" fillId="9" borderId="85" xfId="0" applyNumberFormat="1" applyFont="1" applyFill="1" applyBorder="1">
      <alignment vertical="center"/>
    </xf>
    <xf numFmtId="0" fontId="14" fillId="9" borderId="77" xfId="0" applyFont="1" applyFill="1" applyBorder="1">
      <alignment vertical="center"/>
    </xf>
    <xf numFmtId="191" fontId="0" fillId="5" borderId="57" xfId="0" applyNumberFormat="1" applyFont="1" applyFill="1" applyBorder="1">
      <alignment vertical="center"/>
    </xf>
    <xf numFmtId="177" fontId="14" fillId="9" borderId="57" xfId="0" applyNumberFormat="1" applyFont="1" applyFill="1" applyBorder="1" applyAlignment="1">
      <alignment horizontal="center" vertical="center"/>
    </xf>
    <xf numFmtId="49" fontId="0" fillId="9" borderId="57" xfId="0" applyNumberFormat="1" applyFill="1" applyBorder="1">
      <alignment vertical="center"/>
    </xf>
    <xf numFmtId="49" fontId="0" fillId="9" borderId="85" xfId="0" applyNumberFormat="1" applyFill="1" applyBorder="1">
      <alignment vertical="center"/>
    </xf>
    <xf numFmtId="184" fontId="0" fillId="9" borderId="85" xfId="0" applyNumberFormat="1" applyFill="1" applyBorder="1">
      <alignment vertical="center"/>
    </xf>
    <xf numFmtId="177" fontId="0" fillId="9" borderId="53" xfId="0" applyNumberFormat="1" applyFont="1" applyFill="1" applyBorder="1" applyAlignment="1">
      <alignment horizontal="center" vertical="center"/>
    </xf>
    <xf numFmtId="191" fontId="0" fillId="5" borderId="53" xfId="0" applyNumberFormat="1" applyFill="1" applyBorder="1" applyAlignment="1">
      <alignment vertical="center"/>
    </xf>
    <xf numFmtId="184" fontId="47" fillId="9" borderId="0" xfId="0" applyNumberFormat="1" applyFont="1" applyFill="1" applyBorder="1">
      <alignment vertical="center"/>
    </xf>
    <xf numFmtId="0" fontId="0" fillId="5" borderId="58" xfId="0" applyNumberFormat="1" applyFill="1" applyBorder="1">
      <alignment vertical="center"/>
    </xf>
    <xf numFmtId="0" fontId="0" fillId="5" borderId="81" xfId="0" applyNumberFormat="1" applyFill="1" applyBorder="1">
      <alignment vertical="center"/>
    </xf>
    <xf numFmtId="0" fontId="14" fillId="5" borderId="49" xfId="0" applyNumberFormat="1" applyFont="1" applyFill="1" applyBorder="1">
      <alignment vertical="center"/>
    </xf>
    <xf numFmtId="0" fontId="0" fillId="5" borderId="49" xfId="0" applyNumberFormat="1" applyFill="1" applyBorder="1">
      <alignment vertical="center"/>
    </xf>
    <xf numFmtId="0" fontId="0" fillId="9" borderId="49" xfId="0" applyNumberFormat="1" applyFill="1" applyBorder="1">
      <alignment vertical="center"/>
    </xf>
    <xf numFmtId="0" fontId="0" fillId="9" borderId="58" xfId="0" applyNumberFormat="1" applyFill="1" applyBorder="1">
      <alignment vertical="center"/>
    </xf>
    <xf numFmtId="0" fontId="0" fillId="9" borderId="50" xfId="0" applyNumberFormat="1" applyFill="1" applyBorder="1">
      <alignment vertical="center"/>
    </xf>
    <xf numFmtId="0" fontId="0" fillId="9" borderId="81" xfId="0" applyNumberFormat="1" applyFill="1" applyBorder="1">
      <alignment vertical="center"/>
    </xf>
    <xf numFmtId="0" fontId="0" fillId="9" borderId="1" xfId="0" applyNumberFormat="1" applyFill="1" applyBorder="1">
      <alignment vertical="center"/>
    </xf>
    <xf numFmtId="0" fontId="0" fillId="9" borderId="80" xfId="0" applyNumberFormat="1" applyFill="1" applyBorder="1">
      <alignment vertical="center"/>
    </xf>
    <xf numFmtId="0" fontId="0" fillId="5" borderId="48" xfId="0" applyNumberFormat="1" applyFill="1" applyBorder="1">
      <alignment vertical="center"/>
    </xf>
    <xf numFmtId="0" fontId="0" fillId="5" borderId="82" xfId="0" applyNumberFormat="1" applyFill="1" applyBorder="1">
      <alignment vertical="center"/>
    </xf>
    <xf numFmtId="0" fontId="14" fillId="5" borderId="57" xfId="0" applyNumberFormat="1" applyFont="1" applyFill="1" applyBorder="1">
      <alignment vertical="center"/>
    </xf>
    <xf numFmtId="0" fontId="0" fillId="5" borderId="57" xfId="0" applyNumberFormat="1" applyFill="1" applyBorder="1">
      <alignment vertical="center"/>
    </xf>
    <xf numFmtId="0" fontId="0" fillId="9" borderId="57" xfId="0" applyNumberFormat="1" applyFill="1" applyBorder="1">
      <alignment vertical="center"/>
    </xf>
    <xf numFmtId="0" fontId="0" fillId="9" borderId="48" xfId="0" applyNumberFormat="1" applyFill="1" applyBorder="1">
      <alignment vertical="center"/>
    </xf>
    <xf numFmtId="0" fontId="0" fillId="9" borderId="54" xfId="0" applyNumberFormat="1" applyFill="1" applyBorder="1">
      <alignment vertical="center"/>
    </xf>
    <xf numFmtId="0" fontId="0" fillId="9" borderId="85" xfId="0" applyNumberFormat="1" applyFill="1" applyBorder="1">
      <alignment vertical="center"/>
    </xf>
    <xf numFmtId="0" fontId="0" fillId="9" borderId="78" xfId="0" applyNumberFormat="1" applyFill="1" applyBorder="1">
      <alignment vertical="center"/>
    </xf>
    <xf numFmtId="0" fontId="0" fillId="9" borderId="82" xfId="0" applyNumberFormat="1" applyFill="1" applyBorder="1">
      <alignment vertical="center"/>
    </xf>
    <xf numFmtId="184" fontId="48" fillId="0" borderId="0" xfId="0" applyNumberFormat="1" applyFont="1" applyAlignment="1"/>
    <xf numFmtId="184" fontId="0" fillId="9" borderId="50" xfId="0" applyNumberFormat="1" applyFill="1" applyBorder="1">
      <alignment vertical="center"/>
    </xf>
    <xf numFmtId="0" fontId="37" fillId="3" borderId="0" xfId="1" applyFont="1" applyFill="1" applyBorder="1">
      <alignment vertical="center"/>
    </xf>
    <xf numFmtId="0" fontId="50" fillId="0" borderId="0" xfId="0" applyFont="1" applyAlignment="1">
      <alignment vertical="top"/>
    </xf>
    <xf numFmtId="0" fontId="50" fillId="0" borderId="0" xfId="0" applyFont="1" applyAlignment="1">
      <alignment vertical="top" wrapText="1"/>
    </xf>
    <xf numFmtId="49" fontId="48" fillId="0" borderId="0" xfId="0" applyNumberFormat="1" applyFont="1" applyAlignment="1"/>
    <xf numFmtId="49" fontId="0" fillId="9" borderId="58" xfId="0" applyNumberFormat="1" applyFill="1" applyBorder="1">
      <alignment vertical="center"/>
    </xf>
    <xf numFmtId="0" fontId="0" fillId="5" borderId="80" xfId="0" applyFill="1" applyBorder="1">
      <alignment vertical="center"/>
    </xf>
    <xf numFmtId="49" fontId="0" fillId="5" borderId="2" xfId="0" applyNumberFormat="1" applyFill="1" applyBorder="1">
      <alignment vertical="center"/>
    </xf>
    <xf numFmtId="49" fontId="0" fillId="0" borderId="0" xfId="0" applyNumberFormat="1" applyBorder="1">
      <alignment vertical="center"/>
    </xf>
    <xf numFmtId="177" fontId="0" fillId="5" borderId="53" xfId="0" applyNumberFormat="1" applyFill="1" applyBorder="1">
      <alignment vertical="center"/>
    </xf>
    <xf numFmtId="177" fontId="0" fillId="5" borderId="2" xfId="0" applyNumberFormat="1" applyFill="1" applyBorder="1">
      <alignment vertical="center"/>
    </xf>
    <xf numFmtId="177" fontId="0" fillId="0" borderId="0" xfId="0" applyNumberFormat="1" applyBorder="1">
      <alignment vertical="center"/>
    </xf>
    <xf numFmtId="178" fontId="0" fillId="5" borderId="53" xfId="0" applyNumberFormat="1" applyFill="1" applyBorder="1">
      <alignment vertical="center"/>
    </xf>
    <xf numFmtId="178" fontId="0" fillId="5" borderId="2" xfId="0" applyNumberFormat="1" applyFill="1" applyBorder="1">
      <alignment vertical="center"/>
    </xf>
    <xf numFmtId="178" fontId="0" fillId="0" borderId="0" xfId="0" applyNumberFormat="1" applyBorder="1">
      <alignment vertical="center"/>
    </xf>
    <xf numFmtId="188" fontId="0" fillId="5" borderId="53" xfId="0" applyNumberFormat="1" applyFill="1" applyBorder="1">
      <alignment vertical="center"/>
    </xf>
    <xf numFmtId="188" fontId="0" fillId="5" borderId="2" xfId="0" applyNumberFormat="1" applyFill="1" applyBorder="1">
      <alignment vertical="center"/>
    </xf>
    <xf numFmtId="188" fontId="0" fillId="0" borderId="0" xfId="0" applyNumberFormat="1" applyBorder="1">
      <alignment vertical="center"/>
    </xf>
    <xf numFmtId="49" fontId="0" fillId="9" borderId="49" xfId="0" applyNumberFormat="1" applyFill="1" applyBorder="1">
      <alignment vertical="center"/>
    </xf>
    <xf numFmtId="177" fontId="0" fillId="5" borderId="87" xfId="0" applyNumberFormat="1" applyFill="1" applyBorder="1">
      <alignment vertical="center"/>
    </xf>
    <xf numFmtId="0" fontId="0" fillId="0" borderId="0" xfId="0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9" borderId="53" xfId="0" applyNumberFormat="1" applyFill="1" applyBorder="1" applyAlignment="1">
      <alignment horizontal="center" vertical="center" wrapText="1"/>
    </xf>
    <xf numFmtId="177" fontId="0" fillId="5" borderId="85" xfId="0" applyNumberFormat="1" applyFill="1" applyBorder="1">
      <alignment vertical="center"/>
    </xf>
    <xf numFmtId="0" fontId="0" fillId="5" borderId="1" xfId="0" applyNumberFormat="1" applyFill="1" applyBorder="1">
      <alignment vertical="center"/>
    </xf>
    <xf numFmtId="0" fontId="0" fillId="5" borderId="50" xfId="0" applyNumberFormat="1" applyFill="1" applyBorder="1">
      <alignment vertical="center"/>
    </xf>
    <xf numFmtId="177" fontId="0" fillId="5" borderId="53" xfId="0" applyNumberFormat="1" applyFill="1" applyBorder="1" applyAlignment="1">
      <alignment vertical="center" wrapText="1"/>
    </xf>
    <xf numFmtId="49" fontId="0" fillId="5" borderId="53" xfId="0" applyNumberFormat="1" applyFill="1" applyBorder="1" applyAlignment="1">
      <alignment vertical="center" wrapText="1"/>
    </xf>
    <xf numFmtId="184" fontId="0" fillId="5" borderId="77" xfId="0" applyNumberFormat="1" applyFill="1" applyBorder="1" applyAlignment="1">
      <alignment vertical="center" wrapText="1"/>
    </xf>
    <xf numFmtId="189" fontId="0" fillId="5" borderId="85" xfId="0" applyNumberFormat="1" applyFill="1" applyBorder="1">
      <alignment vertical="center"/>
    </xf>
    <xf numFmtId="0" fontId="0" fillId="5" borderId="80" xfId="0" applyNumberFormat="1" applyFill="1" applyBorder="1">
      <alignment vertical="center"/>
    </xf>
    <xf numFmtId="189" fontId="0" fillId="5" borderId="85" xfId="0" applyNumberFormat="1" applyFill="1" applyBorder="1" applyAlignment="1">
      <alignment vertical="center"/>
    </xf>
    <xf numFmtId="0" fontId="0" fillId="5" borderId="80" xfId="0" applyNumberFormat="1" applyFill="1" applyBorder="1" applyAlignment="1">
      <alignment vertical="center" shrinkToFit="1"/>
    </xf>
    <xf numFmtId="177" fontId="0" fillId="5" borderId="77" xfId="0" applyNumberFormat="1" applyFill="1" applyBorder="1">
      <alignment vertical="center"/>
    </xf>
    <xf numFmtId="184" fontId="0" fillId="5" borderId="77" xfId="0" applyNumberFormat="1" applyFill="1" applyBorder="1">
      <alignment vertical="center"/>
    </xf>
    <xf numFmtId="189" fontId="0" fillId="5" borderId="77" xfId="0" applyNumberFormat="1" applyFill="1" applyBorder="1">
      <alignment vertical="center"/>
    </xf>
    <xf numFmtId="49" fontId="0" fillId="5" borderId="88" xfId="0" applyNumberFormat="1" applyFill="1" applyBorder="1">
      <alignment vertical="center"/>
    </xf>
    <xf numFmtId="0" fontId="0" fillId="0" borderId="2" xfId="0" applyBorder="1" applyAlignment="1">
      <alignment horizontal="left" vertical="center"/>
    </xf>
    <xf numFmtId="2" fontId="17" fillId="0" borderId="2" xfId="0" applyNumberFormat="1" applyFont="1" applyBorder="1" applyAlignment="1">
      <alignment horizontal="right" vertical="center" shrinkToFit="1"/>
    </xf>
    <xf numFmtId="4" fontId="21" fillId="8" borderId="70" xfId="0" applyNumberFormat="1" applyFont="1" applyFill="1" applyBorder="1" applyAlignment="1">
      <alignment horizontal="right" vertical="center" shrinkToFit="1"/>
    </xf>
    <xf numFmtId="4" fontId="21" fillId="8" borderId="57" xfId="0" applyNumberFormat="1" applyFont="1" applyFill="1" applyBorder="1" applyAlignment="1">
      <alignment horizontal="right" vertical="center" shrinkToFit="1"/>
    </xf>
    <xf numFmtId="4" fontId="21" fillId="7" borderId="70" xfId="0" applyNumberFormat="1" applyFont="1" applyFill="1" applyBorder="1" applyAlignment="1">
      <alignment horizontal="right" vertical="center" shrinkToFit="1"/>
    </xf>
    <xf numFmtId="4" fontId="21" fillId="7" borderId="57" xfId="0" applyNumberFormat="1" applyFont="1" applyFill="1" applyBorder="1" applyAlignment="1">
      <alignment horizontal="right" vertical="center" shrinkToFit="1"/>
    </xf>
    <xf numFmtId="4" fontId="21" fillId="6" borderId="49" xfId="0" applyNumberFormat="1" applyFont="1" applyFill="1" applyBorder="1" applyAlignment="1">
      <alignment horizontal="right" vertical="center" shrinkToFit="1"/>
    </xf>
    <xf numFmtId="4" fontId="21" fillId="6" borderId="57" xfId="0" applyNumberFormat="1" applyFont="1" applyFill="1" applyBorder="1" applyAlignment="1">
      <alignment horizontal="right" vertical="center" shrinkToFit="1"/>
    </xf>
    <xf numFmtId="0" fontId="45" fillId="5" borderId="80" xfId="0" applyFont="1" applyFill="1" applyBorder="1" applyAlignment="1">
      <alignment vertical="center"/>
    </xf>
    <xf numFmtId="0" fontId="45" fillId="5" borderId="89" xfId="0" applyFont="1" applyFill="1" applyBorder="1" applyAlignment="1">
      <alignment vertical="center"/>
    </xf>
    <xf numFmtId="0" fontId="51" fillId="0" borderId="0" xfId="0" applyFont="1" applyAlignment="1"/>
    <xf numFmtId="0" fontId="51" fillId="0" borderId="0" xfId="0" applyFont="1">
      <alignment vertical="center"/>
    </xf>
    <xf numFmtId="0" fontId="0" fillId="0" borderId="89" xfId="0" applyBorder="1" applyAlignment="1">
      <alignment vertical="center"/>
    </xf>
    <xf numFmtId="0" fontId="23" fillId="0" borderId="89" xfId="0" applyFont="1" applyBorder="1" applyAlignment="1">
      <alignment vertical="center" textRotation="255"/>
    </xf>
    <xf numFmtId="0" fontId="45" fillId="0" borderId="80" xfId="0" applyFont="1" applyFill="1" applyBorder="1" applyAlignment="1">
      <alignment horizontal="right" vertical="center"/>
    </xf>
    <xf numFmtId="0" fontId="0" fillId="0" borderId="80" xfId="0" applyFont="1" applyBorder="1">
      <alignment vertical="center"/>
    </xf>
    <xf numFmtId="0" fontId="18" fillId="0" borderId="82" xfId="0" applyFont="1" applyBorder="1" applyAlignment="1">
      <alignment vertical="center" textRotation="255"/>
    </xf>
    <xf numFmtId="0" fontId="0" fillId="6" borderId="81" xfId="0" applyFont="1" applyFill="1" applyBorder="1" applyAlignment="1">
      <alignment vertical="center"/>
    </xf>
    <xf numFmtId="0" fontId="0" fillId="6" borderId="82" xfId="0" applyFont="1" applyFill="1" applyBorder="1" applyAlignment="1">
      <alignment vertical="center"/>
    </xf>
    <xf numFmtId="0" fontId="0" fillId="0" borderId="82" xfId="0" applyFont="1" applyFill="1" applyBorder="1" applyAlignment="1">
      <alignment vertical="center"/>
    </xf>
    <xf numFmtId="0" fontId="0" fillId="7" borderId="82" xfId="0" applyFont="1" applyFill="1" applyBorder="1" applyAlignment="1">
      <alignment vertical="center"/>
    </xf>
    <xf numFmtId="0" fontId="0" fillId="8" borderId="82" xfId="0" applyFont="1" applyFill="1" applyBorder="1" applyAlignment="1">
      <alignment vertical="center"/>
    </xf>
    <xf numFmtId="0" fontId="23" fillId="0" borderId="88" xfId="0" applyFont="1" applyFill="1" applyBorder="1" applyAlignment="1">
      <alignment vertical="center"/>
    </xf>
    <xf numFmtId="4" fontId="21" fillId="0" borderId="88" xfId="0" applyNumberFormat="1" applyFont="1" applyFill="1" applyBorder="1" applyAlignment="1">
      <alignment horizontal="right" vertical="center" shrinkToFit="1"/>
    </xf>
    <xf numFmtId="0" fontId="18" fillId="0" borderId="82" xfId="0" applyFont="1" applyBorder="1" applyAlignment="1">
      <alignment horizontal="center" vertical="center" textRotation="255"/>
    </xf>
    <xf numFmtId="0" fontId="13" fillId="0" borderId="81" xfId="0" applyFont="1" applyFill="1" applyBorder="1" applyAlignment="1">
      <alignment horizontal="right" shrinkToFit="1"/>
    </xf>
    <xf numFmtId="0" fontId="13" fillId="0" borderId="77" xfId="0" applyFont="1" applyFill="1" applyBorder="1" applyAlignment="1">
      <alignment horizontal="right" shrinkToFit="1"/>
    </xf>
    <xf numFmtId="0" fontId="13" fillId="0" borderId="78" xfId="0" applyFont="1" applyFill="1" applyBorder="1" applyAlignment="1">
      <alignment horizontal="right" shrinkToFit="1"/>
    </xf>
    <xf numFmtId="0" fontId="0" fillId="0" borderId="89" xfId="0" applyBorder="1" applyAlignment="1">
      <alignment horizontal="left" vertical="center"/>
    </xf>
    <xf numFmtId="192" fontId="0" fillId="0" borderId="0" xfId="0" applyNumberFormat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>
      <alignment vertical="center"/>
    </xf>
    <xf numFmtId="193" fontId="0" fillId="0" borderId="0" xfId="0" applyNumberFormat="1">
      <alignment vertical="center"/>
    </xf>
    <xf numFmtId="0" fontId="9" fillId="2" borderId="75" xfId="0" applyFont="1" applyFill="1" applyBorder="1" applyAlignment="1">
      <alignment vertical="center"/>
    </xf>
    <xf numFmtId="0" fontId="9" fillId="2" borderId="30" xfId="0" applyFont="1" applyFill="1" applyBorder="1" applyAlignment="1">
      <alignment vertical="center"/>
    </xf>
    <xf numFmtId="0" fontId="9" fillId="2" borderId="36" xfId="0" applyFont="1" applyFill="1" applyBorder="1" applyAlignment="1">
      <alignment vertical="center"/>
    </xf>
    <xf numFmtId="194" fontId="6" fillId="2" borderId="66" xfId="0" applyNumberFormat="1" applyFont="1" applyFill="1" applyBorder="1" applyAlignment="1">
      <alignment horizontal="right" vertical="center" shrinkToFit="1"/>
    </xf>
    <xf numFmtId="194" fontId="6" fillId="2" borderId="67" xfId="0" applyNumberFormat="1" applyFont="1" applyFill="1" applyBorder="1" applyAlignment="1">
      <alignment horizontal="right" vertical="center" shrinkToFit="1"/>
    </xf>
    <xf numFmtId="194" fontId="6" fillId="2" borderId="68" xfId="0" applyNumberFormat="1" applyFont="1" applyFill="1" applyBorder="1" applyAlignment="1">
      <alignment horizontal="right" vertical="center" shrinkToFit="1"/>
    </xf>
    <xf numFmtId="195" fontId="6" fillId="2" borderId="68" xfId="0" applyNumberFormat="1" applyFont="1" applyFill="1" applyBorder="1" applyAlignment="1">
      <alignment horizontal="right" vertical="center" shrinkToFit="1"/>
    </xf>
    <xf numFmtId="0" fontId="9" fillId="2" borderId="91" xfId="0" applyFont="1" applyFill="1" applyBorder="1" applyAlignment="1">
      <alignment vertical="center"/>
    </xf>
    <xf numFmtId="0" fontId="9" fillId="2" borderId="92" xfId="0" applyFont="1" applyFill="1" applyBorder="1" applyAlignment="1">
      <alignment vertical="center"/>
    </xf>
    <xf numFmtId="0" fontId="9" fillId="2" borderId="93" xfId="0" applyFont="1" applyFill="1" applyBorder="1" applyAlignment="1">
      <alignment vertical="center"/>
    </xf>
    <xf numFmtId="194" fontId="0" fillId="6" borderId="59" xfId="0" applyNumberFormat="1" applyFill="1" applyBorder="1" applyAlignment="1"/>
    <xf numFmtId="194" fontId="0" fillId="6" borderId="60" xfId="0" applyNumberFormat="1" applyFill="1" applyBorder="1" applyAlignment="1"/>
    <xf numFmtId="194" fontId="0" fillId="0" borderId="59" xfId="0" applyNumberFormat="1" applyBorder="1" applyAlignment="1"/>
    <xf numFmtId="194" fontId="0" fillId="0" borderId="60" xfId="0" applyNumberFormat="1" applyBorder="1" applyAlignment="1"/>
    <xf numFmtId="194" fontId="0" fillId="7" borderId="59" xfId="0" applyNumberFormat="1" applyFill="1" applyBorder="1" applyAlignment="1"/>
    <xf numFmtId="194" fontId="0" fillId="7" borderId="60" xfId="0" applyNumberFormat="1" applyFill="1" applyBorder="1" applyAlignment="1"/>
    <xf numFmtId="194" fontId="0" fillId="8" borderId="59" xfId="0" applyNumberFormat="1" applyFill="1" applyBorder="1">
      <alignment vertical="center"/>
    </xf>
    <xf numFmtId="194" fontId="0" fillId="8" borderId="60" xfId="0" applyNumberFormat="1" applyFill="1" applyBorder="1">
      <alignment vertical="center"/>
    </xf>
    <xf numFmtId="194" fontId="17" fillId="0" borderId="24" xfId="0" applyNumberFormat="1" applyFont="1" applyBorder="1" applyAlignment="1">
      <alignment horizontal="center"/>
    </xf>
    <xf numFmtId="194" fontId="17" fillId="0" borderId="25" xfId="0" applyNumberFormat="1" applyFont="1" applyBorder="1" applyAlignment="1">
      <alignment horizontal="center"/>
    </xf>
    <xf numFmtId="194" fontId="0" fillId="6" borderId="74" xfId="0" applyNumberFormat="1" applyFill="1" applyBorder="1" applyAlignment="1"/>
    <xf numFmtId="194" fontId="0" fillId="0" borderId="74" xfId="0" applyNumberFormat="1" applyBorder="1" applyAlignment="1"/>
    <xf numFmtId="194" fontId="0" fillId="7" borderId="74" xfId="0" applyNumberFormat="1" applyFill="1" applyBorder="1" applyAlignment="1"/>
    <xf numFmtId="194" fontId="0" fillId="8" borderId="74" xfId="0" applyNumberFormat="1" applyFill="1" applyBorder="1">
      <alignment vertical="center"/>
    </xf>
    <xf numFmtId="194" fontId="17" fillId="0" borderId="101" xfId="0" applyNumberFormat="1" applyFont="1" applyBorder="1" applyAlignment="1">
      <alignment horizontal="center"/>
    </xf>
    <xf numFmtId="49" fontId="53" fillId="0" borderId="2" xfId="2" applyNumberFormat="1" applyFont="1" applyBorder="1" applyAlignment="1" applyProtection="1">
      <alignment vertical="center" shrinkToFit="1"/>
    </xf>
    <xf numFmtId="49" fontId="0" fillId="0" borderId="2" xfId="0" applyNumberFormat="1" applyBorder="1" applyAlignment="1">
      <alignment vertical="center" shrinkToFit="1"/>
    </xf>
    <xf numFmtId="14" fontId="0" fillId="0" borderId="2" xfId="0" applyNumberFormat="1" applyBorder="1" applyAlignment="1">
      <alignment vertical="center" shrinkToFit="1"/>
    </xf>
    <xf numFmtId="184" fontId="0" fillId="0" borderId="2" xfId="0" applyNumberFormat="1" applyBorder="1" applyAlignment="1">
      <alignment vertical="center" shrinkToFit="1"/>
    </xf>
    <xf numFmtId="177" fontId="0" fillId="0" borderId="2" xfId="0" applyNumberFormat="1" applyBorder="1" applyAlignment="1">
      <alignment vertical="center" shrinkToFit="1"/>
    </xf>
    <xf numFmtId="189" fontId="0" fillId="0" borderId="2" xfId="0" applyNumberFormat="1" applyBorder="1" applyAlignment="1">
      <alignment vertical="center" shrinkToFit="1"/>
    </xf>
    <xf numFmtId="191" fontId="0" fillId="0" borderId="2" xfId="0" applyNumberFormat="1" applyBorder="1" applyAlignment="1">
      <alignment vertical="center" shrinkToFit="1"/>
    </xf>
    <xf numFmtId="187" fontId="0" fillId="0" borderId="2" xfId="0" applyNumberFormat="1" applyBorder="1" applyAlignment="1">
      <alignment vertical="center" shrinkToFit="1"/>
    </xf>
    <xf numFmtId="2" fontId="0" fillId="0" borderId="2" xfId="0" applyNumberFormat="1" applyBorder="1" applyAlignment="1">
      <alignment vertical="center" shrinkToFit="1"/>
    </xf>
    <xf numFmtId="178" fontId="0" fillId="0" borderId="2" xfId="0" applyNumberFormat="1" applyBorder="1" applyAlignment="1">
      <alignment vertical="center" shrinkToFit="1"/>
    </xf>
    <xf numFmtId="188" fontId="0" fillId="0" borderId="2" xfId="0" applyNumberFormat="1" applyBorder="1" applyAlignment="1">
      <alignment vertical="center" shrinkToFit="1"/>
    </xf>
    <xf numFmtId="177" fontId="53" fillId="0" borderId="2" xfId="2" applyNumberFormat="1" applyFont="1" applyBorder="1" applyAlignment="1" applyProtection="1">
      <alignment vertical="center" shrinkToFit="1"/>
    </xf>
    <xf numFmtId="178" fontId="53" fillId="0" borderId="2" xfId="2" applyNumberFormat="1" applyFont="1" applyBorder="1" applyAlignment="1" applyProtection="1">
      <alignment vertical="center" shrinkToFit="1"/>
    </xf>
    <xf numFmtId="0" fontId="0" fillId="0" borderId="2" xfId="0" applyBorder="1" applyAlignment="1">
      <alignment horizontal="left" vertical="center"/>
    </xf>
    <xf numFmtId="194" fontId="0" fillId="6" borderId="111" xfId="0" applyNumberFormat="1" applyFill="1" applyBorder="1" applyAlignment="1"/>
    <xf numFmtId="194" fontId="0" fillId="0" borderId="111" xfId="0" applyNumberFormat="1" applyBorder="1" applyAlignment="1"/>
    <xf numFmtId="194" fontId="0" fillId="7" borderId="111" xfId="0" applyNumberFormat="1" applyFill="1" applyBorder="1" applyAlignment="1"/>
    <xf numFmtId="194" fontId="0" fillId="8" borderId="111" xfId="0" applyNumberFormat="1" applyFill="1" applyBorder="1">
      <alignment vertical="center"/>
    </xf>
    <xf numFmtId="194" fontId="17" fillId="0" borderId="112" xfId="0" applyNumberFormat="1" applyFont="1" applyBorder="1" applyAlignment="1">
      <alignment horizontal="center"/>
    </xf>
    <xf numFmtId="0" fontId="37" fillId="4" borderId="56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0" fontId="37" fillId="4" borderId="79" xfId="0" applyFont="1" applyFill="1" applyBorder="1" applyAlignment="1">
      <alignment horizontal="center" vertical="center"/>
    </xf>
    <xf numFmtId="0" fontId="37" fillId="4" borderId="86" xfId="1" applyFont="1" applyFill="1" applyBorder="1" applyAlignment="1">
      <alignment horizontal="center" vertical="center"/>
    </xf>
    <xf numFmtId="0" fontId="37" fillId="4" borderId="1" xfId="1" applyFont="1" applyFill="1" applyBorder="1" applyAlignment="1">
      <alignment horizontal="center" vertical="center"/>
    </xf>
    <xf numFmtId="0" fontId="37" fillId="4" borderId="80" xfId="1" applyFont="1" applyFill="1" applyBorder="1" applyAlignment="1">
      <alignment horizontal="center" vertical="center"/>
    </xf>
    <xf numFmtId="49" fontId="38" fillId="3" borderId="54" xfId="0" applyNumberFormat="1" applyFont="1" applyFill="1" applyBorder="1" applyAlignment="1">
      <alignment horizontal="center" vertical="center"/>
    </xf>
    <xf numFmtId="49" fontId="38" fillId="3" borderId="54" xfId="0" quotePrefix="1" applyNumberFormat="1" applyFont="1" applyFill="1" applyBorder="1" applyAlignment="1">
      <alignment horizontal="center" vertical="center"/>
    </xf>
    <xf numFmtId="183" fontId="38" fillId="0" borderId="56" xfId="0" quotePrefix="1" applyNumberFormat="1" applyFont="1" applyFill="1" applyBorder="1" applyAlignment="1">
      <alignment horizontal="center" vertical="center"/>
    </xf>
    <xf numFmtId="183" fontId="38" fillId="0" borderId="1" xfId="0" quotePrefix="1" applyNumberFormat="1" applyFont="1" applyFill="1" applyBorder="1" applyAlignment="1">
      <alignment horizontal="center" vertical="center"/>
    </xf>
    <xf numFmtId="183" fontId="38" fillId="0" borderId="34" xfId="0" quotePrefix="1" applyNumberFormat="1" applyFont="1" applyFill="1" applyBorder="1" applyAlignment="1">
      <alignment horizontal="center" vertical="center"/>
    </xf>
    <xf numFmtId="0" fontId="38" fillId="2" borderId="56" xfId="0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8" fillId="0" borderId="79" xfId="0" applyFont="1" applyFill="1" applyBorder="1" applyAlignment="1">
      <alignment vertical="center"/>
    </xf>
    <xf numFmtId="0" fontId="38" fillId="0" borderId="0" xfId="0" applyFont="1" applyFill="1" applyBorder="1" applyAlignment="1">
      <alignment horizontal="center" vertical="center"/>
    </xf>
    <xf numFmtId="183" fontId="38" fillId="0" borderId="79" xfId="0" quotePrefix="1" applyNumberFormat="1" applyFont="1" applyFill="1" applyBorder="1" applyAlignment="1">
      <alignment horizontal="center" vertical="center"/>
    </xf>
    <xf numFmtId="49" fontId="38" fillId="3" borderId="54" xfId="0" applyNumberFormat="1" applyFont="1" applyFill="1" applyBorder="1" applyAlignment="1">
      <alignment horizontal="center" vertical="center" shrinkToFit="1"/>
    </xf>
    <xf numFmtId="49" fontId="38" fillId="3" borderId="54" xfId="0" quotePrefix="1" applyNumberFormat="1" applyFont="1" applyFill="1" applyBorder="1" applyAlignment="1">
      <alignment horizontal="center" vertical="center" shrinkToFit="1"/>
    </xf>
    <xf numFmtId="0" fontId="38" fillId="3" borderId="54" xfId="0" applyFont="1" applyFill="1" applyBorder="1" applyAlignment="1">
      <alignment horizontal="center" vertical="center"/>
    </xf>
    <xf numFmtId="0" fontId="35" fillId="3" borderId="56" xfId="0" applyFont="1" applyFill="1" applyBorder="1" applyAlignment="1">
      <alignment horizontal="center" vertical="center"/>
    </xf>
    <xf numFmtId="0" fontId="35" fillId="3" borderId="1" xfId="0" applyFont="1" applyFill="1" applyBorder="1" applyAlignment="1">
      <alignment horizontal="center" vertical="center"/>
    </xf>
    <xf numFmtId="0" fontId="35" fillId="3" borderId="34" xfId="0" applyFont="1" applyFill="1" applyBorder="1" applyAlignment="1">
      <alignment horizontal="center" vertical="center"/>
    </xf>
    <xf numFmtId="14" fontId="38" fillId="0" borderId="56" xfId="0" applyNumberFormat="1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8" fillId="0" borderId="34" xfId="0" applyFont="1" applyFill="1" applyBorder="1" applyAlignment="1">
      <alignment horizontal="left" vertical="center"/>
    </xf>
    <xf numFmtId="0" fontId="37" fillId="0" borderId="56" xfId="0" applyFont="1" applyFill="1" applyBorder="1" applyAlignment="1">
      <alignment horizontal="left" vertical="top" wrapText="1"/>
    </xf>
    <xf numFmtId="0" fontId="38" fillId="0" borderId="1" xfId="0" applyFont="1" applyBorder="1" applyAlignment="1">
      <alignment horizontal="left" vertical="top"/>
    </xf>
    <xf numFmtId="0" fontId="38" fillId="0" borderId="34" xfId="0" applyFont="1" applyBorder="1" applyAlignment="1">
      <alignment horizontal="left" vertical="top"/>
    </xf>
    <xf numFmtId="49" fontId="39" fillId="3" borderId="54" xfId="0" applyNumberFormat="1" applyFont="1" applyFill="1" applyBorder="1" applyAlignment="1">
      <alignment horizontal="center" shrinkToFit="1"/>
    </xf>
    <xf numFmtId="49" fontId="39" fillId="3" borderId="54" xfId="0" quotePrefix="1" applyNumberFormat="1" applyFont="1" applyFill="1" applyBorder="1" applyAlignment="1">
      <alignment horizontal="center" shrinkToFit="1"/>
    </xf>
    <xf numFmtId="0" fontId="38" fillId="0" borderId="56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38" fillId="0" borderId="34" xfId="0" applyFont="1" applyFill="1" applyBorder="1" applyAlignment="1">
      <alignment horizontal="center" vertical="center"/>
    </xf>
    <xf numFmtId="180" fontId="0" fillId="5" borderId="1" xfId="0" applyNumberFormat="1" applyFont="1" applyFill="1" applyBorder="1" applyAlignment="1">
      <alignment horizontal="center" vertical="center"/>
    </xf>
    <xf numFmtId="180" fontId="0" fillId="5" borderId="80" xfId="0" applyNumberFormat="1" applyFont="1" applyFill="1" applyBorder="1" applyAlignment="1">
      <alignment horizontal="center" vertical="center"/>
    </xf>
    <xf numFmtId="182" fontId="0" fillId="5" borderId="1" xfId="0" applyNumberFormat="1" applyFont="1" applyFill="1" applyBorder="1" applyAlignment="1">
      <alignment horizontal="center" vertical="center" wrapText="1"/>
    </xf>
    <xf numFmtId="182" fontId="0" fillId="5" borderId="80" xfId="0" applyNumberFormat="1" applyFont="1" applyFill="1" applyBorder="1" applyAlignment="1">
      <alignment horizontal="center" vertical="center" wrapText="1"/>
    </xf>
    <xf numFmtId="181" fontId="0" fillId="5" borderId="90" xfId="0" applyNumberFormat="1" applyFont="1" applyFill="1" applyBorder="1" applyAlignment="1">
      <alignment horizontal="center" vertical="center"/>
    </xf>
    <xf numFmtId="181" fontId="0" fillId="5" borderId="1" xfId="0" applyNumberFormat="1" applyFont="1" applyFill="1" applyBorder="1" applyAlignment="1">
      <alignment horizontal="center" vertical="center"/>
    </xf>
    <xf numFmtId="181" fontId="0" fillId="5" borderId="80" xfId="0" applyNumberFormat="1" applyFont="1" applyFill="1" applyBorder="1" applyAlignment="1">
      <alignment horizontal="center" vertical="center"/>
    </xf>
    <xf numFmtId="0" fontId="45" fillId="5" borderId="49" xfId="0" applyFont="1" applyFill="1" applyBorder="1" applyAlignment="1">
      <alignment horizontal="center" vertical="center"/>
    </xf>
    <xf numFmtId="0" fontId="45" fillId="5" borderId="57" xfId="0" applyFont="1" applyFill="1" applyBorder="1" applyAlignment="1">
      <alignment horizontal="center" vertical="center"/>
    </xf>
    <xf numFmtId="0" fontId="45" fillId="5" borderId="88" xfId="0" applyFont="1" applyFill="1" applyBorder="1" applyAlignment="1">
      <alignment horizontal="center" vertical="center"/>
    </xf>
    <xf numFmtId="0" fontId="45" fillId="5" borderId="81" xfId="0" applyFont="1" applyFill="1" applyBorder="1" applyAlignment="1">
      <alignment horizontal="center" vertical="center"/>
    </xf>
    <xf numFmtId="0" fontId="45" fillId="5" borderId="78" xfId="0" applyFont="1" applyFill="1" applyBorder="1" applyAlignment="1">
      <alignment horizontal="center" vertical="center"/>
    </xf>
    <xf numFmtId="0" fontId="44" fillId="5" borderId="2" xfId="0" applyFont="1" applyFill="1" applyBorder="1" applyAlignment="1">
      <alignment horizontal="center" vertical="center" wrapText="1"/>
    </xf>
    <xf numFmtId="0" fontId="44" fillId="5" borderId="2" xfId="0" applyFont="1" applyFill="1" applyBorder="1" applyAlignment="1">
      <alignment vertical="center" wrapText="1"/>
    </xf>
    <xf numFmtId="0" fontId="46" fillId="5" borderId="2" xfId="0" applyFont="1" applyFill="1" applyBorder="1" applyAlignment="1" applyProtection="1">
      <alignment vertical="center" wrapText="1"/>
    </xf>
    <xf numFmtId="184" fontId="17" fillId="0" borderId="2" xfId="0" applyNumberFormat="1" applyFont="1" applyBorder="1" applyAlignment="1">
      <alignment horizontal="right" vertical="center" shrinkToFit="1"/>
    </xf>
    <xf numFmtId="0" fontId="5" fillId="0" borderId="26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6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0" fillId="0" borderId="107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06" xfId="0" applyBorder="1" applyAlignment="1">
      <alignment horizontal="center" vertical="center"/>
    </xf>
    <xf numFmtId="194" fontId="0" fillId="0" borderId="95" xfId="0" applyNumberFormat="1" applyBorder="1" applyAlignment="1">
      <alignment horizontal="center" shrinkToFit="1"/>
    </xf>
    <xf numFmtId="194" fontId="0" fillId="0" borderId="96" xfId="0" applyNumberFormat="1" applyBorder="1" applyAlignment="1">
      <alignment horizontal="center" shrinkToFit="1"/>
    </xf>
    <xf numFmtId="194" fontId="0" fillId="0" borderId="94" xfId="0" applyNumberFormat="1" applyBorder="1" applyAlignment="1">
      <alignment horizontal="center" shrinkToFit="1"/>
    </xf>
    <xf numFmtId="182" fontId="6" fillId="2" borderId="61" xfId="0" applyNumberFormat="1" applyFont="1" applyFill="1" applyBorder="1" applyAlignment="1">
      <alignment horizontal="right" vertical="center" shrinkToFit="1"/>
    </xf>
    <xf numFmtId="182" fontId="6" fillId="2" borderId="12" xfId="0" applyNumberFormat="1" applyFont="1" applyFill="1" applyBorder="1" applyAlignment="1">
      <alignment horizontal="right" vertical="center" shrinkToFit="1"/>
    </xf>
    <xf numFmtId="182" fontId="6" fillId="2" borderId="62" xfId="0" applyNumberFormat="1" applyFont="1" applyFill="1" applyBorder="1" applyAlignment="1">
      <alignment horizontal="right" vertical="center" shrinkToFit="1"/>
    </xf>
    <xf numFmtId="182" fontId="6" fillId="2" borderId="14" xfId="0" applyNumberFormat="1" applyFont="1" applyFill="1" applyBorder="1" applyAlignment="1">
      <alignment horizontal="right" vertical="center" shrinkToFit="1"/>
    </xf>
    <xf numFmtId="194" fontId="17" fillId="7" borderId="48" xfId="0" applyNumberFormat="1" applyFont="1" applyFill="1" applyBorder="1" applyAlignment="1">
      <alignment horizontal="center"/>
    </xf>
    <xf numFmtId="194" fontId="17" fillId="7" borderId="0" xfId="0" applyNumberFormat="1" applyFont="1" applyFill="1" applyBorder="1" applyAlignment="1">
      <alignment horizontal="center"/>
    </xf>
    <xf numFmtId="194" fontId="17" fillId="7" borderId="13" xfId="0" applyNumberFormat="1" applyFont="1" applyFill="1" applyBorder="1" applyAlignment="1">
      <alignment horizontal="center"/>
    </xf>
    <xf numFmtId="194" fontId="17" fillId="8" borderId="48" xfId="0" applyNumberFormat="1" applyFont="1" applyFill="1" applyBorder="1" applyAlignment="1">
      <alignment horizontal="center"/>
    </xf>
    <xf numFmtId="194" fontId="17" fillId="8" borderId="0" xfId="0" applyNumberFormat="1" applyFont="1" applyFill="1" applyBorder="1" applyAlignment="1">
      <alignment horizontal="center"/>
    </xf>
    <xf numFmtId="194" fontId="17" fillId="8" borderId="13" xfId="0" applyNumberFormat="1" applyFont="1" applyFill="1" applyBorder="1" applyAlignment="1">
      <alignment horizontal="center"/>
    </xf>
    <xf numFmtId="194" fontId="6" fillId="7" borderId="61" xfId="0" applyNumberFormat="1" applyFont="1" applyFill="1" applyBorder="1" applyAlignment="1">
      <alignment horizontal="right" vertical="center" shrinkToFit="1"/>
    </xf>
    <xf numFmtId="182" fontId="6" fillId="7" borderId="12" xfId="0" applyNumberFormat="1" applyFont="1" applyFill="1" applyBorder="1" applyAlignment="1">
      <alignment horizontal="right" vertical="center" shrinkToFit="1"/>
    </xf>
    <xf numFmtId="194" fontId="6" fillId="7" borderId="62" xfId="0" applyNumberFormat="1" applyFont="1" applyFill="1" applyBorder="1" applyAlignment="1">
      <alignment horizontal="right" vertical="center" shrinkToFit="1"/>
    </xf>
    <xf numFmtId="182" fontId="6" fillId="7" borderId="14" xfId="0" applyNumberFormat="1" applyFont="1" applyFill="1" applyBorder="1" applyAlignment="1">
      <alignment horizontal="right" vertical="center" shrinkToFit="1"/>
    </xf>
    <xf numFmtId="194" fontId="6" fillId="2" borderId="64" xfId="0" applyNumberFormat="1" applyFont="1" applyFill="1" applyBorder="1" applyAlignment="1">
      <alignment horizontal="right" vertical="center" shrinkToFit="1"/>
    </xf>
    <xf numFmtId="182" fontId="6" fillId="2" borderId="42" xfId="0" applyNumberFormat="1" applyFont="1" applyFill="1" applyBorder="1" applyAlignment="1">
      <alignment horizontal="right" vertical="center" shrinkToFit="1"/>
    </xf>
    <xf numFmtId="194" fontId="6" fillId="7" borderId="64" xfId="0" applyNumberFormat="1" applyFont="1" applyFill="1" applyBorder="1" applyAlignment="1">
      <alignment horizontal="right" vertical="center" shrinkToFit="1"/>
    </xf>
    <xf numFmtId="182" fontId="6" fillId="7" borderId="42" xfId="0" applyNumberFormat="1" applyFont="1" applyFill="1" applyBorder="1" applyAlignment="1">
      <alignment horizontal="right" vertical="center" shrinkToFit="1"/>
    </xf>
    <xf numFmtId="195" fontId="6" fillId="7" borderId="65" xfId="0" applyNumberFormat="1" applyFont="1" applyFill="1" applyBorder="1" applyAlignment="1">
      <alignment horizontal="right" vertical="center" shrinkToFit="1"/>
    </xf>
    <xf numFmtId="182" fontId="6" fillId="7" borderId="16" xfId="0" applyNumberFormat="1" applyFont="1" applyFill="1" applyBorder="1" applyAlignment="1">
      <alignment horizontal="right" vertical="center" shrinkToFit="1"/>
    </xf>
    <xf numFmtId="182" fontId="6" fillId="8" borderId="61" xfId="0" applyNumberFormat="1" applyFont="1" applyFill="1" applyBorder="1" applyAlignment="1">
      <alignment horizontal="right" vertical="center" shrinkToFit="1"/>
    </xf>
    <xf numFmtId="182" fontId="6" fillId="8" borderId="12" xfId="0" applyNumberFormat="1" applyFont="1" applyFill="1" applyBorder="1" applyAlignment="1">
      <alignment horizontal="right" vertical="center" shrinkToFit="1"/>
    </xf>
    <xf numFmtId="182" fontId="6" fillId="8" borderId="62" xfId="0" applyNumberFormat="1" applyFont="1" applyFill="1" applyBorder="1" applyAlignment="1">
      <alignment horizontal="right" vertical="center" shrinkToFit="1"/>
    </xf>
    <xf numFmtId="182" fontId="6" fillId="8" borderId="14" xfId="0" applyNumberFormat="1" applyFont="1" applyFill="1" applyBorder="1" applyAlignment="1">
      <alignment horizontal="right" vertical="center" shrinkToFit="1"/>
    </xf>
    <xf numFmtId="182" fontId="6" fillId="8" borderId="64" xfId="0" applyNumberFormat="1" applyFont="1" applyFill="1" applyBorder="1" applyAlignment="1">
      <alignment horizontal="right" vertical="center" shrinkToFit="1"/>
    </xf>
    <xf numFmtId="182" fontId="6" fillId="8" borderId="42" xfId="0" applyNumberFormat="1" applyFont="1" applyFill="1" applyBorder="1" applyAlignment="1">
      <alignment horizontal="right" vertical="center" shrinkToFit="1"/>
    </xf>
    <xf numFmtId="182" fontId="6" fillId="8" borderId="65" xfId="0" applyNumberFormat="1" applyFont="1" applyFill="1" applyBorder="1" applyAlignment="1">
      <alignment horizontal="right" vertical="center" shrinkToFit="1"/>
    </xf>
    <xf numFmtId="182" fontId="6" fillId="8" borderId="16" xfId="0" applyNumberFormat="1" applyFont="1" applyFill="1" applyBorder="1" applyAlignment="1">
      <alignment horizontal="right" vertical="center" shrinkToFit="1"/>
    </xf>
    <xf numFmtId="194" fontId="17" fillId="0" borderId="0" xfId="0" applyNumberFormat="1" applyFont="1" applyBorder="1" applyAlignment="1">
      <alignment horizontal="center"/>
    </xf>
    <xf numFmtId="194" fontId="17" fillId="0" borderId="13" xfId="0" applyNumberFormat="1" applyFont="1" applyBorder="1" applyAlignment="1">
      <alignment horizontal="center"/>
    </xf>
    <xf numFmtId="194" fontId="6" fillId="2" borderId="61" xfId="0" applyNumberFormat="1" applyFont="1" applyFill="1" applyBorder="1" applyAlignment="1">
      <alignment horizontal="right" vertical="center" shrinkToFit="1"/>
    </xf>
    <xf numFmtId="194" fontId="6" fillId="2" borderId="62" xfId="0" applyNumberFormat="1" applyFont="1" applyFill="1" applyBorder="1" applyAlignment="1">
      <alignment horizontal="right" vertical="center" shrinkToFit="1"/>
    </xf>
    <xf numFmtId="0" fontId="0" fillId="0" borderId="91" xfId="0" applyBorder="1" applyAlignment="1"/>
    <xf numFmtId="0" fontId="0" fillId="0" borderId="92" xfId="0" applyBorder="1" applyAlignment="1"/>
    <xf numFmtId="0" fontId="0" fillId="0" borderId="93" xfId="0" applyBorder="1" applyAlignment="1"/>
    <xf numFmtId="49" fontId="6" fillId="0" borderId="6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Fill="1" applyBorder="1" applyAlignment="1">
      <alignment horizontal="center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45" xfId="0" applyFont="1" applyFill="1" applyBorder="1" applyAlignment="1">
      <alignment horizontal="left" vertical="center" wrapText="1"/>
    </xf>
    <xf numFmtId="0" fontId="8" fillId="0" borderId="71" xfId="0" applyFont="1" applyFill="1" applyBorder="1" applyAlignment="1">
      <alignment horizontal="center" vertical="center"/>
    </xf>
    <xf numFmtId="0" fontId="8" fillId="0" borderId="82" xfId="0" applyFont="1" applyFill="1" applyBorder="1" applyAlignment="1">
      <alignment horizontal="center" vertical="center"/>
    </xf>
    <xf numFmtId="194" fontId="17" fillId="6" borderId="0" xfId="0" applyNumberFormat="1" applyFont="1" applyFill="1" applyBorder="1" applyAlignment="1">
      <alignment horizontal="center"/>
    </xf>
    <xf numFmtId="194" fontId="17" fillId="6" borderId="13" xfId="0" applyNumberFormat="1" applyFont="1" applyFill="1" applyBorder="1" applyAlignment="1">
      <alignment horizontal="center"/>
    </xf>
    <xf numFmtId="194" fontId="0" fillId="0" borderId="103" xfId="0" applyNumberFormat="1" applyBorder="1" applyAlignment="1">
      <alignment horizontal="center" shrinkToFit="1"/>
    </xf>
    <xf numFmtId="4" fontId="0" fillId="0" borderId="103" xfId="0" applyNumberFormat="1" applyBorder="1" applyAlignment="1">
      <alignment horizontal="center" shrinkToFit="1"/>
    </xf>
    <xf numFmtId="4" fontId="0" fillId="0" borderId="104" xfId="0" applyNumberFormat="1" applyBorder="1" applyAlignment="1">
      <alignment horizontal="center" shrinkToFit="1"/>
    </xf>
    <xf numFmtId="0" fontId="0" fillId="0" borderId="30" xfId="0" applyBorder="1" applyAlignment="1">
      <alignment horizontal="center"/>
    </xf>
    <xf numFmtId="0" fontId="0" fillId="0" borderId="36" xfId="0" applyBorder="1" applyAlignment="1">
      <alignment horizontal="center"/>
    </xf>
    <xf numFmtId="0" fontId="7" fillId="0" borderId="63" xfId="0" applyFont="1" applyFill="1" applyBorder="1" applyAlignment="1">
      <alignment horizontal="left" vertical="center" wrapText="1"/>
    </xf>
    <xf numFmtId="0" fontId="7" fillId="0" borderId="46" xfId="0" applyFont="1" applyFill="1" applyBorder="1" applyAlignment="1">
      <alignment horizontal="left" vertical="center" wrapText="1"/>
    </xf>
    <xf numFmtId="0" fontId="7" fillId="0" borderId="47" xfId="0" applyFont="1" applyFill="1" applyBorder="1" applyAlignment="1">
      <alignment horizontal="left" vertical="center" wrapText="1"/>
    </xf>
    <xf numFmtId="194" fontId="17" fillId="0" borderId="6" xfId="0" applyNumberFormat="1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5" borderId="89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0" borderId="109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194" fontId="0" fillId="0" borderId="102" xfId="0" applyNumberFormat="1" applyBorder="1" applyAlignment="1">
      <alignment horizontal="center" shrinkToFit="1"/>
    </xf>
    <xf numFmtId="0" fontId="8" fillId="0" borderId="35" xfId="0" applyFont="1" applyFill="1" applyBorder="1" applyAlignment="1">
      <alignment horizontal="center" vertical="center"/>
    </xf>
    <xf numFmtId="0" fontId="0" fillId="0" borderId="30" xfId="0" applyBorder="1" applyAlignment="1"/>
    <xf numFmtId="0" fontId="0" fillId="0" borderId="36" xfId="0" applyBorder="1" applyAlignment="1"/>
    <xf numFmtId="0" fontId="0" fillId="0" borderId="75" xfId="0" applyBorder="1" applyAlignment="1">
      <alignment horizontal="center"/>
    </xf>
    <xf numFmtId="194" fontId="17" fillId="0" borderId="48" xfId="0" applyNumberFormat="1" applyFont="1" applyBorder="1" applyAlignment="1">
      <alignment horizontal="center"/>
    </xf>
    <xf numFmtId="182" fontId="6" fillId="2" borderId="65" xfId="0" applyNumberFormat="1" applyFont="1" applyFill="1" applyBorder="1" applyAlignment="1">
      <alignment horizontal="right" vertical="center" shrinkToFit="1"/>
    </xf>
    <xf numFmtId="182" fontId="6" fillId="2" borderId="16" xfId="0" applyNumberFormat="1" applyFont="1" applyFill="1" applyBorder="1" applyAlignment="1">
      <alignment horizontal="right" vertical="center" shrinkToFit="1"/>
    </xf>
    <xf numFmtId="182" fontId="6" fillId="2" borderId="64" xfId="0" applyNumberFormat="1" applyFont="1" applyFill="1" applyBorder="1" applyAlignment="1">
      <alignment horizontal="right" vertical="center" shrinkToFit="1"/>
    </xf>
    <xf numFmtId="0" fontId="0" fillId="0" borderId="7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84" fontId="17" fillId="0" borderId="89" xfId="0" applyNumberFormat="1" applyFont="1" applyBorder="1" applyAlignment="1">
      <alignment horizontal="right" vertical="center"/>
    </xf>
    <xf numFmtId="184" fontId="17" fillId="0" borderId="80" xfId="0" applyNumberFormat="1" applyFont="1" applyBorder="1" applyAlignment="1">
      <alignment horizontal="right" vertical="center"/>
    </xf>
    <xf numFmtId="0" fontId="17" fillId="5" borderId="89" xfId="0" applyFont="1" applyFill="1" applyBorder="1" applyAlignment="1">
      <alignment horizontal="right" vertical="center"/>
    </xf>
    <xf numFmtId="0" fontId="17" fillId="5" borderId="80" xfId="0" applyFont="1" applyFill="1" applyBorder="1" applyAlignment="1">
      <alignment horizontal="right" vertical="center"/>
    </xf>
    <xf numFmtId="2" fontId="17" fillId="0" borderId="2" xfId="0" applyNumberFormat="1" applyFont="1" applyBorder="1" applyAlignment="1">
      <alignment horizontal="right" vertical="center" shrinkToFit="1"/>
    </xf>
    <xf numFmtId="0" fontId="0" fillId="0" borderId="2" xfId="0" applyBorder="1" applyAlignment="1">
      <alignment horizontal="left" vertical="center" wrapText="1"/>
    </xf>
    <xf numFmtId="0" fontId="17" fillId="5" borderId="1" xfId="0" applyFont="1" applyFill="1" applyBorder="1" applyAlignment="1">
      <alignment horizontal="center" vertical="center" shrinkToFit="1"/>
    </xf>
    <xf numFmtId="0" fontId="0" fillId="0" borderId="75" xfId="0" applyBorder="1" applyAlignment="1"/>
    <xf numFmtId="194" fontId="17" fillId="6" borderId="48" xfId="0" applyNumberFormat="1" applyFont="1" applyFill="1" applyBorder="1" applyAlignment="1">
      <alignment horizontal="center"/>
    </xf>
    <xf numFmtId="195" fontId="6" fillId="2" borderId="65" xfId="0" applyNumberFormat="1" applyFont="1" applyFill="1" applyBorder="1" applyAlignment="1">
      <alignment horizontal="right" vertical="center" shrinkToFit="1"/>
    </xf>
    <xf numFmtId="182" fontId="6" fillId="6" borderId="61" xfId="0" applyNumberFormat="1" applyFont="1" applyFill="1" applyBorder="1" applyAlignment="1">
      <alignment horizontal="right" vertical="center" shrinkToFit="1"/>
    </xf>
    <xf numFmtId="182" fontId="6" fillId="6" borderId="12" xfId="0" applyNumberFormat="1" applyFont="1" applyFill="1" applyBorder="1" applyAlignment="1">
      <alignment horizontal="right" vertical="center" shrinkToFit="1"/>
    </xf>
    <xf numFmtId="182" fontId="6" fillId="6" borderId="62" xfId="0" applyNumberFormat="1" applyFont="1" applyFill="1" applyBorder="1" applyAlignment="1">
      <alignment horizontal="right" vertical="center" shrinkToFit="1"/>
    </xf>
    <xf numFmtId="182" fontId="6" fillId="6" borderId="14" xfId="0" applyNumberFormat="1" applyFont="1" applyFill="1" applyBorder="1" applyAlignment="1">
      <alignment horizontal="right" vertical="center" shrinkToFit="1"/>
    </xf>
    <xf numFmtId="182" fontId="6" fillId="6" borderId="64" xfId="0" applyNumberFormat="1" applyFont="1" applyFill="1" applyBorder="1" applyAlignment="1">
      <alignment horizontal="right" vertical="center" shrinkToFit="1"/>
    </xf>
    <xf numFmtId="182" fontId="6" fillId="6" borderId="42" xfId="0" applyNumberFormat="1" applyFont="1" applyFill="1" applyBorder="1" applyAlignment="1">
      <alignment horizontal="right" vertical="center" shrinkToFit="1"/>
    </xf>
    <xf numFmtId="182" fontId="6" fillId="6" borderId="65" xfId="0" applyNumberFormat="1" applyFont="1" applyFill="1" applyBorder="1" applyAlignment="1">
      <alignment horizontal="right" vertical="center" shrinkToFit="1"/>
    </xf>
    <xf numFmtId="182" fontId="6" fillId="6" borderId="16" xfId="0" applyNumberFormat="1" applyFont="1" applyFill="1" applyBorder="1" applyAlignment="1">
      <alignment horizontal="right" vertical="center" shrinkToFit="1"/>
    </xf>
    <xf numFmtId="194" fontId="17" fillId="6" borderId="6" xfId="0" applyNumberFormat="1" applyFont="1" applyFill="1" applyBorder="1" applyAlignment="1">
      <alignment horizontal="center"/>
    </xf>
    <xf numFmtId="194" fontId="17" fillId="8" borderId="6" xfId="0" applyNumberFormat="1" applyFont="1" applyFill="1" applyBorder="1" applyAlignment="1">
      <alignment horizontal="center"/>
    </xf>
    <xf numFmtId="194" fontId="17" fillId="7" borderId="6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7" fillId="2" borderId="26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2" borderId="35" xfId="0" applyFont="1" applyFill="1" applyBorder="1" applyAlignment="1">
      <alignment horizontal="left" vertical="center" wrapText="1"/>
    </xf>
    <xf numFmtId="0" fontId="0" fillId="5" borderId="58" xfId="0" applyFill="1" applyBorder="1" applyAlignment="1">
      <alignment horizontal="center" vertical="center"/>
    </xf>
    <xf numFmtId="0" fontId="0" fillId="5" borderId="81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0" fontId="0" fillId="5" borderId="77" xfId="0" applyFill="1" applyBorder="1" applyAlignment="1">
      <alignment horizontal="center" vertical="center"/>
    </xf>
    <xf numFmtId="0" fontId="0" fillId="5" borderId="78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72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73" xfId="0" applyFont="1" applyFill="1" applyBorder="1" applyAlignment="1">
      <alignment horizontal="center" vertical="center"/>
    </xf>
    <xf numFmtId="0" fontId="6" fillId="2" borderId="83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84" xfId="0" applyFont="1" applyFill="1" applyBorder="1" applyAlignment="1">
      <alignment horizontal="center" vertical="center"/>
    </xf>
    <xf numFmtId="0" fontId="33" fillId="5" borderId="2" xfId="0" applyFont="1" applyFill="1" applyBorder="1" applyAlignment="1">
      <alignment horizontal="center" vertical="center" shrinkToFit="1"/>
    </xf>
    <xf numFmtId="0" fontId="33" fillId="5" borderId="2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39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top"/>
    </xf>
    <xf numFmtId="0" fontId="21" fillId="2" borderId="18" xfId="0" applyFont="1" applyFill="1" applyBorder="1" applyAlignment="1">
      <alignment horizontal="center" vertical="top"/>
    </xf>
    <xf numFmtId="0" fontId="21" fillId="2" borderId="30" xfId="0" applyFont="1" applyFill="1" applyBorder="1" applyAlignment="1">
      <alignment horizontal="center" vertical="center"/>
    </xf>
    <xf numFmtId="0" fontId="21" fillId="2" borderId="3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top"/>
    </xf>
    <xf numFmtId="0" fontId="21" fillId="2" borderId="38" xfId="0" applyFont="1" applyFill="1" applyBorder="1" applyAlignment="1">
      <alignment horizontal="center" vertical="top"/>
    </xf>
    <xf numFmtId="180" fontId="20" fillId="5" borderId="1" xfId="0" applyNumberFormat="1" applyFont="1" applyFill="1" applyBorder="1" applyAlignment="1">
      <alignment horizontal="center" vertical="center"/>
    </xf>
    <xf numFmtId="180" fontId="20" fillId="5" borderId="80" xfId="0" applyNumberFormat="1" applyFont="1" applyFill="1" applyBorder="1" applyAlignment="1">
      <alignment horizontal="center" vertical="center"/>
    </xf>
    <xf numFmtId="182" fontId="20" fillId="5" borderId="1" xfId="0" applyNumberFormat="1" applyFont="1" applyFill="1" applyBorder="1" applyAlignment="1">
      <alignment horizontal="center" vertical="center"/>
    </xf>
    <xf numFmtId="182" fontId="20" fillId="5" borderId="80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80" xfId="0" applyFont="1" applyFill="1" applyBorder="1" applyAlignment="1">
      <alignment horizontal="center" vertical="center"/>
    </xf>
    <xf numFmtId="181" fontId="20" fillId="5" borderId="1" xfId="0" applyNumberFormat="1" applyFont="1" applyFill="1" applyBorder="1" applyAlignment="1">
      <alignment horizontal="center" vertical="center"/>
    </xf>
    <xf numFmtId="181" fontId="20" fillId="5" borderId="80" xfId="0" applyNumberFormat="1" applyFont="1" applyFill="1" applyBorder="1" applyAlignment="1">
      <alignment horizontal="center" vertical="center"/>
    </xf>
    <xf numFmtId="182" fontId="20" fillId="5" borderId="1" xfId="0" applyNumberFormat="1" applyFont="1" applyFill="1" applyBorder="1" applyAlignment="1">
      <alignment horizontal="center" vertical="center" wrapText="1"/>
    </xf>
    <xf numFmtId="182" fontId="20" fillId="5" borderId="80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184" fontId="17" fillId="0" borderId="2" xfId="0" applyNumberFormat="1" applyFont="1" applyBorder="1" applyAlignment="1">
      <alignment horizontal="right" vertical="center"/>
    </xf>
    <xf numFmtId="182" fontId="6" fillId="7" borderId="62" xfId="0" applyNumberFormat="1" applyFont="1" applyFill="1" applyBorder="1" applyAlignment="1">
      <alignment horizontal="right" vertical="center" shrinkToFit="1"/>
    </xf>
    <xf numFmtId="190" fontId="17" fillId="6" borderId="0" xfId="0" applyNumberFormat="1" applyFont="1" applyFill="1" applyBorder="1" applyAlignment="1">
      <alignment horizontal="center"/>
    </xf>
    <xf numFmtId="190" fontId="17" fillId="6" borderId="13" xfId="0" applyNumberFormat="1" applyFont="1" applyFill="1" applyBorder="1" applyAlignment="1">
      <alignment horizontal="center"/>
    </xf>
    <xf numFmtId="190" fontId="17" fillId="7" borderId="0" xfId="0" applyNumberFormat="1" applyFont="1" applyFill="1" applyBorder="1" applyAlignment="1">
      <alignment horizontal="center"/>
    </xf>
    <xf numFmtId="190" fontId="17" fillId="7" borderId="13" xfId="0" applyNumberFormat="1" applyFont="1" applyFill="1" applyBorder="1" applyAlignment="1">
      <alignment horizontal="center"/>
    </xf>
    <xf numFmtId="182" fontId="6" fillId="7" borderId="64" xfId="0" applyNumberFormat="1" applyFont="1" applyFill="1" applyBorder="1" applyAlignment="1">
      <alignment horizontal="right" vertical="center" shrinkToFit="1"/>
    </xf>
    <xf numFmtId="40" fontId="12" fillId="0" borderId="37" xfId="0" applyNumberFormat="1" applyFont="1" applyFill="1" applyBorder="1" applyAlignment="1">
      <alignment horizontal="center" vertical="center" shrinkToFit="1"/>
    </xf>
    <xf numFmtId="40" fontId="12" fillId="0" borderId="38" xfId="0" applyNumberFormat="1" applyFont="1" applyFill="1" applyBorder="1" applyAlignment="1">
      <alignment horizontal="center" vertical="center" shrinkToFit="1"/>
    </xf>
    <xf numFmtId="4" fontId="0" fillId="0" borderId="37" xfId="0" applyNumberFormat="1" applyBorder="1" applyAlignment="1">
      <alignment horizontal="center" shrinkToFit="1"/>
    </xf>
    <xf numFmtId="4" fontId="0" fillId="0" borderId="38" xfId="0" applyNumberFormat="1" applyBorder="1" applyAlignment="1">
      <alignment horizontal="center" shrinkToFit="1"/>
    </xf>
    <xf numFmtId="182" fontId="6" fillId="7" borderId="65" xfId="0" applyNumberFormat="1" applyFont="1" applyFill="1" applyBorder="1" applyAlignment="1">
      <alignment horizontal="right" vertical="center" shrinkToFit="1"/>
    </xf>
    <xf numFmtId="182" fontId="6" fillId="7" borderId="61" xfId="0" applyNumberFormat="1" applyFont="1" applyFill="1" applyBorder="1" applyAlignment="1">
      <alignment horizontal="right" vertical="center" shrinkToFit="1"/>
    </xf>
    <xf numFmtId="190" fontId="17" fillId="8" borderId="0" xfId="0" applyNumberFormat="1" applyFont="1" applyFill="1" applyBorder="1" applyAlignment="1">
      <alignment horizontal="center"/>
    </xf>
    <xf numFmtId="190" fontId="17" fillId="8" borderId="13" xfId="0" applyNumberFormat="1" applyFont="1" applyFill="1" applyBorder="1" applyAlignment="1">
      <alignment horizontal="center"/>
    </xf>
    <xf numFmtId="190" fontId="22" fillId="7" borderId="0" xfId="0" applyNumberFormat="1" applyFont="1" applyFill="1" applyBorder="1" applyAlignment="1">
      <alignment horizontal="center"/>
    </xf>
    <xf numFmtId="190" fontId="22" fillId="7" borderId="13" xfId="0" applyNumberFormat="1" applyFont="1" applyFill="1" applyBorder="1" applyAlignment="1">
      <alignment horizontal="center"/>
    </xf>
    <xf numFmtId="190" fontId="17" fillId="0" borderId="0" xfId="0" applyNumberFormat="1" applyFont="1" applyBorder="1" applyAlignment="1">
      <alignment horizontal="center"/>
    </xf>
    <xf numFmtId="190" fontId="17" fillId="0" borderId="13" xfId="0" applyNumberFormat="1" applyFont="1" applyBorder="1" applyAlignment="1">
      <alignment horizontal="center"/>
    </xf>
    <xf numFmtId="190" fontId="22" fillId="0" borderId="0" xfId="0" applyNumberFormat="1" applyFont="1" applyFill="1" applyBorder="1" applyAlignment="1">
      <alignment horizontal="center"/>
    </xf>
    <xf numFmtId="190" fontId="22" fillId="0" borderId="13" xfId="0" applyNumberFormat="1" applyFont="1" applyFill="1" applyBorder="1" applyAlignment="1">
      <alignment horizontal="center"/>
    </xf>
    <xf numFmtId="176" fontId="12" fillId="0" borderId="30" xfId="0" applyNumberFormat="1" applyFont="1" applyFill="1" applyBorder="1" applyAlignment="1">
      <alignment horizontal="center" vertical="center"/>
    </xf>
    <xf numFmtId="176" fontId="12" fillId="0" borderId="36" xfId="0" applyNumberFormat="1" applyFont="1" applyFill="1" applyBorder="1" applyAlignment="1">
      <alignment horizontal="center" vertical="center"/>
    </xf>
    <xf numFmtId="190" fontId="22" fillId="8" borderId="0" xfId="0" applyNumberFormat="1" applyFont="1" applyFill="1" applyBorder="1" applyAlignment="1">
      <alignment horizontal="center"/>
    </xf>
    <xf numFmtId="190" fontId="22" fillId="8" borderId="13" xfId="0" applyNumberFormat="1" applyFont="1" applyFill="1" applyBorder="1" applyAlignment="1">
      <alignment horizontal="center"/>
    </xf>
    <xf numFmtId="190" fontId="22" fillId="6" borderId="0" xfId="0" applyNumberFormat="1" applyFont="1" applyFill="1" applyBorder="1" applyAlignment="1">
      <alignment horizontal="center"/>
    </xf>
    <xf numFmtId="190" fontId="22" fillId="6" borderId="13" xfId="0" applyNumberFormat="1" applyFont="1" applyFill="1" applyBorder="1" applyAlignment="1">
      <alignment horizontal="center"/>
    </xf>
    <xf numFmtId="176" fontId="12" fillId="0" borderId="24" xfId="0" applyNumberFormat="1" applyFont="1" applyFill="1" applyBorder="1" applyAlignment="1">
      <alignment horizontal="center" vertical="center"/>
    </xf>
    <xf numFmtId="176" fontId="12" fillId="0" borderId="25" xfId="0" applyNumberFormat="1" applyFont="1" applyFill="1" applyBorder="1" applyAlignment="1">
      <alignment horizontal="center" vertical="center"/>
    </xf>
    <xf numFmtId="0" fontId="0" fillId="0" borderId="24" xfId="0" applyBorder="1" applyAlignment="1"/>
    <xf numFmtId="0" fontId="0" fillId="0" borderId="25" xfId="0" applyBorder="1" applyAlignment="1"/>
    <xf numFmtId="0" fontId="0" fillId="0" borderId="2" xfId="0" applyBorder="1" applyAlignment="1">
      <alignment horizontal="left" vertical="center" shrinkToFit="1"/>
    </xf>
    <xf numFmtId="0" fontId="0" fillId="0" borderId="49" xfId="0" applyBorder="1" applyAlignment="1">
      <alignment horizontal="left" vertical="center" shrinkToFit="1"/>
    </xf>
    <xf numFmtId="0" fontId="0" fillId="0" borderId="89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80" xfId="0" applyBorder="1" applyAlignment="1">
      <alignment horizontal="left" vertical="center" shrinkToFit="1"/>
    </xf>
    <xf numFmtId="0" fontId="0" fillId="0" borderId="49" xfId="0" applyBorder="1" applyAlignment="1">
      <alignment horizontal="left" vertical="center"/>
    </xf>
    <xf numFmtId="0" fontId="0" fillId="5" borderId="80" xfId="0" applyFill="1" applyBorder="1" applyAlignment="1">
      <alignment horizontal="left" vertical="center"/>
    </xf>
    <xf numFmtId="4" fontId="21" fillId="8" borderId="70" xfId="0" applyNumberFormat="1" applyFont="1" applyFill="1" applyBorder="1" applyAlignment="1">
      <alignment horizontal="right" vertical="center" shrinkToFit="1"/>
    </xf>
    <xf numFmtId="4" fontId="21" fillId="8" borderId="57" xfId="0" applyNumberFormat="1" applyFont="1" applyFill="1" applyBorder="1" applyAlignment="1">
      <alignment horizontal="right" vertical="center" shrinkToFit="1"/>
    </xf>
    <xf numFmtId="185" fontId="21" fillId="8" borderId="70" xfId="0" applyNumberFormat="1" applyFont="1" applyFill="1" applyBorder="1" applyAlignment="1">
      <alignment horizontal="right" vertical="center" shrinkToFit="1"/>
    </xf>
    <xf numFmtId="185" fontId="21" fillId="8" borderId="57" xfId="0" applyNumberFormat="1" applyFont="1" applyFill="1" applyBorder="1" applyAlignment="1">
      <alignment horizontal="right" vertical="center" shrinkToFit="1"/>
    </xf>
    <xf numFmtId="4" fontId="21" fillId="7" borderId="70" xfId="0" applyNumberFormat="1" applyFont="1" applyFill="1" applyBorder="1" applyAlignment="1">
      <alignment horizontal="right" vertical="center" shrinkToFit="1"/>
    </xf>
    <xf numFmtId="4" fontId="21" fillId="7" borderId="57" xfId="0" applyNumberFormat="1" applyFont="1" applyFill="1" applyBorder="1" applyAlignment="1">
      <alignment horizontal="right" vertical="center" shrinkToFit="1"/>
    </xf>
    <xf numFmtId="185" fontId="21" fillId="7" borderId="70" xfId="0" applyNumberFormat="1" applyFont="1" applyFill="1" applyBorder="1" applyAlignment="1">
      <alignment horizontal="right" vertical="center" shrinkToFit="1"/>
    </xf>
    <xf numFmtId="185" fontId="21" fillId="7" borderId="57" xfId="0" applyNumberFormat="1" applyFont="1" applyFill="1" applyBorder="1" applyAlignment="1">
      <alignment horizontal="right" vertical="center" shrinkToFit="1"/>
    </xf>
    <xf numFmtId="4" fontId="21" fillId="0" borderId="70" xfId="0" applyNumberFormat="1" applyFont="1" applyFill="1" applyBorder="1" applyAlignment="1">
      <alignment horizontal="right" vertical="center" shrinkToFit="1"/>
    </xf>
    <xf numFmtId="4" fontId="21" fillId="0" borderId="57" xfId="0" applyNumberFormat="1" applyFont="1" applyFill="1" applyBorder="1" applyAlignment="1">
      <alignment horizontal="right" vertical="center" shrinkToFit="1"/>
    </xf>
    <xf numFmtId="4" fontId="21" fillId="0" borderId="89" xfId="0" applyNumberFormat="1" applyFont="1" applyFill="1" applyBorder="1" applyAlignment="1">
      <alignment horizontal="right" shrinkToFit="1"/>
    </xf>
    <xf numFmtId="4" fontId="21" fillId="0" borderId="80" xfId="0" applyNumberFormat="1" applyFont="1" applyFill="1" applyBorder="1" applyAlignment="1">
      <alignment horizontal="right" shrinkToFit="1"/>
    </xf>
    <xf numFmtId="184" fontId="17" fillId="0" borderId="49" xfId="0" applyNumberFormat="1" applyFont="1" applyBorder="1" applyAlignment="1">
      <alignment horizontal="right" vertical="center" shrinkToFit="1"/>
    </xf>
    <xf numFmtId="184" fontId="17" fillId="0" borderId="89" xfId="0" applyNumberFormat="1" applyFont="1" applyBorder="1" applyAlignment="1">
      <alignment horizontal="right" vertical="center" shrinkToFit="1"/>
    </xf>
    <xf numFmtId="184" fontId="17" fillId="0" borderId="1" xfId="0" applyNumberFormat="1" applyFont="1" applyBorder="1" applyAlignment="1">
      <alignment horizontal="right" vertical="center" shrinkToFit="1"/>
    </xf>
    <xf numFmtId="184" fontId="17" fillId="0" borderId="80" xfId="0" applyNumberFormat="1" applyFont="1" applyBorder="1" applyAlignment="1">
      <alignment horizontal="right" vertical="center" shrinkToFit="1"/>
    </xf>
    <xf numFmtId="4" fontId="20" fillId="0" borderId="0" xfId="0" applyNumberFormat="1" applyFont="1" applyFill="1" applyBorder="1" applyAlignment="1">
      <alignment horizontal="center" vertical="center"/>
    </xf>
    <xf numFmtId="4" fontId="20" fillId="0" borderId="82" xfId="0" applyNumberFormat="1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center" vertical="center"/>
    </xf>
    <xf numFmtId="0" fontId="23" fillId="0" borderId="57" xfId="0" applyFont="1" applyFill="1" applyBorder="1" applyAlignment="1">
      <alignment horizontal="center" vertical="center"/>
    </xf>
    <xf numFmtId="0" fontId="23" fillId="0" borderId="70" xfId="0" applyFont="1" applyFill="1" applyBorder="1" applyAlignment="1">
      <alignment horizontal="center" vertical="center"/>
    </xf>
    <xf numFmtId="4" fontId="21" fillId="6" borderId="49" xfId="0" applyNumberFormat="1" applyFont="1" applyFill="1" applyBorder="1" applyAlignment="1">
      <alignment horizontal="right" vertical="center" shrinkToFit="1"/>
    </xf>
    <xf numFmtId="4" fontId="21" fillId="6" borderId="57" xfId="0" applyNumberFormat="1" applyFont="1" applyFill="1" applyBorder="1" applyAlignment="1">
      <alignment horizontal="right" vertical="center" shrinkToFit="1"/>
    </xf>
    <xf numFmtId="4" fontId="20" fillId="8" borderId="0" xfId="0" applyNumberFormat="1" applyFont="1" applyFill="1" applyBorder="1" applyAlignment="1">
      <alignment horizontal="center" vertical="center"/>
    </xf>
    <xf numFmtId="4" fontId="20" fillId="8" borderId="82" xfId="0" applyNumberFormat="1" applyFont="1" applyFill="1" applyBorder="1" applyAlignment="1">
      <alignment horizontal="center" vertical="center"/>
    </xf>
    <xf numFmtId="4" fontId="20" fillId="7" borderId="0" xfId="0" applyNumberFormat="1" applyFont="1" applyFill="1" applyBorder="1" applyAlignment="1">
      <alignment horizontal="center" vertical="center"/>
    </xf>
    <xf numFmtId="4" fontId="20" fillId="7" borderId="82" xfId="0" applyNumberFormat="1" applyFont="1" applyFill="1" applyBorder="1" applyAlignment="1">
      <alignment horizontal="center" vertical="center"/>
    </xf>
    <xf numFmtId="4" fontId="20" fillId="6" borderId="0" xfId="0" applyNumberFormat="1" applyFont="1" applyFill="1" applyBorder="1" applyAlignment="1">
      <alignment horizontal="center" vertical="center"/>
    </xf>
    <xf numFmtId="4" fontId="20" fillId="6" borderId="82" xfId="0" applyNumberFormat="1" applyFont="1" applyFill="1" applyBorder="1" applyAlignment="1">
      <alignment horizontal="center" vertical="center"/>
    </xf>
    <xf numFmtId="0" fontId="45" fillId="0" borderId="58" xfId="0" applyFont="1" applyBorder="1" applyAlignment="1">
      <alignment horizontal="center" vertical="center"/>
    </xf>
    <xf numFmtId="0" fontId="45" fillId="0" borderId="50" xfId="0" applyFont="1" applyBorder="1" applyAlignment="1">
      <alignment horizontal="center" vertical="center"/>
    </xf>
    <xf numFmtId="0" fontId="45" fillId="0" borderId="81" xfId="0" applyFont="1" applyBorder="1" applyAlignment="1">
      <alignment horizontal="center" vertical="center"/>
    </xf>
    <xf numFmtId="0" fontId="45" fillId="0" borderId="77" xfId="0" applyFont="1" applyBorder="1" applyAlignment="1">
      <alignment horizontal="center" vertical="center"/>
    </xf>
    <xf numFmtId="0" fontId="45" fillId="0" borderId="54" xfId="0" applyFont="1" applyBorder="1" applyAlignment="1">
      <alignment horizontal="center" vertical="center"/>
    </xf>
    <xf numFmtId="0" fontId="45" fillId="0" borderId="78" xfId="0" applyFont="1" applyBorder="1" applyAlignment="1">
      <alignment horizontal="center" vertical="center"/>
    </xf>
    <xf numFmtId="0" fontId="45" fillId="0" borderId="58" xfId="0" applyFont="1" applyBorder="1" applyAlignment="1">
      <alignment horizontal="left" vertical="center" indent="2"/>
    </xf>
    <xf numFmtId="0" fontId="45" fillId="0" borderId="50" xfId="0" applyFont="1" applyBorder="1" applyAlignment="1">
      <alignment horizontal="left" vertical="center" indent="2"/>
    </xf>
    <xf numFmtId="0" fontId="45" fillId="0" borderId="81" xfId="0" applyFont="1" applyBorder="1" applyAlignment="1">
      <alignment horizontal="left" vertical="center" indent="2"/>
    </xf>
    <xf numFmtId="0" fontId="45" fillId="0" borderId="77" xfId="0" applyFont="1" applyBorder="1" applyAlignment="1">
      <alignment horizontal="left" vertical="center" indent="2"/>
    </xf>
    <xf numFmtId="0" fontId="45" fillId="0" borderId="54" xfId="0" applyFont="1" applyBorder="1" applyAlignment="1">
      <alignment horizontal="left" vertical="center" indent="2"/>
    </xf>
    <xf numFmtId="0" fontId="45" fillId="0" borderId="78" xfId="0" applyFont="1" applyBorder="1" applyAlignment="1">
      <alignment horizontal="left" vertical="center" indent="2"/>
    </xf>
    <xf numFmtId="0" fontId="23" fillId="0" borderId="89" xfId="0" applyFont="1" applyBorder="1" applyAlignment="1">
      <alignment horizontal="right" vertical="center"/>
    </xf>
    <xf numFmtId="0" fontId="23" fillId="0" borderId="1" xfId="0" applyFont="1" applyBorder="1" applyAlignment="1">
      <alignment horizontal="right" vertical="center"/>
    </xf>
    <xf numFmtId="0" fontId="23" fillId="0" borderId="80" xfId="0" applyFont="1" applyBorder="1" applyAlignment="1">
      <alignment horizontal="right" vertical="center"/>
    </xf>
    <xf numFmtId="49" fontId="23" fillId="0" borderId="49" xfId="0" applyNumberFormat="1" applyFont="1" applyFill="1" applyBorder="1" applyAlignment="1">
      <alignment horizontal="right" vertical="center"/>
    </xf>
    <xf numFmtId="49" fontId="23" fillId="0" borderId="57" xfId="0" applyNumberFormat="1" applyFont="1" applyFill="1" applyBorder="1" applyAlignment="1">
      <alignment horizontal="right" vertical="center"/>
    </xf>
    <xf numFmtId="49" fontId="23" fillId="0" borderId="88" xfId="0" applyNumberFormat="1" applyFont="1" applyFill="1" applyBorder="1" applyAlignment="1">
      <alignment horizontal="right" vertical="center"/>
    </xf>
    <xf numFmtId="0" fontId="23" fillId="0" borderId="58" xfId="0" applyFont="1" applyFill="1" applyBorder="1">
      <alignment vertical="center"/>
    </xf>
    <xf numFmtId="0" fontId="23" fillId="0" borderId="48" xfId="0" applyFont="1" applyFill="1" applyBorder="1">
      <alignment vertical="center"/>
    </xf>
    <xf numFmtId="0" fontId="23" fillId="0" borderId="77" xfId="0" applyFont="1" applyFill="1" applyBorder="1">
      <alignment vertical="center"/>
    </xf>
    <xf numFmtId="4" fontId="20" fillId="0" borderId="1" xfId="0" applyNumberFormat="1" applyFont="1" applyBorder="1" applyAlignment="1">
      <alignment horizontal="center" vertical="center"/>
    </xf>
    <xf numFmtId="4" fontId="20" fillId="0" borderId="54" xfId="0" applyNumberFormat="1" applyFont="1" applyFill="1" applyBorder="1" applyAlignment="1">
      <alignment horizontal="center" vertical="center"/>
    </xf>
    <xf numFmtId="4" fontId="20" fillId="0" borderId="78" xfId="0" applyNumberFormat="1" applyFont="1" applyFill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/>
    </xf>
    <xf numFmtId="0" fontId="23" fillId="0" borderId="49" xfId="0" applyFont="1" applyFill="1" applyBorder="1" applyAlignment="1">
      <alignment vertical="center" wrapText="1"/>
    </xf>
    <xf numFmtId="0" fontId="23" fillId="0" borderId="57" xfId="0" applyFont="1" applyFill="1" applyBorder="1" applyAlignment="1">
      <alignment vertical="center" wrapText="1"/>
    </xf>
    <xf numFmtId="0" fontId="23" fillId="0" borderId="88" xfId="0" applyFont="1" applyFill="1" applyBorder="1" applyAlignment="1">
      <alignment vertical="center" wrapText="1"/>
    </xf>
    <xf numFmtId="0" fontId="23" fillId="0" borderId="58" xfId="0" applyFont="1" applyFill="1" applyBorder="1" applyAlignment="1">
      <alignment vertical="center" wrapText="1"/>
    </xf>
    <xf numFmtId="0" fontId="23" fillId="0" borderId="48" xfId="0" applyFont="1" applyFill="1" applyBorder="1" applyAlignment="1">
      <alignment vertical="center" wrapText="1"/>
    </xf>
    <xf numFmtId="0" fontId="23" fillId="0" borderId="77" xfId="0" applyFont="1" applyFill="1" applyBorder="1" applyAlignment="1">
      <alignment vertical="center" wrapText="1"/>
    </xf>
    <xf numFmtId="49" fontId="23" fillId="0" borderId="49" xfId="0" applyNumberFormat="1" applyFont="1" applyFill="1" applyBorder="1" applyAlignment="1">
      <alignment horizontal="center" vertical="center" wrapText="1"/>
    </xf>
    <xf numFmtId="49" fontId="23" fillId="0" borderId="57" xfId="0" applyNumberFormat="1" applyFont="1" applyFill="1" applyBorder="1" applyAlignment="1">
      <alignment horizontal="center" vertical="center" wrapText="1"/>
    </xf>
    <xf numFmtId="49" fontId="23" fillId="0" borderId="88" xfId="0" applyNumberFormat="1" applyFont="1" applyFill="1" applyBorder="1" applyAlignment="1">
      <alignment horizontal="center" vertical="center" wrapText="1"/>
    </xf>
    <xf numFmtId="185" fontId="21" fillId="6" borderId="49" xfId="0" applyNumberFormat="1" applyFont="1" applyFill="1" applyBorder="1" applyAlignment="1">
      <alignment horizontal="right" vertical="center" shrinkToFit="1"/>
    </xf>
    <xf numFmtId="185" fontId="21" fillId="6" borderId="57" xfId="0" applyNumberFormat="1" applyFont="1" applyFill="1" applyBorder="1" applyAlignment="1">
      <alignment horizontal="right" vertical="center" shrinkToFit="1"/>
    </xf>
    <xf numFmtId="184" fontId="17" fillId="5" borderId="2" xfId="0" applyNumberFormat="1" applyFont="1" applyFill="1" applyBorder="1" applyAlignment="1">
      <alignment horizontal="right" vertical="center" shrinkToFit="1"/>
    </xf>
    <xf numFmtId="0" fontId="17" fillId="5" borderId="89" xfId="0" applyFont="1" applyFill="1" applyBorder="1" applyAlignment="1">
      <alignment horizontal="center" vertical="center"/>
    </xf>
    <xf numFmtId="0" fontId="17" fillId="5" borderId="80" xfId="0" applyFont="1" applyFill="1" applyBorder="1" applyAlignment="1">
      <alignment horizontal="center" vertical="center"/>
    </xf>
    <xf numFmtId="185" fontId="21" fillId="0" borderId="49" xfId="0" applyNumberFormat="1" applyFont="1" applyFill="1" applyBorder="1" applyAlignment="1">
      <alignment horizontal="right" vertical="center" shrinkToFit="1"/>
    </xf>
    <xf numFmtId="185" fontId="21" fillId="0" borderId="88" xfId="0" applyNumberFormat="1" applyFont="1" applyFill="1" applyBorder="1" applyAlignment="1">
      <alignment horizontal="right" vertical="center" shrinkToFit="1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left" vertical="center"/>
    </xf>
    <xf numFmtId="0" fontId="0" fillId="10" borderId="49" xfId="0" applyFill="1" applyBorder="1" applyAlignment="1">
      <alignment horizontal="center" vertical="center"/>
    </xf>
    <xf numFmtId="0" fontId="0" fillId="10" borderId="88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 wrapText="1"/>
    </xf>
  </cellXfs>
  <cellStyles count="3">
    <cellStyle name="ハイパーリンク" xfId="2" builtinId="8"/>
    <cellStyle name="標準" xfId="0" builtinId="0"/>
    <cellStyle name="標準 4" xfId="1"/>
  </cellStyles>
  <dxfs count="1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indexed="1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indexed="1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2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image" Target="../media/image44.emf"/><Relationship Id="rId3" Type="http://schemas.openxmlformats.org/officeDocument/2006/relationships/image" Target="../media/image34.emf"/><Relationship Id="rId7" Type="http://schemas.openxmlformats.org/officeDocument/2006/relationships/image" Target="../media/image38.emf"/><Relationship Id="rId12" Type="http://schemas.openxmlformats.org/officeDocument/2006/relationships/image" Target="../media/image43.emf"/><Relationship Id="rId2" Type="http://schemas.openxmlformats.org/officeDocument/2006/relationships/image" Target="../media/image33.emf"/><Relationship Id="rId1" Type="http://schemas.openxmlformats.org/officeDocument/2006/relationships/image" Target="../media/image32.emf"/><Relationship Id="rId6" Type="http://schemas.openxmlformats.org/officeDocument/2006/relationships/image" Target="../media/image37.emf"/><Relationship Id="rId11" Type="http://schemas.openxmlformats.org/officeDocument/2006/relationships/image" Target="../media/image42.emf"/><Relationship Id="rId5" Type="http://schemas.openxmlformats.org/officeDocument/2006/relationships/image" Target="../media/image36.emf"/><Relationship Id="rId10" Type="http://schemas.openxmlformats.org/officeDocument/2006/relationships/image" Target="../media/image41.emf"/><Relationship Id="rId4" Type="http://schemas.openxmlformats.org/officeDocument/2006/relationships/image" Target="../media/image35.emf"/><Relationship Id="rId9" Type="http://schemas.openxmlformats.org/officeDocument/2006/relationships/image" Target="../media/image40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5.png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18" Type="http://schemas.openxmlformats.org/officeDocument/2006/relationships/image" Target="../media/image20.emf"/><Relationship Id="rId26" Type="http://schemas.openxmlformats.org/officeDocument/2006/relationships/image" Target="../media/image28.emf"/><Relationship Id="rId3" Type="http://schemas.openxmlformats.org/officeDocument/2006/relationships/image" Target="../media/image5.emf"/><Relationship Id="rId21" Type="http://schemas.openxmlformats.org/officeDocument/2006/relationships/image" Target="../media/image23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9.emf"/><Relationship Id="rId25" Type="http://schemas.openxmlformats.org/officeDocument/2006/relationships/image" Target="../media/image27.emf"/><Relationship Id="rId2" Type="http://schemas.openxmlformats.org/officeDocument/2006/relationships/image" Target="../media/image4.emf"/><Relationship Id="rId16" Type="http://schemas.openxmlformats.org/officeDocument/2006/relationships/image" Target="../media/image18.emf"/><Relationship Id="rId20" Type="http://schemas.openxmlformats.org/officeDocument/2006/relationships/image" Target="../media/image22.emf"/><Relationship Id="rId29" Type="http://schemas.openxmlformats.org/officeDocument/2006/relationships/image" Target="../media/image31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24" Type="http://schemas.openxmlformats.org/officeDocument/2006/relationships/image" Target="../media/image26.emf"/><Relationship Id="rId5" Type="http://schemas.openxmlformats.org/officeDocument/2006/relationships/image" Target="../media/image7.emf"/><Relationship Id="rId15" Type="http://schemas.openxmlformats.org/officeDocument/2006/relationships/image" Target="../media/image17.emf"/><Relationship Id="rId23" Type="http://schemas.openxmlformats.org/officeDocument/2006/relationships/image" Target="../media/image25.emf"/><Relationship Id="rId28" Type="http://schemas.openxmlformats.org/officeDocument/2006/relationships/image" Target="../media/image30.emf"/><Relationship Id="rId10" Type="http://schemas.openxmlformats.org/officeDocument/2006/relationships/image" Target="../media/image12.emf"/><Relationship Id="rId19" Type="http://schemas.openxmlformats.org/officeDocument/2006/relationships/image" Target="../media/image21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Relationship Id="rId22" Type="http://schemas.openxmlformats.org/officeDocument/2006/relationships/image" Target="../media/image24.emf"/><Relationship Id="rId27" Type="http://schemas.openxmlformats.org/officeDocument/2006/relationships/image" Target="../media/image29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58.emf"/><Relationship Id="rId18" Type="http://schemas.openxmlformats.org/officeDocument/2006/relationships/image" Target="../media/image63.emf"/><Relationship Id="rId3" Type="http://schemas.openxmlformats.org/officeDocument/2006/relationships/image" Target="../media/image48.emf"/><Relationship Id="rId21" Type="http://schemas.openxmlformats.org/officeDocument/2006/relationships/image" Target="../media/image66.emf"/><Relationship Id="rId7" Type="http://schemas.openxmlformats.org/officeDocument/2006/relationships/image" Target="../media/image52.emf"/><Relationship Id="rId12" Type="http://schemas.openxmlformats.org/officeDocument/2006/relationships/image" Target="../media/image57.emf"/><Relationship Id="rId17" Type="http://schemas.openxmlformats.org/officeDocument/2006/relationships/image" Target="../media/image62.emf"/><Relationship Id="rId2" Type="http://schemas.openxmlformats.org/officeDocument/2006/relationships/image" Target="../media/image47.emf"/><Relationship Id="rId16" Type="http://schemas.openxmlformats.org/officeDocument/2006/relationships/image" Target="../media/image61.emf"/><Relationship Id="rId20" Type="http://schemas.openxmlformats.org/officeDocument/2006/relationships/image" Target="../media/image65.emf"/><Relationship Id="rId1" Type="http://schemas.openxmlformats.org/officeDocument/2006/relationships/image" Target="../media/image46.emf"/><Relationship Id="rId6" Type="http://schemas.openxmlformats.org/officeDocument/2006/relationships/image" Target="../media/image51.emf"/><Relationship Id="rId11" Type="http://schemas.openxmlformats.org/officeDocument/2006/relationships/image" Target="../media/image56.emf"/><Relationship Id="rId5" Type="http://schemas.openxmlformats.org/officeDocument/2006/relationships/image" Target="../media/image50.emf"/><Relationship Id="rId15" Type="http://schemas.openxmlformats.org/officeDocument/2006/relationships/image" Target="../media/image60.emf"/><Relationship Id="rId10" Type="http://schemas.openxmlformats.org/officeDocument/2006/relationships/image" Target="../media/image55.emf"/><Relationship Id="rId19" Type="http://schemas.openxmlformats.org/officeDocument/2006/relationships/image" Target="../media/image64.emf"/><Relationship Id="rId4" Type="http://schemas.openxmlformats.org/officeDocument/2006/relationships/image" Target="../media/image49.emf"/><Relationship Id="rId9" Type="http://schemas.openxmlformats.org/officeDocument/2006/relationships/image" Target="../media/image54.emf"/><Relationship Id="rId14" Type="http://schemas.openxmlformats.org/officeDocument/2006/relationships/image" Target="../media/image59.emf"/><Relationship Id="rId22" Type="http://schemas.openxmlformats.org/officeDocument/2006/relationships/image" Target="../media/image67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75.emf"/><Relationship Id="rId13" Type="http://schemas.openxmlformats.org/officeDocument/2006/relationships/image" Target="../media/image80.emf"/><Relationship Id="rId18" Type="http://schemas.openxmlformats.org/officeDocument/2006/relationships/image" Target="../media/image85.emf"/><Relationship Id="rId3" Type="http://schemas.openxmlformats.org/officeDocument/2006/relationships/image" Target="../media/image70.emf"/><Relationship Id="rId7" Type="http://schemas.openxmlformats.org/officeDocument/2006/relationships/image" Target="../media/image74.emf"/><Relationship Id="rId12" Type="http://schemas.openxmlformats.org/officeDocument/2006/relationships/image" Target="../media/image79.emf"/><Relationship Id="rId17" Type="http://schemas.openxmlformats.org/officeDocument/2006/relationships/image" Target="../media/image84.emf"/><Relationship Id="rId2" Type="http://schemas.openxmlformats.org/officeDocument/2006/relationships/image" Target="../media/image69.emf"/><Relationship Id="rId16" Type="http://schemas.openxmlformats.org/officeDocument/2006/relationships/image" Target="../media/image83.emf"/><Relationship Id="rId1" Type="http://schemas.openxmlformats.org/officeDocument/2006/relationships/image" Target="../media/image68.emf"/><Relationship Id="rId6" Type="http://schemas.openxmlformats.org/officeDocument/2006/relationships/image" Target="../media/image73.emf"/><Relationship Id="rId11" Type="http://schemas.openxmlformats.org/officeDocument/2006/relationships/image" Target="../media/image78.emf"/><Relationship Id="rId5" Type="http://schemas.openxmlformats.org/officeDocument/2006/relationships/image" Target="../media/image72.emf"/><Relationship Id="rId15" Type="http://schemas.openxmlformats.org/officeDocument/2006/relationships/image" Target="../media/image82.emf"/><Relationship Id="rId10" Type="http://schemas.openxmlformats.org/officeDocument/2006/relationships/image" Target="../media/image77.emf"/><Relationship Id="rId4" Type="http://schemas.openxmlformats.org/officeDocument/2006/relationships/image" Target="../media/image71.emf"/><Relationship Id="rId9" Type="http://schemas.openxmlformats.org/officeDocument/2006/relationships/image" Target="../media/image76.emf"/><Relationship Id="rId14" Type="http://schemas.openxmlformats.org/officeDocument/2006/relationships/image" Target="../media/image81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88.emf"/><Relationship Id="rId2" Type="http://schemas.openxmlformats.org/officeDocument/2006/relationships/image" Target="../media/image87.emf"/><Relationship Id="rId1" Type="http://schemas.openxmlformats.org/officeDocument/2006/relationships/image" Target="../media/image86.emf"/><Relationship Id="rId5" Type="http://schemas.openxmlformats.org/officeDocument/2006/relationships/image" Target="../media/image90.emf"/><Relationship Id="rId4" Type="http://schemas.openxmlformats.org/officeDocument/2006/relationships/image" Target="../media/image8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93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5" Type="http://schemas.openxmlformats.org/officeDocument/2006/relationships/image" Target="../media/image95.emf"/><Relationship Id="rId4" Type="http://schemas.openxmlformats.org/officeDocument/2006/relationships/image" Target="../media/image9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98.emf"/><Relationship Id="rId2" Type="http://schemas.openxmlformats.org/officeDocument/2006/relationships/image" Target="../media/image97.emf"/><Relationship Id="rId1" Type="http://schemas.openxmlformats.org/officeDocument/2006/relationships/image" Target="../media/image9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152400</xdr:colOff>
      <xdr:row>1</xdr:row>
      <xdr:rowOff>152400</xdr:rowOff>
    </xdr:from>
    <xdr:to>
      <xdr:col>44</xdr:col>
      <xdr:colOff>95250</xdr:colOff>
      <xdr:row>31</xdr:row>
      <xdr:rowOff>152400</xdr:rowOff>
    </xdr:to>
    <xdr:grpSp>
      <xdr:nvGrpSpPr>
        <xdr:cNvPr id="13" name="グループ化 1"/>
        <xdr:cNvGrpSpPr>
          <a:grpSpLocks/>
        </xdr:cNvGrpSpPr>
      </xdr:nvGrpSpPr>
      <xdr:grpSpPr bwMode="auto">
        <a:xfrm>
          <a:off x="7353300" y="400050"/>
          <a:ext cx="4819650" cy="4324350"/>
          <a:chOff x="7200900" y="247650"/>
          <a:chExt cx="4819650" cy="4324350"/>
        </a:xfrm>
      </xdr:grpSpPr>
      <xdr:sp macro="" textlink="">
        <xdr:nvSpPr>
          <xdr:cNvPr id="14" name="テキスト ボックス 13"/>
          <xdr:cNvSpPr txBox="1"/>
        </xdr:nvSpPr>
        <xdr:spPr bwMode="auto">
          <a:xfrm>
            <a:off x="7200900" y="247650"/>
            <a:ext cx="4819650" cy="4324350"/>
          </a:xfrm>
          <a:prstGeom prst="rect">
            <a:avLst/>
          </a:prstGeom>
          <a:ln/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wrap="square" rtlCol="0" anchor="t">
            <a:noAutofit/>
          </a:bodyPr>
          <a:lstStyle/>
          <a:p>
            <a:r>
              <a:rPr kumimoji="1" lang="en-US" altLang="ja-JP" sz="1050" b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Excel</a:t>
            </a:r>
            <a:r>
              <a:rPr kumimoji="1" lang="ja-JP" altLang="ja-JP" sz="1050" b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起動時にマクロ機能が無効の場合は、「セキュリティの警告」が表示されますので、有効にしてください。</a:t>
            </a:r>
            <a:endParaRPr kumimoji="1" lang="en-US" altLang="ja-JP" sz="1050" b="0">
              <a:solidFill>
                <a:sysClr val="windowText" lastClr="000000"/>
              </a:solidFill>
              <a:latin typeface="+mn-ea"/>
              <a:ea typeface="+mn-ea"/>
              <a:cs typeface="+mn-cs"/>
            </a:endParaRPr>
          </a:p>
          <a:p>
            <a:pPr marL="0" indent="0" algn="l"/>
            <a:r>
              <a:rPr kumimoji="1" lang="en-US" altLang="ja-JP" sz="1050" b="0">
                <a:solidFill>
                  <a:sysClr val="windowText" lastClr="000000"/>
                </a:solidFill>
                <a:latin typeface="+mn-ea"/>
                <a:ea typeface="+mn-ea"/>
                <a:cs typeface="+mn-cs"/>
              </a:rPr>
              <a:t>If the macro function does not work when starting the Excel, please make it work according to the indication of the following “Warning of the security”.</a:t>
            </a:r>
          </a:p>
        </xdr:txBody>
      </xdr:sp>
      <xdr:grpSp>
        <xdr:nvGrpSpPr>
          <xdr:cNvPr id="15" name="グループ化 2"/>
          <xdr:cNvGrpSpPr>
            <a:grpSpLocks/>
          </xdr:cNvGrpSpPr>
        </xdr:nvGrpSpPr>
        <xdr:grpSpPr bwMode="auto">
          <a:xfrm>
            <a:off x="7286625" y="1143001"/>
            <a:ext cx="3891400" cy="3252355"/>
            <a:chOff x="685801" y="781050"/>
            <a:chExt cx="3908204" cy="3162300"/>
          </a:xfrm>
        </xdr:grpSpPr>
        <xdr:pic>
          <xdr:nvPicPr>
            <xdr:cNvPr id="19" name="Picture 207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685801" y="781050"/>
              <a:ext cx="2820428" cy="12573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" name="Picture 131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2219325" y="1800225"/>
              <a:ext cx="2374680" cy="214312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sp macro="" textlink="">
          <xdr:nvSpPr>
            <xdr:cNvPr id="21" name="正方形/長方形 20"/>
            <xdr:cNvSpPr/>
          </xdr:nvSpPr>
          <xdr:spPr bwMode="auto">
            <a:xfrm>
              <a:off x="2359874" y="1512689"/>
              <a:ext cx="430476" cy="129658"/>
            </a:xfrm>
            <a:prstGeom prst="rect">
              <a:avLst/>
            </a:prstGeom>
            <a:noFill/>
            <a:ln w="28575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endParaRPr lang="ja-JP" altLang="en-US"/>
            </a:p>
          </xdr:txBody>
        </xdr:sp>
        <xdr:sp macro="" textlink="">
          <xdr:nvSpPr>
            <xdr:cNvPr id="22" name="円/楕円 21"/>
            <xdr:cNvSpPr/>
          </xdr:nvSpPr>
          <xdr:spPr bwMode="auto">
            <a:xfrm>
              <a:off x="2312043" y="3040797"/>
              <a:ext cx="210455" cy="203748"/>
            </a:xfrm>
            <a:prstGeom prst="ellipse">
              <a:avLst/>
            </a:prstGeom>
            <a:noFill/>
            <a:ln w="28575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endParaRPr lang="ja-JP" altLang="en-US"/>
            </a:p>
          </xdr:txBody>
        </xdr:sp>
        <xdr:sp macro="" textlink="">
          <xdr:nvSpPr>
            <xdr:cNvPr id="23" name="正方形/長方形 22"/>
            <xdr:cNvSpPr/>
          </xdr:nvSpPr>
          <xdr:spPr bwMode="auto">
            <a:xfrm>
              <a:off x="3775661" y="3781697"/>
              <a:ext cx="353947" cy="101874"/>
            </a:xfrm>
            <a:prstGeom prst="rect">
              <a:avLst/>
            </a:prstGeom>
            <a:noFill/>
            <a:ln w="28575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endParaRPr lang="ja-JP" altLang="en-US"/>
            </a:p>
          </xdr:txBody>
        </xdr:sp>
      </xdr:grpSp>
      <xdr:sp macro="" textlink="">
        <xdr:nvSpPr>
          <xdr:cNvPr id="16" name="右矢印 15"/>
          <xdr:cNvSpPr/>
        </xdr:nvSpPr>
        <xdr:spPr>
          <a:xfrm flipH="1">
            <a:off x="9458325" y="1790700"/>
            <a:ext cx="323850" cy="342900"/>
          </a:xfrm>
          <a:prstGeom prst="rightArrow">
            <a:avLst/>
          </a:prstGeom>
          <a:ln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kumimoji="1" lang="en-US" altLang="ja-JP" sz="1000"/>
              <a:t>1</a:t>
            </a:r>
            <a:endParaRPr kumimoji="1" lang="ja-JP" altLang="en-US" sz="1000"/>
          </a:p>
        </xdr:txBody>
      </xdr:sp>
      <xdr:sp macro="" textlink="">
        <xdr:nvSpPr>
          <xdr:cNvPr id="17" name="右矢印 16"/>
          <xdr:cNvSpPr/>
        </xdr:nvSpPr>
        <xdr:spPr>
          <a:xfrm>
            <a:off x="8534400" y="3390900"/>
            <a:ext cx="323850" cy="342900"/>
          </a:xfrm>
          <a:prstGeom prst="rightArrow">
            <a:avLst/>
          </a:prstGeom>
          <a:ln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kumimoji="1" lang="en-US" altLang="ja-JP" sz="1000"/>
              <a:t>2</a:t>
            </a:r>
            <a:endParaRPr kumimoji="1" lang="ja-JP" altLang="en-US" sz="1000"/>
          </a:p>
        </xdr:txBody>
      </xdr:sp>
      <xdr:sp macro="" textlink="">
        <xdr:nvSpPr>
          <xdr:cNvPr id="18" name="右矢印 17"/>
          <xdr:cNvSpPr/>
        </xdr:nvSpPr>
        <xdr:spPr>
          <a:xfrm>
            <a:off x="9934575" y="4067175"/>
            <a:ext cx="323850" cy="342900"/>
          </a:xfrm>
          <a:prstGeom prst="rightArrow">
            <a:avLst/>
          </a:prstGeom>
          <a:ln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kumimoji="1" lang="en-US" altLang="ja-JP" sz="1000"/>
              <a:t>3</a:t>
            </a:r>
            <a:endParaRPr kumimoji="1" lang="ja-JP" altLang="en-US" sz="10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16</xdr:row>
      <xdr:rowOff>161925</xdr:rowOff>
    </xdr:from>
    <xdr:to>
      <xdr:col>22</xdr:col>
      <xdr:colOff>85725</xdr:colOff>
      <xdr:row>28</xdr:row>
      <xdr:rowOff>152400</xdr:rowOff>
    </xdr:to>
    <xdr:pic>
      <xdr:nvPicPr>
        <xdr:cNvPr id="2" name="図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0575" y="2905125"/>
          <a:ext cx="3695700" cy="204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28</xdr:col>
      <xdr:colOff>56636</xdr:colOff>
      <xdr:row>55</xdr:row>
      <xdr:rowOff>64222</xdr:rowOff>
    </xdr:to>
    <xdr:pic>
      <xdr:nvPicPr>
        <xdr:cNvPr id="3" name="図 2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6000750"/>
          <a:ext cx="5057261" cy="34932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57150</xdr:colOff>
      <xdr:row>58</xdr:row>
      <xdr:rowOff>38100</xdr:rowOff>
    </xdr:from>
    <xdr:to>
      <xdr:col>18</xdr:col>
      <xdr:colOff>47625</xdr:colOff>
      <xdr:row>65</xdr:row>
      <xdr:rowOff>19050</xdr:rowOff>
    </xdr:to>
    <xdr:pic>
      <xdr:nvPicPr>
        <xdr:cNvPr id="4" name="図 3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7225" y="9982200"/>
          <a:ext cx="299085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152400</xdr:colOff>
      <xdr:row>73</xdr:row>
      <xdr:rowOff>66675</xdr:rowOff>
    </xdr:from>
    <xdr:to>
      <xdr:col>27</xdr:col>
      <xdr:colOff>153392</xdr:colOff>
      <xdr:row>83</xdr:row>
      <xdr:rowOff>53108</xdr:rowOff>
    </xdr:to>
    <xdr:pic>
      <xdr:nvPicPr>
        <xdr:cNvPr id="5" name="図 4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52475" y="12582525"/>
          <a:ext cx="4801592" cy="17009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114300</xdr:colOff>
      <xdr:row>87</xdr:row>
      <xdr:rowOff>9525</xdr:rowOff>
    </xdr:from>
    <xdr:to>
      <xdr:col>27</xdr:col>
      <xdr:colOff>38100</xdr:colOff>
      <xdr:row>98</xdr:row>
      <xdr:rowOff>142875</xdr:rowOff>
    </xdr:to>
    <xdr:pic>
      <xdr:nvPicPr>
        <xdr:cNvPr id="6" name="図 5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14525" y="14925675"/>
          <a:ext cx="3524250" cy="2019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85724</xdr:colOff>
      <xdr:row>105</xdr:row>
      <xdr:rowOff>95250</xdr:rowOff>
    </xdr:from>
    <xdr:to>
      <xdr:col>25</xdr:col>
      <xdr:colOff>123824</xdr:colOff>
      <xdr:row>115</xdr:row>
      <xdr:rowOff>28575</xdr:rowOff>
    </xdr:to>
    <xdr:pic>
      <xdr:nvPicPr>
        <xdr:cNvPr id="7" name="図 6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85874" y="18097500"/>
          <a:ext cx="3838575" cy="1647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133350</xdr:colOff>
      <xdr:row>118</xdr:row>
      <xdr:rowOff>76200</xdr:rowOff>
    </xdr:from>
    <xdr:to>
      <xdr:col>19</xdr:col>
      <xdr:colOff>168464</xdr:colOff>
      <xdr:row>127</xdr:row>
      <xdr:rowOff>159572</xdr:rowOff>
    </xdr:to>
    <xdr:pic>
      <xdr:nvPicPr>
        <xdr:cNvPr id="8" name="図 7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333500" y="20307300"/>
          <a:ext cx="2635439" cy="16264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123825</xdr:colOff>
      <xdr:row>131</xdr:row>
      <xdr:rowOff>76200</xdr:rowOff>
    </xdr:from>
    <xdr:to>
      <xdr:col>22</xdr:col>
      <xdr:colOff>99023</xdr:colOff>
      <xdr:row>144</xdr:row>
      <xdr:rowOff>142875</xdr:rowOff>
    </xdr:to>
    <xdr:pic>
      <xdr:nvPicPr>
        <xdr:cNvPr id="9" name="図 8"/>
        <xdr:cNvPicPr/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323975" y="22536150"/>
          <a:ext cx="3175598" cy="2295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150</xdr:row>
      <xdr:rowOff>47625</xdr:rowOff>
    </xdr:from>
    <xdr:to>
      <xdr:col>23</xdr:col>
      <xdr:colOff>28575</xdr:colOff>
      <xdr:row>160</xdr:row>
      <xdr:rowOff>144680</xdr:rowOff>
    </xdr:to>
    <xdr:pic>
      <xdr:nvPicPr>
        <xdr:cNvPr id="10" name="図 9"/>
        <xdr:cNvPicPr/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371600" y="25765125"/>
          <a:ext cx="3257550" cy="181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57150</xdr:colOff>
      <xdr:row>169</xdr:row>
      <xdr:rowOff>133350</xdr:rowOff>
    </xdr:from>
    <xdr:to>
      <xdr:col>5</xdr:col>
      <xdr:colOff>151973</xdr:colOff>
      <xdr:row>172</xdr:row>
      <xdr:rowOff>3196</xdr:rowOff>
    </xdr:to>
    <xdr:pic>
      <xdr:nvPicPr>
        <xdr:cNvPr id="11" name="図 10"/>
        <xdr:cNvPicPr/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857250" y="29108400"/>
          <a:ext cx="294848" cy="3841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95250</xdr:colOff>
      <xdr:row>173</xdr:row>
      <xdr:rowOff>152400</xdr:rowOff>
    </xdr:from>
    <xdr:to>
      <xdr:col>6</xdr:col>
      <xdr:colOff>2049</xdr:colOff>
      <xdr:row>175</xdr:row>
      <xdr:rowOff>157518</xdr:rowOff>
    </xdr:to>
    <xdr:pic>
      <xdr:nvPicPr>
        <xdr:cNvPr id="12" name="図 11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895350" y="29813250"/>
          <a:ext cx="306849" cy="348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66675</xdr:colOff>
      <xdr:row>182</xdr:row>
      <xdr:rowOff>85725</xdr:rowOff>
    </xdr:from>
    <xdr:to>
      <xdr:col>26</xdr:col>
      <xdr:colOff>185721</xdr:colOff>
      <xdr:row>192</xdr:row>
      <xdr:rowOff>48925</xdr:rowOff>
    </xdr:to>
    <xdr:pic>
      <xdr:nvPicPr>
        <xdr:cNvPr id="13" name="図 12"/>
        <xdr:cNvPicPr/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6750" y="31289625"/>
          <a:ext cx="4719621" cy="167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95250</xdr:colOff>
      <xdr:row>195</xdr:row>
      <xdr:rowOff>85725</xdr:rowOff>
    </xdr:from>
    <xdr:to>
      <xdr:col>18</xdr:col>
      <xdr:colOff>69850</xdr:colOff>
      <xdr:row>203</xdr:row>
      <xdr:rowOff>92710</xdr:rowOff>
    </xdr:to>
    <xdr:pic>
      <xdr:nvPicPr>
        <xdr:cNvPr id="14" name="図 13"/>
        <xdr:cNvPicPr/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695325" y="33518475"/>
          <a:ext cx="2974975" cy="1378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1600200</xdr:colOff>
      <xdr:row>8</xdr:row>
      <xdr:rowOff>0</xdr:rowOff>
    </xdr:from>
    <xdr:to>
      <xdr:col>5</xdr:col>
      <xdr:colOff>723901</xdr:colOff>
      <xdr:row>8</xdr:row>
      <xdr:rowOff>0</xdr:rowOff>
    </xdr:to>
    <xdr:grpSp>
      <xdr:nvGrpSpPr>
        <xdr:cNvPr id="8" name="グループ化 7"/>
        <xdr:cNvGrpSpPr/>
      </xdr:nvGrpSpPr>
      <xdr:grpSpPr>
        <a:xfrm>
          <a:off x="2733675" y="1857375"/>
          <a:ext cx="1066801" cy="0"/>
          <a:chOff x="2409824" y="4267200"/>
          <a:chExt cx="1066801" cy="371475"/>
        </a:xfrm>
      </xdr:grpSpPr>
      <xdr:sp macro="" textlink="">
        <xdr:nvSpPr>
          <xdr:cNvPr id="9" name="正方形/長方形 8"/>
          <xdr:cNvSpPr/>
        </xdr:nvSpPr>
        <xdr:spPr>
          <a:xfrm>
            <a:off x="2409824" y="4267200"/>
            <a:ext cx="1066801" cy="371475"/>
          </a:xfrm>
          <a:prstGeom prst="rect">
            <a:avLst/>
          </a:prstGeom>
          <a:noFill/>
          <a:ln w="127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0" name="正方形/長方形 9"/>
          <xdr:cNvSpPr/>
        </xdr:nvSpPr>
        <xdr:spPr>
          <a:xfrm>
            <a:off x="2876551" y="4286249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現地作業</a:t>
            </a:r>
          </a:p>
        </xdr:txBody>
      </xdr:sp>
      <xdr:sp macro="" textlink="">
        <xdr:nvSpPr>
          <xdr:cNvPr id="11" name="正方形/長方形 10"/>
          <xdr:cNvSpPr/>
        </xdr:nvSpPr>
        <xdr:spPr>
          <a:xfrm>
            <a:off x="2876551" y="4495798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国内作業</a:t>
            </a:r>
          </a:p>
        </xdr:txBody>
      </xdr:sp>
      <xdr:sp macro="" textlink="">
        <xdr:nvSpPr>
          <xdr:cNvPr id="12" name="L78_2_1_9_3_0_0"/>
          <xdr:cNvSpPr/>
        </xdr:nvSpPr>
        <xdr:spPr>
          <a:xfrm>
            <a:off x="2447925" y="4495800"/>
            <a:ext cx="285750" cy="123825"/>
          </a:xfrm>
          <a:prstGeom prst="rect">
            <a:avLst/>
          </a:prstGeom>
          <a:solidFill>
            <a:sysClr val="window" lastClr="FFFFFF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3" name="L78_2_1_9_3_0_0"/>
          <xdr:cNvSpPr/>
        </xdr:nvSpPr>
        <xdr:spPr>
          <a:xfrm>
            <a:off x="2447925" y="4286250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  <xdr:twoCellAnchor>
    <xdr:from>
      <xdr:col>4</xdr:col>
      <xdr:colOff>1600200</xdr:colOff>
      <xdr:row>8</xdr:row>
      <xdr:rowOff>0</xdr:rowOff>
    </xdr:from>
    <xdr:to>
      <xdr:col>5</xdr:col>
      <xdr:colOff>723901</xdr:colOff>
      <xdr:row>8</xdr:row>
      <xdr:rowOff>0</xdr:rowOff>
    </xdr:to>
    <xdr:grpSp>
      <xdr:nvGrpSpPr>
        <xdr:cNvPr id="134" name="グループ化 133"/>
        <xdr:cNvGrpSpPr/>
      </xdr:nvGrpSpPr>
      <xdr:grpSpPr>
        <a:xfrm>
          <a:off x="2733675" y="1857375"/>
          <a:ext cx="1066801" cy="0"/>
          <a:chOff x="2409824" y="4267200"/>
          <a:chExt cx="1066801" cy="371475"/>
        </a:xfrm>
      </xdr:grpSpPr>
      <xdr:sp macro="" textlink="">
        <xdr:nvSpPr>
          <xdr:cNvPr id="135" name="正方形/長方形 134"/>
          <xdr:cNvSpPr/>
        </xdr:nvSpPr>
        <xdr:spPr>
          <a:xfrm>
            <a:off x="2409824" y="4267200"/>
            <a:ext cx="1066801" cy="371475"/>
          </a:xfrm>
          <a:prstGeom prst="rect">
            <a:avLst/>
          </a:prstGeom>
          <a:noFill/>
          <a:ln w="127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36" name="正方形/長方形 135"/>
          <xdr:cNvSpPr/>
        </xdr:nvSpPr>
        <xdr:spPr>
          <a:xfrm>
            <a:off x="2876551" y="4286249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現地作業</a:t>
            </a:r>
          </a:p>
        </xdr:txBody>
      </xdr:sp>
      <xdr:sp macro="" textlink="">
        <xdr:nvSpPr>
          <xdr:cNvPr id="137" name="正方形/長方形 136"/>
          <xdr:cNvSpPr/>
        </xdr:nvSpPr>
        <xdr:spPr>
          <a:xfrm>
            <a:off x="2876551" y="4495798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国内作業</a:t>
            </a:r>
          </a:p>
        </xdr:txBody>
      </xdr:sp>
      <xdr:sp macro="" textlink="">
        <xdr:nvSpPr>
          <xdr:cNvPr id="138" name="L78_2_1_9_3_0_0"/>
          <xdr:cNvSpPr/>
        </xdr:nvSpPr>
        <xdr:spPr>
          <a:xfrm>
            <a:off x="2447925" y="4495800"/>
            <a:ext cx="285750" cy="123825"/>
          </a:xfrm>
          <a:prstGeom prst="rect">
            <a:avLst/>
          </a:prstGeom>
          <a:solidFill>
            <a:sysClr val="window" lastClr="FFFFFF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39" name="L78_2_1_9_3_0_0"/>
          <xdr:cNvSpPr/>
        </xdr:nvSpPr>
        <xdr:spPr>
          <a:xfrm>
            <a:off x="2447925" y="4286250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  <xdr:twoCellAnchor editAs="oneCell">
    <xdr:from>
      <xdr:col>0</xdr:col>
      <xdr:colOff>142875</xdr:colOff>
      <xdr:row>1</xdr:row>
      <xdr:rowOff>1</xdr:rowOff>
    </xdr:from>
    <xdr:to>
      <xdr:col>0</xdr:col>
      <xdr:colOff>351330</xdr:colOff>
      <xdr:row>2</xdr:row>
      <xdr:rowOff>304801</xdr:rowOff>
    </xdr:to>
    <xdr:pic>
      <xdr:nvPicPr>
        <xdr:cNvPr id="13348" name="StageLegendOfJIC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333376"/>
          <a:ext cx="208455" cy="64770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1600200</xdr:colOff>
      <xdr:row>208</xdr:row>
      <xdr:rowOff>47625</xdr:rowOff>
    </xdr:from>
    <xdr:to>
      <xdr:col>5</xdr:col>
      <xdr:colOff>723901</xdr:colOff>
      <xdr:row>210</xdr:row>
      <xdr:rowOff>0</xdr:rowOff>
    </xdr:to>
    <xdr:grpSp>
      <xdr:nvGrpSpPr>
        <xdr:cNvPr id="165" name="グループ化 164"/>
        <xdr:cNvGrpSpPr/>
      </xdr:nvGrpSpPr>
      <xdr:grpSpPr>
        <a:xfrm>
          <a:off x="2733675" y="9315450"/>
          <a:ext cx="1066801" cy="381000"/>
          <a:chOff x="2409824" y="4267200"/>
          <a:chExt cx="1066801" cy="371475"/>
        </a:xfrm>
      </xdr:grpSpPr>
      <xdr:sp macro="" textlink="">
        <xdr:nvSpPr>
          <xdr:cNvPr id="166" name="正方形/長方形 165"/>
          <xdr:cNvSpPr/>
        </xdr:nvSpPr>
        <xdr:spPr>
          <a:xfrm>
            <a:off x="2409824" y="4267200"/>
            <a:ext cx="1066801" cy="371475"/>
          </a:xfrm>
          <a:prstGeom prst="rect">
            <a:avLst/>
          </a:prstGeom>
          <a:noFill/>
          <a:ln w="127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67" name="正方形/長方形 166"/>
          <xdr:cNvSpPr/>
        </xdr:nvSpPr>
        <xdr:spPr>
          <a:xfrm>
            <a:off x="2876551" y="4286249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現地作業</a:t>
            </a:r>
          </a:p>
        </xdr:txBody>
      </xdr:sp>
      <xdr:sp macro="" textlink="">
        <xdr:nvSpPr>
          <xdr:cNvPr id="168" name="正方形/長方形 167"/>
          <xdr:cNvSpPr/>
        </xdr:nvSpPr>
        <xdr:spPr>
          <a:xfrm>
            <a:off x="2876551" y="4495798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国内作業</a:t>
            </a:r>
          </a:p>
        </xdr:txBody>
      </xdr:sp>
      <xdr:sp macro="" textlink="">
        <xdr:nvSpPr>
          <xdr:cNvPr id="169" name="L78_2_1_9_3_0_0"/>
          <xdr:cNvSpPr/>
        </xdr:nvSpPr>
        <xdr:spPr>
          <a:xfrm>
            <a:off x="2447925" y="4495800"/>
            <a:ext cx="285750" cy="123825"/>
          </a:xfrm>
          <a:prstGeom prst="rect">
            <a:avLst/>
          </a:prstGeom>
          <a:solidFill>
            <a:sysClr val="window" lastClr="FFFFFF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70" name="L78_2_1_9_3_0_0"/>
          <xdr:cNvSpPr/>
        </xdr:nvSpPr>
        <xdr:spPr>
          <a:xfrm>
            <a:off x="2447925" y="4286250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171</xdr:row>
      <xdr:rowOff>0</xdr:rowOff>
    </xdr:from>
    <xdr:to>
      <xdr:col>3</xdr:col>
      <xdr:colOff>2303689</xdr:colOff>
      <xdr:row>173</xdr:row>
      <xdr:rowOff>146051</xdr:rowOff>
    </xdr:to>
    <xdr:grpSp>
      <xdr:nvGrpSpPr>
        <xdr:cNvPr id="2" name="RowFooterPartsScheduleType" hidden="1"/>
        <xdr:cNvGrpSpPr/>
      </xdr:nvGrpSpPr>
      <xdr:grpSpPr>
        <a:xfrm>
          <a:off x="714375" y="9167813"/>
          <a:ext cx="2303689" cy="503238"/>
          <a:chOff x="3000375" y="5257800"/>
          <a:chExt cx="2295525" cy="542925"/>
        </a:xfrm>
      </xdr:grpSpPr>
      <xdr:sp macro="" textlink="">
        <xdr:nvSpPr>
          <xdr:cNvPr id="3" name="正方形/長方形 2" hidden="1"/>
          <xdr:cNvSpPr/>
        </xdr:nvSpPr>
        <xdr:spPr>
          <a:xfrm>
            <a:off x="3000375" y="5257800"/>
            <a:ext cx="2295525" cy="54292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4" name="ScheduleTypeLabel1" hidden="1"/>
          <xdr:cNvSpPr/>
        </xdr:nvSpPr>
        <xdr:spPr>
          <a:xfrm>
            <a:off x="3524250" y="5343526"/>
            <a:ext cx="981075" cy="161924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en-US" altLang="ja-JP" sz="1000">
                <a:solidFill>
                  <a:sysClr val="windowText" lastClr="000000"/>
                </a:solidFill>
              </a:rPr>
              <a:t>Field work</a:t>
            </a:r>
            <a:endParaRPr kumimoji="1" lang="ja-JP" altLang="en-US" sz="10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5" name="ScheduleTypeLabel2" hidden="1"/>
          <xdr:cNvSpPr/>
        </xdr:nvSpPr>
        <xdr:spPr>
          <a:xfrm>
            <a:off x="3524250" y="5553075"/>
            <a:ext cx="981075" cy="161924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en-US" altLang="ja-JP" sz="1000">
                <a:solidFill>
                  <a:sysClr val="windowText" lastClr="000000"/>
                </a:solidFill>
              </a:rPr>
              <a:t>Home work</a:t>
            </a:r>
          </a:p>
        </xdr:txBody>
      </xdr:sp>
      <xdr:sp macro="" textlink="">
        <xdr:nvSpPr>
          <xdr:cNvPr id="6" name="ScheduleTypeShape2" hidden="1"/>
          <xdr:cNvSpPr/>
        </xdr:nvSpPr>
        <xdr:spPr>
          <a:xfrm>
            <a:off x="3095625" y="5572125"/>
            <a:ext cx="285750" cy="123825"/>
          </a:xfrm>
          <a:prstGeom prst="rect">
            <a:avLst/>
          </a:prstGeom>
          <a:solidFill>
            <a:srgbClr val="FFFFFF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7" name="ScheduleTypeShape1" hidden="1"/>
          <xdr:cNvSpPr/>
        </xdr:nvSpPr>
        <xdr:spPr>
          <a:xfrm>
            <a:off x="3095625" y="5362575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  <xdr:twoCellAnchor editAs="oneCell">
    <xdr:from>
      <xdr:col>1</xdr:col>
      <xdr:colOff>104775</xdr:colOff>
      <xdr:row>0</xdr:row>
      <xdr:rowOff>390525</xdr:rowOff>
    </xdr:from>
    <xdr:to>
      <xdr:col>1</xdr:col>
      <xdr:colOff>313230</xdr:colOff>
      <xdr:row>1</xdr:row>
      <xdr:rowOff>600075</xdr:rowOff>
    </xdr:to>
    <xdr:pic>
      <xdr:nvPicPr>
        <xdr:cNvPr id="8" name="StageLegendOfJBI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390525"/>
          <a:ext cx="208455" cy="647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66675</xdr:colOff>
      <xdr:row>9</xdr:row>
      <xdr:rowOff>12700</xdr:rowOff>
    </xdr:from>
    <xdr:to>
      <xdr:col>36</xdr:col>
      <xdr:colOff>79375</xdr:colOff>
      <xdr:row>9</xdr:row>
      <xdr:rowOff>228600</xdr:rowOff>
    </xdr:to>
    <xdr:sp macro="PhaseShape_Click" textlink="">
      <xdr:nvSpPr>
        <xdr:cNvPr id="55" name="P836_2_0_2_Line"/>
        <xdr:cNvSpPr/>
      </xdr:nvSpPr>
      <xdr:spPr>
        <a:xfrm>
          <a:off x="5257800" y="2336800"/>
          <a:ext cx="2413000" cy="215900"/>
        </a:xfrm>
        <a:prstGeom prst="homePlate">
          <a:avLst/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000">
              <a:solidFill>
                <a:srgbClr val="000000"/>
              </a:solidFill>
            </a:rPr>
            <a:t>Detailed Design</a:t>
          </a:r>
          <a:endParaRPr kumimoji="1" lang="ja-JP" altLang="en-US" sz="1000">
            <a:solidFill>
              <a:srgbClr val="000000"/>
            </a:solidFill>
          </a:endParaRPr>
        </a:p>
      </xdr:txBody>
    </xdr:sp>
    <xdr:clientData/>
  </xdr:twoCellAnchor>
  <xdr:twoCellAnchor>
    <xdr:from>
      <xdr:col>8</xdr:col>
      <xdr:colOff>66675</xdr:colOff>
      <xdr:row>10</xdr:row>
      <xdr:rowOff>15875</xdr:rowOff>
    </xdr:from>
    <xdr:to>
      <xdr:col>64</xdr:col>
      <xdr:colOff>79375</xdr:colOff>
      <xdr:row>10</xdr:row>
      <xdr:rowOff>231775</xdr:rowOff>
    </xdr:to>
    <xdr:sp macro="PhaseShape_Click" textlink="">
      <xdr:nvSpPr>
        <xdr:cNvPr id="56" name="P836_2_0_3_Line"/>
        <xdr:cNvSpPr/>
      </xdr:nvSpPr>
      <xdr:spPr>
        <a:xfrm>
          <a:off x="5257800" y="2578100"/>
          <a:ext cx="4813300" cy="215900"/>
        </a:xfrm>
        <a:prstGeom prst="homePlate">
          <a:avLst/>
        </a:prstGeom>
        <a:solidFill>
          <a:srgbClr val="FFFFFF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kumimoji="1" lang="en-US" altLang="ja-JP" sz="1000">
              <a:solidFill>
                <a:srgbClr val="000000"/>
              </a:solidFill>
            </a:rPr>
            <a:t>Tender Assistance</a:t>
          </a:r>
          <a:endParaRPr kumimoji="1" lang="ja-JP" altLang="en-US" sz="1000">
            <a:solidFill>
              <a:srgbClr val="000000"/>
            </a:solidFill>
          </a:endParaRPr>
        </a:p>
      </xdr:txBody>
    </xdr:sp>
    <xdr:clientData/>
  </xdr:twoCellAnchor>
  <xdr:twoCellAnchor>
    <xdr:from>
      <xdr:col>8</xdr:col>
      <xdr:colOff>79375</xdr:colOff>
      <xdr:row>35</xdr:row>
      <xdr:rowOff>31750</xdr:rowOff>
    </xdr:from>
    <xdr:to>
      <xdr:col>20</xdr:col>
      <xdr:colOff>53975</xdr:colOff>
      <xdr:row>36</xdr:row>
      <xdr:rowOff>3175</xdr:rowOff>
    </xdr:to>
    <xdr:sp macro="Shape_Click" textlink="">
      <xdr:nvSpPr>
        <xdr:cNvPr id="58" name="L836_2_0_11_1"/>
        <xdr:cNvSpPr/>
      </xdr:nvSpPr>
      <xdr:spPr>
        <a:xfrm>
          <a:off x="5270500" y="5956300"/>
          <a:ext cx="10033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8</xdr:col>
      <xdr:colOff>79375</xdr:colOff>
      <xdr:row>46</xdr:row>
      <xdr:rowOff>22225</xdr:rowOff>
    </xdr:from>
    <xdr:to>
      <xdr:col>32</xdr:col>
      <xdr:colOff>53975</xdr:colOff>
      <xdr:row>46</xdr:row>
      <xdr:rowOff>174625</xdr:rowOff>
    </xdr:to>
    <xdr:sp macro="Shape_Click" textlink="">
      <xdr:nvSpPr>
        <xdr:cNvPr id="59" name="L836_2_0_2_1"/>
        <xdr:cNvSpPr/>
      </xdr:nvSpPr>
      <xdr:spPr>
        <a:xfrm>
          <a:off x="5270500" y="7937500"/>
          <a:ext cx="20320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8</xdr:col>
      <xdr:colOff>3175</xdr:colOff>
      <xdr:row>46</xdr:row>
      <xdr:rowOff>22225</xdr:rowOff>
    </xdr:from>
    <xdr:to>
      <xdr:col>8</xdr:col>
      <xdr:colOff>66675</xdr:colOff>
      <xdr:row>46</xdr:row>
      <xdr:rowOff>174625</xdr:rowOff>
    </xdr:to>
    <xdr:sp macro="Shape_Click" textlink="">
      <xdr:nvSpPr>
        <xdr:cNvPr id="60" name="L836_2_0_2_2"/>
        <xdr:cNvSpPr/>
      </xdr:nvSpPr>
      <xdr:spPr>
        <a:xfrm>
          <a:off x="5194300" y="7937500"/>
          <a:ext cx="63500" cy="152400"/>
        </a:xfrm>
        <a:prstGeom prst="rect">
          <a:avLst/>
        </a:prstGeom>
        <a:solidFill>
          <a:srgbClr val="808080"/>
        </a:solidFill>
        <a:ln w="0"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32</xdr:col>
      <xdr:colOff>66675</xdr:colOff>
      <xdr:row>46</xdr:row>
      <xdr:rowOff>22225</xdr:rowOff>
    </xdr:from>
    <xdr:to>
      <xdr:col>35</xdr:col>
      <xdr:colOff>0</xdr:colOff>
      <xdr:row>46</xdr:row>
      <xdr:rowOff>174625</xdr:rowOff>
    </xdr:to>
    <xdr:sp macro="Shape_Click" textlink="">
      <xdr:nvSpPr>
        <xdr:cNvPr id="61" name="L836_2_0_2_3"/>
        <xdr:cNvSpPr/>
      </xdr:nvSpPr>
      <xdr:spPr>
        <a:xfrm>
          <a:off x="7315200" y="7937500"/>
          <a:ext cx="190500" cy="152400"/>
        </a:xfrm>
        <a:prstGeom prst="rect">
          <a:avLst/>
        </a:prstGeom>
        <a:solidFill>
          <a:srgbClr val="808080"/>
        </a:solidFill>
        <a:ln w="0"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39</xdr:col>
      <xdr:colOff>12700</xdr:colOff>
      <xdr:row>46</xdr:row>
      <xdr:rowOff>22225</xdr:rowOff>
    </xdr:from>
    <xdr:to>
      <xdr:col>43</xdr:col>
      <xdr:colOff>0</xdr:colOff>
      <xdr:row>46</xdr:row>
      <xdr:rowOff>174625</xdr:rowOff>
    </xdr:to>
    <xdr:sp macro="Shape_Click" textlink="">
      <xdr:nvSpPr>
        <xdr:cNvPr id="62" name="L836_2_0_2_4"/>
        <xdr:cNvSpPr/>
      </xdr:nvSpPr>
      <xdr:spPr>
        <a:xfrm>
          <a:off x="7861300" y="7937500"/>
          <a:ext cx="330200" cy="152400"/>
        </a:xfrm>
        <a:prstGeom prst="rect">
          <a:avLst/>
        </a:prstGeom>
        <a:solidFill>
          <a:srgbClr val="808080"/>
        </a:solidFill>
        <a:ln w="0"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61</xdr:col>
      <xdr:colOff>6350</xdr:colOff>
      <xdr:row>46</xdr:row>
      <xdr:rowOff>22225</xdr:rowOff>
    </xdr:from>
    <xdr:to>
      <xdr:col>64</xdr:col>
      <xdr:colOff>79375</xdr:colOff>
      <xdr:row>46</xdr:row>
      <xdr:rowOff>174625</xdr:rowOff>
    </xdr:to>
    <xdr:sp macro="Shape_Click" textlink="">
      <xdr:nvSpPr>
        <xdr:cNvPr id="63" name="L836_2_0_2_5"/>
        <xdr:cNvSpPr/>
      </xdr:nvSpPr>
      <xdr:spPr>
        <a:xfrm>
          <a:off x="9740900" y="7937500"/>
          <a:ext cx="330200" cy="152400"/>
        </a:xfrm>
        <a:prstGeom prst="rect">
          <a:avLst/>
        </a:prstGeom>
        <a:solidFill>
          <a:srgbClr val="808080"/>
        </a:solidFill>
        <a:ln w="0"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10</xdr:col>
      <xdr:colOff>22225</xdr:colOff>
      <xdr:row>57</xdr:row>
      <xdr:rowOff>25400</xdr:rowOff>
    </xdr:from>
    <xdr:to>
      <xdr:col>35</xdr:col>
      <xdr:colOff>0</xdr:colOff>
      <xdr:row>57</xdr:row>
      <xdr:rowOff>177800</xdr:rowOff>
    </xdr:to>
    <xdr:sp macro="Shape_Click" textlink="">
      <xdr:nvSpPr>
        <xdr:cNvPr id="64" name="L836_2_0_14_1"/>
        <xdr:cNvSpPr/>
      </xdr:nvSpPr>
      <xdr:spPr>
        <a:xfrm>
          <a:off x="5384800" y="9931400"/>
          <a:ext cx="2120900" cy="152400"/>
        </a:xfrm>
        <a:prstGeom prst="rect">
          <a:avLst/>
        </a:prstGeom>
        <a:solidFill>
          <a:srgbClr val="808080"/>
        </a:solidFill>
        <a:ln w="0"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8</xdr:col>
      <xdr:colOff>79375</xdr:colOff>
      <xdr:row>79</xdr:row>
      <xdr:rowOff>19050</xdr:rowOff>
    </xdr:from>
    <xdr:to>
      <xdr:col>24</xdr:col>
      <xdr:colOff>66675</xdr:colOff>
      <xdr:row>79</xdr:row>
      <xdr:rowOff>171450</xdr:rowOff>
    </xdr:to>
    <xdr:sp macro="Shape_Click" textlink="">
      <xdr:nvSpPr>
        <xdr:cNvPr id="67" name="L836_2_0_5_1"/>
        <xdr:cNvSpPr/>
      </xdr:nvSpPr>
      <xdr:spPr>
        <a:xfrm>
          <a:off x="5270500" y="13906500"/>
          <a:ext cx="13589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17</xdr:col>
      <xdr:colOff>6350</xdr:colOff>
      <xdr:row>90</xdr:row>
      <xdr:rowOff>22225</xdr:rowOff>
    </xdr:from>
    <xdr:to>
      <xdr:col>20</xdr:col>
      <xdr:colOff>66675</xdr:colOff>
      <xdr:row>90</xdr:row>
      <xdr:rowOff>174625</xdr:rowOff>
    </xdr:to>
    <xdr:sp macro="Shape_Click" textlink="">
      <xdr:nvSpPr>
        <xdr:cNvPr id="68" name="L836_2_0_9_1"/>
        <xdr:cNvSpPr/>
      </xdr:nvSpPr>
      <xdr:spPr>
        <a:xfrm>
          <a:off x="5969000" y="15900400"/>
          <a:ext cx="3175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17</xdr:col>
      <xdr:colOff>6350</xdr:colOff>
      <xdr:row>101</xdr:row>
      <xdr:rowOff>25400</xdr:rowOff>
    </xdr:from>
    <xdr:to>
      <xdr:col>20</xdr:col>
      <xdr:colOff>66675</xdr:colOff>
      <xdr:row>101</xdr:row>
      <xdr:rowOff>177800</xdr:rowOff>
    </xdr:to>
    <xdr:sp macro="Shape_Click" textlink="">
      <xdr:nvSpPr>
        <xdr:cNvPr id="69" name="L836_2_0_10_1"/>
        <xdr:cNvSpPr/>
      </xdr:nvSpPr>
      <xdr:spPr>
        <a:xfrm>
          <a:off x="5969000" y="17894300"/>
          <a:ext cx="3175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8</xdr:col>
      <xdr:colOff>79375</xdr:colOff>
      <xdr:row>112</xdr:row>
      <xdr:rowOff>28575</xdr:rowOff>
    </xdr:from>
    <xdr:to>
      <xdr:col>14</xdr:col>
      <xdr:colOff>47625</xdr:colOff>
      <xdr:row>113</xdr:row>
      <xdr:rowOff>0</xdr:rowOff>
    </xdr:to>
    <xdr:sp macro="Shape_Click" textlink="">
      <xdr:nvSpPr>
        <xdr:cNvPr id="70" name="L836_2_0_6_1"/>
        <xdr:cNvSpPr/>
      </xdr:nvSpPr>
      <xdr:spPr>
        <a:xfrm>
          <a:off x="5270500" y="19888200"/>
          <a:ext cx="4826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20</xdr:col>
      <xdr:colOff>79375</xdr:colOff>
      <xdr:row>112</xdr:row>
      <xdr:rowOff>28575</xdr:rowOff>
    </xdr:from>
    <xdr:to>
      <xdr:col>26</xdr:col>
      <xdr:colOff>60325</xdr:colOff>
      <xdr:row>113</xdr:row>
      <xdr:rowOff>0</xdr:rowOff>
    </xdr:to>
    <xdr:sp macro="Shape_Click" textlink="">
      <xdr:nvSpPr>
        <xdr:cNvPr id="77" name="L836_2_0_6_2"/>
        <xdr:cNvSpPr/>
      </xdr:nvSpPr>
      <xdr:spPr>
        <a:xfrm>
          <a:off x="6299200" y="19888200"/>
          <a:ext cx="4953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20</xdr:col>
      <xdr:colOff>79375</xdr:colOff>
      <xdr:row>123</xdr:row>
      <xdr:rowOff>31750</xdr:rowOff>
    </xdr:from>
    <xdr:to>
      <xdr:col>32</xdr:col>
      <xdr:colOff>53975</xdr:colOff>
      <xdr:row>124</xdr:row>
      <xdr:rowOff>3175</xdr:rowOff>
    </xdr:to>
    <xdr:sp macro="Shape_Click" textlink="">
      <xdr:nvSpPr>
        <xdr:cNvPr id="78" name="L836_2_0_7_1"/>
        <xdr:cNvSpPr/>
      </xdr:nvSpPr>
      <xdr:spPr>
        <a:xfrm>
          <a:off x="6299200" y="21882100"/>
          <a:ext cx="10033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20</xdr:col>
      <xdr:colOff>79375</xdr:colOff>
      <xdr:row>134</xdr:row>
      <xdr:rowOff>22225</xdr:rowOff>
    </xdr:from>
    <xdr:to>
      <xdr:col>28</xdr:col>
      <xdr:colOff>53975</xdr:colOff>
      <xdr:row>134</xdr:row>
      <xdr:rowOff>174625</xdr:rowOff>
    </xdr:to>
    <xdr:sp macro="Shape_Click" textlink="">
      <xdr:nvSpPr>
        <xdr:cNvPr id="79" name="L836_2_0_8_1"/>
        <xdr:cNvSpPr/>
      </xdr:nvSpPr>
      <xdr:spPr>
        <a:xfrm>
          <a:off x="6299200" y="23863300"/>
          <a:ext cx="6604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32</xdr:col>
      <xdr:colOff>79375</xdr:colOff>
      <xdr:row>134</xdr:row>
      <xdr:rowOff>22225</xdr:rowOff>
    </xdr:from>
    <xdr:to>
      <xdr:col>36</xdr:col>
      <xdr:colOff>66675</xdr:colOff>
      <xdr:row>134</xdr:row>
      <xdr:rowOff>174625</xdr:rowOff>
    </xdr:to>
    <xdr:sp macro="Shape_Click" textlink="">
      <xdr:nvSpPr>
        <xdr:cNvPr id="80" name="L836_2_0_8_2"/>
        <xdr:cNvSpPr/>
      </xdr:nvSpPr>
      <xdr:spPr>
        <a:xfrm>
          <a:off x="7327900" y="23863300"/>
          <a:ext cx="3302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49</xdr:col>
      <xdr:colOff>6350</xdr:colOff>
      <xdr:row>150</xdr:row>
      <xdr:rowOff>25400</xdr:rowOff>
    </xdr:from>
    <xdr:to>
      <xdr:col>56</xdr:col>
      <xdr:colOff>66675</xdr:colOff>
      <xdr:row>150</xdr:row>
      <xdr:rowOff>177800</xdr:rowOff>
    </xdr:to>
    <xdr:sp macro="Shape_Click" textlink="">
      <xdr:nvSpPr>
        <xdr:cNvPr id="81" name="L836_2_0_12_1"/>
        <xdr:cNvSpPr/>
      </xdr:nvSpPr>
      <xdr:spPr>
        <a:xfrm>
          <a:off x="8712200" y="9283700"/>
          <a:ext cx="6604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61</xdr:col>
      <xdr:colOff>6350</xdr:colOff>
      <xdr:row>150</xdr:row>
      <xdr:rowOff>25400</xdr:rowOff>
    </xdr:from>
    <xdr:to>
      <xdr:col>64</xdr:col>
      <xdr:colOff>79375</xdr:colOff>
      <xdr:row>150</xdr:row>
      <xdr:rowOff>177800</xdr:rowOff>
    </xdr:to>
    <xdr:sp macro="Shape_Click" textlink="">
      <xdr:nvSpPr>
        <xdr:cNvPr id="82" name="L836_2_0_12_3"/>
        <xdr:cNvSpPr/>
      </xdr:nvSpPr>
      <xdr:spPr>
        <a:xfrm>
          <a:off x="9740900" y="9283700"/>
          <a:ext cx="3302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39</xdr:col>
      <xdr:colOff>12700</xdr:colOff>
      <xdr:row>150</xdr:row>
      <xdr:rowOff>25400</xdr:rowOff>
    </xdr:from>
    <xdr:to>
      <xdr:col>47</xdr:col>
      <xdr:colOff>0</xdr:colOff>
      <xdr:row>150</xdr:row>
      <xdr:rowOff>177800</xdr:rowOff>
    </xdr:to>
    <xdr:sp macro="Shape_Click" textlink="">
      <xdr:nvSpPr>
        <xdr:cNvPr id="83" name="L836_2_0_12_4"/>
        <xdr:cNvSpPr/>
      </xdr:nvSpPr>
      <xdr:spPr>
        <a:xfrm>
          <a:off x="7861300" y="9283700"/>
          <a:ext cx="6731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39</xdr:col>
      <xdr:colOff>12700</xdr:colOff>
      <xdr:row>161</xdr:row>
      <xdr:rowOff>28575</xdr:rowOff>
    </xdr:from>
    <xdr:to>
      <xdr:col>40</xdr:col>
      <xdr:colOff>28575</xdr:colOff>
      <xdr:row>162</xdr:row>
      <xdr:rowOff>0</xdr:rowOff>
    </xdr:to>
    <xdr:sp macro="Shape_Click" textlink="">
      <xdr:nvSpPr>
        <xdr:cNvPr id="84" name="L836_2_0_13_1"/>
        <xdr:cNvSpPr/>
      </xdr:nvSpPr>
      <xdr:spPr>
        <a:xfrm>
          <a:off x="7861300" y="10744200"/>
          <a:ext cx="1016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43</xdr:col>
      <xdr:colOff>12700</xdr:colOff>
      <xdr:row>161</xdr:row>
      <xdr:rowOff>28575</xdr:rowOff>
    </xdr:from>
    <xdr:to>
      <xdr:col>44</xdr:col>
      <xdr:colOff>28575</xdr:colOff>
      <xdr:row>162</xdr:row>
      <xdr:rowOff>0</xdr:rowOff>
    </xdr:to>
    <xdr:sp macro="Shape_Click" textlink="">
      <xdr:nvSpPr>
        <xdr:cNvPr id="85" name="L836_2_0_13_2"/>
        <xdr:cNvSpPr/>
      </xdr:nvSpPr>
      <xdr:spPr>
        <a:xfrm>
          <a:off x="8204200" y="10744200"/>
          <a:ext cx="1016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47</xdr:col>
      <xdr:colOff>12700</xdr:colOff>
      <xdr:row>161</xdr:row>
      <xdr:rowOff>28575</xdr:rowOff>
    </xdr:from>
    <xdr:to>
      <xdr:col>48</xdr:col>
      <xdr:colOff>28575</xdr:colOff>
      <xdr:row>162</xdr:row>
      <xdr:rowOff>0</xdr:rowOff>
    </xdr:to>
    <xdr:sp macro="Shape_Click" textlink="">
      <xdr:nvSpPr>
        <xdr:cNvPr id="86" name="L836_2_0_13_3"/>
        <xdr:cNvSpPr/>
      </xdr:nvSpPr>
      <xdr:spPr>
        <a:xfrm>
          <a:off x="8547100" y="10744200"/>
          <a:ext cx="1016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8</xdr:col>
      <xdr:colOff>79375</xdr:colOff>
      <xdr:row>24</xdr:row>
      <xdr:rowOff>28575</xdr:rowOff>
    </xdr:from>
    <xdr:to>
      <xdr:col>36</xdr:col>
      <xdr:colOff>66675</xdr:colOff>
      <xdr:row>25</xdr:row>
      <xdr:rowOff>0</xdr:rowOff>
    </xdr:to>
    <xdr:sp macro="Shape_Click" textlink="">
      <xdr:nvSpPr>
        <xdr:cNvPr id="37" name="L836_2_0_1_1"/>
        <xdr:cNvSpPr/>
      </xdr:nvSpPr>
      <xdr:spPr>
        <a:xfrm>
          <a:off x="5270500" y="4495800"/>
          <a:ext cx="23876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17</xdr:col>
      <xdr:colOff>6350</xdr:colOff>
      <xdr:row>68</xdr:row>
      <xdr:rowOff>22225</xdr:rowOff>
    </xdr:from>
    <xdr:to>
      <xdr:col>24</xdr:col>
      <xdr:colOff>79375</xdr:colOff>
      <xdr:row>68</xdr:row>
      <xdr:rowOff>174625</xdr:rowOff>
    </xdr:to>
    <xdr:sp macro="Shape_Click" textlink="">
      <xdr:nvSpPr>
        <xdr:cNvPr id="40" name="L836_2_0_4_1"/>
        <xdr:cNvSpPr/>
      </xdr:nvSpPr>
      <xdr:spPr>
        <a:xfrm>
          <a:off x="5969000" y="4584700"/>
          <a:ext cx="6731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  <xdr:twoCellAnchor>
    <xdr:from>
      <xdr:col>28</xdr:col>
      <xdr:colOff>79375</xdr:colOff>
      <xdr:row>68</xdr:row>
      <xdr:rowOff>22225</xdr:rowOff>
    </xdr:from>
    <xdr:to>
      <xdr:col>32</xdr:col>
      <xdr:colOff>53975</xdr:colOff>
      <xdr:row>68</xdr:row>
      <xdr:rowOff>174625</xdr:rowOff>
    </xdr:to>
    <xdr:sp macro="Shape_Click" textlink="">
      <xdr:nvSpPr>
        <xdr:cNvPr id="41" name="L836_2_0_4_2"/>
        <xdr:cNvSpPr/>
      </xdr:nvSpPr>
      <xdr:spPr>
        <a:xfrm>
          <a:off x="6985000" y="4584700"/>
          <a:ext cx="317500" cy="152400"/>
        </a:xfrm>
        <a:prstGeom prst="rect">
          <a:avLst/>
        </a:prstGeom>
        <a:solidFill>
          <a:srgbClr val="000000"/>
        </a:solidFill>
        <a:ln w="0"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0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114300</xdr:colOff>
      <xdr:row>0</xdr:row>
      <xdr:rowOff>57150</xdr:rowOff>
    </xdr:from>
    <xdr:to>
      <xdr:col>40</xdr:col>
      <xdr:colOff>257176</xdr:colOff>
      <xdr:row>3</xdr:row>
      <xdr:rowOff>504825</xdr:rowOff>
    </xdr:to>
    <xdr:sp macro="" textlink="">
      <xdr:nvSpPr>
        <xdr:cNvPr id="2" name="テキスト ボックス 1"/>
        <xdr:cNvSpPr txBox="1"/>
      </xdr:nvSpPr>
      <xdr:spPr>
        <a:xfrm>
          <a:off x="4581525" y="57150"/>
          <a:ext cx="8210551" cy="9906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・本シートで契約単価を一括登録する場合は、最初に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[Listup]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ボタンを押してください。契約単価が設定済みの場合は、登録値が表示されます。</a:t>
          </a:r>
          <a:endParaRPr kumimoji="1" lang="en-US" altLang="ja-JP" sz="9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・契約単価を登録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/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更新した場合は、必ず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[Save]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ボタンを押してください。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[Save]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ボタンを押すことで単価情報が更新されます。</a:t>
          </a:r>
          <a:endParaRPr kumimoji="1" lang="en-US" altLang="ja-JP" sz="9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　　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(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データベースへの保存は、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JICA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シートの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[DB Save]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ボタンを押してください。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)</a:t>
          </a: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・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JICA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調査版に限り、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JICA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指定の格付けに関わる報酬単価、日当単価、宿泊費単価を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[Auto-create]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ボタンを押すことで取得できます。</a:t>
          </a:r>
          <a:endParaRPr kumimoji="1" lang="en-US" altLang="ja-JP" sz="9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　なお、既に値が設定されている場合は、表示されている値を優先します。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(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上書きされません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95250</xdr:colOff>
      <xdr:row>0</xdr:row>
      <xdr:rowOff>47625</xdr:rowOff>
    </xdr:from>
    <xdr:to>
      <xdr:col>35</xdr:col>
      <xdr:colOff>114300</xdr:colOff>
      <xdr:row>3</xdr:row>
      <xdr:rowOff>495300</xdr:rowOff>
    </xdr:to>
    <xdr:sp macro="" textlink="">
      <xdr:nvSpPr>
        <xdr:cNvPr id="2" name="テキスト ボックス 1"/>
        <xdr:cNvSpPr txBox="1"/>
      </xdr:nvSpPr>
      <xdr:spPr>
        <a:xfrm>
          <a:off x="4543425" y="47625"/>
          <a:ext cx="8362950" cy="9906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・本シートで実行予算単価を一括登録する場合は、最初に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[Listup]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ボタンを押してください。実行予算単価が設定済みの場合は、登録値が表示されます。</a:t>
          </a:r>
          <a:endParaRPr kumimoji="1" lang="en-US" altLang="ja-JP" sz="9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・実行予算単価を登録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/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更新した場合は、必ず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[Save]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ボタンを押してください。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[Save]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ボタンを押すことで単価情報が更新されます。</a:t>
          </a:r>
          <a:endParaRPr kumimoji="1" lang="en-US" altLang="ja-JP" sz="9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　　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(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データベースへの保存は、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JICA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シートの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[DB Save]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ボタンを押してください。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)</a:t>
          </a: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・社員に限り、賃率、日当単価、宿泊費単価を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[Auto-create]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ボタンを押すことで取得できます。</a:t>
          </a:r>
          <a:endParaRPr kumimoji="1" lang="en-US" altLang="ja-JP" sz="9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　なお、既に値が設定されている場合は、表示されている値を優先します。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(</a:t>
          </a:r>
          <a:r>
            <a:rPr kumimoji="1" lang="ja-JP" altLang="en-US" sz="900">
              <a:latin typeface="ＭＳ 明朝" pitchFamily="17" charset="-128"/>
              <a:ea typeface="ＭＳ 明朝" pitchFamily="17" charset="-128"/>
            </a:rPr>
            <a:t>上書きされません</a:t>
          </a:r>
          <a:r>
            <a:rPr kumimoji="1" lang="en-US" altLang="ja-JP" sz="900">
              <a:latin typeface="ＭＳ 明朝" pitchFamily="17" charset="-128"/>
              <a:ea typeface="ＭＳ 明朝" pitchFamily="17" charset="-128"/>
            </a:rPr>
            <a:t>)</a:t>
          </a:r>
          <a:endParaRPr kumimoji="1" lang="ja-JP" altLang="en-US" sz="9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38099</xdr:colOff>
      <xdr:row>24</xdr:row>
      <xdr:rowOff>171446</xdr:rowOff>
    </xdr:from>
    <xdr:to>
      <xdr:col>5</xdr:col>
      <xdr:colOff>512988</xdr:colOff>
      <xdr:row>28</xdr:row>
      <xdr:rowOff>6799</xdr:rowOff>
    </xdr:to>
    <xdr:grpSp>
      <xdr:nvGrpSpPr>
        <xdr:cNvPr id="14" name="RowFooterPartsScheduleType"/>
        <xdr:cNvGrpSpPr/>
      </xdr:nvGrpSpPr>
      <xdr:grpSpPr>
        <a:xfrm>
          <a:off x="1257299" y="5181596"/>
          <a:ext cx="2303689" cy="559253"/>
          <a:chOff x="3000378" y="5257796"/>
          <a:chExt cx="2295528" cy="542925"/>
        </a:xfrm>
      </xdr:grpSpPr>
      <xdr:sp macro="" textlink="">
        <xdr:nvSpPr>
          <xdr:cNvPr id="15" name="正方形/長方形 14"/>
          <xdr:cNvSpPr/>
        </xdr:nvSpPr>
        <xdr:spPr>
          <a:xfrm>
            <a:off x="3000378" y="5257796"/>
            <a:ext cx="2295528" cy="54292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6" name="ScheduleTypeLabel1"/>
          <xdr:cNvSpPr/>
        </xdr:nvSpPr>
        <xdr:spPr>
          <a:xfrm>
            <a:off x="3524254" y="5343521"/>
            <a:ext cx="981076" cy="161924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en-US" altLang="ja-JP" sz="1000">
                <a:solidFill>
                  <a:sysClr val="windowText" lastClr="000000"/>
                </a:solidFill>
              </a:rPr>
              <a:t>Field work</a:t>
            </a:r>
            <a:endParaRPr kumimoji="1" lang="ja-JP" altLang="en-US" sz="10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7" name="ScheduleTypeLabel2"/>
          <xdr:cNvSpPr/>
        </xdr:nvSpPr>
        <xdr:spPr>
          <a:xfrm>
            <a:off x="3524255" y="5553070"/>
            <a:ext cx="981076" cy="161924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en-US" altLang="ja-JP" sz="1000">
                <a:solidFill>
                  <a:sysClr val="windowText" lastClr="000000"/>
                </a:solidFill>
              </a:rPr>
              <a:t>Home work</a:t>
            </a:r>
          </a:p>
        </xdr:txBody>
      </xdr:sp>
      <xdr:sp macro="" textlink="">
        <xdr:nvSpPr>
          <xdr:cNvPr id="18" name="ScheduleTypeShape2"/>
          <xdr:cNvSpPr/>
        </xdr:nvSpPr>
        <xdr:spPr>
          <a:xfrm>
            <a:off x="3095629" y="5572122"/>
            <a:ext cx="285750" cy="123825"/>
          </a:xfrm>
          <a:prstGeom prst="rect">
            <a:avLst/>
          </a:prstGeom>
          <a:pattFill prst="dkUpDiag">
            <a:fgClr>
              <a:srgbClr val="010000"/>
            </a:fgClr>
          </a:patt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9" name="ScheduleTypeShape1"/>
          <xdr:cNvSpPr/>
        </xdr:nvSpPr>
        <xdr:spPr>
          <a:xfrm>
            <a:off x="3095625" y="5362577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1600200</xdr:colOff>
      <xdr:row>29</xdr:row>
      <xdr:rowOff>47625</xdr:rowOff>
    </xdr:from>
    <xdr:to>
      <xdr:col>5</xdr:col>
      <xdr:colOff>723901</xdr:colOff>
      <xdr:row>30</xdr:row>
      <xdr:rowOff>180975</xdr:rowOff>
    </xdr:to>
    <xdr:grpSp>
      <xdr:nvGrpSpPr>
        <xdr:cNvPr id="2" name="グループ化 1"/>
        <xdr:cNvGrpSpPr/>
      </xdr:nvGrpSpPr>
      <xdr:grpSpPr>
        <a:xfrm>
          <a:off x="2895600" y="5581650"/>
          <a:ext cx="1066801" cy="342900"/>
          <a:chOff x="2409824" y="4267200"/>
          <a:chExt cx="1066801" cy="371475"/>
        </a:xfrm>
      </xdr:grpSpPr>
      <xdr:sp macro="" textlink="">
        <xdr:nvSpPr>
          <xdr:cNvPr id="3" name="正方形/長方形 2"/>
          <xdr:cNvSpPr/>
        </xdr:nvSpPr>
        <xdr:spPr>
          <a:xfrm>
            <a:off x="2409824" y="4267200"/>
            <a:ext cx="1066801" cy="371475"/>
          </a:xfrm>
          <a:prstGeom prst="rect">
            <a:avLst/>
          </a:prstGeom>
          <a:noFill/>
          <a:ln w="127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4" name="正方形/長方形 3"/>
          <xdr:cNvSpPr/>
        </xdr:nvSpPr>
        <xdr:spPr>
          <a:xfrm>
            <a:off x="2876551" y="4286249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現地作業</a:t>
            </a:r>
          </a:p>
        </xdr:txBody>
      </xdr:sp>
      <xdr:sp macro="" textlink="">
        <xdr:nvSpPr>
          <xdr:cNvPr id="5" name="正方形/長方形 4"/>
          <xdr:cNvSpPr/>
        </xdr:nvSpPr>
        <xdr:spPr>
          <a:xfrm>
            <a:off x="2876551" y="4495798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ja-JP" altLang="en-US" sz="800">
                <a:solidFill>
                  <a:sysClr val="windowText" lastClr="000000"/>
                </a:solidFill>
              </a:rPr>
              <a:t>国内作業</a:t>
            </a:r>
          </a:p>
        </xdr:txBody>
      </xdr:sp>
      <xdr:sp macro="" textlink="">
        <xdr:nvSpPr>
          <xdr:cNvPr id="6" name="L78_2_1_9_3_0_0"/>
          <xdr:cNvSpPr/>
        </xdr:nvSpPr>
        <xdr:spPr>
          <a:xfrm>
            <a:off x="2447925" y="4495800"/>
            <a:ext cx="285750" cy="123825"/>
          </a:xfrm>
          <a:prstGeom prst="rect">
            <a:avLst/>
          </a:prstGeom>
          <a:solidFill>
            <a:sysClr val="window" lastClr="FFFFFF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7" name="L78_2_1_9_3_0_0"/>
          <xdr:cNvSpPr/>
        </xdr:nvSpPr>
        <xdr:spPr>
          <a:xfrm>
            <a:off x="2447925" y="4286250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  <xdr:twoCellAnchor>
    <xdr:from>
      <xdr:col>4</xdr:col>
      <xdr:colOff>1590675</xdr:colOff>
      <xdr:row>34</xdr:row>
      <xdr:rowOff>38100</xdr:rowOff>
    </xdr:from>
    <xdr:to>
      <xdr:col>5</xdr:col>
      <xdr:colOff>714376</xdr:colOff>
      <xdr:row>35</xdr:row>
      <xdr:rowOff>171450</xdr:rowOff>
    </xdr:to>
    <xdr:grpSp>
      <xdr:nvGrpSpPr>
        <xdr:cNvPr id="8" name="グループ化 7"/>
        <xdr:cNvGrpSpPr/>
      </xdr:nvGrpSpPr>
      <xdr:grpSpPr>
        <a:xfrm>
          <a:off x="2886075" y="6648450"/>
          <a:ext cx="1066801" cy="342900"/>
          <a:chOff x="2409824" y="4267200"/>
          <a:chExt cx="1066801" cy="371475"/>
        </a:xfrm>
      </xdr:grpSpPr>
      <xdr:sp macro="" textlink="">
        <xdr:nvSpPr>
          <xdr:cNvPr id="9" name="正方形/長方形 8"/>
          <xdr:cNvSpPr/>
        </xdr:nvSpPr>
        <xdr:spPr>
          <a:xfrm>
            <a:off x="2409824" y="4267200"/>
            <a:ext cx="1066801" cy="371475"/>
          </a:xfrm>
          <a:prstGeom prst="rect">
            <a:avLst/>
          </a:prstGeom>
          <a:noFill/>
          <a:ln w="12700"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0" name="正方形/長方形 9"/>
          <xdr:cNvSpPr/>
        </xdr:nvSpPr>
        <xdr:spPr>
          <a:xfrm>
            <a:off x="2876551" y="4286249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Field work</a:t>
            </a:r>
            <a:endParaRPr kumimoji="1" lang="ja-JP" altLang="en-US" sz="8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1" name="正方形/長方形 10"/>
          <xdr:cNvSpPr/>
        </xdr:nvSpPr>
        <xdr:spPr>
          <a:xfrm>
            <a:off x="2876551" y="4495798"/>
            <a:ext cx="552450" cy="142875"/>
          </a:xfrm>
          <a:prstGeom prst="rect">
            <a:avLst/>
          </a:prstGeom>
          <a:noFill/>
          <a:ln w="0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lIns="0" tIns="0" rIns="0" bIns="0" rtlCol="0" anchor="ctr"/>
          <a:lstStyle/>
          <a:p>
            <a:pPr algn="l"/>
            <a:r>
              <a:rPr kumimoji="1" lang="en-US" altLang="ja-JP" sz="800">
                <a:solidFill>
                  <a:sysClr val="windowText" lastClr="000000"/>
                </a:solidFill>
              </a:rPr>
              <a:t>Home work</a:t>
            </a:r>
          </a:p>
        </xdr:txBody>
      </xdr:sp>
      <xdr:sp macro="" textlink="">
        <xdr:nvSpPr>
          <xdr:cNvPr id="12" name="L78_2_1_9_3_0_0"/>
          <xdr:cNvSpPr/>
        </xdr:nvSpPr>
        <xdr:spPr>
          <a:xfrm>
            <a:off x="2447925" y="4495800"/>
            <a:ext cx="285750" cy="123825"/>
          </a:xfrm>
          <a:prstGeom prst="rect">
            <a:avLst/>
          </a:prstGeom>
          <a:solidFill>
            <a:sysClr val="window" lastClr="FFFFFF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  <xdr:sp macro="" textlink="">
        <xdr:nvSpPr>
          <xdr:cNvPr id="13" name="L78_2_1_9_3_0_0"/>
          <xdr:cNvSpPr/>
        </xdr:nvSpPr>
        <xdr:spPr>
          <a:xfrm>
            <a:off x="2447925" y="4286250"/>
            <a:ext cx="285750" cy="123825"/>
          </a:xfrm>
          <a:prstGeom prst="rect">
            <a:avLst/>
          </a:prstGeom>
          <a:solidFill>
            <a:schemeClr val="tx1"/>
          </a:solidFill>
          <a:ln w="0">
            <a:solidFill>
              <a:srgbClr val="01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0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-Job/&#20107;&#21209;&#22522;&#24185;&#12471;&#12473;&#12486;&#12512;/&#24341;&#12365;&#32153;&#12366;&#36039;&#26009;/&#12510;&#12491;&#12531;&#12464;&#12473;&#12465;&#12472;&#12517;&#12540;&#12523;/Excel/&#12510;&#12491;&#12531;&#12464;&#12473;&#12465;&#12472;&#12517;&#12540;&#12523;/ManningSchedule_JICA_Kaj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Header"/>
      <sheetName val="Help"/>
      <sheetName val="JICA"/>
      <sheetName val="JBIC"/>
      <sheetName val="Cont"/>
      <sheetName val="WB"/>
      <sheetName val="FiscalYear"/>
      <sheetName val="ContractCost"/>
      <sheetName val="SumContractTemp1"/>
      <sheetName val="SumContractTemp4_LS_1"/>
      <sheetName val="SumContractTemp4_FT_2"/>
      <sheetName val="SumContractTemp5_Task_1"/>
      <sheetName val="SumContractTemp5_Emp_Month_1"/>
      <sheetName val="SumContractTemp6_Task"/>
      <sheetName val="SumContractTemp6_Emp_Month"/>
      <sheetName val="Budget"/>
      <sheetName val="SumBudgetTemp1"/>
      <sheetName val="SumBudgetTemp4_LS_1"/>
      <sheetName val="SumBudgetTemp4_FT_2"/>
      <sheetName val="SumBudgetTemp5_Task_1"/>
      <sheetName val="SumBudgetTemp5_Emp_Month_1"/>
      <sheetName val="SumBudgetTemp6_Task"/>
      <sheetName val="SumBudgetTemp6_Emp_Month"/>
      <sheetName val="QualificationPerDiem"/>
      <sheetName val="ExchangeRate"/>
      <sheetName val="CurrencyMaster"/>
      <sheetName val="UseCurrency"/>
      <sheetName val="BasePayRate"/>
      <sheetName val="RankCost"/>
      <sheetName val="Project"/>
      <sheetName val="Phase"/>
      <sheetName val="WorkGroup"/>
      <sheetName val="Task"/>
      <sheetName val="FormatColumnParts"/>
      <sheetName val="FormatRowParts"/>
      <sheetName val="FormatRowPartsForJICA"/>
      <sheetName val="Schedule"/>
      <sheetName val="ScheduleDetail"/>
      <sheetName val="Report"/>
      <sheetName val="SendMailAddress"/>
      <sheetName val="Resource"/>
      <sheetName val="ReCalculationMMTemp"/>
    </sheetNames>
    <sheetDataSet>
      <sheetData sheetId="0"/>
      <sheetData sheetId="1">
        <row r="67">
          <cell r="AC67" t="str">
            <v>1.3.5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10000"/>
        </a:solidFill>
        <a:ln w="0">
          <a:solidFill>
            <a:srgbClr val="010000"/>
          </a:solidFill>
        </a:ln>
      </a:spPr>
      <a:bodyPr vertOverflow="clip" rtlCol="0" anchor="ctr"/>
      <a:lstStyle>
        <a:defPPr algn="ctr">
          <a:defRPr kumimoji="1" sz="1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26" Type="http://schemas.openxmlformats.org/officeDocument/2006/relationships/control" Target="../activeX/activeX23.xml"/><Relationship Id="rId3" Type="http://schemas.openxmlformats.org/officeDocument/2006/relationships/vmlDrawing" Target="../drawings/vmlDrawing2.vml"/><Relationship Id="rId21" Type="http://schemas.openxmlformats.org/officeDocument/2006/relationships/control" Target="../activeX/activeX18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20" Type="http://schemas.openxmlformats.org/officeDocument/2006/relationships/control" Target="../activeX/activeX17.xml"/><Relationship Id="rId29" Type="http://schemas.openxmlformats.org/officeDocument/2006/relationships/control" Target="../activeX/activeX26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24" Type="http://schemas.openxmlformats.org/officeDocument/2006/relationships/control" Target="../activeX/activeX21.xml"/><Relationship Id="rId32" Type="http://schemas.openxmlformats.org/officeDocument/2006/relationships/control" Target="../activeX/activeX29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10" Type="http://schemas.openxmlformats.org/officeDocument/2006/relationships/control" Target="../activeX/activeX7.xml"/><Relationship Id="rId19" Type="http://schemas.openxmlformats.org/officeDocument/2006/relationships/control" Target="../activeX/activeX16.xml"/><Relationship Id="rId31" Type="http://schemas.openxmlformats.org/officeDocument/2006/relationships/control" Target="../activeX/activeX2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relay.n-koei.co.jp/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4.xml"/><Relationship Id="rId13" Type="http://schemas.openxmlformats.org/officeDocument/2006/relationships/control" Target="../activeX/activeX39.xml"/><Relationship Id="rId18" Type="http://schemas.openxmlformats.org/officeDocument/2006/relationships/control" Target="../activeX/activeX44.xml"/><Relationship Id="rId3" Type="http://schemas.openxmlformats.org/officeDocument/2006/relationships/vmlDrawing" Target="../drawings/vmlDrawing3.vml"/><Relationship Id="rId21" Type="http://schemas.openxmlformats.org/officeDocument/2006/relationships/control" Target="../activeX/activeX47.xml"/><Relationship Id="rId7" Type="http://schemas.openxmlformats.org/officeDocument/2006/relationships/control" Target="../activeX/activeX33.xml"/><Relationship Id="rId12" Type="http://schemas.openxmlformats.org/officeDocument/2006/relationships/control" Target="../activeX/activeX38.xml"/><Relationship Id="rId17" Type="http://schemas.openxmlformats.org/officeDocument/2006/relationships/control" Target="../activeX/activeX43.xml"/><Relationship Id="rId25" Type="http://schemas.openxmlformats.org/officeDocument/2006/relationships/control" Target="../activeX/activeX51.xml"/><Relationship Id="rId2" Type="http://schemas.openxmlformats.org/officeDocument/2006/relationships/drawing" Target="../drawings/drawing3.xml"/><Relationship Id="rId16" Type="http://schemas.openxmlformats.org/officeDocument/2006/relationships/control" Target="../activeX/activeX42.xml"/><Relationship Id="rId20" Type="http://schemas.openxmlformats.org/officeDocument/2006/relationships/control" Target="../activeX/activeX46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2.xml"/><Relationship Id="rId11" Type="http://schemas.openxmlformats.org/officeDocument/2006/relationships/control" Target="../activeX/activeX37.xml"/><Relationship Id="rId24" Type="http://schemas.openxmlformats.org/officeDocument/2006/relationships/control" Target="../activeX/activeX50.xml"/><Relationship Id="rId5" Type="http://schemas.openxmlformats.org/officeDocument/2006/relationships/control" Target="../activeX/activeX31.xml"/><Relationship Id="rId15" Type="http://schemas.openxmlformats.org/officeDocument/2006/relationships/control" Target="../activeX/activeX41.xml"/><Relationship Id="rId23" Type="http://schemas.openxmlformats.org/officeDocument/2006/relationships/control" Target="../activeX/activeX49.xml"/><Relationship Id="rId10" Type="http://schemas.openxmlformats.org/officeDocument/2006/relationships/control" Target="../activeX/activeX36.xml"/><Relationship Id="rId19" Type="http://schemas.openxmlformats.org/officeDocument/2006/relationships/control" Target="../activeX/activeX45.xml"/><Relationship Id="rId4" Type="http://schemas.openxmlformats.org/officeDocument/2006/relationships/control" Target="../activeX/activeX30.xml"/><Relationship Id="rId9" Type="http://schemas.openxmlformats.org/officeDocument/2006/relationships/control" Target="../activeX/activeX35.xml"/><Relationship Id="rId14" Type="http://schemas.openxmlformats.org/officeDocument/2006/relationships/control" Target="../activeX/activeX40.xml"/><Relationship Id="rId22" Type="http://schemas.openxmlformats.org/officeDocument/2006/relationships/control" Target="../activeX/activeX48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13" Type="http://schemas.openxmlformats.org/officeDocument/2006/relationships/control" Target="../activeX/activeX61.xml"/><Relationship Id="rId18" Type="http://schemas.openxmlformats.org/officeDocument/2006/relationships/control" Target="../activeX/activeX66.xml"/><Relationship Id="rId3" Type="http://schemas.openxmlformats.org/officeDocument/2006/relationships/vmlDrawing" Target="../drawings/vmlDrawing4.vml"/><Relationship Id="rId21" Type="http://schemas.openxmlformats.org/officeDocument/2006/relationships/control" Target="../activeX/activeX69.xml"/><Relationship Id="rId7" Type="http://schemas.openxmlformats.org/officeDocument/2006/relationships/control" Target="../activeX/activeX55.xml"/><Relationship Id="rId12" Type="http://schemas.openxmlformats.org/officeDocument/2006/relationships/control" Target="../activeX/activeX60.xml"/><Relationship Id="rId17" Type="http://schemas.openxmlformats.org/officeDocument/2006/relationships/control" Target="../activeX/activeX65.xml"/><Relationship Id="rId2" Type="http://schemas.openxmlformats.org/officeDocument/2006/relationships/drawing" Target="../drawings/drawing4.xml"/><Relationship Id="rId16" Type="http://schemas.openxmlformats.org/officeDocument/2006/relationships/control" Target="../activeX/activeX64.xml"/><Relationship Id="rId20" Type="http://schemas.openxmlformats.org/officeDocument/2006/relationships/control" Target="../activeX/activeX68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54.xml"/><Relationship Id="rId11" Type="http://schemas.openxmlformats.org/officeDocument/2006/relationships/control" Target="../activeX/activeX59.xml"/><Relationship Id="rId5" Type="http://schemas.openxmlformats.org/officeDocument/2006/relationships/control" Target="../activeX/activeX53.xml"/><Relationship Id="rId15" Type="http://schemas.openxmlformats.org/officeDocument/2006/relationships/control" Target="../activeX/activeX63.xml"/><Relationship Id="rId10" Type="http://schemas.openxmlformats.org/officeDocument/2006/relationships/control" Target="../activeX/activeX58.xml"/><Relationship Id="rId19" Type="http://schemas.openxmlformats.org/officeDocument/2006/relationships/control" Target="../activeX/activeX67.xml"/><Relationship Id="rId4" Type="http://schemas.openxmlformats.org/officeDocument/2006/relationships/control" Target="../activeX/activeX52.xml"/><Relationship Id="rId9" Type="http://schemas.openxmlformats.org/officeDocument/2006/relationships/control" Target="../activeX/activeX57.xml"/><Relationship Id="rId14" Type="http://schemas.openxmlformats.org/officeDocument/2006/relationships/control" Target="../activeX/activeX62.xml"/><Relationship Id="rId30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0.xml"/><Relationship Id="rId7" Type="http://schemas.openxmlformats.org/officeDocument/2006/relationships/control" Target="../activeX/activeX7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control" Target="../activeX/activeX73.xml"/><Relationship Id="rId5" Type="http://schemas.openxmlformats.org/officeDocument/2006/relationships/control" Target="../activeX/activeX72.xml"/><Relationship Id="rId4" Type="http://schemas.openxmlformats.org/officeDocument/2006/relationships/control" Target="../activeX/activeX7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9.xml"/><Relationship Id="rId3" Type="http://schemas.openxmlformats.org/officeDocument/2006/relationships/vmlDrawing" Target="../drawings/vmlDrawing6.vml"/><Relationship Id="rId7" Type="http://schemas.openxmlformats.org/officeDocument/2006/relationships/control" Target="../activeX/activeX7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77.xml"/><Relationship Id="rId5" Type="http://schemas.openxmlformats.org/officeDocument/2006/relationships/control" Target="../activeX/activeX76.xml"/><Relationship Id="rId4" Type="http://schemas.openxmlformats.org/officeDocument/2006/relationships/control" Target="../activeX/activeX7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0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Relationship Id="rId5" Type="http://schemas.openxmlformats.org/officeDocument/2006/relationships/control" Target="../activeX/activeX82.xml"/><Relationship Id="rId4" Type="http://schemas.openxmlformats.org/officeDocument/2006/relationships/control" Target="../activeX/activeX8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0:AD45"/>
  <sheetViews>
    <sheetView topLeftCell="A8" workbookViewId="0">
      <selection activeCell="A22" sqref="A22"/>
    </sheetView>
  </sheetViews>
  <sheetFormatPr defaultRowHeight="13.5"/>
  <cols>
    <col min="1" max="1" width="9.140625" style="81"/>
    <col min="2" max="2" width="10.5703125" style="81" customWidth="1"/>
    <col min="3" max="16384" width="9.140625" style="81"/>
  </cols>
  <sheetData>
    <row r="20" spans="1:30">
      <c r="A20" s="81" t="s">
        <v>923</v>
      </c>
    </row>
    <row r="21" spans="1:30">
      <c r="A21" s="81" t="s">
        <v>918</v>
      </c>
      <c r="B21" s="81" t="s">
        <v>907</v>
      </c>
      <c r="E21" s="81" t="s">
        <v>906</v>
      </c>
      <c r="F21" s="81">
        <v>0</v>
      </c>
      <c r="G21" s="81" t="s">
        <v>908</v>
      </c>
      <c r="H21" s="81">
        <v>4</v>
      </c>
      <c r="I21" s="81">
        <v>0.13</v>
      </c>
      <c r="J21" s="81" t="s">
        <v>924</v>
      </c>
      <c r="K21" s="81">
        <v>0</v>
      </c>
      <c r="L21" s="81" t="s">
        <v>924</v>
      </c>
      <c r="M21" s="81" t="s">
        <v>924</v>
      </c>
      <c r="N21" s="81" t="s">
        <v>924</v>
      </c>
      <c r="O21" s="81">
        <v>0</v>
      </c>
      <c r="P21" s="81" t="s">
        <v>924</v>
      </c>
      <c r="Q21" s="81" t="s">
        <v>924</v>
      </c>
      <c r="R21" s="81" t="s">
        <v>924</v>
      </c>
      <c r="S21" s="81" t="s">
        <v>924</v>
      </c>
      <c r="T21" s="81" t="s">
        <v>924</v>
      </c>
      <c r="U21" s="81" t="s">
        <v>924</v>
      </c>
      <c r="V21" s="81">
        <v>18061</v>
      </c>
      <c r="W21" s="81">
        <v>1</v>
      </c>
      <c r="X21" s="81">
        <v>0</v>
      </c>
      <c r="Y21" s="81">
        <v>0</v>
      </c>
      <c r="Z21" s="81">
        <v>0</v>
      </c>
      <c r="AA21" s="81">
        <v>0</v>
      </c>
      <c r="AB21" s="81" t="s">
        <v>924</v>
      </c>
      <c r="AC21" s="81" t="s">
        <v>924</v>
      </c>
      <c r="AD21" s="81" t="s">
        <v>924</v>
      </c>
    </row>
    <row r="23" spans="1:30">
      <c r="A23" s="81" t="s">
        <v>925</v>
      </c>
    </row>
    <row r="24" spans="1:30">
      <c r="A24" s="81" t="s">
        <v>918</v>
      </c>
      <c r="B24" s="81" t="s">
        <v>907</v>
      </c>
      <c r="E24" s="81" t="s">
        <v>906</v>
      </c>
      <c r="F24" s="81">
        <v>0</v>
      </c>
      <c r="G24" s="81" t="s">
        <v>908</v>
      </c>
      <c r="H24" s="81">
        <v>30</v>
      </c>
      <c r="I24" s="81">
        <v>1</v>
      </c>
      <c r="J24" s="81" t="s">
        <v>920</v>
      </c>
      <c r="K24" s="81">
        <v>1132000</v>
      </c>
      <c r="L24" s="81">
        <v>270000</v>
      </c>
      <c r="M24" s="81">
        <v>135000</v>
      </c>
      <c r="N24" s="81">
        <v>0</v>
      </c>
      <c r="O24" s="81">
        <v>135000</v>
      </c>
      <c r="P24" s="81">
        <v>405000</v>
      </c>
      <c r="Q24" s="81">
        <v>405000</v>
      </c>
      <c r="R24" s="81">
        <v>0</v>
      </c>
      <c r="S24" s="81">
        <v>0</v>
      </c>
      <c r="T24" s="81">
        <v>0</v>
      </c>
      <c r="U24" s="81">
        <v>0</v>
      </c>
    </row>
    <row r="25" spans="1:30">
      <c r="A25" s="81" t="s">
        <v>918</v>
      </c>
      <c r="B25" s="81" t="s">
        <v>907</v>
      </c>
      <c r="E25" s="81" t="s">
        <v>906</v>
      </c>
      <c r="F25" s="81">
        <v>0</v>
      </c>
      <c r="G25" s="81" t="s">
        <v>908</v>
      </c>
      <c r="H25" s="81">
        <v>11</v>
      </c>
      <c r="I25" s="81">
        <v>0.37</v>
      </c>
      <c r="J25" s="81" t="s">
        <v>921</v>
      </c>
      <c r="K25" s="81">
        <v>418840</v>
      </c>
      <c r="L25" s="81">
        <v>44550</v>
      </c>
      <c r="M25" s="81">
        <v>0</v>
      </c>
      <c r="N25" s="81">
        <v>44550</v>
      </c>
      <c r="O25" s="81">
        <v>0</v>
      </c>
      <c r="P25" s="81">
        <v>40500</v>
      </c>
      <c r="Q25" s="81">
        <v>0</v>
      </c>
      <c r="R25" s="81">
        <v>40500</v>
      </c>
      <c r="S25" s="81">
        <v>0</v>
      </c>
      <c r="T25" s="81">
        <v>0</v>
      </c>
      <c r="U25" s="81">
        <v>0</v>
      </c>
    </row>
    <row r="26" spans="1:30">
      <c r="A26" s="81" t="s">
        <v>918</v>
      </c>
      <c r="B26" s="81" t="s">
        <v>907</v>
      </c>
      <c r="E26" s="81" t="s">
        <v>906</v>
      </c>
      <c r="F26" s="81">
        <v>0</v>
      </c>
      <c r="G26" s="81" t="s">
        <v>908</v>
      </c>
      <c r="H26" s="81">
        <v>30</v>
      </c>
      <c r="I26" s="81">
        <v>1</v>
      </c>
      <c r="J26" s="81" t="s">
        <v>922</v>
      </c>
      <c r="K26" s="81">
        <v>1132000</v>
      </c>
      <c r="L26" s="81">
        <v>270000</v>
      </c>
      <c r="M26" s="81">
        <v>135000</v>
      </c>
      <c r="N26" s="81">
        <v>0</v>
      </c>
      <c r="O26" s="81">
        <v>135000</v>
      </c>
      <c r="P26" s="81">
        <v>405000</v>
      </c>
      <c r="Q26" s="81">
        <v>405000</v>
      </c>
      <c r="R26" s="81">
        <v>0</v>
      </c>
      <c r="S26" s="81">
        <v>0</v>
      </c>
      <c r="T26" s="81">
        <v>1</v>
      </c>
      <c r="U26" s="81">
        <v>0</v>
      </c>
    </row>
    <row r="27" spans="1:30">
      <c r="A27" s="81" t="s">
        <v>918</v>
      </c>
      <c r="B27" s="81" t="s">
        <v>907</v>
      </c>
      <c r="E27" s="81" t="s">
        <v>906</v>
      </c>
      <c r="F27" s="81">
        <v>0</v>
      </c>
      <c r="G27" s="81" t="s">
        <v>908</v>
      </c>
      <c r="H27" s="81">
        <v>31</v>
      </c>
      <c r="I27" s="81">
        <v>1.03</v>
      </c>
      <c r="J27" s="81" t="s">
        <v>916</v>
      </c>
      <c r="K27" s="81">
        <v>1165960</v>
      </c>
      <c r="L27" s="81">
        <v>121500</v>
      </c>
      <c r="M27" s="81">
        <v>0</v>
      </c>
      <c r="N27" s="81">
        <v>121500</v>
      </c>
      <c r="O27" s="81">
        <v>0</v>
      </c>
      <c r="P27" s="81">
        <v>125100</v>
      </c>
      <c r="Q27" s="81">
        <v>0</v>
      </c>
      <c r="R27" s="81">
        <v>121500</v>
      </c>
      <c r="S27" s="81">
        <v>3600</v>
      </c>
      <c r="T27" s="81">
        <v>1</v>
      </c>
      <c r="U27" s="81">
        <v>0</v>
      </c>
    </row>
    <row r="28" spans="1:30">
      <c r="A28" s="81" t="s">
        <v>918</v>
      </c>
      <c r="B28" s="81" t="s">
        <v>907</v>
      </c>
      <c r="E28" s="81" t="s">
        <v>906</v>
      </c>
      <c r="F28" s="81">
        <v>0</v>
      </c>
      <c r="G28" s="81" t="s">
        <v>908</v>
      </c>
      <c r="H28" s="81">
        <v>31</v>
      </c>
      <c r="I28" s="81">
        <v>1.03</v>
      </c>
      <c r="J28" s="81" t="s">
        <v>917</v>
      </c>
      <c r="K28" s="81">
        <v>1165960</v>
      </c>
      <c r="L28" s="81">
        <v>0</v>
      </c>
      <c r="M28" s="81">
        <v>0</v>
      </c>
      <c r="N28" s="81">
        <v>0</v>
      </c>
      <c r="O28" s="81">
        <v>0</v>
      </c>
      <c r="P28" s="81">
        <v>111600</v>
      </c>
      <c r="Q28" s="81">
        <v>0</v>
      </c>
      <c r="R28" s="81">
        <v>0</v>
      </c>
      <c r="S28" s="81">
        <v>111600</v>
      </c>
      <c r="T28" s="81">
        <v>1</v>
      </c>
      <c r="U28" s="81">
        <v>0</v>
      </c>
    </row>
    <row r="29" spans="1:30">
      <c r="A29" s="81" t="s">
        <v>918</v>
      </c>
      <c r="B29" s="81" t="s">
        <v>907</v>
      </c>
      <c r="E29" s="81" t="s">
        <v>906</v>
      </c>
      <c r="F29" s="81">
        <v>0</v>
      </c>
      <c r="G29" s="81" t="s">
        <v>908</v>
      </c>
      <c r="H29" s="81">
        <v>8</v>
      </c>
      <c r="I29" s="81">
        <v>0.27</v>
      </c>
      <c r="J29" s="81" t="s">
        <v>915</v>
      </c>
      <c r="K29" s="81">
        <v>305640</v>
      </c>
      <c r="L29" s="81">
        <v>0</v>
      </c>
      <c r="M29" s="81">
        <v>0</v>
      </c>
      <c r="N29" s="81">
        <v>0</v>
      </c>
      <c r="O29" s="81">
        <v>0</v>
      </c>
      <c r="P29" s="81">
        <v>25200</v>
      </c>
      <c r="Q29" s="81">
        <v>0</v>
      </c>
      <c r="R29" s="81">
        <v>0</v>
      </c>
      <c r="S29" s="81">
        <v>25200</v>
      </c>
      <c r="T29" s="81">
        <v>1</v>
      </c>
      <c r="U29" s="81">
        <v>0</v>
      </c>
    </row>
    <row r="31" spans="1:30">
      <c r="A31" s="81" t="s">
        <v>926</v>
      </c>
    </row>
    <row r="32" spans="1:30">
      <c r="A32" s="81" t="s">
        <v>918</v>
      </c>
      <c r="B32" s="81" t="s">
        <v>907</v>
      </c>
      <c r="E32" s="81" t="s">
        <v>906</v>
      </c>
      <c r="F32" s="81">
        <v>0</v>
      </c>
      <c r="G32" s="81" t="s">
        <v>908</v>
      </c>
      <c r="H32" s="81">
        <v>30</v>
      </c>
      <c r="I32" s="81">
        <v>1</v>
      </c>
      <c r="J32" s="81" t="s">
        <v>920</v>
      </c>
      <c r="K32" s="81">
        <v>0</v>
      </c>
      <c r="L32" s="81">
        <v>135460</v>
      </c>
      <c r="M32" s="81">
        <v>0</v>
      </c>
      <c r="N32" s="81">
        <v>0</v>
      </c>
      <c r="O32" s="81">
        <v>0</v>
      </c>
      <c r="P32" s="81">
        <v>0</v>
      </c>
      <c r="Q32" s="81">
        <v>0</v>
      </c>
      <c r="R32" s="81">
        <v>0</v>
      </c>
      <c r="S32" s="81">
        <v>0</v>
      </c>
      <c r="T32" s="81">
        <v>0</v>
      </c>
    </row>
    <row r="33" spans="1:20">
      <c r="A33" s="81" t="s">
        <v>918</v>
      </c>
      <c r="B33" s="81" t="s">
        <v>907</v>
      </c>
      <c r="E33" s="81" t="s">
        <v>906</v>
      </c>
      <c r="F33" s="81">
        <v>0</v>
      </c>
      <c r="G33" s="81" t="s">
        <v>908</v>
      </c>
      <c r="H33" s="81">
        <v>11</v>
      </c>
      <c r="I33" s="81">
        <v>0.37</v>
      </c>
      <c r="J33" s="81" t="s">
        <v>921</v>
      </c>
      <c r="K33" s="81">
        <v>0</v>
      </c>
      <c r="L33" s="81">
        <v>49668</v>
      </c>
      <c r="M33" s="81">
        <v>0</v>
      </c>
      <c r="N33" s="81">
        <v>0</v>
      </c>
      <c r="O33" s="81">
        <v>0</v>
      </c>
      <c r="P33" s="81">
        <v>0</v>
      </c>
      <c r="Q33" s="81">
        <v>0</v>
      </c>
      <c r="R33" s="81">
        <v>0</v>
      </c>
      <c r="S33" s="81">
        <v>0</v>
      </c>
      <c r="T33" s="81">
        <v>0</v>
      </c>
    </row>
    <row r="34" spans="1:20">
      <c r="A34" s="81" t="s">
        <v>918</v>
      </c>
      <c r="B34" s="81" t="s">
        <v>907</v>
      </c>
      <c r="E34" s="81" t="s">
        <v>906</v>
      </c>
      <c r="F34" s="81">
        <v>0</v>
      </c>
      <c r="G34" s="81" t="s">
        <v>908</v>
      </c>
      <c r="H34" s="81">
        <v>30</v>
      </c>
      <c r="I34" s="81">
        <v>1</v>
      </c>
      <c r="J34" s="81" t="s">
        <v>922</v>
      </c>
      <c r="K34" s="81">
        <v>0</v>
      </c>
      <c r="L34" s="81">
        <v>135460</v>
      </c>
      <c r="M34" s="81">
        <v>1</v>
      </c>
      <c r="N34" s="81">
        <v>0</v>
      </c>
      <c r="O34" s="81">
        <v>0</v>
      </c>
      <c r="P34" s="81">
        <v>0</v>
      </c>
      <c r="Q34" s="81">
        <v>0</v>
      </c>
      <c r="R34" s="81">
        <v>0</v>
      </c>
      <c r="S34" s="81">
        <v>0</v>
      </c>
      <c r="T34" s="81">
        <v>0</v>
      </c>
    </row>
    <row r="35" spans="1:20">
      <c r="A35" s="81" t="s">
        <v>918</v>
      </c>
      <c r="B35" s="81" t="s">
        <v>907</v>
      </c>
      <c r="E35" s="81" t="s">
        <v>906</v>
      </c>
      <c r="F35" s="81">
        <v>0</v>
      </c>
      <c r="G35" s="81" t="s">
        <v>908</v>
      </c>
      <c r="H35" s="81">
        <v>31</v>
      </c>
      <c r="I35" s="81">
        <v>1.03</v>
      </c>
      <c r="J35" s="81" t="s">
        <v>916</v>
      </c>
      <c r="K35" s="81">
        <v>0</v>
      </c>
      <c r="L35" s="81">
        <v>139976</v>
      </c>
      <c r="M35" s="81">
        <v>1</v>
      </c>
      <c r="N35" s="81">
        <v>0</v>
      </c>
      <c r="O35" s="81">
        <v>0</v>
      </c>
      <c r="P35" s="81">
        <v>0</v>
      </c>
      <c r="Q35" s="81">
        <v>0</v>
      </c>
      <c r="R35" s="81">
        <v>0</v>
      </c>
      <c r="S35" s="81">
        <v>0</v>
      </c>
      <c r="T35" s="81">
        <v>0</v>
      </c>
    </row>
    <row r="36" spans="1:20">
      <c r="A36" s="81" t="s">
        <v>918</v>
      </c>
      <c r="B36" s="81" t="s">
        <v>907</v>
      </c>
      <c r="E36" s="81" t="s">
        <v>906</v>
      </c>
      <c r="F36" s="81">
        <v>0</v>
      </c>
      <c r="G36" s="81" t="s">
        <v>908</v>
      </c>
      <c r="H36" s="81">
        <v>31</v>
      </c>
      <c r="I36" s="81">
        <v>1.03</v>
      </c>
      <c r="J36" s="81" t="s">
        <v>917</v>
      </c>
      <c r="K36" s="81">
        <v>0</v>
      </c>
      <c r="L36" s="81">
        <v>139976</v>
      </c>
      <c r="M36" s="81">
        <v>1</v>
      </c>
      <c r="N36" s="81">
        <v>0</v>
      </c>
      <c r="O36" s="81">
        <v>0</v>
      </c>
      <c r="P36" s="81">
        <v>0</v>
      </c>
      <c r="Q36" s="81">
        <v>0</v>
      </c>
      <c r="R36" s="81">
        <v>0</v>
      </c>
      <c r="S36" s="81">
        <v>0</v>
      </c>
      <c r="T36" s="81">
        <v>0</v>
      </c>
    </row>
    <row r="37" spans="1:20">
      <c r="A37" s="81" t="s">
        <v>918</v>
      </c>
      <c r="B37" s="81" t="s">
        <v>907</v>
      </c>
      <c r="E37" s="81" t="s">
        <v>906</v>
      </c>
      <c r="F37" s="81">
        <v>0</v>
      </c>
      <c r="G37" s="81" t="s">
        <v>908</v>
      </c>
      <c r="H37" s="81">
        <v>8</v>
      </c>
      <c r="I37" s="81">
        <v>0.27</v>
      </c>
      <c r="J37" s="81" t="s">
        <v>915</v>
      </c>
      <c r="K37" s="81">
        <v>0</v>
      </c>
      <c r="L37" s="81">
        <v>36122</v>
      </c>
      <c r="M37" s="81">
        <v>1</v>
      </c>
      <c r="N37" s="81">
        <v>0</v>
      </c>
      <c r="O37" s="81">
        <v>0</v>
      </c>
      <c r="P37" s="81">
        <v>0</v>
      </c>
      <c r="Q37" s="81">
        <v>0</v>
      </c>
      <c r="R37" s="81">
        <v>0</v>
      </c>
      <c r="S37" s="81">
        <v>0</v>
      </c>
      <c r="T37" s="81">
        <v>0</v>
      </c>
    </row>
    <row r="39" spans="1:20">
      <c r="A39" s="81" t="s">
        <v>927</v>
      </c>
    </row>
    <row r="41" spans="1:20">
      <c r="A41" s="81" t="s">
        <v>928</v>
      </c>
    </row>
    <row r="42" spans="1:20">
      <c r="A42" s="81" t="s">
        <v>918</v>
      </c>
      <c r="B42" s="81" t="s">
        <v>907</v>
      </c>
      <c r="C42" s="81">
        <v>1</v>
      </c>
      <c r="E42" s="81">
        <v>0</v>
      </c>
      <c r="F42" s="81" t="s">
        <v>908</v>
      </c>
      <c r="G42" s="81">
        <v>200</v>
      </c>
      <c r="H42" s="81">
        <v>6.66</v>
      </c>
      <c r="I42" s="81" t="s">
        <v>915</v>
      </c>
    </row>
    <row r="43" spans="1:20">
      <c r="A43" s="81" t="s">
        <v>919</v>
      </c>
      <c r="C43" s="81">
        <v>1</v>
      </c>
      <c r="E43" s="81">
        <v>0</v>
      </c>
      <c r="G43" s="81">
        <v>100</v>
      </c>
      <c r="H43" s="81">
        <v>3.3300000000000005</v>
      </c>
      <c r="I43" s="81" t="s">
        <v>917</v>
      </c>
    </row>
    <row r="45" spans="1:20">
      <c r="A45" s="81" t="s">
        <v>929</v>
      </c>
    </row>
  </sheetData>
  <phoneticPr fontId="3"/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eader">
    <pageSetUpPr fitToPage="1"/>
  </sheetPr>
  <dimension ref="A1:AI82"/>
  <sheetViews>
    <sheetView showGridLines="0" tabSelected="1" zoomScaleNormal="100" workbookViewId="0">
      <selection activeCell="AN41" sqref="AN41"/>
    </sheetView>
  </sheetViews>
  <sheetFormatPr defaultRowHeight="11.25"/>
  <cols>
    <col min="1" max="36" width="3" style="67" customWidth="1"/>
    <col min="37" max="16384" width="9.140625" style="67"/>
  </cols>
  <sheetData>
    <row r="1" spans="1:35" ht="20.100000000000001" customHeight="1">
      <c r="A1" s="439" t="str">
        <f>"Manning Schedule Header Sheet(Version:" &amp; Version &amp; ")"</f>
        <v>Manning Schedule Header Sheet(Version:1.4.5)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0"/>
      <c r="AH1" s="440"/>
      <c r="AI1" s="441"/>
    </row>
    <row r="2" spans="1:35" ht="15" customHeight="1">
      <c r="A2" s="166" t="s">
        <v>1133</v>
      </c>
      <c r="B2" s="167"/>
      <c r="C2" s="167"/>
      <c r="D2" s="167"/>
      <c r="E2" s="167"/>
      <c r="F2" s="167"/>
      <c r="G2" s="167"/>
      <c r="H2" s="168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8"/>
      <c r="V2" s="168"/>
      <c r="W2" s="167"/>
      <c r="X2" s="167"/>
      <c r="Y2" s="168"/>
      <c r="Z2" s="167"/>
      <c r="AA2" s="167"/>
      <c r="AB2" s="167"/>
      <c r="AC2" s="167"/>
      <c r="AD2" s="167"/>
      <c r="AE2" s="167"/>
      <c r="AF2" s="167"/>
      <c r="AG2" s="167"/>
      <c r="AH2" s="167"/>
      <c r="AI2" s="169"/>
    </row>
    <row r="3" spans="1:35" ht="15" customHeight="1">
      <c r="A3" s="170"/>
      <c r="B3" s="171" t="s">
        <v>957</v>
      </c>
      <c r="C3" s="171"/>
      <c r="D3" s="171"/>
      <c r="E3" s="171"/>
      <c r="F3" s="171"/>
      <c r="G3" s="171"/>
      <c r="H3" s="442" t="s">
        <v>2280</v>
      </c>
      <c r="I3" s="443"/>
      <c r="J3" s="443"/>
      <c r="K3" s="443"/>
      <c r="L3" s="444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2"/>
    </row>
    <row r="4" spans="1:35" ht="5.0999999999999996" customHeight="1">
      <c r="A4" s="170"/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2"/>
    </row>
    <row r="5" spans="1:35" ht="30" customHeight="1">
      <c r="A5" s="170"/>
      <c r="B5" s="171" t="s">
        <v>1134</v>
      </c>
      <c r="C5" s="171"/>
      <c r="D5" s="171"/>
      <c r="E5" s="171"/>
      <c r="F5" s="171"/>
      <c r="G5" s="171"/>
      <c r="H5" s="445" t="s">
        <v>2281</v>
      </c>
      <c r="I5" s="446"/>
      <c r="J5" s="446"/>
      <c r="K5" s="446"/>
      <c r="L5" s="446"/>
      <c r="M5" s="446"/>
      <c r="N5" s="446"/>
      <c r="O5" s="446"/>
      <c r="P5" s="446"/>
      <c r="Q5" s="446"/>
      <c r="R5" s="446"/>
      <c r="S5" s="446"/>
      <c r="T5" s="446"/>
      <c r="U5" s="446"/>
      <c r="V5" s="446"/>
      <c r="W5" s="446"/>
      <c r="X5" s="447"/>
      <c r="Y5" s="171"/>
      <c r="Z5" s="173" t="s">
        <v>950</v>
      </c>
      <c r="AA5" s="173"/>
      <c r="AB5" s="173"/>
      <c r="AC5" s="173"/>
      <c r="AD5" s="448" t="s">
        <v>2354</v>
      </c>
      <c r="AE5" s="449"/>
      <c r="AF5" s="449"/>
      <c r="AG5" s="449"/>
      <c r="AH5" s="449"/>
      <c r="AI5" s="172"/>
    </row>
    <row r="6" spans="1:35" ht="5.0999999999999996" customHeight="1">
      <c r="A6" s="170"/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2"/>
    </row>
    <row r="7" spans="1:35" ht="15" customHeight="1">
      <c r="A7" s="170"/>
      <c r="B7" s="171" t="s">
        <v>958</v>
      </c>
      <c r="C7" s="171"/>
      <c r="D7" s="171"/>
      <c r="E7" s="171"/>
      <c r="F7" s="171"/>
      <c r="G7" s="171"/>
      <c r="H7" s="428">
        <v>42200</v>
      </c>
      <c r="I7" s="429"/>
      <c r="J7" s="429"/>
      <c r="K7" s="429"/>
      <c r="L7" s="430"/>
      <c r="M7" s="171"/>
      <c r="N7" s="171" t="s">
        <v>1132</v>
      </c>
      <c r="O7" s="171"/>
      <c r="P7" s="428">
        <v>42627</v>
      </c>
      <c r="Q7" s="429"/>
      <c r="R7" s="429"/>
      <c r="S7" s="429"/>
      <c r="T7" s="430"/>
      <c r="U7" s="171"/>
      <c r="V7" s="171"/>
      <c r="W7" s="171"/>
      <c r="X7" s="171"/>
      <c r="Y7" s="171"/>
      <c r="Z7" s="171" t="s">
        <v>951</v>
      </c>
      <c r="AA7" s="171"/>
      <c r="AB7" s="171"/>
      <c r="AC7" s="171"/>
      <c r="AD7" s="450" t="s">
        <v>2341</v>
      </c>
      <c r="AE7" s="451"/>
      <c r="AF7" s="451"/>
      <c r="AG7" s="451"/>
      <c r="AH7" s="452"/>
      <c r="AI7" s="172"/>
    </row>
    <row r="8" spans="1:35" ht="5.0999999999999996" customHeight="1">
      <c r="A8" s="174"/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6"/>
    </row>
    <row r="9" spans="1:35" ht="15" customHeight="1">
      <c r="A9" s="166" t="s">
        <v>1135</v>
      </c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  <c r="W9" s="167"/>
      <c r="X9" s="167"/>
      <c r="Y9" s="167"/>
      <c r="Z9" s="167"/>
      <c r="AA9" s="167"/>
      <c r="AB9" s="167"/>
      <c r="AC9" s="167"/>
      <c r="AD9" s="167"/>
      <c r="AE9" s="167"/>
      <c r="AF9" s="167"/>
      <c r="AG9" s="167"/>
      <c r="AH9" s="167"/>
      <c r="AI9" s="169"/>
    </row>
    <row r="10" spans="1:35" ht="15" customHeight="1">
      <c r="A10" s="170"/>
      <c r="B10" s="171"/>
      <c r="C10" s="171" t="s">
        <v>952</v>
      </c>
      <c r="D10" s="171"/>
      <c r="E10" s="171"/>
      <c r="F10" s="171"/>
      <c r="G10" s="171"/>
      <c r="H10" s="436" t="s">
        <v>2367</v>
      </c>
      <c r="I10" s="437"/>
      <c r="J10" s="437"/>
      <c r="K10" s="437"/>
      <c r="L10" s="437"/>
      <c r="M10" s="171"/>
      <c r="N10" s="171" t="s">
        <v>1136</v>
      </c>
      <c r="O10" s="171"/>
      <c r="P10" s="171"/>
      <c r="Q10" s="171"/>
      <c r="R10" s="171"/>
      <c r="S10" s="438" t="s">
        <v>2368</v>
      </c>
      <c r="T10" s="438"/>
      <c r="U10" s="438"/>
      <c r="V10" s="438"/>
      <c r="W10" s="171"/>
      <c r="X10" s="171"/>
      <c r="Y10" s="171"/>
      <c r="Z10" s="171"/>
      <c r="AA10" s="171"/>
      <c r="AB10" s="171"/>
      <c r="AC10" s="171"/>
      <c r="AD10" s="171"/>
      <c r="AE10" s="171"/>
      <c r="AF10" s="171"/>
      <c r="AG10" s="171"/>
      <c r="AH10" s="171"/>
      <c r="AI10" s="172"/>
    </row>
    <row r="11" spans="1:35" ht="5.0999999999999996" customHeight="1">
      <c r="A11" s="170"/>
      <c r="B11" s="171"/>
      <c r="C11" s="171"/>
      <c r="D11" s="171"/>
      <c r="E11" s="171"/>
      <c r="F11" s="171"/>
      <c r="G11" s="171"/>
      <c r="H11" s="171"/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2"/>
    </row>
    <row r="12" spans="1:35" ht="20.100000000000001" customHeight="1">
      <c r="A12" s="170"/>
      <c r="B12" s="171"/>
      <c r="C12" s="177" t="s">
        <v>953</v>
      </c>
      <c r="D12" s="167"/>
      <c r="E12" s="167"/>
      <c r="F12" s="167"/>
      <c r="G12" s="167"/>
      <c r="H12" s="178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9"/>
      <c r="AH12" s="171"/>
      <c r="AI12" s="172"/>
    </row>
    <row r="13" spans="1:35" ht="15" customHeight="1">
      <c r="A13" s="170"/>
      <c r="B13" s="171"/>
      <c r="C13" s="170"/>
      <c r="D13" s="171" t="s">
        <v>1137</v>
      </c>
      <c r="E13" s="171"/>
      <c r="F13" s="171"/>
      <c r="G13" s="171"/>
      <c r="H13" s="426"/>
      <c r="I13" s="427"/>
      <c r="J13" s="427"/>
      <c r="K13" s="427"/>
      <c r="L13" s="427"/>
      <c r="M13" s="171"/>
      <c r="N13" s="171"/>
      <c r="O13" s="171"/>
      <c r="P13" s="171"/>
      <c r="Q13" s="171"/>
      <c r="R13" s="171"/>
      <c r="S13" s="171"/>
      <c r="T13" s="171"/>
      <c r="U13" s="171"/>
      <c r="V13" s="171"/>
      <c r="W13" s="171"/>
      <c r="X13" s="171"/>
      <c r="Y13" s="171"/>
      <c r="Z13" s="171"/>
      <c r="AA13" s="171"/>
      <c r="AB13" s="171"/>
      <c r="AC13" s="171"/>
      <c r="AD13" s="171"/>
      <c r="AE13" s="171"/>
      <c r="AF13" s="171"/>
      <c r="AG13" s="172"/>
      <c r="AH13" s="171"/>
      <c r="AI13" s="172"/>
    </row>
    <row r="14" spans="1:35" ht="5.0999999999999996" customHeight="1">
      <c r="A14" s="170"/>
      <c r="B14" s="171"/>
      <c r="C14" s="174"/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5"/>
      <c r="AA14" s="175"/>
      <c r="AB14" s="175"/>
      <c r="AC14" s="175"/>
      <c r="AD14" s="175"/>
      <c r="AE14" s="175"/>
      <c r="AF14" s="175"/>
      <c r="AG14" s="176"/>
      <c r="AH14" s="171"/>
      <c r="AI14" s="172"/>
    </row>
    <row r="15" spans="1:35" ht="5.0999999999999996" customHeight="1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1"/>
      <c r="M15" s="171"/>
      <c r="N15" s="171"/>
      <c r="O15" s="171"/>
      <c r="P15" s="171"/>
      <c r="Q15" s="171"/>
      <c r="R15" s="171"/>
      <c r="S15" s="171"/>
      <c r="T15" s="171"/>
      <c r="U15" s="171"/>
      <c r="V15" s="171"/>
      <c r="W15" s="171"/>
      <c r="X15" s="171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2"/>
    </row>
    <row r="16" spans="1:35" ht="20.100000000000001" customHeight="1">
      <c r="A16" s="170"/>
      <c r="B16" s="171"/>
      <c r="C16" s="177" t="s">
        <v>1239</v>
      </c>
      <c r="D16" s="167"/>
      <c r="E16" s="167"/>
      <c r="F16" s="167"/>
      <c r="G16" s="167"/>
      <c r="H16" s="178" t="s">
        <v>2348</v>
      </c>
      <c r="I16" s="167"/>
      <c r="J16" s="167"/>
      <c r="K16" s="167"/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  <c r="W16" s="167"/>
      <c r="X16" s="167"/>
      <c r="Y16" s="167"/>
      <c r="Z16" s="167"/>
      <c r="AA16" s="167"/>
      <c r="AB16" s="167"/>
      <c r="AC16" s="167"/>
      <c r="AD16" s="167"/>
      <c r="AE16" s="167"/>
      <c r="AF16" s="167"/>
      <c r="AG16" s="169"/>
      <c r="AH16" s="171"/>
      <c r="AI16" s="172"/>
    </row>
    <row r="17" spans="1:35" ht="15" customHeight="1">
      <c r="A17" s="170"/>
      <c r="B17" s="171"/>
      <c r="C17" s="170"/>
      <c r="D17" s="171" t="s">
        <v>1137</v>
      </c>
      <c r="E17" s="171"/>
      <c r="F17" s="171"/>
      <c r="G17" s="171"/>
      <c r="H17" s="426" t="s">
        <v>2270</v>
      </c>
      <c r="I17" s="427"/>
      <c r="J17" s="427"/>
      <c r="K17" s="427"/>
      <c r="L17" s="427"/>
      <c r="M17" s="171" t="s">
        <v>955</v>
      </c>
      <c r="N17" s="171"/>
      <c r="O17" s="171"/>
      <c r="P17" s="171"/>
      <c r="Q17" s="428">
        <v>42174</v>
      </c>
      <c r="R17" s="429"/>
      <c r="S17" s="429"/>
      <c r="T17" s="429"/>
      <c r="U17" s="430"/>
      <c r="V17" s="171"/>
      <c r="W17" s="171"/>
      <c r="X17" s="171"/>
      <c r="Y17" s="171"/>
      <c r="Z17" s="171"/>
      <c r="AA17" s="171"/>
      <c r="AB17" s="171"/>
      <c r="AC17" s="171"/>
      <c r="AD17" s="171"/>
      <c r="AE17" s="171"/>
      <c r="AF17" s="171"/>
      <c r="AG17" s="172"/>
      <c r="AH17" s="171"/>
      <c r="AI17" s="172"/>
    </row>
    <row r="18" spans="1:35" ht="5.0999999999999996" customHeight="1">
      <c r="A18" s="170"/>
      <c r="B18" s="171"/>
      <c r="C18" s="174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5"/>
      <c r="P18" s="175"/>
      <c r="Q18" s="175"/>
      <c r="R18" s="175"/>
      <c r="S18" s="175"/>
      <c r="T18" s="175"/>
      <c r="U18" s="175"/>
      <c r="V18" s="175"/>
      <c r="W18" s="175"/>
      <c r="X18" s="175"/>
      <c r="Y18" s="175"/>
      <c r="Z18" s="175"/>
      <c r="AA18" s="175"/>
      <c r="AB18" s="175"/>
      <c r="AC18" s="175"/>
      <c r="AD18" s="175"/>
      <c r="AE18" s="175"/>
      <c r="AF18" s="175"/>
      <c r="AG18" s="176"/>
      <c r="AH18" s="171"/>
      <c r="AI18" s="172"/>
    </row>
    <row r="19" spans="1:35" ht="5.0999999999999996" customHeight="1">
      <c r="A19" s="170"/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171"/>
      <c r="S19" s="171"/>
      <c r="T19" s="171"/>
      <c r="U19" s="171"/>
      <c r="V19" s="171"/>
      <c r="W19" s="171"/>
      <c r="X19" s="171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2"/>
    </row>
    <row r="20" spans="1:35" ht="20.100000000000001" customHeight="1">
      <c r="A20" s="170"/>
      <c r="B20" s="171"/>
      <c r="C20" s="177" t="s">
        <v>1138</v>
      </c>
      <c r="D20" s="167"/>
      <c r="E20" s="167"/>
      <c r="F20" s="167"/>
      <c r="G20" s="167"/>
      <c r="H20" s="178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9"/>
      <c r="AH20" s="171"/>
      <c r="AI20" s="172"/>
    </row>
    <row r="21" spans="1:35" ht="15" customHeight="1">
      <c r="A21" s="170"/>
      <c r="B21" s="171"/>
      <c r="C21" s="170"/>
      <c r="D21" s="171" t="s">
        <v>1137</v>
      </c>
      <c r="E21" s="171"/>
      <c r="F21" s="171"/>
      <c r="G21" s="171"/>
      <c r="H21" s="426"/>
      <c r="I21" s="427"/>
      <c r="J21" s="427"/>
      <c r="K21" s="427"/>
      <c r="L21" s="427"/>
      <c r="M21" s="171" t="s">
        <v>955</v>
      </c>
      <c r="N21" s="171"/>
      <c r="O21" s="171"/>
      <c r="P21" s="171"/>
      <c r="Q21" s="428"/>
      <c r="R21" s="429"/>
      <c r="S21" s="429"/>
      <c r="T21" s="429"/>
      <c r="U21" s="430"/>
      <c r="V21" s="171"/>
      <c r="W21" s="171"/>
      <c r="X21" s="171"/>
      <c r="Y21" s="171"/>
      <c r="Z21" s="171"/>
      <c r="AA21" s="171"/>
      <c r="AB21" s="171"/>
      <c r="AC21" s="171"/>
      <c r="AD21" s="171"/>
      <c r="AE21" s="171"/>
      <c r="AF21" s="171"/>
      <c r="AG21" s="172"/>
      <c r="AH21" s="171"/>
      <c r="AI21" s="172"/>
    </row>
    <row r="22" spans="1:35" ht="5.0999999999999996" customHeight="1">
      <c r="A22" s="170"/>
      <c r="B22" s="171"/>
      <c r="C22" s="174"/>
      <c r="D22" s="175"/>
      <c r="E22" s="175"/>
      <c r="F22" s="175"/>
      <c r="G22" s="175"/>
      <c r="H22" s="175"/>
      <c r="I22" s="175"/>
      <c r="J22" s="175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75"/>
      <c r="W22" s="175"/>
      <c r="X22" s="175"/>
      <c r="Y22" s="175"/>
      <c r="Z22" s="175"/>
      <c r="AA22" s="175"/>
      <c r="AB22" s="175"/>
      <c r="AC22" s="175"/>
      <c r="AD22" s="175"/>
      <c r="AE22" s="175"/>
      <c r="AF22" s="175"/>
      <c r="AG22" s="176"/>
      <c r="AH22" s="171"/>
      <c r="AI22" s="172"/>
    </row>
    <row r="23" spans="1:35" ht="5.0999999999999996" customHeight="1">
      <c r="A23" s="170"/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  <c r="Q23" s="171"/>
      <c r="R23" s="171"/>
      <c r="S23" s="171"/>
      <c r="T23" s="171"/>
      <c r="U23" s="171"/>
      <c r="V23" s="171"/>
      <c r="W23" s="171"/>
      <c r="X23" s="171"/>
      <c r="Y23" s="171"/>
      <c r="Z23" s="171"/>
      <c r="AA23" s="171"/>
      <c r="AB23" s="171"/>
      <c r="AC23" s="171"/>
      <c r="AD23" s="171"/>
      <c r="AE23" s="171"/>
      <c r="AF23" s="171"/>
      <c r="AG23" s="171"/>
      <c r="AH23" s="171"/>
      <c r="AI23" s="172"/>
    </row>
    <row r="24" spans="1:35" ht="20.100000000000001" customHeight="1">
      <c r="A24" s="170"/>
      <c r="B24" s="171"/>
      <c r="C24" s="177" t="s">
        <v>1240</v>
      </c>
      <c r="D24" s="167"/>
      <c r="E24" s="167"/>
      <c r="F24" s="167"/>
      <c r="G24" s="167"/>
      <c r="H24" s="178" t="s">
        <v>1945</v>
      </c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167"/>
      <c r="T24" s="167"/>
      <c r="U24" s="167"/>
      <c r="V24" s="167"/>
      <c r="W24" s="167"/>
      <c r="X24" s="167"/>
      <c r="Y24" s="167"/>
      <c r="Z24" s="167"/>
      <c r="AA24" s="167"/>
      <c r="AB24" s="167"/>
      <c r="AC24" s="167"/>
      <c r="AD24" s="167"/>
      <c r="AE24" s="167"/>
      <c r="AF24" s="167"/>
      <c r="AG24" s="169"/>
      <c r="AH24" s="171"/>
      <c r="AI24" s="172"/>
    </row>
    <row r="25" spans="1:35" ht="15" customHeight="1">
      <c r="A25" s="170"/>
      <c r="B25" s="171"/>
      <c r="C25" s="170"/>
      <c r="D25" s="171" t="s">
        <v>1137</v>
      </c>
      <c r="E25" s="171"/>
      <c r="F25" s="171"/>
      <c r="G25" s="171"/>
      <c r="H25" s="426" t="s">
        <v>2343</v>
      </c>
      <c r="I25" s="427"/>
      <c r="J25" s="427"/>
      <c r="K25" s="427"/>
      <c r="L25" s="427"/>
      <c r="M25" s="171"/>
      <c r="N25" s="171"/>
      <c r="O25" s="171"/>
      <c r="P25" s="171"/>
      <c r="Q25" s="171"/>
      <c r="R25" s="171"/>
      <c r="S25" s="171"/>
      <c r="T25" s="171"/>
      <c r="U25" s="171"/>
      <c r="V25" s="171"/>
      <c r="W25" s="171"/>
      <c r="X25" s="171"/>
      <c r="Y25" s="171"/>
      <c r="Z25" s="171"/>
      <c r="AA25" s="171"/>
      <c r="AB25" s="171"/>
      <c r="AC25" s="171"/>
      <c r="AD25" s="171"/>
      <c r="AE25" s="171"/>
      <c r="AF25" s="171"/>
      <c r="AG25" s="172"/>
      <c r="AH25" s="171"/>
      <c r="AI25" s="172"/>
    </row>
    <row r="26" spans="1:35" ht="5.0999999999999996" customHeight="1">
      <c r="A26" s="170"/>
      <c r="B26" s="171"/>
      <c r="C26" s="174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  <c r="AE26" s="175"/>
      <c r="AF26" s="175"/>
      <c r="AG26" s="176"/>
      <c r="AH26" s="171"/>
      <c r="AI26" s="172"/>
    </row>
    <row r="27" spans="1:35" ht="5.0999999999999996" customHeight="1">
      <c r="A27" s="170"/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171"/>
      <c r="AF27" s="171"/>
      <c r="AG27" s="171"/>
      <c r="AH27" s="171"/>
      <c r="AI27" s="172"/>
    </row>
    <row r="28" spans="1:35" ht="20.100000000000001" customHeight="1">
      <c r="A28" s="170"/>
      <c r="B28" s="171"/>
      <c r="C28" s="177" t="s">
        <v>954</v>
      </c>
      <c r="D28" s="167"/>
      <c r="E28" s="167"/>
      <c r="F28" s="167"/>
      <c r="G28" s="167"/>
      <c r="H28" s="178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9"/>
      <c r="AH28" s="171"/>
      <c r="AI28" s="172"/>
    </row>
    <row r="29" spans="1:35" ht="15" customHeight="1">
      <c r="A29" s="170"/>
      <c r="B29" s="171"/>
      <c r="C29" s="170"/>
      <c r="D29" s="171" t="s">
        <v>1137</v>
      </c>
      <c r="E29" s="171"/>
      <c r="F29" s="171"/>
      <c r="G29" s="171"/>
      <c r="H29" s="426"/>
      <c r="I29" s="427"/>
      <c r="J29" s="427"/>
      <c r="K29" s="427"/>
      <c r="L29" s="427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171"/>
      <c r="AG29" s="172"/>
      <c r="AH29" s="171"/>
      <c r="AI29" s="172"/>
    </row>
    <row r="30" spans="1:35" ht="5.0999999999999996" customHeight="1">
      <c r="A30" s="170"/>
      <c r="B30" s="171"/>
      <c r="C30" s="174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6"/>
      <c r="AH30" s="171"/>
      <c r="AI30" s="172"/>
    </row>
    <row r="31" spans="1:35" ht="5.0999999999999996" customHeight="1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6"/>
    </row>
    <row r="32" spans="1:35" ht="15" customHeight="1">
      <c r="A32" s="166" t="s">
        <v>1139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7"/>
      <c r="AI32" s="169"/>
    </row>
    <row r="33" spans="1:35" ht="15" customHeight="1">
      <c r="A33" s="170"/>
      <c r="B33" s="171" t="s">
        <v>959</v>
      </c>
      <c r="C33" s="171"/>
      <c r="D33" s="171"/>
      <c r="E33" s="171"/>
      <c r="F33" s="171"/>
      <c r="G33" s="171"/>
      <c r="H33" s="431" t="s">
        <v>1847</v>
      </c>
      <c r="I33" s="432"/>
      <c r="J33" s="432"/>
      <c r="K33" s="432"/>
      <c r="L33" s="432"/>
      <c r="M33" s="432"/>
      <c r="N33" s="432"/>
      <c r="O33" s="432"/>
      <c r="P33" s="432"/>
      <c r="Q33" s="432"/>
      <c r="R33" s="432"/>
      <c r="S33" s="432"/>
      <c r="T33" s="432"/>
      <c r="U33" s="432"/>
      <c r="V33" s="432"/>
      <c r="W33" s="433"/>
      <c r="X33" s="171"/>
      <c r="Y33" s="171"/>
      <c r="Z33" s="171"/>
      <c r="AA33" s="171"/>
      <c r="AB33" s="171"/>
      <c r="AC33" s="171"/>
      <c r="AD33" s="171"/>
      <c r="AE33" s="171"/>
      <c r="AF33" s="171"/>
      <c r="AG33" s="171"/>
      <c r="AH33" s="171"/>
      <c r="AI33" s="172"/>
    </row>
    <row r="34" spans="1:35" ht="5.0999999999999996" customHeight="1">
      <c r="A34" s="170"/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T34" s="171"/>
      <c r="U34" s="171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1"/>
      <c r="AI34" s="172"/>
    </row>
    <row r="35" spans="1:35" ht="15" customHeight="1">
      <c r="A35" s="170"/>
      <c r="B35" s="171" t="s">
        <v>960</v>
      </c>
      <c r="C35" s="171"/>
      <c r="D35" s="171"/>
      <c r="E35" s="171"/>
      <c r="F35" s="171"/>
      <c r="G35" s="171"/>
      <c r="H35" s="428">
        <v>42186</v>
      </c>
      <c r="I35" s="429"/>
      <c r="J35" s="429"/>
      <c r="K35" s="429"/>
      <c r="L35" s="435"/>
      <c r="M35" s="171"/>
      <c r="N35" s="171" t="s">
        <v>1132</v>
      </c>
      <c r="O35" s="171"/>
      <c r="P35" s="428">
        <v>42643</v>
      </c>
      <c r="Q35" s="429"/>
      <c r="R35" s="429"/>
      <c r="S35" s="429"/>
      <c r="T35" s="435"/>
      <c r="U35" s="171"/>
      <c r="V35" s="171"/>
      <c r="W35" s="171"/>
      <c r="X35" s="171"/>
      <c r="Y35" s="171" t="s">
        <v>1333</v>
      </c>
      <c r="Z35" s="171"/>
      <c r="AA35" s="171"/>
      <c r="AB35" s="171"/>
      <c r="AC35" s="434" t="s">
        <v>2358</v>
      </c>
      <c r="AD35" s="434"/>
      <c r="AE35" s="434"/>
      <c r="AF35" s="434"/>
      <c r="AG35" s="434"/>
      <c r="AH35" s="171"/>
      <c r="AI35" s="172"/>
    </row>
    <row r="36" spans="1:35" ht="5.0999999999999996" customHeight="1">
      <c r="A36" s="170"/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171"/>
      <c r="X36" s="171"/>
      <c r="Y36" s="171"/>
      <c r="Z36" s="171"/>
      <c r="AA36" s="171"/>
      <c r="AB36" s="171"/>
      <c r="AC36" s="171"/>
      <c r="AD36" s="171"/>
      <c r="AE36" s="171"/>
      <c r="AF36" s="171"/>
      <c r="AG36" s="171"/>
      <c r="AH36" s="171"/>
      <c r="AI36" s="172"/>
    </row>
    <row r="37" spans="1:35" ht="15" customHeight="1">
      <c r="A37" s="170" t="s">
        <v>1332</v>
      </c>
      <c r="B37" s="171"/>
      <c r="C37" s="171"/>
      <c r="D37" s="171"/>
      <c r="E37" s="171"/>
      <c r="F37" s="171"/>
      <c r="G37" s="171"/>
      <c r="H37" s="434" t="s">
        <v>2360</v>
      </c>
      <c r="I37" s="434"/>
      <c r="J37" s="434"/>
      <c r="K37" s="434"/>
      <c r="L37" s="434"/>
      <c r="M37" s="171"/>
      <c r="N37" s="171" t="s">
        <v>1334</v>
      </c>
      <c r="O37" s="171"/>
      <c r="P37" s="171"/>
      <c r="Q37" s="171"/>
      <c r="R37" s="171"/>
      <c r="S37" s="434" t="s">
        <v>2361</v>
      </c>
      <c r="T37" s="434"/>
      <c r="U37" s="434"/>
      <c r="V37" s="434"/>
      <c r="W37" s="434"/>
      <c r="X37" s="171"/>
      <c r="Y37" s="171" t="s">
        <v>1335</v>
      </c>
      <c r="Z37" s="171"/>
      <c r="AA37" s="171"/>
      <c r="AB37" s="171"/>
      <c r="AC37" s="434" t="s">
        <v>2360</v>
      </c>
      <c r="AD37" s="434"/>
      <c r="AE37" s="434"/>
      <c r="AF37" s="434"/>
      <c r="AG37" s="434"/>
      <c r="AH37" s="171"/>
      <c r="AI37" s="172"/>
    </row>
    <row r="38" spans="1:35" ht="3.75" customHeight="1">
      <c r="A38" s="170"/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171"/>
      <c r="AC38" s="171"/>
      <c r="AD38" s="171"/>
      <c r="AE38" s="171"/>
      <c r="AF38" s="171"/>
      <c r="AG38" s="171"/>
      <c r="AH38" s="171"/>
      <c r="AI38" s="172"/>
    </row>
    <row r="39" spans="1:35" ht="15" customHeight="1">
      <c r="A39" s="170"/>
      <c r="B39" s="171" t="s">
        <v>961</v>
      </c>
      <c r="C39" s="171"/>
      <c r="D39" s="171"/>
      <c r="E39" s="171"/>
      <c r="F39" s="171"/>
      <c r="G39" s="171"/>
      <c r="H39" s="434" t="s">
        <v>2359</v>
      </c>
      <c r="I39" s="434"/>
      <c r="J39" s="434"/>
      <c r="K39" s="434"/>
      <c r="L39" s="434"/>
      <c r="M39" s="171"/>
      <c r="N39" s="171" t="s">
        <v>962</v>
      </c>
      <c r="O39" s="171"/>
      <c r="P39" s="171"/>
      <c r="Q39" s="171"/>
      <c r="R39" s="171"/>
      <c r="S39" s="434">
        <v>2</v>
      </c>
      <c r="T39" s="434"/>
      <c r="U39" s="434"/>
      <c r="V39" s="434"/>
      <c r="W39" s="434"/>
      <c r="X39" s="171"/>
      <c r="Y39" s="171" t="s">
        <v>1336</v>
      </c>
      <c r="Z39" s="171"/>
      <c r="AA39" s="171"/>
      <c r="AB39" s="171"/>
      <c r="AC39" s="434" t="s">
        <v>2362</v>
      </c>
      <c r="AD39" s="434"/>
      <c r="AE39" s="434"/>
      <c r="AF39" s="434"/>
      <c r="AG39" s="434"/>
      <c r="AH39" s="171"/>
      <c r="AI39" s="172"/>
    </row>
    <row r="40" spans="1:35" ht="4.5" customHeight="1">
      <c r="A40" s="170"/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1"/>
      <c r="AE40" s="171"/>
      <c r="AF40" s="171"/>
      <c r="AG40" s="171"/>
      <c r="AH40" s="171"/>
      <c r="AI40" s="179"/>
    </row>
    <row r="41" spans="1:35" ht="15" customHeight="1">
      <c r="A41" s="170"/>
      <c r="B41" s="171" t="s">
        <v>1337</v>
      </c>
      <c r="C41" s="171"/>
      <c r="D41" s="171"/>
      <c r="E41" s="171"/>
      <c r="F41" s="171"/>
      <c r="G41" s="171"/>
      <c r="H41" s="434" t="s">
        <v>2363</v>
      </c>
      <c r="I41" s="434"/>
      <c r="J41" s="434"/>
      <c r="K41" s="434"/>
      <c r="L41" s="434"/>
      <c r="M41" s="171"/>
      <c r="N41" s="171" t="s">
        <v>1338</v>
      </c>
      <c r="O41" s="171"/>
      <c r="P41" s="171"/>
      <c r="Q41" s="171"/>
      <c r="R41" s="171"/>
      <c r="S41" s="434" t="s">
        <v>2364</v>
      </c>
      <c r="T41" s="434"/>
      <c r="U41" s="434"/>
      <c r="V41" s="434"/>
      <c r="W41" s="434"/>
      <c r="X41" s="171"/>
      <c r="Y41" s="171" t="s">
        <v>1339</v>
      </c>
      <c r="Z41" s="171"/>
      <c r="AA41" s="171"/>
      <c r="AB41" s="171"/>
      <c r="AC41" s="434" t="s">
        <v>2360</v>
      </c>
      <c r="AD41" s="434"/>
      <c r="AE41" s="434"/>
      <c r="AF41" s="434"/>
      <c r="AG41" s="434"/>
      <c r="AH41" s="171"/>
      <c r="AI41" s="179"/>
    </row>
    <row r="42" spans="1:35" ht="4.5" customHeight="1">
      <c r="A42" s="170"/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1"/>
      <c r="AE42" s="171"/>
      <c r="AF42" s="171"/>
      <c r="AG42" s="171"/>
      <c r="AH42" s="171"/>
      <c r="AI42" s="179"/>
    </row>
    <row r="43" spans="1:35" ht="15" customHeight="1">
      <c r="A43" s="170"/>
      <c r="B43" s="307" t="s">
        <v>1405</v>
      </c>
      <c r="C43" s="171"/>
      <c r="D43" s="171"/>
      <c r="E43" s="171"/>
      <c r="F43" s="171"/>
      <c r="G43" s="171"/>
      <c r="H43" s="434" t="s">
        <v>2365</v>
      </c>
      <c r="I43" s="434"/>
      <c r="J43" s="434"/>
      <c r="K43" s="434"/>
      <c r="L43" s="434"/>
      <c r="M43" s="171"/>
      <c r="N43" s="171" t="s">
        <v>1764</v>
      </c>
      <c r="O43" s="171"/>
      <c r="P43" s="171"/>
      <c r="Q43" s="171"/>
      <c r="R43" s="171"/>
      <c r="S43" s="171"/>
      <c r="T43" s="171"/>
      <c r="U43" s="171"/>
      <c r="V43" s="171" t="s">
        <v>2366</v>
      </c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9"/>
    </row>
    <row r="44" spans="1:35" ht="4.5" customHeight="1">
      <c r="A44" s="180"/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81"/>
    </row>
    <row r="45" spans="1:35" ht="20.100000000000001" customHeight="1">
      <c r="A45" s="166" t="s">
        <v>956</v>
      </c>
      <c r="B45" s="167"/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7"/>
      <c r="AE45" s="167"/>
      <c r="AF45" s="167"/>
      <c r="AG45" s="167"/>
      <c r="AH45" s="167"/>
      <c r="AI45" s="169"/>
    </row>
    <row r="46" spans="1:35" ht="20.100000000000001" customHeight="1">
      <c r="A46" s="170"/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1"/>
      <c r="AE46" s="171"/>
      <c r="AF46" s="171"/>
      <c r="AG46" s="171"/>
      <c r="AH46" s="171"/>
      <c r="AI46" s="172"/>
    </row>
    <row r="47" spans="1:35" ht="20.100000000000001" customHeight="1">
      <c r="A47" s="170"/>
      <c r="B47" s="171"/>
      <c r="C47" s="171"/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1"/>
      <c r="AE47" s="171"/>
      <c r="AF47" s="171"/>
      <c r="AG47" s="171"/>
      <c r="AH47" s="171"/>
      <c r="AI47" s="179"/>
    </row>
    <row r="48" spans="1:35" ht="15" customHeight="1">
      <c r="A48" s="170"/>
      <c r="B48" s="171"/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171"/>
      <c r="AG48" s="171"/>
      <c r="AH48" s="171"/>
      <c r="AI48" s="172"/>
    </row>
    <row r="49" spans="1:35" ht="5.0999999999999996" customHeight="1">
      <c r="A49" s="180"/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81"/>
    </row>
    <row r="50" spans="1:35" hidden="1">
      <c r="A50" s="166" t="s">
        <v>870</v>
      </c>
      <c r="B50" s="167"/>
      <c r="C50" s="167"/>
      <c r="D50" s="167"/>
      <c r="E50" s="167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167"/>
      <c r="Y50" s="167"/>
      <c r="Z50" s="167"/>
      <c r="AA50" s="167"/>
      <c r="AB50" s="167"/>
      <c r="AC50" s="167"/>
      <c r="AD50" s="167"/>
      <c r="AE50" s="167"/>
      <c r="AF50" s="167"/>
      <c r="AG50" s="167"/>
      <c r="AH50" s="167"/>
      <c r="AI50" s="169"/>
    </row>
    <row r="51" spans="1:35" hidden="1">
      <c r="A51" s="170"/>
      <c r="B51" s="171" t="s">
        <v>871</v>
      </c>
      <c r="C51" s="171"/>
      <c r="D51" s="171"/>
      <c r="E51" s="171"/>
      <c r="F51" s="171"/>
      <c r="G51" s="171"/>
      <c r="H51" s="420" t="s">
        <v>943</v>
      </c>
      <c r="I51" s="421"/>
      <c r="J51" s="421"/>
      <c r="K51" s="421"/>
      <c r="L51" s="422"/>
      <c r="M51" s="171"/>
      <c r="N51" s="171" t="s">
        <v>872</v>
      </c>
      <c r="O51" s="171"/>
      <c r="P51" s="171"/>
      <c r="Q51" s="171"/>
      <c r="R51" s="171"/>
      <c r="S51" s="171"/>
      <c r="T51" s="420" t="s">
        <v>2288</v>
      </c>
      <c r="U51" s="421"/>
      <c r="V51" s="421"/>
      <c r="W51" s="421"/>
      <c r="X51" s="422"/>
      <c r="Y51" s="171"/>
      <c r="Z51" s="171"/>
      <c r="AA51" s="171"/>
      <c r="AB51" s="171"/>
      <c r="AC51" s="171"/>
      <c r="AD51" s="171"/>
      <c r="AE51" s="171"/>
      <c r="AF51" s="171"/>
      <c r="AG51" s="171"/>
      <c r="AH51" s="171"/>
      <c r="AI51" s="172"/>
    </row>
    <row r="52" spans="1:35" ht="5.25" hidden="1" customHeight="1">
      <c r="A52" s="170"/>
      <c r="B52" s="171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1"/>
      <c r="AE52" s="171"/>
      <c r="AF52" s="171"/>
      <c r="AG52" s="171"/>
      <c r="AH52" s="171"/>
      <c r="AI52" s="172"/>
    </row>
    <row r="53" spans="1:35" hidden="1">
      <c r="A53" s="170"/>
      <c r="B53" s="171" t="s">
        <v>873</v>
      </c>
      <c r="C53" s="171"/>
      <c r="D53" s="171"/>
      <c r="E53" s="171"/>
      <c r="F53" s="171"/>
      <c r="G53" s="171"/>
      <c r="H53" s="420" t="s">
        <v>2331</v>
      </c>
      <c r="I53" s="421"/>
      <c r="J53" s="421"/>
      <c r="K53" s="421"/>
      <c r="L53" s="422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  <c r="Z53" s="171"/>
      <c r="AA53" s="171"/>
      <c r="AB53" s="171"/>
      <c r="AC53" s="171"/>
      <c r="AD53" s="171"/>
      <c r="AE53" s="171"/>
      <c r="AF53" s="171"/>
      <c r="AG53" s="171"/>
      <c r="AH53" s="171"/>
      <c r="AI53" s="172"/>
    </row>
    <row r="54" spans="1:35" ht="5.25" hidden="1" customHeigh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1"/>
      <c r="AE54" s="171"/>
      <c r="AF54" s="171"/>
      <c r="AG54" s="171"/>
      <c r="AH54" s="171"/>
      <c r="AI54" s="172"/>
    </row>
    <row r="55" spans="1:35" hidden="1">
      <c r="A55" s="170"/>
      <c r="B55" s="171" t="s">
        <v>944</v>
      </c>
      <c r="C55" s="171"/>
      <c r="D55" s="171"/>
      <c r="E55" s="171"/>
      <c r="F55" s="171"/>
      <c r="G55" s="171"/>
      <c r="H55" s="420"/>
      <c r="I55" s="421"/>
      <c r="J55" s="421"/>
      <c r="K55" s="421"/>
      <c r="L55" s="422"/>
      <c r="M55" s="171"/>
      <c r="N55" s="171" t="s">
        <v>941</v>
      </c>
      <c r="O55" s="171"/>
      <c r="P55" s="171"/>
      <c r="Q55" s="171"/>
      <c r="R55" s="171"/>
      <c r="S55" s="171"/>
      <c r="T55" s="420"/>
      <c r="U55" s="421"/>
      <c r="V55" s="421"/>
      <c r="W55" s="421"/>
      <c r="X55" s="422"/>
      <c r="Y55" s="171"/>
      <c r="Z55" s="171"/>
      <c r="AA55" s="171"/>
      <c r="AB55" s="171"/>
      <c r="AC55" s="182"/>
      <c r="AD55" s="182"/>
      <c r="AE55" s="182"/>
      <c r="AF55" s="182"/>
      <c r="AG55" s="182"/>
      <c r="AH55" s="171"/>
      <c r="AI55" s="172"/>
    </row>
    <row r="56" spans="1:35" ht="5.25" hidden="1" customHeight="1">
      <c r="A56" s="170"/>
      <c r="B56" s="171"/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1"/>
      <c r="AC56" s="171"/>
      <c r="AD56" s="171"/>
      <c r="AE56" s="171"/>
      <c r="AF56" s="171"/>
      <c r="AG56" s="171"/>
      <c r="AH56" s="171"/>
      <c r="AI56" s="172"/>
    </row>
    <row r="57" spans="1:35" hidden="1">
      <c r="A57" s="170"/>
      <c r="B57" s="171" t="s">
        <v>874</v>
      </c>
      <c r="C57" s="171"/>
      <c r="D57" s="171"/>
      <c r="E57" s="171"/>
      <c r="F57" s="171"/>
      <c r="G57" s="171"/>
      <c r="H57" s="420"/>
      <c r="I57" s="421"/>
      <c r="J57" s="421"/>
      <c r="K57" s="421"/>
      <c r="L57" s="422"/>
      <c r="M57" s="171"/>
      <c r="N57" s="171" t="s">
        <v>1140</v>
      </c>
      <c r="O57" s="171"/>
      <c r="P57" s="171"/>
      <c r="Q57" s="171"/>
      <c r="R57" s="171"/>
      <c r="S57" s="171"/>
      <c r="T57" s="420"/>
      <c r="U57" s="421"/>
      <c r="V57" s="421"/>
      <c r="W57" s="421"/>
      <c r="X57" s="422"/>
      <c r="Y57" s="171"/>
      <c r="Z57" s="171" t="s">
        <v>1839</v>
      </c>
      <c r="AA57" s="171"/>
      <c r="AB57" s="171"/>
      <c r="AC57" s="420">
        <v>-1</v>
      </c>
      <c r="AD57" s="421"/>
      <c r="AE57" s="421"/>
      <c r="AF57" s="421"/>
      <c r="AG57" s="422"/>
      <c r="AH57" s="171"/>
      <c r="AI57" s="172"/>
    </row>
    <row r="58" spans="1:35" ht="5.25" hidden="1" customHeigh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1"/>
      <c r="AE58" s="171"/>
      <c r="AF58" s="171"/>
      <c r="AG58" s="171"/>
      <c r="AH58" s="171"/>
      <c r="AI58" s="172"/>
    </row>
    <row r="59" spans="1:35" hidden="1">
      <c r="A59" s="170"/>
      <c r="B59" s="171" t="s">
        <v>869</v>
      </c>
      <c r="C59" s="171"/>
      <c r="D59" s="171"/>
      <c r="E59" s="171"/>
      <c r="F59" s="171"/>
      <c r="G59" s="171"/>
      <c r="H59" s="420">
        <v>836</v>
      </c>
      <c r="I59" s="421"/>
      <c r="J59" s="421"/>
      <c r="K59" s="421"/>
      <c r="L59" s="422"/>
      <c r="M59" s="171"/>
      <c r="N59" s="171" t="s">
        <v>945</v>
      </c>
      <c r="O59" s="171"/>
      <c r="P59" s="171"/>
      <c r="Q59" s="171"/>
      <c r="R59" s="171"/>
      <c r="S59" s="171"/>
      <c r="T59" s="420">
        <v>2</v>
      </c>
      <c r="U59" s="421"/>
      <c r="V59" s="421"/>
      <c r="W59" s="421"/>
      <c r="X59" s="422"/>
      <c r="Y59" s="171"/>
      <c r="Z59" s="171" t="s">
        <v>875</v>
      </c>
      <c r="AA59" s="171"/>
      <c r="AB59" s="171"/>
      <c r="AC59" s="420">
        <v>0</v>
      </c>
      <c r="AD59" s="421"/>
      <c r="AE59" s="421"/>
      <c r="AF59" s="421"/>
      <c r="AG59" s="422"/>
      <c r="AH59" s="171"/>
      <c r="AI59" s="172"/>
    </row>
    <row r="60" spans="1:35" ht="5.25" hidden="1" customHeight="1">
      <c r="A60" s="170"/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1"/>
      <c r="AE60" s="171"/>
      <c r="AF60" s="171"/>
      <c r="AG60" s="171"/>
      <c r="AH60" s="171"/>
      <c r="AI60" s="172"/>
    </row>
    <row r="61" spans="1:35" hidden="1">
      <c r="A61" s="170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 t="s">
        <v>876</v>
      </c>
      <c r="O61" s="171"/>
      <c r="P61" s="171"/>
      <c r="Q61" s="171"/>
      <c r="R61" s="171"/>
      <c r="S61" s="171"/>
      <c r="T61" s="420" t="b">
        <v>0</v>
      </c>
      <c r="U61" s="421"/>
      <c r="V61" s="421"/>
      <c r="W61" s="421"/>
      <c r="X61" s="422"/>
      <c r="Y61" s="171"/>
      <c r="Z61" s="171"/>
      <c r="AA61" s="171"/>
      <c r="AB61" s="171"/>
      <c r="AC61" s="171"/>
      <c r="AD61" s="171"/>
      <c r="AE61" s="171"/>
      <c r="AF61" s="171"/>
      <c r="AG61" s="171"/>
      <c r="AH61" s="171"/>
      <c r="AI61" s="172"/>
    </row>
    <row r="62" spans="1:35" ht="5.25" hidden="1" customHeight="1">
      <c r="A62" s="170"/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1"/>
      <c r="AE62" s="171"/>
      <c r="AF62" s="171"/>
      <c r="AG62" s="171"/>
      <c r="AH62" s="171"/>
      <c r="AI62" s="172"/>
    </row>
    <row r="63" spans="1:35" hidden="1">
      <c r="A63" s="170"/>
      <c r="B63" s="171" t="s">
        <v>877</v>
      </c>
      <c r="C63" s="171"/>
      <c r="D63" s="171"/>
      <c r="E63" s="171"/>
      <c r="F63" s="171"/>
      <c r="G63" s="171"/>
      <c r="H63" s="420">
        <v>0</v>
      </c>
      <c r="I63" s="421"/>
      <c r="J63" s="421"/>
      <c r="K63" s="421"/>
      <c r="L63" s="422"/>
      <c r="M63" s="171"/>
      <c r="N63" s="171" t="s">
        <v>878</v>
      </c>
      <c r="O63" s="171"/>
      <c r="P63" s="171"/>
      <c r="Q63" s="171"/>
      <c r="R63" s="171"/>
      <c r="S63" s="171"/>
      <c r="T63" s="420" t="b">
        <v>0</v>
      </c>
      <c r="U63" s="421"/>
      <c r="V63" s="421"/>
      <c r="W63" s="421"/>
      <c r="X63" s="422"/>
      <c r="Y63" s="171"/>
      <c r="Z63" s="171"/>
      <c r="AA63" s="171"/>
      <c r="AB63" s="171"/>
      <c r="AC63" s="171"/>
      <c r="AD63" s="171"/>
      <c r="AE63" s="171"/>
      <c r="AF63" s="171"/>
      <c r="AG63" s="171"/>
      <c r="AH63" s="171"/>
      <c r="AI63" s="172"/>
    </row>
    <row r="64" spans="1:35" ht="5.25" hidden="1" customHeight="1">
      <c r="A64" s="170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2"/>
    </row>
    <row r="65" spans="1:35" hidden="1">
      <c r="A65" s="170"/>
      <c r="B65" s="171" t="s">
        <v>0</v>
      </c>
      <c r="C65" s="171"/>
      <c r="D65" s="171"/>
      <c r="E65" s="171"/>
      <c r="F65" s="171"/>
      <c r="G65" s="171"/>
      <c r="H65" s="420">
        <v>3</v>
      </c>
      <c r="I65" s="421"/>
      <c r="J65" s="421"/>
      <c r="K65" s="421"/>
      <c r="L65" s="422"/>
      <c r="M65" s="171"/>
      <c r="N65" s="171" t="s">
        <v>1</v>
      </c>
      <c r="O65" s="171"/>
      <c r="P65" s="171"/>
      <c r="Q65" s="171"/>
      <c r="R65" s="171"/>
      <c r="S65" s="171"/>
      <c r="T65" s="420">
        <v>4</v>
      </c>
      <c r="U65" s="421"/>
      <c r="V65" s="421"/>
      <c r="W65" s="421"/>
      <c r="X65" s="422"/>
      <c r="Y65" s="171"/>
      <c r="Z65" s="171"/>
      <c r="AA65" s="171"/>
      <c r="AB65" s="171"/>
      <c r="AC65" s="171"/>
      <c r="AD65" s="171"/>
      <c r="AE65" s="171"/>
      <c r="AF65" s="171"/>
      <c r="AG65" s="171"/>
      <c r="AH65" s="171"/>
      <c r="AI65" s="172"/>
    </row>
    <row r="66" spans="1:35" ht="5.25" hidden="1" customHeight="1">
      <c r="A66" s="170"/>
      <c r="B66" s="171"/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171"/>
      <c r="AA66" s="171"/>
      <c r="AB66" s="171"/>
      <c r="AC66" s="171"/>
      <c r="AD66" s="171"/>
      <c r="AE66" s="171"/>
      <c r="AF66" s="171"/>
      <c r="AG66" s="171"/>
      <c r="AH66" s="171"/>
      <c r="AI66" s="172"/>
    </row>
    <row r="67" spans="1:35" hidden="1">
      <c r="A67" s="170"/>
      <c r="B67" s="171" t="s">
        <v>2</v>
      </c>
      <c r="C67" s="171"/>
      <c r="D67" s="171"/>
      <c r="E67" s="171"/>
      <c r="F67" s="171"/>
      <c r="G67" s="171"/>
      <c r="H67" s="420">
        <v>2</v>
      </c>
      <c r="I67" s="421"/>
      <c r="J67" s="421"/>
      <c r="K67" s="421"/>
      <c r="L67" s="422"/>
      <c r="M67" s="171"/>
      <c r="N67" s="171" t="s">
        <v>879</v>
      </c>
      <c r="O67" s="171"/>
      <c r="P67" s="171"/>
      <c r="Q67" s="171"/>
      <c r="R67" s="171"/>
      <c r="S67" s="171"/>
      <c r="T67" s="420"/>
      <c r="U67" s="421"/>
      <c r="V67" s="421"/>
      <c r="W67" s="421"/>
      <c r="X67" s="422"/>
      <c r="Y67" s="171"/>
      <c r="Z67" s="171" t="s">
        <v>946</v>
      </c>
      <c r="AA67" s="171"/>
      <c r="AB67" s="171"/>
      <c r="AC67" s="420" t="s">
        <v>2342</v>
      </c>
      <c r="AD67" s="421"/>
      <c r="AE67" s="421"/>
      <c r="AF67" s="421"/>
      <c r="AG67" s="422"/>
      <c r="AH67" s="171"/>
      <c r="AI67" s="172"/>
    </row>
    <row r="68" spans="1:35" ht="5.25" hidden="1" customHeight="1">
      <c r="A68" s="170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171"/>
      <c r="AA68" s="171"/>
      <c r="AB68" s="171"/>
      <c r="AC68" s="171"/>
      <c r="AD68" s="171"/>
      <c r="AE68" s="171"/>
      <c r="AF68" s="171"/>
      <c r="AG68" s="171"/>
      <c r="AH68" s="171"/>
      <c r="AI68" s="172"/>
    </row>
    <row r="69" spans="1:35" hidden="1">
      <c r="A69" s="170"/>
      <c r="B69" s="171" t="s">
        <v>934</v>
      </c>
      <c r="C69" s="171"/>
      <c r="D69" s="171"/>
      <c r="E69" s="171"/>
      <c r="F69" s="171"/>
      <c r="G69" s="171"/>
      <c r="H69" s="420"/>
      <c r="I69" s="421"/>
      <c r="J69" s="421"/>
      <c r="K69" s="421"/>
      <c r="L69" s="422"/>
      <c r="M69" s="171"/>
      <c r="N69" s="171" t="s">
        <v>948</v>
      </c>
      <c r="O69" s="171"/>
      <c r="P69" s="171"/>
      <c r="Q69" s="171"/>
      <c r="R69" s="171"/>
      <c r="S69" s="171"/>
      <c r="T69" s="420" t="b">
        <v>0</v>
      </c>
      <c r="U69" s="421"/>
      <c r="V69" s="421"/>
      <c r="W69" s="421"/>
      <c r="X69" s="422"/>
      <c r="Y69" s="171"/>
      <c r="Z69" s="171"/>
      <c r="AA69" s="171"/>
      <c r="AB69" s="171"/>
      <c r="AC69" s="171"/>
      <c r="AD69" s="171"/>
      <c r="AE69" s="171"/>
      <c r="AF69" s="171"/>
      <c r="AG69" s="171"/>
      <c r="AH69" s="171"/>
      <c r="AI69" s="172"/>
    </row>
    <row r="70" spans="1:35" ht="5.25" hidden="1" customHeight="1">
      <c r="A70" s="170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171"/>
      <c r="AA70" s="171"/>
      <c r="AB70" s="171"/>
      <c r="AC70" s="171"/>
      <c r="AD70" s="171"/>
      <c r="AE70" s="171"/>
      <c r="AF70" s="171"/>
      <c r="AG70" s="171"/>
      <c r="AH70" s="171"/>
      <c r="AI70" s="172"/>
    </row>
    <row r="71" spans="1:35" hidden="1">
      <c r="A71" s="170"/>
      <c r="B71" s="171" t="s">
        <v>935</v>
      </c>
      <c r="C71" s="171"/>
      <c r="D71" s="171"/>
      <c r="E71" s="171"/>
      <c r="F71" s="171"/>
      <c r="G71" s="171"/>
      <c r="H71" s="420" t="s">
        <v>1141</v>
      </c>
      <c r="I71" s="421"/>
      <c r="J71" s="421"/>
      <c r="K71" s="421"/>
      <c r="L71" s="422"/>
      <c r="M71" s="171"/>
      <c r="N71" s="171" t="s">
        <v>936</v>
      </c>
      <c r="O71" s="171"/>
      <c r="P71" s="171"/>
      <c r="Q71" s="171"/>
      <c r="R71" s="171"/>
      <c r="S71" s="171"/>
      <c r="T71" s="420" t="s">
        <v>947</v>
      </c>
      <c r="U71" s="421"/>
      <c r="V71" s="421"/>
      <c r="W71" s="421"/>
      <c r="X71" s="422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2"/>
    </row>
    <row r="72" spans="1:35" ht="5.25" hidden="1" customHeight="1">
      <c r="A72" s="170"/>
      <c r="B72" s="171"/>
      <c r="C72" s="171"/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171"/>
      <c r="S72" s="171"/>
      <c r="T72" s="171"/>
      <c r="U72" s="171"/>
      <c r="V72" s="171"/>
      <c r="W72" s="171"/>
      <c r="X72" s="171"/>
      <c r="Y72" s="171"/>
      <c r="Z72" s="171"/>
      <c r="AA72" s="171"/>
      <c r="AB72" s="171"/>
      <c r="AC72" s="171"/>
      <c r="AD72" s="171"/>
      <c r="AE72" s="171"/>
      <c r="AF72" s="171"/>
      <c r="AG72" s="171"/>
      <c r="AH72" s="171"/>
      <c r="AI72" s="172"/>
    </row>
    <row r="73" spans="1:35" hidden="1">
      <c r="A73" s="170"/>
      <c r="B73" s="171" t="s">
        <v>1274</v>
      </c>
      <c r="C73" s="171"/>
      <c r="D73" s="171"/>
      <c r="E73" s="171"/>
      <c r="F73" s="171"/>
      <c r="G73" s="171"/>
      <c r="H73" s="420">
        <v>13</v>
      </c>
      <c r="I73" s="421"/>
      <c r="J73" s="421"/>
      <c r="K73" s="421"/>
      <c r="L73" s="422"/>
      <c r="M73" s="171"/>
      <c r="N73" s="171" t="s">
        <v>1275</v>
      </c>
      <c r="O73" s="171"/>
      <c r="P73" s="171"/>
      <c r="Q73" s="171"/>
      <c r="R73" s="171"/>
      <c r="S73" s="171"/>
      <c r="T73" s="420">
        <v>13</v>
      </c>
      <c r="U73" s="421"/>
      <c r="V73" s="421"/>
      <c r="W73" s="421"/>
      <c r="X73" s="422"/>
      <c r="Y73" s="171"/>
      <c r="Z73" s="171" t="s">
        <v>1441</v>
      </c>
      <c r="AA73" s="171"/>
      <c r="AB73" s="171"/>
      <c r="AC73" s="420">
        <v>24</v>
      </c>
      <c r="AD73" s="421"/>
      <c r="AE73" s="421"/>
      <c r="AF73" s="421"/>
      <c r="AG73" s="422"/>
      <c r="AH73" s="171"/>
      <c r="AI73" s="172"/>
    </row>
    <row r="74" spans="1:35" hidden="1">
      <c r="A74" s="170"/>
      <c r="B74" s="171"/>
      <c r="C74" s="171"/>
      <c r="D74" s="171"/>
      <c r="E74" s="171"/>
      <c r="F74" s="171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171"/>
      <c r="S74" s="171"/>
      <c r="T74" s="171"/>
      <c r="U74" s="171"/>
      <c r="V74" s="171"/>
      <c r="W74" s="171"/>
      <c r="X74" s="171"/>
      <c r="Y74" s="171"/>
      <c r="Z74" s="171"/>
      <c r="AA74" s="171"/>
      <c r="AB74" s="171"/>
      <c r="AC74" s="171"/>
      <c r="AD74" s="171"/>
      <c r="AE74" s="171"/>
      <c r="AF74" s="171"/>
      <c r="AG74" s="171"/>
      <c r="AH74" s="171"/>
      <c r="AI74" s="179"/>
    </row>
    <row r="75" spans="1:35" hidden="1">
      <c r="A75" s="170"/>
      <c r="B75" s="171"/>
      <c r="C75" s="171"/>
      <c r="D75" s="171"/>
      <c r="E75" s="171"/>
      <c r="F75" s="171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71"/>
      <c r="S75" s="171"/>
      <c r="T75" s="171"/>
      <c r="U75" s="171"/>
      <c r="V75" s="171"/>
      <c r="W75" s="171"/>
      <c r="X75" s="171"/>
      <c r="Y75" s="171"/>
      <c r="Z75" s="171"/>
      <c r="AA75" s="171"/>
      <c r="AB75" s="171"/>
      <c r="AC75" s="171"/>
      <c r="AD75" s="171"/>
      <c r="AE75" s="171"/>
      <c r="AF75" s="171"/>
      <c r="AG75" s="171"/>
      <c r="AH75" s="171"/>
      <c r="AI75" s="179"/>
    </row>
    <row r="76" spans="1:35" hidden="1">
      <c r="A76" s="170"/>
      <c r="B76" s="171" t="s">
        <v>1146</v>
      </c>
      <c r="C76" s="171"/>
      <c r="D76" s="171"/>
      <c r="E76" s="171"/>
      <c r="F76" s="171"/>
      <c r="G76" s="171"/>
      <c r="H76" s="420" t="s">
        <v>1476</v>
      </c>
      <c r="I76" s="421"/>
      <c r="J76" s="421"/>
      <c r="K76" s="421"/>
      <c r="L76" s="422"/>
      <c r="M76" s="420" t="s">
        <v>1477</v>
      </c>
      <c r="N76" s="421"/>
      <c r="O76" s="421"/>
      <c r="P76" s="421"/>
      <c r="Q76" s="422"/>
      <c r="R76" s="420" t="s">
        <v>1147</v>
      </c>
      <c r="S76" s="421"/>
      <c r="T76" s="421"/>
      <c r="U76" s="421"/>
      <c r="V76" s="422"/>
      <c r="W76" s="420" t="s">
        <v>1148</v>
      </c>
      <c r="X76" s="421"/>
      <c r="Y76" s="421"/>
      <c r="Z76" s="421"/>
      <c r="AA76" s="422"/>
      <c r="AB76" s="420" t="s">
        <v>1149</v>
      </c>
      <c r="AC76" s="421"/>
      <c r="AD76" s="421"/>
      <c r="AE76" s="421"/>
      <c r="AF76" s="422"/>
      <c r="AG76" s="171"/>
      <c r="AH76" s="171"/>
      <c r="AI76" s="179"/>
    </row>
    <row r="77" spans="1:35" hidden="1">
      <c r="A77" s="170"/>
      <c r="B77" s="171"/>
      <c r="C77" s="171"/>
      <c r="D77" s="171"/>
      <c r="E77" s="171"/>
      <c r="F77" s="171"/>
      <c r="G77" s="171"/>
      <c r="H77" s="420" t="s">
        <v>1150</v>
      </c>
      <c r="I77" s="421"/>
      <c r="J77" s="421"/>
      <c r="K77" s="421"/>
      <c r="L77" s="422"/>
      <c r="M77" s="420" t="s">
        <v>1151</v>
      </c>
      <c r="N77" s="421"/>
      <c r="O77" s="421"/>
      <c r="P77" s="421"/>
      <c r="Q77" s="422"/>
      <c r="R77" s="420" t="s">
        <v>1152</v>
      </c>
      <c r="S77" s="421"/>
      <c r="T77" s="421"/>
      <c r="U77" s="421"/>
      <c r="V77" s="422"/>
      <c r="W77" s="420" t="s">
        <v>1153</v>
      </c>
      <c r="X77" s="421"/>
      <c r="Y77" s="421"/>
      <c r="Z77" s="421"/>
      <c r="AA77" s="422"/>
      <c r="AB77" s="420" t="s">
        <v>1154</v>
      </c>
      <c r="AC77" s="421"/>
      <c r="AD77" s="421"/>
      <c r="AE77" s="421"/>
      <c r="AF77" s="422"/>
      <c r="AG77" s="171"/>
      <c r="AH77" s="171"/>
      <c r="AI77" s="179"/>
    </row>
    <row r="78" spans="1:35" hidden="1">
      <c r="A78" s="170"/>
      <c r="B78" s="171"/>
      <c r="C78" s="171"/>
      <c r="D78" s="171"/>
      <c r="E78" s="171"/>
      <c r="F78" s="171"/>
      <c r="G78" s="171"/>
      <c r="H78" s="420" t="s">
        <v>1155</v>
      </c>
      <c r="I78" s="421"/>
      <c r="J78" s="421"/>
      <c r="K78" s="421"/>
      <c r="L78" s="422"/>
      <c r="M78" s="420" t="s">
        <v>1161</v>
      </c>
      <c r="N78" s="421"/>
      <c r="O78" s="421"/>
      <c r="P78" s="421"/>
      <c r="Q78" s="422"/>
      <c r="R78" s="420" t="s">
        <v>1162</v>
      </c>
      <c r="S78" s="421"/>
      <c r="T78" s="421"/>
      <c r="U78" s="421"/>
      <c r="V78" s="422"/>
      <c r="W78" s="420" t="s">
        <v>21</v>
      </c>
      <c r="X78" s="421"/>
      <c r="Y78" s="421"/>
      <c r="Z78" s="421"/>
      <c r="AA78" s="422"/>
      <c r="AB78" s="420" t="s">
        <v>22</v>
      </c>
      <c r="AC78" s="421"/>
      <c r="AD78" s="421"/>
      <c r="AE78" s="421"/>
      <c r="AF78" s="422"/>
      <c r="AG78" s="171"/>
      <c r="AH78" s="171"/>
      <c r="AI78" s="179"/>
    </row>
    <row r="79" spans="1:35" hidden="1">
      <c r="A79" s="170"/>
      <c r="B79" s="171"/>
      <c r="C79" s="171"/>
      <c r="D79" s="171"/>
      <c r="E79" s="171"/>
      <c r="F79" s="171"/>
      <c r="G79" s="171"/>
      <c r="H79" s="420" t="s">
        <v>1163</v>
      </c>
      <c r="I79" s="421"/>
      <c r="J79" s="421"/>
      <c r="K79" s="421"/>
      <c r="L79" s="422"/>
      <c r="M79" s="420" t="s">
        <v>1277</v>
      </c>
      <c r="N79" s="421"/>
      <c r="O79" s="421"/>
      <c r="P79" s="421"/>
      <c r="Q79" s="422"/>
      <c r="R79" s="420" t="s">
        <v>1278</v>
      </c>
      <c r="S79" s="421"/>
      <c r="T79" s="421"/>
      <c r="U79" s="421"/>
      <c r="V79" s="422"/>
      <c r="W79" s="420" t="s">
        <v>1279</v>
      </c>
      <c r="X79" s="421"/>
      <c r="Y79" s="421"/>
      <c r="Z79" s="421"/>
      <c r="AA79" s="422"/>
      <c r="AB79" s="420" t="s">
        <v>1280</v>
      </c>
      <c r="AC79" s="421"/>
      <c r="AD79" s="421"/>
      <c r="AE79" s="421"/>
      <c r="AF79" s="422"/>
      <c r="AG79" s="171"/>
      <c r="AH79" s="171"/>
      <c r="AI79" s="179"/>
    </row>
    <row r="80" spans="1:35" hidden="1">
      <c r="A80" s="170"/>
      <c r="B80" s="171"/>
      <c r="C80" s="171"/>
      <c r="D80" s="171"/>
      <c r="E80" s="171"/>
      <c r="F80" s="171"/>
      <c r="G80" s="171"/>
      <c r="H80" s="423" t="s">
        <v>1406</v>
      </c>
      <c r="I80" s="424"/>
      <c r="J80" s="424"/>
      <c r="K80" s="424"/>
      <c r="L80" s="425"/>
      <c r="M80" s="423" t="s">
        <v>1281</v>
      </c>
      <c r="N80" s="424"/>
      <c r="O80" s="424"/>
      <c r="P80" s="424"/>
      <c r="Q80" s="425"/>
      <c r="R80" s="423" t="s">
        <v>1407</v>
      </c>
      <c r="S80" s="424"/>
      <c r="T80" s="424"/>
      <c r="U80" s="424"/>
      <c r="V80" s="425"/>
      <c r="W80" s="423" t="s">
        <v>1408</v>
      </c>
      <c r="X80" s="424"/>
      <c r="Y80" s="424"/>
      <c r="Z80" s="424"/>
      <c r="AA80" s="425"/>
      <c r="AB80" s="423" t="s">
        <v>1476</v>
      </c>
      <c r="AC80" s="424"/>
      <c r="AD80" s="424"/>
      <c r="AE80" s="424"/>
      <c r="AF80" s="425"/>
      <c r="AG80" s="171"/>
      <c r="AH80" s="171"/>
      <c r="AI80" s="179"/>
    </row>
    <row r="81" spans="1:35" hidden="1">
      <c r="A81" s="170"/>
      <c r="B81" s="171"/>
      <c r="C81" s="171"/>
      <c r="D81" s="171"/>
      <c r="E81" s="171"/>
      <c r="F81" s="171"/>
      <c r="G81" s="171"/>
      <c r="H81" s="423" t="s">
        <v>1477</v>
      </c>
      <c r="I81" s="424"/>
      <c r="J81" s="424"/>
      <c r="K81" s="424"/>
      <c r="L81" s="425"/>
      <c r="M81" s="423"/>
      <c r="N81" s="424"/>
      <c r="O81" s="424"/>
      <c r="P81" s="424"/>
      <c r="Q81" s="425"/>
      <c r="R81" s="423"/>
      <c r="S81" s="424"/>
      <c r="T81" s="424"/>
      <c r="U81" s="424"/>
      <c r="V81" s="425"/>
      <c r="W81" s="423"/>
      <c r="X81" s="424"/>
      <c r="Y81" s="424"/>
      <c r="Z81" s="424"/>
      <c r="AA81" s="425"/>
      <c r="AB81" s="423"/>
      <c r="AC81" s="424"/>
      <c r="AD81" s="424"/>
      <c r="AE81" s="424"/>
      <c r="AF81" s="425"/>
      <c r="AG81" s="171"/>
      <c r="AH81" s="171"/>
      <c r="AI81" s="179"/>
    </row>
    <row r="82" spans="1:35" hidden="1">
      <c r="A82" s="180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81"/>
    </row>
  </sheetData>
  <mergeCells count="86">
    <mergeCell ref="H79:L79"/>
    <mergeCell ref="H80:L80"/>
    <mergeCell ref="M80:Q80"/>
    <mergeCell ref="R80:V80"/>
    <mergeCell ref="W80:AA80"/>
    <mergeCell ref="AB80:AF80"/>
    <mergeCell ref="AC73:AG73"/>
    <mergeCell ref="M79:Q79"/>
    <mergeCell ref="R79:V79"/>
    <mergeCell ref="W79:AA79"/>
    <mergeCell ref="AB79:AF79"/>
    <mergeCell ref="AB76:AF76"/>
    <mergeCell ref="M78:Q78"/>
    <mergeCell ref="R78:V78"/>
    <mergeCell ref="W78:AA78"/>
    <mergeCell ref="AB78:AF78"/>
    <mergeCell ref="AC41:AG41"/>
    <mergeCell ref="H43:L43"/>
    <mergeCell ref="AC59:AG59"/>
    <mergeCell ref="H69:L69"/>
    <mergeCell ref="H71:L71"/>
    <mergeCell ref="T71:X71"/>
    <mergeCell ref="H65:L65"/>
    <mergeCell ref="T65:X65"/>
    <mergeCell ref="H67:L67"/>
    <mergeCell ref="T67:X67"/>
    <mergeCell ref="H63:L63"/>
    <mergeCell ref="T63:X63"/>
    <mergeCell ref="H59:L59"/>
    <mergeCell ref="T59:X59"/>
    <mergeCell ref="T61:X61"/>
    <mergeCell ref="AC67:AG67"/>
    <mergeCell ref="A1:AI1"/>
    <mergeCell ref="H3:L3"/>
    <mergeCell ref="H5:X5"/>
    <mergeCell ref="AD5:AH5"/>
    <mergeCell ref="H7:L7"/>
    <mergeCell ref="P7:T7"/>
    <mergeCell ref="AD7:AH7"/>
    <mergeCell ref="H10:L10"/>
    <mergeCell ref="S10:V10"/>
    <mergeCell ref="H13:L13"/>
    <mergeCell ref="H17:L17"/>
    <mergeCell ref="Q17:U17"/>
    <mergeCell ref="AC35:AG35"/>
    <mergeCell ref="H35:L35"/>
    <mergeCell ref="P35:T35"/>
    <mergeCell ref="H53:L53"/>
    <mergeCell ref="H55:L55"/>
    <mergeCell ref="T55:X55"/>
    <mergeCell ref="H51:L51"/>
    <mergeCell ref="T51:X51"/>
    <mergeCell ref="H37:L37"/>
    <mergeCell ref="S37:W37"/>
    <mergeCell ref="AC37:AG37"/>
    <mergeCell ref="H39:L39"/>
    <mergeCell ref="S39:W39"/>
    <mergeCell ref="AC39:AG39"/>
    <mergeCell ref="H41:L41"/>
    <mergeCell ref="S41:W41"/>
    <mergeCell ref="H25:L25"/>
    <mergeCell ref="H21:L21"/>
    <mergeCell ref="Q21:U21"/>
    <mergeCell ref="H29:L29"/>
    <mergeCell ref="H33:W33"/>
    <mergeCell ref="H81:L81"/>
    <mergeCell ref="M81:Q81"/>
    <mergeCell ref="R81:V81"/>
    <mergeCell ref="W81:AA81"/>
    <mergeCell ref="AB81:AF81"/>
    <mergeCell ref="AC57:AG57"/>
    <mergeCell ref="H73:L73"/>
    <mergeCell ref="T73:X73"/>
    <mergeCell ref="AB77:AF77"/>
    <mergeCell ref="H78:L78"/>
    <mergeCell ref="H77:L77"/>
    <mergeCell ref="H76:L76"/>
    <mergeCell ref="M76:Q76"/>
    <mergeCell ref="R76:V76"/>
    <mergeCell ref="W76:AA76"/>
    <mergeCell ref="M77:Q77"/>
    <mergeCell ref="H57:L57"/>
    <mergeCell ref="T57:X57"/>
    <mergeCell ref="T69:X69"/>
    <mergeCell ref="R77:V77"/>
    <mergeCell ref="W77:AA77"/>
  </mergeCells>
  <phoneticPr fontId="3"/>
  <dataValidations count="1">
    <dataValidation type="date" showInputMessage="1" showErrorMessage="1" sqref="P7:T7 P35:T35 H35:L35 Q17:U17 Q21:U21 H7:L7">
      <formula1>1</formula1>
      <formula2>401768</formula2>
    </dataValidation>
  </dataValidations>
  <pageMargins left="0.70866141732283472" right="0.70866141732283472" top="0.74803149606299213" bottom="0.74803149606299213" header="0.31496062992125984" footer="0.31496062992125984"/>
  <pageSetup paperSize="9" scale="90" orientation="portrait" verticalDpi="0" r:id="rId1"/>
  <rowBreaks count="1" manualBreakCount="1">
    <brk id="49" max="58" man="1"/>
  </rowBreaks>
  <drawing r:id="rId2"/>
  <legacyDrawing r:id="rId3"/>
  <controls>
    <control shapeId="7193" r:id="rId4" name="DeleteModContractCommandButton"/>
    <control shapeId="7192" r:id="rId5" name="MaintenanceCommandButton"/>
    <control shapeId="7191" r:id="rId6" name="MMPrecisionProcessMethodComboBox"/>
    <control shapeId="7190" r:id="rId7" name="MMPrecisionComboBox"/>
    <control shapeId="7189" r:id="rId8" name="BaseDaysComboBox"/>
    <control shapeId="7188" r:id="rId9" name="MMDisplayComboBox"/>
    <control shapeId="7187" r:id="rId10" name="StartDayEndDayDisplayComboBox"/>
    <control shapeId="7185" r:id="rId11" name="ScaleComboBox"/>
    <control shapeId="7184" r:id="rId12" name="LegendComboBox"/>
    <control shapeId="7183" r:id="rId13" name="FormatCommandButton"/>
    <control shapeId="7182" r:id="rId14" name="SettingPasswordCommandButton"/>
    <control shapeId="7181" r:id="rId15" name="MailDestinationCommandButton"/>
    <control shapeId="7180" r:id="rId16" name="UpdateMasterCommandButton"/>
    <control shapeId="7179" r:id="rId17" name="ExportCommandButton"/>
    <control shapeId="7178" r:id="rId18" name="ImportCommandButton"/>
    <control shapeId="7177" r:id="rId19" name="ReadActualCommandButton"/>
    <control shapeId="7176" r:id="rId20" name="CreateBudgetCommandButton"/>
    <control shapeId="7175" r:id="rId21" name="AgreeModContractCommandButton"/>
    <control shapeId="7174" r:id="rId22" name="CreateModContractCommandButton"/>
    <control shapeId="7173" r:id="rId23" name="AgreeOrgContractCommandButton"/>
    <control shapeId="7172" r:id="rId24" name="CreateOrgContractCommandButton"/>
    <control shapeId="7171" r:id="rId25" name="CreateProposalCommandButton"/>
    <control shapeId="7169" r:id="rId26" name="SearchProjectCommandButton"/>
    <control shapeId="7207" r:id="rId27" name="CurrencyCommandButton"/>
    <control shapeId="7208" r:id="rId28" name="CalculateMMComboBox"/>
    <control shapeId="7209" r:id="rId29" name="LanguageComboBox"/>
    <control shapeId="7210" r:id="rId30" name="JVDisplayComboBox"/>
    <control shapeId="7214" r:id="rId31" name="WorkingDayComboBox"/>
    <control shapeId="7215" r:id="rId32" name="AccommodationCostOfPlaneComboBox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ReCalculationMMTemp"/>
  <dimension ref="A1:B5"/>
  <sheetViews>
    <sheetView workbookViewId="0"/>
  </sheetViews>
  <sheetFormatPr defaultRowHeight="14.25"/>
  <cols>
    <col min="1" max="1" width="9.140625" style="23"/>
    <col min="2" max="2" width="9.140625" style="25"/>
  </cols>
  <sheetData>
    <row r="1" spans="1:2">
      <c r="A1" t="s">
        <v>931</v>
      </c>
      <c r="B1" t="s">
        <v>10</v>
      </c>
    </row>
    <row r="2" spans="1:2">
      <c r="A2" s="23" t="s">
        <v>1478</v>
      </c>
      <c r="B2" s="25">
        <v>2</v>
      </c>
    </row>
    <row r="3" spans="1:2">
      <c r="A3" s="23" t="s">
        <v>1479</v>
      </c>
      <c r="B3" s="25">
        <v>5</v>
      </c>
    </row>
    <row r="4" spans="1:2">
      <c r="A4" s="23" t="s">
        <v>1483</v>
      </c>
      <c r="B4" s="25">
        <v>1</v>
      </c>
    </row>
    <row r="5" spans="1:2">
      <c r="A5" s="23" t="s">
        <v>1484</v>
      </c>
      <c r="B5" s="25">
        <v>5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Help"/>
  <dimension ref="A2:AN195"/>
  <sheetViews>
    <sheetView showGridLines="0" workbookViewId="0">
      <selection activeCell="Z206" sqref="Z206"/>
    </sheetView>
  </sheetViews>
  <sheetFormatPr defaultColWidth="3" defaultRowHeight="13.5"/>
  <cols>
    <col min="1" max="16384" width="3" style="69"/>
  </cols>
  <sheetData>
    <row r="2" spans="1:8">
      <c r="A2" s="69" t="s">
        <v>886</v>
      </c>
    </row>
    <row r="3" spans="1:8">
      <c r="A3" s="186" t="s">
        <v>1164</v>
      </c>
    </row>
    <row r="5" spans="1:8">
      <c r="A5" s="70" t="s">
        <v>887</v>
      </c>
      <c r="H5" s="187" t="s">
        <v>1165</v>
      </c>
    </row>
    <row r="6" spans="1:8">
      <c r="B6" s="69" t="s">
        <v>888</v>
      </c>
    </row>
    <row r="7" spans="1:8">
      <c r="C7" s="186" t="s">
        <v>1166</v>
      </c>
    </row>
    <row r="8" spans="1:8">
      <c r="D8" s="69" t="s">
        <v>889</v>
      </c>
    </row>
    <row r="9" spans="1:8">
      <c r="D9" s="71" t="s">
        <v>890</v>
      </c>
    </row>
    <row r="11" spans="1:8">
      <c r="B11" s="69" t="s">
        <v>891</v>
      </c>
    </row>
    <row r="12" spans="1:8">
      <c r="B12" s="69" t="s">
        <v>892</v>
      </c>
    </row>
    <row r="13" spans="1:8">
      <c r="B13" s="69" t="s">
        <v>893</v>
      </c>
    </row>
    <row r="14" spans="1:8">
      <c r="C14" s="186" t="s">
        <v>1167</v>
      </c>
    </row>
    <row r="15" spans="1:8">
      <c r="C15" s="186" t="s">
        <v>1168</v>
      </c>
    </row>
    <row r="16" spans="1:8">
      <c r="C16" s="186" t="s">
        <v>1169</v>
      </c>
    </row>
    <row r="31" spans="3:3">
      <c r="C31" s="69" t="s">
        <v>894</v>
      </c>
    </row>
    <row r="32" spans="3:3">
      <c r="C32" s="69" t="s">
        <v>895</v>
      </c>
    </row>
    <row r="33" spans="3:4">
      <c r="C33" s="69" t="s">
        <v>896</v>
      </c>
    </row>
    <row r="34" spans="3:4">
      <c r="D34" s="186" t="s">
        <v>1170</v>
      </c>
    </row>
    <row r="35" spans="3:4">
      <c r="D35" s="186" t="s">
        <v>1171</v>
      </c>
    </row>
    <row r="57" spans="3:4">
      <c r="C57" s="69" t="s">
        <v>1172</v>
      </c>
    </row>
    <row r="58" spans="3:4">
      <c r="D58" s="186" t="s">
        <v>1173</v>
      </c>
    </row>
    <row r="67" spans="3:4">
      <c r="C67" s="69" t="s">
        <v>1174</v>
      </c>
    </row>
    <row r="68" spans="3:4">
      <c r="D68" s="69" t="s">
        <v>1175</v>
      </c>
    </row>
    <row r="69" spans="3:4">
      <c r="D69" s="69" t="s">
        <v>1176</v>
      </c>
    </row>
    <row r="71" spans="3:4">
      <c r="D71" s="186" t="s">
        <v>1177</v>
      </c>
    </row>
    <row r="72" spans="3:4">
      <c r="D72" s="186" t="s">
        <v>1178</v>
      </c>
    </row>
    <row r="73" spans="3:4">
      <c r="D73" s="186" t="s">
        <v>1179</v>
      </c>
    </row>
    <row r="85" spans="3:4">
      <c r="C85" s="69" t="s">
        <v>1180</v>
      </c>
    </row>
    <row r="86" spans="3:4">
      <c r="D86" s="186" t="s">
        <v>1181</v>
      </c>
    </row>
    <row r="87" spans="3:4">
      <c r="D87" s="186"/>
    </row>
    <row r="88" spans="3:4">
      <c r="D88" s="186"/>
    </row>
    <row r="89" spans="3:4">
      <c r="D89" s="186"/>
    </row>
    <row r="90" spans="3:4">
      <c r="D90" s="186"/>
    </row>
    <row r="91" spans="3:4">
      <c r="D91" s="186"/>
    </row>
    <row r="92" spans="3:4">
      <c r="D92" s="186"/>
    </row>
    <row r="93" spans="3:4">
      <c r="D93" s="186"/>
    </row>
    <row r="94" spans="3:4">
      <c r="D94" s="186"/>
    </row>
    <row r="95" spans="3:4">
      <c r="D95" s="186"/>
    </row>
    <row r="96" spans="3:4">
      <c r="D96" s="186"/>
    </row>
    <row r="97" spans="3:5">
      <c r="D97" s="186"/>
    </row>
    <row r="98" spans="3:5">
      <c r="D98" s="186"/>
    </row>
    <row r="99" spans="3:5">
      <c r="D99" s="186"/>
    </row>
    <row r="100" spans="3:5">
      <c r="D100" s="186"/>
    </row>
    <row r="101" spans="3:5">
      <c r="C101" s="69" t="s">
        <v>1182</v>
      </c>
    </row>
    <row r="102" spans="3:5">
      <c r="D102" s="186" t="s">
        <v>1183</v>
      </c>
    </row>
    <row r="104" spans="3:5">
      <c r="D104" s="69" t="s">
        <v>1184</v>
      </c>
    </row>
    <row r="105" spans="3:5">
      <c r="E105" s="186" t="s">
        <v>1185</v>
      </c>
    </row>
    <row r="117" spans="4:5">
      <c r="D117" s="69" t="s">
        <v>1186</v>
      </c>
    </row>
    <row r="118" spans="4:5">
      <c r="E118" s="186" t="s">
        <v>1187</v>
      </c>
    </row>
    <row r="130" spans="5:6">
      <c r="E130" s="69" t="s">
        <v>1188</v>
      </c>
    </row>
    <row r="131" spans="5:6">
      <c r="F131" s="186" t="s">
        <v>1189</v>
      </c>
    </row>
    <row r="147" spans="3:4">
      <c r="C147" s="69" t="s">
        <v>1190</v>
      </c>
    </row>
    <row r="148" spans="3:4">
      <c r="D148" s="69" t="s">
        <v>1191</v>
      </c>
    </row>
    <row r="149" spans="3:4">
      <c r="D149" s="186" t="s">
        <v>1192</v>
      </c>
    </row>
    <row r="150" spans="3:4">
      <c r="D150" s="186" t="s">
        <v>1193</v>
      </c>
    </row>
    <row r="163" spans="3:40">
      <c r="C163" s="69" t="s">
        <v>1194</v>
      </c>
    </row>
    <row r="164" spans="3:40">
      <c r="D164" s="69" t="s">
        <v>1195</v>
      </c>
    </row>
    <row r="165" spans="3:40">
      <c r="D165" s="69" t="s">
        <v>1196</v>
      </c>
    </row>
    <row r="166" spans="3:40">
      <c r="D166" s="186" t="s">
        <v>1197</v>
      </c>
    </row>
    <row r="167" spans="3:40">
      <c r="D167" s="186" t="s">
        <v>1198</v>
      </c>
    </row>
    <row r="168" spans="3:40">
      <c r="D168" s="186" t="s">
        <v>1199</v>
      </c>
    </row>
    <row r="170" spans="3:40">
      <c r="E170" s="72"/>
      <c r="F170" s="73"/>
      <c r="G170" s="73"/>
      <c r="H170" s="73"/>
      <c r="I170" s="73"/>
      <c r="J170" s="73"/>
      <c r="K170" s="73"/>
      <c r="L170" s="73"/>
      <c r="M170" s="73"/>
      <c r="N170" s="73"/>
      <c r="O170" s="73"/>
      <c r="P170" s="73"/>
      <c r="Q170" s="72"/>
      <c r="R170" s="73"/>
      <c r="S170" s="73"/>
      <c r="T170" s="73"/>
      <c r="U170" s="73"/>
      <c r="V170" s="73"/>
      <c r="W170" s="73"/>
      <c r="X170" s="73"/>
      <c r="Y170" s="73"/>
      <c r="Z170" s="73"/>
      <c r="AA170" s="73"/>
      <c r="AB170" s="73"/>
      <c r="AC170" s="73"/>
      <c r="AD170" s="73"/>
      <c r="AE170" s="73"/>
      <c r="AF170" s="73"/>
      <c r="AG170" s="73"/>
      <c r="AH170" s="73"/>
      <c r="AI170" s="73"/>
      <c r="AJ170" s="73"/>
      <c r="AK170" s="73"/>
      <c r="AL170" s="73"/>
      <c r="AM170" s="73"/>
      <c r="AN170" s="188"/>
    </row>
    <row r="171" spans="3:40">
      <c r="E171" s="74"/>
      <c r="F171" s="75"/>
      <c r="G171" s="75"/>
      <c r="H171" s="75" t="s">
        <v>1200</v>
      </c>
      <c r="I171" s="75"/>
      <c r="J171" s="75"/>
      <c r="K171" s="75"/>
      <c r="L171" s="75"/>
      <c r="M171" s="75"/>
      <c r="N171" s="75"/>
      <c r="O171" s="75"/>
      <c r="P171" s="75"/>
      <c r="Q171" s="74"/>
      <c r="R171" s="75" t="s">
        <v>1201</v>
      </c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189"/>
    </row>
    <row r="172" spans="3:40">
      <c r="E172" s="74"/>
      <c r="F172" s="75"/>
      <c r="G172" s="75"/>
      <c r="H172" s="190" t="s">
        <v>1202</v>
      </c>
      <c r="I172" s="75"/>
      <c r="J172" s="75"/>
      <c r="K172" s="75"/>
      <c r="L172" s="75"/>
      <c r="M172" s="75"/>
      <c r="N172" s="75"/>
      <c r="O172" s="75"/>
      <c r="P172" s="75"/>
      <c r="Q172" s="191"/>
      <c r="R172" s="190" t="s">
        <v>1203</v>
      </c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189"/>
    </row>
    <row r="173" spans="3:40">
      <c r="E173" s="74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4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189"/>
    </row>
    <row r="174" spans="3:40">
      <c r="E174" s="72"/>
      <c r="F174" s="73"/>
      <c r="G174" s="73"/>
      <c r="H174" s="73"/>
      <c r="I174" s="73"/>
      <c r="J174" s="73"/>
      <c r="K174" s="73"/>
      <c r="L174" s="73"/>
      <c r="M174" s="73"/>
      <c r="N174" s="73"/>
      <c r="O174" s="73"/>
      <c r="P174" s="73"/>
      <c r="Q174" s="72"/>
      <c r="R174" s="73"/>
      <c r="S174" s="73"/>
      <c r="T174" s="73"/>
      <c r="U174" s="73"/>
      <c r="V174" s="73"/>
      <c r="W174" s="73"/>
      <c r="X174" s="73"/>
      <c r="Y174" s="73"/>
      <c r="Z174" s="73"/>
      <c r="AA174" s="73"/>
      <c r="AB174" s="73"/>
      <c r="AC174" s="73"/>
      <c r="AD174" s="73"/>
      <c r="AE174" s="73"/>
      <c r="AF174" s="73"/>
      <c r="AG174" s="73"/>
      <c r="AH174" s="73"/>
      <c r="AI174" s="73"/>
      <c r="AJ174" s="73"/>
      <c r="AK174" s="73"/>
      <c r="AL174" s="73"/>
      <c r="AM174" s="73"/>
      <c r="AN174" s="188"/>
    </row>
    <row r="175" spans="3:40">
      <c r="E175" s="74"/>
      <c r="F175" s="75"/>
      <c r="G175" s="75"/>
      <c r="H175" s="75" t="s">
        <v>1204</v>
      </c>
      <c r="I175" s="75"/>
      <c r="J175" s="75"/>
      <c r="K175" s="75"/>
      <c r="L175" s="75"/>
      <c r="M175" s="75"/>
      <c r="N175" s="75"/>
      <c r="O175" s="75"/>
      <c r="P175" s="75"/>
      <c r="Q175" s="74"/>
      <c r="R175" s="75" t="s">
        <v>1205</v>
      </c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189"/>
    </row>
    <row r="176" spans="3:40">
      <c r="E176" s="74"/>
      <c r="F176" s="75"/>
      <c r="G176" s="75"/>
      <c r="H176" s="190" t="s">
        <v>1206</v>
      </c>
      <c r="I176" s="75"/>
      <c r="J176" s="75"/>
      <c r="K176" s="75"/>
      <c r="L176" s="75"/>
      <c r="M176" s="75"/>
      <c r="N176" s="75"/>
      <c r="O176" s="75"/>
      <c r="P176" s="75"/>
      <c r="Q176" s="74"/>
      <c r="R176" s="190" t="s">
        <v>1207</v>
      </c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189"/>
    </row>
    <row r="177" spans="1:40">
      <c r="E177" s="192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192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193"/>
    </row>
    <row r="180" spans="1:40">
      <c r="A180" s="70" t="s">
        <v>897</v>
      </c>
      <c r="H180" s="187" t="s">
        <v>1208</v>
      </c>
    </row>
    <row r="181" spans="1:40">
      <c r="C181" s="69" t="s">
        <v>1209</v>
      </c>
    </row>
    <row r="182" spans="1:40">
      <c r="D182" s="186" t="s">
        <v>1210</v>
      </c>
    </row>
    <row r="194" spans="4:4">
      <c r="D194" s="69" t="s">
        <v>898</v>
      </c>
    </row>
    <row r="195" spans="4:4">
      <c r="D195" s="186" t="s">
        <v>1211</v>
      </c>
    </row>
  </sheetData>
  <phoneticPr fontId="3"/>
  <hyperlinks>
    <hyperlink ref="D9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JICA">
    <pageSetUpPr fitToPage="1"/>
  </sheetPr>
  <dimension ref="A1:AP8"/>
  <sheetViews>
    <sheetView showGridLines="0" zoomScaleNormal="100" zoomScaleSheetLayoutView="70" workbookViewId="0">
      <pane ySplit="8" topLeftCell="A9" activePane="bottomLeft" state="frozenSplit"/>
      <selection pane="bottomLeft"/>
    </sheetView>
  </sheetViews>
  <sheetFormatPr defaultColWidth="9.140625" defaultRowHeight="14.25"/>
  <cols>
    <col min="1" max="1" width="5.42578125" style="29" customWidth="1"/>
    <col min="2" max="2" width="3.85546875" style="29" customWidth="1"/>
    <col min="3" max="3" width="3.85546875" style="124" customWidth="1"/>
    <col min="4" max="4" width="3.85546875" style="29" customWidth="1"/>
    <col min="5" max="5" width="29.140625" style="29" customWidth="1"/>
    <col min="6" max="7" width="14.7109375" style="29" customWidth="1"/>
    <col min="8" max="8" width="6" style="29" customWidth="1"/>
    <col min="9" max="9" width="6" style="29" hidden="1" customWidth="1"/>
    <col min="10" max="33" width="3.42578125" style="29" customWidth="1"/>
    <col min="34" max="35" width="6.42578125" style="29" customWidth="1"/>
    <col min="36" max="41" width="6.42578125" hidden="1" customWidth="1"/>
    <col min="42" max="42" width="6.42578125" customWidth="1"/>
    <col min="43" max="16384" width="9.140625" style="29"/>
  </cols>
  <sheetData>
    <row r="1" spans="1:42" ht="26.25" customHeight="1"/>
    <row r="2" spans="1:42" ht="27" customHeight="1"/>
    <row r="3" spans="1:42" ht="27" customHeight="1"/>
    <row r="4" spans="1:42" ht="8.25" customHeight="1">
      <c r="B4" s="125" t="s">
        <v>942</v>
      </c>
      <c r="C4" s="126"/>
      <c r="D4" s="125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32"/>
      <c r="AI4" s="32"/>
    </row>
    <row r="5" spans="1:42" ht="16.5" customHeight="1">
      <c r="B5" s="183" t="s">
        <v>1142</v>
      </c>
      <c r="C5" s="184"/>
      <c r="D5" s="183"/>
      <c r="E5" s="183"/>
      <c r="F5" s="183"/>
      <c r="G5" s="183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33"/>
      <c r="AI5" s="33"/>
    </row>
    <row r="6" spans="1:42" ht="13.5" customHeight="1">
      <c r="A6" s="195"/>
      <c r="B6" s="465" t="s">
        <v>1840</v>
      </c>
      <c r="C6" s="465"/>
      <c r="D6" s="465"/>
      <c r="E6" s="466"/>
      <c r="F6" s="465" t="s">
        <v>1841</v>
      </c>
      <c r="G6" s="465" t="s">
        <v>1842</v>
      </c>
      <c r="H6" s="465" t="s">
        <v>1843</v>
      </c>
      <c r="I6" s="465" t="s">
        <v>1844</v>
      </c>
      <c r="J6" s="457">
        <v>2012</v>
      </c>
      <c r="K6" s="458"/>
      <c r="L6" s="458"/>
      <c r="M6" s="458"/>
      <c r="N6" s="458"/>
      <c r="O6" s="458"/>
      <c r="P6" s="458"/>
      <c r="Q6" s="458"/>
      <c r="R6" s="458"/>
      <c r="S6" s="458"/>
      <c r="T6" s="458"/>
      <c r="U6" s="458"/>
      <c r="V6" s="458"/>
      <c r="W6" s="458"/>
      <c r="X6" s="458"/>
      <c r="Y6" s="458"/>
      <c r="Z6" s="458"/>
      <c r="AA6" s="459"/>
      <c r="AB6" s="457">
        <v>2013</v>
      </c>
      <c r="AC6" s="458"/>
      <c r="AD6" s="458"/>
      <c r="AE6" s="458"/>
      <c r="AF6" s="458"/>
      <c r="AG6" s="459"/>
      <c r="AH6" s="194" t="s">
        <v>1220</v>
      </c>
      <c r="AI6" s="351"/>
      <c r="AJ6" s="194" t="s">
        <v>1221</v>
      </c>
      <c r="AK6" s="194"/>
      <c r="AL6" s="352" t="s">
        <v>1222</v>
      </c>
      <c r="AM6" s="194"/>
      <c r="AN6" s="352" t="s">
        <v>18</v>
      </c>
      <c r="AO6" s="351"/>
      <c r="AP6" s="460" t="s">
        <v>1122</v>
      </c>
    </row>
    <row r="7" spans="1:42" ht="13.5" customHeight="1">
      <c r="A7" s="195" t="s">
        <v>1218</v>
      </c>
      <c r="B7" s="465"/>
      <c r="C7" s="465"/>
      <c r="D7" s="465"/>
      <c r="E7" s="466"/>
      <c r="F7" s="465"/>
      <c r="G7" s="465"/>
      <c r="H7" s="465"/>
      <c r="I7" s="465"/>
      <c r="J7" s="453">
        <v>4</v>
      </c>
      <c r="K7" s="454"/>
      <c r="L7" s="453">
        <v>5</v>
      </c>
      <c r="M7" s="454"/>
      <c r="N7" s="453">
        <v>6</v>
      </c>
      <c r="O7" s="454"/>
      <c r="P7" s="453">
        <v>7</v>
      </c>
      <c r="Q7" s="454"/>
      <c r="R7" s="453">
        <v>8</v>
      </c>
      <c r="S7" s="454"/>
      <c r="T7" s="453">
        <v>9</v>
      </c>
      <c r="U7" s="454"/>
      <c r="V7" s="453">
        <v>10</v>
      </c>
      <c r="W7" s="454"/>
      <c r="X7" s="453">
        <v>11</v>
      </c>
      <c r="Y7" s="454"/>
      <c r="Z7" s="453">
        <v>12</v>
      </c>
      <c r="AA7" s="454"/>
      <c r="AB7" s="453">
        <v>1</v>
      </c>
      <c r="AC7" s="454"/>
      <c r="AD7" s="453">
        <v>2</v>
      </c>
      <c r="AE7" s="454"/>
      <c r="AF7" s="453">
        <v>3</v>
      </c>
      <c r="AG7" s="454"/>
      <c r="AH7" s="463" t="s">
        <v>13</v>
      </c>
      <c r="AI7" s="460" t="s">
        <v>14</v>
      </c>
      <c r="AJ7" s="463" t="s">
        <v>19</v>
      </c>
      <c r="AK7" s="463" t="s">
        <v>20</v>
      </c>
      <c r="AL7" s="463" t="s">
        <v>13</v>
      </c>
      <c r="AM7" s="463" t="s">
        <v>20</v>
      </c>
      <c r="AN7" s="463" t="s">
        <v>13</v>
      </c>
      <c r="AO7" s="463" t="s">
        <v>20</v>
      </c>
      <c r="AP7" s="461"/>
    </row>
    <row r="8" spans="1:42" ht="14.25" customHeight="1">
      <c r="A8" s="195"/>
      <c r="B8" s="466"/>
      <c r="C8" s="466"/>
      <c r="D8" s="466"/>
      <c r="E8" s="467"/>
      <c r="F8" s="467"/>
      <c r="G8" s="467"/>
      <c r="H8" s="465"/>
      <c r="I8" s="465"/>
      <c r="J8" s="455">
        <v>1</v>
      </c>
      <c r="K8" s="456"/>
      <c r="L8" s="455">
        <v>2</v>
      </c>
      <c r="M8" s="456"/>
      <c r="N8" s="455">
        <v>3</v>
      </c>
      <c r="O8" s="456"/>
      <c r="P8" s="455">
        <v>4</v>
      </c>
      <c r="Q8" s="456"/>
      <c r="R8" s="455">
        <v>5</v>
      </c>
      <c r="S8" s="456"/>
      <c r="T8" s="455">
        <v>6</v>
      </c>
      <c r="U8" s="456"/>
      <c r="V8" s="455">
        <v>7</v>
      </c>
      <c r="W8" s="456"/>
      <c r="X8" s="455">
        <v>8</v>
      </c>
      <c r="Y8" s="456"/>
      <c r="Z8" s="455">
        <v>9</v>
      </c>
      <c r="AA8" s="456"/>
      <c r="AB8" s="455">
        <v>10</v>
      </c>
      <c r="AC8" s="456"/>
      <c r="AD8" s="455">
        <v>11</v>
      </c>
      <c r="AE8" s="456"/>
      <c r="AF8" s="455">
        <v>12</v>
      </c>
      <c r="AG8" s="456"/>
      <c r="AH8" s="464"/>
      <c r="AI8" s="462"/>
      <c r="AJ8" s="464"/>
      <c r="AK8" s="464"/>
      <c r="AL8" s="464"/>
      <c r="AM8" s="464"/>
      <c r="AN8" s="464"/>
      <c r="AO8" s="464"/>
      <c r="AP8" s="462"/>
    </row>
  </sheetData>
  <dataConsolidate/>
  <mergeCells count="40">
    <mergeCell ref="AB6:AG6"/>
    <mergeCell ref="R7:S7"/>
    <mergeCell ref="B6:E8"/>
    <mergeCell ref="F6:F8"/>
    <mergeCell ref="G6:G8"/>
    <mergeCell ref="H6:H8"/>
    <mergeCell ref="I6:I8"/>
    <mergeCell ref="J8:K8"/>
    <mergeCell ref="L8:M8"/>
    <mergeCell ref="N7:O7"/>
    <mergeCell ref="N8:O8"/>
    <mergeCell ref="R8:S8"/>
    <mergeCell ref="P7:Q7"/>
    <mergeCell ref="P8:Q8"/>
    <mergeCell ref="AD7:AE7"/>
    <mergeCell ref="AD8:AE8"/>
    <mergeCell ref="J6:AA6"/>
    <mergeCell ref="L7:M7"/>
    <mergeCell ref="AP6:AP8"/>
    <mergeCell ref="AI7:AI8"/>
    <mergeCell ref="AJ7:AJ8"/>
    <mergeCell ref="AN7:AN8"/>
    <mergeCell ref="AO7:AO8"/>
    <mergeCell ref="AK7:AK8"/>
    <mergeCell ref="AL7:AL8"/>
    <mergeCell ref="AM7:AM8"/>
    <mergeCell ref="AH7:AH8"/>
    <mergeCell ref="AF7:AG7"/>
    <mergeCell ref="AF8:AG8"/>
    <mergeCell ref="J7:K7"/>
    <mergeCell ref="AB7:AC7"/>
    <mergeCell ref="AB8:AC8"/>
    <mergeCell ref="Z7:AA7"/>
    <mergeCell ref="Z8:AA8"/>
    <mergeCell ref="T7:U7"/>
    <mergeCell ref="V8:W8"/>
    <mergeCell ref="X7:Y7"/>
    <mergeCell ref="T8:U8"/>
    <mergeCell ref="V7:W7"/>
    <mergeCell ref="X8:Y8"/>
  </mergeCells>
  <phoneticPr fontId="3"/>
  <conditionalFormatting sqref="A1:A1048576">
    <cfRule type="cellIs" dxfId="17" priority="1" operator="equal">
      <formula>"Cont*"</formula>
    </cfRule>
    <cfRule type="cellIs" dxfId="16" priority="2" operator="equal">
      <formula>"W/B*"</formula>
    </cfRule>
  </conditionalFormatting>
  <hyperlinks>
    <hyperlink ref="E8:G8" tooltip="入力用画面を開きます。"/>
  </hyperlinks>
  <pageMargins left="0.70866141732283472" right="0.70866141732283472" top="0.74803149606299213" bottom="0.74803149606299213" header="0.31496062992125984" footer="0.31496062992125984"/>
  <pageSetup paperSize="9" scale="33" orientation="landscape" r:id="rId1"/>
  <drawing r:id="rId2"/>
  <legacyDrawing r:id="rId3"/>
  <controls>
    <control shapeId="13339" r:id="rId4" name="Label1"/>
    <control shapeId="13313" r:id="rId5" name="ReloadCommandButton"/>
    <control shapeId="13314" r:id="rId6" name="AddFieldCommandButton"/>
    <control shapeId="13315" r:id="rId7" name="SaveCommandButton"/>
    <control shapeId="13316" r:id="rId8" name="AddHomeCommandButton"/>
    <control shapeId="13317" r:id="rId9" name="ScaleComboBox"/>
    <control shapeId="13318" r:id="rId10" name="ProposalCheckBox"/>
    <control shapeId="13319" r:id="rId11" name="ContractCheckBox"/>
    <control shapeId="13320" r:id="rId12" name="BudgetCheckBox"/>
    <control shapeId="13321" r:id="rId13" name="ReportButton"/>
    <control shapeId="13322" r:id="rId14" name="SheetCopyButton"/>
    <control shapeId="13323" r:id="rId15" name="chkDisplayUnEvaluatedExpert"/>
    <control shapeId="13324" r:id="rId16" name="AddLocalConsultantCommandButton"/>
    <control shapeId="13325" r:id="rId17" name="AddSupportStaffCommandButton"/>
    <control shapeId="13326" r:id="rId18" name="ReadPerformanceCommandButton"/>
    <control shapeId="13327" r:id="rId19" name="SaveAndMailCommandButton"/>
    <control shapeId="13328" r:id="rId20" name="SelectStageComboBox"/>
    <control shapeId="13330" r:id="rId21" name="ActualCheckBox"/>
    <control shapeId="13333" r:id="rId22" name="SumCostCommandButton"/>
    <control shapeId="13334" r:id="rId23" name="ManagementGroupCommandButton"/>
    <control shapeId="13335" r:id="rId24" name="ModScheduleCommandButton"/>
    <control shapeId="13340" r:id="rId25" name="ReadCommandButton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JBIC">
    <pageSetUpPr fitToPage="1"/>
  </sheetPr>
  <dimension ref="A1:BT229"/>
  <sheetViews>
    <sheetView showGridLines="0" zoomScale="80" zoomScaleNormal="80" zoomScaleSheetLayoutView="70" workbookViewId="0">
      <pane ySplit="8" topLeftCell="A9" activePane="bottomLeft" state="frozenSplit"/>
      <selection pane="bottomLeft" activeCell="DZ25" sqref="DZ25"/>
    </sheetView>
  </sheetViews>
  <sheetFormatPr defaultColWidth="1" defaultRowHeight="14.25"/>
  <cols>
    <col min="1" max="1" width="0.7109375" customWidth="1"/>
    <col min="2" max="2" width="5.28515625" customWidth="1"/>
    <col min="3" max="3" width="4.7109375" style="5" customWidth="1"/>
    <col min="4" max="4" width="35.42578125" style="5" customWidth="1"/>
    <col min="5" max="5" width="23.7109375" customWidth="1"/>
    <col min="6" max="6" width="6.7109375" customWidth="1"/>
    <col min="7" max="7" width="6.85546875" hidden="1" customWidth="1"/>
    <col min="8" max="67" width="1.28515625" customWidth="1"/>
    <col min="68" max="71" width="6.140625" style="40" customWidth="1"/>
  </cols>
  <sheetData>
    <row r="1" spans="1:72" s="2" customFormat="1" ht="34.5" customHeight="1">
      <c r="A1" s="1"/>
      <c r="B1" s="1"/>
      <c r="C1" s="599"/>
      <c r="D1" s="599"/>
      <c r="E1" s="599"/>
      <c r="F1" s="599"/>
      <c r="G1" s="599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 s="1"/>
      <c r="BQ1" s="1"/>
      <c r="BR1" s="1"/>
      <c r="BS1" s="1"/>
    </row>
    <row r="2" spans="1:72" s="2" customFormat="1" ht="50.1" customHeight="1">
      <c r="A2" s="1"/>
      <c r="B2" s="1"/>
      <c r="C2" s="600"/>
      <c r="D2" s="600"/>
      <c r="E2" s="600"/>
      <c r="F2" s="600"/>
      <c r="G2" s="600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 s="1"/>
      <c r="BQ2" s="1"/>
      <c r="BR2" s="1"/>
      <c r="BS2" s="1"/>
    </row>
    <row r="3" spans="1:72" s="1" customFormat="1" ht="7.5" customHeight="1"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72" s="1" customFormat="1" ht="22.5" customHeight="1">
      <c r="C4" s="30" t="str">
        <f>IF(Title&lt;&gt;"",Title,"")</f>
        <v>Manning Schedule</v>
      </c>
      <c r="D4" s="3"/>
      <c r="E4" s="3"/>
      <c r="F4" s="3"/>
      <c r="G4" s="3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 s="4"/>
      <c r="BQ4" s="4"/>
      <c r="BR4" s="4"/>
    </row>
    <row r="5" spans="1:72" ht="4.5" customHeight="1" thickBot="1">
      <c r="BP5" s="6"/>
      <c r="BQ5" s="6"/>
      <c r="BR5" s="6"/>
      <c r="BS5" s="1"/>
    </row>
    <row r="6" spans="1:72" ht="16.5">
      <c r="A6" s="196"/>
      <c r="B6" s="196"/>
      <c r="C6" s="601" t="s">
        <v>2283</v>
      </c>
      <c r="D6" s="604" t="s">
        <v>2284</v>
      </c>
      <c r="E6" s="604" t="s">
        <v>2285</v>
      </c>
      <c r="F6" s="607" t="s">
        <v>2286</v>
      </c>
      <c r="G6" s="610" t="s">
        <v>2287</v>
      </c>
      <c r="H6" s="555">
        <v>2015</v>
      </c>
      <c r="I6" s="556"/>
      <c r="J6" s="556"/>
      <c r="K6" s="556"/>
      <c r="L6" s="556"/>
      <c r="M6" s="556"/>
      <c r="N6" s="556"/>
      <c r="O6" s="556"/>
      <c r="P6" s="556"/>
      <c r="Q6" s="556"/>
      <c r="R6" s="556"/>
      <c r="S6" s="556"/>
      <c r="T6" s="556"/>
      <c r="U6" s="556"/>
      <c r="V6" s="556"/>
      <c r="W6" s="556"/>
      <c r="X6" s="556"/>
      <c r="Y6" s="556"/>
      <c r="Z6" s="556"/>
      <c r="AA6" s="556"/>
      <c r="AB6" s="556"/>
      <c r="AC6" s="556"/>
      <c r="AD6" s="556"/>
      <c r="AE6" s="557"/>
      <c r="AF6" s="558">
        <v>2016</v>
      </c>
      <c r="AG6" s="556"/>
      <c r="AH6" s="556"/>
      <c r="AI6" s="556"/>
      <c r="AJ6" s="556"/>
      <c r="AK6" s="556"/>
      <c r="AL6" s="556"/>
      <c r="AM6" s="556"/>
      <c r="AN6" s="556"/>
      <c r="AO6" s="556"/>
      <c r="AP6" s="556"/>
      <c r="AQ6" s="556"/>
      <c r="AR6" s="556"/>
      <c r="AS6" s="556"/>
      <c r="AT6" s="556"/>
      <c r="AU6" s="556"/>
      <c r="AV6" s="556"/>
      <c r="AW6" s="556"/>
      <c r="AX6" s="556"/>
      <c r="AY6" s="556"/>
      <c r="AZ6" s="556"/>
      <c r="BA6" s="556"/>
      <c r="BB6" s="556"/>
      <c r="BC6" s="556"/>
      <c r="BD6" s="556"/>
      <c r="BE6" s="556"/>
      <c r="BF6" s="556"/>
      <c r="BG6" s="556"/>
      <c r="BH6" s="556"/>
      <c r="BI6" s="556"/>
      <c r="BJ6" s="556"/>
      <c r="BK6" s="556"/>
      <c r="BL6" s="556"/>
      <c r="BM6" s="556"/>
      <c r="BN6" s="556"/>
      <c r="BO6" s="559"/>
      <c r="BP6" s="593" t="s">
        <v>1535</v>
      </c>
      <c r="BQ6" s="594"/>
      <c r="BR6" s="595"/>
      <c r="BS6" s="7"/>
    </row>
    <row r="7" spans="1:72" ht="14.25" customHeight="1">
      <c r="A7" s="196"/>
      <c r="B7" s="196" t="s">
        <v>1219</v>
      </c>
      <c r="C7" s="602"/>
      <c r="D7" s="605"/>
      <c r="E7" s="605"/>
      <c r="F7" s="608"/>
      <c r="G7" s="611"/>
      <c r="H7" s="479" t="s">
        <v>1409</v>
      </c>
      <c r="I7" s="479"/>
      <c r="J7" s="479"/>
      <c r="K7" s="480"/>
      <c r="L7" s="479" t="s">
        <v>1410</v>
      </c>
      <c r="M7" s="479"/>
      <c r="N7" s="479"/>
      <c r="O7" s="480"/>
      <c r="P7" s="479" t="s">
        <v>1411</v>
      </c>
      <c r="Q7" s="479"/>
      <c r="R7" s="479"/>
      <c r="S7" s="480"/>
      <c r="T7" s="479" t="s">
        <v>1412</v>
      </c>
      <c r="U7" s="479"/>
      <c r="V7" s="479"/>
      <c r="W7" s="480"/>
      <c r="X7" s="479" t="s">
        <v>1413</v>
      </c>
      <c r="Y7" s="479"/>
      <c r="Z7" s="479"/>
      <c r="AA7" s="480"/>
      <c r="AB7" s="479" t="s">
        <v>1414</v>
      </c>
      <c r="AC7" s="479"/>
      <c r="AD7" s="479"/>
      <c r="AE7" s="480"/>
      <c r="AF7" s="479" t="s">
        <v>1415</v>
      </c>
      <c r="AG7" s="479"/>
      <c r="AH7" s="479"/>
      <c r="AI7" s="480"/>
      <c r="AJ7" s="479" t="s">
        <v>1416</v>
      </c>
      <c r="AK7" s="479"/>
      <c r="AL7" s="479"/>
      <c r="AM7" s="480"/>
      <c r="AN7" s="479" t="s">
        <v>1417</v>
      </c>
      <c r="AO7" s="479"/>
      <c r="AP7" s="479"/>
      <c r="AQ7" s="480"/>
      <c r="AR7" s="479" t="s">
        <v>937</v>
      </c>
      <c r="AS7" s="479"/>
      <c r="AT7" s="479"/>
      <c r="AU7" s="480"/>
      <c r="AV7" s="479" t="s">
        <v>938</v>
      </c>
      <c r="AW7" s="479"/>
      <c r="AX7" s="479"/>
      <c r="AY7" s="480"/>
      <c r="AZ7" s="479" t="s">
        <v>939</v>
      </c>
      <c r="BA7" s="479"/>
      <c r="BB7" s="479"/>
      <c r="BC7" s="480"/>
      <c r="BD7" s="479" t="s">
        <v>1409</v>
      </c>
      <c r="BE7" s="479"/>
      <c r="BF7" s="479"/>
      <c r="BG7" s="480"/>
      <c r="BH7" s="479" t="s">
        <v>1410</v>
      </c>
      <c r="BI7" s="479"/>
      <c r="BJ7" s="479"/>
      <c r="BK7" s="480"/>
      <c r="BL7" s="479" t="s">
        <v>1411</v>
      </c>
      <c r="BM7" s="479"/>
      <c r="BN7" s="479"/>
      <c r="BO7" s="480"/>
      <c r="BP7" s="596"/>
      <c r="BQ7" s="597"/>
      <c r="BR7" s="598"/>
      <c r="BS7" s="8"/>
    </row>
    <row r="8" spans="1:72" ht="15" customHeight="1" thickBot="1">
      <c r="A8" s="196"/>
      <c r="B8" s="196"/>
      <c r="C8" s="603"/>
      <c r="D8" s="606"/>
      <c r="E8" s="606"/>
      <c r="F8" s="609"/>
      <c r="G8" s="612"/>
      <c r="H8" s="560">
        <v>1</v>
      </c>
      <c r="I8" s="560"/>
      <c r="J8" s="560"/>
      <c r="K8" s="561"/>
      <c r="L8" s="560">
        <v>2</v>
      </c>
      <c r="M8" s="560"/>
      <c r="N8" s="560"/>
      <c r="O8" s="561"/>
      <c r="P8" s="560">
        <v>3</v>
      </c>
      <c r="Q8" s="560"/>
      <c r="R8" s="560"/>
      <c r="S8" s="561"/>
      <c r="T8" s="560">
        <v>4</v>
      </c>
      <c r="U8" s="560"/>
      <c r="V8" s="560"/>
      <c r="W8" s="561"/>
      <c r="X8" s="560">
        <v>5</v>
      </c>
      <c r="Y8" s="560"/>
      <c r="Z8" s="560"/>
      <c r="AA8" s="561"/>
      <c r="AB8" s="560">
        <v>6</v>
      </c>
      <c r="AC8" s="560"/>
      <c r="AD8" s="560"/>
      <c r="AE8" s="561"/>
      <c r="AF8" s="560">
        <v>7</v>
      </c>
      <c r="AG8" s="560"/>
      <c r="AH8" s="560"/>
      <c r="AI8" s="561"/>
      <c r="AJ8" s="560">
        <v>8</v>
      </c>
      <c r="AK8" s="560"/>
      <c r="AL8" s="560"/>
      <c r="AM8" s="561"/>
      <c r="AN8" s="560">
        <v>9</v>
      </c>
      <c r="AO8" s="560"/>
      <c r="AP8" s="560"/>
      <c r="AQ8" s="561"/>
      <c r="AR8" s="560">
        <v>10</v>
      </c>
      <c r="AS8" s="560"/>
      <c r="AT8" s="560"/>
      <c r="AU8" s="561"/>
      <c r="AV8" s="560">
        <v>11</v>
      </c>
      <c r="AW8" s="560"/>
      <c r="AX8" s="560"/>
      <c r="AY8" s="561"/>
      <c r="AZ8" s="560">
        <v>12</v>
      </c>
      <c r="BA8" s="560"/>
      <c r="BB8" s="560"/>
      <c r="BC8" s="561"/>
      <c r="BD8" s="560">
        <v>13</v>
      </c>
      <c r="BE8" s="560"/>
      <c r="BF8" s="560"/>
      <c r="BG8" s="561"/>
      <c r="BH8" s="560">
        <v>14</v>
      </c>
      <c r="BI8" s="560"/>
      <c r="BJ8" s="560"/>
      <c r="BK8" s="561"/>
      <c r="BL8" s="560">
        <v>15</v>
      </c>
      <c r="BM8" s="560"/>
      <c r="BN8" s="560"/>
      <c r="BO8" s="561"/>
      <c r="BP8" s="9" t="s">
        <v>1223</v>
      </c>
      <c r="BQ8" s="10" t="s">
        <v>1538</v>
      </c>
      <c r="BR8" s="11" t="s">
        <v>1539</v>
      </c>
      <c r="BS8" s="12" t="s">
        <v>1540</v>
      </c>
    </row>
    <row r="9" spans="1:72" ht="18.75" hidden="1" customHeight="1">
      <c r="C9" s="584" t="s">
        <v>1449</v>
      </c>
      <c r="D9" s="585"/>
      <c r="E9" s="585"/>
      <c r="F9" s="586"/>
      <c r="G9" s="62"/>
      <c r="H9" s="376"/>
      <c r="I9" s="377"/>
      <c r="J9" s="377"/>
      <c r="K9" s="378"/>
      <c r="L9" s="377"/>
      <c r="M9" s="377"/>
      <c r="N9" s="377"/>
      <c r="O9" s="378"/>
      <c r="P9" s="377"/>
      <c r="Q9" s="377"/>
      <c r="R9" s="377"/>
      <c r="S9" s="378"/>
      <c r="T9" s="377"/>
      <c r="U9" s="377"/>
      <c r="V9" s="377"/>
      <c r="W9" s="378"/>
      <c r="X9" s="377"/>
      <c r="Y9" s="377"/>
      <c r="Z9" s="377"/>
      <c r="AA9" s="378"/>
      <c r="AB9" s="377"/>
      <c r="AC9" s="377"/>
      <c r="AD9" s="377"/>
      <c r="AE9" s="378"/>
      <c r="AF9" s="377"/>
      <c r="AG9" s="377"/>
      <c r="AH9" s="377"/>
      <c r="AI9" s="378"/>
      <c r="AJ9" s="377"/>
      <c r="AK9" s="377"/>
      <c r="AL9" s="377"/>
      <c r="AM9" s="378"/>
      <c r="AN9" s="377"/>
      <c r="AO9" s="377"/>
      <c r="AP9" s="377"/>
      <c r="AQ9" s="378"/>
      <c r="AR9" s="377"/>
      <c r="AS9" s="377"/>
      <c r="AT9" s="377"/>
      <c r="AU9" s="378"/>
      <c r="AV9" s="377"/>
      <c r="AW9" s="377"/>
      <c r="AX9" s="377"/>
      <c r="AY9" s="378"/>
      <c r="AZ9" s="377"/>
      <c r="BA9" s="377"/>
      <c r="BB9" s="377"/>
      <c r="BC9" s="378"/>
      <c r="BD9" s="377"/>
      <c r="BE9" s="377"/>
      <c r="BF9" s="377"/>
      <c r="BG9" s="378"/>
      <c r="BH9" s="377"/>
      <c r="BI9" s="377"/>
      <c r="BJ9" s="377"/>
      <c r="BK9" s="378"/>
      <c r="BL9" s="377"/>
      <c r="BM9" s="377"/>
      <c r="BN9" s="377"/>
      <c r="BO9" s="378"/>
      <c r="BP9" s="15"/>
      <c r="BQ9" s="16"/>
      <c r="BR9" s="17"/>
      <c r="BS9" s="17"/>
    </row>
    <row r="10" spans="1:72" ht="18.75" customHeight="1">
      <c r="C10" s="584" t="s">
        <v>1853</v>
      </c>
      <c r="D10" s="585"/>
      <c r="E10" s="585"/>
      <c r="F10" s="586"/>
      <c r="G10" s="62"/>
      <c r="H10" s="383"/>
      <c r="I10" s="384"/>
      <c r="J10" s="384"/>
      <c r="K10" s="385"/>
      <c r="L10" s="384"/>
      <c r="M10" s="384"/>
      <c r="N10" s="384"/>
      <c r="O10" s="385"/>
      <c r="P10" s="384"/>
      <c r="Q10" s="384"/>
      <c r="R10" s="384"/>
      <c r="S10" s="385"/>
      <c r="T10" s="384"/>
      <c r="U10" s="384"/>
      <c r="V10" s="384"/>
      <c r="W10" s="385"/>
      <c r="X10" s="384"/>
      <c r="Y10" s="384"/>
      <c r="Z10" s="384"/>
      <c r="AA10" s="385"/>
      <c r="AB10" s="384"/>
      <c r="AC10" s="384"/>
      <c r="AD10" s="384"/>
      <c r="AE10" s="385"/>
      <c r="AF10" s="384"/>
      <c r="AG10" s="384"/>
      <c r="AH10" s="384"/>
      <c r="AI10" s="385"/>
      <c r="AJ10" s="384"/>
      <c r="AK10" s="384"/>
      <c r="AL10" s="384"/>
      <c r="AM10" s="385"/>
      <c r="AN10" s="384"/>
      <c r="AO10" s="384"/>
      <c r="AP10" s="384"/>
      <c r="AQ10" s="385"/>
      <c r="AR10" s="384"/>
      <c r="AS10" s="384"/>
      <c r="AT10" s="384"/>
      <c r="AU10" s="385"/>
      <c r="AV10" s="384"/>
      <c r="AW10" s="384"/>
      <c r="AX10" s="384"/>
      <c r="AY10" s="385"/>
      <c r="AZ10" s="384"/>
      <c r="BA10" s="384"/>
      <c r="BB10" s="384"/>
      <c r="BC10" s="385"/>
      <c r="BD10" s="384"/>
      <c r="BE10" s="384"/>
      <c r="BF10" s="384"/>
      <c r="BG10" s="385"/>
      <c r="BH10" s="384"/>
      <c r="BI10" s="384"/>
      <c r="BJ10" s="384"/>
      <c r="BK10" s="385"/>
      <c r="BL10" s="384"/>
      <c r="BM10" s="384"/>
      <c r="BN10" s="384"/>
      <c r="BO10" s="385"/>
      <c r="BP10" s="15"/>
      <c r="BQ10" s="16"/>
      <c r="BR10" s="17"/>
      <c r="BS10" s="17"/>
    </row>
    <row r="11" spans="1:72" ht="18.75" customHeight="1" thickBot="1">
      <c r="C11" s="584" t="s">
        <v>1856</v>
      </c>
      <c r="D11" s="585"/>
      <c r="E11" s="585"/>
      <c r="F11" s="586"/>
      <c r="G11" s="62"/>
      <c r="H11" s="383"/>
      <c r="I11" s="384"/>
      <c r="J11" s="384"/>
      <c r="K11" s="385"/>
      <c r="L11" s="384"/>
      <c r="M11" s="384"/>
      <c r="N11" s="384"/>
      <c r="O11" s="385"/>
      <c r="P11" s="384"/>
      <c r="Q11" s="384"/>
      <c r="R11" s="384"/>
      <c r="S11" s="385"/>
      <c r="T11" s="384"/>
      <c r="U11" s="384"/>
      <c r="V11" s="384"/>
      <c r="W11" s="385"/>
      <c r="X11" s="384"/>
      <c r="Y11" s="384"/>
      <c r="Z11" s="384"/>
      <c r="AA11" s="385"/>
      <c r="AB11" s="384"/>
      <c r="AC11" s="384"/>
      <c r="AD11" s="384"/>
      <c r="AE11" s="385"/>
      <c r="AF11" s="384"/>
      <c r="AG11" s="384"/>
      <c r="AH11" s="384"/>
      <c r="AI11" s="385"/>
      <c r="AJ11" s="384"/>
      <c r="AK11" s="384"/>
      <c r="AL11" s="384"/>
      <c r="AM11" s="385"/>
      <c r="AN11" s="384"/>
      <c r="AO11" s="384"/>
      <c r="AP11" s="384"/>
      <c r="AQ11" s="385"/>
      <c r="AR11" s="384"/>
      <c r="AS11" s="384"/>
      <c r="AT11" s="384"/>
      <c r="AU11" s="385"/>
      <c r="AV11" s="384"/>
      <c r="AW11" s="384"/>
      <c r="AX11" s="384"/>
      <c r="AY11" s="385"/>
      <c r="AZ11" s="384"/>
      <c r="BA11" s="384"/>
      <c r="BB11" s="384"/>
      <c r="BC11" s="385"/>
      <c r="BD11" s="384"/>
      <c r="BE11" s="384"/>
      <c r="BF11" s="384"/>
      <c r="BG11" s="385"/>
      <c r="BH11" s="384"/>
      <c r="BI11" s="384"/>
      <c r="BJ11" s="384"/>
      <c r="BK11" s="385"/>
      <c r="BL11" s="384"/>
      <c r="BM11" s="384"/>
      <c r="BN11" s="384"/>
      <c r="BO11" s="385"/>
      <c r="BP11" s="15"/>
      <c r="BQ11" s="16"/>
      <c r="BR11" s="17"/>
      <c r="BS11" s="17"/>
    </row>
    <row r="12" spans="1:72" ht="20.25" hidden="1" customHeight="1">
      <c r="C12" s="18" t="s">
        <v>2289</v>
      </c>
      <c r="D12" s="19"/>
      <c r="E12" s="19"/>
      <c r="F12" s="19"/>
      <c r="G12" s="61"/>
      <c r="H12" s="550"/>
      <c r="I12" s="533"/>
      <c r="J12" s="533"/>
      <c r="K12" s="534"/>
      <c r="L12" s="533"/>
      <c r="M12" s="533"/>
      <c r="N12" s="533"/>
      <c r="O12" s="534"/>
      <c r="P12" s="533"/>
      <c r="Q12" s="533"/>
      <c r="R12" s="533"/>
      <c r="S12" s="534"/>
      <c r="T12" s="533"/>
      <c r="U12" s="533"/>
      <c r="V12" s="533"/>
      <c r="W12" s="534"/>
      <c r="X12" s="533"/>
      <c r="Y12" s="533"/>
      <c r="Z12" s="533"/>
      <c r="AA12" s="534"/>
      <c r="AB12" s="533"/>
      <c r="AC12" s="533"/>
      <c r="AD12" s="533"/>
      <c r="AE12" s="534"/>
      <c r="AF12" s="533"/>
      <c r="AG12" s="533"/>
      <c r="AH12" s="533"/>
      <c r="AI12" s="534"/>
      <c r="AJ12" s="533"/>
      <c r="AK12" s="533"/>
      <c r="AL12" s="533"/>
      <c r="AM12" s="534"/>
      <c r="AN12" s="533"/>
      <c r="AO12" s="533"/>
      <c r="AP12" s="533"/>
      <c r="AQ12" s="534"/>
      <c r="AR12" s="533"/>
      <c r="AS12" s="533"/>
      <c r="AT12" s="533"/>
      <c r="AU12" s="534"/>
      <c r="AV12" s="533"/>
      <c r="AW12" s="533"/>
      <c r="AX12" s="533"/>
      <c r="AY12" s="534"/>
      <c r="AZ12" s="533"/>
      <c r="BA12" s="533"/>
      <c r="BB12" s="533"/>
      <c r="BC12" s="534"/>
      <c r="BD12" s="533"/>
      <c r="BE12" s="533"/>
      <c r="BF12" s="533"/>
      <c r="BG12" s="534"/>
      <c r="BH12" s="533"/>
      <c r="BI12" s="533"/>
      <c r="BJ12" s="533"/>
      <c r="BK12" s="534"/>
      <c r="BL12" s="533"/>
      <c r="BM12" s="533"/>
      <c r="BN12" s="533"/>
      <c r="BO12" s="534"/>
      <c r="BP12" s="146"/>
      <c r="BQ12" s="147"/>
      <c r="BR12" s="148"/>
      <c r="BS12" s="148"/>
      <c r="BT12" s="1"/>
    </row>
    <row r="13" spans="1:72" ht="20.25" hidden="1" customHeight="1">
      <c r="C13" s="469" t="s">
        <v>2290</v>
      </c>
      <c r="D13" s="470"/>
      <c r="E13" s="470"/>
      <c r="F13" s="470"/>
      <c r="G13" s="63"/>
      <c r="H13" s="517"/>
      <c r="I13" s="518"/>
      <c r="J13" s="518"/>
      <c r="K13" s="519"/>
      <c r="L13" s="518"/>
      <c r="M13" s="518"/>
      <c r="N13" s="518"/>
      <c r="O13" s="519"/>
      <c r="P13" s="518"/>
      <c r="Q13" s="518"/>
      <c r="R13" s="518"/>
      <c r="S13" s="519"/>
      <c r="T13" s="518"/>
      <c r="U13" s="518"/>
      <c r="V13" s="518"/>
      <c r="W13" s="519"/>
      <c r="X13" s="518"/>
      <c r="Y13" s="518"/>
      <c r="Z13" s="518"/>
      <c r="AA13" s="519"/>
      <c r="AB13" s="518"/>
      <c r="AC13" s="518"/>
      <c r="AD13" s="518"/>
      <c r="AE13" s="519"/>
      <c r="AF13" s="518"/>
      <c r="AG13" s="518"/>
      <c r="AH13" s="518"/>
      <c r="AI13" s="519"/>
      <c r="AJ13" s="518"/>
      <c r="AK13" s="518"/>
      <c r="AL13" s="518"/>
      <c r="AM13" s="519"/>
      <c r="AN13" s="518"/>
      <c r="AO13" s="518"/>
      <c r="AP13" s="518"/>
      <c r="AQ13" s="519"/>
      <c r="AR13" s="518"/>
      <c r="AS13" s="518"/>
      <c r="AT13" s="518"/>
      <c r="AU13" s="519"/>
      <c r="AV13" s="518"/>
      <c r="AW13" s="518"/>
      <c r="AX13" s="518"/>
      <c r="AY13" s="519"/>
      <c r="AZ13" s="518"/>
      <c r="BA13" s="518"/>
      <c r="BB13" s="518"/>
      <c r="BC13" s="519"/>
      <c r="BD13" s="518"/>
      <c r="BE13" s="518"/>
      <c r="BF13" s="518"/>
      <c r="BG13" s="519"/>
      <c r="BH13" s="518"/>
      <c r="BI13" s="518"/>
      <c r="BJ13" s="518"/>
      <c r="BK13" s="519"/>
      <c r="BL13" s="518"/>
      <c r="BM13" s="518"/>
      <c r="BN13" s="518"/>
      <c r="BO13" s="519"/>
      <c r="BP13" s="150"/>
      <c r="BQ13" s="151"/>
      <c r="BR13" s="152"/>
      <c r="BS13" s="152"/>
      <c r="BT13" s="1"/>
    </row>
    <row r="14" spans="1:72" ht="15" hidden="1" customHeight="1" thickBot="1">
      <c r="C14" s="471" t="s">
        <v>2291</v>
      </c>
      <c r="D14" s="472"/>
      <c r="E14" s="472"/>
      <c r="F14" s="472"/>
      <c r="G14" s="64"/>
      <c r="H14" s="546" t="str">
        <f>IF(0=0,"",0)</f>
        <v/>
      </c>
      <c r="I14" s="531"/>
      <c r="J14" s="531"/>
      <c r="K14" s="531"/>
      <c r="L14" s="530" t="str">
        <f t="shared" ref="L14" si="0">IF(0=0,"",0)</f>
        <v/>
      </c>
      <c r="M14" s="531"/>
      <c r="N14" s="531"/>
      <c r="O14" s="531"/>
      <c r="P14" s="530" t="str">
        <f t="shared" ref="P14" si="1">IF(0=0,"",0)</f>
        <v/>
      </c>
      <c r="Q14" s="531"/>
      <c r="R14" s="531"/>
      <c r="S14" s="531"/>
      <c r="T14" s="530" t="str">
        <f t="shared" ref="T14" si="2">IF(0=0,"",0)</f>
        <v/>
      </c>
      <c r="U14" s="531"/>
      <c r="V14" s="531"/>
      <c r="W14" s="531"/>
      <c r="X14" s="530" t="str">
        <f t="shared" ref="X14" si="3">IF(0=0,"",0)</f>
        <v/>
      </c>
      <c r="Y14" s="531"/>
      <c r="Z14" s="531"/>
      <c r="AA14" s="531"/>
      <c r="AB14" s="530" t="str">
        <f t="shared" ref="AB14" si="4">IF(0=0,"",0)</f>
        <v/>
      </c>
      <c r="AC14" s="531"/>
      <c r="AD14" s="531"/>
      <c r="AE14" s="531"/>
      <c r="AF14" s="530" t="str">
        <f t="shared" ref="AF14" si="5">IF(0=0,"",0)</f>
        <v/>
      </c>
      <c r="AG14" s="531"/>
      <c r="AH14" s="531"/>
      <c r="AI14" s="531"/>
      <c r="AJ14" s="530" t="str">
        <f t="shared" ref="AJ14" si="6">IF(0=0,"",0)</f>
        <v/>
      </c>
      <c r="AK14" s="531"/>
      <c r="AL14" s="531"/>
      <c r="AM14" s="531"/>
      <c r="AN14" s="530" t="str">
        <f t="shared" ref="AN14" si="7">IF(0=0,"",0)</f>
        <v/>
      </c>
      <c r="AO14" s="531"/>
      <c r="AP14" s="531"/>
      <c r="AQ14" s="531"/>
      <c r="AR14" s="530" t="str">
        <f t="shared" ref="AR14" si="8">IF(0=0,"",0)</f>
        <v/>
      </c>
      <c r="AS14" s="531"/>
      <c r="AT14" s="531"/>
      <c r="AU14" s="531"/>
      <c r="AV14" s="530" t="str">
        <f t="shared" ref="AV14" si="9">IF(0=0,"",0)</f>
        <v/>
      </c>
      <c r="AW14" s="531"/>
      <c r="AX14" s="531"/>
      <c r="AY14" s="531"/>
      <c r="AZ14" s="530" t="str">
        <f t="shared" ref="AZ14" si="10">IF(0=0,"",0)</f>
        <v/>
      </c>
      <c r="BA14" s="531"/>
      <c r="BB14" s="531"/>
      <c r="BC14" s="531"/>
      <c r="BD14" s="530" t="str">
        <f t="shared" ref="BD14" si="11">IF(0=0,"",0)</f>
        <v/>
      </c>
      <c r="BE14" s="531"/>
      <c r="BF14" s="531"/>
      <c r="BG14" s="531"/>
      <c r="BH14" s="530" t="str">
        <f t="shared" ref="BH14" si="12">IF(0=0,"",0)</f>
        <v/>
      </c>
      <c r="BI14" s="531"/>
      <c r="BJ14" s="531"/>
      <c r="BK14" s="531"/>
      <c r="BL14" s="530" t="str">
        <f t="shared" ref="BL14" si="13">IF(0=0,"",0)</f>
        <v/>
      </c>
      <c r="BM14" s="531"/>
      <c r="BN14" s="531"/>
      <c r="BO14" s="532"/>
      <c r="BP14" s="157"/>
      <c r="BQ14" s="158"/>
      <c r="BR14" s="159"/>
      <c r="BS14" s="159"/>
      <c r="BT14" s="1"/>
    </row>
    <row r="15" spans="1:72" ht="20.25" hidden="1" customHeight="1">
      <c r="C15" s="469" t="s">
        <v>2292</v>
      </c>
      <c r="D15" s="470"/>
      <c r="E15" s="470"/>
      <c r="F15" s="470"/>
      <c r="G15" s="63"/>
      <c r="H15" s="569"/>
      <c r="I15" s="548"/>
      <c r="J15" s="548"/>
      <c r="K15" s="549"/>
      <c r="L15" s="548"/>
      <c r="M15" s="548"/>
      <c r="N15" s="548"/>
      <c r="O15" s="549"/>
      <c r="P15" s="548"/>
      <c r="Q15" s="548"/>
      <c r="R15" s="548"/>
      <c r="S15" s="549"/>
      <c r="T15" s="548"/>
      <c r="U15" s="548"/>
      <c r="V15" s="548"/>
      <c r="W15" s="549"/>
      <c r="X15" s="548"/>
      <c r="Y15" s="548"/>
      <c r="Z15" s="548"/>
      <c r="AA15" s="549"/>
      <c r="AB15" s="548"/>
      <c r="AC15" s="548"/>
      <c r="AD15" s="548"/>
      <c r="AE15" s="549"/>
      <c r="AF15" s="548"/>
      <c r="AG15" s="548"/>
      <c r="AH15" s="548"/>
      <c r="AI15" s="549"/>
      <c r="AJ15" s="548"/>
      <c r="AK15" s="548"/>
      <c r="AL15" s="548"/>
      <c r="AM15" s="549"/>
      <c r="AN15" s="548"/>
      <c r="AO15" s="548"/>
      <c r="AP15" s="548"/>
      <c r="AQ15" s="549"/>
      <c r="AR15" s="548"/>
      <c r="AS15" s="548"/>
      <c r="AT15" s="548"/>
      <c r="AU15" s="549"/>
      <c r="AV15" s="548"/>
      <c r="AW15" s="548"/>
      <c r="AX15" s="548"/>
      <c r="AY15" s="549"/>
      <c r="AZ15" s="548"/>
      <c r="BA15" s="548"/>
      <c r="BB15" s="548"/>
      <c r="BC15" s="549"/>
      <c r="BD15" s="548"/>
      <c r="BE15" s="548"/>
      <c r="BF15" s="548"/>
      <c r="BG15" s="549"/>
      <c r="BH15" s="548"/>
      <c r="BI15" s="548"/>
      <c r="BJ15" s="548"/>
      <c r="BK15" s="549"/>
      <c r="BL15" s="548"/>
      <c r="BM15" s="548"/>
      <c r="BN15" s="548"/>
      <c r="BO15" s="549"/>
      <c r="BP15" s="150"/>
      <c r="BQ15" s="151"/>
      <c r="BR15" s="152"/>
      <c r="BS15" s="152"/>
      <c r="BT15" s="1"/>
    </row>
    <row r="16" spans="1:72" ht="15" hidden="1" customHeight="1" thickBot="1">
      <c r="C16" s="471" t="s">
        <v>2291</v>
      </c>
      <c r="D16" s="472"/>
      <c r="E16" s="472"/>
      <c r="F16" s="472"/>
      <c r="G16" s="64"/>
      <c r="H16" s="546" t="str">
        <f>IF(0=0,"",0)</f>
        <v/>
      </c>
      <c r="I16" s="531"/>
      <c r="J16" s="531"/>
      <c r="K16" s="531"/>
      <c r="L16" s="530" t="str">
        <f t="shared" ref="L16" si="14">IF(0=0,"",0)</f>
        <v/>
      </c>
      <c r="M16" s="531"/>
      <c r="N16" s="531"/>
      <c r="O16" s="531"/>
      <c r="P16" s="530" t="str">
        <f t="shared" ref="P16" si="15">IF(0=0,"",0)</f>
        <v/>
      </c>
      <c r="Q16" s="531"/>
      <c r="R16" s="531"/>
      <c r="S16" s="531"/>
      <c r="T16" s="530" t="str">
        <f t="shared" ref="T16" si="16">IF(0=0,"",0)</f>
        <v/>
      </c>
      <c r="U16" s="531"/>
      <c r="V16" s="531"/>
      <c r="W16" s="531"/>
      <c r="X16" s="530" t="str">
        <f t="shared" ref="X16" si="17">IF(0=0,"",0)</f>
        <v/>
      </c>
      <c r="Y16" s="531"/>
      <c r="Z16" s="531"/>
      <c r="AA16" s="531"/>
      <c r="AB16" s="530" t="str">
        <f t="shared" ref="AB16" si="18">IF(0=0,"",0)</f>
        <v/>
      </c>
      <c r="AC16" s="531"/>
      <c r="AD16" s="531"/>
      <c r="AE16" s="531"/>
      <c r="AF16" s="530" t="str">
        <f t="shared" ref="AF16" si="19">IF(0=0,"",0)</f>
        <v/>
      </c>
      <c r="AG16" s="531"/>
      <c r="AH16" s="531"/>
      <c r="AI16" s="531"/>
      <c r="AJ16" s="530" t="str">
        <f t="shared" ref="AJ16" si="20">IF(0=0,"",0)</f>
        <v/>
      </c>
      <c r="AK16" s="531"/>
      <c r="AL16" s="531"/>
      <c r="AM16" s="531"/>
      <c r="AN16" s="530" t="str">
        <f t="shared" ref="AN16" si="21">IF(0=0,"",0)</f>
        <v/>
      </c>
      <c r="AO16" s="531"/>
      <c r="AP16" s="531"/>
      <c r="AQ16" s="531"/>
      <c r="AR16" s="530" t="str">
        <f t="shared" ref="AR16" si="22">IF(0=0,"",0)</f>
        <v/>
      </c>
      <c r="AS16" s="531"/>
      <c r="AT16" s="531"/>
      <c r="AU16" s="531"/>
      <c r="AV16" s="530" t="str">
        <f t="shared" ref="AV16" si="23">IF(0=0,"",0)</f>
        <v/>
      </c>
      <c r="AW16" s="531"/>
      <c r="AX16" s="531"/>
      <c r="AY16" s="531"/>
      <c r="AZ16" s="530" t="str">
        <f t="shared" ref="AZ16" si="24">IF(0=0,"",0)</f>
        <v/>
      </c>
      <c r="BA16" s="531"/>
      <c r="BB16" s="531"/>
      <c r="BC16" s="531"/>
      <c r="BD16" s="530" t="str">
        <f t="shared" ref="BD16" si="25">IF(0=0,"",0)</f>
        <v/>
      </c>
      <c r="BE16" s="531"/>
      <c r="BF16" s="531"/>
      <c r="BG16" s="531"/>
      <c r="BH16" s="530" t="str">
        <f t="shared" ref="BH16" si="26">IF(0=0,"",0)</f>
        <v/>
      </c>
      <c r="BI16" s="531"/>
      <c r="BJ16" s="531"/>
      <c r="BK16" s="531"/>
      <c r="BL16" s="530" t="str">
        <f t="shared" ref="BL16" si="27">IF(0=0,"",0)</f>
        <v/>
      </c>
      <c r="BM16" s="531"/>
      <c r="BN16" s="531"/>
      <c r="BO16" s="532"/>
      <c r="BP16" s="157"/>
      <c r="BQ16" s="158"/>
      <c r="BR16" s="159"/>
      <c r="BS16" s="159"/>
      <c r="BT16" s="1"/>
    </row>
    <row r="17" spans="2:72" ht="20.25" customHeight="1">
      <c r="C17" s="18" t="s">
        <v>2293</v>
      </c>
      <c r="D17" s="19"/>
      <c r="E17" s="19"/>
      <c r="F17" s="19"/>
      <c r="G17" s="61"/>
      <c r="H17" s="550"/>
      <c r="I17" s="533"/>
      <c r="J17" s="533"/>
      <c r="K17" s="534"/>
      <c r="L17" s="533"/>
      <c r="M17" s="533"/>
      <c r="N17" s="533"/>
      <c r="O17" s="534"/>
      <c r="P17" s="533"/>
      <c r="Q17" s="533"/>
      <c r="R17" s="533"/>
      <c r="S17" s="534"/>
      <c r="T17" s="533"/>
      <c r="U17" s="533"/>
      <c r="V17" s="533"/>
      <c r="W17" s="534"/>
      <c r="X17" s="533"/>
      <c r="Y17" s="533"/>
      <c r="Z17" s="533"/>
      <c r="AA17" s="534"/>
      <c r="AB17" s="533"/>
      <c r="AC17" s="533"/>
      <c r="AD17" s="533"/>
      <c r="AE17" s="534"/>
      <c r="AF17" s="533"/>
      <c r="AG17" s="533"/>
      <c r="AH17" s="533"/>
      <c r="AI17" s="534"/>
      <c r="AJ17" s="533"/>
      <c r="AK17" s="533"/>
      <c r="AL17" s="533"/>
      <c r="AM17" s="534"/>
      <c r="AN17" s="533"/>
      <c r="AO17" s="533"/>
      <c r="AP17" s="533"/>
      <c r="AQ17" s="534"/>
      <c r="AR17" s="533"/>
      <c r="AS17" s="533"/>
      <c r="AT17" s="533"/>
      <c r="AU17" s="534"/>
      <c r="AV17" s="533"/>
      <c r="AW17" s="533"/>
      <c r="AX17" s="533"/>
      <c r="AY17" s="534"/>
      <c r="AZ17" s="533"/>
      <c r="BA17" s="533"/>
      <c r="BB17" s="533"/>
      <c r="BC17" s="534"/>
      <c r="BD17" s="533"/>
      <c r="BE17" s="533"/>
      <c r="BF17" s="533"/>
      <c r="BG17" s="534"/>
      <c r="BH17" s="533"/>
      <c r="BI17" s="533"/>
      <c r="BJ17" s="533"/>
      <c r="BK17" s="534"/>
      <c r="BL17" s="533"/>
      <c r="BM17" s="533"/>
      <c r="BN17" s="533"/>
      <c r="BO17" s="534"/>
      <c r="BP17" s="146"/>
      <c r="BQ17" s="147"/>
      <c r="BR17" s="148"/>
      <c r="BS17" s="148"/>
      <c r="BT17" s="1"/>
    </row>
    <row r="18" spans="2:72" ht="20.25" customHeight="1">
      <c r="C18" s="469" t="s">
        <v>2294</v>
      </c>
      <c r="D18" s="470"/>
      <c r="E18" s="470"/>
      <c r="F18" s="470"/>
      <c r="G18" s="63"/>
      <c r="H18" s="517"/>
      <c r="I18" s="518"/>
      <c r="J18" s="518"/>
      <c r="K18" s="519"/>
      <c r="L18" s="518"/>
      <c r="M18" s="518"/>
      <c r="N18" s="518"/>
      <c r="O18" s="519"/>
      <c r="P18" s="518"/>
      <c r="Q18" s="518"/>
      <c r="R18" s="518"/>
      <c r="S18" s="519"/>
      <c r="T18" s="518"/>
      <c r="U18" s="518"/>
      <c r="V18" s="518"/>
      <c r="W18" s="519"/>
      <c r="X18" s="518"/>
      <c r="Y18" s="518"/>
      <c r="Z18" s="518"/>
      <c r="AA18" s="519"/>
      <c r="AB18" s="518"/>
      <c r="AC18" s="518"/>
      <c r="AD18" s="518"/>
      <c r="AE18" s="519"/>
      <c r="AF18" s="518"/>
      <c r="AG18" s="518"/>
      <c r="AH18" s="518"/>
      <c r="AI18" s="519"/>
      <c r="AJ18" s="518"/>
      <c r="AK18" s="518"/>
      <c r="AL18" s="518"/>
      <c r="AM18" s="519"/>
      <c r="AN18" s="518"/>
      <c r="AO18" s="518"/>
      <c r="AP18" s="518"/>
      <c r="AQ18" s="519"/>
      <c r="AR18" s="518"/>
      <c r="AS18" s="518"/>
      <c r="AT18" s="518"/>
      <c r="AU18" s="519"/>
      <c r="AV18" s="518"/>
      <c r="AW18" s="518"/>
      <c r="AX18" s="518"/>
      <c r="AY18" s="519"/>
      <c r="AZ18" s="518"/>
      <c r="BA18" s="518"/>
      <c r="BB18" s="518"/>
      <c r="BC18" s="519"/>
      <c r="BD18" s="518"/>
      <c r="BE18" s="518"/>
      <c r="BF18" s="518"/>
      <c r="BG18" s="519"/>
      <c r="BH18" s="518"/>
      <c r="BI18" s="518"/>
      <c r="BJ18" s="518"/>
      <c r="BK18" s="519"/>
      <c r="BL18" s="518"/>
      <c r="BM18" s="518"/>
      <c r="BN18" s="518"/>
      <c r="BO18" s="519"/>
      <c r="BP18" s="150"/>
      <c r="BQ18" s="151"/>
      <c r="BR18" s="152"/>
      <c r="BS18" s="152"/>
      <c r="BT18" s="1"/>
    </row>
    <row r="19" spans="2:72" ht="14.25" hidden="1" customHeight="1">
      <c r="C19" s="520" t="s">
        <v>2332</v>
      </c>
      <c r="D19" s="523" t="s">
        <v>2333</v>
      </c>
      <c r="E19" s="523" t="s">
        <v>2334</v>
      </c>
      <c r="F19" s="535" t="s">
        <v>2335</v>
      </c>
      <c r="G19" s="526" t="s">
        <v>2336</v>
      </c>
      <c r="H19" s="396"/>
      <c r="I19" s="386"/>
      <c r="J19" s="386"/>
      <c r="K19" s="387"/>
      <c r="L19" s="386"/>
      <c r="M19" s="386"/>
      <c r="N19" s="386"/>
      <c r="O19" s="387"/>
      <c r="P19" s="386"/>
      <c r="Q19" s="386"/>
      <c r="R19" s="386"/>
      <c r="S19" s="387"/>
      <c r="T19" s="386"/>
      <c r="U19" s="386"/>
      <c r="V19" s="386"/>
      <c r="W19" s="387"/>
      <c r="X19" s="386"/>
      <c r="Y19" s="386"/>
      <c r="Z19" s="386"/>
      <c r="AA19" s="387"/>
      <c r="AB19" s="386"/>
      <c r="AC19" s="386"/>
      <c r="AD19" s="386"/>
      <c r="AE19" s="387"/>
      <c r="AF19" s="386"/>
      <c r="AG19" s="386"/>
      <c r="AH19" s="386"/>
      <c r="AI19" s="387"/>
      <c r="AJ19" s="386"/>
      <c r="AK19" s="386"/>
      <c r="AL19" s="386"/>
      <c r="AM19" s="387"/>
      <c r="AN19" s="386"/>
      <c r="AO19" s="386"/>
      <c r="AP19" s="386"/>
      <c r="AQ19" s="387"/>
      <c r="AR19" s="386"/>
      <c r="AS19" s="386"/>
      <c r="AT19" s="386"/>
      <c r="AU19" s="387"/>
      <c r="AV19" s="386"/>
      <c r="AW19" s="386"/>
      <c r="AX19" s="386"/>
      <c r="AY19" s="387"/>
      <c r="AZ19" s="386"/>
      <c r="BA19" s="386"/>
      <c r="BB19" s="386"/>
      <c r="BC19" s="387"/>
      <c r="BD19" s="386"/>
      <c r="BE19" s="386"/>
      <c r="BF19" s="386"/>
      <c r="BG19" s="387"/>
      <c r="BH19" s="386"/>
      <c r="BI19" s="386"/>
      <c r="BJ19" s="386"/>
      <c r="BK19" s="387"/>
      <c r="BL19" s="386"/>
      <c r="BM19" s="386"/>
      <c r="BN19" s="386"/>
      <c r="BO19" s="415"/>
      <c r="BP19" s="572"/>
      <c r="BQ19" s="574"/>
      <c r="BR19" s="576" t="str">
        <f>IF(BP19+BQ19=0,"",BP19+BQ19)</f>
        <v/>
      </c>
      <c r="BS19" s="578"/>
      <c r="BT19" s="1"/>
    </row>
    <row r="20" spans="2:72" ht="14.25" hidden="1" customHeight="1">
      <c r="C20" s="521"/>
      <c r="D20" s="524"/>
      <c r="E20" s="524"/>
      <c r="F20" s="536"/>
      <c r="G20" s="527"/>
      <c r="H20" s="570"/>
      <c r="I20" s="528"/>
      <c r="J20" s="528"/>
      <c r="K20" s="529"/>
      <c r="L20" s="528"/>
      <c r="M20" s="528"/>
      <c r="N20" s="528"/>
      <c r="O20" s="529"/>
      <c r="P20" s="528"/>
      <c r="Q20" s="528"/>
      <c r="R20" s="528"/>
      <c r="S20" s="529"/>
      <c r="T20" s="528"/>
      <c r="U20" s="528"/>
      <c r="V20" s="528"/>
      <c r="W20" s="529"/>
      <c r="X20" s="528"/>
      <c r="Y20" s="528"/>
      <c r="Z20" s="528"/>
      <c r="AA20" s="529"/>
      <c r="AB20" s="528"/>
      <c r="AC20" s="528"/>
      <c r="AD20" s="528"/>
      <c r="AE20" s="529"/>
      <c r="AF20" s="528"/>
      <c r="AG20" s="528"/>
      <c r="AH20" s="528"/>
      <c r="AI20" s="529"/>
      <c r="AJ20" s="528"/>
      <c r="AK20" s="528"/>
      <c r="AL20" s="528"/>
      <c r="AM20" s="529"/>
      <c r="AN20" s="528"/>
      <c r="AO20" s="528"/>
      <c r="AP20" s="528"/>
      <c r="AQ20" s="529"/>
      <c r="AR20" s="528"/>
      <c r="AS20" s="528"/>
      <c r="AT20" s="528"/>
      <c r="AU20" s="529"/>
      <c r="AV20" s="528"/>
      <c r="AW20" s="528"/>
      <c r="AX20" s="528"/>
      <c r="AY20" s="529"/>
      <c r="AZ20" s="528"/>
      <c r="BA20" s="528"/>
      <c r="BB20" s="528"/>
      <c r="BC20" s="529"/>
      <c r="BD20" s="528"/>
      <c r="BE20" s="528"/>
      <c r="BF20" s="528"/>
      <c r="BG20" s="529"/>
      <c r="BH20" s="528"/>
      <c r="BI20" s="528"/>
      <c r="BJ20" s="528"/>
      <c r="BK20" s="529"/>
      <c r="BL20" s="528"/>
      <c r="BM20" s="528"/>
      <c r="BN20" s="528"/>
      <c r="BO20" s="580"/>
      <c r="BP20" s="573"/>
      <c r="BQ20" s="575"/>
      <c r="BR20" s="577"/>
      <c r="BS20" s="579"/>
      <c r="BT20" s="1"/>
    </row>
    <row r="21" spans="2:72" ht="14.25" hidden="1" customHeight="1">
      <c r="C21" s="521"/>
      <c r="D21" s="524"/>
      <c r="E21" s="524"/>
      <c r="F21" s="536"/>
      <c r="G21" s="526" t="s">
        <v>2337</v>
      </c>
      <c r="H21" s="397"/>
      <c r="I21" s="388"/>
      <c r="J21" s="388"/>
      <c r="K21" s="389"/>
      <c r="L21" s="388"/>
      <c r="M21" s="388"/>
      <c r="N21" s="388"/>
      <c r="O21" s="389"/>
      <c r="P21" s="388"/>
      <c r="Q21" s="388"/>
      <c r="R21" s="388"/>
      <c r="S21" s="389"/>
      <c r="T21" s="388"/>
      <c r="U21" s="388"/>
      <c r="V21" s="388"/>
      <c r="W21" s="389"/>
      <c r="X21" s="388"/>
      <c r="Y21" s="388"/>
      <c r="Z21" s="388"/>
      <c r="AA21" s="389"/>
      <c r="AB21" s="388"/>
      <c r="AC21" s="388"/>
      <c r="AD21" s="388"/>
      <c r="AE21" s="389"/>
      <c r="AF21" s="388"/>
      <c r="AG21" s="388"/>
      <c r="AH21" s="388"/>
      <c r="AI21" s="389"/>
      <c r="AJ21" s="388"/>
      <c r="AK21" s="388"/>
      <c r="AL21" s="388"/>
      <c r="AM21" s="389"/>
      <c r="AN21" s="388"/>
      <c r="AO21" s="388"/>
      <c r="AP21" s="388"/>
      <c r="AQ21" s="389"/>
      <c r="AR21" s="388"/>
      <c r="AS21" s="388"/>
      <c r="AT21" s="388"/>
      <c r="AU21" s="389"/>
      <c r="AV21" s="388"/>
      <c r="AW21" s="388"/>
      <c r="AX21" s="388"/>
      <c r="AY21" s="389"/>
      <c r="AZ21" s="388"/>
      <c r="BA21" s="388"/>
      <c r="BB21" s="388"/>
      <c r="BC21" s="389"/>
      <c r="BD21" s="388"/>
      <c r="BE21" s="388"/>
      <c r="BF21" s="388"/>
      <c r="BG21" s="389"/>
      <c r="BH21" s="388"/>
      <c r="BI21" s="388"/>
      <c r="BJ21" s="388"/>
      <c r="BK21" s="389"/>
      <c r="BL21" s="388"/>
      <c r="BM21" s="388"/>
      <c r="BN21" s="388"/>
      <c r="BO21" s="416"/>
      <c r="BP21" s="515" t="str">
        <f>IF(0=0,"",0)</f>
        <v/>
      </c>
      <c r="BQ21" s="516">
        <f>IF(7=0,"",7)</f>
        <v>7</v>
      </c>
      <c r="BR21" s="499">
        <f>IF(SUM(BP21:BQ21)=0,"",SUM(BP21:BQ21))</f>
        <v>7</v>
      </c>
      <c r="BS21" s="571">
        <f>IF(1=0,"",1)</f>
        <v>1</v>
      </c>
      <c r="BT21" s="1"/>
    </row>
    <row r="22" spans="2:72" ht="14.25" hidden="1" customHeight="1">
      <c r="C22" s="521"/>
      <c r="D22" s="524"/>
      <c r="E22" s="524"/>
      <c r="F22" s="536"/>
      <c r="G22" s="527"/>
      <c r="H22" s="551"/>
      <c r="I22" s="513"/>
      <c r="J22" s="513"/>
      <c r="K22" s="514"/>
      <c r="L22" s="513"/>
      <c r="M22" s="513"/>
      <c r="N22" s="513"/>
      <c r="O22" s="514"/>
      <c r="P22" s="513"/>
      <c r="Q22" s="513"/>
      <c r="R22" s="513"/>
      <c r="S22" s="514"/>
      <c r="T22" s="513"/>
      <c r="U22" s="513"/>
      <c r="V22" s="513"/>
      <c r="W22" s="514"/>
      <c r="X22" s="513"/>
      <c r="Y22" s="513"/>
      <c r="Z22" s="513"/>
      <c r="AA22" s="514"/>
      <c r="AB22" s="513"/>
      <c r="AC22" s="513"/>
      <c r="AD22" s="513"/>
      <c r="AE22" s="514"/>
      <c r="AF22" s="513"/>
      <c r="AG22" s="513"/>
      <c r="AH22" s="513"/>
      <c r="AI22" s="514"/>
      <c r="AJ22" s="513"/>
      <c r="AK22" s="513"/>
      <c r="AL22" s="513"/>
      <c r="AM22" s="514"/>
      <c r="AN22" s="513"/>
      <c r="AO22" s="513"/>
      <c r="AP22" s="513"/>
      <c r="AQ22" s="514"/>
      <c r="AR22" s="513"/>
      <c r="AS22" s="513"/>
      <c r="AT22" s="513"/>
      <c r="AU22" s="514"/>
      <c r="AV22" s="513"/>
      <c r="AW22" s="513"/>
      <c r="AX22" s="513"/>
      <c r="AY22" s="514"/>
      <c r="AZ22" s="513"/>
      <c r="BA22" s="513"/>
      <c r="BB22" s="513"/>
      <c r="BC22" s="514"/>
      <c r="BD22" s="513"/>
      <c r="BE22" s="513"/>
      <c r="BF22" s="513"/>
      <c r="BG22" s="514"/>
      <c r="BH22" s="513"/>
      <c r="BI22" s="513"/>
      <c r="BJ22" s="513"/>
      <c r="BK22" s="514"/>
      <c r="BL22" s="513"/>
      <c r="BM22" s="513"/>
      <c r="BN22" s="513"/>
      <c r="BO22" s="538"/>
      <c r="BP22" s="486"/>
      <c r="BQ22" s="488"/>
      <c r="BR22" s="500"/>
      <c r="BS22" s="553"/>
      <c r="BT22" s="1"/>
    </row>
    <row r="23" spans="2:72" ht="14.25" hidden="1" customHeight="1">
      <c r="C23" s="521"/>
      <c r="D23" s="524"/>
      <c r="E23" s="524"/>
      <c r="F23" s="536"/>
      <c r="G23" s="526" t="s">
        <v>2338</v>
      </c>
      <c r="H23" s="397"/>
      <c r="I23" s="388"/>
      <c r="J23" s="388"/>
      <c r="K23" s="389"/>
      <c r="L23" s="388"/>
      <c r="M23" s="388"/>
      <c r="N23" s="388"/>
      <c r="O23" s="389"/>
      <c r="P23" s="388"/>
      <c r="Q23" s="388"/>
      <c r="R23" s="388"/>
      <c r="S23" s="389"/>
      <c r="T23" s="388"/>
      <c r="U23" s="388"/>
      <c r="V23" s="388"/>
      <c r="W23" s="389"/>
      <c r="X23" s="388"/>
      <c r="Y23" s="388"/>
      <c r="Z23" s="388"/>
      <c r="AA23" s="389"/>
      <c r="AB23" s="388"/>
      <c r="AC23" s="388"/>
      <c r="AD23" s="388"/>
      <c r="AE23" s="389"/>
      <c r="AF23" s="388"/>
      <c r="AG23" s="388"/>
      <c r="AH23" s="388"/>
      <c r="AI23" s="389"/>
      <c r="AJ23" s="388"/>
      <c r="AK23" s="388"/>
      <c r="AL23" s="388"/>
      <c r="AM23" s="389"/>
      <c r="AN23" s="388"/>
      <c r="AO23" s="388"/>
      <c r="AP23" s="388"/>
      <c r="AQ23" s="389"/>
      <c r="AR23" s="388"/>
      <c r="AS23" s="388"/>
      <c r="AT23" s="388"/>
      <c r="AU23" s="389"/>
      <c r="AV23" s="388"/>
      <c r="AW23" s="388"/>
      <c r="AX23" s="388"/>
      <c r="AY23" s="389"/>
      <c r="AZ23" s="388"/>
      <c r="BA23" s="388"/>
      <c r="BB23" s="388"/>
      <c r="BC23" s="389"/>
      <c r="BD23" s="388"/>
      <c r="BE23" s="388"/>
      <c r="BF23" s="388"/>
      <c r="BG23" s="389"/>
      <c r="BH23" s="388"/>
      <c r="BI23" s="388"/>
      <c r="BJ23" s="388"/>
      <c r="BK23" s="389"/>
      <c r="BL23" s="388"/>
      <c r="BM23" s="388"/>
      <c r="BN23" s="388"/>
      <c r="BO23" s="416"/>
      <c r="BP23" s="485"/>
      <c r="BQ23" s="487"/>
      <c r="BR23" s="554" t="str">
        <f>IF(BP23+BQ23=0,"",BP23+BQ23)</f>
        <v/>
      </c>
      <c r="BS23" s="552"/>
      <c r="BT23" s="1"/>
    </row>
    <row r="24" spans="2:72" ht="14.25" hidden="1" customHeight="1">
      <c r="C24" s="521"/>
      <c r="D24" s="524"/>
      <c r="E24" s="524"/>
      <c r="F24" s="536"/>
      <c r="G24" s="527"/>
      <c r="H24" s="551"/>
      <c r="I24" s="513"/>
      <c r="J24" s="513"/>
      <c r="K24" s="514"/>
      <c r="L24" s="513"/>
      <c r="M24" s="513"/>
      <c r="N24" s="513"/>
      <c r="O24" s="514"/>
      <c r="P24" s="513"/>
      <c r="Q24" s="513"/>
      <c r="R24" s="513"/>
      <c r="S24" s="514"/>
      <c r="T24" s="513"/>
      <c r="U24" s="513"/>
      <c r="V24" s="513"/>
      <c r="W24" s="514"/>
      <c r="X24" s="513"/>
      <c r="Y24" s="513"/>
      <c r="Z24" s="513"/>
      <c r="AA24" s="514"/>
      <c r="AB24" s="513"/>
      <c r="AC24" s="513"/>
      <c r="AD24" s="513"/>
      <c r="AE24" s="514"/>
      <c r="AF24" s="513"/>
      <c r="AG24" s="513"/>
      <c r="AH24" s="513"/>
      <c r="AI24" s="514"/>
      <c r="AJ24" s="513"/>
      <c r="AK24" s="513"/>
      <c r="AL24" s="513"/>
      <c r="AM24" s="514"/>
      <c r="AN24" s="513"/>
      <c r="AO24" s="513"/>
      <c r="AP24" s="513"/>
      <c r="AQ24" s="514"/>
      <c r="AR24" s="513"/>
      <c r="AS24" s="513"/>
      <c r="AT24" s="513"/>
      <c r="AU24" s="514"/>
      <c r="AV24" s="513"/>
      <c r="AW24" s="513"/>
      <c r="AX24" s="513"/>
      <c r="AY24" s="514"/>
      <c r="AZ24" s="513"/>
      <c r="BA24" s="513"/>
      <c r="BB24" s="513"/>
      <c r="BC24" s="514"/>
      <c r="BD24" s="513"/>
      <c r="BE24" s="513"/>
      <c r="BF24" s="513"/>
      <c r="BG24" s="514"/>
      <c r="BH24" s="513"/>
      <c r="BI24" s="513"/>
      <c r="BJ24" s="513"/>
      <c r="BK24" s="514"/>
      <c r="BL24" s="513"/>
      <c r="BM24" s="513"/>
      <c r="BN24" s="513"/>
      <c r="BO24" s="538"/>
      <c r="BP24" s="486"/>
      <c r="BQ24" s="488"/>
      <c r="BR24" s="500"/>
      <c r="BS24" s="553"/>
      <c r="BT24" s="1"/>
    </row>
    <row r="25" spans="2:72" ht="14.25" customHeight="1">
      <c r="B25" t="str">
        <f>IF(ISERROR(VLOOKUP("T836_2_0_1",ContractCost!A:A,1,FALSE)),"Cont","Cont*")</f>
        <v>Cont*</v>
      </c>
      <c r="C25" s="521"/>
      <c r="D25" s="524"/>
      <c r="E25" s="524"/>
      <c r="F25" s="536"/>
      <c r="G25" s="526" t="s">
        <v>2339</v>
      </c>
      <c r="H25" s="398"/>
      <c r="I25" s="390"/>
      <c r="J25" s="390"/>
      <c r="K25" s="391"/>
      <c r="L25" s="390"/>
      <c r="M25" s="390"/>
      <c r="N25" s="390"/>
      <c r="O25" s="391"/>
      <c r="P25" s="390"/>
      <c r="Q25" s="390"/>
      <c r="R25" s="390"/>
      <c r="S25" s="391"/>
      <c r="T25" s="390"/>
      <c r="U25" s="390"/>
      <c r="V25" s="390"/>
      <c r="W25" s="391"/>
      <c r="X25" s="390"/>
      <c r="Y25" s="390"/>
      <c r="Z25" s="390"/>
      <c r="AA25" s="391"/>
      <c r="AB25" s="390"/>
      <c r="AC25" s="390"/>
      <c r="AD25" s="390"/>
      <c r="AE25" s="391"/>
      <c r="AF25" s="390"/>
      <c r="AG25" s="390"/>
      <c r="AH25" s="390"/>
      <c r="AI25" s="391"/>
      <c r="AJ25" s="390"/>
      <c r="AK25" s="390"/>
      <c r="AL25" s="390"/>
      <c r="AM25" s="391"/>
      <c r="AN25" s="390"/>
      <c r="AO25" s="390"/>
      <c r="AP25" s="390"/>
      <c r="AQ25" s="391"/>
      <c r="AR25" s="390"/>
      <c r="AS25" s="390"/>
      <c r="AT25" s="390"/>
      <c r="AU25" s="391"/>
      <c r="AV25" s="390"/>
      <c r="AW25" s="390"/>
      <c r="AX25" s="390"/>
      <c r="AY25" s="391"/>
      <c r="AZ25" s="390"/>
      <c r="BA25" s="390"/>
      <c r="BB25" s="390"/>
      <c r="BC25" s="391"/>
      <c r="BD25" s="390"/>
      <c r="BE25" s="390"/>
      <c r="BF25" s="390"/>
      <c r="BG25" s="391"/>
      <c r="BH25" s="390"/>
      <c r="BI25" s="390"/>
      <c r="BJ25" s="390"/>
      <c r="BK25" s="391"/>
      <c r="BL25" s="390"/>
      <c r="BM25" s="390"/>
      <c r="BN25" s="390"/>
      <c r="BO25" s="417"/>
      <c r="BP25" s="495" t="str">
        <f>IF(0=0,"",0)</f>
        <v/>
      </c>
      <c r="BQ25" s="497">
        <f>IF(7=0,"",7)</f>
        <v>7</v>
      </c>
      <c r="BR25" s="501">
        <f>IF(SUM(BP25:BQ25)=0,"",SUM(BP25:BQ25))</f>
        <v>7</v>
      </c>
      <c r="BS25" s="503">
        <f>IF(1=0,"",1)</f>
        <v>1</v>
      </c>
      <c r="BT25" s="1"/>
    </row>
    <row r="26" spans="2:72" ht="14.25" customHeight="1">
      <c r="B26" t="str">
        <f>IF(ISERROR(VLOOKUP("T836_2_0_1",Budget!A:A,1,FALSE)),"W/B","W/B*")</f>
        <v>W/B*</v>
      </c>
      <c r="C26" s="521"/>
      <c r="D26" s="524"/>
      <c r="E26" s="524"/>
      <c r="F26" s="536"/>
      <c r="G26" s="527"/>
      <c r="H26" s="489">
        <v>0.56999999999999995</v>
      </c>
      <c r="I26" s="490"/>
      <c r="J26" s="490"/>
      <c r="K26" s="491"/>
      <c r="L26" s="490">
        <v>1</v>
      </c>
      <c r="M26" s="490"/>
      <c r="N26" s="490"/>
      <c r="O26" s="491"/>
      <c r="P26" s="490">
        <v>1</v>
      </c>
      <c r="Q26" s="490"/>
      <c r="R26" s="490"/>
      <c r="S26" s="491"/>
      <c r="T26" s="490">
        <v>1</v>
      </c>
      <c r="U26" s="490"/>
      <c r="V26" s="490"/>
      <c r="W26" s="491"/>
      <c r="X26" s="490">
        <v>1</v>
      </c>
      <c r="Y26" s="490"/>
      <c r="Z26" s="490"/>
      <c r="AA26" s="491"/>
      <c r="AB26" s="490">
        <v>1</v>
      </c>
      <c r="AC26" s="490"/>
      <c r="AD26" s="490"/>
      <c r="AE26" s="491"/>
      <c r="AF26" s="490">
        <v>1</v>
      </c>
      <c r="AG26" s="490"/>
      <c r="AH26" s="490"/>
      <c r="AI26" s="491"/>
      <c r="AJ26" s="490">
        <v>0.43</v>
      </c>
      <c r="AK26" s="490"/>
      <c r="AL26" s="490"/>
      <c r="AM26" s="491"/>
      <c r="AN26" s="490"/>
      <c r="AO26" s="490"/>
      <c r="AP26" s="490"/>
      <c r="AQ26" s="491"/>
      <c r="AR26" s="490"/>
      <c r="AS26" s="490"/>
      <c r="AT26" s="490"/>
      <c r="AU26" s="491"/>
      <c r="AV26" s="490"/>
      <c r="AW26" s="490"/>
      <c r="AX26" s="490"/>
      <c r="AY26" s="491"/>
      <c r="AZ26" s="490"/>
      <c r="BA26" s="490"/>
      <c r="BB26" s="490"/>
      <c r="BC26" s="491"/>
      <c r="BD26" s="490"/>
      <c r="BE26" s="490"/>
      <c r="BF26" s="490"/>
      <c r="BG26" s="491"/>
      <c r="BH26" s="490"/>
      <c r="BI26" s="490"/>
      <c r="BJ26" s="490"/>
      <c r="BK26" s="491"/>
      <c r="BL26" s="490"/>
      <c r="BM26" s="490"/>
      <c r="BN26" s="490"/>
      <c r="BO26" s="582"/>
      <c r="BP26" s="496"/>
      <c r="BQ26" s="498"/>
      <c r="BR26" s="502"/>
      <c r="BS26" s="504"/>
      <c r="BT26" s="1"/>
    </row>
    <row r="27" spans="2:72" ht="14.25" hidden="1" customHeight="1">
      <c r="C27" s="521"/>
      <c r="D27" s="524"/>
      <c r="E27" s="524"/>
      <c r="F27" s="536"/>
      <c r="G27" s="526" t="s">
        <v>2340</v>
      </c>
      <c r="H27" s="399"/>
      <c r="I27" s="392"/>
      <c r="J27" s="392"/>
      <c r="K27" s="393"/>
      <c r="L27" s="392"/>
      <c r="M27" s="392"/>
      <c r="N27" s="392"/>
      <c r="O27" s="393"/>
      <c r="P27" s="392"/>
      <c r="Q27" s="392"/>
      <c r="R27" s="392"/>
      <c r="S27" s="393"/>
      <c r="T27" s="392"/>
      <c r="U27" s="392"/>
      <c r="V27" s="392"/>
      <c r="W27" s="393"/>
      <c r="X27" s="392"/>
      <c r="Y27" s="392"/>
      <c r="Z27" s="392"/>
      <c r="AA27" s="393"/>
      <c r="AB27" s="392"/>
      <c r="AC27" s="392"/>
      <c r="AD27" s="392"/>
      <c r="AE27" s="393"/>
      <c r="AF27" s="392"/>
      <c r="AG27" s="392"/>
      <c r="AH27" s="392"/>
      <c r="AI27" s="393"/>
      <c r="AJ27" s="392"/>
      <c r="AK27" s="392"/>
      <c r="AL27" s="392"/>
      <c r="AM27" s="393"/>
      <c r="AN27" s="392"/>
      <c r="AO27" s="392"/>
      <c r="AP27" s="392"/>
      <c r="AQ27" s="393"/>
      <c r="AR27" s="392"/>
      <c r="AS27" s="392"/>
      <c r="AT27" s="392"/>
      <c r="AU27" s="393"/>
      <c r="AV27" s="392"/>
      <c r="AW27" s="392"/>
      <c r="AX27" s="392"/>
      <c r="AY27" s="393"/>
      <c r="AZ27" s="392"/>
      <c r="BA27" s="392"/>
      <c r="BB27" s="392"/>
      <c r="BC27" s="393"/>
      <c r="BD27" s="392"/>
      <c r="BE27" s="392"/>
      <c r="BF27" s="392"/>
      <c r="BG27" s="393"/>
      <c r="BH27" s="392"/>
      <c r="BI27" s="392"/>
      <c r="BJ27" s="392"/>
      <c r="BK27" s="393"/>
      <c r="BL27" s="392"/>
      <c r="BM27" s="392"/>
      <c r="BN27" s="392"/>
      <c r="BO27" s="418"/>
      <c r="BP27" s="505"/>
      <c r="BQ27" s="507"/>
      <c r="BR27" s="509" t="str">
        <f>IF(BP27+BQ27=0,"",BP27+BQ27)</f>
        <v/>
      </c>
      <c r="BS27" s="511"/>
    </row>
    <row r="28" spans="2:72" ht="14.25" hidden="1" customHeight="1">
      <c r="C28" s="521"/>
      <c r="D28" s="524"/>
      <c r="E28" s="524"/>
      <c r="F28" s="536"/>
      <c r="G28" s="527"/>
      <c r="H28" s="492"/>
      <c r="I28" s="493"/>
      <c r="J28" s="493"/>
      <c r="K28" s="494"/>
      <c r="L28" s="493"/>
      <c r="M28" s="493"/>
      <c r="N28" s="493"/>
      <c r="O28" s="494"/>
      <c r="P28" s="493"/>
      <c r="Q28" s="493"/>
      <c r="R28" s="493"/>
      <c r="S28" s="494"/>
      <c r="T28" s="493"/>
      <c r="U28" s="493"/>
      <c r="V28" s="493"/>
      <c r="W28" s="494"/>
      <c r="X28" s="493"/>
      <c r="Y28" s="493"/>
      <c r="Z28" s="493"/>
      <c r="AA28" s="494"/>
      <c r="AB28" s="493"/>
      <c r="AC28" s="493"/>
      <c r="AD28" s="493"/>
      <c r="AE28" s="494"/>
      <c r="AF28" s="493"/>
      <c r="AG28" s="493"/>
      <c r="AH28" s="493"/>
      <c r="AI28" s="494"/>
      <c r="AJ28" s="493"/>
      <c r="AK28" s="493"/>
      <c r="AL28" s="493"/>
      <c r="AM28" s="494"/>
      <c r="AN28" s="493"/>
      <c r="AO28" s="493"/>
      <c r="AP28" s="493"/>
      <c r="AQ28" s="494"/>
      <c r="AR28" s="493"/>
      <c r="AS28" s="493"/>
      <c r="AT28" s="493"/>
      <c r="AU28" s="494"/>
      <c r="AV28" s="493"/>
      <c r="AW28" s="493"/>
      <c r="AX28" s="493"/>
      <c r="AY28" s="494"/>
      <c r="AZ28" s="493"/>
      <c r="BA28" s="493"/>
      <c r="BB28" s="493"/>
      <c r="BC28" s="494"/>
      <c r="BD28" s="493"/>
      <c r="BE28" s="493"/>
      <c r="BF28" s="493"/>
      <c r="BG28" s="494"/>
      <c r="BH28" s="493"/>
      <c r="BI28" s="493"/>
      <c r="BJ28" s="493"/>
      <c r="BK28" s="494"/>
      <c r="BL28" s="493"/>
      <c r="BM28" s="493"/>
      <c r="BN28" s="493"/>
      <c r="BO28" s="581"/>
      <c r="BP28" s="506"/>
      <c r="BQ28" s="508"/>
      <c r="BR28" s="510"/>
      <c r="BS28" s="512"/>
    </row>
    <row r="29" spans="2:72" ht="0.95" customHeight="1">
      <c r="C29" s="522"/>
      <c r="D29" s="525"/>
      <c r="E29" s="525"/>
      <c r="F29" s="537"/>
      <c r="G29" s="547"/>
      <c r="H29" s="400"/>
      <c r="I29" s="394"/>
      <c r="J29" s="394"/>
      <c r="K29" s="395"/>
      <c r="L29" s="394"/>
      <c r="M29" s="394"/>
      <c r="N29" s="394"/>
      <c r="O29" s="395"/>
      <c r="P29" s="394"/>
      <c r="Q29" s="394"/>
      <c r="R29" s="394"/>
      <c r="S29" s="395"/>
      <c r="T29" s="394"/>
      <c r="U29" s="394"/>
      <c r="V29" s="394"/>
      <c r="W29" s="395"/>
      <c r="X29" s="394"/>
      <c r="Y29" s="394"/>
      <c r="Z29" s="394"/>
      <c r="AA29" s="395"/>
      <c r="AB29" s="394"/>
      <c r="AC29" s="394"/>
      <c r="AD29" s="394"/>
      <c r="AE29" s="395"/>
      <c r="AF29" s="394"/>
      <c r="AG29" s="394"/>
      <c r="AH29" s="394"/>
      <c r="AI29" s="395"/>
      <c r="AJ29" s="394"/>
      <c r="AK29" s="394"/>
      <c r="AL29" s="394"/>
      <c r="AM29" s="395"/>
      <c r="AN29" s="394"/>
      <c r="AO29" s="394"/>
      <c r="AP29" s="394"/>
      <c r="AQ29" s="395"/>
      <c r="AR29" s="394"/>
      <c r="AS29" s="394"/>
      <c r="AT29" s="394"/>
      <c r="AU29" s="395"/>
      <c r="AV29" s="394"/>
      <c r="AW29" s="394"/>
      <c r="AX29" s="394"/>
      <c r="AY29" s="395"/>
      <c r="AZ29" s="394"/>
      <c r="BA29" s="394"/>
      <c r="BB29" s="394"/>
      <c r="BC29" s="395"/>
      <c r="BD29" s="394"/>
      <c r="BE29" s="394"/>
      <c r="BF29" s="394"/>
      <c r="BG29" s="395"/>
      <c r="BH29" s="394"/>
      <c r="BI29" s="394"/>
      <c r="BJ29" s="394"/>
      <c r="BK29" s="395"/>
      <c r="BL29" s="394"/>
      <c r="BM29" s="394"/>
      <c r="BN29" s="394"/>
      <c r="BO29" s="419"/>
      <c r="BP29" s="153"/>
      <c r="BQ29" s="154"/>
      <c r="BR29" s="155"/>
      <c r="BS29" s="156"/>
    </row>
    <row r="30" spans="2:72" ht="14.25" hidden="1" customHeight="1">
      <c r="C30" s="520" t="s">
        <v>2299</v>
      </c>
      <c r="D30" s="523" t="s">
        <v>2300</v>
      </c>
      <c r="E30" s="523" t="s">
        <v>2301</v>
      </c>
      <c r="F30" s="535" t="s">
        <v>2298</v>
      </c>
      <c r="G30" s="526" t="s">
        <v>2275</v>
      </c>
      <c r="H30" s="396"/>
      <c r="I30" s="386"/>
      <c r="J30" s="386"/>
      <c r="K30" s="387"/>
      <c r="L30" s="386"/>
      <c r="M30" s="386"/>
      <c r="N30" s="386"/>
      <c r="O30" s="387"/>
      <c r="P30" s="386"/>
      <c r="Q30" s="386"/>
      <c r="R30" s="386"/>
      <c r="S30" s="387"/>
      <c r="T30" s="386"/>
      <c r="U30" s="386"/>
      <c r="V30" s="386"/>
      <c r="W30" s="387"/>
      <c r="X30" s="386"/>
      <c r="Y30" s="386"/>
      <c r="Z30" s="386"/>
      <c r="AA30" s="387"/>
      <c r="AB30" s="386"/>
      <c r="AC30" s="386"/>
      <c r="AD30" s="386"/>
      <c r="AE30" s="387"/>
      <c r="AF30" s="386"/>
      <c r="AG30" s="386"/>
      <c r="AH30" s="386"/>
      <c r="AI30" s="387"/>
      <c r="AJ30" s="386"/>
      <c r="AK30" s="386"/>
      <c r="AL30" s="386"/>
      <c r="AM30" s="387"/>
      <c r="AN30" s="386"/>
      <c r="AO30" s="386"/>
      <c r="AP30" s="386"/>
      <c r="AQ30" s="387"/>
      <c r="AR30" s="386"/>
      <c r="AS30" s="386"/>
      <c r="AT30" s="386"/>
      <c r="AU30" s="387"/>
      <c r="AV30" s="386"/>
      <c r="AW30" s="386"/>
      <c r="AX30" s="386"/>
      <c r="AY30" s="387"/>
      <c r="AZ30" s="386"/>
      <c r="BA30" s="386"/>
      <c r="BB30" s="386"/>
      <c r="BC30" s="387"/>
      <c r="BD30" s="386"/>
      <c r="BE30" s="386"/>
      <c r="BF30" s="386"/>
      <c r="BG30" s="387"/>
      <c r="BH30" s="386"/>
      <c r="BI30" s="386"/>
      <c r="BJ30" s="386"/>
      <c r="BK30" s="387"/>
      <c r="BL30" s="386"/>
      <c r="BM30" s="386"/>
      <c r="BN30" s="386"/>
      <c r="BO30" s="387"/>
      <c r="BP30" s="572"/>
      <c r="BQ30" s="574"/>
      <c r="BR30" s="576" t="str">
        <f>IF(BP30+BQ30=0,"",BP30+BQ30)</f>
        <v/>
      </c>
      <c r="BS30" s="578"/>
      <c r="BT30" s="1"/>
    </row>
    <row r="31" spans="2:72" ht="14.25" hidden="1" customHeight="1">
      <c r="C31" s="521"/>
      <c r="D31" s="524"/>
      <c r="E31" s="524"/>
      <c r="F31" s="536"/>
      <c r="G31" s="527"/>
      <c r="H31" s="570"/>
      <c r="I31" s="528"/>
      <c r="J31" s="528"/>
      <c r="K31" s="529"/>
      <c r="L31" s="528"/>
      <c r="M31" s="528"/>
      <c r="N31" s="528"/>
      <c r="O31" s="529"/>
      <c r="P31" s="528"/>
      <c r="Q31" s="528"/>
      <c r="R31" s="528"/>
      <c r="S31" s="529"/>
      <c r="T31" s="528"/>
      <c r="U31" s="528"/>
      <c r="V31" s="528"/>
      <c r="W31" s="529"/>
      <c r="X31" s="528"/>
      <c r="Y31" s="528"/>
      <c r="Z31" s="528"/>
      <c r="AA31" s="529"/>
      <c r="AB31" s="528"/>
      <c r="AC31" s="528"/>
      <c r="AD31" s="528"/>
      <c r="AE31" s="529"/>
      <c r="AF31" s="528"/>
      <c r="AG31" s="528"/>
      <c r="AH31" s="528"/>
      <c r="AI31" s="529"/>
      <c r="AJ31" s="528"/>
      <c r="AK31" s="528"/>
      <c r="AL31" s="528"/>
      <c r="AM31" s="529"/>
      <c r="AN31" s="528"/>
      <c r="AO31" s="528"/>
      <c r="AP31" s="528"/>
      <c r="AQ31" s="529"/>
      <c r="AR31" s="528"/>
      <c r="AS31" s="528"/>
      <c r="AT31" s="528"/>
      <c r="AU31" s="529"/>
      <c r="AV31" s="528"/>
      <c r="AW31" s="528"/>
      <c r="AX31" s="528"/>
      <c r="AY31" s="529"/>
      <c r="AZ31" s="528"/>
      <c r="BA31" s="528"/>
      <c r="BB31" s="528"/>
      <c r="BC31" s="529"/>
      <c r="BD31" s="528"/>
      <c r="BE31" s="528"/>
      <c r="BF31" s="528"/>
      <c r="BG31" s="529"/>
      <c r="BH31" s="528"/>
      <c r="BI31" s="528"/>
      <c r="BJ31" s="528"/>
      <c r="BK31" s="529"/>
      <c r="BL31" s="528"/>
      <c r="BM31" s="528"/>
      <c r="BN31" s="528"/>
      <c r="BO31" s="529"/>
      <c r="BP31" s="573"/>
      <c r="BQ31" s="575"/>
      <c r="BR31" s="577"/>
      <c r="BS31" s="579"/>
      <c r="BT31" s="1"/>
    </row>
    <row r="32" spans="2:72" ht="14.25" hidden="1" customHeight="1">
      <c r="C32" s="521"/>
      <c r="D32" s="524"/>
      <c r="E32" s="524"/>
      <c r="F32" s="536"/>
      <c r="G32" s="526" t="s">
        <v>2276</v>
      </c>
      <c r="H32" s="397"/>
      <c r="I32" s="388"/>
      <c r="J32" s="388"/>
      <c r="K32" s="389"/>
      <c r="L32" s="388"/>
      <c r="M32" s="388"/>
      <c r="N32" s="388"/>
      <c r="O32" s="389"/>
      <c r="P32" s="388"/>
      <c r="Q32" s="388"/>
      <c r="R32" s="388"/>
      <c r="S32" s="389"/>
      <c r="T32" s="388"/>
      <c r="U32" s="388"/>
      <c r="V32" s="388"/>
      <c r="W32" s="389"/>
      <c r="X32" s="388"/>
      <c r="Y32" s="388"/>
      <c r="Z32" s="388"/>
      <c r="AA32" s="389"/>
      <c r="AB32" s="388"/>
      <c r="AC32" s="388"/>
      <c r="AD32" s="388"/>
      <c r="AE32" s="389"/>
      <c r="AF32" s="388"/>
      <c r="AG32" s="388"/>
      <c r="AH32" s="388"/>
      <c r="AI32" s="389"/>
      <c r="AJ32" s="388"/>
      <c r="AK32" s="388"/>
      <c r="AL32" s="388"/>
      <c r="AM32" s="389"/>
      <c r="AN32" s="388"/>
      <c r="AO32" s="388"/>
      <c r="AP32" s="388"/>
      <c r="AQ32" s="389"/>
      <c r="AR32" s="388"/>
      <c r="AS32" s="388"/>
      <c r="AT32" s="388"/>
      <c r="AU32" s="389"/>
      <c r="AV32" s="388"/>
      <c r="AW32" s="388"/>
      <c r="AX32" s="388"/>
      <c r="AY32" s="389"/>
      <c r="AZ32" s="388"/>
      <c r="BA32" s="388"/>
      <c r="BB32" s="388"/>
      <c r="BC32" s="389"/>
      <c r="BD32" s="388"/>
      <c r="BE32" s="388"/>
      <c r="BF32" s="388"/>
      <c r="BG32" s="389"/>
      <c r="BH32" s="388"/>
      <c r="BI32" s="388"/>
      <c r="BJ32" s="388"/>
      <c r="BK32" s="389"/>
      <c r="BL32" s="388"/>
      <c r="BM32" s="388"/>
      <c r="BN32" s="388"/>
      <c r="BO32" s="389"/>
      <c r="BP32" s="515" t="str">
        <f>IF(0=0,"",0)</f>
        <v/>
      </c>
      <c r="BQ32" s="516">
        <f>IF(3=0,"",3)</f>
        <v>3</v>
      </c>
      <c r="BR32" s="499">
        <f>IF(SUM(BP32:BQ32)=0,"",SUM(BP32:BQ32))</f>
        <v>3</v>
      </c>
      <c r="BS32" s="571">
        <f>IF(1=0,"",1)</f>
        <v>1</v>
      </c>
      <c r="BT32" s="1"/>
    </row>
    <row r="33" spans="2:72" ht="14.25" hidden="1" customHeight="1">
      <c r="C33" s="521"/>
      <c r="D33" s="524"/>
      <c r="E33" s="524"/>
      <c r="F33" s="536"/>
      <c r="G33" s="527"/>
      <c r="H33" s="551"/>
      <c r="I33" s="513"/>
      <c r="J33" s="513"/>
      <c r="K33" s="514"/>
      <c r="L33" s="513"/>
      <c r="M33" s="513"/>
      <c r="N33" s="513"/>
      <c r="O33" s="514"/>
      <c r="P33" s="513"/>
      <c r="Q33" s="513"/>
      <c r="R33" s="513"/>
      <c r="S33" s="514"/>
      <c r="T33" s="513"/>
      <c r="U33" s="513"/>
      <c r="V33" s="513"/>
      <c r="W33" s="514"/>
      <c r="X33" s="513"/>
      <c r="Y33" s="513"/>
      <c r="Z33" s="513"/>
      <c r="AA33" s="514"/>
      <c r="AB33" s="513"/>
      <c r="AC33" s="513"/>
      <c r="AD33" s="513"/>
      <c r="AE33" s="514"/>
      <c r="AF33" s="513"/>
      <c r="AG33" s="513"/>
      <c r="AH33" s="513"/>
      <c r="AI33" s="514"/>
      <c r="AJ33" s="513"/>
      <c r="AK33" s="513"/>
      <c r="AL33" s="513"/>
      <c r="AM33" s="514"/>
      <c r="AN33" s="513"/>
      <c r="AO33" s="513"/>
      <c r="AP33" s="513"/>
      <c r="AQ33" s="514"/>
      <c r="AR33" s="513"/>
      <c r="AS33" s="513"/>
      <c r="AT33" s="513"/>
      <c r="AU33" s="514"/>
      <c r="AV33" s="513"/>
      <c r="AW33" s="513"/>
      <c r="AX33" s="513"/>
      <c r="AY33" s="514"/>
      <c r="AZ33" s="513"/>
      <c r="BA33" s="513"/>
      <c r="BB33" s="513"/>
      <c r="BC33" s="514"/>
      <c r="BD33" s="513"/>
      <c r="BE33" s="513"/>
      <c r="BF33" s="513"/>
      <c r="BG33" s="514"/>
      <c r="BH33" s="513"/>
      <c r="BI33" s="513"/>
      <c r="BJ33" s="513"/>
      <c r="BK33" s="514"/>
      <c r="BL33" s="513"/>
      <c r="BM33" s="513"/>
      <c r="BN33" s="513"/>
      <c r="BO33" s="514"/>
      <c r="BP33" s="486"/>
      <c r="BQ33" s="488"/>
      <c r="BR33" s="500"/>
      <c r="BS33" s="553"/>
      <c r="BT33" s="1"/>
    </row>
    <row r="34" spans="2:72" ht="14.25" hidden="1" customHeight="1">
      <c r="C34" s="521"/>
      <c r="D34" s="524"/>
      <c r="E34" s="524"/>
      <c r="F34" s="536"/>
      <c r="G34" s="526" t="s">
        <v>2277</v>
      </c>
      <c r="H34" s="397"/>
      <c r="I34" s="388"/>
      <c r="J34" s="388"/>
      <c r="K34" s="389"/>
      <c r="L34" s="388"/>
      <c r="M34" s="388"/>
      <c r="N34" s="388"/>
      <c r="O34" s="389"/>
      <c r="P34" s="388"/>
      <c r="Q34" s="388"/>
      <c r="R34" s="388"/>
      <c r="S34" s="389"/>
      <c r="T34" s="388"/>
      <c r="U34" s="388"/>
      <c r="V34" s="388"/>
      <c r="W34" s="389"/>
      <c r="X34" s="388"/>
      <c r="Y34" s="388"/>
      <c r="Z34" s="388"/>
      <c r="AA34" s="389"/>
      <c r="AB34" s="388"/>
      <c r="AC34" s="388"/>
      <c r="AD34" s="388"/>
      <c r="AE34" s="389"/>
      <c r="AF34" s="388"/>
      <c r="AG34" s="388"/>
      <c r="AH34" s="388"/>
      <c r="AI34" s="389"/>
      <c r="AJ34" s="388"/>
      <c r="AK34" s="388"/>
      <c r="AL34" s="388"/>
      <c r="AM34" s="389"/>
      <c r="AN34" s="388"/>
      <c r="AO34" s="388"/>
      <c r="AP34" s="388"/>
      <c r="AQ34" s="389"/>
      <c r="AR34" s="388"/>
      <c r="AS34" s="388"/>
      <c r="AT34" s="388"/>
      <c r="AU34" s="389"/>
      <c r="AV34" s="388"/>
      <c r="AW34" s="388"/>
      <c r="AX34" s="388"/>
      <c r="AY34" s="389"/>
      <c r="AZ34" s="388"/>
      <c r="BA34" s="388"/>
      <c r="BB34" s="388"/>
      <c r="BC34" s="389"/>
      <c r="BD34" s="388"/>
      <c r="BE34" s="388"/>
      <c r="BF34" s="388"/>
      <c r="BG34" s="389"/>
      <c r="BH34" s="388"/>
      <c r="BI34" s="388"/>
      <c r="BJ34" s="388"/>
      <c r="BK34" s="389"/>
      <c r="BL34" s="388"/>
      <c r="BM34" s="388"/>
      <c r="BN34" s="388"/>
      <c r="BO34" s="389"/>
      <c r="BP34" s="485"/>
      <c r="BQ34" s="487"/>
      <c r="BR34" s="554" t="str">
        <f>IF(BP34+BQ34=0,"",BP34+BQ34)</f>
        <v/>
      </c>
      <c r="BS34" s="552"/>
      <c r="BT34" s="1"/>
    </row>
    <row r="35" spans="2:72" ht="14.25" hidden="1" customHeight="1">
      <c r="C35" s="521"/>
      <c r="D35" s="524"/>
      <c r="E35" s="524"/>
      <c r="F35" s="536"/>
      <c r="G35" s="527"/>
      <c r="H35" s="551"/>
      <c r="I35" s="513"/>
      <c r="J35" s="513"/>
      <c r="K35" s="514"/>
      <c r="L35" s="513"/>
      <c r="M35" s="513"/>
      <c r="N35" s="513"/>
      <c r="O35" s="514"/>
      <c r="P35" s="513"/>
      <c r="Q35" s="513"/>
      <c r="R35" s="513"/>
      <c r="S35" s="514"/>
      <c r="T35" s="513"/>
      <c r="U35" s="513"/>
      <c r="V35" s="513"/>
      <c r="W35" s="514"/>
      <c r="X35" s="513"/>
      <c r="Y35" s="513"/>
      <c r="Z35" s="513"/>
      <c r="AA35" s="514"/>
      <c r="AB35" s="513"/>
      <c r="AC35" s="513"/>
      <c r="AD35" s="513"/>
      <c r="AE35" s="514"/>
      <c r="AF35" s="513"/>
      <c r="AG35" s="513"/>
      <c r="AH35" s="513"/>
      <c r="AI35" s="514"/>
      <c r="AJ35" s="513"/>
      <c r="AK35" s="513"/>
      <c r="AL35" s="513"/>
      <c r="AM35" s="514"/>
      <c r="AN35" s="513"/>
      <c r="AO35" s="513"/>
      <c r="AP35" s="513"/>
      <c r="AQ35" s="514"/>
      <c r="AR35" s="513"/>
      <c r="AS35" s="513"/>
      <c r="AT35" s="513"/>
      <c r="AU35" s="514"/>
      <c r="AV35" s="513"/>
      <c r="AW35" s="513"/>
      <c r="AX35" s="513"/>
      <c r="AY35" s="514"/>
      <c r="AZ35" s="513"/>
      <c r="BA35" s="513"/>
      <c r="BB35" s="513"/>
      <c r="BC35" s="514"/>
      <c r="BD35" s="513"/>
      <c r="BE35" s="513"/>
      <c r="BF35" s="513"/>
      <c r="BG35" s="514"/>
      <c r="BH35" s="513"/>
      <c r="BI35" s="513"/>
      <c r="BJ35" s="513"/>
      <c r="BK35" s="514"/>
      <c r="BL35" s="513"/>
      <c r="BM35" s="513"/>
      <c r="BN35" s="513"/>
      <c r="BO35" s="514"/>
      <c r="BP35" s="486"/>
      <c r="BQ35" s="488"/>
      <c r="BR35" s="500"/>
      <c r="BS35" s="553"/>
      <c r="BT35" s="1"/>
    </row>
    <row r="36" spans="2:72" ht="14.25" customHeight="1">
      <c r="B36" t="str">
        <f>IF(ISERROR(VLOOKUP("T836_2_0_11",ContractCost!A:A,1,FALSE)),"Cont","Cont*")</f>
        <v>Cont*</v>
      </c>
      <c r="C36" s="521"/>
      <c r="D36" s="524"/>
      <c r="E36" s="524"/>
      <c r="F36" s="536"/>
      <c r="G36" s="526" t="s">
        <v>2278</v>
      </c>
      <c r="H36" s="398"/>
      <c r="I36" s="390"/>
      <c r="J36" s="390"/>
      <c r="K36" s="391"/>
      <c r="L36" s="390"/>
      <c r="M36" s="390"/>
      <c r="N36" s="390"/>
      <c r="O36" s="391"/>
      <c r="P36" s="390"/>
      <c r="Q36" s="390"/>
      <c r="R36" s="390"/>
      <c r="S36" s="391"/>
      <c r="T36" s="390"/>
      <c r="U36" s="390"/>
      <c r="V36" s="390"/>
      <c r="W36" s="391"/>
      <c r="X36" s="390"/>
      <c r="Y36" s="390"/>
      <c r="Z36" s="390"/>
      <c r="AA36" s="391"/>
      <c r="AB36" s="390"/>
      <c r="AC36" s="390"/>
      <c r="AD36" s="390"/>
      <c r="AE36" s="391"/>
      <c r="AF36" s="390"/>
      <c r="AG36" s="390"/>
      <c r="AH36" s="390"/>
      <c r="AI36" s="391"/>
      <c r="AJ36" s="390"/>
      <c r="AK36" s="390"/>
      <c r="AL36" s="390"/>
      <c r="AM36" s="391"/>
      <c r="AN36" s="390"/>
      <c r="AO36" s="390"/>
      <c r="AP36" s="390"/>
      <c r="AQ36" s="391"/>
      <c r="AR36" s="390"/>
      <c r="AS36" s="390"/>
      <c r="AT36" s="390"/>
      <c r="AU36" s="391"/>
      <c r="AV36" s="390"/>
      <c r="AW36" s="390"/>
      <c r="AX36" s="390"/>
      <c r="AY36" s="391"/>
      <c r="AZ36" s="390"/>
      <c r="BA36" s="390"/>
      <c r="BB36" s="390"/>
      <c r="BC36" s="391"/>
      <c r="BD36" s="390"/>
      <c r="BE36" s="390"/>
      <c r="BF36" s="390"/>
      <c r="BG36" s="391"/>
      <c r="BH36" s="390"/>
      <c r="BI36" s="390"/>
      <c r="BJ36" s="390"/>
      <c r="BK36" s="391"/>
      <c r="BL36" s="390"/>
      <c r="BM36" s="390"/>
      <c r="BN36" s="390"/>
      <c r="BO36" s="391"/>
      <c r="BP36" s="495" t="str">
        <f>IF(0=0,"",0)</f>
        <v/>
      </c>
      <c r="BQ36" s="497">
        <f>IF(3=0,"",3)</f>
        <v>3</v>
      </c>
      <c r="BR36" s="501">
        <f>IF(SUM(BP36:BQ36)=0,"",SUM(BP36:BQ36))</f>
        <v>3</v>
      </c>
      <c r="BS36" s="503">
        <f>IF(1=0,"",1)</f>
        <v>1</v>
      </c>
      <c r="BT36" s="1"/>
    </row>
    <row r="37" spans="2:72" ht="14.25" customHeight="1">
      <c r="B37" t="str">
        <f>IF(ISERROR(VLOOKUP("T836_2_0_11",Budget!A:A,1,FALSE)),"W/B","W/B*")</f>
        <v>W/B*</v>
      </c>
      <c r="C37" s="521"/>
      <c r="D37" s="524"/>
      <c r="E37" s="524"/>
      <c r="F37" s="536"/>
      <c r="G37" s="527"/>
      <c r="H37" s="489">
        <v>0.56999999999999995</v>
      </c>
      <c r="I37" s="490"/>
      <c r="J37" s="490"/>
      <c r="K37" s="491"/>
      <c r="L37" s="490">
        <v>1</v>
      </c>
      <c r="M37" s="490"/>
      <c r="N37" s="490"/>
      <c r="O37" s="491"/>
      <c r="P37" s="490">
        <v>1</v>
      </c>
      <c r="Q37" s="490"/>
      <c r="R37" s="490"/>
      <c r="S37" s="491"/>
      <c r="T37" s="490">
        <v>0.43</v>
      </c>
      <c r="U37" s="490"/>
      <c r="V37" s="490"/>
      <c r="W37" s="491"/>
      <c r="X37" s="490"/>
      <c r="Y37" s="490"/>
      <c r="Z37" s="490"/>
      <c r="AA37" s="491"/>
      <c r="AB37" s="490"/>
      <c r="AC37" s="490"/>
      <c r="AD37" s="490"/>
      <c r="AE37" s="491"/>
      <c r="AF37" s="490"/>
      <c r="AG37" s="490"/>
      <c r="AH37" s="490"/>
      <c r="AI37" s="491"/>
      <c r="AJ37" s="490"/>
      <c r="AK37" s="490"/>
      <c r="AL37" s="490"/>
      <c r="AM37" s="491"/>
      <c r="AN37" s="490"/>
      <c r="AO37" s="490"/>
      <c r="AP37" s="490"/>
      <c r="AQ37" s="491"/>
      <c r="AR37" s="490"/>
      <c r="AS37" s="490"/>
      <c r="AT37" s="490"/>
      <c r="AU37" s="491"/>
      <c r="AV37" s="490"/>
      <c r="AW37" s="490"/>
      <c r="AX37" s="490"/>
      <c r="AY37" s="491"/>
      <c r="AZ37" s="490"/>
      <c r="BA37" s="490"/>
      <c r="BB37" s="490"/>
      <c r="BC37" s="491"/>
      <c r="BD37" s="490"/>
      <c r="BE37" s="490"/>
      <c r="BF37" s="490"/>
      <c r="BG37" s="491"/>
      <c r="BH37" s="490"/>
      <c r="BI37" s="490"/>
      <c r="BJ37" s="490"/>
      <c r="BK37" s="491"/>
      <c r="BL37" s="490"/>
      <c r="BM37" s="490"/>
      <c r="BN37" s="490"/>
      <c r="BO37" s="491"/>
      <c r="BP37" s="496"/>
      <c r="BQ37" s="498"/>
      <c r="BR37" s="502"/>
      <c r="BS37" s="504"/>
      <c r="BT37" s="1"/>
    </row>
    <row r="38" spans="2:72" ht="14.25" hidden="1" customHeight="1">
      <c r="C38" s="521"/>
      <c r="D38" s="524"/>
      <c r="E38" s="524"/>
      <c r="F38" s="536"/>
      <c r="G38" s="526" t="s">
        <v>2279</v>
      </c>
      <c r="H38" s="399"/>
      <c r="I38" s="392"/>
      <c r="J38" s="392"/>
      <c r="K38" s="393"/>
      <c r="L38" s="392"/>
      <c r="M38" s="392"/>
      <c r="N38" s="392"/>
      <c r="O38" s="393"/>
      <c r="P38" s="392"/>
      <c r="Q38" s="392"/>
      <c r="R38" s="392"/>
      <c r="S38" s="393"/>
      <c r="T38" s="392"/>
      <c r="U38" s="392"/>
      <c r="V38" s="392"/>
      <c r="W38" s="393"/>
      <c r="X38" s="392"/>
      <c r="Y38" s="392"/>
      <c r="Z38" s="392"/>
      <c r="AA38" s="393"/>
      <c r="AB38" s="392"/>
      <c r="AC38" s="392"/>
      <c r="AD38" s="392"/>
      <c r="AE38" s="393"/>
      <c r="AF38" s="392"/>
      <c r="AG38" s="392"/>
      <c r="AH38" s="392"/>
      <c r="AI38" s="393"/>
      <c r="AJ38" s="392"/>
      <c r="AK38" s="392"/>
      <c r="AL38" s="392"/>
      <c r="AM38" s="393"/>
      <c r="AN38" s="392"/>
      <c r="AO38" s="392"/>
      <c r="AP38" s="392"/>
      <c r="AQ38" s="393"/>
      <c r="AR38" s="392"/>
      <c r="AS38" s="392"/>
      <c r="AT38" s="392"/>
      <c r="AU38" s="393"/>
      <c r="AV38" s="392"/>
      <c r="AW38" s="392"/>
      <c r="AX38" s="392"/>
      <c r="AY38" s="393"/>
      <c r="AZ38" s="392"/>
      <c r="BA38" s="392"/>
      <c r="BB38" s="392"/>
      <c r="BC38" s="393"/>
      <c r="BD38" s="392"/>
      <c r="BE38" s="392"/>
      <c r="BF38" s="392"/>
      <c r="BG38" s="393"/>
      <c r="BH38" s="392"/>
      <c r="BI38" s="392"/>
      <c r="BJ38" s="392"/>
      <c r="BK38" s="393"/>
      <c r="BL38" s="392"/>
      <c r="BM38" s="392"/>
      <c r="BN38" s="392"/>
      <c r="BO38" s="393"/>
      <c r="BP38" s="505"/>
      <c r="BQ38" s="507"/>
      <c r="BR38" s="509" t="str">
        <f>IF(BP38+BQ38=0,"",BP38+BQ38)</f>
        <v/>
      </c>
      <c r="BS38" s="511"/>
    </row>
    <row r="39" spans="2:72" ht="14.25" hidden="1" customHeight="1">
      <c r="C39" s="521"/>
      <c r="D39" s="524"/>
      <c r="E39" s="524"/>
      <c r="F39" s="536"/>
      <c r="G39" s="527"/>
      <c r="H39" s="492"/>
      <c r="I39" s="493"/>
      <c r="J39" s="493"/>
      <c r="K39" s="494"/>
      <c r="L39" s="493"/>
      <c r="M39" s="493"/>
      <c r="N39" s="493"/>
      <c r="O39" s="494"/>
      <c r="P39" s="493"/>
      <c r="Q39" s="493"/>
      <c r="R39" s="493"/>
      <c r="S39" s="494"/>
      <c r="T39" s="493"/>
      <c r="U39" s="493"/>
      <c r="V39" s="493"/>
      <c r="W39" s="494"/>
      <c r="X39" s="493"/>
      <c r="Y39" s="493"/>
      <c r="Z39" s="493"/>
      <c r="AA39" s="494"/>
      <c r="AB39" s="493"/>
      <c r="AC39" s="493"/>
      <c r="AD39" s="493"/>
      <c r="AE39" s="494"/>
      <c r="AF39" s="493"/>
      <c r="AG39" s="493"/>
      <c r="AH39" s="493"/>
      <c r="AI39" s="494"/>
      <c r="AJ39" s="493"/>
      <c r="AK39" s="493"/>
      <c r="AL39" s="493"/>
      <c r="AM39" s="494"/>
      <c r="AN39" s="493"/>
      <c r="AO39" s="493"/>
      <c r="AP39" s="493"/>
      <c r="AQ39" s="494"/>
      <c r="AR39" s="493"/>
      <c r="AS39" s="493"/>
      <c r="AT39" s="493"/>
      <c r="AU39" s="494"/>
      <c r="AV39" s="493"/>
      <c r="AW39" s="493"/>
      <c r="AX39" s="493"/>
      <c r="AY39" s="494"/>
      <c r="AZ39" s="493"/>
      <c r="BA39" s="493"/>
      <c r="BB39" s="493"/>
      <c r="BC39" s="494"/>
      <c r="BD39" s="493"/>
      <c r="BE39" s="493"/>
      <c r="BF39" s="493"/>
      <c r="BG39" s="494"/>
      <c r="BH39" s="493"/>
      <c r="BI39" s="493"/>
      <c r="BJ39" s="493"/>
      <c r="BK39" s="494"/>
      <c r="BL39" s="493"/>
      <c r="BM39" s="493"/>
      <c r="BN39" s="493"/>
      <c r="BO39" s="494"/>
      <c r="BP39" s="506"/>
      <c r="BQ39" s="508"/>
      <c r="BR39" s="510"/>
      <c r="BS39" s="512"/>
    </row>
    <row r="40" spans="2:72" ht="0.95" customHeight="1">
      <c r="C40" s="522"/>
      <c r="D40" s="525"/>
      <c r="E40" s="525"/>
      <c r="F40" s="537"/>
      <c r="G40" s="547"/>
      <c r="H40" s="400"/>
      <c r="I40" s="394"/>
      <c r="J40" s="394"/>
      <c r="K40" s="395"/>
      <c r="L40" s="394"/>
      <c r="M40" s="394"/>
      <c r="N40" s="394"/>
      <c r="O40" s="395"/>
      <c r="P40" s="394"/>
      <c r="Q40" s="394"/>
      <c r="R40" s="394"/>
      <c r="S40" s="395"/>
      <c r="T40" s="394"/>
      <c r="U40" s="394"/>
      <c r="V40" s="394"/>
      <c r="W40" s="395"/>
      <c r="X40" s="394"/>
      <c r="Y40" s="394"/>
      <c r="Z40" s="394"/>
      <c r="AA40" s="395"/>
      <c r="AB40" s="394"/>
      <c r="AC40" s="394"/>
      <c r="AD40" s="394"/>
      <c r="AE40" s="395"/>
      <c r="AF40" s="394"/>
      <c r="AG40" s="394"/>
      <c r="AH40" s="394"/>
      <c r="AI40" s="395"/>
      <c r="AJ40" s="394"/>
      <c r="AK40" s="394"/>
      <c r="AL40" s="394"/>
      <c r="AM40" s="395"/>
      <c r="AN40" s="394"/>
      <c r="AO40" s="394"/>
      <c r="AP40" s="394"/>
      <c r="AQ40" s="395"/>
      <c r="AR40" s="394"/>
      <c r="AS40" s="394"/>
      <c r="AT40" s="394"/>
      <c r="AU40" s="395"/>
      <c r="AV40" s="394"/>
      <c r="AW40" s="394"/>
      <c r="AX40" s="394"/>
      <c r="AY40" s="395"/>
      <c r="AZ40" s="394"/>
      <c r="BA40" s="394"/>
      <c r="BB40" s="394"/>
      <c r="BC40" s="395"/>
      <c r="BD40" s="394"/>
      <c r="BE40" s="394"/>
      <c r="BF40" s="394"/>
      <c r="BG40" s="395"/>
      <c r="BH40" s="394"/>
      <c r="BI40" s="394"/>
      <c r="BJ40" s="394"/>
      <c r="BK40" s="395"/>
      <c r="BL40" s="394"/>
      <c r="BM40" s="394"/>
      <c r="BN40" s="394"/>
      <c r="BO40" s="395"/>
      <c r="BP40" s="153"/>
      <c r="BQ40" s="154"/>
      <c r="BR40" s="155"/>
      <c r="BS40" s="156"/>
    </row>
    <row r="41" spans="2:72" ht="14.25" hidden="1" customHeight="1">
      <c r="C41" s="520" t="s">
        <v>2302</v>
      </c>
      <c r="D41" s="523" t="s">
        <v>2303</v>
      </c>
      <c r="E41" s="523" t="s">
        <v>2304</v>
      </c>
      <c r="F41" s="535" t="s">
        <v>2305</v>
      </c>
      <c r="G41" s="526" t="s">
        <v>2275</v>
      </c>
      <c r="H41" s="396"/>
      <c r="I41" s="386"/>
      <c r="J41" s="386"/>
      <c r="K41" s="387"/>
      <c r="L41" s="386"/>
      <c r="M41" s="386"/>
      <c r="N41" s="386"/>
      <c r="O41" s="387"/>
      <c r="P41" s="386"/>
      <c r="Q41" s="386"/>
      <c r="R41" s="386"/>
      <c r="S41" s="387"/>
      <c r="T41" s="386"/>
      <c r="U41" s="386"/>
      <c r="V41" s="386"/>
      <c r="W41" s="387"/>
      <c r="X41" s="386"/>
      <c r="Y41" s="386"/>
      <c r="Z41" s="386"/>
      <c r="AA41" s="387"/>
      <c r="AB41" s="386"/>
      <c r="AC41" s="386"/>
      <c r="AD41" s="386"/>
      <c r="AE41" s="387"/>
      <c r="AF41" s="386"/>
      <c r="AG41" s="386"/>
      <c r="AH41" s="386"/>
      <c r="AI41" s="387"/>
      <c r="AJ41" s="386"/>
      <c r="AK41" s="386"/>
      <c r="AL41" s="386"/>
      <c r="AM41" s="387"/>
      <c r="AN41" s="386"/>
      <c r="AO41" s="386"/>
      <c r="AP41" s="386"/>
      <c r="AQ41" s="387"/>
      <c r="AR41" s="386"/>
      <c r="AS41" s="386"/>
      <c r="AT41" s="386"/>
      <c r="AU41" s="387"/>
      <c r="AV41" s="386"/>
      <c r="AW41" s="386"/>
      <c r="AX41" s="386"/>
      <c r="AY41" s="387"/>
      <c r="AZ41" s="386"/>
      <c r="BA41" s="386"/>
      <c r="BB41" s="386"/>
      <c r="BC41" s="387"/>
      <c r="BD41" s="386"/>
      <c r="BE41" s="386"/>
      <c r="BF41" s="386"/>
      <c r="BG41" s="387"/>
      <c r="BH41" s="386"/>
      <c r="BI41" s="386"/>
      <c r="BJ41" s="386"/>
      <c r="BK41" s="387"/>
      <c r="BL41" s="386"/>
      <c r="BM41" s="386"/>
      <c r="BN41" s="386"/>
      <c r="BO41" s="387"/>
      <c r="BP41" s="572"/>
      <c r="BQ41" s="574"/>
      <c r="BR41" s="576" t="str">
        <f>IF(BP41+BQ41=0,"",BP41+BQ41)</f>
        <v/>
      </c>
      <c r="BS41" s="578"/>
      <c r="BT41" s="1"/>
    </row>
    <row r="42" spans="2:72" ht="14.25" hidden="1" customHeight="1">
      <c r="C42" s="521"/>
      <c r="D42" s="524"/>
      <c r="E42" s="524"/>
      <c r="F42" s="536"/>
      <c r="G42" s="527"/>
      <c r="H42" s="570"/>
      <c r="I42" s="528"/>
      <c r="J42" s="528"/>
      <c r="K42" s="529"/>
      <c r="L42" s="528"/>
      <c r="M42" s="528"/>
      <c r="N42" s="528"/>
      <c r="O42" s="529"/>
      <c r="P42" s="528"/>
      <c r="Q42" s="528"/>
      <c r="R42" s="528"/>
      <c r="S42" s="529"/>
      <c r="T42" s="528"/>
      <c r="U42" s="528"/>
      <c r="V42" s="528"/>
      <c r="W42" s="529"/>
      <c r="X42" s="528"/>
      <c r="Y42" s="528"/>
      <c r="Z42" s="528"/>
      <c r="AA42" s="529"/>
      <c r="AB42" s="528"/>
      <c r="AC42" s="528"/>
      <c r="AD42" s="528"/>
      <c r="AE42" s="529"/>
      <c r="AF42" s="528"/>
      <c r="AG42" s="528"/>
      <c r="AH42" s="528"/>
      <c r="AI42" s="529"/>
      <c r="AJ42" s="528"/>
      <c r="AK42" s="528"/>
      <c r="AL42" s="528"/>
      <c r="AM42" s="529"/>
      <c r="AN42" s="528"/>
      <c r="AO42" s="528"/>
      <c r="AP42" s="528"/>
      <c r="AQ42" s="529"/>
      <c r="AR42" s="528"/>
      <c r="AS42" s="528"/>
      <c r="AT42" s="528"/>
      <c r="AU42" s="529"/>
      <c r="AV42" s="528"/>
      <c r="AW42" s="528"/>
      <c r="AX42" s="528"/>
      <c r="AY42" s="529"/>
      <c r="AZ42" s="528"/>
      <c r="BA42" s="528"/>
      <c r="BB42" s="528"/>
      <c r="BC42" s="529"/>
      <c r="BD42" s="528"/>
      <c r="BE42" s="528"/>
      <c r="BF42" s="528"/>
      <c r="BG42" s="529"/>
      <c r="BH42" s="528"/>
      <c r="BI42" s="528"/>
      <c r="BJ42" s="528"/>
      <c r="BK42" s="529"/>
      <c r="BL42" s="528"/>
      <c r="BM42" s="528"/>
      <c r="BN42" s="528"/>
      <c r="BO42" s="529"/>
      <c r="BP42" s="573"/>
      <c r="BQ42" s="575"/>
      <c r="BR42" s="577"/>
      <c r="BS42" s="579"/>
      <c r="BT42" s="1"/>
    </row>
    <row r="43" spans="2:72" ht="14.25" hidden="1" customHeight="1">
      <c r="C43" s="521"/>
      <c r="D43" s="524"/>
      <c r="E43" s="524"/>
      <c r="F43" s="536"/>
      <c r="G43" s="526" t="s">
        <v>2276</v>
      </c>
      <c r="H43" s="397"/>
      <c r="I43" s="388"/>
      <c r="J43" s="388"/>
      <c r="K43" s="389"/>
      <c r="L43" s="388"/>
      <c r="M43" s="388"/>
      <c r="N43" s="388"/>
      <c r="O43" s="389"/>
      <c r="P43" s="388"/>
      <c r="Q43" s="388"/>
      <c r="R43" s="388"/>
      <c r="S43" s="389"/>
      <c r="T43" s="388"/>
      <c r="U43" s="388"/>
      <c r="V43" s="388"/>
      <c r="W43" s="389"/>
      <c r="X43" s="388"/>
      <c r="Y43" s="388"/>
      <c r="Z43" s="388"/>
      <c r="AA43" s="389"/>
      <c r="AB43" s="388"/>
      <c r="AC43" s="388"/>
      <c r="AD43" s="388"/>
      <c r="AE43" s="389"/>
      <c r="AF43" s="388"/>
      <c r="AG43" s="388"/>
      <c r="AH43" s="388"/>
      <c r="AI43" s="389"/>
      <c r="AJ43" s="388"/>
      <c r="AK43" s="388"/>
      <c r="AL43" s="388"/>
      <c r="AM43" s="389"/>
      <c r="AN43" s="388"/>
      <c r="AO43" s="388"/>
      <c r="AP43" s="388"/>
      <c r="AQ43" s="389"/>
      <c r="AR43" s="388"/>
      <c r="AS43" s="388"/>
      <c r="AT43" s="388"/>
      <c r="AU43" s="389"/>
      <c r="AV43" s="388"/>
      <c r="AW43" s="388"/>
      <c r="AX43" s="388"/>
      <c r="AY43" s="389"/>
      <c r="AZ43" s="388"/>
      <c r="BA43" s="388"/>
      <c r="BB43" s="388"/>
      <c r="BC43" s="389"/>
      <c r="BD43" s="388"/>
      <c r="BE43" s="388"/>
      <c r="BF43" s="388"/>
      <c r="BG43" s="389"/>
      <c r="BH43" s="388"/>
      <c r="BI43" s="388"/>
      <c r="BJ43" s="388"/>
      <c r="BK43" s="389"/>
      <c r="BL43" s="388"/>
      <c r="BM43" s="388"/>
      <c r="BN43" s="388"/>
      <c r="BO43" s="389"/>
      <c r="BP43" s="515" t="str">
        <f>IF(0=0,"",0)</f>
        <v/>
      </c>
      <c r="BQ43" s="516">
        <f>IF(6=0,"",6)</f>
        <v>6</v>
      </c>
      <c r="BR43" s="499">
        <f>IF(SUM(BP43:BQ43)=0,"",SUM(BP43:BQ43))</f>
        <v>6</v>
      </c>
      <c r="BS43" s="571">
        <f>IF(1=0,"",1)</f>
        <v>1</v>
      </c>
      <c r="BT43" s="1"/>
    </row>
    <row r="44" spans="2:72" ht="14.25" hidden="1" customHeight="1">
      <c r="C44" s="521"/>
      <c r="D44" s="524"/>
      <c r="E44" s="524"/>
      <c r="F44" s="536"/>
      <c r="G44" s="527"/>
      <c r="H44" s="551"/>
      <c r="I44" s="513"/>
      <c r="J44" s="513"/>
      <c r="K44" s="514"/>
      <c r="L44" s="513"/>
      <c r="M44" s="513"/>
      <c r="N44" s="513"/>
      <c r="O44" s="514"/>
      <c r="P44" s="513"/>
      <c r="Q44" s="513"/>
      <c r="R44" s="513"/>
      <c r="S44" s="514"/>
      <c r="T44" s="513"/>
      <c r="U44" s="513"/>
      <c r="V44" s="513"/>
      <c r="W44" s="514"/>
      <c r="X44" s="513"/>
      <c r="Y44" s="513"/>
      <c r="Z44" s="513"/>
      <c r="AA44" s="514"/>
      <c r="AB44" s="513"/>
      <c r="AC44" s="513"/>
      <c r="AD44" s="513"/>
      <c r="AE44" s="514"/>
      <c r="AF44" s="513"/>
      <c r="AG44" s="513"/>
      <c r="AH44" s="513"/>
      <c r="AI44" s="514"/>
      <c r="AJ44" s="513"/>
      <c r="AK44" s="513"/>
      <c r="AL44" s="513"/>
      <c r="AM44" s="514"/>
      <c r="AN44" s="513"/>
      <c r="AO44" s="513"/>
      <c r="AP44" s="513"/>
      <c r="AQ44" s="514"/>
      <c r="AR44" s="513"/>
      <c r="AS44" s="513"/>
      <c r="AT44" s="513"/>
      <c r="AU44" s="514"/>
      <c r="AV44" s="513"/>
      <c r="AW44" s="513"/>
      <c r="AX44" s="513"/>
      <c r="AY44" s="514"/>
      <c r="AZ44" s="513"/>
      <c r="BA44" s="513"/>
      <c r="BB44" s="513"/>
      <c r="BC44" s="514"/>
      <c r="BD44" s="513"/>
      <c r="BE44" s="513"/>
      <c r="BF44" s="513"/>
      <c r="BG44" s="514"/>
      <c r="BH44" s="513"/>
      <c r="BI44" s="513"/>
      <c r="BJ44" s="513"/>
      <c r="BK44" s="514"/>
      <c r="BL44" s="513"/>
      <c r="BM44" s="513"/>
      <c r="BN44" s="513"/>
      <c r="BO44" s="514"/>
      <c r="BP44" s="486"/>
      <c r="BQ44" s="488"/>
      <c r="BR44" s="500"/>
      <c r="BS44" s="553"/>
      <c r="BT44" s="1"/>
    </row>
    <row r="45" spans="2:72" ht="14.25" hidden="1" customHeight="1">
      <c r="C45" s="521"/>
      <c r="D45" s="524"/>
      <c r="E45" s="524"/>
      <c r="F45" s="536"/>
      <c r="G45" s="526" t="s">
        <v>2277</v>
      </c>
      <c r="H45" s="397"/>
      <c r="I45" s="388"/>
      <c r="J45" s="388"/>
      <c r="K45" s="389"/>
      <c r="L45" s="388"/>
      <c r="M45" s="388"/>
      <c r="N45" s="388"/>
      <c r="O45" s="389"/>
      <c r="P45" s="388"/>
      <c r="Q45" s="388"/>
      <c r="R45" s="388"/>
      <c r="S45" s="389"/>
      <c r="T45" s="388"/>
      <c r="U45" s="388"/>
      <c r="V45" s="388"/>
      <c r="W45" s="389"/>
      <c r="X45" s="388"/>
      <c r="Y45" s="388"/>
      <c r="Z45" s="388"/>
      <c r="AA45" s="389"/>
      <c r="AB45" s="388"/>
      <c r="AC45" s="388"/>
      <c r="AD45" s="388"/>
      <c r="AE45" s="389"/>
      <c r="AF45" s="388"/>
      <c r="AG45" s="388"/>
      <c r="AH45" s="388"/>
      <c r="AI45" s="389"/>
      <c r="AJ45" s="388"/>
      <c r="AK45" s="388"/>
      <c r="AL45" s="388"/>
      <c r="AM45" s="389"/>
      <c r="AN45" s="388"/>
      <c r="AO45" s="388"/>
      <c r="AP45" s="388"/>
      <c r="AQ45" s="389"/>
      <c r="AR45" s="388"/>
      <c r="AS45" s="388"/>
      <c r="AT45" s="388"/>
      <c r="AU45" s="389"/>
      <c r="AV45" s="388"/>
      <c r="AW45" s="388"/>
      <c r="AX45" s="388"/>
      <c r="AY45" s="389"/>
      <c r="AZ45" s="388"/>
      <c r="BA45" s="388"/>
      <c r="BB45" s="388"/>
      <c r="BC45" s="389"/>
      <c r="BD45" s="388"/>
      <c r="BE45" s="388"/>
      <c r="BF45" s="388"/>
      <c r="BG45" s="389"/>
      <c r="BH45" s="388"/>
      <c r="BI45" s="388"/>
      <c r="BJ45" s="388"/>
      <c r="BK45" s="389"/>
      <c r="BL45" s="388"/>
      <c r="BM45" s="388"/>
      <c r="BN45" s="388"/>
      <c r="BO45" s="389"/>
      <c r="BP45" s="485"/>
      <c r="BQ45" s="487"/>
      <c r="BR45" s="554" t="str">
        <f>IF(BP45+BQ45=0,"",BP45+BQ45)</f>
        <v/>
      </c>
      <c r="BS45" s="552"/>
      <c r="BT45" s="1"/>
    </row>
    <row r="46" spans="2:72" ht="14.25" hidden="1" customHeight="1">
      <c r="C46" s="521"/>
      <c r="D46" s="524"/>
      <c r="E46" s="524"/>
      <c r="F46" s="536"/>
      <c r="G46" s="527"/>
      <c r="H46" s="551"/>
      <c r="I46" s="513"/>
      <c r="J46" s="513"/>
      <c r="K46" s="514"/>
      <c r="L46" s="513"/>
      <c r="M46" s="513"/>
      <c r="N46" s="513"/>
      <c r="O46" s="514"/>
      <c r="P46" s="513"/>
      <c r="Q46" s="513"/>
      <c r="R46" s="513"/>
      <c r="S46" s="514"/>
      <c r="T46" s="513"/>
      <c r="U46" s="513"/>
      <c r="V46" s="513"/>
      <c r="W46" s="514"/>
      <c r="X46" s="513"/>
      <c r="Y46" s="513"/>
      <c r="Z46" s="513"/>
      <c r="AA46" s="514"/>
      <c r="AB46" s="513"/>
      <c r="AC46" s="513"/>
      <c r="AD46" s="513"/>
      <c r="AE46" s="514"/>
      <c r="AF46" s="513"/>
      <c r="AG46" s="513"/>
      <c r="AH46" s="513"/>
      <c r="AI46" s="514"/>
      <c r="AJ46" s="513"/>
      <c r="AK46" s="513"/>
      <c r="AL46" s="513"/>
      <c r="AM46" s="514"/>
      <c r="AN46" s="513"/>
      <c r="AO46" s="513"/>
      <c r="AP46" s="513"/>
      <c r="AQ46" s="514"/>
      <c r="AR46" s="513"/>
      <c r="AS46" s="513"/>
      <c r="AT46" s="513"/>
      <c r="AU46" s="514"/>
      <c r="AV46" s="513"/>
      <c r="AW46" s="513"/>
      <c r="AX46" s="513"/>
      <c r="AY46" s="514"/>
      <c r="AZ46" s="513"/>
      <c r="BA46" s="513"/>
      <c r="BB46" s="513"/>
      <c r="BC46" s="514"/>
      <c r="BD46" s="513"/>
      <c r="BE46" s="513"/>
      <c r="BF46" s="513"/>
      <c r="BG46" s="514"/>
      <c r="BH46" s="513"/>
      <c r="BI46" s="513"/>
      <c r="BJ46" s="513"/>
      <c r="BK46" s="514"/>
      <c r="BL46" s="513"/>
      <c r="BM46" s="513"/>
      <c r="BN46" s="513"/>
      <c r="BO46" s="514"/>
      <c r="BP46" s="486"/>
      <c r="BQ46" s="488"/>
      <c r="BR46" s="500"/>
      <c r="BS46" s="553"/>
      <c r="BT46" s="1"/>
    </row>
    <row r="47" spans="2:72" ht="14.25" customHeight="1">
      <c r="B47" t="str">
        <f>IF(ISERROR(VLOOKUP("T836_2_0_2",ContractCost!A:A,1,FALSE)),"Cont","Cont*")</f>
        <v>Cont*</v>
      </c>
      <c r="C47" s="521"/>
      <c r="D47" s="524"/>
      <c r="E47" s="524"/>
      <c r="F47" s="536"/>
      <c r="G47" s="526" t="s">
        <v>2278</v>
      </c>
      <c r="H47" s="398"/>
      <c r="I47" s="390"/>
      <c r="J47" s="390"/>
      <c r="K47" s="391"/>
      <c r="L47" s="390"/>
      <c r="M47" s="390"/>
      <c r="N47" s="390"/>
      <c r="O47" s="391"/>
      <c r="P47" s="390"/>
      <c r="Q47" s="390"/>
      <c r="R47" s="390"/>
      <c r="S47" s="391"/>
      <c r="T47" s="390"/>
      <c r="U47" s="390"/>
      <c r="V47" s="390"/>
      <c r="W47" s="391"/>
      <c r="X47" s="390"/>
      <c r="Y47" s="390"/>
      <c r="Z47" s="390"/>
      <c r="AA47" s="391"/>
      <c r="AB47" s="390"/>
      <c r="AC47" s="390"/>
      <c r="AD47" s="390"/>
      <c r="AE47" s="391"/>
      <c r="AF47" s="390"/>
      <c r="AG47" s="390"/>
      <c r="AH47" s="390"/>
      <c r="AI47" s="391"/>
      <c r="AJ47" s="390"/>
      <c r="AK47" s="390"/>
      <c r="AL47" s="390"/>
      <c r="AM47" s="391"/>
      <c r="AN47" s="390"/>
      <c r="AO47" s="390"/>
      <c r="AP47" s="390"/>
      <c r="AQ47" s="391"/>
      <c r="AR47" s="390"/>
      <c r="AS47" s="390"/>
      <c r="AT47" s="390"/>
      <c r="AU47" s="391"/>
      <c r="AV47" s="390"/>
      <c r="AW47" s="390"/>
      <c r="AX47" s="390"/>
      <c r="AY47" s="391"/>
      <c r="AZ47" s="390"/>
      <c r="BA47" s="390"/>
      <c r="BB47" s="390"/>
      <c r="BC47" s="391"/>
      <c r="BD47" s="390"/>
      <c r="BE47" s="390"/>
      <c r="BF47" s="390"/>
      <c r="BG47" s="391"/>
      <c r="BH47" s="390"/>
      <c r="BI47" s="390"/>
      <c r="BJ47" s="390"/>
      <c r="BK47" s="391"/>
      <c r="BL47" s="390"/>
      <c r="BM47" s="390"/>
      <c r="BN47" s="390"/>
      <c r="BO47" s="391"/>
      <c r="BP47" s="495" t="str">
        <f>IF(0=0,"",0)</f>
        <v/>
      </c>
      <c r="BQ47" s="497">
        <f>IF(8.83=0,"",8.83)</f>
        <v>8.83</v>
      </c>
      <c r="BR47" s="501">
        <f>IF(SUM(BP47:BQ47)=0,"",SUM(BP47:BQ47))</f>
        <v>8.83</v>
      </c>
      <c r="BS47" s="503">
        <f>IF(3=0,"",3)</f>
        <v>3</v>
      </c>
      <c r="BT47" s="1"/>
    </row>
    <row r="48" spans="2:72" ht="14.25" customHeight="1">
      <c r="B48" t="str">
        <f>IF(ISERROR(VLOOKUP("T836_2_0_2",Budget!A:A,1,FALSE)),"W/B","W/B*")</f>
        <v>W/B*</v>
      </c>
      <c r="C48" s="521"/>
      <c r="D48" s="524"/>
      <c r="E48" s="524"/>
      <c r="F48" s="536"/>
      <c r="G48" s="527"/>
      <c r="H48" s="489">
        <v>0.8</v>
      </c>
      <c r="I48" s="490"/>
      <c r="J48" s="490"/>
      <c r="K48" s="491"/>
      <c r="L48" s="490">
        <v>1</v>
      </c>
      <c r="M48" s="490"/>
      <c r="N48" s="490"/>
      <c r="O48" s="491"/>
      <c r="P48" s="490">
        <v>1</v>
      </c>
      <c r="Q48" s="490"/>
      <c r="R48" s="490"/>
      <c r="S48" s="491"/>
      <c r="T48" s="490">
        <v>1</v>
      </c>
      <c r="U48" s="490"/>
      <c r="V48" s="490"/>
      <c r="W48" s="491"/>
      <c r="X48" s="490">
        <v>1</v>
      </c>
      <c r="Y48" s="490"/>
      <c r="Z48" s="490"/>
      <c r="AA48" s="491"/>
      <c r="AB48" s="490">
        <v>1</v>
      </c>
      <c r="AC48" s="490"/>
      <c r="AD48" s="490"/>
      <c r="AE48" s="491"/>
      <c r="AF48" s="490">
        <v>1.03</v>
      </c>
      <c r="AG48" s="490"/>
      <c r="AH48" s="490"/>
      <c r="AI48" s="491"/>
      <c r="AJ48" s="490"/>
      <c r="AK48" s="490"/>
      <c r="AL48" s="490"/>
      <c r="AM48" s="491"/>
      <c r="AN48" s="490">
        <v>1</v>
      </c>
      <c r="AO48" s="490"/>
      <c r="AP48" s="490"/>
      <c r="AQ48" s="491"/>
      <c r="AR48" s="490"/>
      <c r="AS48" s="490"/>
      <c r="AT48" s="490"/>
      <c r="AU48" s="491"/>
      <c r="AV48" s="490"/>
      <c r="AW48" s="490"/>
      <c r="AX48" s="490"/>
      <c r="AY48" s="491"/>
      <c r="AZ48" s="490"/>
      <c r="BA48" s="490"/>
      <c r="BB48" s="490"/>
      <c r="BC48" s="491"/>
      <c r="BD48" s="490"/>
      <c r="BE48" s="490"/>
      <c r="BF48" s="490"/>
      <c r="BG48" s="491"/>
      <c r="BH48" s="490">
        <v>0.53</v>
      </c>
      <c r="BI48" s="490"/>
      <c r="BJ48" s="490"/>
      <c r="BK48" s="491"/>
      <c r="BL48" s="490">
        <v>0.47</v>
      </c>
      <c r="BM48" s="490"/>
      <c r="BN48" s="490"/>
      <c r="BO48" s="491"/>
      <c r="BP48" s="496"/>
      <c r="BQ48" s="498"/>
      <c r="BR48" s="502"/>
      <c r="BS48" s="504"/>
      <c r="BT48" s="1"/>
    </row>
    <row r="49" spans="2:72" ht="14.25" hidden="1" customHeight="1">
      <c r="C49" s="521"/>
      <c r="D49" s="524"/>
      <c r="E49" s="524"/>
      <c r="F49" s="536"/>
      <c r="G49" s="526" t="s">
        <v>2279</v>
      </c>
      <c r="H49" s="399"/>
      <c r="I49" s="392"/>
      <c r="J49" s="392"/>
      <c r="K49" s="393"/>
      <c r="L49" s="392"/>
      <c r="M49" s="392"/>
      <c r="N49" s="392"/>
      <c r="O49" s="393"/>
      <c r="P49" s="392"/>
      <c r="Q49" s="392"/>
      <c r="R49" s="392"/>
      <c r="S49" s="393"/>
      <c r="T49" s="392"/>
      <c r="U49" s="392"/>
      <c r="V49" s="392"/>
      <c r="W49" s="393"/>
      <c r="X49" s="392"/>
      <c r="Y49" s="392"/>
      <c r="Z49" s="392"/>
      <c r="AA49" s="393"/>
      <c r="AB49" s="392"/>
      <c r="AC49" s="392"/>
      <c r="AD49" s="392"/>
      <c r="AE49" s="393"/>
      <c r="AF49" s="392"/>
      <c r="AG49" s="392"/>
      <c r="AH49" s="392"/>
      <c r="AI49" s="393"/>
      <c r="AJ49" s="392"/>
      <c r="AK49" s="392"/>
      <c r="AL49" s="392"/>
      <c r="AM49" s="393"/>
      <c r="AN49" s="392"/>
      <c r="AO49" s="392"/>
      <c r="AP49" s="392"/>
      <c r="AQ49" s="393"/>
      <c r="AR49" s="392"/>
      <c r="AS49" s="392"/>
      <c r="AT49" s="392"/>
      <c r="AU49" s="393"/>
      <c r="AV49" s="392"/>
      <c r="AW49" s="392"/>
      <c r="AX49" s="392"/>
      <c r="AY49" s="393"/>
      <c r="AZ49" s="392"/>
      <c r="BA49" s="392"/>
      <c r="BB49" s="392"/>
      <c r="BC49" s="393"/>
      <c r="BD49" s="392"/>
      <c r="BE49" s="392"/>
      <c r="BF49" s="392"/>
      <c r="BG49" s="393"/>
      <c r="BH49" s="392"/>
      <c r="BI49" s="392"/>
      <c r="BJ49" s="392"/>
      <c r="BK49" s="393"/>
      <c r="BL49" s="392"/>
      <c r="BM49" s="392"/>
      <c r="BN49" s="392"/>
      <c r="BO49" s="393"/>
      <c r="BP49" s="505"/>
      <c r="BQ49" s="507"/>
      <c r="BR49" s="509" t="str">
        <f>IF(BP49+BQ49=0,"",BP49+BQ49)</f>
        <v/>
      </c>
      <c r="BS49" s="511"/>
    </row>
    <row r="50" spans="2:72" ht="14.25" hidden="1" customHeight="1">
      <c r="C50" s="521"/>
      <c r="D50" s="524"/>
      <c r="E50" s="524"/>
      <c r="F50" s="536"/>
      <c r="G50" s="527"/>
      <c r="H50" s="492"/>
      <c r="I50" s="493"/>
      <c r="J50" s="493"/>
      <c r="K50" s="494"/>
      <c r="L50" s="493"/>
      <c r="M50" s="493"/>
      <c r="N50" s="493"/>
      <c r="O50" s="494"/>
      <c r="P50" s="493"/>
      <c r="Q50" s="493"/>
      <c r="R50" s="493"/>
      <c r="S50" s="494"/>
      <c r="T50" s="493"/>
      <c r="U50" s="493"/>
      <c r="V50" s="493"/>
      <c r="W50" s="494"/>
      <c r="X50" s="493"/>
      <c r="Y50" s="493"/>
      <c r="Z50" s="493"/>
      <c r="AA50" s="494"/>
      <c r="AB50" s="493"/>
      <c r="AC50" s="493"/>
      <c r="AD50" s="493"/>
      <c r="AE50" s="494"/>
      <c r="AF50" s="493"/>
      <c r="AG50" s="493"/>
      <c r="AH50" s="493"/>
      <c r="AI50" s="494"/>
      <c r="AJ50" s="493"/>
      <c r="AK50" s="493"/>
      <c r="AL50" s="493"/>
      <c r="AM50" s="494"/>
      <c r="AN50" s="493"/>
      <c r="AO50" s="493"/>
      <c r="AP50" s="493"/>
      <c r="AQ50" s="494"/>
      <c r="AR50" s="493"/>
      <c r="AS50" s="493"/>
      <c r="AT50" s="493"/>
      <c r="AU50" s="494"/>
      <c r="AV50" s="493"/>
      <c r="AW50" s="493"/>
      <c r="AX50" s="493"/>
      <c r="AY50" s="494"/>
      <c r="AZ50" s="493"/>
      <c r="BA50" s="493"/>
      <c r="BB50" s="493"/>
      <c r="BC50" s="494"/>
      <c r="BD50" s="493"/>
      <c r="BE50" s="493"/>
      <c r="BF50" s="493"/>
      <c r="BG50" s="494"/>
      <c r="BH50" s="493"/>
      <c r="BI50" s="493"/>
      <c r="BJ50" s="493"/>
      <c r="BK50" s="494"/>
      <c r="BL50" s="493"/>
      <c r="BM50" s="493"/>
      <c r="BN50" s="493"/>
      <c r="BO50" s="494"/>
      <c r="BP50" s="506"/>
      <c r="BQ50" s="508"/>
      <c r="BR50" s="510"/>
      <c r="BS50" s="512"/>
    </row>
    <row r="51" spans="2:72" ht="0.95" customHeight="1">
      <c r="C51" s="522"/>
      <c r="D51" s="525"/>
      <c r="E51" s="525"/>
      <c r="F51" s="537"/>
      <c r="G51" s="547"/>
      <c r="H51" s="400"/>
      <c r="I51" s="394"/>
      <c r="J51" s="394"/>
      <c r="K51" s="395"/>
      <c r="L51" s="394"/>
      <c r="M51" s="394"/>
      <c r="N51" s="394"/>
      <c r="O51" s="395"/>
      <c r="P51" s="394"/>
      <c r="Q51" s="394"/>
      <c r="R51" s="394"/>
      <c r="S51" s="395"/>
      <c r="T51" s="394"/>
      <c r="U51" s="394"/>
      <c r="V51" s="394"/>
      <c r="W51" s="395"/>
      <c r="X51" s="394"/>
      <c r="Y51" s="394"/>
      <c r="Z51" s="394"/>
      <c r="AA51" s="395"/>
      <c r="AB51" s="394"/>
      <c r="AC51" s="394"/>
      <c r="AD51" s="394"/>
      <c r="AE51" s="395"/>
      <c r="AF51" s="394"/>
      <c r="AG51" s="394"/>
      <c r="AH51" s="394"/>
      <c r="AI51" s="395"/>
      <c r="AJ51" s="394"/>
      <c r="AK51" s="394"/>
      <c r="AL51" s="394"/>
      <c r="AM51" s="395"/>
      <c r="AN51" s="394"/>
      <c r="AO51" s="394"/>
      <c r="AP51" s="394"/>
      <c r="AQ51" s="395"/>
      <c r="AR51" s="394"/>
      <c r="AS51" s="394"/>
      <c r="AT51" s="394"/>
      <c r="AU51" s="395"/>
      <c r="AV51" s="394"/>
      <c r="AW51" s="394"/>
      <c r="AX51" s="394"/>
      <c r="AY51" s="395"/>
      <c r="AZ51" s="394"/>
      <c r="BA51" s="394"/>
      <c r="BB51" s="394"/>
      <c r="BC51" s="395"/>
      <c r="BD51" s="394"/>
      <c r="BE51" s="394"/>
      <c r="BF51" s="394"/>
      <c r="BG51" s="395"/>
      <c r="BH51" s="394"/>
      <c r="BI51" s="394"/>
      <c r="BJ51" s="394"/>
      <c r="BK51" s="395"/>
      <c r="BL51" s="394"/>
      <c r="BM51" s="394"/>
      <c r="BN51" s="394"/>
      <c r="BO51" s="395"/>
      <c r="BP51" s="153"/>
      <c r="BQ51" s="154"/>
      <c r="BR51" s="155"/>
      <c r="BS51" s="156"/>
    </row>
    <row r="52" spans="2:72" ht="14.25" hidden="1" customHeight="1">
      <c r="C52" s="520" t="s">
        <v>2306</v>
      </c>
      <c r="D52" s="523" t="s">
        <v>2307</v>
      </c>
      <c r="E52" s="523" t="s">
        <v>2308</v>
      </c>
      <c r="F52" s="535" t="s">
        <v>2305</v>
      </c>
      <c r="G52" s="526" t="s">
        <v>2275</v>
      </c>
      <c r="H52" s="396"/>
      <c r="I52" s="386"/>
      <c r="J52" s="386"/>
      <c r="K52" s="387"/>
      <c r="L52" s="386"/>
      <c r="M52" s="386"/>
      <c r="N52" s="386"/>
      <c r="O52" s="387"/>
      <c r="P52" s="386"/>
      <c r="Q52" s="386"/>
      <c r="R52" s="386"/>
      <c r="S52" s="387"/>
      <c r="T52" s="386"/>
      <c r="U52" s="386"/>
      <c r="V52" s="386"/>
      <c r="W52" s="387"/>
      <c r="X52" s="386"/>
      <c r="Y52" s="386"/>
      <c r="Z52" s="386"/>
      <c r="AA52" s="387"/>
      <c r="AB52" s="386"/>
      <c r="AC52" s="386"/>
      <c r="AD52" s="386"/>
      <c r="AE52" s="387"/>
      <c r="AF52" s="386"/>
      <c r="AG52" s="386"/>
      <c r="AH52" s="386"/>
      <c r="AI52" s="387"/>
      <c r="AJ52" s="386"/>
      <c r="AK52" s="386"/>
      <c r="AL52" s="386"/>
      <c r="AM52" s="387"/>
      <c r="AN52" s="386"/>
      <c r="AO52" s="386"/>
      <c r="AP52" s="386"/>
      <c r="AQ52" s="387"/>
      <c r="AR52" s="386"/>
      <c r="AS52" s="386"/>
      <c r="AT52" s="386"/>
      <c r="AU52" s="387"/>
      <c r="AV52" s="386"/>
      <c r="AW52" s="386"/>
      <c r="AX52" s="386"/>
      <c r="AY52" s="387"/>
      <c r="AZ52" s="386"/>
      <c r="BA52" s="386"/>
      <c r="BB52" s="386"/>
      <c r="BC52" s="387"/>
      <c r="BD52" s="386"/>
      <c r="BE52" s="386"/>
      <c r="BF52" s="386"/>
      <c r="BG52" s="387"/>
      <c r="BH52" s="386"/>
      <c r="BI52" s="386"/>
      <c r="BJ52" s="386"/>
      <c r="BK52" s="387"/>
      <c r="BL52" s="386"/>
      <c r="BM52" s="386"/>
      <c r="BN52" s="386"/>
      <c r="BO52" s="387"/>
      <c r="BP52" s="572"/>
      <c r="BQ52" s="574"/>
      <c r="BR52" s="576" t="str">
        <f>IF(BP52+BQ52=0,"",BP52+BQ52)</f>
        <v/>
      </c>
      <c r="BS52" s="578"/>
      <c r="BT52" s="1"/>
    </row>
    <row r="53" spans="2:72" ht="14.25" hidden="1" customHeight="1">
      <c r="C53" s="521"/>
      <c r="D53" s="524"/>
      <c r="E53" s="524"/>
      <c r="F53" s="536"/>
      <c r="G53" s="527"/>
      <c r="H53" s="570"/>
      <c r="I53" s="528"/>
      <c r="J53" s="528"/>
      <c r="K53" s="529"/>
      <c r="L53" s="528"/>
      <c r="M53" s="528"/>
      <c r="N53" s="528"/>
      <c r="O53" s="529"/>
      <c r="P53" s="528"/>
      <c r="Q53" s="528"/>
      <c r="R53" s="528"/>
      <c r="S53" s="529"/>
      <c r="T53" s="528"/>
      <c r="U53" s="528"/>
      <c r="V53" s="528"/>
      <c r="W53" s="529"/>
      <c r="X53" s="528"/>
      <c r="Y53" s="528"/>
      <c r="Z53" s="528"/>
      <c r="AA53" s="529"/>
      <c r="AB53" s="528"/>
      <c r="AC53" s="528"/>
      <c r="AD53" s="528"/>
      <c r="AE53" s="529"/>
      <c r="AF53" s="528"/>
      <c r="AG53" s="528"/>
      <c r="AH53" s="528"/>
      <c r="AI53" s="529"/>
      <c r="AJ53" s="528"/>
      <c r="AK53" s="528"/>
      <c r="AL53" s="528"/>
      <c r="AM53" s="529"/>
      <c r="AN53" s="528"/>
      <c r="AO53" s="528"/>
      <c r="AP53" s="528"/>
      <c r="AQ53" s="529"/>
      <c r="AR53" s="528"/>
      <c r="AS53" s="528"/>
      <c r="AT53" s="528"/>
      <c r="AU53" s="529"/>
      <c r="AV53" s="528"/>
      <c r="AW53" s="528"/>
      <c r="AX53" s="528"/>
      <c r="AY53" s="529"/>
      <c r="AZ53" s="528"/>
      <c r="BA53" s="528"/>
      <c r="BB53" s="528"/>
      <c r="BC53" s="529"/>
      <c r="BD53" s="528"/>
      <c r="BE53" s="528"/>
      <c r="BF53" s="528"/>
      <c r="BG53" s="529"/>
      <c r="BH53" s="528"/>
      <c r="BI53" s="528"/>
      <c r="BJ53" s="528"/>
      <c r="BK53" s="529"/>
      <c r="BL53" s="528"/>
      <c r="BM53" s="528"/>
      <c r="BN53" s="528"/>
      <c r="BO53" s="529"/>
      <c r="BP53" s="573"/>
      <c r="BQ53" s="575"/>
      <c r="BR53" s="577"/>
      <c r="BS53" s="579"/>
      <c r="BT53" s="1"/>
    </row>
    <row r="54" spans="2:72" ht="14.25" hidden="1" customHeight="1">
      <c r="C54" s="521"/>
      <c r="D54" s="524"/>
      <c r="E54" s="524"/>
      <c r="F54" s="536"/>
      <c r="G54" s="526" t="s">
        <v>2276</v>
      </c>
      <c r="H54" s="397"/>
      <c r="I54" s="388"/>
      <c r="J54" s="388"/>
      <c r="K54" s="389"/>
      <c r="L54" s="388"/>
      <c r="M54" s="388"/>
      <c r="N54" s="388"/>
      <c r="O54" s="389"/>
      <c r="P54" s="388"/>
      <c r="Q54" s="388"/>
      <c r="R54" s="388"/>
      <c r="S54" s="389"/>
      <c r="T54" s="388"/>
      <c r="U54" s="388"/>
      <c r="V54" s="388"/>
      <c r="W54" s="389"/>
      <c r="X54" s="388"/>
      <c r="Y54" s="388"/>
      <c r="Z54" s="388"/>
      <c r="AA54" s="389"/>
      <c r="AB54" s="388"/>
      <c r="AC54" s="388"/>
      <c r="AD54" s="388"/>
      <c r="AE54" s="389"/>
      <c r="AF54" s="388"/>
      <c r="AG54" s="388"/>
      <c r="AH54" s="388"/>
      <c r="AI54" s="389"/>
      <c r="AJ54" s="388"/>
      <c r="AK54" s="388"/>
      <c r="AL54" s="388"/>
      <c r="AM54" s="389"/>
      <c r="AN54" s="388"/>
      <c r="AO54" s="388"/>
      <c r="AP54" s="388"/>
      <c r="AQ54" s="389"/>
      <c r="AR54" s="388"/>
      <c r="AS54" s="388"/>
      <c r="AT54" s="388"/>
      <c r="AU54" s="389"/>
      <c r="AV54" s="388"/>
      <c r="AW54" s="388"/>
      <c r="AX54" s="388"/>
      <c r="AY54" s="389"/>
      <c r="AZ54" s="388"/>
      <c r="BA54" s="388"/>
      <c r="BB54" s="388"/>
      <c r="BC54" s="389"/>
      <c r="BD54" s="388"/>
      <c r="BE54" s="388"/>
      <c r="BF54" s="388"/>
      <c r="BG54" s="389"/>
      <c r="BH54" s="388"/>
      <c r="BI54" s="388"/>
      <c r="BJ54" s="388"/>
      <c r="BK54" s="389"/>
      <c r="BL54" s="388"/>
      <c r="BM54" s="388"/>
      <c r="BN54" s="388"/>
      <c r="BO54" s="389"/>
      <c r="BP54" s="515"/>
      <c r="BQ54" s="516"/>
      <c r="BR54" s="499" t="str">
        <f>IF(BP54+BQ54=0,"",BP54+BQ54)</f>
        <v/>
      </c>
      <c r="BS54" s="571"/>
      <c r="BT54" s="1"/>
    </row>
    <row r="55" spans="2:72" ht="14.25" hidden="1" customHeight="1">
      <c r="C55" s="521"/>
      <c r="D55" s="524"/>
      <c r="E55" s="524"/>
      <c r="F55" s="536"/>
      <c r="G55" s="527"/>
      <c r="H55" s="551"/>
      <c r="I55" s="513"/>
      <c r="J55" s="513"/>
      <c r="K55" s="514"/>
      <c r="L55" s="513"/>
      <c r="M55" s="513"/>
      <c r="N55" s="513"/>
      <c r="O55" s="514"/>
      <c r="P55" s="513"/>
      <c r="Q55" s="513"/>
      <c r="R55" s="513"/>
      <c r="S55" s="514"/>
      <c r="T55" s="513"/>
      <c r="U55" s="513"/>
      <c r="V55" s="513"/>
      <c r="W55" s="514"/>
      <c r="X55" s="513"/>
      <c r="Y55" s="513"/>
      <c r="Z55" s="513"/>
      <c r="AA55" s="514"/>
      <c r="AB55" s="513"/>
      <c r="AC55" s="513"/>
      <c r="AD55" s="513"/>
      <c r="AE55" s="514"/>
      <c r="AF55" s="513"/>
      <c r="AG55" s="513"/>
      <c r="AH55" s="513"/>
      <c r="AI55" s="514"/>
      <c r="AJ55" s="513"/>
      <c r="AK55" s="513"/>
      <c r="AL55" s="513"/>
      <c r="AM55" s="514"/>
      <c r="AN55" s="513"/>
      <c r="AO55" s="513"/>
      <c r="AP55" s="513"/>
      <c r="AQ55" s="514"/>
      <c r="AR55" s="513"/>
      <c r="AS55" s="513"/>
      <c r="AT55" s="513"/>
      <c r="AU55" s="514"/>
      <c r="AV55" s="513"/>
      <c r="AW55" s="513"/>
      <c r="AX55" s="513"/>
      <c r="AY55" s="514"/>
      <c r="AZ55" s="513"/>
      <c r="BA55" s="513"/>
      <c r="BB55" s="513"/>
      <c r="BC55" s="514"/>
      <c r="BD55" s="513"/>
      <c r="BE55" s="513"/>
      <c r="BF55" s="513"/>
      <c r="BG55" s="514"/>
      <c r="BH55" s="513"/>
      <c r="BI55" s="513"/>
      <c r="BJ55" s="513"/>
      <c r="BK55" s="514"/>
      <c r="BL55" s="513"/>
      <c r="BM55" s="513"/>
      <c r="BN55" s="513"/>
      <c r="BO55" s="514"/>
      <c r="BP55" s="486"/>
      <c r="BQ55" s="488"/>
      <c r="BR55" s="500"/>
      <c r="BS55" s="553"/>
      <c r="BT55" s="1"/>
    </row>
    <row r="56" spans="2:72" ht="14.25" hidden="1" customHeight="1">
      <c r="C56" s="521"/>
      <c r="D56" s="524"/>
      <c r="E56" s="524"/>
      <c r="F56" s="536"/>
      <c r="G56" s="526" t="s">
        <v>2277</v>
      </c>
      <c r="H56" s="397"/>
      <c r="I56" s="388"/>
      <c r="J56" s="388"/>
      <c r="K56" s="389"/>
      <c r="L56" s="388"/>
      <c r="M56" s="388"/>
      <c r="N56" s="388"/>
      <c r="O56" s="389"/>
      <c r="P56" s="388"/>
      <c r="Q56" s="388"/>
      <c r="R56" s="388"/>
      <c r="S56" s="389"/>
      <c r="T56" s="388"/>
      <c r="U56" s="388"/>
      <c r="V56" s="388"/>
      <c r="W56" s="389"/>
      <c r="X56" s="388"/>
      <c r="Y56" s="388"/>
      <c r="Z56" s="388"/>
      <c r="AA56" s="389"/>
      <c r="AB56" s="388"/>
      <c r="AC56" s="388"/>
      <c r="AD56" s="388"/>
      <c r="AE56" s="389"/>
      <c r="AF56" s="388"/>
      <c r="AG56" s="388"/>
      <c r="AH56" s="388"/>
      <c r="AI56" s="389"/>
      <c r="AJ56" s="388"/>
      <c r="AK56" s="388"/>
      <c r="AL56" s="388"/>
      <c r="AM56" s="389"/>
      <c r="AN56" s="388"/>
      <c r="AO56" s="388"/>
      <c r="AP56" s="388"/>
      <c r="AQ56" s="389"/>
      <c r="AR56" s="388"/>
      <c r="AS56" s="388"/>
      <c r="AT56" s="388"/>
      <c r="AU56" s="389"/>
      <c r="AV56" s="388"/>
      <c r="AW56" s="388"/>
      <c r="AX56" s="388"/>
      <c r="AY56" s="389"/>
      <c r="AZ56" s="388"/>
      <c r="BA56" s="388"/>
      <c r="BB56" s="388"/>
      <c r="BC56" s="389"/>
      <c r="BD56" s="388"/>
      <c r="BE56" s="388"/>
      <c r="BF56" s="388"/>
      <c r="BG56" s="389"/>
      <c r="BH56" s="388"/>
      <c r="BI56" s="388"/>
      <c r="BJ56" s="388"/>
      <c r="BK56" s="389"/>
      <c r="BL56" s="388"/>
      <c r="BM56" s="388"/>
      <c r="BN56" s="388"/>
      <c r="BO56" s="389"/>
      <c r="BP56" s="485"/>
      <c r="BQ56" s="487"/>
      <c r="BR56" s="554" t="str">
        <f>IF(BP56+BQ56=0,"",BP56+BQ56)</f>
        <v/>
      </c>
      <c r="BS56" s="552"/>
      <c r="BT56" s="1"/>
    </row>
    <row r="57" spans="2:72" ht="14.25" hidden="1" customHeight="1">
      <c r="C57" s="521"/>
      <c r="D57" s="524"/>
      <c r="E57" s="524"/>
      <c r="F57" s="536"/>
      <c r="G57" s="527"/>
      <c r="H57" s="551"/>
      <c r="I57" s="513"/>
      <c r="J57" s="513"/>
      <c r="K57" s="514"/>
      <c r="L57" s="513"/>
      <c r="M57" s="513"/>
      <c r="N57" s="513"/>
      <c r="O57" s="514"/>
      <c r="P57" s="513"/>
      <c r="Q57" s="513"/>
      <c r="R57" s="513"/>
      <c r="S57" s="514"/>
      <c r="T57" s="513"/>
      <c r="U57" s="513"/>
      <c r="V57" s="513"/>
      <c r="W57" s="514"/>
      <c r="X57" s="513"/>
      <c r="Y57" s="513"/>
      <c r="Z57" s="513"/>
      <c r="AA57" s="514"/>
      <c r="AB57" s="513"/>
      <c r="AC57" s="513"/>
      <c r="AD57" s="513"/>
      <c r="AE57" s="514"/>
      <c r="AF57" s="513"/>
      <c r="AG57" s="513"/>
      <c r="AH57" s="513"/>
      <c r="AI57" s="514"/>
      <c r="AJ57" s="513"/>
      <c r="AK57" s="513"/>
      <c r="AL57" s="513"/>
      <c r="AM57" s="514"/>
      <c r="AN57" s="513"/>
      <c r="AO57" s="513"/>
      <c r="AP57" s="513"/>
      <c r="AQ57" s="514"/>
      <c r="AR57" s="513"/>
      <c r="AS57" s="513"/>
      <c r="AT57" s="513"/>
      <c r="AU57" s="514"/>
      <c r="AV57" s="513"/>
      <c r="AW57" s="513"/>
      <c r="AX57" s="513"/>
      <c r="AY57" s="514"/>
      <c r="AZ57" s="513"/>
      <c r="BA57" s="513"/>
      <c r="BB57" s="513"/>
      <c r="BC57" s="514"/>
      <c r="BD57" s="513"/>
      <c r="BE57" s="513"/>
      <c r="BF57" s="513"/>
      <c r="BG57" s="514"/>
      <c r="BH57" s="513"/>
      <c r="BI57" s="513"/>
      <c r="BJ57" s="513"/>
      <c r="BK57" s="514"/>
      <c r="BL57" s="513"/>
      <c r="BM57" s="513"/>
      <c r="BN57" s="513"/>
      <c r="BO57" s="514"/>
      <c r="BP57" s="486"/>
      <c r="BQ57" s="488"/>
      <c r="BR57" s="500"/>
      <c r="BS57" s="553"/>
      <c r="BT57" s="1"/>
    </row>
    <row r="58" spans="2:72" ht="14.25" customHeight="1">
      <c r="B58" t="str">
        <f>IF(ISERROR(VLOOKUP("T836_2_0_14",ContractCost!A:A,1,FALSE)),"Cont","Cont*")</f>
        <v>Cont*</v>
      </c>
      <c r="C58" s="521"/>
      <c r="D58" s="524"/>
      <c r="E58" s="524"/>
      <c r="F58" s="536"/>
      <c r="G58" s="526" t="s">
        <v>2278</v>
      </c>
      <c r="H58" s="398"/>
      <c r="I58" s="390"/>
      <c r="J58" s="390"/>
      <c r="K58" s="391"/>
      <c r="L58" s="390"/>
      <c r="M58" s="390"/>
      <c r="N58" s="390"/>
      <c r="O58" s="391"/>
      <c r="P58" s="390"/>
      <c r="Q58" s="390"/>
      <c r="R58" s="390"/>
      <c r="S58" s="391"/>
      <c r="T58" s="390"/>
      <c r="U58" s="390"/>
      <c r="V58" s="390"/>
      <c r="W58" s="391"/>
      <c r="X58" s="390"/>
      <c r="Y58" s="390"/>
      <c r="Z58" s="390"/>
      <c r="AA58" s="391"/>
      <c r="AB58" s="390"/>
      <c r="AC58" s="390"/>
      <c r="AD58" s="390"/>
      <c r="AE58" s="391"/>
      <c r="AF58" s="390"/>
      <c r="AG58" s="390"/>
      <c r="AH58" s="390"/>
      <c r="AI58" s="391"/>
      <c r="AJ58" s="390"/>
      <c r="AK58" s="390"/>
      <c r="AL58" s="390"/>
      <c r="AM58" s="391"/>
      <c r="AN58" s="390"/>
      <c r="AO58" s="390"/>
      <c r="AP58" s="390"/>
      <c r="AQ58" s="391"/>
      <c r="AR58" s="390"/>
      <c r="AS58" s="390"/>
      <c r="AT58" s="390"/>
      <c r="AU58" s="391"/>
      <c r="AV58" s="390"/>
      <c r="AW58" s="390"/>
      <c r="AX58" s="390"/>
      <c r="AY58" s="391"/>
      <c r="AZ58" s="390"/>
      <c r="BA58" s="390"/>
      <c r="BB58" s="390"/>
      <c r="BC58" s="391"/>
      <c r="BD58" s="390"/>
      <c r="BE58" s="390"/>
      <c r="BF58" s="390"/>
      <c r="BG58" s="391"/>
      <c r="BH58" s="390"/>
      <c r="BI58" s="390"/>
      <c r="BJ58" s="390"/>
      <c r="BK58" s="391"/>
      <c r="BL58" s="390"/>
      <c r="BM58" s="390"/>
      <c r="BN58" s="390"/>
      <c r="BO58" s="391"/>
      <c r="BP58" s="495" t="str">
        <f>IF(0=0,"",0)</f>
        <v/>
      </c>
      <c r="BQ58" s="497">
        <f>IF(6.23=0,"",6.23)</f>
        <v>6.23</v>
      </c>
      <c r="BR58" s="501">
        <f>IF(SUM(BP58:BQ58)=0,"",SUM(BP58:BQ58))</f>
        <v>6.23</v>
      </c>
      <c r="BS58" s="503">
        <f>IF(1=0,"",1)</f>
        <v>1</v>
      </c>
      <c r="BT58" s="1"/>
    </row>
    <row r="59" spans="2:72" ht="14.25" customHeight="1">
      <c r="B59" t="str">
        <f>IF(ISERROR(VLOOKUP("T836_2_0_14",Budget!A:A,1,FALSE)),"W/B","W/B*")</f>
        <v>W/B*</v>
      </c>
      <c r="C59" s="521"/>
      <c r="D59" s="524"/>
      <c r="E59" s="524"/>
      <c r="F59" s="536"/>
      <c r="G59" s="527"/>
      <c r="H59" s="489">
        <v>0.23</v>
      </c>
      <c r="I59" s="490"/>
      <c r="J59" s="490"/>
      <c r="K59" s="491"/>
      <c r="L59" s="490">
        <v>1</v>
      </c>
      <c r="M59" s="490"/>
      <c r="N59" s="490"/>
      <c r="O59" s="491"/>
      <c r="P59" s="490">
        <v>1</v>
      </c>
      <c r="Q59" s="490"/>
      <c r="R59" s="490"/>
      <c r="S59" s="491"/>
      <c r="T59" s="490">
        <v>1</v>
      </c>
      <c r="U59" s="490"/>
      <c r="V59" s="490"/>
      <c r="W59" s="491"/>
      <c r="X59" s="490">
        <v>1</v>
      </c>
      <c r="Y59" s="490"/>
      <c r="Z59" s="490"/>
      <c r="AA59" s="491"/>
      <c r="AB59" s="490">
        <v>1</v>
      </c>
      <c r="AC59" s="490"/>
      <c r="AD59" s="490"/>
      <c r="AE59" s="491"/>
      <c r="AF59" s="490">
        <v>1</v>
      </c>
      <c r="AG59" s="490"/>
      <c r="AH59" s="490"/>
      <c r="AI59" s="491"/>
      <c r="AJ59" s="490"/>
      <c r="AK59" s="490"/>
      <c r="AL59" s="490"/>
      <c r="AM59" s="491"/>
      <c r="AN59" s="490"/>
      <c r="AO59" s="490"/>
      <c r="AP59" s="490"/>
      <c r="AQ59" s="491"/>
      <c r="AR59" s="490"/>
      <c r="AS59" s="490"/>
      <c r="AT59" s="490"/>
      <c r="AU59" s="491"/>
      <c r="AV59" s="490"/>
      <c r="AW59" s="490"/>
      <c r="AX59" s="490"/>
      <c r="AY59" s="491"/>
      <c r="AZ59" s="490"/>
      <c r="BA59" s="490"/>
      <c r="BB59" s="490"/>
      <c r="BC59" s="491"/>
      <c r="BD59" s="490"/>
      <c r="BE59" s="490"/>
      <c r="BF59" s="490"/>
      <c r="BG59" s="491"/>
      <c r="BH59" s="490"/>
      <c r="BI59" s="490"/>
      <c r="BJ59" s="490"/>
      <c r="BK59" s="491"/>
      <c r="BL59" s="490"/>
      <c r="BM59" s="490"/>
      <c r="BN59" s="490"/>
      <c r="BO59" s="491"/>
      <c r="BP59" s="496"/>
      <c r="BQ59" s="498"/>
      <c r="BR59" s="502"/>
      <c r="BS59" s="504"/>
      <c r="BT59" s="1"/>
    </row>
    <row r="60" spans="2:72" ht="14.25" hidden="1" customHeight="1">
      <c r="C60" s="521"/>
      <c r="D60" s="524"/>
      <c r="E60" s="524"/>
      <c r="F60" s="536"/>
      <c r="G60" s="526" t="s">
        <v>2279</v>
      </c>
      <c r="H60" s="399"/>
      <c r="I60" s="392"/>
      <c r="J60" s="392"/>
      <c r="K60" s="393"/>
      <c r="L60" s="392"/>
      <c r="M60" s="392"/>
      <c r="N60" s="392"/>
      <c r="O60" s="393"/>
      <c r="P60" s="392"/>
      <c r="Q60" s="392"/>
      <c r="R60" s="392"/>
      <c r="S60" s="393"/>
      <c r="T60" s="392"/>
      <c r="U60" s="392"/>
      <c r="V60" s="392"/>
      <c r="W60" s="393"/>
      <c r="X60" s="392"/>
      <c r="Y60" s="392"/>
      <c r="Z60" s="392"/>
      <c r="AA60" s="393"/>
      <c r="AB60" s="392"/>
      <c r="AC60" s="392"/>
      <c r="AD60" s="392"/>
      <c r="AE60" s="393"/>
      <c r="AF60" s="392"/>
      <c r="AG60" s="392"/>
      <c r="AH60" s="392"/>
      <c r="AI60" s="393"/>
      <c r="AJ60" s="392"/>
      <c r="AK60" s="392"/>
      <c r="AL60" s="392"/>
      <c r="AM60" s="393"/>
      <c r="AN60" s="392"/>
      <c r="AO60" s="392"/>
      <c r="AP60" s="392"/>
      <c r="AQ60" s="393"/>
      <c r="AR60" s="392"/>
      <c r="AS60" s="392"/>
      <c r="AT60" s="392"/>
      <c r="AU60" s="393"/>
      <c r="AV60" s="392"/>
      <c r="AW60" s="392"/>
      <c r="AX60" s="392"/>
      <c r="AY60" s="393"/>
      <c r="AZ60" s="392"/>
      <c r="BA60" s="392"/>
      <c r="BB60" s="392"/>
      <c r="BC60" s="393"/>
      <c r="BD60" s="392"/>
      <c r="BE60" s="392"/>
      <c r="BF60" s="392"/>
      <c r="BG60" s="393"/>
      <c r="BH60" s="392"/>
      <c r="BI60" s="392"/>
      <c r="BJ60" s="392"/>
      <c r="BK60" s="393"/>
      <c r="BL60" s="392"/>
      <c r="BM60" s="392"/>
      <c r="BN60" s="392"/>
      <c r="BO60" s="393"/>
      <c r="BP60" s="505"/>
      <c r="BQ60" s="507"/>
      <c r="BR60" s="509" t="str">
        <f>IF(BP60+BQ60=0,"",BP60+BQ60)</f>
        <v/>
      </c>
      <c r="BS60" s="511"/>
    </row>
    <row r="61" spans="2:72" ht="14.25" hidden="1" customHeight="1">
      <c r="C61" s="521"/>
      <c r="D61" s="524"/>
      <c r="E61" s="524"/>
      <c r="F61" s="536"/>
      <c r="G61" s="527"/>
      <c r="H61" s="492"/>
      <c r="I61" s="493"/>
      <c r="J61" s="493"/>
      <c r="K61" s="494"/>
      <c r="L61" s="493"/>
      <c r="M61" s="493"/>
      <c r="N61" s="493"/>
      <c r="O61" s="494"/>
      <c r="P61" s="493"/>
      <c r="Q61" s="493"/>
      <c r="R61" s="493"/>
      <c r="S61" s="494"/>
      <c r="T61" s="493"/>
      <c r="U61" s="493"/>
      <c r="V61" s="493"/>
      <c r="W61" s="494"/>
      <c r="X61" s="493"/>
      <c r="Y61" s="493"/>
      <c r="Z61" s="493"/>
      <c r="AA61" s="494"/>
      <c r="AB61" s="493"/>
      <c r="AC61" s="493"/>
      <c r="AD61" s="493"/>
      <c r="AE61" s="494"/>
      <c r="AF61" s="493"/>
      <c r="AG61" s="493"/>
      <c r="AH61" s="493"/>
      <c r="AI61" s="494"/>
      <c r="AJ61" s="493"/>
      <c r="AK61" s="493"/>
      <c r="AL61" s="493"/>
      <c r="AM61" s="494"/>
      <c r="AN61" s="493"/>
      <c r="AO61" s="493"/>
      <c r="AP61" s="493"/>
      <c r="AQ61" s="494"/>
      <c r="AR61" s="493"/>
      <c r="AS61" s="493"/>
      <c r="AT61" s="493"/>
      <c r="AU61" s="494"/>
      <c r="AV61" s="493"/>
      <c r="AW61" s="493"/>
      <c r="AX61" s="493"/>
      <c r="AY61" s="494"/>
      <c r="AZ61" s="493"/>
      <c r="BA61" s="493"/>
      <c r="BB61" s="493"/>
      <c r="BC61" s="494"/>
      <c r="BD61" s="493"/>
      <c r="BE61" s="493"/>
      <c r="BF61" s="493"/>
      <c r="BG61" s="494"/>
      <c r="BH61" s="493"/>
      <c r="BI61" s="493"/>
      <c r="BJ61" s="493"/>
      <c r="BK61" s="494"/>
      <c r="BL61" s="493"/>
      <c r="BM61" s="493"/>
      <c r="BN61" s="493"/>
      <c r="BO61" s="494"/>
      <c r="BP61" s="506"/>
      <c r="BQ61" s="508"/>
      <c r="BR61" s="510"/>
      <c r="BS61" s="512"/>
    </row>
    <row r="62" spans="2:72" ht="0.95" customHeight="1">
      <c r="C62" s="522"/>
      <c r="D62" s="525"/>
      <c r="E62" s="525"/>
      <c r="F62" s="537"/>
      <c r="G62" s="547"/>
      <c r="H62" s="400"/>
      <c r="I62" s="394"/>
      <c r="J62" s="394"/>
      <c r="K62" s="395"/>
      <c r="L62" s="394"/>
      <c r="M62" s="394"/>
      <c r="N62" s="394"/>
      <c r="O62" s="395"/>
      <c r="P62" s="394"/>
      <c r="Q62" s="394"/>
      <c r="R62" s="394"/>
      <c r="S62" s="395"/>
      <c r="T62" s="394"/>
      <c r="U62" s="394"/>
      <c r="V62" s="394"/>
      <c r="W62" s="395"/>
      <c r="X62" s="394"/>
      <c r="Y62" s="394"/>
      <c r="Z62" s="394"/>
      <c r="AA62" s="395"/>
      <c r="AB62" s="394"/>
      <c r="AC62" s="394"/>
      <c r="AD62" s="394"/>
      <c r="AE62" s="395"/>
      <c r="AF62" s="394"/>
      <c r="AG62" s="394"/>
      <c r="AH62" s="394"/>
      <c r="AI62" s="395"/>
      <c r="AJ62" s="394"/>
      <c r="AK62" s="394"/>
      <c r="AL62" s="394"/>
      <c r="AM62" s="395"/>
      <c r="AN62" s="394"/>
      <c r="AO62" s="394"/>
      <c r="AP62" s="394"/>
      <c r="AQ62" s="395"/>
      <c r="AR62" s="394"/>
      <c r="AS62" s="394"/>
      <c r="AT62" s="394"/>
      <c r="AU62" s="395"/>
      <c r="AV62" s="394"/>
      <c r="AW62" s="394"/>
      <c r="AX62" s="394"/>
      <c r="AY62" s="395"/>
      <c r="AZ62" s="394"/>
      <c r="BA62" s="394"/>
      <c r="BB62" s="394"/>
      <c r="BC62" s="395"/>
      <c r="BD62" s="394"/>
      <c r="BE62" s="394"/>
      <c r="BF62" s="394"/>
      <c r="BG62" s="395"/>
      <c r="BH62" s="394"/>
      <c r="BI62" s="394"/>
      <c r="BJ62" s="394"/>
      <c r="BK62" s="395"/>
      <c r="BL62" s="394"/>
      <c r="BM62" s="394"/>
      <c r="BN62" s="394"/>
      <c r="BO62" s="395"/>
      <c r="BP62" s="153"/>
      <c r="BQ62" s="154"/>
      <c r="BR62" s="155"/>
      <c r="BS62" s="156"/>
    </row>
    <row r="63" spans="2:72" ht="14.25" hidden="1" customHeight="1">
      <c r="C63" s="520" t="s">
        <v>2344</v>
      </c>
      <c r="D63" s="523" t="s">
        <v>2345</v>
      </c>
      <c r="E63" s="523" t="s">
        <v>2346</v>
      </c>
      <c r="F63" s="535" t="s">
        <v>2347</v>
      </c>
      <c r="G63" s="526" t="s">
        <v>2349</v>
      </c>
      <c r="H63" s="396"/>
      <c r="I63" s="386"/>
      <c r="J63" s="386"/>
      <c r="K63" s="387"/>
      <c r="L63" s="386"/>
      <c r="M63" s="386"/>
      <c r="N63" s="386"/>
      <c r="O63" s="387"/>
      <c r="P63" s="386"/>
      <c r="Q63" s="386"/>
      <c r="R63" s="386"/>
      <c r="S63" s="387"/>
      <c r="T63" s="386"/>
      <c r="U63" s="386"/>
      <c r="V63" s="386"/>
      <c r="W63" s="387"/>
      <c r="X63" s="386"/>
      <c r="Y63" s="386"/>
      <c r="Z63" s="386"/>
      <c r="AA63" s="387"/>
      <c r="AB63" s="386"/>
      <c r="AC63" s="386"/>
      <c r="AD63" s="386"/>
      <c r="AE63" s="387"/>
      <c r="AF63" s="386"/>
      <c r="AG63" s="386"/>
      <c r="AH63" s="386"/>
      <c r="AI63" s="387"/>
      <c r="AJ63" s="386"/>
      <c r="AK63" s="386"/>
      <c r="AL63" s="386"/>
      <c r="AM63" s="387"/>
      <c r="AN63" s="386"/>
      <c r="AO63" s="386"/>
      <c r="AP63" s="386"/>
      <c r="AQ63" s="387"/>
      <c r="AR63" s="386"/>
      <c r="AS63" s="386"/>
      <c r="AT63" s="386"/>
      <c r="AU63" s="387"/>
      <c r="AV63" s="386"/>
      <c r="AW63" s="386"/>
      <c r="AX63" s="386"/>
      <c r="AY63" s="387"/>
      <c r="AZ63" s="386"/>
      <c r="BA63" s="386"/>
      <c r="BB63" s="386"/>
      <c r="BC63" s="387"/>
      <c r="BD63" s="386"/>
      <c r="BE63" s="386"/>
      <c r="BF63" s="386"/>
      <c r="BG63" s="387"/>
      <c r="BH63" s="386"/>
      <c r="BI63" s="386"/>
      <c r="BJ63" s="386"/>
      <c r="BK63" s="387"/>
      <c r="BL63" s="386"/>
      <c r="BM63" s="386"/>
      <c r="BN63" s="386"/>
      <c r="BO63" s="415"/>
      <c r="BP63" s="572"/>
      <c r="BQ63" s="574"/>
      <c r="BR63" s="576" t="str">
        <f>IF(BP63+BQ63=0,"",BP63+BQ63)</f>
        <v/>
      </c>
      <c r="BS63" s="578"/>
      <c r="BT63" s="1"/>
    </row>
    <row r="64" spans="2:72" ht="14.25" hidden="1" customHeight="1">
      <c r="C64" s="521"/>
      <c r="D64" s="524"/>
      <c r="E64" s="524"/>
      <c r="F64" s="536"/>
      <c r="G64" s="527"/>
      <c r="H64" s="570"/>
      <c r="I64" s="528"/>
      <c r="J64" s="528"/>
      <c r="K64" s="529"/>
      <c r="L64" s="528"/>
      <c r="M64" s="528"/>
      <c r="N64" s="528"/>
      <c r="O64" s="529"/>
      <c r="P64" s="528"/>
      <c r="Q64" s="528"/>
      <c r="R64" s="528"/>
      <c r="S64" s="529"/>
      <c r="T64" s="528"/>
      <c r="U64" s="528"/>
      <c r="V64" s="528"/>
      <c r="W64" s="529"/>
      <c r="X64" s="528"/>
      <c r="Y64" s="528"/>
      <c r="Z64" s="528"/>
      <c r="AA64" s="529"/>
      <c r="AB64" s="528"/>
      <c r="AC64" s="528"/>
      <c r="AD64" s="528"/>
      <c r="AE64" s="529"/>
      <c r="AF64" s="528"/>
      <c r="AG64" s="528"/>
      <c r="AH64" s="528"/>
      <c r="AI64" s="529"/>
      <c r="AJ64" s="528"/>
      <c r="AK64" s="528"/>
      <c r="AL64" s="528"/>
      <c r="AM64" s="529"/>
      <c r="AN64" s="528"/>
      <c r="AO64" s="528"/>
      <c r="AP64" s="528"/>
      <c r="AQ64" s="529"/>
      <c r="AR64" s="528"/>
      <c r="AS64" s="528"/>
      <c r="AT64" s="528"/>
      <c r="AU64" s="529"/>
      <c r="AV64" s="528"/>
      <c r="AW64" s="528"/>
      <c r="AX64" s="528"/>
      <c r="AY64" s="529"/>
      <c r="AZ64" s="528"/>
      <c r="BA64" s="528"/>
      <c r="BB64" s="528"/>
      <c r="BC64" s="529"/>
      <c r="BD64" s="528"/>
      <c r="BE64" s="528"/>
      <c r="BF64" s="528"/>
      <c r="BG64" s="529"/>
      <c r="BH64" s="528"/>
      <c r="BI64" s="528"/>
      <c r="BJ64" s="528"/>
      <c r="BK64" s="529"/>
      <c r="BL64" s="528"/>
      <c r="BM64" s="528"/>
      <c r="BN64" s="528"/>
      <c r="BO64" s="580"/>
      <c r="BP64" s="573"/>
      <c r="BQ64" s="575"/>
      <c r="BR64" s="577"/>
      <c r="BS64" s="579"/>
      <c r="BT64" s="1"/>
    </row>
    <row r="65" spans="2:72" ht="14.25" hidden="1" customHeight="1">
      <c r="C65" s="521"/>
      <c r="D65" s="524"/>
      <c r="E65" s="524"/>
      <c r="F65" s="536"/>
      <c r="G65" s="526" t="s">
        <v>2350</v>
      </c>
      <c r="H65" s="397"/>
      <c r="I65" s="388"/>
      <c r="J65" s="388"/>
      <c r="K65" s="389"/>
      <c r="L65" s="388"/>
      <c r="M65" s="388"/>
      <c r="N65" s="388"/>
      <c r="O65" s="389"/>
      <c r="P65" s="388"/>
      <c r="Q65" s="388"/>
      <c r="R65" s="388"/>
      <c r="S65" s="389"/>
      <c r="T65" s="388"/>
      <c r="U65" s="388"/>
      <c r="V65" s="388"/>
      <c r="W65" s="389"/>
      <c r="X65" s="388"/>
      <c r="Y65" s="388"/>
      <c r="Z65" s="388"/>
      <c r="AA65" s="389"/>
      <c r="AB65" s="388"/>
      <c r="AC65" s="388"/>
      <c r="AD65" s="388"/>
      <c r="AE65" s="389"/>
      <c r="AF65" s="388"/>
      <c r="AG65" s="388"/>
      <c r="AH65" s="388"/>
      <c r="AI65" s="389"/>
      <c r="AJ65" s="388"/>
      <c r="AK65" s="388"/>
      <c r="AL65" s="388"/>
      <c r="AM65" s="389"/>
      <c r="AN65" s="388"/>
      <c r="AO65" s="388"/>
      <c r="AP65" s="388"/>
      <c r="AQ65" s="389"/>
      <c r="AR65" s="388"/>
      <c r="AS65" s="388"/>
      <c r="AT65" s="388"/>
      <c r="AU65" s="389"/>
      <c r="AV65" s="388"/>
      <c r="AW65" s="388"/>
      <c r="AX65" s="388"/>
      <c r="AY65" s="389"/>
      <c r="AZ65" s="388"/>
      <c r="BA65" s="388"/>
      <c r="BB65" s="388"/>
      <c r="BC65" s="389"/>
      <c r="BD65" s="388"/>
      <c r="BE65" s="388"/>
      <c r="BF65" s="388"/>
      <c r="BG65" s="389"/>
      <c r="BH65" s="388"/>
      <c r="BI65" s="388"/>
      <c r="BJ65" s="388"/>
      <c r="BK65" s="389"/>
      <c r="BL65" s="388"/>
      <c r="BM65" s="388"/>
      <c r="BN65" s="388"/>
      <c r="BO65" s="416"/>
      <c r="BP65" s="515" t="str">
        <f>IF(0=0,"",0)</f>
        <v/>
      </c>
      <c r="BQ65" s="516">
        <f>IF(3=0,"",3)</f>
        <v>3</v>
      </c>
      <c r="BR65" s="499">
        <f>IF(SUM(BP65:BQ65)=0,"",SUM(BP65:BQ65))</f>
        <v>3</v>
      </c>
      <c r="BS65" s="571">
        <f>IF(2=0,"",2)</f>
        <v>2</v>
      </c>
      <c r="BT65" s="1"/>
    </row>
    <row r="66" spans="2:72" ht="14.25" hidden="1" customHeight="1">
      <c r="C66" s="521"/>
      <c r="D66" s="524"/>
      <c r="E66" s="524"/>
      <c r="F66" s="536"/>
      <c r="G66" s="527"/>
      <c r="H66" s="551"/>
      <c r="I66" s="513"/>
      <c r="J66" s="513"/>
      <c r="K66" s="514"/>
      <c r="L66" s="513"/>
      <c r="M66" s="513"/>
      <c r="N66" s="513"/>
      <c r="O66" s="514"/>
      <c r="P66" s="513"/>
      <c r="Q66" s="513"/>
      <c r="R66" s="513"/>
      <c r="S66" s="514"/>
      <c r="T66" s="513"/>
      <c r="U66" s="513"/>
      <c r="V66" s="513"/>
      <c r="W66" s="514"/>
      <c r="X66" s="513"/>
      <c r="Y66" s="513"/>
      <c r="Z66" s="513"/>
      <c r="AA66" s="514"/>
      <c r="AB66" s="513"/>
      <c r="AC66" s="513"/>
      <c r="AD66" s="513"/>
      <c r="AE66" s="514"/>
      <c r="AF66" s="513"/>
      <c r="AG66" s="513"/>
      <c r="AH66" s="513"/>
      <c r="AI66" s="514"/>
      <c r="AJ66" s="513"/>
      <c r="AK66" s="513"/>
      <c r="AL66" s="513"/>
      <c r="AM66" s="514"/>
      <c r="AN66" s="513"/>
      <c r="AO66" s="513"/>
      <c r="AP66" s="513"/>
      <c r="AQ66" s="514"/>
      <c r="AR66" s="513"/>
      <c r="AS66" s="513"/>
      <c r="AT66" s="513"/>
      <c r="AU66" s="514"/>
      <c r="AV66" s="513"/>
      <c r="AW66" s="513"/>
      <c r="AX66" s="513"/>
      <c r="AY66" s="514"/>
      <c r="AZ66" s="513"/>
      <c r="BA66" s="513"/>
      <c r="BB66" s="513"/>
      <c r="BC66" s="514"/>
      <c r="BD66" s="513"/>
      <c r="BE66" s="513"/>
      <c r="BF66" s="513"/>
      <c r="BG66" s="514"/>
      <c r="BH66" s="513"/>
      <c r="BI66" s="513"/>
      <c r="BJ66" s="513"/>
      <c r="BK66" s="514"/>
      <c r="BL66" s="513"/>
      <c r="BM66" s="513"/>
      <c r="BN66" s="513"/>
      <c r="BO66" s="538"/>
      <c r="BP66" s="486"/>
      <c r="BQ66" s="488"/>
      <c r="BR66" s="500"/>
      <c r="BS66" s="553"/>
      <c r="BT66" s="1"/>
    </row>
    <row r="67" spans="2:72" ht="14.25" hidden="1" customHeight="1">
      <c r="C67" s="521"/>
      <c r="D67" s="524"/>
      <c r="E67" s="524"/>
      <c r="F67" s="536"/>
      <c r="G67" s="526" t="s">
        <v>2351</v>
      </c>
      <c r="H67" s="397"/>
      <c r="I67" s="388"/>
      <c r="J67" s="388"/>
      <c r="K67" s="389"/>
      <c r="L67" s="388"/>
      <c r="M67" s="388"/>
      <c r="N67" s="388"/>
      <c r="O67" s="389"/>
      <c r="P67" s="388"/>
      <c r="Q67" s="388"/>
      <c r="R67" s="388"/>
      <c r="S67" s="389"/>
      <c r="T67" s="388"/>
      <c r="U67" s="388"/>
      <c r="V67" s="388"/>
      <c r="W67" s="389"/>
      <c r="X67" s="388"/>
      <c r="Y67" s="388"/>
      <c r="Z67" s="388"/>
      <c r="AA67" s="389"/>
      <c r="AB67" s="388"/>
      <c r="AC67" s="388"/>
      <c r="AD67" s="388"/>
      <c r="AE67" s="389"/>
      <c r="AF67" s="388"/>
      <c r="AG67" s="388"/>
      <c r="AH67" s="388"/>
      <c r="AI67" s="389"/>
      <c r="AJ67" s="388"/>
      <c r="AK67" s="388"/>
      <c r="AL67" s="388"/>
      <c r="AM67" s="389"/>
      <c r="AN67" s="388"/>
      <c r="AO67" s="388"/>
      <c r="AP67" s="388"/>
      <c r="AQ67" s="389"/>
      <c r="AR67" s="388"/>
      <c r="AS67" s="388"/>
      <c r="AT67" s="388"/>
      <c r="AU67" s="389"/>
      <c r="AV67" s="388"/>
      <c r="AW67" s="388"/>
      <c r="AX67" s="388"/>
      <c r="AY67" s="389"/>
      <c r="AZ67" s="388"/>
      <c r="BA67" s="388"/>
      <c r="BB67" s="388"/>
      <c r="BC67" s="389"/>
      <c r="BD67" s="388"/>
      <c r="BE67" s="388"/>
      <c r="BF67" s="388"/>
      <c r="BG67" s="389"/>
      <c r="BH67" s="388"/>
      <c r="BI67" s="388"/>
      <c r="BJ67" s="388"/>
      <c r="BK67" s="389"/>
      <c r="BL67" s="388"/>
      <c r="BM67" s="388"/>
      <c r="BN67" s="388"/>
      <c r="BO67" s="416"/>
      <c r="BP67" s="485"/>
      <c r="BQ67" s="487"/>
      <c r="BR67" s="554" t="str">
        <f>IF(BP67+BQ67=0,"",BP67+BQ67)</f>
        <v/>
      </c>
      <c r="BS67" s="552"/>
      <c r="BT67" s="1"/>
    </row>
    <row r="68" spans="2:72" ht="14.25" hidden="1" customHeight="1">
      <c r="C68" s="521"/>
      <c r="D68" s="524"/>
      <c r="E68" s="524"/>
      <c r="F68" s="536"/>
      <c r="G68" s="527"/>
      <c r="H68" s="551"/>
      <c r="I68" s="513"/>
      <c r="J68" s="513"/>
      <c r="K68" s="514"/>
      <c r="L68" s="513"/>
      <c r="M68" s="513"/>
      <c r="N68" s="513"/>
      <c r="O68" s="514"/>
      <c r="P68" s="513"/>
      <c r="Q68" s="513"/>
      <c r="R68" s="513"/>
      <c r="S68" s="514"/>
      <c r="T68" s="513"/>
      <c r="U68" s="513"/>
      <c r="V68" s="513"/>
      <c r="W68" s="514"/>
      <c r="X68" s="513"/>
      <c r="Y68" s="513"/>
      <c r="Z68" s="513"/>
      <c r="AA68" s="514"/>
      <c r="AB68" s="513"/>
      <c r="AC68" s="513"/>
      <c r="AD68" s="513"/>
      <c r="AE68" s="514"/>
      <c r="AF68" s="513"/>
      <c r="AG68" s="513"/>
      <c r="AH68" s="513"/>
      <c r="AI68" s="514"/>
      <c r="AJ68" s="513"/>
      <c r="AK68" s="513"/>
      <c r="AL68" s="513"/>
      <c r="AM68" s="514"/>
      <c r="AN68" s="513"/>
      <c r="AO68" s="513"/>
      <c r="AP68" s="513"/>
      <c r="AQ68" s="514"/>
      <c r="AR68" s="513"/>
      <c r="AS68" s="513"/>
      <c r="AT68" s="513"/>
      <c r="AU68" s="514"/>
      <c r="AV68" s="513"/>
      <c r="AW68" s="513"/>
      <c r="AX68" s="513"/>
      <c r="AY68" s="514"/>
      <c r="AZ68" s="513"/>
      <c r="BA68" s="513"/>
      <c r="BB68" s="513"/>
      <c r="BC68" s="514"/>
      <c r="BD68" s="513"/>
      <c r="BE68" s="513"/>
      <c r="BF68" s="513"/>
      <c r="BG68" s="514"/>
      <c r="BH68" s="513"/>
      <c r="BI68" s="513"/>
      <c r="BJ68" s="513"/>
      <c r="BK68" s="514"/>
      <c r="BL68" s="513"/>
      <c r="BM68" s="513"/>
      <c r="BN68" s="513"/>
      <c r="BO68" s="538"/>
      <c r="BP68" s="486"/>
      <c r="BQ68" s="488"/>
      <c r="BR68" s="500"/>
      <c r="BS68" s="553"/>
      <c r="BT68" s="1"/>
    </row>
    <row r="69" spans="2:72" ht="14.25" customHeight="1">
      <c r="B69" t="str">
        <f>IF(ISERROR(VLOOKUP("T836_2_0_4",ContractCost!A:A,1,FALSE)),"Cont","Cont*")</f>
        <v>Cont*</v>
      </c>
      <c r="C69" s="521"/>
      <c r="D69" s="524"/>
      <c r="E69" s="524"/>
      <c r="F69" s="536"/>
      <c r="G69" s="526" t="s">
        <v>2352</v>
      </c>
      <c r="H69" s="398"/>
      <c r="I69" s="390"/>
      <c r="J69" s="390"/>
      <c r="K69" s="391"/>
      <c r="L69" s="390"/>
      <c r="M69" s="390"/>
      <c r="N69" s="390"/>
      <c r="O69" s="391"/>
      <c r="P69" s="390"/>
      <c r="Q69" s="390"/>
      <c r="R69" s="390"/>
      <c r="S69" s="391"/>
      <c r="T69" s="390"/>
      <c r="U69" s="390"/>
      <c r="V69" s="390"/>
      <c r="W69" s="391"/>
      <c r="X69" s="390"/>
      <c r="Y69" s="390"/>
      <c r="Z69" s="390"/>
      <c r="AA69" s="391"/>
      <c r="AB69" s="390"/>
      <c r="AC69" s="390"/>
      <c r="AD69" s="390"/>
      <c r="AE69" s="391"/>
      <c r="AF69" s="390"/>
      <c r="AG69" s="390"/>
      <c r="AH69" s="390"/>
      <c r="AI69" s="391"/>
      <c r="AJ69" s="390"/>
      <c r="AK69" s="390"/>
      <c r="AL69" s="390"/>
      <c r="AM69" s="391"/>
      <c r="AN69" s="390"/>
      <c r="AO69" s="390"/>
      <c r="AP69" s="390"/>
      <c r="AQ69" s="391"/>
      <c r="AR69" s="390"/>
      <c r="AS69" s="390"/>
      <c r="AT69" s="390"/>
      <c r="AU69" s="391"/>
      <c r="AV69" s="390"/>
      <c r="AW69" s="390"/>
      <c r="AX69" s="390"/>
      <c r="AY69" s="391"/>
      <c r="AZ69" s="390"/>
      <c r="BA69" s="390"/>
      <c r="BB69" s="390"/>
      <c r="BC69" s="391"/>
      <c r="BD69" s="390"/>
      <c r="BE69" s="390"/>
      <c r="BF69" s="390"/>
      <c r="BG69" s="391"/>
      <c r="BH69" s="390"/>
      <c r="BI69" s="390"/>
      <c r="BJ69" s="390"/>
      <c r="BK69" s="391"/>
      <c r="BL69" s="390"/>
      <c r="BM69" s="390"/>
      <c r="BN69" s="390"/>
      <c r="BO69" s="417"/>
      <c r="BP69" s="495" t="str">
        <f>IF(0=0,"",0)</f>
        <v/>
      </c>
      <c r="BQ69" s="497">
        <f>IF(3=0,"",3)</f>
        <v>3</v>
      </c>
      <c r="BR69" s="501">
        <f>IF(SUM(BP69:BQ69)=0,"",SUM(BP69:BQ69))</f>
        <v>3</v>
      </c>
      <c r="BS69" s="503">
        <f>IF(2=0,"",2)</f>
        <v>2</v>
      </c>
      <c r="BT69" s="1"/>
    </row>
    <row r="70" spans="2:72" ht="14.25" customHeight="1">
      <c r="B70" t="str">
        <f>IF(ISERROR(VLOOKUP("T836_2_0_4",Budget!A:A,1,FALSE)),"W/B","W/B*")</f>
        <v>W/B*</v>
      </c>
      <c r="C70" s="521"/>
      <c r="D70" s="524"/>
      <c r="E70" s="524"/>
      <c r="F70" s="536"/>
      <c r="G70" s="527"/>
      <c r="H70" s="489"/>
      <c r="I70" s="490"/>
      <c r="J70" s="490"/>
      <c r="K70" s="491"/>
      <c r="L70" s="490"/>
      <c r="M70" s="490"/>
      <c r="N70" s="490"/>
      <c r="O70" s="491"/>
      <c r="P70" s="490">
        <v>0.53</v>
      </c>
      <c r="Q70" s="490"/>
      <c r="R70" s="490"/>
      <c r="S70" s="491"/>
      <c r="T70" s="490">
        <v>1</v>
      </c>
      <c r="U70" s="490"/>
      <c r="V70" s="490"/>
      <c r="W70" s="491"/>
      <c r="X70" s="490">
        <v>0.47</v>
      </c>
      <c r="Y70" s="490"/>
      <c r="Z70" s="490"/>
      <c r="AA70" s="491"/>
      <c r="AB70" s="490">
        <v>0.56999999999999995</v>
      </c>
      <c r="AC70" s="490"/>
      <c r="AD70" s="490"/>
      <c r="AE70" s="491"/>
      <c r="AF70" s="490">
        <v>0.43</v>
      </c>
      <c r="AG70" s="490"/>
      <c r="AH70" s="490"/>
      <c r="AI70" s="491"/>
      <c r="AJ70" s="490"/>
      <c r="AK70" s="490"/>
      <c r="AL70" s="490"/>
      <c r="AM70" s="491"/>
      <c r="AN70" s="490"/>
      <c r="AO70" s="490"/>
      <c r="AP70" s="490"/>
      <c r="AQ70" s="491"/>
      <c r="AR70" s="490"/>
      <c r="AS70" s="490"/>
      <c r="AT70" s="490"/>
      <c r="AU70" s="491"/>
      <c r="AV70" s="490"/>
      <c r="AW70" s="490"/>
      <c r="AX70" s="490"/>
      <c r="AY70" s="491"/>
      <c r="AZ70" s="490"/>
      <c r="BA70" s="490"/>
      <c r="BB70" s="490"/>
      <c r="BC70" s="491"/>
      <c r="BD70" s="490"/>
      <c r="BE70" s="490"/>
      <c r="BF70" s="490"/>
      <c r="BG70" s="491"/>
      <c r="BH70" s="490"/>
      <c r="BI70" s="490"/>
      <c r="BJ70" s="490"/>
      <c r="BK70" s="491"/>
      <c r="BL70" s="490"/>
      <c r="BM70" s="490"/>
      <c r="BN70" s="490"/>
      <c r="BO70" s="582"/>
      <c r="BP70" s="496"/>
      <c r="BQ70" s="498"/>
      <c r="BR70" s="502"/>
      <c r="BS70" s="504"/>
      <c r="BT70" s="1"/>
    </row>
    <row r="71" spans="2:72" ht="14.25" hidden="1" customHeight="1">
      <c r="C71" s="521"/>
      <c r="D71" s="524"/>
      <c r="E71" s="524"/>
      <c r="F71" s="536"/>
      <c r="G71" s="526" t="s">
        <v>2353</v>
      </c>
      <c r="H71" s="399"/>
      <c r="I71" s="392"/>
      <c r="J71" s="392"/>
      <c r="K71" s="393"/>
      <c r="L71" s="392"/>
      <c r="M71" s="392"/>
      <c r="N71" s="392"/>
      <c r="O71" s="393"/>
      <c r="P71" s="392"/>
      <c r="Q71" s="392"/>
      <c r="R71" s="392"/>
      <c r="S71" s="393"/>
      <c r="T71" s="392"/>
      <c r="U71" s="392"/>
      <c r="V71" s="392"/>
      <c r="W71" s="393"/>
      <c r="X71" s="392"/>
      <c r="Y71" s="392"/>
      <c r="Z71" s="392"/>
      <c r="AA71" s="393"/>
      <c r="AB71" s="392"/>
      <c r="AC71" s="392"/>
      <c r="AD71" s="392"/>
      <c r="AE71" s="393"/>
      <c r="AF71" s="392"/>
      <c r="AG71" s="392"/>
      <c r="AH71" s="392"/>
      <c r="AI71" s="393"/>
      <c r="AJ71" s="392"/>
      <c r="AK71" s="392"/>
      <c r="AL71" s="392"/>
      <c r="AM71" s="393"/>
      <c r="AN71" s="392"/>
      <c r="AO71" s="392"/>
      <c r="AP71" s="392"/>
      <c r="AQ71" s="393"/>
      <c r="AR71" s="392"/>
      <c r="AS71" s="392"/>
      <c r="AT71" s="392"/>
      <c r="AU71" s="393"/>
      <c r="AV71" s="392"/>
      <c r="AW71" s="392"/>
      <c r="AX71" s="392"/>
      <c r="AY71" s="393"/>
      <c r="AZ71" s="392"/>
      <c r="BA71" s="392"/>
      <c r="BB71" s="392"/>
      <c r="BC71" s="393"/>
      <c r="BD71" s="392"/>
      <c r="BE71" s="392"/>
      <c r="BF71" s="392"/>
      <c r="BG71" s="393"/>
      <c r="BH71" s="392"/>
      <c r="BI71" s="392"/>
      <c r="BJ71" s="392"/>
      <c r="BK71" s="393"/>
      <c r="BL71" s="392"/>
      <c r="BM71" s="392"/>
      <c r="BN71" s="392"/>
      <c r="BO71" s="418"/>
      <c r="BP71" s="505"/>
      <c r="BQ71" s="507"/>
      <c r="BR71" s="509" t="str">
        <f>IF(BP71+BQ71=0,"",BP71+BQ71)</f>
        <v/>
      </c>
      <c r="BS71" s="511"/>
    </row>
    <row r="72" spans="2:72" ht="14.25" hidden="1" customHeight="1">
      <c r="C72" s="521"/>
      <c r="D72" s="524"/>
      <c r="E72" s="524"/>
      <c r="F72" s="536"/>
      <c r="G72" s="527"/>
      <c r="H72" s="492"/>
      <c r="I72" s="493"/>
      <c r="J72" s="493"/>
      <c r="K72" s="494"/>
      <c r="L72" s="493"/>
      <c r="M72" s="493"/>
      <c r="N72" s="493"/>
      <c r="O72" s="494"/>
      <c r="P72" s="493"/>
      <c r="Q72" s="493"/>
      <c r="R72" s="493"/>
      <c r="S72" s="494"/>
      <c r="T72" s="493"/>
      <c r="U72" s="493"/>
      <c r="V72" s="493"/>
      <c r="W72" s="494"/>
      <c r="X72" s="493"/>
      <c r="Y72" s="493"/>
      <c r="Z72" s="493"/>
      <c r="AA72" s="494"/>
      <c r="AB72" s="493"/>
      <c r="AC72" s="493"/>
      <c r="AD72" s="493"/>
      <c r="AE72" s="494"/>
      <c r="AF72" s="493"/>
      <c r="AG72" s="493"/>
      <c r="AH72" s="493"/>
      <c r="AI72" s="494"/>
      <c r="AJ72" s="493"/>
      <c r="AK72" s="493"/>
      <c r="AL72" s="493"/>
      <c r="AM72" s="494"/>
      <c r="AN72" s="493"/>
      <c r="AO72" s="493"/>
      <c r="AP72" s="493"/>
      <c r="AQ72" s="494"/>
      <c r="AR72" s="493"/>
      <c r="AS72" s="493"/>
      <c r="AT72" s="493"/>
      <c r="AU72" s="494"/>
      <c r="AV72" s="493"/>
      <c r="AW72" s="493"/>
      <c r="AX72" s="493"/>
      <c r="AY72" s="494"/>
      <c r="AZ72" s="493"/>
      <c r="BA72" s="493"/>
      <c r="BB72" s="493"/>
      <c r="BC72" s="494"/>
      <c r="BD72" s="493"/>
      <c r="BE72" s="493"/>
      <c r="BF72" s="493"/>
      <c r="BG72" s="494"/>
      <c r="BH72" s="493"/>
      <c r="BI72" s="493"/>
      <c r="BJ72" s="493"/>
      <c r="BK72" s="494"/>
      <c r="BL72" s="493"/>
      <c r="BM72" s="493"/>
      <c r="BN72" s="493"/>
      <c r="BO72" s="581"/>
      <c r="BP72" s="506"/>
      <c r="BQ72" s="508"/>
      <c r="BR72" s="510"/>
      <c r="BS72" s="512"/>
    </row>
    <row r="73" spans="2:72" ht="0.95" customHeight="1">
      <c r="C73" s="522"/>
      <c r="D73" s="525"/>
      <c r="E73" s="525"/>
      <c r="F73" s="537"/>
      <c r="G73" s="547"/>
      <c r="H73" s="400"/>
      <c r="I73" s="394"/>
      <c r="J73" s="394"/>
      <c r="K73" s="395"/>
      <c r="L73" s="394"/>
      <c r="M73" s="394"/>
      <c r="N73" s="394"/>
      <c r="O73" s="395"/>
      <c r="P73" s="394"/>
      <c r="Q73" s="394"/>
      <c r="R73" s="394"/>
      <c r="S73" s="395"/>
      <c r="T73" s="394"/>
      <c r="U73" s="394"/>
      <c r="V73" s="394"/>
      <c r="W73" s="395"/>
      <c r="X73" s="394"/>
      <c r="Y73" s="394"/>
      <c r="Z73" s="394"/>
      <c r="AA73" s="395"/>
      <c r="AB73" s="394"/>
      <c r="AC73" s="394"/>
      <c r="AD73" s="394"/>
      <c r="AE73" s="395"/>
      <c r="AF73" s="394"/>
      <c r="AG73" s="394"/>
      <c r="AH73" s="394"/>
      <c r="AI73" s="395"/>
      <c r="AJ73" s="394"/>
      <c r="AK73" s="394"/>
      <c r="AL73" s="394"/>
      <c r="AM73" s="395"/>
      <c r="AN73" s="394"/>
      <c r="AO73" s="394"/>
      <c r="AP73" s="394"/>
      <c r="AQ73" s="395"/>
      <c r="AR73" s="394"/>
      <c r="AS73" s="394"/>
      <c r="AT73" s="394"/>
      <c r="AU73" s="395"/>
      <c r="AV73" s="394"/>
      <c r="AW73" s="394"/>
      <c r="AX73" s="394"/>
      <c r="AY73" s="395"/>
      <c r="AZ73" s="394"/>
      <c r="BA73" s="394"/>
      <c r="BB73" s="394"/>
      <c r="BC73" s="395"/>
      <c r="BD73" s="394"/>
      <c r="BE73" s="394"/>
      <c r="BF73" s="394"/>
      <c r="BG73" s="395"/>
      <c r="BH73" s="394"/>
      <c r="BI73" s="394"/>
      <c r="BJ73" s="394"/>
      <c r="BK73" s="395"/>
      <c r="BL73" s="394"/>
      <c r="BM73" s="394"/>
      <c r="BN73" s="394"/>
      <c r="BO73" s="419"/>
      <c r="BP73" s="153"/>
      <c r="BQ73" s="154"/>
      <c r="BR73" s="155"/>
      <c r="BS73" s="156"/>
    </row>
    <row r="74" spans="2:72" ht="14.25" hidden="1" customHeight="1">
      <c r="C74" s="520" t="s">
        <v>2309</v>
      </c>
      <c r="D74" s="523" t="s">
        <v>2310</v>
      </c>
      <c r="E74" s="523" t="s">
        <v>2311</v>
      </c>
      <c r="F74" s="535" t="s">
        <v>2305</v>
      </c>
      <c r="G74" s="526" t="s">
        <v>2275</v>
      </c>
      <c r="H74" s="396"/>
      <c r="I74" s="386"/>
      <c r="J74" s="386"/>
      <c r="K74" s="387"/>
      <c r="L74" s="386"/>
      <c r="M74" s="386"/>
      <c r="N74" s="386"/>
      <c r="O74" s="387"/>
      <c r="P74" s="386"/>
      <c r="Q74" s="386"/>
      <c r="R74" s="386"/>
      <c r="S74" s="387"/>
      <c r="T74" s="386"/>
      <c r="U74" s="386"/>
      <c r="V74" s="386"/>
      <c r="W74" s="387"/>
      <c r="X74" s="386"/>
      <c r="Y74" s="386"/>
      <c r="Z74" s="386"/>
      <c r="AA74" s="387"/>
      <c r="AB74" s="386"/>
      <c r="AC74" s="386"/>
      <c r="AD74" s="386"/>
      <c r="AE74" s="387"/>
      <c r="AF74" s="386"/>
      <c r="AG74" s="386"/>
      <c r="AH74" s="386"/>
      <c r="AI74" s="387"/>
      <c r="AJ74" s="386"/>
      <c r="AK74" s="386"/>
      <c r="AL74" s="386"/>
      <c r="AM74" s="387"/>
      <c r="AN74" s="386"/>
      <c r="AO74" s="386"/>
      <c r="AP74" s="386"/>
      <c r="AQ74" s="387"/>
      <c r="AR74" s="386"/>
      <c r="AS74" s="386"/>
      <c r="AT74" s="386"/>
      <c r="AU74" s="387"/>
      <c r="AV74" s="386"/>
      <c r="AW74" s="386"/>
      <c r="AX74" s="386"/>
      <c r="AY74" s="387"/>
      <c r="AZ74" s="386"/>
      <c r="BA74" s="386"/>
      <c r="BB74" s="386"/>
      <c r="BC74" s="387"/>
      <c r="BD74" s="386"/>
      <c r="BE74" s="386"/>
      <c r="BF74" s="386"/>
      <c r="BG74" s="387"/>
      <c r="BH74" s="386"/>
      <c r="BI74" s="386"/>
      <c r="BJ74" s="386"/>
      <c r="BK74" s="387"/>
      <c r="BL74" s="386"/>
      <c r="BM74" s="386"/>
      <c r="BN74" s="386"/>
      <c r="BO74" s="387"/>
      <c r="BP74" s="572"/>
      <c r="BQ74" s="574"/>
      <c r="BR74" s="576" t="str">
        <f>IF(BP74+BQ74=0,"",BP74+BQ74)</f>
        <v/>
      </c>
      <c r="BS74" s="578"/>
      <c r="BT74" s="1"/>
    </row>
    <row r="75" spans="2:72" ht="14.25" hidden="1" customHeight="1">
      <c r="C75" s="521"/>
      <c r="D75" s="524"/>
      <c r="E75" s="524"/>
      <c r="F75" s="536"/>
      <c r="G75" s="527"/>
      <c r="H75" s="570"/>
      <c r="I75" s="528"/>
      <c r="J75" s="528"/>
      <c r="K75" s="529"/>
      <c r="L75" s="528"/>
      <c r="M75" s="528"/>
      <c r="N75" s="528"/>
      <c r="O75" s="529"/>
      <c r="P75" s="528"/>
      <c r="Q75" s="528"/>
      <c r="R75" s="528"/>
      <c r="S75" s="529"/>
      <c r="T75" s="528"/>
      <c r="U75" s="528"/>
      <c r="V75" s="528"/>
      <c r="W75" s="529"/>
      <c r="X75" s="528"/>
      <c r="Y75" s="528"/>
      <c r="Z75" s="528"/>
      <c r="AA75" s="529"/>
      <c r="AB75" s="528"/>
      <c r="AC75" s="528"/>
      <c r="AD75" s="528"/>
      <c r="AE75" s="529"/>
      <c r="AF75" s="528"/>
      <c r="AG75" s="528"/>
      <c r="AH75" s="528"/>
      <c r="AI75" s="529"/>
      <c r="AJ75" s="528"/>
      <c r="AK75" s="528"/>
      <c r="AL75" s="528"/>
      <c r="AM75" s="529"/>
      <c r="AN75" s="528"/>
      <c r="AO75" s="528"/>
      <c r="AP75" s="528"/>
      <c r="AQ75" s="529"/>
      <c r="AR75" s="528"/>
      <c r="AS75" s="528"/>
      <c r="AT75" s="528"/>
      <c r="AU75" s="529"/>
      <c r="AV75" s="528"/>
      <c r="AW75" s="528"/>
      <c r="AX75" s="528"/>
      <c r="AY75" s="529"/>
      <c r="AZ75" s="528"/>
      <c r="BA75" s="528"/>
      <c r="BB75" s="528"/>
      <c r="BC75" s="529"/>
      <c r="BD75" s="528"/>
      <c r="BE75" s="528"/>
      <c r="BF75" s="528"/>
      <c r="BG75" s="529"/>
      <c r="BH75" s="528"/>
      <c r="BI75" s="528"/>
      <c r="BJ75" s="528"/>
      <c r="BK75" s="529"/>
      <c r="BL75" s="528"/>
      <c r="BM75" s="528"/>
      <c r="BN75" s="528"/>
      <c r="BO75" s="529"/>
      <c r="BP75" s="573"/>
      <c r="BQ75" s="575"/>
      <c r="BR75" s="577"/>
      <c r="BS75" s="579"/>
      <c r="BT75" s="1"/>
    </row>
    <row r="76" spans="2:72" ht="14.25" hidden="1" customHeight="1">
      <c r="C76" s="521"/>
      <c r="D76" s="524"/>
      <c r="E76" s="524"/>
      <c r="F76" s="536"/>
      <c r="G76" s="526" t="s">
        <v>2276</v>
      </c>
      <c r="H76" s="397"/>
      <c r="I76" s="388"/>
      <c r="J76" s="388"/>
      <c r="K76" s="389"/>
      <c r="L76" s="388"/>
      <c r="M76" s="388"/>
      <c r="N76" s="388"/>
      <c r="O76" s="389"/>
      <c r="P76" s="388"/>
      <c r="Q76" s="388"/>
      <c r="R76" s="388"/>
      <c r="S76" s="389"/>
      <c r="T76" s="388"/>
      <c r="U76" s="388"/>
      <c r="V76" s="388"/>
      <c r="W76" s="389"/>
      <c r="X76" s="388"/>
      <c r="Y76" s="388"/>
      <c r="Z76" s="388"/>
      <c r="AA76" s="389"/>
      <c r="AB76" s="388"/>
      <c r="AC76" s="388"/>
      <c r="AD76" s="388"/>
      <c r="AE76" s="389"/>
      <c r="AF76" s="388"/>
      <c r="AG76" s="388"/>
      <c r="AH76" s="388"/>
      <c r="AI76" s="389"/>
      <c r="AJ76" s="388"/>
      <c r="AK76" s="388"/>
      <c r="AL76" s="388"/>
      <c r="AM76" s="389"/>
      <c r="AN76" s="388"/>
      <c r="AO76" s="388"/>
      <c r="AP76" s="388"/>
      <c r="AQ76" s="389"/>
      <c r="AR76" s="388"/>
      <c r="AS76" s="388"/>
      <c r="AT76" s="388"/>
      <c r="AU76" s="389"/>
      <c r="AV76" s="388"/>
      <c r="AW76" s="388"/>
      <c r="AX76" s="388"/>
      <c r="AY76" s="389"/>
      <c r="AZ76" s="388"/>
      <c r="BA76" s="388"/>
      <c r="BB76" s="388"/>
      <c r="BC76" s="389"/>
      <c r="BD76" s="388"/>
      <c r="BE76" s="388"/>
      <c r="BF76" s="388"/>
      <c r="BG76" s="389"/>
      <c r="BH76" s="388"/>
      <c r="BI76" s="388"/>
      <c r="BJ76" s="388"/>
      <c r="BK76" s="389"/>
      <c r="BL76" s="388"/>
      <c r="BM76" s="388"/>
      <c r="BN76" s="388"/>
      <c r="BO76" s="389"/>
      <c r="BP76" s="515" t="str">
        <f>IF(0=0,"",0)</f>
        <v/>
      </c>
      <c r="BQ76" s="516">
        <f>IF(4=0,"",4)</f>
        <v>4</v>
      </c>
      <c r="BR76" s="499">
        <f>IF(SUM(BP76:BQ76)=0,"",SUM(BP76:BQ76))</f>
        <v>4</v>
      </c>
      <c r="BS76" s="571">
        <f>IF(1=0,"",1)</f>
        <v>1</v>
      </c>
      <c r="BT76" s="1"/>
    </row>
    <row r="77" spans="2:72" ht="14.25" hidden="1" customHeight="1">
      <c r="C77" s="521"/>
      <c r="D77" s="524"/>
      <c r="E77" s="524"/>
      <c r="F77" s="536"/>
      <c r="G77" s="527"/>
      <c r="H77" s="551"/>
      <c r="I77" s="513"/>
      <c r="J77" s="513"/>
      <c r="K77" s="514"/>
      <c r="L77" s="513"/>
      <c r="M77" s="513"/>
      <c r="N77" s="513"/>
      <c r="O77" s="514"/>
      <c r="P77" s="513"/>
      <c r="Q77" s="513"/>
      <c r="R77" s="513"/>
      <c r="S77" s="514"/>
      <c r="T77" s="513"/>
      <c r="U77" s="513"/>
      <c r="V77" s="513"/>
      <c r="W77" s="514"/>
      <c r="X77" s="513"/>
      <c r="Y77" s="513"/>
      <c r="Z77" s="513"/>
      <c r="AA77" s="514"/>
      <c r="AB77" s="513"/>
      <c r="AC77" s="513"/>
      <c r="AD77" s="513"/>
      <c r="AE77" s="514"/>
      <c r="AF77" s="513"/>
      <c r="AG77" s="513"/>
      <c r="AH77" s="513"/>
      <c r="AI77" s="514"/>
      <c r="AJ77" s="513"/>
      <c r="AK77" s="513"/>
      <c r="AL77" s="513"/>
      <c r="AM77" s="514"/>
      <c r="AN77" s="513"/>
      <c r="AO77" s="513"/>
      <c r="AP77" s="513"/>
      <c r="AQ77" s="514"/>
      <c r="AR77" s="513"/>
      <c r="AS77" s="513"/>
      <c r="AT77" s="513"/>
      <c r="AU77" s="514"/>
      <c r="AV77" s="513"/>
      <c r="AW77" s="513"/>
      <c r="AX77" s="513"/>
      <c r="AY77" s="514"/>
      <c r="AZ77" s="513"/>
      <c r="BA77" s="513"/>
      <c r="BB77" s="513"/>
      <c r="BC77" s="514"/>
      <c r="BD77" s="513"/>
      <c r="BE77" s="513"/>
      <c r="BF77" s="513"/>
      <c r="BG77" s="514"/>
      <c r="BH77" s="513"/>
      <c r="BI77" s="513"/>
      <c r="BJ77" s="513"/>
      <c r="BK77" s="514"/>
      <c r="BL77" s="513"/>
      <c r="BM77" s="513"/>
      <c r="BN77" s="513"/>
      <c r="BO77" s="514"/>
      <c r="BP77" s="486"/>
      <c r="BQ77" s="488"/>
      <c r="BR77" s="500"/>
      <c r="BS77" s="553"/>
      <c r="BT77" s="1"/>
    </row>
    <row r="78" spans="2:72" ht="14.25" hidden="1" customHeight="1">
      <c r="C78" s="521"/>
      <c r="D78" s="524"/>
      <c r="E78" s="524"/>
      <c r="F78" s="536"/>
      <c r="G78" s="526" t="s">
        <v>2277</v>
      </c>
      <c r="H78" s="397"/>
      <c r="I78" s="388"/>
      <c r="J78" s="388"/>
      <c r="K78" s="389"/>
      <c r="L78" s="388"/>
      <c r="M78" s="388"/>
      <c r="N78" s="388"/>
      <c r="O78" s="389"/>
      <c r="P78" s="388"/>
      <c r="Q78" s="388"/>
      <c r="R78" s="388"/>
      <c r="S78" s="389"/>
      <c r="T78" s="388"/>
      <c r="U78" s="388"/>
      <c r="V78" s="388"/>
      <c r="W78" s="389"/>
      <c r="X78" s="388"/>
      <c r="Y78" s="388"/>
      <c r="Z78" s="388"/>
      <c r="AA78" s="389"/>
      <c r="AB78" s="388"/>
      <c r="AC78" s="388"/>
      <c r="AD78" s="388"/>
      <c r="AE78" s="389"/>
      <c r="AF78" s="388"/>
      <c r="AG78" s="388"/>
      <c r="AH78" s="388"/>
      <c r="AI78" s="389"/>
      <c r="AJ78" s="388"/>
      <c r="AK78" s="388"/>
      <c r="AL78" s="388"/>
      <c r="AM78" s="389"/>
      <c r="AN78" s="388"/>
      <c r="AO78" s="388"/>
      <c r="AP78" s="388"/>
      <c r="AQ78" s="389"/>
      <c r="AR78" s="388"/>
      <c r="AS78" s="388"/>
      <c r="AT78" s="388"/>
      <c r="AU78" s="389"/>
      <c r="AV78" s="388"/>
      <c r="AW78" s="388"/>
      <c r="AX78" s="388"/>
      <c r="AY78" s="389"/>
      <c r="AZ78" s="388"/>
      <c r="BA78" s="388"/>
      <c r="BB78" s="388"/>
      <c r="BC78" s="389"/>
      <c r="BD78" s="388"/>
      <c r="BE78" s="388"/>
      <c r="BF78" s="388"/>
      <c r="BG78" s="389"/>
      <c r="BH78" s="388"/>
      <c r="BI78" s="388"/>
      <c r="BJ78" s="388"/>
      <c r="BK78" s="389"/>
      <c r="BL78" s="388"/>
      <c r="BM78" s="388"/>
      <c r="BN78" s="388"/>
      <c r="BO78" s="389"/>
      <c r="BP78" s="485"/>
      <c r="BQ78" s="487"/>
      <c r="BR78" s="554" t="str">
        <f>IF(BP78+BQ78=0,"",BP78+BQ78)</f>
        <v/>
      </c>
      <c r="BS78" s="552"/>
      <c r="BT78" s="1"/>
    </row>
    <row r="79" spans="2:72" ht="14.25" hidden="1" customHeight="1">
      <c r="C79" s="521"/>
      <c r="D79" s="524"/>
      <c r="E79" s="524"/>
      <c r="F79" s="536"/>
      <c r="G79" s="527"/>
      <c r="H79" s="551"/>
      <c r="I79" s="513"/>
      <c r="J79" s="513"/>
      <c r="K79" s="514"/>
      <c r="L79" s="513"/>
      <c r="M79" s="513"/>
      <c r="N79" s="513"/>
      <c r="O79" s="514"/>
      <c r="P79" s="513"/>
      <c r="Q79" s="513"/>
      <c r="R79" s="513"/>
      <c r="S79" s="514"/>
      <c r="T79" s="513"/>
      <c r="U79" s="513"/>
      <c r="V79" s="513"/>
      <c r="W79" s="514"/>
      <c r="X79" s="513"/>
      <c r="Y79" s="513"/>
      <c r="Z79" s="513"/>
      <c r="AA79" s="514"/>
      <c r="AB79" s="513"/>
      <c r="AC79" s="513"/>
      <c r="AD79" s="513"/>
      <c r="AE79" s="514"/>
      <c r="AF79" s="513"/>
      <c r="AG79" s="513"/>
      <c r="AH79" s="513"/>
      <c r="AI79" s="514"/>
      <c r="AJ79" s="513"/>
      <c r="AK79" s="513"/>
      <c r="AL79" s="513"/>
      <c r="AM79" s="514"/>
      <c r="AN79" s="513"/>
      <c r="AO79" s="513"/>
      <c r="AP79" s="513"/>
      <c r="AQ79" s="514"/>
      <c r="AR79" s="513"/>
      <c r="AS79" s="513"/>
      <c r="AT79" s="513"/>
      <c r="AU79" s="514"/>
      <c r="AV79" s="513"/>
      <c r="AW79" s="513"/>
      <c r="AX79" s="513"/>
      <c r="AY79" s="514"/>
      <c r="AZ79" s="513"/>
      <c r="BA79" s="513"/>
      <c r="BB79" s="513"/>
      <c r="BC79" s="514"/>
      <c r="BD79" s="513"/>
      <c r="BE79" s="513"/>
      <c r="BF79" s="513"/>
      <c r="BG79" s="514"/>
      <c r="BH79" s="513"/>
      <c r="BI79" s="513"/>
      <c r="BJ79" s="513"/>
      <c r="BK79" s="514"/>
      <c r="BL79" s="513"/>
      <c r="BM79" s="513"/>
      <c r="BN79" s="513"/>
      <c r="BO79" s="514"/>
      <c r="BP79" s="486"/>
      <c r="BQ79" s="488"/>
      <c r="BR79" s="500"/>
      <c r="BS79" s="553"/>
      <c r="BT79" s="1"/>
    </row>
    <row r="80" spans="2:72" ht="14.25" customHeight="1">
      <c r="B80" t="str">
        <f>IF(ISERROR(VLOOKUP("T836_2_0_5",ContractCost!A:A,1,FALSE)),"Cont","Cont*")</f>
        <v>Cont*</v>
      </c>
      <c r="C80" s="521"/>
      <c r="D80" s="524"/>
      <c r="E80" s="524"/>
      <c r="F80" s="536"/>
      <c r="G80" s="526" t="s">
        <v>2278</v>
      </c>
      <c r="H80" s="398"/>
      <c r="I80" s="390"/>
      <c r="J80" s="390"/>
      <c r="K80" s="391"/>
      <c r="L80" s="390"/>
      <c r="M80" s="390"/>
      <c r="N80" s="390"/>
      <c r="O80" s="391"/>
      <c r="P80" s="390"/>
      <c r="Q80" s="390"/>
      <c r="R80" s="390"/>
      <c r="S80" s="391"/>
      <c r="T80" s="390"/>
      <c r="U80" s="390"/>
      <c r="V80" s="390"/>
      <c r="W80" s="391"/>
      <c r="X80" s="390"/>
      <c r="Y80" s="390"/>
      <c r="Z80" s="390"/>
      <c r="AA80" s="391"/>
      <c r="AB80" s="390"/>
      <c r="AC80" s="390"/>
      <c r="AD80" s="390"/>
      <c r="AE80" s="391"/>
      <c r="AF80" s="390"/>
      <c r="AG80" s="390"/>
      <c r="AH80" s="390"/>
      <c r="AI80" s="391"/>
      <c r="AJ80" s="390"/>
      <c r="AK80" s="390"/>
      <c r="AL80" s="390"/>
      <c r="AM80" s="391"/>
      <c r="AN80" s="390"/>
      <c r="AO80" s="390"/>
      <c r="AP80" s="390"/>
      <c r="AQ80" s="391"/>
      <c r="AR80" s="390"/>
      <c r="AS80" s="390"/>
      <c r="AT80" s="390"/>
      <c r="AU80" s="391"/>
      <c r="AV80" s="390"/>
      <c r="AW80" s="390"/>
      <c r="AX80" s="390"/>
      <c r="AY80" s="391"/>
      <c r="AZ80" s="390"/>
      <c r="BA80" s="390"/>
      <c r="BB80" s="390"/>
      <c r="BC80" s="391"/>
      <c r="BD80" s="390"/>
      <c r="BE80" s="390"/>
      <c r="BF80" s="390"/>
      <c r="BG80" s="391"/>
      <c r="BH80" s="390"/>
      <c r="BI80" s="390"/>
      <c r="BJ80" s="390"/>
      <c r="BK80" s="391"/>
      <c r="BL80" s="390"/>
      <c r="BM80" s="390"/>
      <c r="BN80" s="390"/>
      <c r="BO80" s="391"/>
      <c r="BP80" s="495" t="str">
        <f>IF(0=0,"",0)</f>
        <v/>
      </c>
      <c r="BQ80" s="497">
        <f>IF(4=0,"",4)</f>
        <v>4</v>
      </c>
      <c r="BR80" s="501">
        <f>IF(SUM(BP80:BQ80)=0,"",SUM(BP80:BQ80))</f>
        <v>4</v>
      </c>
      <c r="BS80" s="503">
        <f>IF(1=0,"",1)</f>
        <v>1</v>
      </c>
      <c r="BT80" s="1"/>
    </row>
    <row r="81" spans="2:72" ht="14.25" customHeight="1">
      <c r="B81" t="str">
        <f>IF(ISERROR(VLOOKUP("T836_2_0_5",Budget!A:A,1,FALSE)),"W/B","W/B*")</f>
        <v>W/B*</v>
      </c>
      <c r="C81" s="521"/>
      <c r="D81" s="524"/>
      <c r="E81" s="524"/>
      <c r="F81" s="536"/>
      <c r="G81" s="527"/>
      <c r="H81" s="489">
        <v>0.56999999999999995</v>
      </c>
      <c r="I81" s="490"/>
      <c r="J81" s="490"/>
      <c r="K81" s="491"/>
      <c r="L81" s="490">
        <v>1</v>
      </c>
      <c r="M81" s="490"/>
      <c r="N81" s="490"/>
      <c r="O81" s="491"/>
      <c r="P81" s="490">
        <v>1</v>
      </c>
      <c r="Q81" s="490"/>
      <c r="R81" s="490"/>
      <c r="S81" s="491"/>
      <c r="T81" s="490">
        <v>1</v>
      </c>
      <c r="U81" s="490"/>
      <c r="V81" s="490"/>
      <c r="W81" s="491"/>
      <c r="X81" s="490">
        <v>0.43</v>
      </c>
      <c r="Y81" s="490"/>
      <c r="Z81" s="490"/>
      <c r="AA81" s="491"/>
      <c r="AB81" s="490"/>
      <c r="AC81" s="490"/>
      <c r="AD81" s="490"/>
      <c r="AE81" s="491"/>
      <c r="AF81" s="490"/>
      <c r="AG81" s="490"/>
      <c r="AH81" s="490"/>
      <c r="AI81" s="491"/>
      <c r="AJ81" s="490"/>
      <c r="AK81" s="490"/>
      <c r="AL81" s="490"/>
      <c r="AM81" s="491"/>
      <c r="AN81" s="490"/>
      <c r="AO81" s="490"/>
      <c r="AP81" s="490"/>
      <c r="AQ81" s="491"/>
      <c r="AR81" s="490"/>
      <c r="AS81" s="490"/>
      <c r="AT81" s="490"/>
      <c r="AU81" s="491"/>
      <c r="AV81" s="490"/>
      <c r="AW81" s="490"/>
      <c r="AX81" s="490"/>
      <c r="AY81" s="491"/>
      <c r="AZ81" s="490"/>
      <c r="BA81" s="490"/>
      <c r="BB81" s="490"/>
      <c r="BC81" s="491"/>
      <c r="BD81" s="490"/>
      <c r="BE81" s="490"/>
      <c r="BF81" s="490"/>
      <c r="BG81" s="491"/>
      <c r="BH81" s="490"/>
      <c r="BI81" s="490"/>
      <c r="BJ81" s="490"/>
      <c r="BK81" s="491"/>
      <c r="BL81" s="490"/>
      <c r="BM81" s="490"/>
      <c r="BN81" s="490"/>
      <c r="BO81" s="491"/>
      <c r="BP81" s="496"/>
      <c r="BQ81" s="498"/>
      <c r="BR81" s="502"/>
      <c r="BS81" s="504"/>
      <c r="BT81" s="1"/>
    </row>
    <row r="82" spans="2:72" ht="14.25" hidden="1" customHeight="1">
      <c r="C82" s="521"/>
      <c r="D82" s="524"/>
      <c r="E82" s="524"/>
      <c r="F82" s="536"/>
      <c r="G82" s="526" t="s">
        <v>2279</v>
      </c>
      <c r="H82" s="399"/>
      <c r="I82" s="392"/>
      <c r="J82" s="392"/>
      <c r="K82" s="393"/>
      <c r="L82" s="392"/>
      <c r="M82" s="392"/>
      <c r="N82" s="392"/>
      <c r="O82" s="393"/>
      <c r="P82" s="392"/>
      <c r="Q82" s="392"/>
      <c r="R82" s="392"/>
      <c r="S82" s="393"/>
      <c r="T82" s="392"/>
      <c r="U82" s="392"/>
      <c r="V82" s="392"/>
      <c r="W82" s="393"/>
      <c r="X82" s="392"/>
      <c r="Y82" s="392"/>
      <c r="Z82" s="392"/>
      <c r="AA82" s="393"/>
      <c r="AB82" s="392"/>
      <c r="AC82" s="392"/>
      <c r="AD82" s="392"/>
      <c r="AE82" s="393"/>
      <c r="AF82" s="392"/>
      <c r="AG82" s="392"/>
      <c r="AH82" s="392"/>
      <c r="AI82" s="393"/>
      <c r="AJ82" s="392"/>
      <c r="AK82" s="392"/>
      <c r="AL82" s="392"/>
      <c r="AM82" s="393"/>
      <c r="AN82" s="392"/>
      <c r="AO82" s="392"/>
      <c r="AP82" s="392"/>
      <c r="AQ82" s="393"/>
      <c r="AR82" s="392"/>
      <c r="AS82" s="392"/>
      <c r="AT82" s="392"/>
      <c r="AU82" s="393"/>
      <c r="AV82" s="392"/>
      <c r="AW82" s="392"/>
      <c r="AX82" s="392"/>
      <c r="AY82" s="393"/>
      <c r="AZ82" s="392"/>
      <c r="BA82" s="392"/>
      <c r="BB82" s="392"/>
      <c r="BC82" s="393"/>
      <c r="BD82" s="392"/>
      <c r="BE82" s="392"/>
      <c r="BF82" s="392"/>
      <c r="BG82" s="393"/>
      <c r="BH82" s="392"/>
      <c r="BI82" s="392"/>
      <c r="BJ82" s="392"/>
      <c r="BK82" s="393"/>
      <c r="BL82" s="392"/>
      <c r="BM82" s="392"/>
      <c r="BN82" s="392"/>
      <c r="BO82" s="393"/>
      <c r="BP82" s="505"/>
      <c r="BQ82" s="507"/>
      <c r="BR82" s="509" t="str">
        <f>IF(BP82+BQ82=0,"",BP82+BQ82)</f>
        <v/>
      </c>
      <c r="BS82" s="511"/>
    </row>
    <row r="83" spans="2:72" ht="14.25" hidden="1" customHeight="1">
      <c r="C83" s="521"/>
      <c r="D83" s="524"/>
      <c r="E83" s="524"/>
      <c r="F83" s="536"/>
      <c r="G83" s="527"/>
      <c r="H83" s="492"/>
      <c r="I83" s="493"/>
      <c r="J83" s="493"/>
      <c r="K83" s="494"/>
      <c r="L83" s="493"/>
      <c r="M83" s="493"/>
      <c r="N83" s="493"/>
      <c r="O83" s="494"/>
      <c r="P83" s="493"/>
      <c r="Q83" s="493"/>
      <c r="R83" s="493"/>
      <c r="S83" s="494"/>
      <c r="T83" s="493"/>
      <c r="U83" s="493"/>
      <c r="V83" s="493"/>
      <c r="W83" s="494"/>
      <c r="X83" s="493"/>
      <c r="Y83" s="493"/>
      <c r="Z83" s="493"/>
      <c r="AA83" s="494"/>
      <c r="AB83" s="493"/>
      <c r="AC83" s="493"/>
      <c r="AD83" s="493"/>
      <c r="AE83" s="494"/>
      <c r="AF83" s="493"/>
      <c r="AG83" s="493"/>
      <c r="AH83" s="493"/>
      <c r="AI83" s="494"/>
      <c r="AJ83" s="493"/>
      <c r="AK83" s="493"/>
      <c r="AL83" s="493"/>
      <c r="AM83" s="494"/>
      <c r="AN83" s="493"/>
      <c r="AO83" s="493"/>
      <c r="AP83" s="493"/>
      <c r="AQ83" s="494"/>
      <c r="AR83" s="493"/>
      <c r="AS83" s="493"/>
      <c r="AT83" s="493"/>
      <c r="AU83" s="494"/>
      <c r="AV83" s="493"/>
      <c r="AW83" s="493"/>
      <c r="AX83" s="493"/>
      <c r="AY83" s="494"/>
      <c r="AZ83" s="493"/>
      <c r="BA83" s="493"/>
      <c r="BB83" s="493"/>
      <c r="BC83" s="494"/>
      <c r="BD83" s="493"/>
      <c r="BE83" s="493"/>
      <c r="BF83" s="493"/>
      <c r="BG83" s="494"/>
      <c r="BH83" s="493"/>
      <c r="BI83" s="493"/>
      <c r="BJ83" s="493"/>
      <c r="BK83" s="494"/>
      <c r="BL83" s="493"/>
      <c r="BM83" s="493"/>
      <c r="BN83" s="493"/>
      <c r="BO83" s="494"/>
      <c r="BP83" s="506"/>
      <c r="BQ83" s="508"/>
      <c r="BR83" s="510"/>
      <c r="BS83" s="512"/>
    </row>
    <row r="84" spans="2:72" ht="0.95" customHeight="1">
      <c r="C84" s="522"/>
      <c r="D84" s="525"/>
      <c r="E84" s="525"/>
      <c r="F84" s="537"/>
      <c r="G84" s="547"/>
      <c r="H84" s="400"/>
      <c r="I84" s="394"/>
      <c r="J84" s="394"/>
      <c r="K84" s="395"/>
      <c r="L84" s="394"/>
      <c r="M84" s="394"/>
      <c r="N84" s="394"/>
      <c r="O84" s="395"/>
      <c r="P84" s="394"/>
      <c r="Q84" s="394"/>
      <c r="R84" s="394"/>
      <c r="S84" s="395"/>
      <c r="T84" s="394"/>
      <c r="U84" s="394"/>
      <c r="V84" s="394"/>
      <c r="W84" s="395"/>
      <c r="X84" s="394"/>
      <c r="Y84" s="394"/>
      <c r="Z84" s="394"/>
      <c r="AA84" s="395"/>
      <c r="AB84" s="394"/>
      <c r="AC84" s="394"/>
      <c r="AD84" s="394"/>
      <c r="AE84" s="395"/>
      <c r="AF84" s="394"/>
      <c r="AG84" s="394"/>
      <c r="AH84" s="394"/>
      <c r="AI84" s="395"/>
      <c r="AJ84" s="394"/>
      <c r="AK84" s="394"/>
      <c r="AL84" s="394"/>
      <c r="AM84" s="395"/>
      <c r="AN84" s="394"/>
      <c r="AO84" s="394"/>
      <c r="AP84" s="394"/>
      <c r="AQ84" s="395"/>
      <c r="AR84" s="394"/>
      <c r="AS84" s="394"/>
      <c r="AT84" s="394"/>
      <c r="AU84" s="395"/>
      <c r="AV84" s="394"/>
      <c r="AW84" s="394"/>
      <c r="AX84" s="394"/>
      <c r="AY84" s="395"/>
      <c r="AZ84" s="394"/>
      <c r="BA84" s="394"/>
      <c r="BB84" s="394"/>
      <c r="BC84" s="395"/>
      <c r="BD84" s="394"/>
      <c r="BE84" s="394"/>
      <c r="BF84" s="394"/>
      <c r="BG84" s="395"/>
      <c r="BH84" s="394"/>
      <c r="BI84" s="394"/>
      <c r="BJ84" s="394"/>
      <c r="BK84" s="395"/>
      <c r="BL84" s="394"/>
      <c r="BM84" s="394"/>
      <c r="BN84" s="394"/>
      <c r="BO84" s="395"/>
      <c r="BP84" s="153"/>
      <c r="BQ84" s="154"/>
      <c r="BR84" s="155"/>
      <c r="BS84" s="156"/>
    </row>
    <row r="85" spans="2:72" ht="14.25" hidden="1" customHeight="1">
      <c r="C85" s="520" t="s">
        <v>2312</v>
      </c>
      <c r="D85" s="523" t="s">
        <v>2313</v>
      </c>
      <c r="E85" s="523" t="s">
        <v>2314</v>
      </c>
      <c r="F85" s="535" t="s">
        <v>2305</v>
      </c>
      <c r="G85" s="526" t="s">
        <v>2275</v>
      </c>
      <c r="H85" s="396"/>
      <c r="I85" s="386"/>
      <c r="J85" s="386"/>
      <c r="K85" s="387"/>
      <c r="L85" s="386"/>
      <c r="M85" s="386"/>
      <c r="N85" s="386"/>
      <c r="O85" s="387"/>
      <c r="P85" s="386"/>
      <c r="Q85" s="386"/>
      <c r="R85" s="386"/>
      <c r="S85" s="387"/>
      <c r="T85" s="386"/>
      <c r="U85" s="386"/>
      <c r="V85" s="386"/>
      <c r="W85" s="387"/>
      <c r="X85" s="386"/>
      <c r="Y85" s="386"/>
      <c r="Z85" s="386"/>
      <c r="AA85" s="387"/>
      <c r="AB85" s="386"/>
      <c r="AC85" s="386"/>
      <c r="AD85" s="386"/>
      <c r="AE85" s="387"/>
      <c r="AF85" s="386"/>
      <c r="AG85" s="386"/>
      <c r="AH85" s="386"/>
      <c r="AI85" s="387"/>
      <c r="AJ85" s="386"/>
      <c r="AK85" s="386"/>
      <c r="AL85" s="386"/>
      <c r="AM85" s="387"/>
      <c r="AN85" s="386"/>
      <c r="AO85" s="386"/>
      <c r="AP85" s="386"/>
      <c r="AQ85" s="387"/>
      <c r="AR85" s="386"/>
      <c r="AS85" s="386"/>
      <c r="AT85" s="386"/>
      <c r="AU85" s="387"/>
      <c r="AV85" s="386"/>
      <c r="AW85" s="386"/>
      <c r="AX85" s="386"/>
      <c r="AY85" s="387"/>
      <c r="AZ85" s="386"/>
      <c r="BA85" s="386"/>
      <c r="BB85" s="386"/>
      <c r="BC85" s="387"/>
      <c r="BD85" s="386"/>
      <c r="BE85" s="386"/>
      <c r="BF85" s="386"/>
      <c r="BG85" s="387"/>
      <c r="BH85" s="386"/>
      <c r="BI85" s="386"/>
      <c r="BJ85" s="386"/>
      <c r="BK85" s="387"/>
      <c r="BL85" s="386"/>
      <c r="BM85" s="386"/>
      <c r="BN85" s="386"/>
      <c r="BO85" s="387"/>
      <c r="BP85" s="572"/>
      <c r="BQ85" s="574"/>
      <c r="BR85" s="576" t="str">
        <f>IF(BP85+BQ85=0,"",BP85+BQ85)</f>
        <v/>
      </c>
      <c r="BS85" s="578"/>
      <c r="BT85" s="1"/>
    </row>
    <row r="86" spans="2:72" ht="14.25" hidden="1" customHeight="1">
      <c r="C86" s="521"/>
      <c r="D86" s="524"/>
      <c r="E86" s="524"/>
      <c r="F86" s="536"/>
      <c r="G86" s="527"/>
      <c r="H86" s="570"/>
      <c r="I86" s="528"/>
      <c r="J86" s="528"/>
      <c r="K86" s="529"/>
      <c r="L86" s="528"/>
      <c r="M86" s="528"/>
      <c r="N86" s="528"/>
      <c r="O86" s="529"/>
      <c r="P86" s="528"/>
      <c r="Q86" s="528"/>
      <c r="R86" s="528"/>
      <c r="S86" s="529"/>
      <c r="T86" s="528"/>
      <c r="U86" s="528"/>
      <c r="V86" s="528"/>
      <c r="W86" s="529"/>
      <c r="X86" s="528"/>
      <c r="Y86" s="528"/>
      <c r="Z86" s="528"/>
      <c r="AA86" s="529"/>
      <c r="AB86" s="528"/>
      <c r="AC86" s="528"/>
      <c r="AD86" s="528"/>
      <c r="AE86" s="529"/>
      <c r="AF86" s="528"/>
      <c r="AG86" s="528"/>
      <c r="AH86" s="528"/>
      <c r="AI86" s="529"/>
      <c r="AJ86" s="528"/>
      <c r="AK86" s="528"/>
      <c r="AL86" s="528"/>
      <c r="AM86" s="529"/>
      <c r="AN86" s="528"/>
      <c r="AO86" s="528"/>
      <c r="AP86" s="528"/>
      <c r="AQ86" s="529"/>
      <c r="AR86" s="528"/>
      <c r="AS86" s="528"/>
      <c r="AT86" s="528"/>
      <c r="AU86" s="529"/>
      <c r="AV86" s="528"/>
      <c r="AW86" s="528"/>
      <c r="AX86" s="528"/>
      <c r="AY86" s="529"/>
      <c r="AZ86" s="528"/>
      <c r="BA86" s="528"/>
      <c r="BB86" s="528"/>
      <c r="BC86" s="529"/>
      <c r="BD86" s="528"/>
      <c r="BE86" s="528"/>
      <c r="BF86" s="528"/>
      <c r="BG86" s="529"/>
      <c r="BH86" s="528"/>
      <c r="BI86" s="528"/>
      <c r="BJ86" s="528"/>
      <c r="BK86" s="529"/>
      <c r="BL86" s="528"/>
      <c r="BM86" s="528"/>
      <c r="BN86" s="528"/>
      <c r="BO86" s="529"/>
      <c r="BP86" s="573"/>
      <c r="BQ86" s="575"/>
      <c r="BR86" s="577"/>
      <c r="BS86" s="579"/>
      <c r="BT86" s="1"/>
    </row>
    <row r="87" spans="2:72" ht="14.25" hidden="1" customHeight="1">
      <c r="C87" s="521"/>
      <c r="D87" s="524"/>
      <c r="E87" s="524"/>
      <c r="F87" s="536"/>
      <c r="G87" s="526" t="s">
        <v>2276</v>
      </c>
      <c r="H87" s="397"/>
      <c r="I87" s="388"/>
      <c r="J87" s="388"/>
      <c r="K87" s="389"/>
      <c r="L87" s="388"/>
      <c r="M87" s="388"/>
      <c r="N87" s="388"/>
      <c r="O87" s="389"/>
      <c r="P87" s="388"/>
      <c r="Q87" s="388"/>
      <c r="R87" s="388"/>
      <c r="S87" s="389"/>
      <c r="T87" s="388"/>
      <c r="U87" s="388"/>
      <c r="V87" s="388"/>
      <c r="W87" s="389"/>
      <c r="X87" s="388"/>
      <c r="Y87" s="388"/>
      <c r="Z87" s="388"/>
      <c r="AA87" s="389"/>
      <c r="AB87" s="388"/>
      <c r="AC87" s="388"/>
      <c r="AD87" s="388"/>
      <c r="AE87" s="389"/>
      <c r="AF87" s="388"/>
      <c r="AG87" s="388"/>
      <c r="AH87" s="388"/>
      <c r="AI87" s="389"/>
      <c r="AJ87" s="388"/>
      <c r="AK87" s="388"/>
      <c r="AL87" s="388"/>
      <c r="AM87" s="389"/>
      <c r="AN87" s="388"/>
      <c r="AO87" s="388"/>
      <c r="AP87" s="388"/>
      <c r="AQ87" s="389"/>
      <c r="AR87" s="388"/>
      <c r="AS87" s="388"/>
      <c r="AT87" s="388"/>
      <c r="AU87" s="389"/>
      <c r="AV87" s="388"/>
      <c r="AW87" s="388"/>
      <c r="AX87" s="388"/>
      <c r="AY87" s="389"/>
      <c r="AZ87" s="388"/>
      <c r="BA87" s="388"/>
      <c r="BB87" s="388"/>
      <c r="BC87" s="389"/>
      <c r="BD87" s="388"/>
      <c r="BE87" s="388"/>
      <c r="BF87" s="388"/>
      <c r="BG87" s="389"/>
      <c r="BH87" s="388"/>
      <c r="BI87" s="388"/>
      <c r="BJ87" s="388"/>
      <c r="BK87" s="389"/>
      <c r="BL87" s="388"/>
      <c r="BM87" s="388"/>
      <c r="BN87" s="388"/>
      <c r="BO87" s="389"/>
      <c r="BP87" s="515" t="str">
        <f>IF(0=0,"",0)</f>
        <v/>
      </c>
      <c r="BQ87" s="516">
        <f>IF(1=0,"",1)</f>
        <v>1</v>
      </c>
      <c r="BR87" s="499">
        <f>IF(SUM(BP87:BQ87)=0,"",SUM(BP87:BQ87))</f>
        <v>1</v>
      </c>
      <c r="BS87" s="571">
        <f>IF(1=0,"",1)</f>
        <v>1</v>
      </c>
      <c r="BT87" s="1"/>
    </row>
    <row r="88" spans="2:72" ht="14.25" hidden="1" customHeight="1">
      <c r="C88" s="521"/>
      <c r="D88" s="524"/>
      <c r="E88" s="524"/>
      <c r="F88" s="536"/>
      <c r="G88" s="527"/>
      <c r="H88" s="551"/>
      <c r="I88" s="513"/>
      <c r="J88" s="513"/>
      <c r="K88" s="514"/>
      <c r="L88" s="513"/>
      <c r="M88" s="513"/>
      <c r="N88" s="513"/>
      <c r="O88" s="514"/>
      <c r="P88" s="513"/>
      <c r="Q88" s="513"/>
      <c r="R88" s="513"/>
      <c r="S88" s="514"/>
      <c r="T88" s="513"/>
      <c r="U88" s="513"/>
      <c r="V88" s="513"/>
      <c r="W88" s="514"/>
      <c r="X88" s="513"/>
      <c r="Y88" s="513"/>
      <c r="Z88" s="513"/>
      <c r="AA88" s="514"/>
      <c r="AB88" s="513"/>
      <c r="AC88" s="513"/>
      <c r="AD88" s="513"/>
      <c r="AE88" s="514"/>
      <c r="AF88" s="513"/>
      <c r="AG88" s="513"/>
      <c r="AH88" s="513"/>
      <c r="AI88" s="514"/>
      <c r="AJ88" s="513"/>
      <c r="AK88" s="513"/>
      <c r="AL88" s="513"/>
      <c r="AM88" s="514"/>
      <c r="AN88" s="513"/>
      <c r="AO88" s="513"/>
      <c r="AP88" s="513"/>
      <c r="AQ88" s="514"/>
      <c r="AR88" s="513"/>
      <c r="AS88" s="513"/>
      <c r="AT88" s="513"/>
      <c r="AU88" s="514"/>
      <c r="AV88" s="513"/>
      <c r="AW88" s="513"/>
      <c r="AX88" s="513"/>
      <c r="AY88" s="514"/>
      <c r="AZ88" s="513"/>
      <c r="BA88" s="513"/>
      <c r="BB88" s="513"/>
      <c r="BC88" s="514"/>
      <c r="BD88" s="513"/>
      <c r="BE88" s="513"/>
      <c r="BF88" s="513"/>
      <c r="BG88" s="514"/>
      <c r="BH88" s="513"/>
      <c r="BI88" s="513"/>
      <c r="BJ88" s="513"/>
      <c r="BK88" s="514"/>
      <c r="BL88" s="513"/>
      <c r="BM88" s="513"/>
      <c r="BN88" s="513"/>
      <c r="BO88" s="514"/>
      <c r="BP88" s="486"/>
      <c r="BQ88" s="488"/>
      <c r="BR88" s="500"/>
      <c r="BS88" s="553"/>
      <c r="BT88" s="1"/>
    </row>
    <row r="89" spans="2:72" ht="14.25" hidden="1" customHeight="1">
      <c r="C89" s="521"/>
      <c r="D89" s="524"/>
      <c r="E89" s="524"/>
      <c r="F89" s="536"/>
      <c r="G89" s="526" t="s">
        <v>2277</v>
      </c>
      <c r="H89" s="397"/>
      <c r="I89" s="388"/>
      <c r="J89" s="388"/>
      <c r="K89" s="389"/>
      <c r="L89" s="388"/>
      <c r="M89" s="388"/>
      <c r="N89" s="388"/>
      <c r="O89" s="389"/>
      <c r="P89" s="388"/>
      <c r="Q89" s="388"/>
      <c r="R89" s="388"/>
      <c r="S89" s="389"/>
      <c r="T89" s="388"/>
      <c r="U89" s="388"/>
      <c r="V89" s="388"/>
      <c r="W89" s="389"/>
      <c r="X89" s="388"/>
      <c r="Y89" s="388"/>
      <c r="Z89" s="388"/>
      <c r="AA89" s="389"/>
      <c r="AB89" s="388"/>
      <c r="AC89" s="388"/>
      <c r="AD89" s="388"/>
      <c r="AE89" s="389"/>
      <c r="AF89" s="388"/>
      <c r="AG89" s="388"/>
      <c r="AH89" s="388"/>
      <c r="AI89" s="389"/>
      <c r="AJ89" s="388"/>
      <c r="AK89" s="388"/>
      <c r="AL89" s="388"/>
      <c r="AM89" s="389"/>
      <c r="AN89" s="388"/>
      <c r="AO89" s="388"/>
      <c r="AP89" s="388"/>
      <c r="AQ89" s="389"/>
      <c r="AR89" s="388"/>
      <c r="AS89" s="388"/>
      <c r="AT89" s="388"/>
      <c r="AU89" s="389"/>
      <c r="AV89" s="388"/>
      <c r="AW89" s="388"/>
      <c r="AX89" s="388"/>
      <c r="AY89" s="389"/>
      <c r="AZ89" s="388"/>
      <c r="BA89" s="388"/>
      <c r="BB89" s="388"/>
      <c r="BC89" s="389"/>
      <c r="BD89" s="388"/>
      <c r="BE89" s="388"/>
      <c r="BF89" s="388"/>
      <c r="BG89" s="389"/>
      <c r="BH89" s="388"/>
      <c r="BI89" s="388"/>
      <c r="BJ89" s="388"/>
      <c r="BK89" s="389"/>
      <c r="BL89" s="388"/>
      <c r="BM89" s="388"/>
      <c r="BN89" s="388"/>
      <c r="BO89" s="389"/>
      <c r="BP89" s="485"/>
      <c r="BQ89" s="487"/>
      <c r="BR89" s="554" t="str">
        <f>IF(BP89+BQ89=0,"",BP89+BQ89)</f>
        <v/>
      </c>
      <c r="BS89" s="552"/>
      <c r="BT89" s="1"/>
    </row>
    <row r="90" spans="2:72" ht="14.25" hidden="1" customHeight="1">
      <c r="C90" s="521"/>
      <c r="D90" s="524"/>
      <c r="E90" s="524"/>
      <c r="F90" s="536"/>
      <c r="G90" s="527"/>
      <c r="H90" s="551"/>
      <c r="I90" s="513"/>
      <c r="J90" s="513"/>
      <c r="K90" s="514"/>
      <c r="L90" s="513"/>
      <c r="M90" s="513"/>
      <c r="N90" s="513"/>
      <c r="O90" s="514"/>
      <c r="P90" s="513"/>
      <c r="Q90" s="513"/>
      <c r="R90" s="513"/>
      <c r="S90" s="514"/>
      <c r="T90" s="513"/>
      <c r="U90" s="513"/>
      <c r="V90" s="513"/>
      <c r="W90" s="514"/>
      <c r="X90" s="513"/>
      <c r="Y90" s="513"/>
      <c r="Z90" s="513"/>
      <c r="AA90" s="514"/>
      <c r="AB90" s="513"/>
      <c r="AC90" s="513"/>
      <c r="AD90" s="513"/>
      <c r="AE90" s="514"/>
      <c r="AF90" s="513"/>
      <c r="AG90" s="513"/>
      <c r="AH90" s="513"/>
      <c r="AI90" s="514"/>
      <c r="AJ90" s="513"/>
      <c r="AK90" s="513"/>
      <c r="AL90" s="513"/>
      <c r="AM90" s="514"/>
      <c r="AN90" s="513"/>
      <c r="AO90" s="513"/>
      <c r="AP90" s="513"/>
      <c r="AQ90" s="514"/>
      <c r="AR90" s="513"/>
      <c r="AS90" s="513"/>
      <c r="AT90" s="513"/>
      <c r="AU90" s="514"/>
      <c r="AV90" s="513"/>
      <c r="AW90" s="513"/>
      <c r="AX90" s="513"/>
      <c r="AY90" s="514"/>
      <c r="AZ90" s="513"/>
      <c r="BA90" s="513"/>
      <c r="BB90" s="513"/>
      <c r="BC90" s="514"/>
      <c r="BD90" s="513"/>
      <c r="BE90" s="513"/>
      <c r="BF90" s="513"/>
      <c r="BG90" s="514"/>
      <c r="BH90" s="513"/>
      <c r="BI90" s="513"/>
      <c r="BJ90" s="513"/>
      <c r="BK90" s="514"/>
      <c r="BL90" s="513"/>
      <c r="BM90" s="513"/>
      <c r="BN90" s="513"/>
      <c r="BO90" s="514"/>
      <c r="BP90" s="486"/>
      <c r="BQ90" s="488"/>
      <c r="BR90" s="500"/>
      <c r="BS90" s="553"/>
      <c r="BT90" s="1"/>
    </row>
    <row r="91" spans="2:72" ht="14.25" customHeight="1">
      <c r="B91" t="str">
        <f>IF(ISERROR(VLOOKUP("T836_2_0_9",ContractCost!A:A,1,FALSE)),"Cont","Cont*")</f>
        <v>Cont*</v>
      </c>
      <c r="C91" s="521"/>
      <c r="D91" s="524"/>
      <c r="E91" s="524"/>
      <c r="F91" s="536"/>
      <c r="G91" s="526" t="s">
        <v>2278</v>
      </c>
      <c r="H91" s="398"/>
      <c r="I91" s="390"/>
      <c r="J91" s="390"/>
      <c r="K91" s="391"/>
      <c r="L91" s="390"/>
      <c r="M91" s="390"/>
      <c r="N91" s="390"/>
      <c r="O91" s="391"/>
      <c r="P91" s="390"/>
      <c r="Q91" s="390"/>
      <c r="R91" s="390"/>
      <c r="S91" s="391"/>
      <c r="T91" s="390"/>
      <c r="U91" s="390"/>
      <c r="V91" s="390"/>
      <c r="W91" s="391"/>
      <c r="X91" s="390"/>
      <c r="Y91" s="390"/>
      <c r="Z91" s="390"/>
      <c r="AA91" s="391"/>
      <c r="AB91" s="390"/>
      <c r="AC91" s="390"/>
      <c r="AD91" s="390"/>
      <c r="AE91" s="391"/>
      <c r="AF91" s="390"/>
      <c r="AG91" s="390"/>
      <c r="AH91" s="390"/>
      <c r="AI91" s="391"/>
      <c r="AJ91" s="390"/>
      <c r="AK91" s="390"/>
      <c r="AL91" s="390"/>
      <c r="AM91" s="391"/>
      <c r="AN91" s="390"/>
      <c r="AO91" s="390"/>
      <c r="AP91" s="390"/>
      <c r="AQ91" s="391"/>
      <c r="AR91" s="390"/>
      <c r="AS91" s="390"/>
      <c r="AT91" s="390"/>
      <c r="AU91" s="391"/>
      <c r="AV91" s="390"/>
      <c r="AW91" s="390"/>
      <c r="AX91" s="390"/>
      <c r="AY91" s="391"/>
      <c r="AZ91" s="390"/>
      <c r="BA91" s="390"/>
      <c r="BB91" s="390"/>
      <c r="BC91" s="391"/>
      <c r="BD91" s="390"/>
      <c r="BE91" s="390"/>
      <c r="BF91" s="390"/>
      <c r="BG91" s="391"/>
      <c r="BH91" s="390"/>
      <c r="BI91" s="390"/>
      <c r="BJ91" s="390"/>
      <c r="BK91" s="391"/>
      <c r="BL91" s="390"/>
      <c r="BM91" s="390"/>
      <c r="BN91" s="390"/>
      <c r="BO91" s="391"/>
      <c r="BP91" s="495" t="str">
        <f>IF(0=0,"",0)</f>
        <v/>
      </c>
      <c r="BQ91" s="497">
        <f>IF(1=0,"",1)</f>
        <v>1</v>
      </c>
      <c r="BR91" s="501">
        <f>IF(SUM(BP91:BQ91)=0,"",SUM(BP91:BQ91))</f>
        <v>1</v>
      </c>
      <c r="BS91" s="503">
        <f>IF(1=0,"",1)</f>
        <v>1</v>
      </c>
      <c r="BT91" s="1"/>
    </row>
    <row r="92" spans="2:72" ht="14.25" customHeight="1">
      <c r="B92" t="str">
        <f>IF(ISERROR(VLOOKUP("T836_2_0_9",Budget!A:A,1,FALSE)),"W/B","W/B*")</f>
        <v>W/B*</v>
      </c>
      <c r="C92" s="521"/>
      <c r="D92" s="524"/>
      <c r="E92" s="524"/>
      <c r="F92" s="536"/>
      <c r="G92" s="527"/>
      <c r="H92" s="489"/>
      <c r="I92" s="490"/>
      <c r="J92" s="490"/>
      <c r="K92" s="491"/>
      <c r="L92" s="490"/>
      <c r="M92" s="490"/>
      <c r="N92" s="490"/>
      <c r="O92" s="491"/>
      <c r="P92" s="490">
        <v>0.53</v>
      </c>
      <c r="Q92" s="490"/>
      <c r="R92" s="490"/>
      <c r="S92" s="491"/>
      <c r="T92" s="490">
        <v>0.47</v>
      </c>
      <c r="U92" s="490"/>
      <c r="V92" s="490"/>
      <c r="W92" s="491"/>
      <c r="X92" s="490"/>
      <c r="Y92" s="490"/>
      <c r="Z92" s="490"/>
      <c r="AA92" s="491"/>
      <c r="AB92" s="490"/>
      <c r="AC92" s="490"/>
      <c r="AD92" s="490"/>
      <c r="AE92" s="491"/>
      <c r="AF92" s="490"/>
      <c r="AG92" s="490"/>
      <c r="AH92" s="490"/>
      <c r="AI92" s="491"/>
      <c r="AJ92" s="490"/>
      <c r="AK92" s="490"/>
      <c r="AL92" s="490"/>
      <c r="AM92" s="491"/>
      <c r="AN92" s="490"/>
      <c r="AO92" s="490"/>
      <c r="AP92" s="490"/>
      <c r="AQ92" s="491"/>
      <c r="AR92" s="490"/>
      <c r="AS92" s="490"/>
      <c r="AT92" s="490"/>
      <c r="AU92" s="491"/>
      <c r="AV92" s="490"/>
      <c r="AW92" s="490"/>
      <c r="AX92" s="490"/>
      <c r="AY92" s="491"/>
      <c r="AZ92" s="490"/>
      <c r="BA92" s="490"/>
      <c r="BB92" s="490"/>
      <c r="BC92" s="491"/>
      <c r="BD92" s="490"/>
      <c r="BE92" s="490"/>
      <c r="BF92" s="490"/>
      <c r="BG92" s="491"/>
      <c r="BH92" s="490"/>
      <c r="BI92" s="490"/>
      <c r="BJ92" s="490"/>
      <c r="BK92" s="491"/>
      <c r="BL92" s="490"/>
      <c r="BM92" s="490"/>
      <c r="BN92" s="490"/>
      <c r="BO92" s="491"/>
      <c r="BP92" s="496"/>
      <c r="BQ92" s="498"/>
      <c r="BR92" s="502"/>
      <c r="BS92" s="504"/>
      <c r="BT92" s="1"/>
    </row>
    <row r="93" spans="2:72" ht="14.25" hidden="1" customHeight="1">
      <c r="C93" s="521"/>
      <c r="D93" s="524"/>
      <c r="E93" s="524"/>
      <c r="F93" s="536"/>
      <c r="G93" s="526" t="s">
        <v>2279</v>
      </c>
      <c r="H93" s="399"/>
      <c r="I93" s="392"/>
      <c r="J93" s="392"/>
      <c r="K93" s="393"/>
      <c r="L93" s="392"/>
      <c r="M93" s="392"/>
      <c r="N93" s="392"/>
      <c r="O93" s="393"/>
      <c r="P93" s="392"/>
      <c r="Q93" s="392"/>
      <c r="R93" s="392"/>
      <c r="S93" s="393"/>
      <c r="T93" s="392"/>
      <c r="U93" s="392"/>
      <c r="V93" s="392"/>
      <c r="W93" s="393"/>
      <c r="X93" s="392"/>
      <c r="Y93" s="392"/>
      <c r="Z93" s="392"/>
      <c r="AA93" s="393"/>
      <c r="AB93" s="392"/>
      <c r="AC93" s="392"/>
      <c r="AD93" s="392"/>
      <c r="AE93" s="393"/>
      <c r="AF93" s="392"/>
      <c r="AG93" s="392"/>
      <c r="AH93" s="392"/>
      <c r="AI93" s="393"/>
      <c r="AJ93" s="392"/>
      <c r="AK93" s="392"/>
      <c r="AL93" s="392"/>
      <c r="AM93" s="393"/>
      <c r="AN93" s="392"/>
      <c r="AO93" s="392"/>
      <c r="AP93" s="392"/>
      <c r="AQ93" s="393"/>
      <c r="AR93" s="392"/>
      <c r="AS93" s="392"/>
      <c r="AT93" s="392"/>
      <c r="AU93" s="393"/>
      <c r="AV93" s="392"/>
      <c r="AW93" s="392"/>
      <c r="AX93" s="392"/>
      <c r="AY93" s="393"/>
      <c r="AZ93" s="392"/>
      <c r="BA93" s="392"/>
      <c r="BB93" s="392"/>
      <c r="BC93" s="393"/>
      <c r="BD93" s="392"/>
      <c r="BE93" s="392"/>
      <c r="BF93" s="392"/>
      <c r="BG93" s="393"/>
      <c r="BH93" s="392"/>
      <c r="BI93" s="392"/>
      <c r="BJ93" s="392"/>
      <c r="BK93" s="393"/>
      <c r="BL93" s="392"/>
      <c r="BM93" s="392"/>
      <c r="BN93" s="392"/>
      <c r="BO93" s="393"/>
      <c r="BP93" s="505"/>
      <c r="BQ93" s="507"/>
      <c r="BR93" s="509" t="str">
        <f>IF(BP93+BQ93=0,"",BP93+BQ93)</f>
        <v/>
      </c>
      <c r="BS93" s="511"/>
    </row>
    <row r="94" spans="2:72" ht="14.25" hidden="1" customHeight="1">
      <c r="C94" s="521"/>
      <c r="D94" s="524"/>
      <c r="E94" s="524"/>
      <c r="F94" s="536"/>
      <c r="G94" s="527"/>
      <c r="H94" s="492"/>
      <c r="I94" s="493"/>
      <c r="J94" s="493"/>
      <c r="K94" s="494"/>
      <c r="L94" s="493"/>
      <c r="M94" s="493"/>
      <c r="N94" s="493"/>
      <c r="O94" s="494"/>
      <c r="P94" s="493"/>
      <c r="Q94" s="493"/>
      <c r="R94" s="493"/>
      <c r="S94" s="494"/>
      <c r="T94" s="493"/>
      <c r="U94" s="493"/>
      <c r="V94" s="493"/>
      <c r="W94" s="494"/>
      <c r="X94" s="493"/>
      <c r="Y94" s="493"/>
      <c r="Z94" s="493"/>
      <c r="AA94" s="494"/>
      <c r="AB94" s="493"/>
      <c r="AC94" s="493"/>
      <c r="AD94" s="493"/>
      <c r="AE94" s="494"/>
      <c r="AF94" s="493"/>
      <c r="AG94" s="493"/>
      <c r="AH94" s="493"/>
      <c r="AI94" s="494"/>
      <c r="AJ94" s="493"/>
      <c r="AK94" s="493"/>
      <c r="AL94" s="493"/>
      <c r="AM94" s="494"/>
      <c r="AN94" s="493"/>
      <c r="AO94" s="493"/>
      <c r="AP94" s="493"/>
      <c r="AQ94" s="494"/>
      <c r="AR94" s="493"/>
      <c r="AS94" s="493"/>
      <c r="AT94" s="493"/>
      <c r="AU94" s="494"/>
      <c r="AV94" s="493"/>
      <c r="AW94" s="493"/>
      <c r="AX94" s="493"/>
      <c r="AY94" s="494"/>
      <c r="AZ94" s="493"/>
      <c r="BA94" s="493"/>
      <c r="BB94" s="493"/>
      <c r="BC94" s="494"/>
      <c r="BD94" s="493"/>
      <c r="BE94" s="493"/>
      <c r="BF94" s="493"/>
      <c r="BG94" s="494"/>
      <c r="BH94" s="493"/>
      <c r="BI94" s="493"/>
      <c r="BJ94" s="493"/>
      <c r="BK94" s="494"/>
      <c r="BL94" s="493"/>
      <c r="BM94" s="493"/>
      <c r="BN94" s="493"/>
      <c r="BO94" s="494"/>
      <c r="BP94" s="506"/>
      <c r="BQ94" s="508"/>
      <c r="BR94" s="510"/>
      <c r="BS94" s="512"/>
    </row>
    <row r="95" spans="2:72" ht="0.95" customHeight="1">
      <c r="C95" s="522"/>
      <c r="D95" s="525"/>
      <c r="E95" s="525"/>
      <c r="F95" s="537"/>
      <c r="G95" s="547"/>
      <c r="H95" s="400"/>
      <c r="I95" s="394"/>
      <c r="J95" s="394"/>
      <c r="K95" s="395"/>
      <c r="L95" s="394"/>
      <c r="M95" s="394"/>
      <c r="N95" s="394"/>
      <c r="O95" s="395"/>
      <c r="P95" s="394"/>
      <c r="Q95" s="394"/>
      <c r="R95" s="394"/>
      <c r="S95" s="395"/>
      <c r="T95" s="394"/>
      <c r="U95" s="394"/>
      <c r="V95" s="394"/>
      <c r="W95" s="395"/>
      <c r="X95" s="394"/>
      <c r="Y95" s="394"/>
      <c r="Z95" s="394"/>
      <c r="AA95" s="395"/>
      <c r="AB95" s="394"/>
      <c r="AC95" s="394"/>
      <c r="AD95" s="394"/>
      <c r="AE95" s="395"/>
      <c r="AF95" s="394"/>
      <c r="AG95" s="394"/>
      <c r="AH95" s="394"/>
      <c r="AI95" s="395"/>
      <c r="AJ95" s="394"/>
      <c r="AK95" s="394"/>
      <c r="AL95" s="394"/>
      <c r="AM95" s="395"/>
      <c r="AN95" s="394"/>
      <c r="AO95" s="394"/>
      <c r="AP95" s="394"/>
      <c r="AQ95" s="395"/>
      <c r="AR95" s="394"/>
      <c r="AS95" s="394"/>
      <c r="AT95" s="394"/>
      <c r="AU95" s="395"/>
      <c r="AV95" s="394"/>
      <c r="AW95" s="394"/>
      <c r="AX95" s="394"/>
      <c r="AY95" s="395"/>
      <c r="AZ95" s="394"/>
      <c r="BA95" s="394"/>
      <c r="BB95" s="394"/>
      <c r="BC95" s="395"/>
      <c r="BD95" s="394"/>
      <c r="BE95" s="394"/>
      <c r="BF95" s="394"/>
      <c r="BG95" s="395"/>
      <c r="BH95" s="394"/>
      <c r="BI95" s="394"/>
      <c r="BJ95" s="394"/>
      <c r="BK95" s="395"/>
      <c r="BL95" s="394"/>
      <c r="BM95" s="394"/>
      <c r="BN95" s="394"/>
      <c r="BO95" s="395"/>
      <c r="BP95" s="153"/>
      <c r="BQ95" s="154"/>
      <c r="BR95" s="155"/>
      <c r="BS95" s="156"/>
    </row>
    <row r="96" spans="2:72" ht="14.25" hidden="1" customHeight="1">
      <c r="C96" s="520" t="s">
        <v>2315</v>
      </c>
      <c r="D96" s="523" t="s">
        <v>2316</v>
      </c>
      <c r="E96" s="523" t="s">
        <v>2317</v>
      </c>
      <c r="F96" s="535" t="s">
        <v>2305</v>
      </c>
      <c r="G96" s="526" t="s">
        <v>2275</v>
      </c>
      <c r="H96" s="396"/>
      <c r="I96" s="386"/>
      <c r="J96" s="386"/>
      <c r="K96" s="387"/>
      <c r="L96" s="386"/>
      <c r="M96" s="386"/>
      <c r="N96" s="386"/>
      <c r="O96" s="387"/>
      <c r="P96" s="386"/>
      <c r="Q96" s="386"/>
      <c r="R96" s="386"/>
      <c r="S96" s="387"/>
      <c r="T96" s="386"/>
      <c r="U96" s="386"/>
      <c r="V96" s="386"/>
      <c r="W96" s="387"/>
      <c r="X96" s="386"/>
      <c r="Y96" s="386"/>
      <c r="Z96" s="386"/>
      <c r="AA96" s="387"/>
      <c r="AB96" s="386"/>
      <c r="AC96" s="386"/>
      <c r="AD96" s="386"/>
      <c r="AE96" s="387"/>
      <c r="AF96" s="386"/>
      <c r="AG96" s="386"/>
      <c r="AH96" s="386"/>
      <c r="AI96" s="387"/>
      <c r="AJ96" s="386"/>
      <c r="AK96" s="386"/>
      <c r="AL96" s="386"/>
      <c r="AM96" s="387"/>
      <c r="AN96" s="386"/>
      <c r="AO96" s="386"/>
      <c r="AP96" s="386"/>
      <c r="AQ96" s="387"/>
      <c r="AR96" s="386"/>
      <c r="AS96" s="386"/>
      <c r="AT96" s="386"/>
      <c r="AU96" s="387"/>
      <c r="AV96" s="386"/>
      <c r="AW96" s="386"/>
      <c r="AX96" s="386"/>
      <c r="AY96" s="387"/>
      <c r="AZ96" s="386"/>
      <c r="BA96" s="386"/>
      <c r="BB96" s="386"/>
      <c r="BC96" s="387"/>
      <c r="BD96" s="386"/>
      <c r="BE96" s="386"/>
      <c r="BF96" s="386"/>
      <c r="BG96" s="387"/>
      <c r="BH96" s="386"/>
      <c r="BI96" s="386"/>
      <c r="BJ96" s="386"/>
      <c r="BK96" s="387"/>
      <c r="BL96" s="386"/>
      <c r="BM96" s="386"/>
      <c r="BN96" s="386"/>
      <c r="BO96" s="387"/>
      <c r="BP96" s="572"/>
      <c r="BQ96" s="574"/>
      <c r="BR96" s="576" t="str">
        <f>IF(BP96+BQ96=0,"",BP96+BQ96)</f>
        <v/>
      </c>
      <c r="BS96" s="578"/>
      <c r="BT96" s="1"/>
    </row>
    <row r="97" spans="2:72" ht="14.25" hidden="1" customHeight="1">
      <c r="C97" s="521"/>
      <c r="D97" s="524"/>
      <c r="E97" s="524"/>
      <c r="F97" s="536"/>
      <c r="G97" s="527"/>
      <c r="H97" s="570"/>
      <c r="I97" s="528"/>
      <c r="J97" s="528"/>
      <c r="K97" s="529"/>
      <c r="L97" s="528"/>
      <c r="M97" s="528"/>
      <c r="N97" s="528"/>
      <c r="O97" s="529"/>
      <c r="P97" s="528"/>
      <c r="Q97" s="528"/>
      <c r="R97" s="528"/>
      <c r="S97" s="529"/>
      <c r="T97" s="528"/>
      <c r="U97" s="528"/>
      <c r="V97" s="528"/>
      <c r="W97" s="529"/>
      <c r="X97" s="528"/>
      <c r="Y97" s="528"/>
      <c r="Z97" s="528"/>
      <c r="AA97" s="529"/>
      <c r="AB97" s="528"/>
      <c r="AC97" s="528"/>
      <c r="AD97" s="528"/>
      <c r="AE97" s="529"/>
      <c r="AF97" s="528"/>
      <c r="AG97" s="528"/>
      <c r="AH97" s="528"/>
      <c r="AI97" s="529"/>
      <c r="AJ97" s="528"/>
      <c r="AK97" s="528"/>
      <c r="AL97" s="528"/>
      <c r="AM97" s="529"/>
      <c r="AN97" s="528"/>
      <c r="AO97" s="528"/>
      <c r="AP97" s="528"/>
      <c r="AQ97" s="529"/>
      <c r="AR97" s="528"/>
      <c r="AS97" s="528"/>
      <c r="AT97" s="528"/>
      <c r="AU97" s="529"/>
      <c r="AV97" s="528"/>
      <c r="AW97" s="528"/>
      <c r="AX97" s="528"/>
      <c r="AY97" s="529"/>
      <c r="AZ97" s="528"/>
      <c r="BA97" s="528"/>
      <c r="BB97" s="528"/>
      <c r="BC97" s="529"/>
      <c r="BD97" s="528"/>
      <c r="BE97" s="528"/>
      <c r="BF97" s="528"/>
      <c r="BG97" s="529"/>
      <c r="BH97" s="528"/>
      <c r="BI97" s="528"/>
      <c r="BJ97" s="528"/>
      <c r="BK97" s="529"/>
      <c r="BL97" s="528"/>
      <c r="BM97" s="528"/>
      <c r="BN97" s="528"/>
      <c r="BO97" s="529"/>
      <c r="BP97" s="573"/>
      <c r="BQ97" s="575"/>
      <c r="BR97" s="577"/>
      <c r="BS97" s="579"/>
      <c r="BT97" s="1"/>
    </row>
    <row r="98" spans="2:72" ht="14.25" hidden="1" customHeight="1">
      <c r="C98" s="521"/>
      <c r="D98" s="524"/>
      <c r="E98" s="524"/>
      <c r="F98" s="536"/>
      <c r="G98" s="526" t="s">
        <v>2276</v>
      </c>
      <c r="H98" s="397"/>
      <c r="I98" s="388"/>
      <c r="J98" s="388"/>
      <c r="K98" s="389"/>
      <c r="L98" s="388"/>
      <c r="M98" s="388"/>
      <c r="N98" s="388"/>
      <c r="O98" s="389"/>
      <c r="P98" s="388"/>
      <c r="Q98" s="388"/>
      <c r="R98" s="388"/>
      <c r="S98" s="389"/>
      <c r="T98" s="388"/>
      <c r="U98" s="388"/>
      <c r="V98" s="388"/>
      <c r="W98" s="389"/>
      <c r="X98" s="388"/>
      <c r="Y98" s="388"/>
      <c r="Z98" s="388"/>
      <c r="AA98" s="389"/>
      <c r="AB98" s="388"/>
      <c r="AC98" s="388"/>
      <c r="AD98" s="388"/>
      <c r="AE98" s="389"/>
      <c r="AF98" s="388"/>
      <c r="AG98" s="388"/>
      <c r="AH98" s="388"/>
      <c r="AI98" s="389"/>
      <c r="AJ98" s="388"/>
      <c r="AK98" s="388"/>
      <c r="AL98" s="388"/>
      <c r="AM98" s="389"/>
      <c r="AN98" s="388"/>
      <c r="AO98" s="388"/>
      <c r="AP98" s="388"/>
      <c r="AQ98" s="389"/>
      <c r="AR98" s="388"/>
      <c r="AS98" s="388"/>
      <c r="AT98" s="388"/>
      <c r="AU98" s="389"/>
      <c r="AV98" s="388"/>
      <c r="AW98" s="388"/>
      <c r="AX98" s="388"/>
      <c r="AY98" s="389"/>
      <c r="AZ98" s="388"/>
      <c r="BA98" s="388"/>
      <c r="BB98" s="388"/>
      <c r="BC98" s="389"/>
      <c r="BD98" s="388"/>
      <c r="BE98" s="388"/>
      <c r="BF98" s="388"/>
      <c r="BG98" s="389"/>
      <c r="BH98" s="388"/>
      <c r="BI98" s="388"/>
      <c r="BJ98" s="388"/>
      <c r="BK98" s="389"/>
      <c r="BL98" s="388"/>
      <c r="BM98" s="388"/>
      <c r="BN98" s="388"/>
      <c r="BO98" s="389"/>
      <c r="BP98" s="515" t="str">
        <f>IF(0=0,"",0)</f>
        <v/>
      </c>
      <c r="BQ98" s="516">
        <f>IF(1=0,"",1)</f>
        <v>1</v>
      </c>
      <c r="BR98" s="499">
        <f>IF(SUM(BP98:BQ98)=0,"",SUM(BP98:BQ98))</f>
        <v>1</v>
      </c>
      <c r="BS98" s="571">
        <f>IF(1=0,"",1)</f>
        <v>1</v>
      </c>
      <c r="BT98" s="1"/>
    </row>
    <row r="99" spans="2:72" ht="14.25" hidden="1" customHeight="1">
      <c r="C99" s="521"/>
      <c r="D99" s="524"/>
      <c r="E99" s="524"/>
      <c r="F99" s="536"/>
      <c r="G99" s="527"/>
      <c r="H99" s="551"/>
      <c r="I99" s="513"/>
      <c r="J99" s="513"/>
      <c r="K99" s="514"/>
      <c r="L99" s="513"/>
      <c r="M99" s="513"/>
      <c r="N99" s="513"/>
      <c r="O99" s="514"/>
      <c r="P99" s="513"/>
      <c r="Q99" s="513"/>
      <c r="R99" s="513"/>
      <c r="S99" s="514"/>
      <c r="T99" s="513"/>
      <c r="U99" s="513"/>
      <c r="V99" s="513"/>
      <c r="W99" s="514"/>
      <c r="X99" s="513"/>
      <c r="Y99" s="513"/>
      <c r="Z99" s="513"/>
      <c r="AA99" s="514"/>
      <c r="AB99" s="513"/>
      <c r="AC99" s="513"/>
      <c r="AD99" s="513"/>
      <c r="AE99" s="514"/>
      <c r="AF99" s="513"/>
      <c r="AG99" s="513"/>
      <c r="AH99" s="513"/>
      <c r="AI99" s="514"/>
      <c r="AJ99" s="513"/>
      <c r="AK99" s="513"/>
      <c r="AL99" s="513"/>
      <c r="AM99" s="514"/>
      <c r="AN99" s="513"/>
      <c r="AO99" s="513"/>
      <c r="AP99" s="513"/>
      <c r="AQ99" s="514"/>
      <c r="AR99" s="513"/>
      <c r="AS99" s="513"/>
      <c r="AT99" s="513"/>
      <c r="AU99" s="514"/>
      <c r="AV99" s="513"/>
      <c r="AW99" s="513"/>
      <c r="AX99" s="513"/>
      <c r="AY99" s="514"/>
      <c r="AZ99" s="513"/>
      <c r="BA99" s="513"/>
      <c r="BB99" s="513"/>
      <c r="BC99" s="514"/>
      <c r="BD99" s="513"/>
      <c r="BE99" s="513"/>
      <c r="BF99" s="513"/>
      <c r="BG99" s="514"/>
      <c r="BH99" s="513"/>
      <c r="BI99" s="513"/>
      <c r="BJ99" s="513"/>
      <c r="BK99" s="514"/>
      <c r="BL99" s="513"/>
      <c r="BM99" s="513"/>
      <c r="BN99" s="513"/>
      <c r="BO99" s="514"/>
      <c r="BP99" s="486"/>
      <c r="BQ99" s="488"/>
      <c r="BR99" s="500"/>
      <c r="BS99" s="553"/>
      <c r="BT99" s="1"/>
    </row>
    <row r="100" spans="2:72" ht="14.25" hidden="1" customHeight="1">
      <c r="C100" s="521"/>
      <c r="D100" s="524"/>
      <c r="E100" s="524"/>
      <c r="F100" s="536"/>
      <c r="G100" s="526" t="s">
        <v>2277</v>
      </c>
      <c r="H100" s="397"/>
      <c r="I100" s="388"/>
      <c r="J100" s="388"/>
      <c r="K100" s="389"/>
      <c r="L100" s="388"/>
      <c r="M100" s="388"/>
      <c r="N100" s="388"/>
      <c r="O100" s="389"/>
      <c r="P100" s="388"/>
      <c r="Q100" s="388"/>
      <c r="R100" s="388"/>
      <c r="S100" s="389"/>
      <c r="T100" s="388"/>
      <c r="U100" s="388"/>
      <c r="V100" s="388"/>
      <c r="W100" s="389"/>
      <c r="X100" s="388"/>
      <c r="Y100" s="388"/>
      <c r="Z100" s="388"/>
      <c r="AA100" s="389"/>
      <c r="AB100" s="388"/>
      <c r="AC100" s="388"/>
      <c r="AD100" s="388"/>
      <c r="AE100" s="389"/>
      <c r="AF100" s="388"/>
      <c r="AG100" s="388"/>
      <c r="AH100" s="388"/>
      <c r="AI100" s="389"/>
      <c r="AJ100" s="388"/>
      <c r="AK100" s="388"/>
      <c r="AL100" s="388"/>
      <c r="AM100" s="389"/>
      <c r="AN100" s="388"/>
      <c r="AO100" s="388"/>
      <c r="AP100" s="388"/>
      <c r="AQ100" s="389"/>
      <c r="AR100" s="388"/>
      <c r="AS100" s="388"/>
      <c r="AT100" s="388"/>
      <c r="AU100" s="389"/>
      <c r="AV100" s="388"/>
      <c r="AW100" s="388"/>
      <c r="AX100" s="388"/>
      <c r="AY100" s="389"/>
      <c r="AZ100" s="388"/>
      <c r="BA100" s="388"/>
      <c r="BB100" s="388"/>
      <c r="BC100" s="389"/>
      <c r="BD100" s="388"/>
      <c r="BE100" s="388"/>
      <c r="BF100" s="388"/>
      <c r="BG100" s="389"/>
      <c r="BH100" s="388"/>
      <c r="BI100" s="388"/>
      <c r="BJ100" s="388"/>
      <c r="BK100" s="389"/>
      <c r="BL100" s="388"/>
      <c r="BM100" s="388"/>
      <c r="BN100" s="388"/>
      <c r="BO100" s="389"/>
      <c r="BP100" s="485"/>
      <c r="BQ100" s="487"/>
      <c r="BR100" s="554" t="str">
        <f>IF(BP100+BQ100=0,"",BP100+BQ100)</f>
        <v/>
      </c>
      <c r="BS100" s="552"/>
      <c r="BT100" s="1"/>
    </row>
    <row r="101" spans="2:72" ht="14.25" hidden="1" customHeight="1">
      <c r="C101" s="521"/>
      <c r="D101" s="524"/>
      <c r="E101" s="524"/>
      <c r="F101" s="536"/>
      <c r="G101" s="527"/>
      <c r="H101" s="551"/>
      <c r="I101" s="513"/>
      <c r="J101" s="513"/>
      <c r="K101" s="514"/>
      <c r="L101" s="513"/>
      <c r="M101" s="513"/>
      <c r="N101" s="513"/>
      <c r="O101" s="514"/>
      <c r="P101" s="513"/>
      <c r="Q101" s="513"/>
      <c r="R101" s="513"/>
      <c r="S101" s="514"/>
      <c r="T101" s="513"/>
      <c r="U101" s="513"/>
      <c r="V101" s="513"/>
      <c r="W101" s="514"/>
      <c r="X101" s="513"/>
      <c r="Y101" s="513"/>
      <c r="Z101" s="513"/>
      <c r="AA101" s="514"/>
      <c r="AB101" s="513"/>
      <c r="AC101" s="513"/>
      <c r="AD101" s="513"/>
      <c r="AE101" s="514"/>
      <c r="AF101" s="513"/>
      <c r="AG101" s="513"/>
      <c r="AH101" s="513"/>
      <c r="AI101" s="514"/>
      <c r="AJ101" s="513"/>
      <c r="AK101" s="513"/>
      <c r="AL101" s="513"/>
      <c r="AM101" s="514"/>
      <c r="AN101" s="513"/>
      <c r="AO101" s="513"/>
      <c r="AP101" s="513"/>
      <c r="AQ101" s="514"/>
      <c r="AR101" s="513"/>
      <c r="AS101" s="513"/>
      <c r="AT101" s="513"/>
      <c r="AU101" s="514"/>
      <c r="AV101" s="513"/>
      <c r="AW101" s="513"/>
      <c r="AX101" s="513"/>
      <c r="AY101" s="514"/>
      <c r="AZ101" s="513"/>
      <c r="BA101" s="513"/>
      <c r="BB101" s="513"/>
      <c r="BC101" s="514"/>
      <c r="BD101" s="513"/>
      <c r="BE101" s="513"/>
      <c r="BF101" s="513"/>
      <c r="BG101" s="514"/>
      <c r="BH101" s="513"/>
      <c r="BI101" s="513"/>
      <c r="BJ101" s="513"/>
      <c r="BK101" s="514"/>
      <c r="BL101" s="513"/>
      <c r="BM101" s="513"/>
      <c r="BN101" s="513"/>
      <c r="BO101" s="514"/>
      <c r="BP101" s="486"/>
      <c r="BQ101" s="488"/>
      <c r="BR101" s="500"/>
      <c r="BS101" s="553"/>
      <c r="BT101" s="1"/>
    </row>
    <row r="102" spans="2:72" ht="14.25" customHeight="1">
      <c r="B102" t="str">
        <f>IF(ISERROR(VLOOKUP("T836_2_0_10",ContractCost!A:A,1,FALSE)),"Cont","Cont*")</f>
        <v>Cont*</v>
      </c>
      <c r="C102" s="521"/>
      <c r="D102" s="524"/>
      <c r="E102" s="524"/>
      <c r="F102" s="536"/>
      <c r="G102" s="526" t="s">
        <v>2278</v>
      </c>
      <c r="H102" s="398"/>
      <c r="I102" s="390"/>
      <c r="J102" s="390"/>
      <c r="K102" s="391"/>
      <c r="L102" s="390"/>
      <c r="M102" s="390"/>
      <c r="N102" s="390"/>
      <c r="O102" s="391"/>
      <c r="P102" s="390"/>
      <c r="Q102" s="390"/>
      <c r="R102" s="390"/>
      <c r="S102" s="391"/>
      <c r="T102" s="390"/>
      <c r="U102" s="390"/>
      <c r="V102" s="390"/>
      <c r="W102" s="391"/>
      <c r="X102" s="390"/>
      <c r="Y102" s="390"/>
      <c r="Z102" s="390"/>
      <c r="AA102" s="391"/>
      <c r="AB102" s="390"/>
      <c r="AC102" s="390"/>
      <c r="AD102" s="390"/>
      <c r="AE102" s="391"/>
      <c r="AF102" s="390"/>
      <c r="AG102" s="390"/>
      <c r="AH102" s="390"/>
      <c r="AI102" s="391"/>
      <c r="AJ102" s="390"/>
      <c r="AK102" s="390"/>
      <c r="AL102" s="390"/>
      <c r="AM102" s="391"/>
      <c r="AN102" s="390"/>
      <c r="AO102" s="390"/>
      <c r="AP102" s="390"/>
      <c r="AQ102" s="391"/>
      <c r="AR102" s="390"/>
      <c r="AS102" s="390"/>
      <c r="AT102" s="390"/>
      <c r="AU102" s="391"/>
      <c r="AV102" s="390"/>
      <c r="AW102" s="390"/>
      <c r="AX102" s="390"/>
      <c r="AY102" s="391"/>
      <c r="AZ102" s="390"/>
      <c r="BA102" s="390"/>
      <c r="BB102" s="390"/>
      <c r="BC102" s="391"/>
      <c r="BD102" s="390"/>
      <c r="BE102" s="390"/>
      <c r="BF102" s="390"/>
      <c r="BG102" s="391"/>
      <c r="BH102" s="390"/>
      <c r="BI102" s="390"/>
      <c r="BJ102" s="390"/>
      <c r="BK102" s="391"/>
      <c r="BL102" s="390"/>
      <c r="BM102" s="390"/>
      <c r="BN102" s="390"/>
      <c r="BO102" s="391"/>
      <c r="BP102" s="495" t="str">
        <f>IF(0=0,"",0)</f>
        <v/>
      </c>
      <c r="BQ102" s="497">
        <f>IF(1=0,"",1)</f>
        <v>1</v>
      </c>
      <c r="BR102" s="501">
        <f>IF(SUM(BP102:BQ102)=0,"",SUM(BP102:BQ102))</f>
        <v>1</v>
      </c>
      <c r="BS102" s="503">
        <f>IF(1=0,"",1)</f>
        <v>1</v>
      </c>
      <c r="BT102" s="1"/>
    </row>
    <row r="103" spans="2:72" ht="14.25" customHeight="1">
      <c r="B103" t="str">
        <f>IF(ISERROR(VLOOKUP("T836_2_0_10",Budget!A:A,1,FALSE)),"W/B","W/B*")</f>
        <v>W/B*</v>
      </c>
      <c r="C103" s="521"/>
      <c r="D103" s="524"/>
      <c r="E103" s="524"/>
      <c r="F103" s="536"/>
      <c r="G103" s="527"/>
      <c r="H103" s="489"/>
      <c r="I103" s="490"/>
      <c r="J103" s="490"/>
      <c r="K103" s="491"/>
      <c r="L103" s="490"/>
      <c r="M103" s="490"/>
      <c r="N103" s="490"/>
      <c r="O103" s="491"/>
      <c r="P103" s="490">
        <v>0.53</v>
      </c>
      <c r="Q103" s="490"/>
      <c r="R103" s="490"/>
      <c r="S103" s="491"/>
      <c r="T103" s="490">
        <v>0.47</v>
      </c>
      <c r="U103" s="490"/>
      <c r="V103" s="490"/>
      <c r="W103" s="491"/>
      <c r="X103" s="490"/>
      <c r="Y103" s="490"/>
      <c r="Z103" s="490"/>
      <c r="AA103" s="491"/>
      <c r="AB103" s="490"/>
      <c r="AC103" s="490"/>
      <c r="AD103" s="490"/>
      <c r="AE103" s="491"/>
      <c r="AF103" s="490"/>
      <c r="AG103" s="490"/>
      <c r="AH103" s="490"/>
      <c r="AI103" s="491"/>
      <c r="AJ103" s="490"/>
      <c r="AK103" s="490"/>
      <c r="AL103" s="490"/>
      <c r="AM103" s="491"/>
      <c r="AN103" s="490"/>
      <c r="AO103" s="490"/>
      <c r="AP103" s="490"/>
      <c r="AQ103" s="491"/>
      <c r="AR103" s="490"/>
      <c r="AS103" s="490"/>
      <c r="AT103" s="490"/>
      <c r="AU103" s="491"/>
      <c r="AV103" s="490"/>
      <c r="AW103" s="490"/>
      <c r="AX103" s="490"/>
      <c r="AY103" s="491"/>
      <c r="AZ103" s="490"/>
      <c r="BA103" s="490"/>
      <c r="BB103" s="490"/>
      <c r="BC103" s="491"/>
      <c r="BD103" s="490"/>
      <c r="BE103" s="490"/>
      <c r="BF103" s="490"/>
      <c r="BG103" s="491"/>
      <c r="BH103" s="490"/>
      <c r="BI103" s="490"/>
      <c r="BJ103" s="490"/>
      <c r="BK103" s="491"/>
      <c r="BL103" s="490"/>
      <c r="BM103" s="490"/>
      <c r="BN103" s="490"/>
      <c r="BO103" s="491"/>
      <c r="BP103" s="496"/>
      <c r="BQ103" s="498"/>
      <c r="BR103" s="502"/>
      <c r="BS103" s="504"/>
      <c r="BT103" s="1"/>
    </row>
    <row r="104" spans="2:72" ht="14.25" hidden="1" customHeight="1">
      <c r="C104" s="521"/>
      <c r="D104" s="524"/>
      <c r="E104" s="524"/>
      <c r="F104" s="536"/>
      <c r="G104" s="526" t="s">
        <v>2279</v>
      </c>
      <c r="H104" s="399"/>
      <c r="I104" s="392"/>
      <c r="J104" s="392"/>
      <c r="K104" s="393"/>
      <c r="L104" s="392"/>
      <c r="M104" s="392"/>
      <c r="N104" s="392"/>
      <c r="O104" s="393"/>
      <c r="P104" s="392"/>
      <c r="Q104" s="392"/>
      <c r="R104" s="392"/>
      <c r="S104" s="393"/>
      <c r="T104" s="392"/>
      <c r="U104" s="392"/>
      <c r="V104" s="392"/>
      <c r="W104" s="393"/>
      <c r="X104" s="392"/>
      <c r="Y104" s="392"/>
      <c r="Z104" s="392"/>
      <c r="AA104" s="393"/>
      <c r="AB104" s="392"/>
      <c r="AC104" s="392"/>
      <c r="AD104" s="392"/>
      <c r="AE104" s="393"/>
      <c r="AF104" s="392"/>
      <c r="AG104" s="392"/>
      <c r="AH104" s="392"/>
      <c r="AI104" s="393"/>
      <c r="AJ104" s="392"/>
      <c r="AK104" s="392"/>
      <c r="AL104" s="392"/>
      <c r="AM104" s="393"/>
      <c r="AN104" s="392"/>
      <c r="AO104" s="392"/>
      <c r="AP104" s="392"/>
      <c r="AQ104" s="393"/>
      <c r="AR104" s="392"/>
      <c r="AS104" s="392"/>
      <c r="AT104" s="392"/>
      <c r="AU104" s="393"/>
      <c r="AV104" s="392"/>
      <c r="AW104" s="392"/>
      <c r="AX104" s="392"/>
      <c r="AY104" s="393"/>
      <c r="AZ104" s="392"/>
      <c r="BA104" s="392"/>
      <c r="BB104" s="392"/>
      <c r="BC104" s="393"/>
      <c r="BD104" s="392"/>
      <c r="BE104" s="392"/>
      <c r="BF104" s="392"/>
      <c r="BG104" s="393"/>
      <c r="BH104" s="392"/>
      <c r="BI104" s="392"/>
      <c r="BJ104" s="392"/>
      <c r="BK104" s="393"/>
      <c r="BL104" s="392"/>
      <c r="BM104" s="392"/>
      <c r="BN104" s="392"/>
      <c r="BO104" s="393"/>
      <c r="BP104" s="505"/>
      <c r="BQ104" s="507"/>
      <c r="BR104" s="509" t="str">
        <f>IF(BP104+BQ104=0,"",BP104+BQ104)</f>
        <v/>
      </c>
      <c r="BS104" s="511"/>
    </row>
    <row r="105" spans="2:72" ht="14.25" hidden="1" customHeight="1">
      <c r="C105" s="521"/>
      <c r="D105" s="524"/>
      <c r="E105" s="524"/>
      <c r="F105" s="536"/>
      <c r="G105" s="527"/>
      <c r="H105" s="492"/>
      <c r="I105" s="493"/>
      <c r="J105" s="493"/>
      <c r="K105" s="494"/>
      <c r="L105" s="493"/>
      <c r="M105" s="493"/>
      <c r="N105" s="493"/>
      <c r="O105" s="494"/>
      <c r="P105" s="493"/>
      <c r="Q105" s="493"/>
      <c r="R105" s="493"/>
      <c r="S105" s="494"/>
      <c r="T105" s="493"/>
      <c r="U105" s="493"/>
      <c r="V105" s="493"/>
      <c r="W105" s="494"/>
      <c r="X105" s="493"/>
      <c r="Y105" s="493"/>
      <c r="Z105" s="493"/>
      <c r="AA105" s="494"/>
      <c r="AB105" s="493"/>
      <c r="AC105" s="493"/>
      <c r="AD105" s="493"/>
      <c r="AE105" s="494"/>
      <c r="AF105" s="493"/>
      <c r="AG105" s="493"/>
      <c r="AH105" s="493"/>
      <c r="AI105" s="494"/>
      <c r="AJ105" s="493"/>
      <c r="AK105" s="493"/>
      <c r="AL105" s="493"/>
      <c r="AM105" s="494"/>
      <c r="AN105" s="493"/>
      <c r="AO105" s="493"/>
      <c r="AP105" s="493"/>
      <c r="AQ105" s="494"/>
      <c r="AR105" s="493"/>
      <c r="AS105" s="493"/>
      <c r="AT105" s="493"/>
      <c r="AU105" s="494"/>
      <c r="AV105" s="493"/>
      <c r="AW105" s="493"/>
      <c r="AX105" s="493"/>
      <c r="AY105" s="494"/>
      <c r="AZ105" s="493"/>
      <c r="BA105" s="493"/>
      <c r="BB105" s="493"/>
      <c r="BC105" s="494"/>
      <c r="BD105" s="493"/>
      <c r="BE105" s="493"/>
      <c r="BF105" s="493"/>
      <c r="BG105" s="494"/>
      <c r="BH105" s="493"/>
      <c r="BI105" s="493"/>
      <c r="BJ105" s="493"/>
      <c r="BK105" s="494"/>
      <c r="BL105" s="493"/>
      <c r="BM105" s="493"/>
      <c r="BN105" s="493"/>
      <c r="BO105" s="494"/>
      <c r="BP105" s="506"/>
      <c r="BQ105" s="508"/>
      <c r="BR105" s="510"/>
      <c r="BS105" s="512"/>
    </row>
    <row r="106" spans="2:72" ht="0.95" customHeight="1">
      <c r="C106" s="522"/>
      <c r="D106" s="525"/>
      <c r="E106" s="525"/>
      <c r="F106" s="537"/>
      <c r="G106" s="547"/>
      <c r="H106" s="400"/>
      <c r="I106" s="394"/>
      <c r="J106" s="394"/>
      <c r="K106" s="395"/>
      <c r="L106" s="394"/>
      <c r="M106" s="394"/>
      <c r="N106" s="394"/>
      <c r="O106" s="395"/>
      <c r="P106" s="394"/>
      <c r="Q106" s="394"/>
      <c r="R106" s="394"/>
      <c r="S106" s="395"/>
      <c r="T106" s="394"/>
      <c r="U106" s="394"/>
      <c r="V106" s="394"/>
      <c r="W106" s="395"/>
      <c r="X106" s="394"/>
      <c r="Y106" s="394"/>
      <c r="Z106" s="394"/>
      <c r="AA106" s="395"/>
      <c r="AB106" s="394"/>
      <c r="AC106" s="394"/>
      <c r="AD106" s="394"/>
      <c r="AE106" s="395"/>
      <c r="AF106" s="394"/>
      <c r="AG106" s="394"/>
      <c r="AH106" s="394"/>
      <c r="AI106" s="395"/>
      <c r="AJ106" s="394"/>
      <c r="AK106" s="394"/>
      <c r="AL106" s="394"/>
      <c r="AM106" s="395"/>
      <c r="AN106" s="394"/>
      <c r="AO106" s="394"/>
      <c r="AP106" s="394"/>
      <c r="AQ106" s="395"/>
      <c r="AR106" s="394"/>
      <c r="AS106" s="394"/>
      <c r="AT106" s="394"/>
      <c r="AU106" s="395"/>
      <c r="AV106" s="394"/>
      <c r="AW106" s="394"/>
      <c r="AX106" s="394"/>
      <c r="AY106" s="395"/>
      <c r="AZ106" s="394"/>
      <c r="BA106" s="394"/>
      <c r="BB106" s="394"/>
      <c r="BC106" s="395"/>
      <c r="BD106" s="394"/>
      <c r="BE106" s="394"/>
      <c r="BF106" s="394"/>
      <c r="BG106" s="395"/>
      <c r="BH106" s="394"/>
      <c r="BI106" s="394"/>
      <c r="BJ106" s="394"/>
      <c r="BK106" s="395"/>
      <c r="BL106" s="394"/>
      <c r="BM106" s="394"/>
      <c r="BN106" s="394"/>
      <c r="BO106" s="395"/>
      <c r="BP106" s="153"/>
      <c r="BQ106" s="154"/>
      <c r="BR106" s="155"/>
      <c r="BS106" s="156"/>
    </row>
    <row r="107" spans="2:72" ht="14.25" hidden="1" customHeight="1">
      <c r="C107" s="520" t="s">
        <v>2318</v>
      </c>
      <c r="D107" s="523" t="s">
        <v>2319</v>
      </c>
      <c r="E107" s="523" t="s">
        <v>2320</v>
      </c>
      <c r="F107" s="535" t="s">
        <v>2305</v>
      </c>
      <c r="G107" s="526" t="s">
        <v>2275</v>
      </c>
      <c r="H107" s="396"/>
      <c r="I107" s="386"/>
      <c r="J107" s="386"/>
      <c r="K107" s="387"/>
      <c r="L107" s="386"/>
      <c r="M107" s="386"/>
      <c r="N107" s="386"/>
      <c r="O107" s="387"/>
      <c r="P107" s="386"/>
      <c r="Q107" s="386"/>
      <c r="R107" s="386"/>
      <c r="S107" s="387"/>
      <c r="T107" s="386"/>
      <c r="U107" s="386"/>
      <c r="V107" s="386"/>
      <c r="W107" s="387"/>
      <c r="X107" s="386"/>
      <c r="Y107" s="386"/>
      <c r="Z107" s="386"/>
      <c r="AA107" s="387"/>
      <c r="AB107" s="386"/>
      <c r="AC107" s="386"/>
      <c r="AD107" s="386"/>
      <c r="AE107" s="387"/>
      <c r="AF107" s="386"/>
      <c r="AG107" s="386"/>
      <c r="AH107" s="386"/>
      <c r="AI107" s="387"/>
      <c r="AJ107" s="386"/>
      <c r="AK107" s="386"/>
      <c r="AL107" s="386"/>
      <c r="AM107" s="387"/>
      <c r="AN107" s="386"/>
      <c r="AO107" s="386"/>
      <c r="AP107" s="386"/>
      <c r="AQ107" s="387"/>
      <c r="AR107" s="386"/>
      <c r="AS107" s="386"/>
      <c r="AT107" s="386"/>
      <c r="AU107" s="387"/>
      <c r="AV107" s="386"/>
      <c r="AW107" s="386"/>
      <c r="AX107" s="386"/>
      <c r="AY107" s="387"/>
      <c r="AZ107" s="386"/>
      <c r="BA107" s="386"/>
      <c r="BB107" s="386"/>
      <c r="BC107" s="387"/>
      <c r="BD107" s="386"/>
      <c r="BE107" s="386"/>
      <c r="BF107" s="386"/>
      <c r="BG107" s="387"/>
      <c r="BH107" s="386"/>
      <c r="BI107" s="386"/>
      <c r="BJ107" s="386"/>
      <c r="BK107" s="387"/>
      <c r="BL107" s="386"/>
      <c r="BM107" s="386"/>
      <c r="BN107" s="386"/>
      <c r="BO107" s="387"/>
      <c r="BP107" s="572"/>
      <c r="BQ107" s="574"/>
      <c r="BR107" s="576" t="str">
        <f>IF(BP107+BQ107=0,"",BP107+BQ107)</f>
        <v/>
      </c>
      <c r="BS107" s="578"/>
      <c r="BT107" s="1"/>
    </row>
    <row r="108" spans="2:72" ht="14.25" hidden="1" customHeight="1">
      <c r="C108" s="521"/>
      <c r="D108" s="524"/>
      <c r="E108" s="524"/>
      <c r="F108" s="536"/>
      <c r="G108" s="527"/>
      <c r="H108" s="570"/>
      <c r="I108" s="528"/>
      <c r="J108" s="528"/>
      <c r="K108" s="529"/>
      <c r="L108" s="528"/>
      <c r="M108" s="528"/>
      <c r="N108" s="528"/>
      <c r="O108" s="529"/>
      <c r="P108" s="528"/>
      <c r="Q108" s="528"/>
      <c r="R108" s="528"/>
      <c r="S108" s="529"/>
      <c r="T108" s="528"/>
      <c r="U108" s="528"/>
      <c r="V108" s="528"/>
      <c r="W108" s="529"/>
      <c r="X108" s="528"/>
      <c r="Y108" s="528"/>
      <c r="Z108" s="528"/>
      <c r="AA108" s="529"/>
      <c r="AB108" s="528"/>
      <c r="AC108" s="528"/>
      <c r="AD108" s="528"/>
      <c r="AE108" s="529"/>
      <c r="AF108" s="528"/>
      <c r="AG108" s="528"/>
      <c r="AH108" s="528"/>
      <c r="AI108" s="529"/>
      <c r="AJ108" s="528"/>
      <c r="AK108" s="528"/>
      <c r="AL108" s="528"/>
      <c r="AM108" s="529"/>
      <c r="AN108" s="528"/>
      <c r="AO108" s="528"/>
      <c r="AP108" s="528"/>
      <c r="AQ108" s="529"/>
      <c r="AR108" s="528"/>
      <c r="AS108" s="528"/>
      <c r="AT108" s="528"/>
      <c r="AU108" s="529"/>
      <c r="AV108" s="528"/>
      <c r="AW108" s="528"/>
      <c r="AX108" s="528"/>
      <c r="AY108" s="529"/>
      <c r="AZ108" s="528"/>
      <c r="BA108" s="528"/>
      <c r="BB108" s="528"/>
      <c r="BC108" s="529"/>
      <c r="BD108" s="528"/>
      <c r="BE108" s="528"/>
      <c r="BF108" s="528"/>
      <c r="BG108" s="529"/>
      <c r="BH108" s="528"/>
      <c r="BI108" s="528"/>
      <c r="BJ108" s="528"/>
      <c r="BK108" s="529"/>
      <c r="BL108" s="528"/>
      <c r="BM108" s="528"/>
      <c r="BN108" s="528"/>
      <c r="BO108" s="529"/>
      <c r="BP108" s="573"/>
      <c r="BQ108" s="575"/>
      <c r="BR108" s="577"/>
      <c r="BS108" s="579"/>
      <c r="BT108" s="1"/>
    </row>
    <row r="109" spans="2:72" ht="14.25" hidden="1" customHeight="1">
      <c r="C109" s="521"/>
      <c r="D109" s="524"/>
      <c r="E109" s="524"/>
      <c r="F109" s="536"/>
      <c r="G109" s="526" t="s">
        <v>2276</v>
      </c>
      <c r="H109" s="397"/>
      <c r="I109" s="388"/>
      <c r="J109" s="388"/>
      <c r="K109" s="389"/>
      <c r="L109" s="388"/>
      <c r="M109" s="388"/>
      <c r="N109" s="388"/>
      <c r="O109" s="389"/>
      <c r="P109" s="388"/>
      <c r="Q109" s="388"/>
      <c r="R109" s="388"/>
      <c r="S109" s="389"/>
      <c r="T109" s="388"/>
      <c r="U109" s="388"/>
      <c r="V109" s="388"/>
      <c r="W109" s="389"/>
      <c r="X109" s="388"/>
      <c r="Y109" s="388"/>
      <c r="Z109" s="388"/>
      <c r="AA109" s="389"/>
      <c r="AB109" s="388"/>
      <c r="AC109" s="388"/>
      <c r="AD109" s="388"/>
      <c r="AE109" s="389"/>
      <c r="AF109" s="388"/>
      <c r="AG109" s="388"/>
      <c r="AH109" s="388"/>
      <c r="AI109" s="389"/>
      <c r="AJ109" s="388"/>
      <c r="AK109" s="388"/>
      <c r="AL109" s="388"/>
      <c r="AM109" s="389"/>
      <c r="AN109" s="388"/>
      <c r="AO109" s="388"/>
      <c r="AP109" s="388"/>
      <c r="AQ109" s="389"/>
      <c r="AR109" s="388"/>
      <c r="AS109" s="388"/>
      <c r="AT109" s="388"/>
      <c r="AU109" s="389"/>
      <c r="AV109" s="388"/>
      <c r="AW109" s="388"/>
      <c r="AX109" s="388"/>
      <c r="AY109" s="389"/>
      <c r="AZ109" s="388"/>
      <c r="BA109" s="388"/>
      <c r="BB109" s="388"/>
      <c r="BC109" s="389"/>
      <c r="BD109" s="388"/>
      <c r="BE109" s="388"/>
      <c r="BF109" s="388"/>
      <c r="BG109" s="389"/>
      <c r="BH109" s="388"/>
      <c r="BI109" s="388"/>
      <c r="BJ109" s="388"/>
      <c r="BK109" s="389"/>
      <c r="BL109" s="388"/>
      <c r="BM109" s="388"/>
      <c r="BN109" s="388"/>
      <c r="BO109" s="389"/>
      <c r="BP109" s="515" t="str">
        <f>IF(0=0,"",0)</f>
        <v/>
      </c>
      <c r="BQ109" s="516">
        <f>IF(3=0,"",3)</f>
        <v>3</v>
      </c>
      <c r="BR109" s="499">
        <f>IF(SUM(BP109:BQ109)=0,"",SUM(BP109:BQ109))</f>
        <v>3</v>
      </c>
      <c r="BS109" s="571">
        <f>IF(2=0,"",2)</f>
        <v>2</v>
      </c>
      <c r="BT109" s="1"/>
    </row>
    <row r="110" spans="2:72" ht="14.25" hidden="1" customHeight="1">
      <c r="C110" s="521"/>
      <c r="D110" s="524"/>
      <c r="E110" s="524"/>
      <c r="F110" s="536"/>
      <c r="G110" s="527"/>
      <c r="H110" s="551"/>
      <c r="I110" s="513"/>
      <c r="J110" s="513"/>
      <c r="K110" s="514"/>
      <c r="L110" s="513"/>
      <c r="M110" s="513"/>
      <c r="N110" s="513"/>
      <c r="O110" s="514"/>
      <c r="P110" s="513"/>
      <c r="Q110" s="513"/>
      <c r="R110" s="513"/>
      <c r="S110" s="514"/>
      <c r="T110" s="513"/>
      <c r="U110" s="513"/>
      <c r="V110" s="513"/>
      <c r="W110" s="514"/>
      <c r="X110" s="513"/>
      <c r="Y110" s="513"/>
      <c r="Z110" s="513"/>
      <c r="AA110" s="514"/>
      <c r="AB110" s="513"/>
      <c r="AC110" s="513"/>
      <c r="AD110" s="513"/>
      <c r="AE110" s="514"/>
      <c r="AF110" s="513"/>
      <c r="AG110" s="513"/>
      <c r="AH110" s="513"/>
      <c r="AI110" s="514"/>
      <c r="AJ110" s="513"/>
      <c r="AK110" s="513"/>
      <c r="AL110" s="513"/>
      <c r="AM110" s="514"/>
      <c r="AN110" s="513"/>
      <c r="AO110" s="513"/>
      <c r="AP110" s="513"/>
      <c r="AQ110" s="514"/>
      <c r="AR110" s="513"/>
      <c r="AS110" s="513"/>
      <c r="AT110" s="513"/>
      <c r="AU110" s="514"/>
      <c r="AV110" s="513"/>
      <c r="AW110" s="513"/>
      <c r="AX110" s="513"/>
      <c r="AY110" s="514"/>
      <c r="AZ110" s="513"/>
      <c r="BA110" s="513"/>
      <c r="BB110" s="513"/>
      <c r="BC110" s="514"/>
      <c r="BD110" s="513"/>
      <c r="BE110" s="513"/>
      <c r="BF110" s="513"/>
      <c r="BG110" s="514"/>
      <c r="BH110" s="513"/>
      <c r="BI110" s="513"/>
      <c r="BJ110" s="513"/>
      <c r="BK110" s="514"/>
      <c r="BL110" s="513"/>
      <c r="BM110" s="513"/>
      <c r="BN110" s="513"/>
      <c r="BO110" s="514"/>
      <c r="BP110" s="486"/>
      <c r="BQ110" s="488"/>
      <c r="BR110" s="500"/>
      <c r="BS110" s="553"/>
      <c r="BT110" s="1"/>
    </row>
    <row r="111" spans="2:72" ht="14.25" hidden="1" customHeight="1">
      <c r="C111" s="521"/>
      <c r="D111" s="524"/>
      <c r="E111" s="524"/>
      <c r="F111" s="536"/>
      <c r="G111" s="526" t="s">
        <v>2277</v>
      </c>
      <c r="H111" s="397"/>
      <c r="I111" s="388"/>
      <c r="J111" s="388"/>
      <c r="K111" s="389"/>
      <c r="L111" s="388"/>
      <c r="M111" s="388"/>
      <c r="N111" s="388"/>
      <c r="O111" s="389"/>
      <c r="P111" s="388"/>
      <c r="Q111" s="388"/>
      <c r="R111" s="388"/>
      <c r="S111" s="389"/>
      <c r="T111" s="388"/>
      <c r="U111" s="388"/>
      <c r="V111" s="388"/>
      <c r="W111" s="389"/>
      <c r="X111" s="388"/>
      <c r="Y111" s="388"/>
      <c r="Z111" s="388"/>
      <c r="AA111" s="389"/>
      <c r="AB111" s="388"/>
      <c r="AC111" s="388"/>
      <c r="AD111" s="388"/>
      <c r="AE111" s="389"/>
      <c r="AF111" s="388"/>
      <c r="AG111" s="388"/>
      <c r="AH111" s="388"/>
      <c r="AI111" s="389"/>
      <c r="AJ111" s="388"/>
      <c r="AK111" s="388"/>
      <c r="AL111" s="388"/>
      <c r="AM111" s="389"/>
      <c r="AN111" s="388"/>
      <c r="AO111" s="388"/>
      <c r="AP111" s="388"/>
      <c r="AQ111" s="389"/>
      <c r="AR111" s="388"/>
      <c r="AS111" s="388"/>
      <c r="AT111" s="388"/>
      <c r="AU111" s="389"/>
      <c r="AV111" s="388"/>
      <c r="AW111" s="388"/>
      <c r="AX111" s="388"/>
      <c r="AY111" s="389"/>
      <c r="AZ111" s="388"/>
      <c r="BA111" s="388"/>
      <c r="BB111" s="388"/>
      <c r="BC111" s="389"/>
      <c r="BD111" s="388"/>
      <c r="BE111" s="388"/>
      <c r="BF111" s="388"/>
      <c r="BG111" s="389"/>
      <c r="BH111" s="388"/>
      <c r="BI111" s="388"/>
      <c r="BJ111" s="388"/>
      <c r="BK111" s="389"/>
      <c r="BL111" s="388"/>
      <c r="BM111" s="388"/>
      <c r="BN111" s="388"/>
      <c r="BO111" s="389"/>
      <c r="BP111" s="485"/>
      <c r="BQ111" s="487"/>
      <c r="BR111" s="554" t="str">
        <f>IF(BP111+BQ111=0,"",BP111+BQ111)</f>
        <v/>
      </c>
      <c r="BS111" s="552"/>
      <c r="BT111" s="1"/>
    </row>
    <row r="112" spans="2:72" ht="14.25" hidden="1" customHeight="1">
      <c r="C112" s="521"/>
      <c r="D112" s="524"/>
      <c r="E112" s="524"/>
      <c r="F112" s="536"/>
      <c r="G112" s="527"/>
      <c r="H112" s="551"/>
      <c r="I112" s="513"/>
      <c r="J112" s="513"/>
      <c r="K112" s="514"/>
      <c r="L112" s="513"/>
      <c r="M112" s="513"/>
      <c r="N112" s="513"/>
      <c r="O112" s="514"/>
      <c r="P112" s="513"/>
      <c r="Q112" s="513"/>
      <c r="R112" s="513"/>
      <c r="S112" s="514"/>
      <c r="T112" s="513"/>
      <c r="U112" s="513"/>
      <c r="V112" s="513"/>
      <c r="W112" s="514"/>
      <c r="X112" s="513"/>
      <c r="Y112" s="513"/>
      <c r="Z112" s="513"/>
      <c r="AA112" s="514"/>
      <c r="AB112" s="513"/>
      <c r="AC112" s="513"/>
      <c r="AD112" s="513"/>
      <c r="AE112" s="514"/>
      <c r="AF112" s="513"/>
      <c r="AG112" s="513"/>
      <c r="AH112" s="513"/>
      <c r="AI112" s="514"/>
      <c r="AJ112" s="513"/>
      <c r="AK112" s="513"/>
      <c r="AL112" s="513"/>
      <c r="AM112" s="514"/>
      <c r="AN112" s="513"/>
      <c r="AO112" s="513"/>
      <c r="AP112" s="513"/>
      <c r="AQ112" s="514"/>
      <c r="AR112" s="513"/>
      <c r="AS112" s="513"/>
      <c r="AT112" s="513"/>
      <c r="AU112" s="514"/>
      <c r="AV112" s="513"/>
      <c r="AW112" s="513"/>
      <c r="AX112" s="513"/>
      <c r="AY112" s="514"/>
      <c r="AZ112" s="513"/>
      <c r="BA112" s="513"/>
      <c r="BB112" s="513"/>
      <c r="BC112" s="514"/>
      <c r="BD112" s="513"/>
      <c r="BE112" s="513"/>
      <c r="BF112" s="513"/>
      <c r="BG112" s="514"/>
      <c r="BH112" s="513"/>
      <c r="BI112" s="513"/>
      <c r="BJ112" s="513"/>
      <c r="BK112" s="514"/>
      <c r="BL112" s="513"/>
      <c r="BM112" s="513"/>
      <c r="BN112" s="513"/>
      <c r="BO112" s="514"/>
      <c r="BP112" s="486"/>
      <c r="BQ112" s="488"/>
      <c r="BR112" s="500"/>
      <c r="BS112" s="553"/>
      <c r="BT112" s="1"/>
    </row>
    <row r="113" spans="2:72" ht="14.25" customHeight="1">
      <c r="B113" t="str">
        <f>IF(ISERROR(VLOOKUP("T836_2_0_6",ContractCost!A:A,1,FALSE)),"Cont","Cont*")</f>
        <v>Cont*</v>
      </c>
      <c r="C113" s="521"/>
      <c r="D113" s="524"/>
      <c r="E113" s="524"/>
      <c r="F113" s="536"/>
      <c r="G113" s="526" t="s">
        <v>2278</v>
      </c>
      <c r="H113" s="398"/>
      <c r="I113" s="390"/>
      <c r="J113" s="390"/>
      <c r="K113" s="391"/>
      <c r="L113" s="390"/>
      <c r="M113" s="390"/>
      <c r="N113" s="390"/>
      <c r="O113" s="391"/>
      <c r="P113" s="390"/>
      <c r="Q113" s="390"/>
      <c r="R113" s="390"/>
      <c r="S113" s="391"/>
      <c r="T113" s="390"/>
      <c r="U113" s="390"/>
      <c r="V113" s="390"/>
      <c r="W113" s="391"/>
      <c r="X113" s="390"/>
      <c r="Y113" s="390"/>
      <c r="Z113" s="390"/>
      <c r="AA113" s="391"/>
      <c r="AB113" s="390"/>
      <c r="AC113" s="390"/>
      <c r="AD113" s="390"/>
      <c r="AE113" s="391"/>
      <c r="AF113" s="390"/>
      <c r="AG113" s="390"/>
      <c r="AH113" s="390"/>
      <c r="AI113" s="391"/>
      <c r="AJ113" s="390"/>
      <c r="AK113" s="390"/>
      <c r="AL113" s="390"/>
      <c r="AM113" s="391"/>
      <c r="AN113" s="390"/>
      <c r="AO113" s="390"/>
      <c r="AP113" s="390"/>
      <c r="AQ113" s="391"/>
      <c r="AR113" s="390"/>
      <c r="AS113" s="390"/>
      <c r="AT113" s="390"/>
      <c r="AU113" s="391"/>
      <c r="AV113" s="390"/>
      <c r="AW113" s="390"/>
      <c r="AX113" s="390"/>
      <c r="AY113" s="391"/>
      <c r="AZ113" s="390"/>
      <c r="BA113" s="390"/>
      <c r="BB113" s="390"/>
      <c r="BC113" s="391"/>
      <c r="BD113" s="390"/>
      <c r="BE113" s="390"/>
      <c r="BF113" s="390"/>
      <c r="BG113" s="391"/>
      <c r="BH113" s="390"/>
      <c r="BI113" s="390"/>
      <c r="BJ113" s="390"/>
      <c r="BK113" s="391"/>
      <c r="BL113" s="390"/>
      <c r="BM113" s="390"/>
      <c r="BN113" s="390"/>
      <c r="BO113" s="391"/>
      <c r="BP113" s="495" t="str">
        <f>IF(0=0,"",0)</f>
        <v/>
      </c>
      <c r="BQ113" s="497">
        <f>IF(3=0,"",3)</f>
        <v>3</v>
      </c>
      <c r="BR113" s="501">
        <f>IF(SUM(BP113:BQ113)=0,"",SUM(BP113:BQ113))</f>
        <v>3</v>
      </c>
      <c r="BS113" s="503">
        <f>IF(2=0,"",2)</f>
        <v>2</v>
      </c>
      <c r="BT113" s="1"/>
    </row>
    <row r="114" spans="2:72" ht="14.25" customHeight="1">
      <c r="B114" t="str">
        <f>IF(ISERROR(VLOOKUP("T836_2_0_6",Budget!A:A,1,FALSE)),"W/B","W/B*")</f>
        <v>W/B*</v>
      </c>
      <c r="C114" s="521"/>
      <c r="D114" s="524"/>
      <c r="E114" s="524"/>
      <c r="F114" s="536"/>
      <c r="G114" s="527"/>
      <c r="H114" s="489">
        <v>0.56999999999999995</v>
      </c>
      <c r="I114" s="490"/>
      <c r="J114" s="490"/>
      <c r="K114" s="491"/>
      <c r="L114" s="490">
        <v>0.93</v>
      </c>
      <c r="M114" s="490"/>
      <c r="N114" s="490"/>
      <c r="O114" s="491"/>
      <c r="P114" s="490"/>
      <c r="Q114" s="490"/>
      <c r="R114" s="490"/>
      <c r="S114" s="491"/>
      <c r="T114" s="490">
        <v>0.56999999999999995</v>
      </c>
      <c r="U114" s="490"/>
      <c r="V114" s="490"/>
      <c r="W114" s="491"/>
      <c r="X114" s="490">
        <v>0.93</v>
      </c>
      <c r="Y114" s="490"/>
      <c r="Z114" s="490"/>
      <c r="AA114" s="491"/>
      <c r="AB114" s="490"/>
      <c r="AC114" s="490"/>
      <c r="AD114" s="490"/>
      <c r="AE114" s="491"/>
      <c r="AF114" s="490"/>
      <c r="AG114" s="490"/>
      <c r="AH114" s="490"/>
      <c r="AI114" s="491"/>
      <c r="AJ114" s="490"/>
      <c r="AK114" s="490"/>
      <c r="AL114" s="490"/>
      <c r="AM114" s="491"/>
      <c r="AN114" s="490"/>
      <c r="AO114" s="490"/>
      <c r="AP114" s="490"/>
      <c r="AQ114" s="491"/>
      <c r="AR114" s="490"/>
      <c r="AS114" s="490"/>
      <c r="AT114" s="490"/>
      <c r="AU114" s="491"/>
      <c r="AV114" s="490"/>
      <c r="AW114" s="490"/>
      <c r="AX114" s="490"/>
      <c r="AY114" s="491"/>
      <c r="AZ114" s="490"/>
      <c r="BA114" s="490"/>
      <c r="BB114" s="490"/>
      <c r="BC114" s="491"/>
      <c r="BD114" s="490"/>
      <c r="BE114" s="490"/>
      <c r="BF114" s="490"/>
      <c r="BG114" s="491"/>
      <c r="BH114" s="490"/>
      <c r="BI114" s="490"/>
      <c r="BJ114" s="490"/>
      <c r="BK114" s="491"/>
      <c r="BL114" s="490"/>
      <c r="BM114" s="490"/>
      <c r="BN114" s="490"/>
      <c r="BO114" s="491"/>
      <c r="BP114" s="496"/>
      <c r="BQ114" s="498"/>
      <c r="BR114" s="502"/>
      <c r="BS114" s="504"/>
      <c r="BT114" s="1"/>
    </row>
    <row r="115" spans="2:72" ht="14.25" hidden="1" customHeight="1">
      <c r="C115" s="521"/>
      <c r="D115" s="524"/>
      <c r="E115" s="524"/>
      <c r="F115" s="536"/>
      <c r="G115" s="526" t="s">
        <v>2279</v>
      </c>
      <c r="H115" s="399"/>
      <c r="I115" s="392"/>
      <c r="J115" s="392"/>
      <c r="K115" s="393"/>
      <c r="L115" s="392"/>
      <c r="M115" s="392"/>
      <c r="N115" s="392"/>
      <c r="O115" s="393"/>
      <c r="P115" s="392"/>
      <c r="Q115" s="392"/>
      <c r="R115" s="392"/>
      <c r="S115" s="393"/>
      <c r="T115" s="392"/>
      <c r="U115" s="392"/>
      <c r="V115" s="392"/>
      <c r="W115" s="393"/>
      <c r="X115" s="392"/>
      <c r="Y115" s="392"/>
      <c r="Z115" s="392"/>
      <c r="AA115" s="393"/>
      <c r="AB115" s="392"/>
      <c r="AC115" s="392"/>
      <c r="AD115" s="392"/>
      <c r="AE115" s="393"/>
      <c r="AF115" s="392"/>
      <c r="AG115" s="392"/>
      <c r="AH115" s="392"/>
      <c r="AI115" s="393"/>
      <c r="AJ115" s="392"/>
      <c r="AK115" s="392"/>
      <c r="AL115" s="392"/>
      <c r="AM115" s="393"/>
      <c r="AN115" s="392"/>
      <c r="AO115" s="392"/>
      <c r="AP115" s="392"/>
      <c r="AQ115" s="393"/>
      <c r="AR115" s="392"/>
      <c r="AS115" s="392"/>
      <c r="AT115" s="392"/>
      <c r="AU115" s="393"/>
      <c r="AV115" s="392"/>
      <c r="AW115" s="392"/>
      <c r="AX115" s="392"/>
      <c r="AY115" s="393"/>
      <c r="AZ115" s="392"/>
      <c r="BA115" s="392"/>
      <c r="BB115" s="392"/>
      <c r="BC115" s="393"/>
      <c r="BD115" s="392"/>
      <c r="BE115" s="392"/>
      <c r="BF115" s="392"/>
      <c r="BG115" s="393"/>
      <c r="BH115" s="392"/>
      <c r="BI115" s="392"/>
      <c r="BJ115" s="392"/>
      <c r="BK115" s="393"/>
      <c r="BL115" s="392"/>
      <c r="BM115" s="392"/>
      <c r="BN115" s="392"/>
      <c r="BO115" s="393"/>
      <c r="BP115" s="505"/>
      <c r="BQ115" s="507"/>
      <c r="BR115" s="509" t="str">
        <f>IF(BP115+BQ115=0,"",BP115+BQ115)</f>
        <v/>
      </c>
      <c r="BS115" s="511"/>
    </row>
    <row r="116" spans="2:72" ht="14.25" hidden="1" customHeight="1">
      <c r="C116" s="521"/>
      <c r="D116" s="524"/>
      <c r="E116" s="524"/>
      <c r="F116" s="536"/>
      <c r="G116" s="527"/>
      <c r="H116" s="492"/>
      <c r="I116" s="493"/>
      <c r="J116" s="493"/>
      <c r="K116" s="494"/>
      <c r="L116" s="493"/>
      <c r="M116" s="493"/>
      <c r="N116" s="493"/>
      <c r="O116" s="494"/>
      <c r="P116" s="493"/>
      <c r="Q116" s="493"/>
      <c r="R116" s="493"/>
      <c r="S116" s="494"/>
      <c r="T116" s="493"/>
      <c r="U116" s="493"/>
      <c r="V116" s="493"/>
      <c r="W116" s="494"/>
      <c r="X116" s="493"/>
      <c r="Y116" s="493"/>
      <c r="Z116" s="493"/>
      <c r="AA116" s="494"/>
      <c r="AB116" s="493"/>
      <c r="AC116" s="493"/>
      <c r="AD116" s="493"/>
      <c r="AE116" s="494"/>
      <c r="AF116" s="493"/>
      <c r="AG116" s="493"/>
      <c r="AH116" s="493"/>
      <c r="AI116" s="494"/>
      <c r="AJ116" s="493"/>
      <c r="AK116" s="493"/>
      <c r="AL116" s="493"/>
      <c r="AM116" s="494"/>
      <c r="AN116" s="493"/>
      <c r="AO116" s="493"/>
      <c r="AP116" s="493"/>
      <c r="AQ116" s="494"/>
      <c r="AR116" s="493"/>
      <c r="AS116" s="493"/>
      <c r="AT116" s="493"/>
      <c r="AU116" s="494"/>
      <c r="AV116" s="493"/>
      <c r="AW116" s="493"/>
      <c r="AX116" s="493"/>
      <c r="AY116" s="494"/>
      <c r="AZ116" s="493"/>
      <c r="BA116" s="493"/>
      <c r="BB116" s="493"/>
      <c r="BC116" s="494"/>
      <c r="BD116" s="493"/>
      <c r="BE116" s="493"/>
      <c r="BF116" s="493"/>
      <c r="BG116" s="494"/>
      <c r="BH116" s="493"/>
      <c r="BI116" s="493"/>
      <c r="BJ116" s="493"/>
      <c r="BK116" s="494"/>
      <c r="BL116" s="493"/>
      <c r="BM116" s="493"/>
      <c r="BN116" s="493"/>
      <c r="BO116" s="494"/>
      <c r="BP116" s="506"/>
      <c r="BQ116" s="508"/>
      <c r="BR116" s="510"/>
      <c r="BS116" s="512"/>
    </row>
    <row r="117" spans="2:72" ht="0.95" customHeight="1">
      <c r="C117" s="522"/>
      <c r="D117" s="525"/>
      <c r="E117" s="525"/>
      <c r="F117" s="537"/>
      <c r="G117" s="547"/>
      <c r="H117" s="400"/>
      <c r="I117" s="394"/>
      <c r="J117" s="394"/>
      <c r="K117" s="395"/>
      <c r="L117" s="394"/>
      <c r="M117" s="394"/>
      <c r="N117" s="394"/>
      <c r="O117" s="395"/>
      <c r="P117" s="394"/>
      <c r="Q117" s="394"/>
      <c r="R117" s="394"/>
      <c r="S117" s="395"/>
      <c r="T117" s="394"/>
      <c r="U117" s="394"/>
      <c r="V117" s="394"/>
      <c r="W117" s="395"/>
      <c r="X117" s="394"/>
      <c r="Y117" s="394"/>
      <c r="Z117" s="394"/>
      <c r="AA117" s="395"/>
      <c r="AB117" s="394"/>
      <c r="AC117" s="394"/>
      <c r="AD117" s="394"/>
      <c r="AE117" s="395"/>
      <c r="AF117" s="394"/>
      <c r="AG117" s="394"/>
      <c r="AH117" s="394"/>
      <c r="AI117" s="395"/>
      <c r="AJ117" s="394"/>
      <c r="AK117" s="394"/>
      <c r="AL117" s="394"/>
      <c r="AM117" s="395"/>
      <c r="AN117" s="394"/>
      <c r="AO117" s="394"/>
      <c r="AP117" s="394"/>
      <c r="AQ117" s="395"/>
      <c r="AR117" s="394"/>
      <c r="AS117" s="394"/>
      <c r="AT117" s="394"/>
      <c r="AU117" s="395"/>
      <c r="AV117" s="394"/>
      <c r="AW117" s="394"/>
      <c r="AX117" s="394"/>
      <c r="AY117" s="395"/>
      <c r="AZ117" s="394"/>
      <c r="BA117" s="394"/>
      <c r="BB117" s="394"/>
      <c r="BC117" s="395"/>
      <c r="BD117" s="394"/>
      <c r="BE117" s="394"/>
      <c r="BF117" s="394"/>
      <c r="BG117" s="395"/>
      <c r="BH117" s="394"/>
      <c r="BI117" s="394"/>
      <c r="BJ117" s="394"/>
      <c r="BK117" s="395"/>
      <c r="BL117" s="394"/>
      <c r="BM117" s="394"/>
      <c r="BN117" s="394"/>
      <c r="BO117" s="395"/>
      <c r="BP117" s="153"/>
      <c r="BQ117" s="154"/>
      <c r="BR117" s="155"/>
      <c r="BS117" s="156"/>
    </row>
    <row r="118" spans="2:72" ht="14.25" hidden="1" customHeight="1">
      <c r="C118" s="520" t="s">
        <v>2321</v>
      </c>
      <c r="D118" s="523" t="s">
        <v>2322</v>
      </c>
      <c r="E118" s="523" t="s">
        <v>2323</v>
      </c>
      <c r="F118" s="535" t="s">
        <v>2305</v>
      </c>
      <c r="G118" s="526" t="s">
        <v>2275</v>
      </c>
      <c r="H118" s="396"/>
      <c r="I118" s="386"/>
      <c r="J118" s="386"/>
      <c r="K118" s="387"/>
      <c r="L118" s="386"/>
      <c r="M118" s="386"/>
      <c r="N118" s="386"/>
      <c r="O118" s="387"/>
      <c r="P118" s="386"/>
      <c r="Q118" s="386"/>
      <c r="R118" s="386"/>
      <c r="S118" s="387"/>
      <c r="T118" s="386"/>
      <c r="U118" s="386"/>
      <c r="V118" s="386"/>
      <c r="W118" s="387"/>
      <c r="X118" s="386"/>
      <c r="Y118" s="386"/>
      <c r="Z118" s="386"/>
      <c r="AA118" s="387"/>
      <c r="AB118" s="386"/>
      <c r="AC118" s="386"/>
      <c r="AD118" s="386"/>
      <c r="AE118" s="387"/>
      <c r="AF118" s="386"/>
      <c r="AG118" s="386"/>
      <c r="AH118" s="386"/>
      <c r="AI118" s="387"/>
      <c r="AJ118" s="386"/>
      <c r="AK118" s="386"/>
      <c r="AL118" s="386"/>
      <c r="AM118" s="387"/>
      <c r="AN118" s="386"/>
      <c r="AO118" s="386"/>
      <c r="AP118" s="386"/>
      <c r="AQ118" s="387"/>
      <c r="AR118" s="386"/>
      <c r="AS118" s="386"/>
      <c r="AT118" s="386"/>
      <c r="AU118" s="387"/>
      <c r="AV118" s="386"/>
      <c r="AW118" s="386"/>
      <c r="AX118" s="386"/>
      <c r="AY118" s="387"/>
      <c r="AZ118" s="386"/>
      <c r="BA118" s="386"/>
      <c r="BB118" s="386"/>
      <c r="BC118" s="387"/>
      <c r="BD118" s="386"/>
      <c r="BE118" s="386"/>
      <c r="BF118" s="386"/>
      <c r="BG118" s="387"/>
      <c r="BH118" s="386"/>
      <c r="BI118" s="386"/>
      <c r="BJ118" s="386"/>
      <c r="BK118" s="387"/>
      <c r="BL118" s="386"/>
      <c r="BM118" s="386"/>
      <c r="BN118" s="386"/>
      <c r="BO118" s="387"/>
      <c r="BP118" s="572"/>
      <c r="BQ118" s="574"/>
      <c r="BR118" s="576" t="str">
        <f>IF(BP118+BQ118=0,"",BP118+BQ118)</f>
        <v/>
      </c>
      <c r="BS118" s="578"/>
      <c r="BT118" s="1"/>
    </row>
    <row r="119" spans="2:72" ht="14.25" hidden="1" customHeight="1">
      <c r="C119" s="521"/>
      <c r="D119" s="524"/>
      <c r="E119" s="524"/>
      <c r="F119" s="536"/>
      <c r="G119" s="527"/>
      <c r="H119" s="570"/>
      <c r="I119" s="528"/>
      <c r="J119" s="528"/>
      <c r="K119" s="529"/>
      <c r="L119" s="528"/>
      <c r="M119" s="528"/>
      <c r="N119" s="528"/>
      <c r="O119" s="529"/>
      <c r="P119" s="528"/>
      <c r="Q119" s="528"/>
      <c r="R119" s="528"/>
      <c r="S119" s="529"/>
      <c r="T119" s="528"/>
      <c r="U119" s="528"/>
      <c r="V119" s="528"/>
      <c r="W119" s="529"/>
      <c r="X119" s="528"/>
      <c r="Y119" s="528"/>
      <c r="Z119" s="528"/>
      <c r="AA119" s="529"/>
      <c r="AB119" s="528"/>
      <c r="AC119" s="528"/>
      <c r="AD119" s="528"/>
      <c r="AE119" s="529"/>
      <c r="AF119" s="528"/>
      <c r="AG119" s="528"/>
      <c r="AH119" s="528"/>
      <c r="AI119" s="529"/>
      <c r="AJ119" s="528"/>
      <c r="AK119" s="528"/>
      <c r="AL119" s="528"/>
      <c r="AM119" s="529"/>
      <c r="AN119" s="528"/>
      <c r="AO119" s="528"/>
      <c r="AP119" s="528"/>
      <c r="AQ119" s="529"/>
      <c r="AR119" s="528"/>
      <c r="AS119" s="528"/>
      <c r="AT119" s="528"/>
      <c r="AU119" s="529"/>
      <c r="AV119" s="528"/>
      <c r="AW119" s="528"/>
      <c r="AX119" s="528"/>
      <c r="AY119" s="529"/>
      <c r="AZ119" s="528"/>
      <c r="BA119" s="528"/>
      <c r="BB119" s="528"/>
      <c r="BC119" s="529"/>
      <c r="BD119" s="528"/>
      <c r="BE119" s="528"/>
      <c r="BF119" s="528"/>
      <c r="BG119" s="529"/>
      <c r="BH119" s="528"/>
      <c r="BI119" s="528"/>
      <c r="BJ119" s="528"/>
      <c r="BK119" s="529"/>
      <c r="BL119" s="528"/>
      <c r="BM119" s="528"/>
      <c r="BN119" s="528"/>
      <c r="BO119" s="529"/>
      <c r="BP119" s="573"/>
      <c r="BQ119" s="575"/>
      <c r="BR119" s="577"/>
      <c r="BS119" s="579"/>
      <c r="BT119" s="1"/>
    </row>
    <row r="120" spans="2:72" ht="14.25" hidden="1" customHeight="1">
      <c r="C120" s="521"/>
      <c r="D120" s="524"/>
      <c r="E120" s="524"/>
      <c r="F120" s="536"/>
      <c r="G120" s="526" t="s">
        <v>2276</v>
      </c>
      <c r="H120" s="397"/>
      <c r="I120" s="388"/>
      <c r="J120" s="388"/>
      <c r="K120" s="389"/>
      <c r="L120" s="388"/>
      <c r="M120" s="388"/>
      <c r="N120" s="388"/>
      <c r="O120" s="389"/>
      <c r="P120" s="388"/>
      <c r="Q120" s="388"/>
      <c r="R120" s="388"/>
      <c r="S120" s="389"/>
      <c r="T120" s="388"/>
      <c r="U120" s="388"/>
      <c r="V120" s="388"/>
      <c r="W120" s="389"/>
      <c r="X120" s="388"/>
      <c r="Y120" s="388"/>
      <c r="Z120" s="388"/>
      <c r="AA120" s="389"/>
      <c r="AB120" s="388"/>
      <c r="AC120" s="388"/>
      <c r="AD120" s="388"/>
      <c r="AE120" s="389"/>
      <c r="AF120" s="388"/>
      <c r="AG120" s="388"/>
      <c r="AH120" s="388"/>
      <c r="AI120" s="389"/>
      <c r="AJ120" s="388"/>
      <c r="AK120" s="388"/>
      <c r="AL120" s="388"/>
      <c r="AM120" s="389"/>
      <c r="AN120" s="388"/>
      <c r="AO120" s="388"/>
      <c r="AP120" s="388"/>
      <c r="AQ120" s="389"/>
      <c r="AR120" s="388"/>
      <c r="AS120" s="388"/>
      <c r="AT120" s="388"/>
      <c r="AU120" s="389"/>
      <c r="AV120" s="388"/>
      <c r="AW120" s="388"/>
      <c r="AX120" s="388"/>
      <c r="AY120" s="389"/>
      <c r="AZ120" s="388"/>
      <c r="BA120" s="388"/>
      <c r="BB120" s="388"/>
      <c r="BC120" s="389"/>
      <c r="BD120" s="388"/>
      <c r="BE120" s="388"/>
      <c r="BF120" s="388"/>
      <c r="BG120" s="389"/>
      <c r="BH120" s="388"/>
      <c r="BI120" s="388"/>
      <c r="BJ120" s="388"/>
      <c r="BK120" s="389"/>
      <c r="BL120" s="388"/>
      <c r="BM120" s="388"/>
      <c r="BN120" s="388"/>
      <c r="BO120" s="389"/>
      <c r="BP120" s="515" t="str">
        <f>IF(0=0,"",0)</f>
        <v/>
      </c>
      <c r="BQ120" s="516">
        <f>IF(3=0,"",3)</f>
        <v>3</v>
      </c>
      <c r="BR120" s="499">
        <f>IF(SUM(BP120:BQ120)=0,"",SUM(BP120:BQ120))</f>
        <v>3</v>
      </c>
      <c r="BS120" s="571">
        <f>IF(1=0,"",1)</f>
        <v>1</v>
      </c>
      <c r="BT120" s="1"/>
    </row>
    <row r="121" spans="2:72" ht="14.25" hidden="1" customHeight="1">
      <c r="C121" s="521"/>
      <c r="D121" s="524"/>
      <c r="E121" s="524"/>
      <c r="F121" s="536"/>
      <c r="G121" s="527"/>
      <c r="H121" s="551"/>
      <c r="I121" s="513"/>
      <c r="J121" s="513"/>
      <c r="K121" s="514"/>
      <c r="L121" s="513"/>
      <c r="M121" s="513"/>
      <c r="N121" s="513"/>
      <c r="O121" s="514"/>
      <c r="P121" s="513"/>
      <c r="Q121" s="513"/>
      <c r="R121" s="513"/>
      <c r="S121" s="514"/>
      <c r="T121" s="513"/>
      <c r="U121" s="513"/>
      <c r="V121" s="513"/>
      <c r="W121" s="514"/>
      <c r="X121" s="513"/>
      <c r="Y121" s="513"/>
      <c r="Z121" s="513"/>
      <c r="AA121" s="514"/>
      <c r="AB121" s="513"/>
      <c r="AC121" s="513"/>
      <c r="AD121" s="513"/>
      <c r="AE121" s="514"/>
      <c r="AF121" s="513"/>
      <c r="AG121" s="513"/>
      <c r="AH121" s="513"/>
      <c r="AI121" s="514"/>
      <c r="AJ121" s="513"/>
      <c r="AK121" s="513"/>
      <c r="AL121" s="513"/>
      <c r="AM121" s="514"/>
      <c r="AN121" s="513"/>
      <c r="AO121" s="513"/>
      <c r="AP121" s="513"/>
      <c r="AQ121" s="514"/>
      <c r="AR121" s="513"/>
      <c r="AS121" s="513"/>
      <c r="AT121" s="513"/>
      <c r="AU121" s="514"/>
      <c r="AV121" s="513"/>
      <c r="AW121" s="513"/>
      <c r="AX121" s="513"/>
      <c r="AY121" s="514"/>
      <c r="AZ121" s="513"/>
      <c r="BA121" s="513"/>
      <c r="BB121" s="513"/>
      <c r="BC121" s="514"/>
      <c r="BD121" s="513"/>
      <c r="BE121" s="513"/>
      <c r="BF121" s="513"/>
      <c r="BG121" s="514"/>
      <c r="BH121" s="513"/>
      <c r="BI121" s="513"/>
      <c r="BJ121" s="513"/>
      <c r="BK121" s="514"/>
      <c r="BL121" s="513"/>
      <c r="BM121" s="513"/>
      <c r="BN121" s="513"/>
      <c r="BO121" s="514"/>
      <c r="BP121" s="486"/>
      <c r="BQ121" s="488"/>
      <c r="BR121" s="500"/>
      <c r="BS121" s="553"/>
      <c r="BT121" s="1"/>
    </row>
    <row r="122" spans="2:72" ht="14.25" hidden="1" customHeight="1">
      <c r="C122" s="521"/>
      <c r="D122" s="524"/>
      <c r="E122" s="524"/>
      <c r="F122" s="536"/>
      <c r="G122" s="526" t="s">
        <v>2277</v>
      </c>
      <c r="H122" s="397"/>
      <c r="I122" s="388"/>
      <c r="J122" s="388"/>
      <c r="K122" s="389"/>
      <c r="L122" s="388"/>
      <c r="M122" s="388"/>
      <c r="N122" s="388"/>
      <c r="O122" s="389"/>
      <c r="P122" s="388"/>
      <c r="Q122" s="388"/>
      <c r="R122" s="388"/>
      <c r="S122" s="389"/>
      <c r="T122" s="388"/>
      <c r="U122" s="388"/>
      <c r="V122" s="388"/>
      <c r="W122" s="389"/>
      <c r="X122" s="388"/>
      <c r="Y122" s="388"/>
      <c r="Z122" s="388"/>
      <c r="AA122" s="389"/>
      <c r="AB122" s="388"/>
      <c r="AC122" s="388"/>
      <c r="AD122" s="388"/>
      <c r="AE122" s="389"/>
      <c r="AF122" s="388"/>
      <c r="AG122" s="388"/>
      <c r="AH122" s="388"/>
      <c r="AI122" s="389"/>
      <c r="AJ122" s="388"/>
      <c r="AK122" s="388"/>
      <c r="AL122" s="388"/>
      <c r="AM122" s="389"/>
      <c r="AN122" s="388"/>
      <c r="AO122" s="388"/>
      <c r="AP122" s="388"/>
      <c r="AQ122" s="389"/>
      <c r="AR122" s="388"/>
      <c r="AS122" s="388"/>
      <c r="AT122" s="388"/>
      <c r="AU122" s="389"/>
      <c r="AV122" s="388"/>
      <c r="AW122" s="388"/>
      <c r="AX122" s="388"/>
      <c r="AY122" s="389"/>
      <c r="AZ122" s="388"/>
      <c r="BA122" s="388"/>
      <c r="BB122" s="388"/>
      <c r="BC122" s="389"/>
      <c r="BD122" s="388"/>
      <c r="BE122" s="388"/>
      <c r="BF122" s="388"/>
      <c r="BG122" s="389"/>
      <c r="BH122" s="388"/>
      <c r="BI122" s="388"/>
      <c r="BJ122" s="388"/>
      <c r="BK122" s="389"/>
      <c r="BL122" s="388"/>
      <c r="BM122" s="388"/>
      <c r="BN122" s="388"/>
      <c r="BO122" s="389"/>
      <c r="BP122" s="485"/>
      <c r="BQ122" s="487"/>
      <c r="BR122" s="554" t="str">
        <f>IF(BP122+BQ122=0,"",BP122+BQ122)</f>
        <v/>
      </c>
      <c r="BS122" s="552"/>
      <c r="BT122" s="1"/>
    </row>
    <row r="123" spans="2:72" ht="14.25" hidden="1" customHeight="1">
      <c r="C123" s="521"/>
      <c r="D123" s="524"/>
      <c r="E123" s="524"/>
      <c r="F123" s="536"/>
      <c r="G123" s="527"/>
      <c r="H123" s="551"/>
      <c r="I123" s="513"/>
      <c r="J123" s="513"/>
      <c r="K123" s="514"/>
      <c r="L123" s="513"/>
      <c r="M123" s="513"/>
      <c r="N123" s="513"/>
      <c r="O123" s="514"/>
      <c r="P123" s="513"/>
      <c r="Q123" s="513"/>
      <c r="R123" s="513"/>
      <c r="S123" s="514"/>
      <c r="T123" s="513"/>
      <c r="U123" s="513"/>
      <c r="V123" s="513"/>
      <c r="W123" s="514"/>
      <c r="X123" s="513"/>
      <c r="Y123" s="513"/>
      <c r="Z123" s="513"/>
      <c r="AA123" s="514"/>
      <c r="AB123" s="513"/>
      <c r="AC123" s="513"/>
      <c r="AD123" s="513"/>
      <c r="AE123" s="514"/>
      <c r="AF123" s="513"/>
      <c r="AG123" s="513"/>
      <c r="AH123" s="513"/>
      <c r="AI123" s="514"/>
      <c r="AJ123" s="513"/>
      <c r="AK123" s="513"/>
      <c r="AL123" s="513"/>
      <c r="AM123" s="514"/>
      <c r="AN123" s="513"/>
      <c r="AO123" s="513"/>
      <c r="AP123" s="513"/>
      <c r="AQ123" s="514"/>
      <c r="AR123" s="513"/>
      <c r="AS123" s="513"/>
      <c r="AT123" s="513"/>
      <c r="AU123" s="514"/>
      <c r="AV123" s="513"/>
      <c r="AW123" s="513"/>
      <c r="AX123" s="513"/>
      <c r="AY123" s="514"/>
      <c r="AZ123" s="513"/>
      <c r="BA123" s="513"/>
      <c r="BB123" s="513"/>
      <c r="BC123" s="514"/>
      <c r="BD123" s="513"/>
      <c r="BE123" s="513"/>
      <c r="BF123" s="513"/>
      <c r="BG123" s="514"/>
      <c r="BH123" s="513"/>
      <c r="BI123" s="513"/>
      <c r="BJ123" s="513"/>
      <c r="BK123" s="514"/>
      <c r="BL123" s="513"/>
      <c r="BM123" s="513"/>
      <c r="BN123" s="513"/>
      <c r="BO123" s="514"/>
      <c r="BP123" s="486"/>
      <c r="BQ123" s="488"/>
      <c r="BR123" s="500"/>
      <c r="BS123" s="553"/>
      <c r="BT123" s="1"/>
    </row>
    <row r="124" spans="2:72" ht="14.25" customHeight="1">
      <c r="B124" t="str">
        <f>IF(ISERROR(VLOOKUP("T836_2_0_7",ContractCost!A:A,1,FALSE)),"Cont","Cont*")</f>
        <v>Cont*</v>
      </c>
      <c r="C124" s="521"/>
      <c r="D124" s="524"/>
      <c r="E124" s="524"/>
      <c r="F124" s="536"/>
      <c r="G124" s="526" t="s">
        <v>2278</v>
      </c>
      <c r="H124" s="398"/>
      <c r="I124" s="390"/>
      <c r="J124" s="390"/>
      <c r="K124" s="391"/>
      <c r="L124" s="390"/>
      <c r="M124" s="390"/>
      <c r="N124" s="390"/>
      <c r="O124" s="391"/>
      <c r="P124" s="390"/>
      <c r="Q124" s="390"/>
      <c r="R124" s="390"/>
      <c r="S124" s="391"/>
      <c r="T124" s="390"/>
      <c r="U124" s="390"/>
      <c r="V124" s="390"/>
      <c r="W124" s="391"/>
      <c r="X124" s="390"/>
      <c r="Y124" s="390"/>
      <c r="Z124" s="390"/>
      <c r="AA124" s="391"/>
      <c r="AB124" s="390"/>
      <c r="AC124" s="390"/>
      <c r="AD124" s="390"/>
      <c r="AE124" s="391"/>
      <c r="AF124" s="390"/>
      <c r="AG124" s="390"/>
      <c r="AH124" s="390"/>
      <c r="AI124" s="391"/>
      <c r="AJ124" s="390"/>
      <c r="AK124" s="390"/>
      <c r="AL124" s="390"/>
      <c r="AM124" s="391"/>
      <c r="AN124" s="390"/>
      <c r="AO124" s="390"/>
      <c r="AP124" s="390"/>
      <c r="AQ124" s="391"/>
      <c r="AR124" s="390"/>
      <c r="AS124" s="390"/>
      <c r="AT124" s="390"/>
      <c r="AU124" s="391"/>
      <c r="AV124" s="390"/>
      <c r="AW124" s="390"/>
      <c r="AX124" s="390"/>
      <c r="AY124" s="391"/>
      <c r="AZ124" s="390"/>
      <c r="BA124" s="390"/>
      <c r="BB124" s="390"/>
      <c r="BC124" s="391"/>
      <c r="BD124" s="390"/>
      <c r="BE124" s="390"/>
      <c r="BF124" s="390"/>
      <c r="BG124" s="391"/>
      <c r="BH124" s="390"/>
      <c r="BI124" s="390"/>
      <c r="BJ124" s="390"/>
      <c r="BK124" s="391"/>
      <c r="BL124" s="390"/>
      <c r="BM124" s="390"/>
      <c r="BN124" s="390"/>
      <c r="BO124" s="391"/>
      <c r="BP124" s="495" t="str">
        <f>IF(0=0,"",0)</f>
        <v/>
      </c>
      <c r="BQ124" s="497">
        <f>IF(3=0,"",3)</f>
        <v>3</v>
      </c>
      <c r="BR124" s="501">
        <f>IF(SUM(BP124:BQ124)=0,"",SUM(BP124:BQ124))</f>
        <v>3</v>
      </c>
      <c r="BS124" s="503">
        <f>IF(1=0,"",1)</f>
        <v>1</v>
      </c>
      <c r="BT124" s="1"/>
    </row>
    <row r="125" spans="2:72" ht="14.25" customHeight="1">
      <c r="B125" t="str">
        <f>IF(ISERROR(VLOOKUP("T836_2_0_7",Budget!A:A,1,FALSE)),"W/B","W/B*")</f>
        <v>W/B*</v>
      </c>
      <c r="C125" s="521"/>
      <c r="D125" s="524"/>
      <c r="E125" s="524"/>
      <c r="F125" s="536"/>
      <c r="G125" s="527"/>
      <c r="H125" s="489"/>
      <c r="I125" s="490"/>
      <c r="J125" s="490"/>
      <c r="K125" s="491"/>
      <c r="L125" s="490"/>
      <c r="M125" s="490"/>
      <c r="N125" s="490"/>
      <c r="O125" s="491"/>
      <c r="P125" s="490"/>
      <c r="Q125" s="490"/>
      <c r="R125" s="490"/>
      <c r="S125" s="491"/>
      <c r="T125" s="490">
        <v>0.56999999999999995</v>
      </c>
      <c r="U125" s="490"/>
      <c r="V125" s="490"/>
      <c r="W125" s="491"/>
      <c r="X125" s="490">
        <v>1</v>
      </c>
      <c r="Y125" s="490"/>
      <c r="Z125" s="490"/>
      <c r="AA125" s="491"/>
      <c r="AB125" s="490">
        <v>1</v>
      </c>
      <c r="AC125" s="490"/>
      <c r="AD125" s="490"/>
      <c r="AE125" s="491"/>
      <c r="AF125" s="490">
        <v>0.43</v>
      </c>
      <c r="AG125" s="490"/>
      <c r="AH125" s="490"/>
      <c r="AI125" s="491"/>
      <c r="AJ125" s="490"/>
      <c r="AK125" s="490"/>
      <c r="AL125" s="490"/>
      <c r="AM125" s="491"/>
      <c r="AN125" s="490"/>
      <c r="AO125" s="490"/>
      <c r="AP125" s="490"/>
      <c r="AQ125" s="491"/>
      <c r="AR125" s="490"/>
      <c r="AS125" s="490"/>
      <c r="AT125" s="490"/>
      <c r="AU125" s="491"/>
      <c r="AV125" s="490"/>
      <c r="AW125" s="490"/>
      <c r="AX125" s="490"/>
      <c r="AY125" s="491"/>
      <c r="AZ125" s="490"/>
      <c r="BA125" s="490"/>
      <c r="BB125" s="490"/>
      <c r="BC125" s="491"/>
      <c r="BD125" s="490"/>
      <c r="BE125" s="490"/>
      <c r="BF125" s="490"/>
      <c r="BG125" s="491"/>
      <c r="BH125" s="490"/>
      <c r="BI125" s="490"/>
      <c r="BJ125" s="490"/>
      <c r="BK125" s="491"/>
      <c r="BL125" s="490"/>
      <c r="BM125" s="490"/>
      <c r="BN125" s="490"/>
      <c r="BO125" s="491"/>
      <c r="BP125" s="496"/>
      <c r="BQ125" s="498"/>
      <c r="BR125" s="502"/>
      <c r="BS125" s="504"/>
      <c r="BT125" s="1"/>
    </row>
    <row r="126" spans="2:72" ht="14.25" hidden="1" customHeight="1">
      <c r="C126" s="521"/>
      <c r="D126" s="524"/>
      <c r="E126" s="524"/>
      <c r="F126" s="536"/>
      <c r="G126" s="526" t="s">
        <v>2279</v>
      </c>
      <c r="H126" s="399"/>
      <c r="I126" s="392"/>
      <c r="J126" s="392"/>
      <c r="K126" s="393"/>
      <c r="L126" s="392"/>
      <c r="M126" s="392"/>
      <c r="N126" s="392"/>
      <c r="O126" s="393"/>
      <c r="P126" s="392"/>
      <c r="Q126" s="392"/>
      <c r="R126" s="392"/>
      <c r="S126" s="393"/>
      <c r="T126" s="392"/>
      <c r="U126" s="392"/>
      <c r="V126" s="392"/>
      <c r="W126" s="393"/>
      <c r="X126" s="392"/>
      <c r="Y126" s="392"/>
      <c r="Z126" s="392"/>
      <c r="AA126" s="393"/>
      <c r="AB126" s="392"/>
      <c r="AC126" s="392"/>
      <c r="AD126" s="392"/>
      <c r="AE126" s="393"/>
      <c r="AF126" s="392"/>
      <c r="AG126" s="392"/>
      <c r="AH126" s="392"/>
      <c r="AI126" s="393"/>
      <c r="AJ126" s="392"/>
      <c r="AK126" s="392"/>
      <c r="AL126" s="392"/>
      <c r="AM126" s="393"/>
      <c r="AN126" s="392"/>
      <c r="AO126" s="392"/>
      <c r="AP126" s="392"/>
      <c r="AQ126" s="393"/>
      <c r="AR126" s="392"/>
      <c r="AS126" s="392"/>
      <c r="AT126" s="392"/>
      <c r="AU126" s="393"/>
      <c r="AV126" s="392"/>
      <c r="AW126" s="392"/>
      <c r="AX126" s="392"/>
      <c r="AY126" s="393"/>
      <c r="AZ126" s="392"/>
      <c r="BA126" s="392"/>
      <c r="BB126" s="392"/>
      <c r="BC126" s="393"/>
      <c r="BD126" s="392"/>
      <c r="BE126" s="392"/>
      <c r="BF126" s="392"/>
      <c r="BG126" s="393"/>
      <c r="BH126" s="392"/>
      <c r="BI126" s="392"/>
      <c r="BJ126" s="392"/>
      <c r="BK126" s="393"/>
      <c r="BL126" s="392"/>
      <c r="BM126" s="392"/>
      <c r="BN126" s="392"/>
      <c r="BO126" s="393"/>
      <c r="BP126" s="505"/>
      <c r="BQ126" s="507"/>
      <c r="BR126" s="509" t="str">
        <f>IF(BP126+BQ126=0,"",BP126+BQ126)</f>
        <v/>
      </c>
      <c r="BS126" s="511"/>
    </row>
    <row r="127" spans="2:72" ht="14.25" hidden="1" customHeight="1">
      <c r="C127" s="521"/>
      <c r="D127" s="524"/>
      <c r="E127" s="524"/>
      <c r="F127" s="536"/>
      <c r="G127" s="527"/>
      <c r="H127" s="492"/>
      <c r="I127" s="493"/>
      <c r="J127" s="493"/>
      <c r="K127" s="494"/>
      <c r="L127" s="493"/>
      <c r="M127" s="493"/>
      <c r="N127" s="493"/>
      <c r="O127" s="494"/>
      <c r="P127" s="493"/>
      <c r="Q127" s="493"/>
      <c r="R127" s="493"/>
      <c r="S127" s="494"/>
      <c r="T127" s="493"/>
      <c r="U127" s="493"/>
      <c r="V127" s="493"/>
      <c r="W127" s="494"/>
      <c r="X127" s="493"/>
      <c r="Y127" s="493"/>
      <c r="Z127" s="493"/>
      <c r="AA127" s="494"/>
      <c r="AB127" s="493"/>
      <c r="AC127" s="493"/>
      <c r="AD127" s="493"/>
      <c r="AE127" s="494"/>
      <c r="AF127" s="493"/>
      <c r="AG127" s="493"/>
      <c r="AH127" s="493"/>
      <c r="AI127" s="494"/>
      <c r="AJ127" s="493"/>
      <c r="AK127" s="493"/>
      <c r="AL127" s="493"/>
      <c r="AM127" s="494"/>
      <c r="AN127" s="493"/>
      <c r="AO127" s="493"/>
      <c r="AP127" s="493"/>
      <c r="AQ127" s="494"/>
      <c r="AR127" s="493"/>
      <c r="AS127" s="493"/>
      <c r="AT127" s="493"/>
      <c r="AU127" s="494"/>
      <c r="AV127" s="493"/>
      <c r="AW127" s="493"/>
      <c r="AX127" s="493"/>
      <c r="AY127" s="494"/>
      <c r="AZ127" s="493"/>
      <c r="BA127" s="493"/>
      <c r="BB127" s="493"/>
      <c r="BC127" s="494"/>
      <c r="BD127" s="493"/>
      <c r="BE127" s="493"/>
      <c r="BF127" s="493"/>
      <c r="BG127" s="494"/>
      <c r="BH127" s="493"/>
      <c r="BI127" s="493"/>
      <c r="BJ127" s="493"/>
      <c r="BK127" s="494"/>
      <c r="BL127" s="493"/>
      <c r="BM127" s="493"/>
      <c r="BN127" s="493"/>
      <c r="BO127" s="494"/>
      <c r="BP127" s="506"/>
      <c r="BQ127" s="508"/>
      <c r="BR127" s="510"/>
      <c r="BS127" s="512"/>
    </row>
    <row r="128" spans="2:72" ht="0.95" customHeight="1">
      <c r="C128" s="522"/>
      <c r="D128" s="525"/>
      <c r="E128" s="525"/>
      <c r="F128" s="537"/>
      <c r="G128" s="547"/>
      <c r="H128" s="400"/>
      <c r="I128" s="394"/>
      <c r="J128" s="394"/>
      <c r="K128" s="395"/>
      <c r="L128" s="394"/>
      <c r="M128" s="394"/>
      <c r="N128" s="394"/>
      <c r="O128" s="395"/>
      <c r="P128" s="394"/>
      <c r="Q128" s="394"/>
      <c r="R128" s="394"/>
      <c r="S128" s="395"/>
      <c r="T128" s="394"/>
      <c r="U128" s="394"/>
      <c r="V128" s="394"/>
      <c r="W128" s="395"/>
      <c r="X128" s="394"/>
      <c r="Y128" s="394"/>
      <c r="Z128" s="394"/>
      <c r="AA128" s="395"/>
      <c r="AB128" s="394"/>
      <c r="AC128" s="394"/>
      <c r="AD128" s="394"/>
      <c r="AE128" s="395"/>
      <c r="AF128" s="394"/>
      <c r="AG128" s="394"/>
      <c r="AH128" s="394"/>
      <c r="AI128" s="395"/>
      <c r="AJ128" s="394"/>
      <c r="AK128" s="394"/>
      <c r="AL128" s="394"/>
      <c r="AM128" s="395"/>
      <c r="AN128" s="394"/>
      <c r="AO128" s="394"/>
      <c r="AP128" s="394"/>
      <c r="AQ128" s="395"/>
      <c r="AR128" s="394"/>
      <c r="AS128" s="394"/>
      <c r="AT128" s="394"/>
      <c r="AU128" s="395"/>
      <c r="AV128" s="394"/>
      <c r="AW128" s="394"/>
      <c r="AX128" s="394"/>
      <c r="AY128" s="395"/>
      <c r="AZ128" s="394"/>
      <c r="BA128" s="394"/>
      <c r="BB128" s="394"/>
      <c r="BC128" s="395"/>
      <c r="BD128" s="394"/>
      <c r="BE128" s="394"/>
      <c r="BF128" s="394"/>
      <c r="BG128" s="395"/>
      <c r="BH128" s="394"/>
      <c r="BI128" s="394"/>
      <c r="BJ128" s="394"/>
      <c r="BK128" s="395"/>
      <c r="BL128" s="394"/>
      <c r="BM128" s="394"/>
      <c r="BN128" s="394"/>
      <c r="BO128" s="395"/>
      <c r="BP128" s="153"/>
      <c r="BQ128" s="154"/>
      <c r="BR128" s="155"/>
      <c r="BS128" s="156"/>
    </row>
    <row r="129" spans="2:72" ht="14.25" hidden="1" customHeight="1">
      <c r="C129" s="520" t="s">
        <v>2324</v>
      </c>
      <c r="D129" s="523" t="s">
        <v>2325</v>
      </c>
      <c r="E129" s="523" t="s">
        <v>2326</v>
      </c>
      <c r="F129" s="535" t="s">
        <v>2305</v>
      </c>
      <c r="G129" s="526" t="s">
        <v>2275</v>
      </c>
      <c r="H129" s="396"/>
      <c r="I129" s="386"/>
      <c r="J129" s="386"/>
      <c r="K129" s="387"/>
      <c r="L129" s="386"/>
      <c r="M129" s="386"/>
      <c r="N129" s="386"/>
      <c r="O129" s="387"/>
      <c r="P129" s="386"/>
      <c r="Q129" s="386"/>
      <c r="R129" s="386"/>
      <c r="S129" s="387"/>
      <c r="T129" s="386"/>
      <c r="U129" s="386"/>
      <c r="V129" s="386"/>
      <c r="W129" s="387"/>
      <c r="X129" s="386"/>
      <c r="Y129" s="386"/>
      <c r="Z129" s="386"/>
      <c r="AA129" s="387"/>
      <c r="AB129" s="386"/>
      <c r="AC129" s="386"/>
      <c r="AD129" s="386"/>
      <c r="AE129" s="387"/>
      <c r="AF129" s="386"/>
      <c r="AG129" s="386"/>
      <c r="AH129" s="386"/>
      <c r="AI129" s="387"/>
      <c r="AJ129" s="386"/>
      <c r="AK129" s="386"/>
      <c r="AL129" s="386"/>
      <c r="AM129" s="387"/>
      <c r="AN129" s="386"/>
      <c r="AO129" s="386"/>
      <c r="AP129" s="386"/>
      <c r="AQ129" s="387"/>
      <c r="AR129" s="386"/>
      <c r="AS129" s="386"/>
      <c r="AT129" s="386"/>
      <c r="AU129" s="387"/>
      <c r="AV129" s="386"/>
      <c r="AW129" s="386"/>
      <c r="AX129" s="386"/>
      <c r="AY129" s="387"/>
      <c r="AZ129" s="386"/>
      <c r="BA129" s="386"/>
      <c r="BB129" s="386"/>
      <c r="BC129" s="387"/>
      <c r="BD129" s="386"/>
      <c r="BE129" s="386"/>
      <c r="BF129" s="386"/>
      <c r="BG129" s="387"/>
      <c r="BH129" s="386"/>
      <c r="BI129" s="386"/>
      <c r="BJ129" s="386"/>
      <c r="BK129" s="387"/>
      <c r="BL129" s="386"/>
      <c r="BM129" s="386"/>
      <c r="BN129" s="386"/>
      <c r="BO129" s="387"/>
      <c r="BP129" s="572"/>
      <c r="BQ129" s="574"/>
      <c r="BR129" s="576" t="str">
        <f>IF(BP129+BQ129=0,"",BP129+BQ129)</f>
        <v/>
      </c>
      <c r="BS129" s="578"/>
      <c r="BT129" s="1"/>
    </row>
    <row r="130" spans="2:72" ht="14.25" hidden="1" customHeight="1">
      <c r="C130" s="521"/>
      <c r="D130" s="524"/>
      <c r="E130" s="524"/>
      <c r="F130" s="536"/>
      <c r="G130" s="527"/>
      <c r="H130" s="570"/>
      <c r="I130" s="528"/>
      <c r="J130" s="528"/>
      <c r="K130" s="529"/>
      <c r="L130" s="528"/>
      <c r="M130" s="528"/>
      <c r="N130" s="528"/>
      <c r="O130" s="529"/>
      <c r="P130" s="528"/>
      <c r="Q130" s="528"/>
      <c r="R130" s="528"/>
      <c r="S130" s="529"/>
      <c r="T130" s="528"/>
      <c r="U130" s="528"/>
      <c r="V130" s="528"/>
      <c r="W130" s="529"/>
      <c r="X130" s="528"/>
      <c r="Y130" s="528"/>
      <c r="Z130" s="528"/>
      <c r="AA130" s="529"/>
      <c r="AB130" s="528"/>
      <c r="AC130" s="528"/>
      <c r="AD130" s="528"/>
      <c r="AE130" s="529"/>
      <c r="AF130" s="528"/>
      <c r="AG130" s="528"/>
      <c r="AH130" s="528"/>
      <c r="AI130" s="529"/>
      <c r="AJ130" s="528"/>
      <c r="AK130" s="528"/>
      <c r="AL130" s="528"/>
      <c r="AM130" s="529"/>
      <c r="AN130" s="528"/>
      <c r="AO130" s="528"/>
      <c r="AP130" s="528"/>
      <c r="AQ130" s="529"/>
      <c r="AR130" s="528"/>
      <c r="AS130" s="528"/>
      <c r="AT130" s="528"/>
      <c r="AU130" s="529"/>
      <c r="AV130" s="528"/>
      <c r="AW130" s="528"/>
      <c r="AX130" s="528"/>
      <c r="AY130" s="529"/>
      <c r="AZ130" s="528"/>
      <c r="BA130" s="528"/>
      <c r="BB130" s="528"/>
      <c r="BC130" s="529"/>
      <c r="BD130" s="528"/>
      <c r="BE130" s="528"/>
      <c r="BF130" s="528"/>
      <c r="BG130" s="529"/>
      <c r="BH130" s="528"/>
      <c r="BI130" s="528"/>
      <c r="BJ130" s="528"/>
      <c r="BK130" s="529"/>
      <c r="BL130" s="528"/>
      <c r="BM130" s="528"/>
      <c r="BN130" s="528"/>
      <c r="BO130" s="529"/>
      <c r="BP130" s="573"/>
      <c r="BQ130" s="575"/>
      <c r="BR130" s="577"/>
      <c r="BS130" s="579"/>
      <c r="BT130" s="1"/>
    </row>
    <row r="131" spans="2:72" ht="14.25" hidden="1" customHeight="1">
      <c r="C131" s="521"/>
      <c r="D131" s="524"/>
      <c r="E131" s="524"/>
      <c r="F131" s="536"/>
      <c r="G131" s="526" t="s">
        <v>2276</v>
      </c>
      <c r="H131" s="397"/>
      <c r="I131" s="388"/>
      <c r="J131" s="388"/>
      <c r="K131" s="389"/>
      <c r="L131" s="388"/>
      <c r="M131" s="388"/>
      <c r="N131" s="388"/>
      <c r="O131" s="389"/>
      <c r="P131" s="388"/>
      <c r="Q131" s="388"/>
      <c r="R131" s="388"/>
      <c r="S131" s="389"/>
      <c r="T131" s="388"/>
      <c r="U131" s="388"/>
      <c r="V131" s="388"/>
      <c r="W131" s="389"/>
      <c r="X131" s="388"/>
      <c r="Y131" s="388"/>
      <c r="Z131" s="388"/>
      <c r="AA131" s="389"/>
      <c r="AB131" s="388"/>
      <c r="AC131" s="388"/>
      <c r="AD131" s="388"/>
      <c r="AE131" s="389"/>
      <c r="AF131" s="388"/>
      <c r="AG131" s="388"/>
      <c r="AH131" s="388"/>
      <c r="AI131" s="389"/>
      <c r="AJ131" s="388"/>
      <c r="AK131" s="388"/>
      <c r="AL131" s="388"/>
      <c r="AM131" s="389"/>
      <c r="AN131" s="388"/>
      <c r="AO131" s="388"/>
      <c r="AP131" s="388"/>
      <c r="AQ131" s="389"/>
      <c r="AR131" s="388"/>
      <c r="AS131" s="388"/>
      <c r="AT131" s="388"/>
      <c r="AU131" s="389"/>
      <c r="AV131" s="388"/>
      <c r="AW131" s="388"/>
      <c r="AX131" s="388"/>
      <c r="AY131" s="389"/>
      <c r="AZ131" s="388"/>
      <c r="BA131" s="388"/>
      <c r="BB131" s="388"/>
      <c r="BC131" s="389"/>
      <c r="BD131" s="388"/>
      <c r="BE131" s="388"/>
      <c r="BF131" s="388"/>
      <c r="BG131" s="389"/>
      <c r="BH131" s="388"/>
      <c r="BI131" s="388"/>
      <c r="BJ131" s="388"/>
      <c r="BK131" s="389"/>
      <c r="BL131" s="388"/>
      <c r="BM131" s="388"/>
      <c r="BN131" s="388"/>
      <c r="BO131" s="389"/>
      <c r="BP131" s="515" t="str">
        <f>IF(0=0,"",0)</f>
        <v/>
      </c>
      <c r="BQ131" s="516">
        <f>IF(3=0,"",3)</f>
        <v>3</v>
      </c>
      <c r="BR131" s="499">
        <f>IF(SUM(BP131:BQ131)=0,"",SUM(BP131:BQ131))</f>
        <v>3</v>
      </c>
      <c r="BS131" s="571">
        <f>IF(2=0,"",2)</f>
        <v>2</v>
      </c>
      <c r="BT131" s="1"/>
    </row>
    <row r="132" spans="2:72" ht="14.25" hidden="1" customHeight="1">
      <c r="C132" s="521"/>
      <c r="D132" s="524"/>
      <c r="E132" s="524"/>
      <c r="F132" s="536"/>
      <c r="G132" s="527"/>
      <c r="H132" s="551"/>
      <c r="I132" s="513"/>
      <c r="J132" s="513"/>
      <c r="K132" s="514"/>
      <c r="L132" s="513"/>
      <c r="M132" s="513"/>
      <c r="N132" s="513"/>
      <c r="O132" s="514"/>
      <c r="P132" s="513"/>
      <c r="Q132" s="513"/>
      <c r="R132" s="513"/>
      <c r="S132" s="514"/>
      <c r="T132" s="513"/>
      <c r="U132" s="513"/>
      <c r="V132" s="513"/>
      <c r="W132" s="514"/>
      <c r="X132" s="513"/>
      <c r="Y132" s="513"/>
      <c r="Z132" s="513"/>
      <c r="AA132" s="514"/>
      <c r="AB132" s="513"/>
      <c r="AC132" s="513"/>
      <c r="AD132" s="513"/>
      <c r="AE132" s="514"/>
      <c r="AF132" s="513"/>
      <c r="AG132" s="513"/>
      <c r="AH132" s="513"/>
      <c r="AI132" s="514"/>
      <c r="AJ132" s="513"/>
      <c r="AK132" s="513"/>
      <c r="AL132" s="513"/>
      <c r="AM132" s="514"/>
      <c r="AN132" s="513"/>
      <c r="AO132" s="513"/>
      <c r="AP132" s="513"/>
      <c r="AQ132" s="514"/>
      <c r="AR132" s="513"/>
      <c r="AS132" s="513"/>
      <c r="AT132" s="513"/>
      <c r="AU132" s="514"/>
      <c r="AV132" s="513"/>
      <c r="AW132" s="513"/>
      <c r="AX132" s="513"/>
      <c r="AY132" s="514"/>
      <c r="AZ132" s="513"/>
      <c r="BA132" s="513"/>
      <c r="BB132" s="513"/>
      <c r="BC132" s="514"/>
      <c r="BD132" s="513"/>
      <c r="BE132" s="513"/>
      <c r="BF132" s="513"/>
      <c r="BG132" s="514"/>
      <c r="BH132" s="513"/>
      <c r="BI132" s="513"/>
      <c r="BJ132" s="513"/>
      <c r="BK132" s="514"/>
      <c r="BL132" s="513"/>
      <c r="BM132" s="513"/>
      <c r="BN132" s="513"/>
      <c r="BO132" s="514"/>
      <c r="BP132" s="486"/>
      <c r="BQ132" s="488"/>
      <c r="BR132" s="500"/>
      <c r="BS132" s="553"/>
      <c r="BT132" s="1"/>
    </row>
    <row r="133" spans="2:72" ht="14.25" hidden="1" customHeight="1">
      <c r="C133" s="521"/>
      <c r="D133" s="524"/>
      <c r="E133" s="524"/>
      <c r="F133" s="536"/>
      <c r="G133" s="526" t="s">
        <v>2277</v>
      </c>
      <c r="H133" s="397"/>
      <c r="I133" s="388"/>
      <c r="J133" s="388"/>
      <c r="K133" s="389"/>
      <c r="L133" s="388"/>
      <c r="M133" s="388"/>
      <c r="N133" s="388"/>
      <c r="O133" s="389"/>
      <c r="P133" s="388"/>
      <c r="Q133" s="388"/>
      <c r="R133" s="388"/>
      <c r="S133" s="389"/>
      <c r="T133" s="388"/>
      <c r="U133" s="388"/>
      <c r="V133" s="388"/>
      <c r="W133" s="389"/>
      <c r="X133" s="388"/>
      <c r="Y133" s="388"/>
      <c r="Z133" s="388"/>
      <c r="AA133" s="389"/>
      <c r="AB133" s="388"/>
      <c r="AC133" s="388"/>
      <c r="AD133" s="388"/>
      <c r="AE133" s="389"/>
      <c r="AF133" s="388"/>
      <c r="AG133" s="388"/>
      <c r="AH133" s="388"/>
      <c r="AI133" s="389"/>
      <c r="AJ133" s="388"/>
      <c r="AK133" s="388"/>
      <c r="AL133" s="388"/>
      <c r="AM133" s="389"/>
      <c r="AN133" s="388"/>
      <c r="AO133" s="388"/>
      <c r="AP133" s="388"/>
      <c r="AQ133" s="389"/>
      <c r="AR133" s="388"/>
      <c r="AS133" s="388"/>
      <c r="AT133" s="388"/>
      <c r="AU133" s="389"/>
      <c r="AV133" s="388"/>
      <c r="AW133" s="388"/>
      <c r="AX133" s="388"/>
      <c r="AY133" s="389"/>
      <c r="AZ133" s="388"/>
      <c r="BA133" s="388"/>
      <c r="BB133" s="388"/>
      <c r="BC133" s="389"/>
      <c r="BD133" s="388"/>
      <c r="BE133" s="388"/>
      <c r="BF133" s="388"/>
      <c r="BG133" s="389"/>
      <c r="BH133" s="388"/>
      <c r="BI133" s="388"/>
      <c r="BJ133" s="388"/>
      <c r="BK133" s="389"/>
      <c r="BL133" s="388"/>
      <c r="BM133" s="388"/>
      <c r="BN133" s="388"/>
      <c r="BO133" s="389"/>
      <c r="BP133" s="485"/>
      <c r="BQ133" s="487"/>
      <c r="BR133" s="554" t="str">
        <f>IF(BP133+BQ133=0,"",BP133+BQ133)</f>
        <v/>
      </c>
      <c r="BS133" s="552"/>
      <c r="BT133" s="1"/>
    </row>
    <row r="134" spans="2:72" ht="14.25" hidden="1" customHeight="1">
      <c r="C134" s="521"/>
      <c r="D134" s="524"/>
      <c r="E134" s="524"/>
      <c r="F134" s="536"/>
      <c r="G134" s="527"/>
      <c r="H134" s="551"/>
      <c r="I134" s="513"/>
      <c r="J134" s="513"/>
      <c r="K134" s="514"/>
      <c r="L134" s="513"/>
      <c r="M134" s="513"/>
      <c r="N134" s="513"/>
      <c r="O134" s="514"/>
      <c r="P134" s="513"/>
      <c r="Q134" s="513"/>
      <c r="R134" s="513"/>
      <c r="S134" s="514"/>
      <c r="T134" s="513"/>
      <c r="U134" s="513"/>
      <c r="V134" s="513"/>
      <c r="W134" s="514"/>
      <c r="X134" s="513"/>
      <c r="Y134" s="513"/>
      <c r="Z134" s="513"/>
      <c r="AA134" s="514"/>
      <c r="AB134" s="513"/>
      <c r="AC134" s="513"/>
      <c r="AD134" s="513"/>
      <c r="AE134" s="514"/>
      <c r="AF134" s="513"/>
      <c r="AG134" s="513"/>
      <c r="AH134" s="513"/>
      <c r="AI134" s="514"/>
      <c r="AJ134" s="513"/>
      <c r="AK134" s="513"/>
      <c r="AL134" s="513"/>
      <c r="AM134" s="514"/>
      <c r="AN134" s="513"/>
      <c r="AO134" s="513"/>
      <c r="AP134" s="513"/>
      <c r="AQ134" s="514"/>
      <c r="AR134" s="513"/>
      <c r="AS134" s="513"/>
      <c r="AT134" s="513"/>
      <c r="AU134" s="514"/>
      <c r="AV134" s="513"/>
      <c r="AW134" s="513"/>
      <c r="AX134" s="513"/>
      <c r="AY134" s="514"/>
      <c r="AZ134" s="513"/>
      <c r="BA134" s="513"/>
      <c r="BB134" s="513"/>
      <c r="BC134" s="514"/>
      <c r="BD134" s="513"/>
      <c r="BE134" s="513"/>
      <c r="BF134" s="513"/>
      <c r="BG134" s="514"/>
      <c r="BH134" s="513"/>
      <c r="BI134" s="513"/>
      <c r="BJ134" s="513"/>
      <c r="BK134" s="514"/>
      <c r="BL134" s="513"/>
      <c r="BM134" s="513"/>
      <c r="BN134" s="513"/>
      <c r="BO134" s="514"/>
      <c r="BP134" s="486"/>
      <c r="BQ134" s="488"/>
      <c r="BR134" s="500"/>
      <c r="BS134" s="553"/>
      <c r="BT134" s="1"/>
    </row>
    <row r="135" spans="2:72" ht="14.25" customHeight="1">
      <c r="B135" t="str">
        <f>IF(ISERROR(VLOOKUP("T836_2_0_8",ContractCost!A:A,1,FALSE)),"Cont","Cont*")</f>
        <v>Cont*</v>
      </c>
      <c r="C135" s="521"/>
      <c r="D135" s="524"/>
      <c r="E135" s="524"/>
      <c r="F135" s="536"/>
      <c r="G135" s="526" t="s">
        <v>2278</v>
      </c>
      <c r="H135" s="398"/>
      <c r="I135" s="390"/>
      <c r="J135" s="390"/>
      <c r="K135" s="391"/>
      <c r="L135" s="390"/>
      <c r="M135" s="390"/>
      <c r="N135" s="390"/>
      <c r="O135" s="391"/>
      <c r="P135" s="390"/>
      <c r="Q135" s="390"/>
      <c r="R135" s="390"/>
      <c r="S135" s="391"/>
      <c r="T135" s="390"/>
      <c r="U135" s="390"/>
      <c r="V135" s="390"/>
      <c r="W135" s="391"/>
      <c r="X135" s="390"/>
      <c r="Y135" s="390"/>
      <c r="Z135" s="390"/>
      <c r="AA135" s="391"/>
      <c r="AB135" s="390"/>
      <c r="AC135" s="390"/>
      <c r="AD135" s="390"/>
      <c r="AE135" s="391"/>
      <c r="AF135" s="390"/>
      <c r="AG135" s="390"/>
      <c r="AH135" s="390"/>
      <c r="AI135" s="391"/>
      <c r="AJ135" s="390"/>
      <c r="AK135" s="390"/>
      <c r="AL135" s="390"/>
      <c r="AM135" s="391"/>
      <c r="AN135" s="390"/>
      <c r="AO135" s="390"/>
      <c r="AP135" s="390"/>
      <c r="AQ135" s="391"/>
      <c r="AR135" s="390"/>
      <c r="AS135" s="390"/>
      <c r="AT135" s="390"/>
      <c r="AU135" s="391"/>
      <c r="AV135" s="390"/>
      <c r="AW135" s="390"/>
      <c r="AX135" s="390"/>
      <c r="AY135" s="391"/>
      <c r="AZ135" s="390"/>
      <c r="BA135" s="390"/>
      <c r="BB135" s="390"/>
      <c r="BC135" s="391"/>
      <c r="BD135" s="390"/>
      <c r="BE135" s="390"/>
      <c r="BF135" s="390"/>
      <c r="BG135" s="391"/>
      <c r="BH135" s="390"/>
      <c r="BI135" s="390"/>
      <c r="BJ135" s="390"/>
      <c r="BK135" s="391"/>
      <c r="BL135" s="390"/>
      <c r="BM135" s="390"/>
      <c r="BN135" s="390"/>
      <c r="BO135" s="391"/>
      <c r="BP135" s="495" t="str">
        <f>IF(0=0,"",0)</f>
        <v/>
      </c>
      <c r="BQ135" s="497">
        <f>IF(3=0,"",3)</f>
        <v>3</v>
      </c>
      <c r="BR135" s="501">
        <f>IF(SUM(BP135:BQ135)=0,"",SUM(BP135:BQ135))</f>
        <v>3</v>
      </c>
      <c r="BS135" s="503">
        <f>IF(2=0,"",2)</f>
        <v>2</v>
      </c>
      <c r="BT135" s="1"/>
    </row>
    <row r="136" spans="2:72" ht="14.25" customHeight="1">
      <c r="B136" t="str">
        <f>IF(ISERROR(VLOOKUP("T836_2_0_8",Budget!A:A,1,FALSE)),"W/B","W/B*")</f>
        <v>W/B*</v>
      </c>
      <c r="C136" s="521"/>
      <c r="D136" s="524"/>
      <c r="E136" s="524"/>
      <c r="F136" s="536"/>
      <c r="G136" s="527"/>
      <c r="H136" s="489"/>
      <c r="I136" s="490"/>
      <c r="J136" s="490"/>
      <c r="K136" s="491"/>
      <c r="L136" s="490"/>
      <c r="M136" s="490"/>
      <c r="N136" s="490"/>
      <c r="O136" s="491"/>
      <c r="P136" s="490"/>
      <c r="Q136" s="490"/>
      <c r="R136" s="490"/>
      <c r="S136" s="491"/>
      <c r="T136" s="490">
        <v>0.56999999999999995</v>
      </c>
      <c r="U136" s="490"/>
      <c r="V136" s="490"/>
      <c r="W136" s="491"/>
      <c r="X136" s="490">
        <v>1</v>
      </c>
      <c r="Y136" s="490"/>
      <c r="Z136" s="490"/>
      <c r="AA136" s="491"/>
      <c r="AB136" s="490">
        <v>0.43</v>
      </c>
      <c r="AC136" s="490"/>
      <c r="AD136" s="490"/>
      <c r="AE136" s="491"/>
      <c r="AF136" s="490">
        <v>0.56999999999999995</v>
      </c>
      <c r="AG136" s="490"/>
      <c r="AH136" s="490"/>
      <c r="AI136" s="491"/>
      <c r="AJ136" s="490">
        <v>0.43</v>
      </c>
      <c r="AK136" s="490"/>
      <c r="AL136" s="490"/>
      <c r="AM136" s="491"/>
      <c r="AN136" s="490"/>
      <c r="AO136" s="490"/>
      <c r="AP136" s="490"/>
      <c r="AQ136" s="491"/>
      <c r="AR136" s="490"/>
      <c r="AS136" s="490"/>
      <c r="AT136" s="490"/>
      <c r="AU136" s="491"/>
      <c r="AV136" s="490"/>
      <c r="AW136" s="490"/>
      <c r="AX136" s="490"/>
      <c r="AY136" s="491"/>
      <c r="AZ136" s="490"/>
      <c r="BA136" s="490"/>
      <c r="BB136" s="490"/>
      <c r="BC136" s="491"/>
      <c r="BD136" s="490"/>
      <c r="BE136" s="490"/>
      <c r="BF136" s="490"/>
      <c r="BG136" s="491"/>
      <c r="BH136" s="490"/>
      <c r="BI136" s="490"/>
      <c r="BJ136" s="490"/>
      <c r="BK136" s="491"/>
      <c r="BL136" s="490"/>
      <c r="BM136" s="490"/>
      <c r="BN136" s="490"/>
      <c r="BO136" s="491"/>
      <c r="BP136" s="496"/>
      <c r="BQ136" s="498"/>
      <c r="BR136" s="502"/>
      <c r="BS136" s="504"/>
      <c r="BT136" s="1"/>
    </row>
    <row r="137" spans="2:72" ht="14.25" hidden="1" customHeight="1">
      <c r="C137" s="521"/>
      <c r="D137" s="524"/>
      <c r="E137" s="524"/>
      <c r="F137" s="536"/>
      <c r="G137" s="526" t="s">
        <v>2279</v>
      </c>
      <c r="H137" s="399"/>
      <c r="I137" s="392"/>
      <c r="J137" s="392"/>
      <c r="K137" s="393"/>
      <c r="L137" s="392"/>
      <c r="M137" s="392"/>
      <c r="N137" s="392"/>
      <c r="O137" s="393"/>
      <c r="P137" s="392"/>
      <c r="Q137" s="392"/>
      <c r="R137" s="392"/>
      <c r="S137" s="393"/>
      <c r="T137" s="392"/>
      <c r="U137" s="392"/>
      <c r="V137" s="392"/>
      <c r="W137" s="393"/>
      <c r="X137" s="392"/>
      <c r="Y137" s="392"/>
      <c r="Z137" s="392"/>
      <c r="AA137" s="393"/>
      <c r="AB137" s="392"/>
      <c r="AC137" s="392"/>
      <c r="AD137" s="392"/>
      <c r="AE137" s="393"/>
      <c r="AF137" s="392"/>
      <c r="AG137" s="392"/>
      <c r="AH137" s="392"/>
      <c r="AI137" s="393"/>
      <c r="AJ137" s="392"/>
      <c r="AK137" s="392"/>
      <c r="AL137" s="392"/>
      <c r="AM137" s="393"/>
      <c r="AN137" s="392"/>
      <c r="AO137" s="392"/>
      <c r="AP137" s="392"/>
      <c r="AQ137" s="393"/>
      <c r="AR137" s="392"/>
      <c r="AS137" s="392"/>
      <c r="AT137" s="392"/>
      <c r="AU137" s="393"/>
      <c r="AV137" s="392"/>
      <c r="AW137" s="392"/>
      <c r="AX137" s="392"/>
      <c r="AY137" s="393"/>
      <c r="AZ137" s="392"/>
      <c r="BA137" s="392"/>
      <c r="BB137" s="392"/>
      <c r="BC137" s="393"/>
      <c r="BD137" s="392"/>
      <c r="BE137" s="392"/>
      <c r="BF137" s="392"/>
      <c r="BG137" s="393"/>
      <c r="BH137" s="392"/>
      <c r="BI137" s="392"/>
      <c r="BJ137" s="392"/>
      <c r="BK137" s="393"/>
      <c r="BL137" s="392"/>
      <c r="BM137" s="392"/>
      <c r="BN137" s="392"/>
      <c r="BO137" s="393"/>
      <c r="BP137" s="505"/>
      <c r="BQ137" s="507"/>
      <c r="BR137" s="509" t="str">
        <f>IF(BP137+BQ137=0,"",BP137+BQ137)</f>
        <v/>
      </c>
      <c r="BS137" s="511"/>
    </row>
    <row r="138" spans="2:72" ht="14.25" hidden="1" customHeight="1">
      <c r="C138" s="521"/>
      <c r="D138" s="524"/>
      <c r="E138" s="524"/>
      <c r="F138" s="536"/>
      <c r="G138" s="527"/>
      <c r="H138" s="492"/>
      <c r="I138" s="493"/>
      <c r="J138" s="493"/>
      <c r="K138" s="494"/>
      <c r="L138" s="493"/>
      <c r="M138" s="493"/>
      <c r="N138" s="493"/>
      <c r="O138" s="494"/>
      <c r="P138" s="493"/>
      <c r="Q138" s="493"/>
      <c r="R138" s="493"/>
      <c r="S138" s="494"/>
      <c r="T138" s="493"/>
      <c r="U138" s="493"/>
      <c r="V138" s="493"/>
      <c r="W138" s="494"/>
      <c r="X138" s="493"/>
      <c r="Y138" s="493"/>
      <c r="Z138" s="493"/>
      <c r="AA138" s="494"/>
      <c r="AB138" s="493"/>
      <c r="AC138" s="493"/>
      <c r="AD138" s="493"/>
      <c r="AE138" s="494"/>
      <c r="AF138" s="493"/>
      <c r="AG138" s="493"/>
      <c r="AH138" s="493"/>
      <c r="AI138" s="494"/>
      <c r="AJ138" s="493"/>
      <c r="AK138" s="493"/>
      <c r="AL138" s="493"/>
      <c r="AM138" s="494"/>
      <c r="AN138" s="493"/>
      <c r="AO138" s="493"/>
      <c r="AP138" s="493"/>
      <c r="AQ138" s="494"/>
      <c r="AR138" s="493"/>
      <c r="AS138" s="493"/>
      <c r="AT138" s="493"/>
      <c r="AU138" s="494"/>
      <c r="AV138" s="493"/>
      <c r="AW138" s="493"/>
      <c r="AX138" s="493"/>
      <c r="AY138" s="494"/>
      <c r="AZ138" s="493"/>
      <c r="BA138" s="493"/>
      <c r="BB138" s="493"/>
      <c r="BC138" s="494"/>
      <c r="BD138" s="493"/>
      <c r="BE138" s="493"/>
      <c r="BF138" s="493"/>
      <c r="BG138" s="494"/>
      <c r="BH138" s="493"/>
      <c r="BI138" s="493"/>
      <c r="BJ138" s="493"/>
      <c r="BK138" s="494"/>
      <c r="BL138" s="493"/>
      <c r="BM138" s="493"/>
      <c r="BN138" s="493"/>
      <c r="BO138" s="494"/>
      <c r="BP138" s="506"/>
      <c r="BQ138" s="508"/>
      <c r="BR138" s="510"/>
      <c r="BS138" s="512"/>
    </row>
    <row r="139" spans="2:72" ht="0.95" customHeight="1">
      <c r="C139" s="522"/>
      <c r="D139" s="525"/>
      <c r="E139" s="525"/>
      <c r="F139" s="537"/>
      <c r="G139" s="547"/>
      <c r="H139" s="400"/>
      <c r="I139" s="394"/>
      <c r="J139" s="394"/>
      <c r="K139" s="395"/>
      <c r="L139" s="394"/>
      <c r="M139" s="394"/>
      <c r="N139" s="394"/>
      <c r="O139" s="395"/>
      <c r="P139" s="394"/>
      <c r="Q139" s="394"/>
      <c r="R139" s="394"/>
      <c r="S139" s="395"/>
      <c r="T139" s="394"/>
      <c r="U139" s="394"/>
      <c r="V139" s="394"/>
      <c r="W139" s="395"/>
      <c r="X139" s="394"/>
      <c r="Y139" s="394"/>
      <c r="Z139" s="394"/>
      <c r="AA139" s="395"/>
      <c r="AB139" s="394"/>
      <c r="AC139" s="394"/>
      <c r="AD139" s="394"/>
      <c r="AE139" s="395"/>
      <c r="AF139" s="394"/>
      <c r="AG139" s="394"/>
      <c r="AH139" s="394"/>
      <c r="AI139" s="395"/>
      <c r="AJ139" s="394"/>
      <c r="AK139" s="394"/>
      <c r="AL139" s="394"/>
      <c r="AM139" s="395"/>
      <c r="AN139" s="394"/>
      <c r="AO139" s="394"/>
      <c r="AP139" s="394"/>
      <c r="AQ139" s="395"/>
      <c r="AR139" s="394"/>
      <c r="AS139" s="394"/>
      <c r="AT139" s="394"/>
      <c r="AU139" s="395"/>
      <c r="AV139" s="394"/>
      <c r="AW139" s="394"/>
      <c r="AX139" s="394"/>
      <c r="AY139" s="395"/>
      <c r="AZ139" s="394"/>
      <c r="BA139" s="394"/>
      <c r="BB139" s="394"/>
      <c r="BC139" s="395"/>
      <c r="BD139" s="394"/>
      <c r="BE139" s="394"/>
      <c r="BF139" s="394"/>
      <c r="BG139" s="395"/>
      <c r="BH139" s="394"/>
      <c r="BI139" s="394"/>
      <c r="BJ139" s="394"/>
      <c r="BK139" s="395"/>
      <c r="BL139" s="394"/>
      <c r="BM139" s="394"/>
      <c r="BN139" s="394"/>
      <c r="BO139" s="395"/>
      <c r="BP139" s="153"/>
      <c r="BQ139" s="154"/>
      <c r="BR139" s="155"/>
      <c r="BS139" s="156"/>
    </row>
    <row r="140" spans="2:72" ht="15" customHeight="1" thickBot="1">
      <c r="C140" s="471" t="s">
        <v>2291</v>
      </c>
      <c r="D140" s="472"/>
      <c r="E140" s="472"/>
      <c r="F140" s="472"/>
      <c r="G140" s="64"/>
      <c r="H140" s="546">
        <f>IF(SUM(H26,H37,H48,H59,H70,H81,H92,H103,H114,H125,H136)=0,"",SUM(H26,H37,H48,H59,H70,H81,H92,H103,H114,H125,H136))</f>
        <v>3.3099999999999996</v>
      </c>
      <c r="I140" s="531"/>
      <c r="J140" s="531"/>
      <c r="K140" s="531"/>
      <c r="L140" s="530">
        <f t="shared" ref="L140" si="28">IF(SUM(L26,L37,L48,L59,L70,L81,L92,L103,L114,L125,L136)=0,"",SUM(L26,L37,L48,L59,L70,L81,L92,L103,L114,L125,L136))</f>
        <v>5.93</v>
      </c>
      <c r="M140" s="531"/>
      <c r="N140" s="531"/>
      <c r="O140" s="531"/>
      <c r="P140" s="530">
        <f t="shared" ref="P140" si="29">IF(SUM(P26,P37,P48,P59,P70,P81,P92,P103,P114,P125,P136)=0,"",SUM(P26,P37,P48,P59,P70,P81,P92,P103,P114,P125,P136))</f>
        <v>6.5900000000000007</v>
      </c>
      <c r="Q140" s="531"/>
      <c r="R140" s="531"/>
      <c r="S140" s="531"/>
      <c r="T140" s="530">
        <f t="shared" ref="T140" si="30">IF(SUM(T26,T37,T48,T59,T70,T81,T92,T103,T114,T125,T136)=0,"",SUM(T26,T37,T48,T59,T70,T81,T92,T103,T114,T125,T136))</f>
        <v>8.08</v>
      </c>
      <c r="U140" s="531"/>
      <c r="V140" s="531"/>
      <c r="W140" s="531"/>
      <c r="X140" s="530">
        <f t="shared" ref="X140" si="31">IF(SUM(X26,X37,X48,X59,X70,X81,X92,X103,X114,X125,X136)=0,"",SUM(X26,X37,X48,X59,X70,X81,X92,X103,X114,X125,X136))</f>
        <v>6.83</v>
      </c>
      <c r="Y140" s="531"/>
      <c r="Z140" s="531"/>
      <c r="AA140" s="531"/>
      <c r="AB140" s="530">
        <f t="shared" ref="AB140" si="32">IF(SUM(AB26,AB37,AB48,AB59,AB70,AB81,AB92,AB103,AB114,AB125,AB136)=0,"",SUM(AB26,AB37,AB48,AB59,AB70,AB81,AB92,AB103,AB114,AB125,AB136))</f>
        <v>5</v>
      </c>
      <c r="AC140" s="531"/>
      <c r="AD140" s="531"/>
      <c r="AE140" s="531"/>
      <c r="AF140" s="530">
        <f t="shared" ref="AF140" si="33">IF(SUM(AF26,AF37,AF48,AF59,AF70,AF81,AF92,AF103,AF114,AF125,AF136)=0,"",SUM(AF26,AF37,AF48,AF59,AF70,AF81,AF92,AF103,AF114,AF125,AF136))</f>
        <v>4.4600000000000009</v>
      </c>
      <c r="AG140" s="531"/>
      <c r="AH140" s="531"/>
      <c r="AI140" s="531"/>
      <c r="AJ140" s="530">
        <f t="shared" ref="AJ140" si="34">IF(SUM(AJ26,AJ37,AJ48,AJ59,AJ70,AJ81,AJ92,AJ103,AJ114,AJ125,AJ136)=0,"",SUM(AJ26,AJ37,AJ48,AJ59,AJ70,AJ81,AJ92,AJ103,AJ114,AJ125,AJ136))</f>
        <v>0.86</v>
      </c>
      <c r="AK140" s="531"/>
      <c r="AL140" s="531"/>
      <c r="AM140" s="531"/>
      <c r="AN140" s="530">
        <f t="shared" ref="AN140" si="35">IF(SUM(AN26,AN37,AN48,AN59,AN70,AN81,AN92,AN103,AN114,AN125,AN136)=0,"",SUM(AN26,AN37,AN48,AN59,AN70,AN81,AN92,AN103,AN114,AN125,AN136))</f>
        <v>1</v>
      </c>
      <c r="AO140" s="531"/>
      <c r="AP140" s="531"/>
      <c r="AQ140" s="531"/>
      <c r="AR140" s="530" t="str">
        <f t="shared" ref="AR140" si="36">IF(SUM(AR26,AR37,AR48,AR59,AR70,AR81,AR92,AR103,AR114,AR125,AR136)=0,"",SUM(AR26,AR37,AR48,AR59,AR70,AR81,AR92,AR103,AR114,AR125,AR136))</f>
        <v/>
      </c>
      <c r="AS140" s="531"/>
      <c r="AT140" s="531"/>
      <c r="AU140" s="531"/>
      <c r="AV140" s="530" t="str">
        <f t="shared" ref="AV140" si="37">IF(SUM(AV26,AV37,AV48,AV59,AV70,AV81,AV92,AV103,AV114,AV125,AV136)=0,"",SUM(AV26,AV37,AV48,AV59,AV70,AV81,AV92,AV103,AV114,AV125,AV136))</f>
        <v/>
      </c>
      <c r="AW140" s="531"/>
      <c r="AX140" s="531"/>
      <c r="AY140" s="531"/>
      <c r="AZ140" s="530" t="str">
        <f t="shared" ref="AZ140" si="38">IF(SUM(AZ26,AZ37,AZ48,AZ59,AZ70,AZ81,AZ92,AZ103,AZ114,AZ125,AZ136)=0,"",SUM(AZ26,AZ37,AZ48,AZ59,AZ70,AZ81,AZ92,AZ103,AZ114,AZ125,AZ136))</f>
        <v/>
      </c>
      <c r="BA140" s="531"/>
      <c r="BB140" s="531"/>
      <c r="BC140" s="531"/>
      <c r="BD140" s="530" t="str">
        <f t="shared" ref="BD140" si="39">IF(SUM(BD26,BD37,BD48,BD59,BD70,BD81,BD92,BD103,BD114,BD125,BD136)=0,"",SUM(BD26,BD37,BD48,BD59,BD70,BD81,BD92,BD103,BD114,BD125,BD136))</f>
        <v/>
      </c>
      <c r="BE140" s="531"/>
      <c r="BF140" s="531"/>
      <c r="BG140" s="531"/>
      <c r="BH140" s="530">
        <f t="shared" ref="BH140" si="40">IF(SUM(BH26,BH37,BH48,BH59,BH70,BH81,BH92,BH103,BH114,BH125,BH136)=0,"",SUM(BH26,BH37,BH48,BH59,BH70,BH81,BH92,BH103,BH114,BH125,BH136))</f>
        <v>0.53</v>
      </c>
      <c r="BI140" s="531"/>
      <c r="BJ140" s="531"/>
      <c r="BK140" s="531"/>
      <c r="BL140" s="530">
        <f t="shared" ref="BL140" si="41">IF(SUM(BL26,BL37,BL48,BL59,BL70,BL81,BL92,BL103,BL114,BL125,BL136)=0,"",SUM(BL26,BL37,BL48,BL59,BL70,BL81,BL92,BL103,BL114,BL125,BL136))</f>
        <v>0.47</v>
      </c>
      <c r="BM140" s="531"/>
      <c r="BN140" s="531"/>
      <c r="BO140" s="532"/>
      <c r="BP140" s="379" t="str">
        <f>IF(SUM(BP25,BP36,BP47,BP58,BP69,BP80,BP91,BP102,BP113,BP124,BP135)=0,"",SUM(BP25,BP36,BP47,BP58,BP69,BP80,BP91,BP102,BP113,BP124,BP135))</f>
        <v/>
      </c>
      <c r="BQ140" s="380">
        <f>IF(SUM(BQ25,BQ36,BQ47,BQ58,BQ69,BQ80,BQ91,BQ102,BQ113,BQ124,BQ135)=0,"",SUM(BQ25,BQ36,BQ47,BQ58,BQ69,BQ80,BQ91,BQ102,BQ113,BQ124,BQ135))</f>
        <v>43.06</v>
      </c>
      <c r="BR140" s="381">
        <f>IF(SUM(BR25,BR36,BR47,BR58,BR69,BR80,BR91,BR102,BR113,BR124,BR135)=0,"",SUM(BR25,BR36,BR47,BR58,BR69,BR80,BR91,BR102,BR113,BR124,BR135))</f>
        <v>43.06</v>
      </c>
      <c r="BS140" s="382">
        <f>IF(SUM(BS25,BS36,BS47,BS58,BS69,BS80,BS91,BS102,BS113,BS124,BS135)=0,"",SUM(BS25,BS36,BS47,BS58,BS69,BS80,BS91,BS102,BS113,BS124,BS135))</f>
        <v>16</v>
      </c>
      <c r="BT140" s="1"/>
    </row>
    <row r="141" spans="2:72" ht="20.25" hidden="1" customHeight="1">
      <c r="C141" s="469"/>
      <c r="D141" s="470"/>
      <c r="E141" s="470"/>
      <c r="F141" s="470"/>
      <c r="G141" s="63"/>
      <c r="H141" s="569"/>
      <c r="I141" s="548"/>
      <c r="J141" s="548"/>
      <c r="K141" s="549"/>
      <c r="L141" s="548"/>
      <c r="M141" s="548"/>
      <c r="N141" s="548"/>
      <c r="O141" s="549"/>
      <c r="P141" s="548"/>
      <c r="Q141" s="548"/>
      <c r="R141" s="548"/>
      <c r="S141" s="549"/>
      <c r="T141" s="548"/>
      <c r="U141" s="548"/>
      <c r="V141" s="548"/>
      <c r="W141" s="549"/>
      <c r="X141" s="548"/>
      <c r="Y141" s="548"/>
      <c r="Z141" s="548"/>
      <c r="AA141" s="549"/>
      <c r="AB141" s="548"/>
      <c r="AC141" s="548"/>
      <c r="AD141" s="548"/>
      <c r="AE141" s="549"/>
      <c r="AF141" s="548"/>
      <c r="AG141" s="548"/>
      <c r="AH141" s="548"/>
      <c r="AI141" s="549"/>
      <c r="AJ141" s="548"/>
      <c r="AK141" s="548"/>
      <c r="AL141" s="548"/>
      <c r="AM141" s="549"/>
      <c r="AN141" s="548"/>
      <c r="AO141" s="548"/>
      <c r="AP141" s="548"/>
      <c r="AQ141" s="549"/>
      <c r="AR141" s="548"/>
      <c r="AS141" s="548"/>
      <c r="AT141" s="548"/>
      <c r="AU141" s="549"/>
      <c r="AV141" s="548"/>
      <c r="AW141" s="548"/>
      <c r="AX141" s="548"/>
      <c r="AY141" s="549"/>
      <c r="AZ141" s="548"/>
      <c r="BA141" s="548"/>
      <c r="BB141" s="548"/>
      <c r="BC141" s="549"/>
      <c r="BD141" s="548"/>
      <c r="BE141" s="548"/>
      <c r="BF141" s="548"/>
      <c r="BG141" s="549"/>
      <c r="BH141" s="548"/>
      <c r="BI141" s="548"/>
      <c r="BJ141" s="548"/>
      <c r="BK141" s="549"/>
      <c r="BL141" s="548"/>
      <c r="BM141" s="548"/>
      <c r="BN141" s="548"/>
      <c r="BO141" s="549"/>
      <c r="BP141" s="150"/>
      <c r="BQ141" s="151"/>
      <c r="BR141" s="152"/>
      <c r="BS141" s="152"/>
      <c r="BT141" s="1"/>
    </row>
    <row r="142" spans="2:72" ht="15" hidden="1" customHeight="1" thickBot="1">
      <c r="C142" s="471" t="s">
        <v>2291</v>
      </c>
      <c r="D142" s="472"/>
      <c r="E142" s="472"/>
      <c r="F142" s="472"/>
      <c r="G142" s="64"/>
      <c r="H142" s="546" t="str">
        <f>IF(0=0,"",0)</f>
        <v/>
      </c>
      <c r="I142" s="531"/>
      <c r="J142" s="531"/>
      <c r="K142" s="531"/>
      <c r="L142" s="530" t="str">
        <f t="shared" ref="L142" si="42">IF(0=0,"",0)</f>
        <v/>
      </c>
      <c r="M142" s="531"/>
      <c r="N142" s="531"/>
      <c r="O142" s="531"/>
      <c r="P142" s="530" t="str">
        <f t="shared" ref="P142" si="43">IF(0=0,"",0)</f>
        <v/>
      </c>
      <c r="Q142" s="531"/>
      <c r="R142" s="531"/>
      <c r="S142" s="531"/>
      <c r="T142" s="530" t="str">
        <f t="shared" ref="T142" si="44">IF(0=0,"",0)</f>
        <v/>
      </c>
      <c r="U142" s="531"/>
      <c r="V142" s="531"/>
      <c r="W142" s="531"/>
      <c r="X142" s="530" t="str">
        <f t="shared" ref="X142" si="45">IF(0=0,"",0)</f>
        <v/>
      </c>
      <c r="Y142" s="531"/>
      <c r="Z142" s="531"/>
      <c r="AA142" s="531"/>
      <c r="AB142" s="530" t="str">
        <f t="shared" ref="AB142" si="46">IF(0=0,"",0)</f>
        <v/>
      </c>
      <c r="AC142" s="531"/>
      <c r="AD142" s="531"/>
      <c r="AE142" s="531"/>
      <c r="AF142" s="530" t="str">
        <f t="shared" ref="AF142" si="47">IF(0=0,"",0)</f>
        <v/>
      </c>
      <c r="AG142" s="531"/>
      <c r="AH142" s="531"/>
      <c r="AI142" s="531"/>
      <c r="AJ142" s="530" t="str">
        <f t="shared" ref="AJ142" si="48">IF(0=0,"",0)</f>
        <v/>
      </c>
      <c r="AK142" s="531"/>
      <c r="AL142" s="531"/>
      <c r="AM142" s="531"/>
      <c r="AN142" s="530" t="str">
        <f t="shared" ref="AN142" si="49">IF(0=0,"",0)</f>
        <v/>
      </c>
      <c r="AO142" s="531"/>
      <c r="AP142" s="531"/>
      <c r="AQ142" s="531"/>
      <c r="AR142" s="530" t="str">
        <f t="shared" ref="AR142" si="50">IF(0=0,"",0)</f>
        <v/>
      </c>
      <c r="AS142" s="531"/>
      <c r="AT142" s="531"/>
      <c r="AU142" s="531"/>
      <c r="AV142" s="530" t="str">
        <f t="shared" ref="AV142" si="51">IF(0=0,"",0)</f>
        <v/>
      </c>
      <c r="AW142" s="531"/>
      <c r="AX142" s="531"/>
      <c r="AY142" s="531"/>
      <c r="AZ142" s="530" t="str">
        <f t="shared" ref="AZ142" si="52">IF(0=0,"",0)</f>
        <v/>
      </c>
      <c r="BA142" s="531"/>
      <c r="BB142" s="531"/>
      <c r="BC142" s="531"/>
      <c r="BD142" s="530" t="str">
        <f t="shared" ref="BD142" si="53">IF(0=0,"",0)</f>
        <v/>
      </c>
      <c r="BE142" s="531"/>
      <c r="BF142" s="531"/>
      <c r="BG142" s="531"/>
      <c r="BH142" s="530" t="str">
        <f t="shared" ref="BH142" si="54">IF(0=0,"",0)</f>
        <v/>
      </c>
      <c r="BI142" s="531"/>
      <c r="BJ142" s="531"/>
      <c r="BK142" s="531"/>
      <c r="BL142" s="530" t="str">
        <f t="shared" ref="BL142" si="55">IF(0=0,"",0)</f>
        <v/>
      </c>
      <c r="BM142" s="531"/>
      <c r="BN142" s="531"/>
      <c r="BO142" s="532"/>
      <c r="BP142" s="157"/>
      <c r="BQ142" s="158"/>
      <c r="BR142" s="159"/>
      <c r="BS142" s="159"/>
      <c r="BT142" s="1"/>
    </row>
    <row r="143" spans="2:72" ht="20.25" customHeight="1">
      <c r="C143" s="18" t="s">
        <v>2327</v>
      </c>
      <c r="D143" s="19"/>
      <c r="E143" s="19"/>
      <c r="F143" s="19"/>
      <c r="G143" s="61"/>
      <c r="H143" s="550"/>
      <c r="I143" s="533"/>
      <c r="J143" s="533"/>
      <c r="K143" s="534"/>
      <c r="L143" s="533"/>
      <c r="M143" s="533"/>
      <c r="N143" s="533"/>
      <c r="O143" s="534"/>
      <c r="P143" s="533"/>
      <c r="Q143" s="533"/>
      <c r="R143" s="533"/>
      <c r="S143" s="534"/>
      <c r="T143" s="533"/>
      <c r="U143" s="533"/>
      <c r="V143" s="533"/>
      <c r="W143" s="534"/>
      <c r="X143" s="533"/>
      <c r="Y143" s="533"/>
      <c r="Z143" s="533"/>
      <c r="AA143" s="534"/>
      <c r="AB143" s="533"/>
      <c r="AC143" s="533"/>
      <c r="AD143" s="533"/>
      <c r="AE143" s="534"/>
      <c r="AF143" s="533"/>
      <c r="AG143" s="533"/>
      <c r="AH143" s="533"/>
      <c r="AI143" s="534"/>
      <c r="AJ143" s="533"/>
      <c r="AK143" s="533"/>
      <c r="AL143" s="533"/>
      <c r="AM143" s="534"/>
      <c r="AN143" s="533"/>
      <c r="AO143" s="533"/>
      <c r="AP143" s="533"/>
      <c r="AQ143" s="534"/>
      <c r="AR143" s="533"/>
      <c r="AS143" s="533"/>
      <c r="AT143" s="533"/>
      <c r="AU143" s="534"/>
      <c r="AV143" s="533"/>
      <c r="AW143" s="533"/>
      <c r="AX143" s="533"/>
      <c r="AY143" s="534"/>
      <c r="AZ143" s="533"/>
      <c r="BA143" s="533"/>
      <c r="BB143" s="533"/>
      <c r="BC143" s="534"/>
      <c r="BD143" s="533"/>
      <c r="BE143" s="533"/>
      <c r="BF143" s="533"/>
      <c r="BG143" s="534"/>
      <c r="BH143" s="533"/>
      <c r="BI143" s="533"/>
      <c r="BJ143" s="533"/>
      <c r="BK143" s="534"/>
      <c r="BL143" s="533"/>
      <c r="BM143" s="533"/>
      <c r="BN143" s="533"/>
      <c r="BO143" s="534"/>
      <c r="BP143" s="146"/>
      <c r="BQ143" s="147"/>
      <c r="BR143" s="148"/>
      <c r="BS143" s="148"/>
      <c r="BT143" s="1"/>
    </row>
    <row r="144" spans="2:72" ht="20.25" customHeight="1">
      <c r="C144" s="469" t="s">
        <v>2294</v>
      </c>
      <c r="D144" s="470"/>
      <c r="E144" s="470"/>
      <c r="F144" s="470"/>
      <c r="G144" s="63"/>
      <c r="H144" s="517"/>
      <c r="I144" s="518"/>
      <c r="J144" s="518"/>
      <c r="K144" s="519"/>
      <c r="L144" s="518"/>
      <c r="M144" s="518"/>
      <c r="N144" s="518"/>
      <c r="O144" s="519"/>
      <c r="P144" s="518"/>
      <c r="Q144" s="518"/>
      <c r="R144" s="518"/>
      <c r="S144" s="519"/>
      <c r="T144" s="518"/>
      <c r="U144" s="518"/>
      <c r="V144" s="518"/>
      <c r="W144" s="519"/>
      <c r="X144" s="518"/>
      <c r="Y144" s="518"/>
      <c r="Z144" s="518"/>
      <c r="AA144" s="519"/>
      <c r="AB144" s="518"/>
      <c r="AC144" s="518"/>
      <c r="AD144" s="518"/>
      <c r="AE144" s="519"/>
      <c r="AF144" s="518"/>
      <c r="AG144" s="518"/>
      <c r="AH144" s="518"/>
      <c r="AI144" s="519"/>
      <c r="AJ144" s="518"/>
      <c r="AK144" s="518"/>
      <c r="AL144" s="518"/>
      <c r="AM144" s="519"/>
      <c r="AN144" s="518"/>
      <c r="AO144" s="518"/>
      <c r="AP144" s="518"/>
      <c r="AQ144" s="519"/>
      <c r="AR144" s="518"/>
      <c r="AS144" s="518"/>
      <c r="AT144" s="518"/>
      <c r="AU144" s="519"/>
      <c r="AV144" s="518"/>
      <c r="AW144" s="518"/>
      <c r="AX144" s="518"/>
      <c r="AY144" s="519"/>
      <c r="AZ144" s="518"/>
      <c r="BA144" s="518"/>
      <c r="BB144" s="518"/>
      <c r="BC144" s="519"/>
      <c r="BD144" s="518"/>
      <c r="BE144" s="518"/>
      <c r="BF144" s="518"/>
      <c r="BG144" s="519"/>
      <c r="BH144" s="518"/>
      <c r="BI144" s="518"/>
      <c r="BJ144" s="518"/>
      <c r="BK144" s="519"/>
      <c r="BL144" s="518"/>
      <c r="BM144" s="518"/>
      <c r="BN144" s="518"/>
      <c r="BO144" s="519"/>
      <c r="BP144" s="150"/>
      <c r="BQ144" s="151"/>
      <c r="BR144" s="152"/>
      <c r="BS144" s="152"/>
      <c r="BT144" s="1"/>
    </row>
    <row r="145" spans="2:72" ht="14.25" hidden="1" customHeight="1">
      <c r="C145" s="520" t="s">
        <v>2295</v>
      </c>
      <c r="D145" s="523" t="s">
        <v>2296</v>
      </c>
      <c r="E145" s="523" t="s">
        <v>2297</v>
      </c>
      <c r="F145" s="535" t="s">
        <v>2298</v>
      </c>
      <c r="G145" s="526" t="s">
        <v>2275</v>
      </c>
      <c r="H145" s="396"/>
      <c r="I145" s="386"/>
      <c r="J145" s="386"/>
      <c r="K145" s="387"/>
      <c r="L145" s="386"/>
      <c r="M145" s="386"/>
      <c r="N145" s="386"/>
      <c r="O145" s="387"/>
      <c r="P145" s="386"/>
      <c r="Q145" s="386"/>
      <c r="R145" s="386"/>
      <c r="S145" s="387"/>
      <c r="T145" s="386"/>
      <c r="U145" s="386"/>
      <c r="V145" s="386"/>
      <c r="W145" s="387"/>
      <c r="X145" s="386"/>
      <c r="Y145" s="386"/>
      <c r="Z145" s="386"/>
      <c r="AA145" s="387"/>
      <c r="AB145" s="386"/>
      <c r="AC145" s="386"/>
      <c r="AD145" s="386"/>
      <c r="AE145" s="387"/>
      <c r="AF145" s="386"/>
      <c r="AG145" s="386"/>
      <c r="AH145" s="386"/>
      <c r="AI145" s="387"/>
      <c r="AJ145" s="386"/>
      <c r="AK145" s="386"/>
      <c r="AL145" s="386"/>
      <c r="AM145" s="387"/>
      <c r="AN145" s="386"/>
      <c r="AO145" s="386"/>
      <c r="AP145" s="386"/>
      <c r="AQ145" s="387"/>
      <c r="AR145" s="386"/>
      <c r="AS145" s="386"/>
      <c r="AT145" s="386"/>
      <c r="AU145" s="387"/>
      <c r="AV145" s="386"/>
      <c r="AW145" s="386"/>
      <c r="AX145" s="386"/>
      <c r="AY145" s="387"/>
      <c r="AZ145" s="386"/>
      <c r="BA145" s="386"/>
      <c r="BB145" s="386"/>
      <c r="BC145" s="387"/>
      <c r="BD145" s="386"/>
      <c r="BE145" s="386"/>
      <c r="BF145" s="386"/>
      <c r="BG145" s="387"/>
      <c r="BH145" s="386"/>
      <c r="BI145" s="386"/>
      <c r="BJ145" s="386"/>
      <c r="BK145" s="387"/>
      <c r="BL145" s="386"/>
      <c r="BM145" s="386"/>
      <c r="BN145" s="386"/>
      <c r="BO145" s="387"/>
      <c r="BP145" s="572"/>
      <c r="BQ145" s="574"/>
      <c r="BR145" s="576" t="str">
        <f>IF(BP145+BQ145=0,"",BP145+BQ145)</f>
        <v/>
      </c>
      <c r="BS145" s="578"/>
      <c r="BT145" s="1"/>
    </row>
    <row r="146" spans="2:72" ht="14.25" hidden="1" customHeight="1">
      <c r="C146" s="521"/>
      <c r="D146" s="524"/>
      <c r="E146" s="524"/>
      <c r="F146" s="536"/>
      <c r="G146" s="527"/>
      <c r="H146" s="570"/>
      <c r="I146" s="528"/>
      <c r="J146" s="528"/>
      <c r="K146" s="529"/>
      <c r="L146" s="528"/>
      <c r="M146" s="528"/>
      <c r="N146" s="528"/>
      <c r="O146" s="529"/>
      <c r="P146" s="528"/>
      <c r="Q146" s="528"/>
      <c r="R146" s="528"/>
      <c r="S146" s="529"/>
      <c r="T146" s="528"/>
      <c r="U146" s="528"/>
      <c r="V146" s="528"/>
      <c r="W146" s="529"/>
      <c r="X146" s="528"/>
      <c r="Y146" s="528"/>
      <c r="Z146" s="528"/>
      <c r="AA146" s="529"/>
      <c r="AB146" s="528"/>
      <c r="AC146" s="528"/>
      <c r="AD146" s="528"/>
      <c r="AE146" s="529"/>
      <c r="AF146" s="528"/>
      <c r="AG146" s="528"/>
      <c r="AH146" s="528"/>
      <c r="AI146" s="529"/>
      <c r="AJ146" s="528"/>
      <c r="AK146" s="528"/>
      <c r="AL146" s="528"/>
      <c r="AM146" s="529"/>
      <c r="AN146" s="528"/>
      <c r="AO146" s="528"/>
      <c r="AP146" s="528"/>
      <c r="AQ146" s="529"/>
      <c r="AR146" s="528"/>
      <c r="AS146" s="528"/>
      <c r="AT146" s="528"/>
      <c r="AU146" s="529"/>
      <c r="AV146" s="528"/>
      <c r="AW146" s="528"/>
      <c r="AX146" s="528"/>
      <c r="AY146" s="529"/>
      <c r="AZ146" s="528"/>
      <c r="BA146" s="528"/>
      <c r="BB146" s="528"/>
      <c r="BC146" s="529"/>
      <c r="BD146" s="528"/>
      <c r="BE146" s="528"/>
      <c r="BF146" s="528"/>
      <c r="BG146" s="529"/>
      <c r="BH146" s="528"/>
      <c r="BI146" s="528"/>
      <c r="BJ146" s="528"/>
      <c r="BK146" s="529"/>
      <c r="BL146" s="528"/>
      <c r="BM146" s="528"/>
      <c r="BN146" s="528"/>
      <c r="BO146" s="529"/>
      <c r="BP146" s="573"/>
      <c r="BQ146" s="575"/>
      <c r="BR146" s="577"/>
      <c r="BS146" s="579"/>
      <c r="BT146" s="1"/>
    </row>
    <row r="147" spans="2:72" ht="14.25" hidden="1" customHeight="1">
      <c r="C147" s="521"/>
      <c r="D147" s="524"/>
      <c r="E147" s="524"/>
      <c r="F147" s="536"/>
      <c r="G147" s="526" t="s">
        <v>2276</v>
      </c>
      <c r="H147" s="397"/>
      <c r="I147" s="388"/>
      <c r="J147" s="388"/>
      <c r="K147" s="389"/>
      <c r="L147" s="388"/>
      <c r="M147" s="388"/>
      <c r="N147" s="388"/>
      <c r="O147" s="389"/>
      <c r="P147" s="388"/>
      <c r="Q147" s="388"/>
      <c r="R147" s="388"/>
      <c r="S147" s="389"/>
      <c r="T147" s="388"/>
      <c r="U147" s="388"/>
      <c r="V147" s="388"/>
      <c r="W147" s="389"/>
      <c r="X147" s="388"/>
      <c r="Y147" s="388"/>
      <c r="Z147" s="388"/>
      <c r="AA147" s="389"/>
      <c r="AB147" s="388"/>
      <c r="AC147" s="388"/>
      <c r="AD147" s="388"/>
      <c r="AE147" s="389"/>
      <c r="AF147" s="388"/>
      <c r="AG147" s="388"/>
      <c r="AH147" s="388"/>
      <c r="AI147" s="389"/>
      <c r="AJ147" s="388"/>
      <c r="AK147" s="388"/>
      <c r="AL147" s="388"/>
      <c r="AM147" s="389"/>
      <c r="AN147" s="388"/>
      <c r="AO147" s="388"/>
      <c r="AP147" s="388"/>
      <c r="AQ147" s="389"/>
      <c r="AR147" s="388"/>
      <c r="AS147" s="388"/>
      <c r="AT147" s="388"/>
      <c r="AU147" s="389"/>
      <c r="AV147" s="388"/>
      <c r="AW147" s="388"/>
      <c r="AX147" s="388"/>
      <c r="AY147" s="389"/>
      <c r="AZ147" s="388"/>
      <c r="BA147" s="388"/>
      <c r="BB147" s="388"/>
      <c r="BC147" s="389"/>
      <c r="BD147" s="388"/>
      <c r="BE147" s="388"/>
      <c r="BF147" s="388"/>
      <c r="BG147" s="389"/>
      <c r="BH147" s="388"/>
      <c r="BI147" s="388"/>
      <c r="BJ147" s="388"/>
      <c r="BK147" s="389"/>
      <c r="BL147" s="388"/>
      <c r="BM147" s="388"/>
      <c r="BN147" s="388"/>
      <c r="BO147" s="389"/>
      <c r="BP147" s="515" t="str">
        <f>IF(0=0,"",0)</f>
        <v/>
      </c>
      <c r="BQ147" s="516">
        <f>IF(5=0,"",5)</f>
        <v>5</v>
      </c>
      <c r="BR147" s="499">
        <f>IF(SUM(BP147:BQ147)=0,"",SUM(BP147:BQ147))</f>
        <v>5</v>
      </c>
      <c r="BS147" s="571">
        <f>IF(3=0,"",3)</f>
        <v>3</v>
      </c>
      <c r="BT147" s="1"/>
    </row>
    <row r="148" spans="2:72" ht="14.25" hidden="1" customHeight="1">
      <c r="C148" s="521"/>
      <c r="D148" s="524"/>
      <c r="E148" s="524"/>
      <c r="F148" s="536"/>
      <c r="G148" s="527"/>
      <c r="H148" s="551"/>
      <c r="I148" s="513"/>
      <c r="J148" s="513"/>
      <c r="K148" s="514"/>
      <c r="L148" s="513"/>
      <c r="M148" s="513"/>
      <c r="N148" s="513"/>
      <c r="O148" s="514"/>
      <c r="P148" s="513"/>
      <c r="Q148" s="513"/>
      <c r="R148" s="513"/>
      <c r="S148" s="514"/>
      <c r="T148" s="513"/>
      <c r="U148" s="513"/>
      <c r="V148" s="513"/>
      <c r="W148" s="514"/>
      <c r="X148" s="513"/>
      <c r="Y148" s="513"/>
      <c r="Z148" s="513"/>
      <c r="AA148" s="514"/>
      <c r="AB148" s="513"/>
      <c r="AC148" s="513"/>
      <c r="AD148" s="513"/>
      <c r="AE148" s="514"/>
      <c r="AF148" s="513"/>
      <c r="AG148" s="513"/>
      <c r="AH148" s="513"/>
      <c r="AI148" s="514"/>
      <c r="AJ148" s="513"/>
      <c r="AK148" s="513"/>
      <c r="AL148" s="513"/>
      <c r="AM148" s="514"/>
      <c r="AN148" s="513"/>
      <c r="AO148" s="513"/>
      <c r="AP148" s="513"/>
      <c r="AQ148" s="514"/>
      <c r="AR148" s="513"/>
      <c r="AS148" s="513"/>
      <c r="AT148" s="513"/>
      <c r="AU148" s="514"/>
      <c r="AV148" s="513"/>
      <c r="AW148" s="513"/>
      <c r="AX148" s="513"/>
      <c r="AY148" s="514"/>
      <c r="AZ148" s="513"/>
      <c r="BA148" s="513"/>
      <c r="BB148" s="513"/>
      <c r="BC148" s="514"/>
      <c r="BD148" s="513"/>
      <c r="BE148" s="513"/>
      <c r="BF148" s="513"/>
      <c r="BG148" s="514"/>
      <c r="BH148" s="513"/>
      <c r="BI148" s="513"/>
      <c r="BJ148" s="513"/>
      <c r="BK148" s="514"/>
      <c r="BL148" s="513"/>
      <c r="BM148" s="513"/>
      <c r="BN148" s="513"/>
      <c r="BO148" s="514"/>
      <c r="BP148" s="486"/>
      <c r="BQ148" s="488"/>
      <c r="BR148" s="500"/>
      <c r="BS148" s="553"/>
      <c r="BT148" s="1"/>
    </row>
    <row r="149" spans="2:72" ht="14.25" hidden="1" customHeight="1">
      <c r="C149" s="521"/>
      <c r="D149" s="524"/>
      <c r="E149" s="524"/>
      <c r="F149" s="536"/>
      <c r="G149" s="526" t="s">
        <v>2277</v>
      </c>
      <c r="H149" s="397"/>
      <c r="I149" s="388"/>
      <c r="J149" s="388"/>
      <c r="K149" s="389"/>
      <c r="L149" s="388"/>
      <c r="M149" s="388"/>
      <c r="N149" s="388"/>
      <c r="O149" s="389"/>
      <c r="P149" s="388"/>
      <c r="Q149" s="388"/>
      <c r="R149" s="388"/>
      <c r="S149" s="389"/>
      <c r="T149" s="388"/>
      <c r="U149" s="388"/>
      <c r="V149" s="388"/>
      <c r="W149" s="389"/>
      <c r="X149" s="388"/>
      <c r="Y149" s="388"/>
      <c r="Z149" s="388"/>
      <c r="AA149" s="389"/>
      <c r="AB149" s="388"/>
      <c r="AC149" s="388"/>
      <c r="AD149" s="388"/>
      <c r="AE149" s="389"/>
      <c r="AF149" s="388"/>
      <c r="AG149" s="388"/>
      <c r="AH149" s="388"/>
      <c r="AI149" s="389"/>
      <c r="AJ149" s="388"/>
      <c r="AK149" s="388"/>
      <c r="AL149" s="388"/>
      <c r="AM149" s="389"/>
      <c r="AN149" s="388"/>
      <c r="AO149" s="388"/>
      <c r="AP149" s="388"/>
      <c r="AQ149" s="389"/>
      <c r="AR149" s="388"/>
      <c r="AS149" s="388"/>
      <c r="AT149" s="388"/>
      <c r="AU149" s="389"/>
      <c r="AV149" s="388"/>
      <c r="AW149" s="388"/>
      <c r="AX149" s="388"/>
      <c r="AY149" s="389"/>
      <c r="AZ149" s="388"/>
      <c r="BA149" s="388"/>
      <c r="BB149" s="388"/>
      <c r="BC149" s="389"/>
      <c r="BD149" s="388"/>
      <c r="BE149" s="388"/>
      <c r="BF149" s="388"/>
      <c r="BG149" s="389"/>
      <c r="BH149" s="388"/>
      <c r="BI149" s="388"/>
      <c r="BJ149" s="388"/>
      <c r="BK149" s="389"/>
      <c r="BL149" s="388"/>
      <c r="BM149" s="388"/>
      <c r="BN149" s="388"/>
      <c r="BO149" s="389"/>
      <c r="BP149" s="485"/>
      <c r="BQ149" s="487"/>
      <c r="BR149" s="554" t="str">
        <f>IF(BP149+BQ149=0,"",BP149+BQ149)</f>
        <v/>
      </c>
      <c r="BS149" s="552"/>
      <c r="BT149" s="1"/>
    </row>
    <row r="150" spans="2:72" ht="14.25" hidden="1" customHeight="1">
      <c r="C150" s="521"/>
      <c r="D150" s="524"/>
      <c r="E150" s="524"/>
      <c r="F150" s="536"/>
      <c r="G150" s="527"/>
      <c r="H150" s="551"/>
      <c r="I150" s="513"/>
      <c r="J150" s="513"/>
      <c r="K150" s="514"/>
      <c r="L150" s="513"/>
      <c r="M150" s="513"/>
      <c r="N150" s="513"/>
      <c r="O150" s="514"/>
      <c r="P150" s="513"/>
      <c r="Q150" s="513"/>
      <c r="R150" s="513"/>
      <c r="S150" s="514"/>
      <c r="T150" s="513"/>
      <c r="U150" s="513"/>
      <c r="V150" s="513"/>
      <c r="W150" s="514"/>
      <c r="X150" s="513"/>
      <c r="Y150" s="513"/>
      <c r="Z150" s="513"/>
      <c r="AA150" s="514"/>
      <c r="AB150" s="513"/>
      <c r="AC150" s="513"/>
      <c r="AD150" s="513"/>
      <c r="AE150" s="514"/>
      <c r="AF150" s="513"/>
      <c r="AG150" s="513"/>
      <c r="AH150" s="513"/>
      <c r="AI150" s="514"/>
      <c r="AJ150" s="513"/>
      <c r="AK150" s="513"/>
      <c r="AL150" s="513"/>
      <c r="AM150" s="514"/>
      <c r="AN150" s="513"/>
      <c r="AO150" s="513"/>
      <c r="AP150" s="513"/>
      <c r="AQ150" s="514"/>
      <c r="AR150" s="513"/>
      <c r="AS150" s="513"/>
      <c r="AT150" s="513"/>
      <c r="AU150" s="514"/>
      <c r="AV150" s="513"/>
      <c r="AW150" s="513"/>
      <c r="AX150" s="513"/>
      <c r="AY150" s="514"/>
      <c r="AZ150" s="513"/>
      <c r="BA150" s="513"/>
      <c r="BB150" s="513"/>
      <c r="BC150" s="514"/>
      <c r="BD150" s="513"/>
      <c r="BE150" s="513"/>
      <c r="BF150" s="513"/>
      <c r="BG150" s="514"/>
      <c r="BH150" s="513"/>
      <c r="BI150" s="513"/>
      <c r="BJ150" s="513"/>
      <c r="BK150" s="514"/>
      <c r="BL150" s="513"/>
      <c r="BM150" s="513"/>
      <c r="BN150" s="513"/>
      <c r="BO150" s="514"/>
      <c r="BP150" s="486"/>
      <c r="BQ150" s="488"/>
      <c r="BR150" s="500"/>
      <c r="BS150" s="553"/>
      <c r="BT150" s="1"/>
    </row>
    <row r="151" spans="2:72" ht="14.25" customHeight="1">
      <c r="B151" t="str">
        <f>IF(ISERROR(VLOOKUP("T836_2_0_12",ContractCost!A:A,1,FALSE)),"Cont","Cont*")</f>
        <v>Cont*</v>
      </c>
      <c r="C151" s="521"/>
      <c r="D151" s="524"/>
      <c r="E151" s="524"/>
      <c r="F151" s="536"/>
      <c r="G151" s="526" t="s">
        <v>2278</v>
      </c>
      <c r="H151" s="398"/>
      <c r="I151" s="390"/>
      <c r="J151" s="390"/>
      <c r="K151" s="391"/>
      <c r="L151" s="390"/>
      <c r="M151" s="390"/>
      <c r="N151" s="390"/>
      <c r="O151" s="391"/>
      <c r="P151" s="390"/>
      <c r="Q151" s="390"/>
      <c r="R151" s="390"/>
      <c r="S151" s="391"/>
      <c r="T151" s="390"/>
      <c r="U151" s="390"/>
      <c r="V151" s="390"/>
      <c r="W151" s="391"/>
      <c r="X151" s="390"/>
      <c r="Y151" s="390"/>
      <c r="Z151" s="390"/>
      <c r="AA151" s="391"/>
      <c r="AB151" s="390"/>
      <c r="AC151" s="390"/>
      <c r="AD151" s="390"/>
      <c r="AE151" s="391"/>
      <c r="AF151" s="390"/>
      <c r="AG151" s="390"/>
      <c r="AH151" s="390"/>
      <c r="AI151" s="391"/>
      <c r="AJ151" s="390"/>
      <c r="AK151" s="390"/>
      <c r="AL151" s="390"/>
      <c r="AM151" s="391"/>
      <c r="AN151" s="390"/>
      <c r="AO151" s="390"/>
      <c r="AP151" s="390"/>
      <c r="AQ151" s="391"/>
      <c r="AR151" s="390"/>
      <c r="AS151" s="390"/>
      <c r="AT151" s="390"/>
      <c r="AU151" s="391"/>
      <c r="AV151" s="390"/>
      <c r="AW151" s="390"/>
      <c r="AX151" s="390"/>
      <c r="AY151" s="391"/>
      <c r="AZ151" s="390"/>
      <c r="BA151" s="390"/>
      <c r="BB151" s="390"/>
      <c r="BC151" s="391"/>
      <c r="BD151" s="390"/>
      <c r="BE151" s="390"/>
      <c r="BF151" s="390"/>
      <c r="BG151" s="391"/>
      <c r="BH151" s="390"/>
      <c r="BI151" s="390"/>
      <c r="BJ151" s="390"/>
      <c r="BK151" s="391"/>
      <c r="BL151" s="390"/>
      <c r="BM151" s="390"/>
      <c r="BN151" s="390"/>
      <c r="BO151" s="391"/>
      <c r="BP151" s="495" t="str">
        <f>IF(0=0,"",0)</f>
        <v/>
      </c>
      <c r="BQ151" s="497">
        <f>IF(5=0,"",5)</f>
        <v>5</v>
      </c>
      <c r="BR151" s="501">
        <f>IF(SUM(BP151:BQ151)=0,"",SUM(BP151:BQ151))</f>
        <v>5</v>
      </c>
      <c r="BS151" s="503">
        <f>IF(3=0,"",3)</f>
        <v>3</v>
      </c>
      <c r="BT151" s="1"/>
    </row>
    <row r="152" spans="2:72" ht="14.25" customHeight="1">
      <c r="B152" t="str">
        <f>IF(ISERROR(VLOOKUP("T836_2_0_12",Budget!A:A,1,FALSE)),"W/B","W/B*")</f>
        <v>W/B*</v>
      </c>
      <c r="C152" s="521"/>
      <c r="D152" s="524"/>
      <c r="E152" s="524"/>
      <c r="F152" s="536"/>
      <c r="G152" s="527"/>
      <c r="H152" s="489"/>
      <c r="I152" s="490"/>
      <c r="J152" s="490"/>
      <c r="K152" s="491"/>
      <c r="L152" s="490"/>
      <c r="M152" s="490"/>
      <c r="N152" s="490"/>
      <c r="O152" s="491"/>
      <c r="P152" s="490"/>
      <c r="Q152" s="490"/>
      <c r="R152" s="490"/>
      <c r="S152" s="491"/>
      <c r="T152" s="490"/>
      <c r="U152" s="490"/>
      <c r="V152" s="490"/>
      <c r="W152" s="491"/>
      <c r="X152" s="490"/>
      <c r="Y152" s="490"/>
      <c r="Z152" s="490"/>
      <c r="AA152" s="491"/>
      <c r="AB152" s="490"/>
      <c r="AC152" s="490"/>
      <c r="AD152" s="490"/>
      <c r="AE152" s="491"/>
      <c r="AF152" s="490"/>
      <c r="AG152" s="490"/>
      <c r="AH152" s="490"/>
      <c r="AI152" s="491"/>
      <c r="AJ152" s="490"/>
      <c r="AK152" s="490"/>
      <c r="AL152" s="490"/>
      <c r="AM152" s="491"/>
      <c r="AN152" s="490">
        <v>1</v>
      </c>
      <c r="AO152" s="490"/>
      <c r="AP152" s="490"/>
      <c r="AQ152" s="491"/>
      <c r="AR152" s="490">
        <v>1</v>
      </c>
      <c r="AS152" s="490"/>
      <c r="AT152" s="490"/>
      <c r="AU152" s="491"/>
      <c r="AV152" s="490">
        <v>0.53</v>
      </c>
      <c r="AW152" s="490"/>
      <c r="AX152" s="490"/>
      <c r="AY152" s="491"/>
      <c r="AZ152" s="490">
        <v>1</v>
      </c>
      <c r="BA152" s="490"/>
      <c r="BB152" s="490"/>
      <c r="BC152" s="491"/>
      <c r="BD152" s="490">
        <v>0.47</v>
      </c>
      <c r="BE152" s="490"/>
      <c r="BF152" s="490"/>
      <c r="BG152" s="491"/>
      <c r="BH152" s="490">
        <v>0.53</v>
      </c>
      <c r="BI152" s="490"/>
      <c r="BJ152" s="490"/>
      <c r="BK152" s="491"/>
      <c r="BL152" s="490">
        <v>0.47</v>
      </c>
      <c r="BM152" s="490"/>
      <c r="BN152" s="490"/>
      <c r="BO152" s="491"/>
      <c r="BP152" s="496"/>
      <c r="BQ152" s="498"/>
      <c r="BR152" s="502"/>
      <c r="BS152" s="504"/>
      <c r="BT152" s="1"/>
    </row>
    <row r="153" spans="2:72" ht="14.25" hidden="1" customHeight="1">
      <c r="C153" s="521"/>
      <c r="D153" s="524"/>
      <c r="E153" s="524"/>
      <c r="F153" s="536"/>
      <c r="G153" s="526" t="s">
        <v>2279</v>
      </c>
      <c r="H153" s="399"/>
      <c r="I153" s="392"/>
      <c r="J153" s="392"/>
      <c r="K153" s="393"/>
      <c r="L153" s="392"/>
      <c r="M153" s="392"/>
      <c r="N153" s="392"/>
      <c r="O153" s="393"/>
      <c r="P153" s="392"/>
      <c r="Q153" s="392"/>
      <c r="R153" s="392"/>
      <c r="S153" s="393"/>
      <c r="T153" s="392"/>
      <c r="U153" s="392"/>
      <c r="V153" s="392"/>
      <c r="W153" s="393"/>
      <c r="X153" s="392"/>
      <c r="Y153" s="392"/>
      <c r="Z153" s="392"/>
      <c r="AA153" s="393"/>
      <c r="AB153" s="392"/>
      <c r="AC153" s="392"/>
      <c r="AD153" s="392"/>
      <c r="AE153" s="393"/>
      <c r="AF153" s="392"/>
      <c r="AG153" s="392"/>
      <c r="AH153" s="392"/>
      <c r="AI153" s="393"/>
      <c r="AJ153" s="392"/>
      <c r="AK153" s="392"/>
      <c r="AL153" s="392"/>
      <c r="AM153" s="393"/>
      <c r="AN153" s="392"/>
      <c r="AO153" s="392"/>
      <c r="AP153" s="392"/>
      <c r="AQ153" s="393"/>
      <c r="AR153" s="392"/>
      <c r="AS153" s="392"/>
      <c r="AT153" s="392"/>
      <c r="AU153" s="393"/>
      <c r="AV153" s="392"/>
      <c r="AW153" s="392"/>
      <c r="AX153" s="392"/>
      <c r="AY153" s="393"/>
      <c r="AZ153" s="392"/>
      <c r="BA153" s="392"/>
      <c r="BB153" s="392"/>
      <c r="BC153" s="393"/>
      <c r="BD153" s="392"/>
      <c r="BE153" s="392"/>
      <c r="BF153" s="392"/>
      <c r="BG153" s="393"/>
      <c r="BH153" s="392"/>
      <c r="BI153" s="392"/>
      <c r="BJ153" s="392"/>
      <c r="BK153" s="393"/>
      <c r="BL153" s="392"/>
      <c r="BM153" s="392"/>
      <c r="BN153" s="392"/>
      <c r="BO153" s="393"/>
      <c r="BP153" s="505"/>
      <c r="BQ153" s="507"/>
      <c r="BR153" s="509" t="str">
        <f>IF(BP153+BQ153=0,"",BP153+BQ153)</f>
        <v/>
      </c>
      <c r="BS153" s="511"/>
    </row>
    <row r="154" spans="2:72" ht="14.25" hidden="1" customHeight="1">
      <c r="C154" s="521"/>
      <c r="D154" s="524"/>
      <c r="E154" s="524"/>
      <c r="F154" s="536"/>
      <c r="G154" s="527"/>
      <c r="H154" s="492"/>
      <c r="I154" s="493"/>
      <c r="J154" s="493"/>
      <c r="K154" s="494"/>
      <c r="L154" s="493"/>
      <c r="M154" s="493"/>
      <c r="N154" s="493"/>
      <c r="O154" s="494"/>
      <c r="P154" s="493"/>
      <c r="Q154" s="493"/>
      <c r="R154" s="493"/>
      <c r="S154" s="494"/>
      <c r="T154" s="493"/>
      <c r="U154" s="493"/>
      <c r="V154" s="493"/>
      <c r="W154" s="494"/>
      <c r="X154" s="493"/>
      <c r="Y154" s="493"/>
      <c r="Z154" s="493"/>
      <c r="AA154" s="494"/>
      <c r="AB154" s="493"/>
      <c r="AC154" s="493"/>
      <c r="AD154" s="493"/>
      <c r="AE154" s="494"/>
      <c r="AF154" s="493"/>
      <c r="AG154" s="493"/>
      <c r="AH154" s="493"/>
      <c r="AI154" s="494"/>
      <c r="AJ154" s="493"/>
      <c r="AK154" s="493"/>
      <c r="AL154" s="493"/>
      <c r="AM154" s="494"/>
      <c r="AN154" s="493"/>
      <c r="AO154" s="493"/>
      <c r="AP154" s="493"/>
      <c r="AQ154" s="494"/>
      <c r="AR154" s="493"/>
      <c r="AS154" s="493"/>
      <c r="AT154" s="493"/>
      <c r="AU154" s="494"/>
      <c r="AV154" s="493"/>
      <c r="AW154" s="493"/>
      <c r="AX154" s="493"/>
      <c r="AY154" s="494"/>
      <c r="AZ154" s="493"/>
      <c r="BA154" s="493"/>
      <c r="BB154" s="493"/>
      <c r="BC154" s="494"/>
      <c r="BD154" s="493"/>
      <c r="BE154" s="493"/>
      <c r="BF154" s="493"/>
      <c r="BG154" s="494"/>
      <c r="BH154" s="493"/>
      <c r="BI154" s="493"/>
      <c r="BJ154" s="493"/>
      <c r="BK154" s="494"/>
      <c r="BL154" s="493"/>
      <c r="BM154" s="493"/>
      <c r="BN154" s="493"/>
      <c r="BO154" s="494"/>
      <c r="BP154" s="506"/>
      <c r="BQ154" s="508"/>
      <c r="BR154" s="510"/>
      <c r="BS154" s="512"/>
    </row>
    <row r="155" spans="2:72" ht="0.95" customHeight="1">
      <c r="C155" s="522"/>
      <c r="D155" s="525"/>
      <c r="E155" s="525"/>
      <c r="F155" s="537"/>
      <c r="G155" s="547"/>
      <c r="H155" s="400"/>
      <c r="I155" s="394"/>
      <c r="J155" s="394"/>
      <c r="K155" s="395"/>
      <c r="L155" s="394"/>
      <c r="M155" s="394"/>
      <c r="N155" s="394"/>
      <c r="O155" s="395"/>
      <c r="P155" s="394"/>
      <c r="Q155" s="394"/>
      <c r="R155" s="394"/>
      <c r="S155" s="395"/>
      <c r="T155" s="394"/>
      <c r="U155" s="394"/>
      <c r="V155" s="394"/>
      <c r="W155" s="395"/>
      <c r="X155" s="394"/>
      <c r="Y155" s="394"/>
      <c r="Z155" s="394"/>
      <c r="AA155" s="395"/>
      <c r="AB155" s="394"/>
      <c r="AC155" s="394"/>
      <c r="AD155" s="394"/>
      <c r="AE155" s="395"/>
      <c r="AF155" s="394"/>
      <c r="AG155" s="394"/>
      <c r="AH155" s="394"/>
      <c r="AI155" s="395"/>
      <c r="AJ155" s="394"/>
      <c r="AK155" s="394"/>
      <c r="AL155" s="394"/>
      <c r="AM155" s="395"/>
      <c r="AN155" s="394"/>
      <c r="AO155" s="394"/>
      <c r="AP155" s="394"/>
      <c r="AQ155" s="395"/>
      <c r="AR155" s="394"/>
      <c r="AS155" s="394"/>
      <c r="AT155" s="394"/>
      <c r="AU155" s="395"/>
      <c r="AV155" s="394"/>
      <c r="AW155" s="394"/>
      <c r="AX155" s="394"/>
      <c r="AY155" s="395"/>
      <c r="AZ155" s="394"/>
      <c r="BA155" s="394"/>
      <c r="BB155" s="394"/>
      <c r="BC155" s="395"/>
      <c r="BD155" s="394"/>
      <c r="BE155" s="394"/>
      <c r="BF155" s="394"/>
      <c r="BG155" s="395"/>
      <c r="BH155" s="394"/>
      <c r="BI155" s="394"/>
      <c r="BJ155" s="394"/>
      <c r="BK155" s="395"/>
      <c r="BL155" s="394"/>
      <c r="BM155" s="394"/>
      <c r="BN155" s="394"/>
      <c r="BO155" s="395"/>
      <c r="BP155" s="153"/>
      <c r="BQ155" s="154"/>
      <c r="BR155" s="155"/>
      <c r="BS155" s="156"/>
    </row>
    <row r="156" spans="2:72" ht="14.25" hidden="1" customHeight="1">
      <c r="C156" s="520" t="s">
        <v>2328</v>
      </c>
      <c r="D156" s="523" t="s">
        <v>2329</v>
      </c>
      <c r="E156" s="523" t="s">
        <v>2330</v>
      </c>
      <c r="F156" s="535" t="s">
        <v>2298</v>
      </c>
      <c r="G156" s="526" t="s">
        <v>2275</v>
      </c>
      <c r="H156" s="396"/>
      <c r="I156" s="386"/>
      <c r="J156" s="386"/>
      <c r="K156" s="387"/>
      <c r="L156" s="386"/>
      <c r="M156" s="386"/>
      <c r="N156" s="386"/>
      <c r="O156" s="387"/>
      <c r="P156" s="386"/>
      <c r="Q156" s="386"/>
      <c r="R156" s="386"/>
      <c r="S156" s="387"/>
      <c r="T156" s="386"/>
      <c r="U156" s="386"/>
      <c r="V156" s="386"/>
      <c r="W156" s="387"/>
      <c r="X156" s="386"/>
      <c r="Y156" s="386"/>
      <c r="Z156" s="386"/>
      <c r="AA156" s="387"/>
      <c r="AB156" s="386"/>
      <c r="AC156" s="386"/>
      <c r="AD156" s="386"/>
      <c r="AE156" s="387"/>
      <c r="AF156" s="386"/>
      <c r="AG156" s="386"/>
      <c r="AH156" s="386"/>
      <c r="AI156" s="387"/>
      <c r="AJ156" s="386"/>
      <c r="AK156" s="386"/>
      <c r="AL156" s="386"/>
      <c r="AM156" s="387"/>
      <c r="AN156" s="386"/>
      <c r="AO156" s="386"/>
      <c r="AP156" s="386"/>
      <c r="AQ156" s="387"/>
      <c r="AR156" s="386"/>
      <c r="AS156" s="386"/>
      <c r="AT156" s="386"/>
      <c r="AU156" s="387"/>
      <c r="AV156" s="386"/>
      <c r="AW156" s="386"/>
      <c r="AX156" s="386"/>
      <c r="AY156" s="387"/>
      <c r="AZ156" s="386"/>
      <c r="BA156" s="386"/>
      <c r="BB156" s="386"/>
      <c r="BC156" s="387"/>
      <c r="BD156" s="386"/>
      <c r="BE156" s="386"/>
      <c r="BF156" s="386"/>
      <c r="BG156" s="387"/>
      <c r="BH156" s="386"/>
      <c r="BI156" s="386"/>
      <c r="BJ156" s="386"/>
      <c r="BK156" s="387"/>
      <c r="BL156" s="386"/>
      <c r="BM156" s="386"/>
      <c r="BN156" s="386"/>
      <c r="BO156" s="387"/>
      <c r="BP156" s="572"/>
      <c r="BQ156" s="574"/>
      <c r="BR156" s="576" t="str">
        <f>IF(BP156+BQ156=0,"",BP156+BQ156)</f>
        <v/>
      </c>
      <c r="BS156" s="578"/>
      <c r="BT156" s="1"/>
    </row>
    <row r="157" spans="2:72" ht="14.25" hidden="1" customHeight="1">
      <c r="C157" s="521"/>
      <c r="D157" s="524"/>
      <c r="E157" s="524"/>
      <c r="F157" s="536"/>
      <c r="G157" s="527"/>
      <c r="H157" s="570"/>
      <c r="I157" s="528"/>
      <c r="J157" s="528"/>
      <c r="K157" s="529"/>
      <c r="L157" s="528"/>
      <c r="M157" s="528"/>
      <c r="N157" s="528"/>
      <c r="O157" s="529"/>
      <c r="P157" s="528"/>
      <c r="Q157" s="528"/>
      <c r="R157" s="528"/>
      <c r="S157" s="529"/>
      <c r="T157" s="528"/>
      <c r="U157" s="528"/>
      <c r="V157" s="528"/>
      <c r="W157" s="529"/>
      <c r="X157" s="528"/>
      <c r="Y157" s="528"/>
      <c r="Z157" s="528"/>
      <c r="AA157" s="529"/>
      <c r="AB157" s="528"/>
      <c r="AC157" s="528"/>
      <c r="AD157" s="528"/>
      <c r="AE157" s="529"/>
      <c r="AF157" s="528"/>
      <c r="AG157" s="528"/>
      <c r="AH157" s="528"/>
      <c r="AI157" s="529"/>
      <c r="AJ157" s="528"/>
      <c r="AK157" s="528"/>
      <c r="AL157" s="528"/>
      <c r="AM157" s="529"/>
      <c r="AN157" s="528"/>
      <c r="AO157" s="528"/>
      <c r="AP157" s="528"/>
      <c r="AQ157" s="529"/>
      <c r="AR157" s="528"/>
      <c r="AS157" s="528"/>
      <c r="AT157" s="528"/>
      <c r="AU157" s="529"/>
      <c r="AV157" s="528"/>
      <c r="AW157" s="528"/>
      <c r="AX157" s="528"/>
      <c r="AY157" s="529"/>
      <c r="AZ157" s="528"/>
      <c r="BA157" s="528"/>
      <c r="BB157" s="528"/>
      <c r="BC157" s="529"/>
      <c r="BD157" s="528"/>
      <c r="BE157" s="528"/>
      <c r="BF157" s="528"/>
      <c r="BG157" s="529"/>
      <c r="BH157" s="528"/>
      <c r="BI157" s="528"/>
      <c r="BJ157" s="528"/>
      <c r="BK157" s="529"/>
      <c r="BL157" s="528"/>
      <c r="BM157" s="528"/>
      <c r="BN157" s="528"/>
      <c r="BO157" s="529"/>
      <c r="BP157" s="573"/>
      <c r="BQ157" s="575"/>
      <c r="BR157" s="577"/>
      <c r="BS157" s="579"/>
      <c r="BT157" s="1"/>
    </row>
    <row r="158" spans="2:72" ht="14.25" hidden="1" customHeight="1">
      <c r="C158" s="521"/>
      <c r="D158" s="524"/>
      <c r="E158" s="524"/>
      <c r="F158" s="536"/>
      <c r="G158" s="526" t="s">
        <v>2276</v>
      </c>
      <c r="H158" s="397"/>
      <c r="I158" s="388"/>
      <c r="J158" s="388"/>
      <c r="K158" s="389"/>
      <c r="L158" s="388"/>
      <c r="M158" s="388"/>
      <c r="N158" s="388"/>
      <c r="O158" s="389"/>
      <c r="P158" s="388"/>
      <c r="Q158" s="388"/>
      <c r="R158" s="388"/>
      <c r="S158" s="389"/>
      <c r="T158" s="388"/>
      <c r="U158" s="388"/>
      <c r="V158" s="388"/>
      <c r="W158" s="389"/>
      <c r="X158" s="388"/>
      <c r="Y158" s="388"/>
      <c r="Z158" s="388"/>
      <c r="AA158" s="389"/>
      <c r="AB158" s="388"/>
      <c r="AC158" s="388"/>
      <c r="AD158" s="388"/>
      <c r="AE158" s="389"/>
      <c r="AF158" s="388"/>
      <c r="AG158" s="388"/>
      <c r="AH158" s="388"/>
      <c r="AI158" s="389"/>
      <c r="AJ158" s="388"/>
      <c r="AK158" s="388"/>
      <c r="AL158" s="388"/>
      <c r="AM158" s="389"/>
      <c r="AN158" s="388"/>
      <c r="AO158" s="388"/>
      <c r="AP158" s="388"/>
      <c r="AQ158" s="389"/>
      <c r="AR158" s="388"/>
      <c r="AS158" s="388"/>
      <c r="AT158" s="388"/>
      <c r="AU158" s="389"/>
      <c r="AV158" s="388"/>
      <c r="AW158" s="388"/>
      <c r="AX158" s="388"/>
      <c r="AY158" s="389"/>
      <c r="AZ158" s="388"/>
      <c r="BA158" s="388"/>
      <c r="BB158" s="388"/>
      <c r="BC158" s="389"/>
      <c r="BD158" s="388"/>
      <c r="BE158" s="388"/>
      <c r="BF158" s="388"/>
      <c r="BG158" s="389"/>
      <c r="BH158" s="388"/>
      <c r="BI158" s="388"/>
      <c r="BJ158" s="388"/>
      <c r="BK158" s="389"/>
      <c r="BL158" s="388"/>
      <c r="BM158" s="388"/>
      <c r="BN158" s="388"/>
      <c r="BO158" s="389"/>
      <c r="BP158" s="515" t="str">
        <f>IF(0=0,"",0)</f>
        <v/>
      </c>
      <c r="BQ158" s="516">
        <f>IF(0.99=0,"",0.99)</f>
        <v>0.99</v>
      </c>
      <c r="BR158" s="499">
        <f>IF(SUM(BP158:BQ158)=0,"",SUM(BP158:BQ158))</f>
        <v>0.99</v>
      </c>
      <c r="BS158" s="571">
        <f>IF(3=0,"",3)</f>
        <v>3</v>
      </c>
      <c r="BT158" s="1"/>
    </row>
    <row r="159" spans="2:72" ht="14.25" hidden="1" customHeight="1">
      <c r="C159" s="521"/>
      <c r="D159" s="524"/>
      <c r="E159" s="524"/>
      <c r="F159" s="536"/>
      <c r="G159" s="527"/>
      <c r="H159" s="551"/>
      <c r="I159" s="513"/>
      <c r="J159" s="513"/>
      <c r="K159" s="514"/>
      <c r="L159" s="513"/>
      <c r="M159" s="513"/>
      <c r="N159" s="513"/>
      <c r="O159" s="514"/>
      <c r="P159" s="513"/>
      <c r="Q159" s="513"/>
      <c r="R159" s="513"/>
      <c r="S159" s="514"/>
      <c r="T159" s="513"/>
      <c r="U159" s="513"/>
      <c r="V159" s="513"/>
      <c r="W159" s="514"/>
      <c r="X159" s="513"/>
      <c r="Y159" s="513"/>
      <c r="Z159" s="513"/>
      <c r="AA159" s="514"/>
      <c r="AB159" s="513"/>
      <c r="AC159" s="513"/>
      <c r="AD159" s="513"/>
      <c r="AE159" s="514"/>
      <c r="AF159" s="513"/>
      <c r="AG159" s="513"/>
      <c r="AH159" s="513"/>
      <c r="AI159" s="514"/>
      <c r="AJ159" s="513"/>
      <c r="AK159" s="513"/>
      <c r="AL159" s="513"/>
      <c r="AM159" s="514"/>
      <c r="AN159" s="513"/>
      <c r="AO159" s="513"/>
      <c r="AP159" s="513"/>
      <c r="AQ159" s="514"/>
      <c r="AR159" s="513"/>
      <c r="AS159" s="513"/>
      <c r="AT159" s="513"/>
      <c r="AU159" s="514"/>
      <c r="AV159" s="513"/>
      <c r="AW159" s="513"/>
      <c r="AX159" s="513"/>
      <c r="AY159" s="514"/>
      <c r="AZ159" s="513"/>
      <c r="BA159" s="513"/>
      <c r="BB159" s="513"/>
      <c r="BC159" s="514"/>
      <c r="BD159" s="513"/>
      <c r="BE159" s="513"/>
      <c r="BF159" s="513"/>
      <c r="BG159" s="514"/>
      <c r="BH159" s="513"/>
      <c r="BI159" s="513"/>
      <c r="BJ159" s="513"/>
      <c r="BK159" s="514"/>
      <c r="BL159" s="513"/>
      <c r="BM159" s="513"/>
      <c r="BN159" s="513"/>
      <c r="BO159" s="514"/>
      <c r="BP159" s="486"/>
      <c r="BQ159" s="488"/>
      <c r="BR159" s="500"/>
      <c r="BS159" s="553"/>
      <c r="BT159" s="1"/>
    </row>
    <row r="160" spans="2:72" ht="14.25" hidden="1" customHeight="1">
      <c r="C160" s="521"/>
      <c r="D160" s="524"/>
      <c r="E160" s="524"/>
      <c r="F160" s="536"/>
      <c r="G160" s="526" t="s">
        <v>2277</v>
      </c>
      <c r="H160" s="397"/>
      <c r="I160" s="388"/>
      <c r="J160" s="388"/>
      <c r="K160" s="389"/>
      <c r="L160" s="388"/>
      <c r="M160" s="388"/>
      <c r="N160" s="388"/>
      <c r="O160" s="389"/>
      <c r="P160" s="388"/>
      <c r="Q160" s="388"/>
      <c r="R160" s="388"/>
      <c r="S160" s="389"/>
      <c r="T160" s="388"/>
      <c r="U160" s="388"/>
      <c r="V160" s="388"/>
      <c r="W160" s="389"/>
      <c r="X160" s="388"/>
      <c r="Y160" s="388"/>
      <c r="Z160" s="388"/>
      <c r="AA160" s="389"/>
      <c r="AB160" s="388"/>
      <c r="AC160" s="388"/>
      <c r="AD160" s="388"/>
      <c r="AE160" s="389"/>
      <c r="AF160" s="388"/>
      <c r="AG160" s="388"/>
      <c r="AH160" s="388"/>
      <c r="AI160" s="389"/>
      <c r="AJ160" s="388"/>
      <c r="AK160" s="388"/>
      <c r="AL160" s="388"/>
      <c r="AM160" s="389"/>
      <c r="AN160" s="388"/>
      <c r="AO160" s="388"/>
      <c r="AP160" s="388"/>
      <c r="AQ160" s="389"/>
      <c r="AR160" s="388"/>
      <c r="AS160" s="388"/>
      <c r="AT160" s="388"/>
      <c r="AU160" s="389"/>
      <c r="AV160" s="388"/>
      <c r="AW160" s="388"/>
      <c r="AX160" s="388"/>
      <c r="AY160" s="389"/>
      <c r="AZ160" s="388"/>
      <c r="BA160" s="388"/>
      <c r="BB160" s="388"/>
      <c r="BC160" s="389"/>
      <c r="BD160" s="388"/>
      <c r="BE160" s="388"/>
      <c r="BF160" s="388"/>
      <c r="BG160" s="389"/>
      <c r="BH160" s="388"/>
      <c r="BI160" s="388"/>
      <c r="BJ160" s="388"/>
      <c r="BK160" s="389"/>
      <c r="BL160" s="388"/>
      <c r="BM160" s="388"/>
      <c r="BN160" s="388"/>
      <c r="BO160" s="389"/>
      <c r="BP160" s="485"/>
      <c r="BQ160" s="487"/>
      <c r="BR160" s="554" t="str">
        <f>IF(BP160+BQ160=0,"",BP160+BQ160)</f>
        <v/>
      </c>
      <c r="BS160" s="552"/>
      <c r="BT160" s="1"/>
    </row>
    <row r="161" spans="2:72" ht="14.25" hidden="1" customHeight="1">
      <c r="C161" s="521"/>
      <c r="D161" s="524"/>
      <c r="E161" s="524"/>
      <c r="F161" s="536"/>
      <c r="G161" s="527"/>
      <c r="H161" s="551"/>
      <c r="I161" s="513"/>
      <c r="J161" s="513"/>
      <c r="K161" s="514"/>
      <c r="L161" s="513"/>
      <c r="M161" s="513"/>
      <c r="N161" s="513"/>
      <c r="O161" s="514"/>
      <c r="P161" s="513"/>
      <c r="Q161" s="513"/>
      <c r="R161" s="513"/>
      <c r="S161" s="514"/>
      <c r="T161" s="513"/>
      <c r="U161" s="513"/>
      <c r="V161" s="513"/>
      <c r="W161" s="514"/>
      <c r="X161" s="513"/>
      <c r="Y161" s="513"/>
      <c r="Z161" s="513"/>
      <c r="AA161" s="514"/>
      <c r="AB161" s="513"/>
      <c r="AC161" s="513"/>
      <c r="AD161" s="513"/>
      <c r="AE161" s="514"/>
      <c r="AF161" s="513"/>
      <c r="AG161" s="513"/>
      <c r="AH161" s="513"/>
      <c r="AI161" s="514"/>
      <c r="AJ161" s="513"/>
      <c r="AK161" s="513"/>
      <c r="AL161" s="513"/>
      <c r="AM161" s="514"/>
      <c r="AN161" s="513"/>
      <c r="AO161" s="513"/>
      <c r="AP161" s="513"/>
      <c r="AQ161" s="514"/>
      <c r="AR161" s="513"/>
      <c r="AS161" s="513"/>
      <c r="AT161" s="513"/>
      <c r="AU161" s="514"/>
      <c r="AV161" s="513"/>
      <c r="AW161" s="513"/>
      <c r="AX161" s="513"/>
      <c r="AY161" s="514"/>
      <c r="AZ161" s="513"/>
      <c r="BA161" s="513"/>
      <c r="BB161" s="513"/>
      <c r="BC161" s="514"/>
      <c r="BD161" s="513"/>
      <c r="BE161" s="513"/>
      <c r="BF161" s="513"/>
      <c r="BG161" s="514"/>
      <c r="BH161" s="513"/>
      <c r="BI161" s="513"/>
      <c r="BJ161" s="513"/>
      <c r="BK161" s="514"/>
      <c r="BL161" s="513"/>
      <c r="BM161" s="513"/>
      <c r="BN161" s="513"/>
      <c r="BO161" s="514"/>
      <c r="BP161" s="486"/>
      <c r="BQ161" s="488"/>
      <c r="BR161" s="500"/>
      <c r="BS161" s="553"/>
      <c r="BT161" s="1"/>
    </row>
    <row r="162" spans="2:72" ht="14.25" customHeight="1">
      <c r="B162" t="str">
        <f>IF(ISERROR(VLOOKUP("T836_2_0_13",ContractCost!A:A,1,FALSE)),"Cont","Cont*")</f>
        <v>Cont*</v>
      </c>
      <c r="C162" s="521"/>
      <c r="D162" s="524"/>
      <c r="E162" s="524"/>
      <c r="F162" s="536"/>
      <c r="G162" s="526" t="s">
        <v>2278</v>
      </c>
      <c r="H162" s="398"/>
      <c r="I162" s="390"/>
      <c r="J162" s="390"/>
      <c r="K162" s="391"/>
      <c r="L162" s="390"/>
      <c r="M162" s="390"/>
      <c r="N162" s="390"/>
      <c r="O162" s="391"/>
      <c r="P162" s="390"/>
      <c r="Q162" s="390"/>
      <c r="R162" s="390"/>
      <c r="S162" s="391"/>
      <c r="T162" s="390"/>
      <c r="U162" s="390"/>
      <c r="V162" s="390"/>
      <c r="W162" s="391"/>
      <c r="X162" s="390"/>
      <c r="Y162" s="390"/>
      <c r="Z162" s="390"/>
      <c r="AA162" s="391"/>
      <c r="AB162" s="390"/>
      <c r="AC162" s="390"/>
      <c r="AD162" s="390"/>
      <c r="AE162" s="391"/>
      <c r="AF162" s="390"/>
      <c r="AG162" s="390"/>
      <c r="AH162" s="390"/>
      <c r="AI162" s="391"/>
      <c r="AJ162" s="390"/>
      <c r="AK162" s="390"/>
      <c r="AL162" s="390"/>
      <c r="AM162" s="391"/>
      <c r="AN162" s="390"/>
      <c r="AO162" s="390"/>
      <c r="AP162" s="390"/>
      <c r="AQ162" s="391"/>
      <c r="AR162" s="390"/>
      <c r="AS162" s="390"/>
      <c r="AT162" s="390"/>
      <c r="AU162" s="391"/>
      <c r="AV162" s="390"/>
      <c r="AW162" s="390"/>
      <c r="AX162" s="390"/>
      <c r="AY162" s="391"/>
      <c r="AZ162" s="390"/>
      <c r="BA162" s="390"/>
      <c r="BB162" s="390"/>
      <c r="BC162" s="391"/>
      <c r="BD162" s="390"/>
      <c r="BE162" s="390"/>
      <c r="BF162" s="390"/>
      <c r="BG162" s="391"/>
      <c r="BH162" s="390"/>
      <c r="BI162" s="390"/>
      <c r="BJ162" s="390"/>
      <c r="BK162" s="391"/>
      <c r="BL162" s="390"/>
      <c r="BM162" s="390"/>
      <c r="BN162" s="390"/>
      <c r="BO162" s="391"/>
      <c r="BP162" s="495" t="str">
        <f>IF(0=0,"",0)</f>
        <v/>
      </c>
      <c r="BQ162" s="497">
        <f>IF(0.99=0,"",0.99)</f>
        <v>0.99</v>
      </c>
      <c r="BR162" s="501">
        <f>IF(SUM(BP162:BQ162)=0,"",SUM(BP162:BQ162))</f>
        <v>0.99</v>
      </c>
      <c r="BS162" s="503">
        <f>IF(3=0,"",3)</f>
        <v>3</v>
      </c>
      <c r="BT162" s="1"/>
    </row>
    <row r="163" spans="2:72" ht="14.25" customHeight="1">
      <c r="B163" t="str">
        <f>IF(ISERROR(VLOOKUP("T836_2_0_13",Budget!A:A,1,FALSE)),"W/B","W/B*")</f>
        <v>W/B*</v>
      </c>
      <c r="C163" s="521"/>
      <c r="D163" s="524"/>
      <c r="E163" s="524"/>
      <c r="F163" s="536"/>
      <c r="G163" s="527"/>
      <c r="H163" s="489"/>
      <c r="I163" s="490"/>
      <c r="J163" s="490"/>
      <c r="K163" s="491"/>
      <c r="L163" s="490"/>
      <c r="M163" s="490"/>
      <c r="N163" s="490"/>
      <c r="O163" s="491"/>
      <c r="P163" s="490"/>
      <c r="Q163" s="490"/>
      <c r="R163" s="490"/>
      <c r="S163" s="491"/>
      <c r="T163" s="490"/>
      <c r="U163" s="490"/>
      <c r="V163" s="490"/>
      <c r="W163" s="491"/>
      <c r="X163" s="490"/>
      <c r="Y163" s="490"/>
      <c r="Z163" s="490"/>
      <c r="AA163" s="491"/>
      <c r="AB163" s="490"/>
      <c r="AC163" s="490"/>
      <c r="AD163" s="490"/>
      <c r="AE163" s="491"/>
      <c r="AF163" s="490"/>
      <c r="AG163" s="490"/>
      <c r="AH163" s="490"/>
      <c r="AI163" s="491"/>
      <c r="AJ163" s="490"/>
      <c r="AK163" s="490"/>
      <c r="AL163" s="490"/>
      <c r="AM163" s="491"/>
      <c r="AN163" s="490">
        <v>0.33</v>
      </c>
      <c r="AO163" s="490"/>
      <c r="AP163" s="490"/>
      <c r="AQ163" s="491"/>
      <c r="AR163" s="490">
        <v>0.33</v>
      </c>
      <c r="AS163" s="490"/>
      <c r="AT163" s="490"/>
      <c r="AU163" s="491"/>
      <c r="AV163" s="490">
        <v>0.33</v>
      </c>
      <c r="AW163" s="490"/>
      <c r="AX163" s="490"/>
      <c r="AY163" s="491"/>
      <c r="AZ163" s="490"/>
      <c r="BA163" s="490"/>
      <c r="BB163" s="490"/>
      <c r="BC163" s="491"/>
      <c r="BD163" s="490"/>
      <c r="BE163" s="490"/>
      <c r="BF163" s="490"/>
      <c r="BG163" s="491"/>
      <c r="BH163" s="490"/>
      <c r="BI163" s="490"/>
      <c r="BJ163" s="490"/>
      <c r="BK163" s="491"/>
      <c r="BL163" s="490"/>
      <c r="BM163" s="490"/>
      <c r="BN163" s="490"/>
      <c r="BO163" s="491"/>
      <c r="BP163" s="496"/>
      <c r="BQ163" s="498"/>
      <c r="BR163" s="502"/>
      <c r="BS163" s="504"/>
      <c r="BT163" s="1"/>
    </row>
    <row r="164" spans="2:72" ht="14.25" hidden="1" customHeight="1">
      <c r="C164" s="521"/>
      <c r="D164" s="524"/>
      <c r="E164" s="524"/>
      <c r="F164" s="536"/>
      <c r="G164" s="526" t="s">
        <v>2279</v>
      </c>
      <c r="H164" s="399"/>
      <c r="I164" s="392"/>
      <c r="J164" s="392"/>
      <c r="K164" s="393"/>
      <c r="L164" s="392"/>
      <c r="M164" s="392"/>
      <c r="N164" s="392"/>
      <c r="O164" s="393"/>
      <c r="P164" s="392"/>
      <c r="Q164" s="392"/>
      <c r="R164" s="392"/>
      <c r="S164" s="393"/>
      <c r="T164" s="392"/>
      <c r="U164" s="392"/>
      <c r="V164" s="392"/>
      <c r="W164" s="393"/>
      <c r="X164" s="392"/>
      <c r="Y164" s="392"/>
      <c r="Z164" s="392"/>
      <c r="AA164" s="393"/>
      <c r="AB164" s="392"/>
      <c r="AC164" s="392"/>
      <c r="AD164" s="392"/>
      <c r="AE164" s="393"/>
      <c r="AF164" s="392"/>
      <c r="AG164" s="392"/>
      <c r="AH164" s="392"/>
      <c r="AI164" s="393"/>
      <c r="AJ164" s="392"/>
      <c r="AK164" s="392"/>
      <c r="AL164" s="392"/>
      <c r="AM164" s="393"/>
      <c r="AN164" s="392"/>
      <c r="AO164" s="392"/>
      <c r="AP164" s="392"/>
      <c r="AQ164" s="393"/>
      <c r="AR164" s="392"/>
      <c r="AS164" s="392"/>
      <c r="AT164" s="392"/>
      <c r="AU164" s="393"/>
      <c r="AV164" s="392"/>
      <c r="AW164" s="392"/>
      <c r="AX164" s="392"/>
      <c r="AY164" s="393"/>
      <c r="AZ164" s="392"/>
      <c r="BA164" s="392"/>
      <c r="BB164" s="392"/>
      <c r="BC164" s="393"/>
      <c r="BD164" s="392"/>
      <c r="BE164" s="392"/>
      <c r="BF164" s="392"/>
      <c r="BG164" s="393"/>
      <c r="BH164" s="392"/>
      <c r="BI164" s="392"/>
      <c r="BJ164" s="392"/>
      <c r="BK164" s="393"/>
      <c r="BL164" s="392"/>
      <c r="BM164" s="392"/>
      <c r="BN164" s="392"/>
      <c r="BO164" s="393"/>
      <c r="BP164" s="505"/>
      <c r="BQ164" s="507"/>
      <c r="BR164" s="509" t="str">
        <f>IF(BP164+BQ164=0,"",BP164+BQ164)</f>
        <v/>
      </c>
      <c r="BS164" s="511"/>
    </row>
    <row r="165" spans="2:72" ht="14.25" hidden="1" customHeight="1">
      <c r="C165" s="521"/>
      <c r="D165" s="524"/>
      <c r="E165" s="524"/>
      <c r="F165" s="536"/>
      <c r="G165" s="527"/>
      <c r="H165" s="492"/>
      <c r="I165" s="493"/>
      <c r="J165" s="493"/>
      <c r="K165" s="494"/>
      <c r="L165" s="493"/>
      <c r="M165" s="493"/>
      <c r="N165" s="493"/>
      <c r="O165" s="494"/>
      <c r="P165" s="493"/>
      <c r="Q165" s="493"/>
      <c r="R165" s="493"/>
      <c r="S165" s="494"/>
      <c r="T165" s="493"/>
      <c r="U165" s="493"/>
      <c r="V165" s="493"/>
      <c r="W165" s="494"/>
      <c r="X165" s="493"/>
      <c r="Y165" s="493"/>
      <c r="Z165" s="493"/>
      <c r="AA165" s="494"/>
      <c r="AB165" s="493"/>
      <c r="AC165" s="493"/>
      <c r="AD165" s="493"/>
      <c r="AE165" s="494"/>
      <c r="AF165" s="493"/>
      <c r="AG165" s="493"/>
      <c r="AH165" s="493"/>
      <c r="AI165" s="494"/>
      <c r="AJ165" s="493"/>
      <c r="AK165" s="493"/>
      <c r="AL165" s="493"/>
      <c r="AM165" s="494"/>
      <c r="AN165" s="493"/>
      <c r="AO165" s="493"/>
      <c r="AP165" s="493"/>
      <c r="AQ165" s="494"/>
      <c r="AR165" s="493"/>
      <c r="AS165" s="493"/>
      <c r="AT165" s="493"/>
      <c r="AU165" s="494"/>
      <c r="AV165" s="493"/>
      <c r="AW165" s="493"/>
      <c r="AX165" s="493"/>
      <c r="AY165" s="494"/>
      <c r="AZ165" s="493"/>
      <c r="BA165" s="493"/>
      <c r="BB165" s="493"/>
      <c r="BC165" s="494"/>
      <c r="BD165" s="493"/>
      <c r="BE165" s="493"/>
      <c r="BF165" s="493"/>
      <c r="BG165" s="494"/>
      <c r="BH165" s="493"/>
      <c r="BI165" s="493"/>
      <c r="BJ165" s="493"/>
      <c r="BK165" s="494"/>
      <c r="BL165" s="493"/>
      <c r="BM165" s="493"/>
      <c r="BN165" s="493"/>
      <c r="BO165" s="494"/>
      <c r="BP165" s="506"/>
      <c r="BQ165" s="508"/>
      <c r="BR165" s="510"/>
      <c r="BS165" s="512"/>
    </row>
    <row r="166" spans="2:72" ht="0.95" customHeight="1">
      <c r="C166" s="522"/>
      <c r="D166" s="525"/>
      <c r="E166" s="525"/>
      <c r="F166" s="537"/>
      <c r="G166" s="547"/>
      <c r="H166" s="400"/>
      <c r="I166" s="394"/>
      <c r="J166" s="394"/>
      <c r="K166" s="395"/>
      <c r="L166" s="394"/>
      <c r="M166" s="394"/>
      <c r="N166" s="394"/>
      <c r="O166" s="395"/>
      <c r="P166" s="394"/>
      <c r="Q166" s="394"/>
      <c r="R166" s="394"/>
      <c r="S166" s="395"/>
      <c r="T166" s="394"/>
      <c r="U166" s="394"/>
      <c r="V166" s="394"/>
      <c r="W166" s="395"/>
      <c r="X166" s="394"/>
      <c r="Y166" s="394"/>
      <c r="Z166" s="394"/>
      <c r="AA166" s="395"/>
      <c r="AB166" s="394"/>
      <c r="AC166" s="394"/>
      <c r="AD166" s="394"/>
      <c r="AE166" s="395"/>
      <c r="AF166" s="394"/>
      <c r="AG166" s="394"/>
      <c r="AH166" s="394"/>
      <c r="AI166" s="395"/>
      <c r="AJ166" s="394"/>
      <c r="AK166" s="394"/>
      <c r="AL166" s="394"/>
      <c r="AM166" s="395"/>
      <c r="AN166" s="394"/>
      <c r="AO166" s="394"/>
      <c r="AP166" s="394"/>
      <c r="AQ166" s="395"/>
      <c r="AR166" s="394"/>
      <c r="AS166" s="394"/>
      <c r="AT166" s="394"/>
      <c r="AU166" s="395"/>
      <c r="AV166" s="394"/>
      <c r="AW166" s="394"/>
      <c r="AX166" s="394"/>
      <c r="AY166" s="395"/>
      <c r="AZ166" s="394"/>
      <c r="BA166" s="394"/>
      <c r="BB166" s="394"/>
      <c r="BC166" s="395"/>
      <c r="BD166" s="394"/>
      <c r="BE166" s="394"/>
      <c r="BF166" s="394"/>
      <c r="BG166" s="395"/>
      <c r="BH166" s="394"/>
      <c r="BI166" s="394"/>
      <c r="BJ166" s="394"/>
      <c r="BK166" s="395"/>
      <c r="BL166" s="394"/>
      <c r="BM166" s="394"/>
      <c r="BN166" s="394"/>
      <c r="BO166" s="395"/>
      <c r="BP166" s="153"/>
      <c r="BQ166" s="154"/>
      <c r="BR166" s="155"/>
      <c r="BS166" s="156"/>
    </row>
    <row r="167" spans="2:72" ht="15" customHeight="1" thickBot="1">
      <c r="C167" s="471" t="s">
        <v>2291</v>
      </c>
      <c r="D167" s="472"/>
      <c r="E167" s="472"/>
      <c r="F167" s="472"/>
      <c r="G167" s="64"/>
      <c r="H167" s="546" t="str">
        <f>IF(SUM(H152,H163)=0,"",SUM(H152,H163))</f>
        <v/>
      </c>
      <c r="I167" s="531"/>
      <c r="J167" s="531"/>
      <c r="K167" s="531"/>
      <c r="L167" s="530" t="str">
        <f t="shared" ref="L167" si="56">IF(SUM(L152,L163)=0,"",SUM(L152,L163))</f>
        <v/>
      </c>
      <c r="M167" s="531"/>
      <c r="N167" s="531"/>
      <c r="O167" s="531"/>
      <c r="P167" s="530" t="str">
        <f t="shared" ref="P167" si="57">IF(SUM(P152,P163)=0,"",SUM(P152,P163))</f>
        <v/>
      </c>
      <c r="Q167" s="531"/>
      <c r="R167" s="531"/>
      <c r="S167" s="531"/>
      <c r="T167" s="530" t="str">
        <f t="shared" ref="T167" si="58">IF(SUM(T152,T163)=0,"",SUM(T152,T163))</f>
        <v/>
      </c>
      <c r="U167" s="531"/>
      <c r="V167" s="531"/>
      <c r="W167" s="531"/>
      <c r="X167" s="530" t="str">
        <f t="shared" ref="X167" si="59">IF(SUM(X152,X163)=0,"",SUM(X152,X163))</f>
        <v/>
      </c>
      <c r="Y167" s="531"/>
      <c r="Z167" s="531"/>
      <c r="AA167" s="531"/>
      <c r="AB167" s="530" t="str">
        <f t="shared" ref="AB167" si="60">IF(SUM(AB152,AB163)=0,"",SUM(AB152,AB163))</f>
        <v/>
      </c>
      <c r="AC167" s="531"/>
      <c r="AD167" s="531"/>
      <c r="AE167" s="531"/>
      <c r="AF167" s="530" t="str">
        <f t="shared" ref="AF167" si="61">IF(SUM(AF152,AF163)=0,"",SUM(AF152,AF163))</f>
        <v/>
      </c>
      <c r="AG167" s="531"/>
      <c r="AH167" s="531"/>
      <c r="AI167" s="531"/>
      <c r="AJ167" s="530" t="str">
        <f t="shared" ref="AJ167" si="62">IF(SUM(AJ152,AJ163)=0,"",SUM(AJ152,AJ163))</f>
        <v/>
      </c>
      <c r="AK167" s="531"/>
      <c r="AL167" s="531"/>
      <c r="AM167" s="531"/>
      <c r="AN167" s="530">
        <f t="shared" ref="AN167" si="63">IF(SUM(AN152,AN163)=0,"",SUM(AN152,AN163))</f>
        <v>1.33</v>
      </c>
      <c r="AO167" s="531"/>
      <c r="AP167" s="531"/>
      <c r="AQ167" s="531"/>
      <c r="AR167" s="530">
        <f t="shared" ref="AR167" si="64">IF(SUM(AR152,AR163)=0,"",SUM(AR152,AR163))</f>
        <v>1.33</v>
      </c>
      <c r="AS167" s="531"/>
      <c r="AT167" s="531"/>
      <c r="AU167" s="531"/>
      <c r="AV167" s="530">
        <f t="shared" ref="AV167" si="65">IF(SUM(AV152,AV163)=0,"",SUM(AV152,AV163))</f>
        <v>0.8600000000000001</v>
      </c>
      <c r="AW167" s="531"/>
      <c r="AX167" s="531"/>
      <c r="AY167" s="531"/>
      <c r="AZ167" s="530">
        <f t="shared" ref="AZ167" si="66">IF(SUM(AZ152,AZ163)=0,"",SUM(AZ152,AZ163))</f>
        <v>1</v>
      </c>
      <c r="BA167" s="531"/>
      <c r="BB167" s="531"/>
      <c r="BC167" s="531"/>
      <c r="BD167" s="530">
        <f t="shared" ref="BD167" si="67">IF(SUM(BD152,BD163)=0,"",SUM(BD152,BD163))</f>
        <v>0.47</v>
      </c>
      <c r="BE167" s="531"/>
      <c r="BF167" s="531"/>
      <c r="BG167" s="531"/>
      <c r="BH167" s="530">
        <f t="shared" ref="BH167" si="68">IF(SUM(BH152,BH163)=0,"",SUM(BH152,BH163))</f>
        <v>0.53</v>
      </c>
      <c r="BI167" s="531"/>
      <c r="BJ167" s="531"/>
      <c r="BK167" s="531"/>
      <c r="BL167" s="530">
        <f t="shared" ref="BL167" si="69">IF(SUM(BL152,BL163)=0,"",SUM(BL152,BL163))</f>
        <v>0.47</v>
      </c>
      <c r="BM167" s="531"/>
      <c r="BN167" s="531"/>
      <c r="BO167" s="532"/>
      <c r="BP167" s="379" t="str">
        <f>IF(SUM(BP151,BP162)=0,"",SUM(BP151,BP162))</f>
        <v/>
      </c>
      <c r="BQ167" s="380">
        <f>IF(SUM(BQ151,BQ162)=0,"",SUM(BQ151,BQ162))</f>
        <v>5.99</v>
      </c>
      <c r="BR167" s="381">
        <f>IF(SUM(BR151,BR162)=0,"",SUM(BR151,BR162))</f>
        <v>5.99</v>
      </c>
      <c r="BS167" s="382">
        <f>IF(SUM(BS151,BS162)=0,"",SUM(BS151,BS162))</f>
        <v>6</v>
      </c>
      <c r="BT167" s="1"/>
    </row>
    <row r="168" spans="2:72" ht="20.25" hidden="1" customHeight="1">
      <c r="C168" s="469"/>
      <c r="D168" s="470"/>
      <c r="E168" s="470"/>
      <c r="F168" s="470"/>
      <c r="G168" s="63"/>
      <c r="H168" s="569"/>
      <c r="I168" s="548"/>
      <c r="J168" s="548"/>
      <c r="K168" s="549"/>
      <c r="L168" s="548"/>
      <c r="M168" s="548"/>
      <c r="N168" s="548"/>
      <c r="O168" s="549"/>
      <c r="P168" s="548"/>
      <c r="Q168" s="548"/>
      <c r="R168" s="548"/>
      <c r="S168" s="549"/>
      <c r="T168" s="548"/>
      <c r="U168" s="548"/>
      <c r="V168" s="548"/>
      <c r="W168" s="549"/>
      <c r="X168" s="548"/>
      <c r="Y168" s="548"/>
      <c r="Z168" s="548"/>
      <c r="AA168" s="549"/>
      <c r="AB168" s="548"/>
      <c r="AC168" s="548"/>
      <c r="AD168" s="548"/>
      <c r="AE168" s="549"/>
      <c r="AF168" s="548"/>
      <c r="AG168" s="548"/>
      <c r="AH168" s="548"/>
      <c r="AI168" s="549"/>
      <c r="AJ168" s="548"/>
      <c r="AK168" s="548"/>
      <c r="AL168" s="548"/>
      <c r="AM168" s="549"/>
      <c r="AN168" s="548"/>
      <c r="AO168" s="548"/>
      <c r="AP168" s="548"/>
      <c r="AQ168" s="549"/>
      <c r="AR168" s="548"/>
      <c r="AS168" s="548"/>
      <c r="AT168" s="548"/>
      <c r="AU168" s="549"/>
      <c r="AV168" s="548"/>
      <c r="AW168" s="548"/>
      <c r="AX168" s="548"/>
      <c r="AY168" s="549"/>
      <c r="AZ168" s="548"/>
      <c r="BA168" s="548"/>
      <c r="BB168" s="548"/>
      <c r="BC168" s="549"/>
      <c r="BD168" s="548"/>
      <c r="BE168" s="548"/>
      <c r="BF168" s="548"/>
      <c r="BG168" s="549"/>
      <c r="BH168" s="548"/>
      <c r="BI168" s="548"/>
      <c r="BJ168" s="548"/>
      <c r="BK168" s="549"/>
      <c r="BL168" s="548"/>
      <c r="BM168" s="548"/>
      <c r="BN168" s="548"/>
      <c r="BO168" s="549"/>
      <c r="BP168" s="150"/>
      <c r="BQ168" s="151"/>
      <c r="BR168" s="152"/>
      <c r="BS168" s="152"/>
      <c r="BT168" s="1"/>
    </row>
    <row r="169" spans="2:72" ht="15" hidden="1" customHeight="1" thickBot="1">
      <c r="C169" s="471" t="s">
        <v>2291</v>
      </c>
      <c r="D169" s="472"/>
      <c r="E169" s="472"/>
      <c r="F169" s="472"/>
      <c r="G169" s="64"/>
      <c r="H169" s="546" t="str">
        <f>IF(0=0,"",0)</f>
        <v/>
      </c>
      <c r="I169" s="531"/>
      <c r="J169" s="531"/>
      <c r="K169" s="531"/>
      <c r="L169" s="530" t="str">
        <f t="shared" ref="L169" si="70">IF(0=0,"",0)</f>
        <v/>
      </c>
      <c r="M169" s="531"/>
      <c r="N169" s="531"/>
      <c r="O169" s="531"/>
      <c r="P169" s="530" t="str">
        <f t="shared" ref="P169" si="71">IF(0=0,"",0)</f>
        <v/>
      </c>
      <c r="Q169" s="531"/>
      <c r="R169" s="531"/>
      <c r="S169" s="531"/>
      <c r="T169" s="530" t="str">
        <f t="shared" ref="T169" si="72">IF(0=0,"",0)</f>
        <v/>
      </c>
      <c r="U169" s="531"/>
      <c r="V169" s="531"/>
      <c r="W169" s="531"/>
      <c r="X169" s="530" t="str">
        <f t="shared" ref="X169" si="73">IF(0=0,"",0)</f>
        <v/>
      </c>
      <c r="Y169" s="531"/>
      <c r="Z169" s="531"/>
      <c r="AA169" s="531"/>
      <c r="AB169" s="530" t="str">
        <f t="shared" ref="AB169" si="74">IF(0=0,"",0)</f>
        <v/>
      </c>
      <c r="AC169" s="531"/>
      <c r="AD169" s="531"/>
      <c r="AE169" s="531"/>
      <c r="AF169" s="530" t="str">
        <f t="shared" ref="AF169" si="75">IF(0=0,"",0)</f>
        <v/>
      </c>
      <c r="AG169" s="531"/>
      <c r="AH169" s="531"/>
      <c r="AI169" s="531"/>
      <c r="AJ169" s="530" t="str">
        <f t="shared" ref="AJ169" si="76">IF(0=0,"",0)</f>
        <v/>
      </c>
      <c r="AK169" s="531"/>
      <c r="AL169" s="531"/>
      <c r="AM169" s="531"/>
      <c r="AN169" s="530" t="str">
        <f t="shared" ref="AN169" si="77">IF(0=0,"",0)</f>
        <v/>
      </c>
      <c r="AO169" s="531"/>
      <c r="AP169" s="531"/>
      <c r="AQ169" s="531"/>
      <c r="AR169" s="530" t="str">
        <f t="shared" ref="AR169" si="78">IF(0=0,"",0)</f>
        <v/>
      </c>
      <c r="AS169" s="531"/>
      <c r="AT169" s="531"/>
      <c r="AU169" s="531"/>
      <c r="AV169" s="530" t="str">
        <f t="shared" ref="AV169" si="79">IF(0=0,"",0)</f>
        <v/>
      </c>
      <c r="AW169" s="531"/>
      <c r="AX169" s="531"/>
      <c r="AY169" s="531"/>
      <c r="AZ169" s="530" t="str">
        <f t="shared" ref="AZ169" si="80">IF(0=0,"",0)</f>
        <v/>
      </c>
      <c r="BA169" s="531"/>
      <c r="BB169" s="531"/>
      <c r="BC169" s="531"/>
      <c r="BD169" s="530" t="str">
        <f t="shared" ref="BD169" si="81">IF(0=0,"",0)</f>
        <v/>
      </c>
      <c r="BE169" s="531"/>
      <c r="BF169" s="531"/>
      <c r="BG169" s="531"/>
      <c r="BH169" s="530" t="str">
        <f t="shared" ref="BH169" si="82">IF(0=0,"",0)</f>
        <v/>
      </c>
      <c r="BI169" s="531"/>
      <c r="BJ169" s="531"/>
      <c r="BK169" s="531"/>
      <c r="BL169" s="530" t="str">
        <f t="shared" ref="BL169" si="83">IF(0=0,"",0)</f>
        <v/>
      </c>
      <c r="BM169" s="531"/>
      <c r="BN169" s="531"/>
      <c r="BO169" s="532"/>
      <c r="BP169" s="157"/>
      <c r="BQ169" s="158"/>
      <c r="BR169" s="159"/>
      <c r="BS169" s="159"/>
      <c r="BT169" s="1"/>
    </row>
    <row r="170" spans="2:72" ht="15" thickBot="1">
      <c r="C170" s="471" t="s">
        <v>1551</v>
      </c>
      <c r="D170" s="472"/>
      <c r="E170" s="472"/>
      <c r="F170" s="472"/>
      <c r="G170" s="64"/>
      <c r="H170" s="484">
        <f>IF(SUM(H14,H16,H140,H142,H167,H169,)=0,"",SUM(H14,H16,H140,H142,H167,H169,))</f>
        <v>3.3099999999999996</v>
      </c>
      <c r="I170" s="482"/>
      <c r="J170" s="482"/>
      <c r="K170" s="483"/>
      <c r="L170" s="482">
        <f>IF(SUM(L14,L16,L140,L142,L167,L169,)=0,"",SUM(L14,L16,L140,L142,L167,L169,))</f>
        <v>5.93</v>
      </c>
      <c r="M170" s="482"/>
      <c r="N170" s="482"/>
      <c r="O170" s="483"/>
      <c r="P170" s="482">
        <f>IF(SUM(P14,P16,P140,P142,P167,P169,)=0,"",SUM(P14,P16,P140,P142,P167,P169,))</f>
        <v>6.5900000000000007</v>
      </c>
      <c r="Q170" s="482"/>
      <c r="R170" s="482"/>
      <c r="S170" s="483"/>
      <c r="T170" s="482">
        <f>IF(SUM(T14,T16,T140,T142,T167,T169,)=0,"",SUM(T14,T16,T140,T142,T167,T169,))</f>
        <v>8.08</v>
      </c>
      <c r="U170" s="482"/>
      <c r="V170" s="482"/>
      <c r="W170" s="483"/>
      <c r="X170" s="482">
        <f>IF(SUM(X14,X16,X140,X142,X167,X169,)=0,"",SUM(X14,X16,X140,X142,X167,X169,))</f>
        <v>6.83</v>
      </c>
      <c r="Y170" s="482"/>
      <c r="Z170" s="482"/>
      <c r="AA170" s="483"/>
      <c r="AB170" s="482">
        <f>IF(SUM(AB14,AB16,AB140,AB142,AB167,AB169,)=0,"",SUM(AB14,AB16,AB140,AB142,AB167,AB169,))</f>
        <v>5</v>
      </c>
      <c r="AC170" s="482"/>
      <c r="AD170" s="482"/>
      <c r="AE170" s="483"/>
      <c r="AF170" s="482">
        <f>IF(SUM(AF14,AF16,AF140,AF142,AF167,AF169,)=0,"",SUM(AF14,AF16,AF140,AF142,AF167,AF169,))</f>
        <v>4.4600000000000009</v>
      </c>
      <c r="AG170" s="482"/>
      <c r="AH170" s="482"/>
      <c r="AI170" s="483"/>
      <c r="AJ170" s="482">
        <f>IF(SUM(AJ14,AJ16,AJ140,AJ142,AJ167,AJ169,)=0,"",SUM(AJ14,AJ16,AJ140,AJ142,AJ167,AJ169,))</f>
        <v>0.86</v>
      </c>
      <c r="AK170" s="482"/>
      <c r="AL170" s="482"/>
      <c r="AM170" s="483"/>
      <c r="AN170" s="482">
        <f>IF(SUM(AN14,AN16,AN140,AN142,AN167,AN169,)=0,"",SUM(AN14,AN16,AN140,AN142,AN167,AN169,))</f>
        <v>2.33</v>
      </c>
      <c r="AO170" s="482"/>
      <c r="AP170" s="482"/>
      <c r="AQ170" s="483"/>
      <c r="AR170" s="482">
        <f>IF(SUM(AR14,AR16,AR140,AR142,AR167,AR169,)=0,"",SUM(AR14,AR16,AR140,AR142,AR167,AR169,))</f>
        <v>1.33</v>
      </c>
      <c r="AS170" s="482"/>
      <c r="AT170" s="482"/>
      <c r="AU170" s="483"/>
      <c r="AV170" s="482">
        <f>IF(SUM(AV14,AV16,AV140,AV142,AV167,AV169,)=0,"",SUM(AV14,AV16,AV140,AV142,AV167,AV169,))</f>
        <v>0.8600000000000001</v>
      </c>
      <c r="AW170" s="482"/>
      <c r="AX170" s="482"/>
      <c r="AY170" s="483"/>
      <c r="AZ170" s="482">
        <f>IF(SUM(AZ14,AZ16,AZ140,AZ142,AZ167,AZ169,)=0,"",SUM(AZ14,AZ16,AZ140,AZ142,AZ167,AZ169,))</f>
        <v>1</v>
      </c>
      <c r="BA170" s="482"/>
      <c r="BB170" s="482"/>
      <c r="BC170" s="483"/>
      <c r="BD170" s="482">
        <f>IF(SUM(BD14,BD16,BD140,BD142,BD167,BD169,)=0,"",SUM(BD14,BD16,BD140,BD142,BD167,BD169,))</f>
        <v>0.47</v>
      </c>
      <c r="BE170" s="482"/>
      <c r="BF170" s="482"/>
      <c r="BG170" s="483"/>
      <c r="BH170" s="482">
        <f>IF(SUM(BH14,BH16,BH140,BH142,BH167,BH169,)=0,"",SUM(BH14,BH16,BH140,BH142,BH167,BH169,))</f>
        <v>1.06</v>
      </c>
      <c r="BI170" s="482"/>
      <c r="BJ170" s="482"/>
      <c r="BK170" s="483"/>
      <c r="BL170" s="482">
        <f>IF(SUM(BL14,BL16,BL140,BL142,BL167,BL169,)=0,"",SUM(BL14,BL16,BL140,BL142,BL167,BL169,))</f>
        <v>0.94</v>
      </c>
      <c r="BM170" s="482"/>
      <c r="BN170" s="482"/>
      <c r="BO170" s="483"/>
      <c r="BP170" s="379" t="str">
        <f>IF(SUM(BP14,BP16,BP140,BP142,BP167,BP169,)=0,"",SUM(BP14,BP16,BP140,BP142,BP167,BP169,))</f>
        <v/>
      </c>
      <c r="BQ170" s="380">
        <f>IF(SUM(BQ14,BQ16,BQ140,BQ142,BQ167,BQ169,)=0,"",SUM(BQ14,BQ16,BQ140,BQ142,BQ167,BQ169,))</f>
        <v>49.050000000000004</v>
      </c>
      <c r="BR170" s="381">
        <f>IF(SUM(BR14,BR16,BR140,BR142,BR167,BR169,)=0,"",SUM(BR14,BR16,BR140,BR142,BR167,BR169,))</f>
        <v>49.050000000000004</v>
      </c>
      <c r="BS170" s="382">
        <f>IF(SUM(BS14,BS16,BS140,BS142,BS167,BS169,)=0,"",SUM(BS14,BS16,BS140,BS142,BS167,BS169,))</f>
        <v>22</v>
      </c>
    </row>
    <row r="177" spans="4:69">
      <c r="H177" s="473">
        <v>2015</v>
      </c>
      <c r="I177" s="474"/>
      <c r="J177" s="474"/>
      <c r="K177" s="474"/>
      <c r="L177" s="474"/>
      <c r="M177" s="474"/>
      <c r="N177" s="474"/>
      <c r="O177" s="474"/>
      <c r="P177" s="474"/>
      <c r="Q177" s="474"/>
      <c r="R177" s="474"/>
      <c r="S177" s="474"/>
      <c r="T177" s="474"/>
      <c r="U177" s="474"/>
      <c r="V177" s="474"/>
      <c r="W177" s="474"/>
      <c r="X177" s="474"/>
      <c r="Y177" s="474"/>
      <c r="Z177" s="474"/>
      <c r="AA177" s="474"/>
      <c r="AB177" s="474"/>
      <c r="AC177" s="474"/>
      <c r="AD177" s="474"/>
      <c r="AE177" s="475"/>
      <c r="AF177" s="476">
        <v>2016</v>
      </c>
      <c r="AG177" s="474"/>
      <c r="AH177" s="474"/>
      <c r="AI177" s="474"/>
      <c r="AJ177" s="474"/>
      <c r="AK177" s="474"/>
      <c r="AL177" s="474"/>
      <c r="AM177" s="474"/>
      <c r="AN177" s="474"/>
      <c r="AO177" s="474"/>
      <c r="AP177" s="474"/>
      <c r="AQ177" s="474"/>
      <c r="AR177" s="474"/>
      <c r="AS177" s="474"/>
      <c r="AT177" s="474"/>
      <c r="AU177" s="474"/>
      <c r="AV177" s="474"/>
      <c r="AW177" s="474"/>
      <c r="AX177" s="474"/>
      <c r="AY177" s="474"/>
      <c r="AZ177" s="474"/>
      <c r="BA177" s="474"/>
      <c r="BB177" s="474"/>
      <c r="BC177" s="474"/>
      <c r="BD177" s="474"/>
      <c r="BE177" s="474"/>
      <c r="BF177" s="474"/>
      <c r="BG177" s="474"/>
      <c r="BH177" s="474"/>
      <c r="BI177" s="474"/>
      <c r="BJ177" s="474"/>
      <c r="BK177" s="474"/>
      <c r="BL177" s="474"/>
      <c r="BM177" s="474"/>
      <c r="BN177" s="474"/>
      <c r="BO177" s="477"/>
      <c r="BP177" s="587" t="s">
        <v>1130</v>
      </c>
      <c r="BQ177" s="588"/>
    </row>
    <row r="178" spans="4:69">
      <c r="H178" s="478" t="s">
        <v>1409</v>
      </c>
      <c r="I178" s="479"/>
      <c r="J178" s="479"/>
      <c r="K178" s="480"/>
      <c r="L178" s="479" t="s">
        <v>1410</v>
      </c>
      <c r="M178" s="479"/>
      <c r="N178" s="479"/>
      <c r="O178" s="480"/>
      <c r="P178" s="479" t="s">
        <v>1411</v>
      </c>
      <c r="Q178" s="479"/>
      <c r="R178" s="479"/>
      <c r="S178" s="480"/>
      <c r="T178" s="479" t="s">
        <v>1412</v>
      </c>
      <c r="U178" s="479"/>
      <c r="V178" s="479"/>
      <c r="W178" s="480"/>
      <c r="X178" s="479" t="s">
        <v>1413</v>
      </c>
      <c r="Y178" s="479"/>
      <c r="Z178" s="479"/>
      <c r="AA178" s="480"/>
      <c r="AB178" s="479" t="s">
        <v>1414</v>
      </c>
      <c r="AC178" s="479"/>
      <c r="AD178" s="479"/>
      <c r="AE178" s="480"/>
      <c r="AF178" s="479" t="s">
        <v>1415</v>
      </c>
      <c r="AG178" s="479"/>
      <c r="AH178" s="479"/>
      <c r="AI178" s="480"/>
      <c r="AJ178" s="479" t="s">
        <v>1416</v>
      </c>
      <c r="AK178" s="479"/>
      <c r="AL178" s="479"/>
      <c r="AM178" s="480"/>
      <c r="AN178" s="479" t="s">
        <v>1417</v>
      </c>
      <c r="AO178" s="479"/>
      <c r="AP178" s="479"/>
      <c r="AQ178" s="480"/>
      <c r="AR178" s="479" t="s">
        <v>937</v>
      </c>
      <c r="AS178" s="479"/>
      <c r="AT178" s="479"/>
      <c r="AU178" s="480"/>
      <c r="AV178" s="479" t="s">
        <v>938</v>
      </c>
      <c r="AW178" s="479"/>
      <c r="AX178" s="479"/>
      <c r="AY178" s="480"/>
      <c r="AZ178" s="479" t="s">
        <v>939</v>
      </c>
      <c r="BA178" s="479"/>
      <c r="BB178" s="479"/>
      <c r="BC178" s="480"/>
      <c r="BD178" s="479" t="s">
        <v>1409</v>
      </c>
      <c r="BE178" s="479"/>
      <c r="BF178" s="479"/>
      <c r="BG178" s="480"/>
      <c r="BH178" s="479" t="s">
        <v>1410</v>
      </c>
      <c r="BI178" s="479"/>
      <c r="BJ178" s="479"/>
      <c r="BK178" s="480"/>
      <c r="BL178" s="479" t="s">
        <v>1411</v>
      </c>
      <c r="BM178" s="479"/>
      <c r="BN178" s="479"/>
      <c r="BO178" s="481"/>
      <c r="BP178" s="589"/>
      <c r="BQ178" s="590"/>
    </row>
    <row r="179" spans="4:69">
      <c r="H179" s="542">
        <v>1</v>
      </c>
      <c r="I179" s="543"/>
      <c r="J179" s="543"/>
      <c r="K179" s="544"/>
      <c r="L179" s="543">
        <v>2</v>
      </c>
      <c r="M179" s="543"/>
      <c r="N179" s="543"/>
      <c r="O179" s="544"/>
      <c r="P179" s="543">
        <v>3</v>
      </c>
      <c r="Q179" s="543"/>
      <c r="R179" s="543"/>
      <c r="S179" s="544"/>
      <c r="T179" s="543">
        <v>4</v>
      </c>
      <c r="U179" s="543"/>
      <c r="V179" s="543"/>
      <c r="W179" s="544"/>
      <c r="X179" s="543">
        <v>5</v>
      </c>
      <c r="Y179" s="543"/>
      <c r="Z179" s="543"/>
      <c r="AA179" s="544"/>
      <c r="AB179" s="543">
        <v>6</v>
      </c>
      <c r="AC179" s="543"/>
      <c r="AD179" s="543"/>
      <c r="AE179" s="544"/>
      <c r="AF179" s="543">
        <v>7</v>
      </c>
      <c r="AG179" s="543"/>
      <c r="AH179" s="543"/>
      <c r="AI179" s="544"/>
      <c r="AJ179" s="543">
        <v>8</v>
      </c>
      <c r="AK179" s="543"/>
      <c r="AL179" s="543"/>
      <c r="AM179" s="544"/>
      <c r="AN179" s="543">
        <v>9</v>
      </c>
      <c r="AO179" s="543"/>
      <c r="AP179" s="543"/>
      <c r="AQ179" s="544"/>
      <c r="AR179" s="543">
        <v>10</v>
      </c>
      <c r="AS179" s="543"/>
      <c r="AT179" s="543"/>
      <c r="AU179" s="544"/>
      <c r="AV179" s="543">
        <v>11</v>
      </c>
      <c r="AW179" s="543"/>
      <c r="AX179" s="543"/>
      <c r="AY179" s="544"/>
      <c r="AZ179" s="543">
        <v>12</v>
      </c>
      <c r="BA179" s="543"/>
      <c r="BB179" s="543"/>
      <c r="BC179" s="544"/>
      <c r="BD179" s="543">
        <v>13</v>
      </c>
      <c r="BE179" s="543"/>
      <c r="BF179" s="543"/>
      <c r="BG179" s="544"/>
      <c r="BH179" s="543">
        <v>14</v>
      </c>
      <c r="BI179" s="543"/>
      <c r="BJ179" s="543"/>
      <c r="BK179" s="544"/>
      <c r="BL179" s="543">
        <v>15</v>
      </c>
      <c r="BM179" s="543"/>
      <c r="BN179" s="543"/>
      <c r="BO179" s="545"/>
      <c r="BP179" s="591"/>
      <c r="BQ179" s="592"/>
    </row>
    <row r="180" spans="4:69">
      <c r="D180" s="540" t="s">
        <v>1553</v>
      </c>
      <c r="E180" s="541"/>
      <c r="F180" s="541"/>
      <c r="G180" s="541"/>
      <c r="H180" s="568"/>
      <c r="I180" s="568"/>
      <c r="J180" s="568"/>
      <c r="K180" s="568"/>
      <c r="L180" s="568"/>
      <c r="M180" s="568"/>
      <c r="N180" s="568"/>
      <c r="O180" s="568"/>
      <c r="P180" s="568"/>
      <c r="Q180" s="568"/>
      <c r="R180" s="568"/>
      <c r="S180" s="568"/>
      <c r="T180" s="568"/>
      <c r="U180" s="568"/>
      <c r="V180" s="568"/>
      <c r="W180" s="568"/>
      <c r="X180" s="568"/>
      <c r="Y180" s="568"/>
      <c r="Z180" s="568"/>
      <c r="AA180" s="568"/>
      <c r="AB180" s="568"/>
      <c r="AC180" s="568"/>
      <c r="AD180" s="568"/>
      <c r="AE180" s="568"/>
      <c r="AF180" s="568"/>
      <c r="AG180" s="568"/>
      <c r="AH180" s="568"/>
      <c r="AI180" s="568"/>
      <c r="AJ180" s="568"/>
      <c r="AK180" s="568"/>
      <c r="AL180" s="568"/>
      <c r="AM180" s="568"/>
      <c r="AN180" s="568"/>
      <c r="AO180" s="568"/>
      <c r="AP180" s="568"/>
      <c r="AQ180" s="568"/>
      <c r="AR180" s="568"/>
      <c r="AS180" s="568"/>
      <c r="AT180" s="568"/>
      <c r="AU180" s="568"/>
      <c r="AV180" s="568"/>
      <c r="AW180" s="568"/>
      <c r="AX180" s="568"/>
      <c r="AY180" s="568"/>
      <c r="AZ180" s="568"/>
      <c r="BA180" s="568"/>
      <c r="BB180" s="568"/>
      <c r="BC180" s="568"/>
      <c r="BD180" s="568"/>
      <c r="BE180" s="568"/>
      <c r="BF180" s="568"/>
      <c r="BG180" s="568"/>
      <c r="BH180" s="568"/>
      <c r="BI180" s="568"/>
      <c r="BJ180" s="568"/>
      <c r="BK180" s="568"/>
      <c r="BL180" s="568"/>
      <c r="BM180" s="568"/>
      <c r="BN180" s="568"/>
      <c r="BO180" s="568"/>
      <c r="BP180" s="564"/>
      <c r="BQ180" s="565"/>
    </row>
    <row r="181" spans="4:69">
      <c r="D181" s="539" t="s">
        <v>1119</v>
      </c>
      <c r="E181" s="539" t="s">
        <v>1534</v>
      </c>
      <c r="F181" s="539"/>
      <c r="G181" s="539"/>
      <c r="H181" s="468"/>
      <c r="I181" s="468"/>
      <c r="J181" s="468"/>
      <c r="K181" s="468"/>
      <c r="L181" s="468"/>
      <c r="M181" s="468"/>
      <c r="N181" s="468"/>
      <c r="O181" s="468"/>
      <c r="P181" s="468"/>
      <c r="Q181" s="468"/>
      <c r="R181" s="468"/>
      <c r="S181" s="468"/>
      <c r="T181" s="468"/>
      <c r="U181" s="468"/>
      <c r="V181" s="468"/>
      <c r="W181" s="468"/>
      <c r="X181" s="468"/>
      <c r="Y181" s="468"/>
      <c r="Z181" s="468"/>
      <c r="AA181" s="468"/>
      <c r="AB181" s="468"/>
      <c r="AC181" s="468"/>
      <c r="AD181" s="468"/>
      <c r="AE181" s="468"/>
      <c r="AF181" s="468"/>
      <c r="AG181" s="468"/>
      <c r="AH181" s="468"/>
      <c r="AI181" s="468"/>
      <c r="AJ181" s="468"/>
      <c r="AK181" s="468"/>
      <c r="AL181" s="468"/>
      <c r="AM181" s="468"/>
      <c r="AN181" s="468"/>
      <c r="AO181" s="468"/>
      <c r="AP181" s="468"/>
      <c r="AQ181" s="468"/>
      <c r="AR181" s="468"/>
      <c r="AS181" s="468"/>
      <c r="AT181" s="468"/>
      <c r="AU181" s="468"/>
      <c r="AV181" s="468"/>
      <c r="AW181" s="468"/>
      <c r="AX181" s="468"/>
      <c r="AY181" s="468"/>
      <c r="AZ181" s="468"/>
      <c r="BA181" s="468"/>
      <c r="BB181" s="468"/>
      <c r="BC181" s="468"/>
      <c r="BD181" s="468"/>
      <c r="BE181" s="468"/>
      <c r="BF181" s="468"/>
      <c r="BG181" s="468"/>
      <c r="BH181" s="468"/>
      <c r="BI181" s="468"/>
      <c r="BJ181" s="468"/>
      <c r="BK181" s="468"/>
      <c r="BL181" s="468"/>
      <c r="BM181" s="468"/>
      <c r="BN181" s="468"/>
      <c r="BO181" s="468"/>
      <c r="BP181" s="562"/>
      <c r="BQ181" s="563"/>
    </row>
    <row r="182" spans="4:69">
      <c r="D182" s="539"/>
      <c r="E182" s="539" t="s">
        <v>1555</v>
      </c>
      <c r="F182" s="539"/>
      <c r="G182" s="539"/>
      <c r="H182" s="468"/>
      <c r="I182" s="468"/>
      <c r="J182" s="468"/>
      <c r="K182" s="468"/>
      <c r="L182" s="468"/>
      <c r="M182" s="468"/>
      <c r="N182" s="468"/>
      <c r="O182" s="468"/>
      <c r="P182" s="468"/>
      <c r="Q182" s="468"/>
      <c r="R182" s="468"/>
      <c r="S182" s="468"/>
      <c r="T182" s="468"/>
      <c r="U182" s="468"/>
      <c r="V182" s="468"/>
      <c r="W182" s="468"/>
      <c r="X182" s="468"/>
      <c r="Y182" s="468"/>
      <c r="Z182" s="468"/>
      <c r="AA182" s="468"/>
      <c r="AB182" s="468"/>
      <c r="AC182" s="468"/>
      <c r="AD182" s="468"/>
      <c r="AE182" s="468"/>
      <c r="AF182" s="468"/>
      <c r="AG182" s="468"/>
      <c r="AH182" s="468"/>
      <c r="AI182" s="468"/>
      <c r="AJ182" s="468"/>
      <c r="AK182" s="468"/>
      <c r="AL182" s="468"/>
      <c r="AM182" s="468"/>
      <c r="AN182" s="468"/>
      <c r="AO182" s="468"/>
      <c r="AP182" s="468"/>
      <c r="AQ182" s="468"/>
      <c r="AR182" s="468"/>
      <c r="AS182" s="468"/>
      <c r="AT182" s="468"/>
      <c r="AU182" s="468"/>
      <c r="AV182" s="468"/>
      <c r="AW182" s="468"/>
      <c r="AX182" s="468"/>
      <c r="AY182" s="468"/>
      <c r="AZ182" s="468"/>
      <c r="BA182" s="468"/>
      <c r="BB182" s="468"/>
      <c r="BC182" s="468"/>
      <c r="BD182" s="468"/>
      <c r="BE182" s="468"/>
      <c r="BF182" s="468"/>
      <c r="BG182" s="468"/>
      <c r="BH182" s="468"/>
      <c r="BI182" s="468"/>
      <c r="BJ182" s="468"/>
      <c r="BK182" s="468"/>
      <c r="BL182" s="468"/>
      <c r="BM182" s="468"/>
      <c r="BN182" s="468"/>
      <c r="BO182" s="468"/>
      <c r="BP182" s="562"/>
      <c r="BQ182" s="563"/>
    </row>
    <row r="183" spans="4:69">
      <c r="D183" s="539"/>
      <c r="E183" s="539" t="s">
        <v>1556</v>
      </c>
      <c r="F183" s="539"/>
      <c r="G183" s="539"/>
      <c r="H183" s="468"/>
      <c r="I183" s="468"/>
      <c r="J183" s="468"/>
      <c r="K183" s="468"/>
      <c r="L183" s="468"/>
      <c r="M183" s="468"/>
      <c r="N183" s="468"/>
      <c r="O183" s="468"/>
      <c r="P183" s="468"/>
      <c r="Q183" s="468"/>
      <c r="R183" s="468"/>
      <c r="S183" s="468"/>
      <c r="T183" s="468"/>
      <c r="U183" s="468"/>
      <c r="V183" s="468"/>
      <c r="W183" s="468"/>
      <c r="X183" s="468"/>
      <c r="Y183" s="468"/>
      <c r="Z183" s="468"/>
      <c r="AA183" s="468"/>
      <c r="AB183" s="468"/>
      <c r="AC183" s="468"/>
      <c r="AD183" s="468"/>
      <c r="AE183" s="468"/>
      <c r="AF183" s="468"/>
      <c r="AG183" s="468"/>
      <c r="AH183" s="468"/>
      <c r="AI183" s="468"/>
      <c r="AJ183" s="468"/>
      <c r="AK183" s="468"/>
      <c r="AL183" s="468"/>
      <c r="AM183" s="468"/>
      <c r="AN183" s="468"/>
      <c r="AO183" s="468"/>
      <c r="AP183" s="468"/>
      <c r="AQ183" s="468"/>
      <c r="AR183" s="468"/>
      <c r="AS183" s="468"/>
      <c r="AT183" s="468"/>
      <c r="AU183" s="468"/>
      <c r="AV183" s="468"/>
      <c r="AW183" s="468"/>
      <c r="AX183" s="468"/>
      <c r="AY183" s="468"/>
      <c r="AZ183" s="468"/>
      <c r="BA183" s="468"/>
      <c r="BB183" s="468"/>
      <c r="BC183" s="468"/>
      <c r="BD183" s="468"/>
      <c r="BE183" s="468"/>
      <c r="BF183" s="468"/>
      <c r="BG183" s="468"/>
      <c r="BH183" s="468"/>
      <c r="BI183" s="468"/>
      <c r="BJ183" s="468"/>
      <c r="BK183" s="468"/>
      <c r="BL183" s="468"/>
      <c r="BM183" s="468"/>
      <c r="BN183" s="468"/>
      <c r="BO183" s="468"/>
      <c r="BP183" s="562"/>
      <c r="BQ183" s="563"/>
    </row>
    <row r="184" spans="4:69">
      <c r="D184" s="539"/>
      <c r="E184" s="539" t="s">
        <v>1557</v>
      </c>
      <c r="F184" s="539"/>
      <c r="G184" s="539"/>
      <c r="H184" s="468"/>
      <c r="I184" s="468"/>
      <c r="J184" s="468"/>
      <c r="K184" s="468"/>
      <c r="L184" s="468"/>
      <c r="M184" s="468"/>
      <c r="N184" s="468"/>
      <c r="O184" s="468"/>
      <c r="P184" s="468"/>
      <c r="Q184" s="468"/>
      <c r="R184" s="468"/>
      <c r="S184" s="468"/>
      <c r="T184" s="468"/>
      <c r="U184" s="468"/>
      <c r="V184" s="468"/>
      <c r="W184" s="468"/>
      <c r="X184" s="468"/>
      <c r="Y184" s="468"/>
      <c r="Z184" s="468"/>
      <c r="AA184" s="468"/>
      <c r="AB184" s="468"/>
      <c r="AC184" s="468"/>
      <c r="AD184" s="468"/>
      <c r="AE184" s="468"/>
      <c r="AF184" s="468"/>
      <c r="AG184" s="468"/>
      <c r="AH184" s="468"/>
      <c r="AI184" s="468"/>
      <c r="AJ184" s="468"/>
      <c r="AK184" s="468"/>
      <c r="AL184" s="468"/>
      <c r="AM184" s="468"/>
      <c r="AN184" s="468"/>
      <c r="AO184" s="468"/>
      <c r="AP184" s="468"/>
      <c r="AQ184" s="468"/>
      <c r="AR184" s="468"/>
      <c r="AS184" s="468"/>
      <c r="AT184" s="468"/>
      <c r="AU184" s="468"/>
      <c r="AV184" s="468"/>
      <c r="AW184" s="468"/>
      <c r="AX184" s="468"/>
      <c r="AY184" s="468"/>
      <c r="AZ184" s="468"/>
      <c r="BA184" s="468"/>
      <c r="BB184" s="468"/>
      <c r="BC184" s="468"/>
      <c r="BD184" s="468"/>
      <c r="BE184" s="468"/>
      <c r="BF184" s="468"/>
      <c r="BG184" s="468"/>
      <c r="BH184" s="468"/>
      <c r="BI184" s="468"/>
      <c r="BJ184" s="468"/>
      <c r="BK184" s="468"/>
      <c r="BL184" s="468"/>
      <c r="BM184" s="468"/>
      <c r="BN184" s="468"/>
      <c r="BO184" s="468"/>
      <c r="BP184" s="562"/>
      <c r="BQ184" s="563"/>
    </row>
    <row r="185" spans="4:69">
      <c r="D185" s="539" t="s">
        <v>1558</v>
      </c>
      <c r="E185" s="539" t="s">
        <v>1125</v>
      </c>
      <c r="F185" s="539"/>
      <c r="G185" s="539"/>
      <c r="H185" s="468"/>
      <c r="I185" s="468"/>
      <c r="J185" s="468"/>
      <c r="K185" s="468"/>
      <c r="L185" s="468"/>
      <c r="M185" s="468"/>
      <c r="N185" s="468"/>
      <c r="O185" s="468"/>
      <c r="P185" s="468"/>
      <c r="Q185" s="468"/>
      <c r="R185" s="468"/>
      <c r="S185" s="468"/>
      <c r="T185" s="468"/>
      <c r="U185" s="468"/>
      <c r="V185" s="468"/>
      <c r="W185" s="468"/>
      <c r="X185" s="468"/>
      <c r="Y185" s="468"/>
      <c r="Z185" s="468"/>
      <c r="AA185" s="468"/>
      <c r="AB185" s="468"/>
      <c r="AC185" s="468"/>
      <c r="AD185" s="468"/>
      <c r="AE185" s="468"/>
      <c r="AF185" s="468"/>
      <c r="AG185" s="468"/>
      <c r="AH185" s="468"/>
      <c r="AI185" s="468"/>
      <c r="AJ185" s="468"/>
      <c r="AK185" s="468"/>
      <c r="AL185" s="468"/>
      <c r="AM185" s="468"/>
      <c r="AN185" s="468"/>
      <c r="AO185" s="468"/>
      <c r="AP185" s="468"/>
      <c r="AQ185" s="468"/>
      <c r="AR185" s="468"/>
      <c r="AS185" s="468"/>
      <c r="AT185" s="468"/>
      <c r="AU185" s="468"/>
      <c r="AV185" s="468"/>
      <c r="AW185" s="468"/>
      <c r="AX185" s="468"/>
      <c r="AY185" s="468"/>
      <c r="AZ185" s="468"/>
      <c r="BA185" s="468"/>
      <c r="BB185" s="468"/>
      <c r="BC185" s="468"/>
      <c r="BD185" s="468"/>
      <c r="BE185" s="468"/>
      <c r="BF185" s="468"/>
      <c r="BG185" s="468"/>
      <c r="BH185" s="468"/>
      <c r="BI185" s="468"/>
      <c r="BJ185" s="468"/>
      <c r="BK185" s="468"/>
      <c r="BL185" s="468"/>
      <c r="BM185" s="468"/>
      <c r="BN185" s="468"/>
      <c r="BO185" s="468"/>
      <c r="BP185" s="562"/>
      <c r="BQ185" s="563"/>
    </row>
    <row r="186" spans="4:69">
      <c r="D186" s="539"/>
      <c r="E186" s="539" t="s">
        <v>1128</v>
      </c>
      <c r="F186" s="539"/>
      <c r="G186" s="539"/>
      <c r="H186" s="468"/>
      <c r="I186" s="468"/>
      <c r="J186" s="468"/>
      <c r="K186" s="468"/>
      <c r="L186" s="468"/>
      <c r="M186" s="468"/>
      <c r="N186" s="468"/>
      <c r="O186" s="468"/>
      <c r="P186" s="468"/>
      <c r="Q186" s="468"/>
      <c r="R186" s="468"/>
      <c r="S186" s="468"/>
      <c r="T186" s="468"/>
      <c r="U186" s="468"/>
      <c r="V186" s="468"/>
      <c r="W186" s="468"/>
      <c r="X186" s="468"/>
      <c r="Y186" s="468"/>
      <c r="Z186" s="468"/>
      <c r="AA186" s="468"/>
      <c r="AB186" s="468"/>
      <c r="AC186" s="468"/>
      <c r="AD186" s="468"/>
      <c r="AE186" s="468"/>
      <c r="AF186" s="468"/>
      <c r="AG186" s="468"/>
      <c r="AH186" s="468"/>
      <c r="AI186" s="468"/>
      <c r="AJ186" s="468"/>
      <c r="AK186" s="468"/>
      <c r="AL186" s="468"/>
      <c r="AM186" s="468"/>
      <c r="AN186" s="468"/>
      <c r="AO186" s="468"/>
      <c r="AP186" s="468"/>
      <c r="AQ186" s="468"/>
      <c r="AR186" s="468"/>
      <c r="AS186" s="468"/>
      <c r="AT186" s="468"/>
      <c r="AU186" s="468"/>
      <c r="AV186" s="468"/>
      <c r="AW186" s="468"/>
      <c r="AX186" s="468"/>
      <c r="AY186" s="468"/>
      <c r="AZ186" s="468"/>
      <c r="BA186" s="468"/>
      <c r="BB186" s="468"/>
      <c r="BC186" s="468"/>
      <c r="BD186" s="468"/>
      <c r="BE186" s="468"/>
      <c r="BF186" s="468"/>
      <c r="BG186" s="468"/>
      <c r="BH186" s="468"/>
      <c r="BI186" s="468"/>
      <c r="BJ186" s="468"/>
      <c r="BK186" s="468"/>
      <c r="BL186" s="468"/>
      <c r="BM186" s="468"/>
      <c r="BN186" s="468"/>
      <c r="BO186" s="468"/>
      <c r="BP186" s="562"/>
      <c r="BQ186" s="563"/>
    </row>
    <row r="187" spans="4:69">
      <c r="D187" s="539"/>
      <c r="E187" s="539" t="s">
        <v>1556</v>
      </c>
      <c r="F187" s="539"/>
      <c r="G187" s="539"/>
      <c r="H187" s="468"/>
      <c r="I187" s="468"/>
      <c r="J187" s="468"/>
      <c r="K187" s="468"/>
      <c r="L187" s="468"/>
      <c r="M187" s="468"/>
      <c r="N187" s="468"/>
      <c r="O187" s="468"/>
      <c r="P187" s="468"/>
      <c r="Q187" s="468"/>
      <c r="R187" s="468"/>
      <c r="S187" s="468"/>
      <c r="T187" s="468"/>
      <c r="U187" s="468"/>
      <c r="V187" s="468"/>
      <c r="W187" s="468"/>
      <c r="X187" s="468"/>
      <c r="Y187" s="468"/>
      <c r="Z187" s="468"/>
      <c r="AA187" s="468"/>
      <c r="AB187" s="468"/>
      <c r="AC187" s="468"/>
      <c r="AD187" s="468"/>
      <c r="AE187" s="468"/>
      <c r="AF187" s="468"/>
      <c r="AG187" s="468"/>
      <c r="AH187" s="468"/>
      <c r="AI187" s="468"/>
      <c r="AJ187" s="468"/>
      <c r="AK187" s="468"/>
      <c r="AL187" s="468"/>
      <c r="AM187" s="468"/>
      <c r="AN187" s="468"/>
      <c r="AO187" s="468"/>
      <c r="AP187" s="468"/>
      <c r="AQ187" s="468"/>
      <c r="AR187" s="468"/>
      <c r="AS187" s="468"/>
      <c r="AT187" s="468"/>
      <c r="AU187" s="468"/>
      <c r="AV187" s="468"/>
      <c r="AW187" s="468"/>
      <c r="AX187" s="468"/>
      <c r="AY187" s="468"/>
      <c r="AZ187" s="468"/>
      <c r="BA187" s="468"/>
      <c r="BB187" s="468"/>
      <c r="BC187" s="468"/>
      <c r="BD187" s="468"/>
      <c r="BE187" s="468"/>
      <c r="BF187" s="468"/>
      <c r="BG187" s="468"/>
      <c r="BH187" s="468"/>
      <c r="BI187" s="468"/>
      <c r="BJ187" s="468"/>
      <c r="BK187" s="468"/>
      <c r="BL187" s="468"/>
      <c r="BM187" s="468"/>
      <c r="BN187" s="468"/>
      <c r="BO187" s="468"/>
      <c r="BP187" s="562"/>
      <c r="BQ187" s="563"/>
    </row>
    <row r="188" spans="4:69">
      <c r="D188" s="539"/>
      <c r="E188" s="539" t="s">
        <v>1557</v>
      </c>
      <c r="F188" s="539"/>
      <c r="G188" s="539"/>
      <c r="H188" s="468"/>
      <c r="I188" s="468"/>
      <c r="J188" s="468"/>
      <c r="K188" s="468"/>
      <c r="L188" s="468"/>
      <c r="M188" s="468"/>
      <c r="N188" s="468"/>
      <c r="O188" s="468"/>
      <c r="P188" s="468"/>
      <c r="Q188" s="468"/>
      <c r="R188" s="468"/>
      <c r="S188" s="468"/>
      <c r="T188" s="468"/>
      <c r="U188" s="468"/>
      <c r="V188" s="468"/>
      <c r="W188" s="468"/>
      <c r="X188" s="468"/>
      <c r="Y188" s="468"/>
      <c r="Z188" s="468"/>
      <c r="AA188" s="468"/>
      <c r="AB188" s="468"/>
      <c r="AC188" s="468"/>
      <c r="AD188" s="468"/>
      <c r="AE188" s="468"/>
      <c r="AF188" s="468"/>
      <c r="AG188" s="468"/>
      <c r="AH188" s="468"/>
      <c r="AI188" s="468"/>
      <c r="AJ188" s="468"/>
      <c r="AK188" s="468"/>
      <c r="AL188" s="468"/>
      <c r="AM188" s="468"/>
      <c r="AN188" s="468"/>
      <c r="AO188" s="468"/>
      <c r="AP188" s="468"/>
      <c r="AQ188" s="468"/>
      <c r="AR188" s="468"/>
      <c r="AS188" s="468"/>
      <c r="AT188" s="468"/>
      <c r="AU188" s="468"/>
      <c r="AV188" s="468"/>
      <c r="AW188" s="468"/>
      <c r="AX188" s="468"/>
      <c r="AY188" s="468"/>
      <c r="AZ188" s="468"/>
      <c r="BA188" s="468"/>
      <c r="BB188" s="468"/>
      <c r="BC188" s="468"/>
      <c r="BD188" s="468"/>
      <c r="BE188" s="468"/>
      <c r="BF188" s="468"/>
      <c r="BG188" s="468"/>
      <c r="BH188" s="468"/>
      <c r="BI188" s="468"/>
      <c r="BJ188" s="468"/>
      <c r="BK188" s="468"/>
      <c r="BL188" s="468"/>
      <c r="BM188" s="468"/>
      <c r="BN188" s="468"/>
      <c r="BO188" s="468"/>
      <c r="BP188" s="562"/>
      <c r="BQ188" s="563"/>
    </row>
    <row r="189" spans="4:69">
      <c r="D189" s="540" t="s">
        <v>1561</v>
      </c>
      <c r="E189" s="541"/>
      <c r="F189" s="541"/>
      <c r="G189" s="541"/>
      <c r="H189" s="568"/>
      <c r="I189" s="568"/>
      <c r="J189" s="568"/>
      <c r="K189" s="568"/>
      <c r="L189" s="568"/>
      <c r="M189" s="568"/>
      <c r="N189" s="568"/>
      <c r="O189" s="568"/>
      <c r="P189" s="568"/>
      <c r="Q189" s="568"/>
      <c r="R189" s="568"/>
      <c r="S189" s="568"/>
      <c r="T189" s="568"/>
      <c r="U189" s="568"/>
      <c r="V189" s="568"/>
      <c r="W189" s="568"/>
      <c r="X189" s="568"/>
      <c r="Y189" s="568"/>
      <c r="Z189" s="568"/>
      <c r="AA189" s="568"/>
      <c r="AB189" s="568"/>
      <c r="AC189" s="568"/>
      <c r="AD189" s="568"/>
      <c r="AE189" s="568"/>
      <c r="AF189" s="568"/>
      <c r="AG189" s="568"/>
      <c r="AH189" s="568"/>
      <c r="AI189" s="568"/>
      <c r="AJ189" s="568"/>
      <c r="AK189" s="568"/>
      <c r="AL189" s="568"/>
      <c r="AM189" s="568"/>
      <c r="AN189" s="568"/>
      <c r="AO189" s="568"/>
      <c r="AP189" s="568"/>
      <c r="AQ189" s="568"/>
      <c r="AR189" s="568"/>
      <c r="AS189" s="568"/>
      <c r="AT189" s="568"/>
      <c r="AU189" s="568"/>
      <c r="AV189" s="568"/>
      <c r="AW189" s="568"/>
      <c r="AX189" s="568"/>
      <c r="AY189" s="568"/>
      <c r="AZ189" s="568"/>
      <c r="BA189" s="568"/>
      <c r="BB189" s="568"/>
      <c r="BC189" s="568"/>
      <c r="BD189" s="568"/>
      <c r="BE189" s="568"/>
      <c r="BF189" s="568"/>
      <c r="BG189" s="568"/>
      <c r="BH189" s="568"/>
      <c r="BI189" s="568"/>
      <c r="BJ189" s="568"/>
      <c r="BK189" s="568"/>
      <c r="BL189" s="568"/>
      <c r="BM189" s="568"/>
      <c r="BN189" s="568"/>
      <c r="BO189" s="568"/>
      <c r="BP189" s="564"/>
      <c r="BQ189" s="565"/>
    </row>
    <row r="190" spans="4:69">
      <c r="D190" s="539" t="s">
        <v>1562</v>
      </c>
      <c r="E190" s="539" t="s">
        <v>1563</v>
      </c>
      <c r="F190" s="539"/>
      <c r="G190" s="539"/>
      <c r="H190" s="468"/>
      <c r="I190" s="468"/>
      <c r="J190" s="468"/>
      <c r="K190" s="468"/>
      <c r="L190" s="468"/>
      <c r="M190" s="468"/>
      <c r="N190" s="468"/>
      <c r="O190" s="468"/>
      <c r="P190" s="468"/>
      <c r="Q190" s="468"/>
      <c r="R190" s="468"/>
      <c r="S190" s="468"/>
      <c r="T190" s="468"/>
      <c r="U190" s="468"/>
      <c r="V190" s="468"/>
      <c r="W190" s="468"/>
      <c r="X190" s="468"/>
      <c r="Y190" s="468"/>
      <c r="Z190" s="468"/>
      <c r="AA190" s="468"/>
      <c r="AB190" s="468"/>
      <c r="AC190" s="468"/>
      <c r="AD190" s="468"/>
      <c r="AE190" s="468"/>
      <c r="AF190" s="468"/>
      <c r="AG190" s="468"/>
      <c r="AH190" s="468"/>
      <c r="AI190" s="468"/>
      <c r="AJ190" s="468"/>
      <c r="AK190" s="468"/>
      <c r="AL190" s="468"/>
      <c r="AM190" s="468"/>
      <c r="AN190" s="468"/>
      <c r="AO190" s="468"/>
      <c r="AP190" s="468"/>
      <c r="AQ190" s="468"/>
      <c r="AR190" s="468"/>
      <c r="AS190" s="468"/>
      <c r="AT190" s="468"/>
      <c r="AU190" s="468"/>
      <c r="AV190" s="468"/>
      <c r="AW190" s="468"/>
      <c r="AX190" s="468"/>
      <c r="AY190" s="468"/>
      <c r="AZ190" s="468"/>
      <c r="BA190" s="468"/>
      <c r="BB190" s="468"/>
      <c r="BC190" s="468"/>
      <c r="BD190" s="468"/>
      <c r="BE190" s="468"/>
      <c r="BF190" s="468"/>
      <c r="BG190" s="468"/>
      <c r="BH190" s="468"/>
      <c r="BI190" s="468"/>
      <c r="BJ190" s="468"/>
      <c r="BK190" s="468"/>
      <c r="BL190" s="468"/>
      <c r="BM190" s="468"/>
      <c r="BN190" s="468"/>
      <c r="BO190" s="468"/>
      <c r="BP190" s="562"/>
      <c r="BQ190" s="563"/>
    </row>
    <row r="191" spans="4:69">
      <c r="D191" s="539"/>
      <c r="E191" s="539" t="s">
        <v>1128</v>
      </c>
      <c r="F191" s="539"/>
      <c r="G191" s="539"/>
      <c r="H191" s="468"/>
      <c r="I191" s="468"/>
      <c r="J191" s="468"/>
      <c r="K191" s="468"/>
      <c r="L191" s="468"/>
      <c r="M191" s="468"/>
      <c r="N191" s="468"/>
      <c r="O191" s="468"/>
      <c r="P191" s="468"/>
      <c r="Q191" s="468"/>
      <c r="R191" s="468"/>
      <c r="S191" s="468"/>
      <c r="T191" s="468"/>
      <c r="U191" s="468"/>
      <c r="V191" s="468"/>
      <c r="W191" s="468"/>
      <c r="X191" s="468"/>
      <c r="Y191" s="468"/>
      <c r="Z191" s="468"/>
      <c r="AA191" s="468"/>
      <c r="AB191" s="468"/>
      <c r="AC191" s="468"/>
      <c r="AD191" s="468"/>
      <c r="AE191" s="468"/>
      <c r="AF191" s="468"/>
      <c r="AG191" s="468"/>
      <c r="AH191" s="468"/>
      <c r="AI191" s="468"/>
      <c r="AJ191" s="468"/>
      <c r="AK191" s="468"/>
      <c r="AL191" s="468"/>
      <c r="AM191" s="468"/>
      <c r="AN191" s="468"/>
      <c r="AO191" s="468"/>
      <c r="AP191" s="468"/>
      <c r="AQ191" s="468"/>
      <c r="AR191" s="468"/>
      <c r="AS191" s="468"/>
      <c r="AT191" s="468"/>
      <c r="AU191" s="468"/>
      <c r="AV191" s="468"/>
      <c r="AW191" s="468"/>
      <c r="AX191" s="468"/>
      <c r="AY191" s="468"/>
      <c r="AZ191" s="468"/>
      <c r="BA191" s="468"/>
      <c r="BB191" s="468"/>
      <c r="BC191" s="468"/>
      <c r="BD191" s="468"/>
      <c r="BE191" s="468"/>
      <c r="BF191" s="468"/>
      <c r="BG191" s="468"/>
      <c r="BH191" s="468"/>
      <c r="BI191" s="468"/>
      <c r="BJ191" s="468"/>
      <c r="BK191" s="468"/>
      <c r="BL191" s="468"/>
      <c r="BM191" s="468"/>
      <c r="BN191" s="468"/>
      <c r="BO191" s="468"/>
      <c r="BP191" s="562"/>
      <c r="BQ191" s="563"/>
    </row>
    <row r="192" spans="4:69">
      <c r="D192" s="539"/>
      <c r="E192" s="539" t="s">
        <v>1556</v>
      </c>
      <c r="F192" s="539"/>
      <c r="G192" s="539"/>
      <c r="H192" s="468"/>
      <c r="I192" s="468"/>
      <c r="J192" s="468"/>
      <c r="K192" s="468"/>
      <c r="L192" s="468"/>
      <c r="M192" s="468"/>
      <c r="N192" s="468"/>
      <c r="O192" s="468"/>
      <c r="P192" s="468"/>
      <c r="Q192" s="468"/>
      <c r="R192" s="468"/>
      <c r="S192" s="468"/>
      <c r="T192" s="468"/>
      <c r="U192" s="468"/>
      <c r="V192" s="468"/>
      <c r="W192" s="468"/>
      <c r="X192" s="468"/>
      <c r="Y192" s="468"/>
      <c r="Z192" s="468"/>
      <c r="AA192" s="468"/>
      <c r="AB192" s="468"/>
      <c r="AC192" s="468"/>
      <c r="AD192" s="468"/>
      <c r="AE192" s="468"/>
      <c r="AF192" s="468"/>
      <c r="AG192" s="468"/>
      <c r="AH192" s="468"/>
      <c r="AI192" s="468"/>
      <c r="AJ192" s="468"/>
      <c r="AK192" s="468"/>
      <c r="AL192" s="468"/>
      <c r="AM192" s="468"/>
      <c r="AN192" s="468"/>
      <c r="AO192" s="468"/>
      <c r="AP192" s="468"/>
      <c r="AQ192" s="468"/>
      <c r="AR192" s="468"/>
      <c r="AS192" s="468"/>
      <c r="AT192" s="468"/>
      <c r="AU192" s="468"/>
      <c r="AV192" s="468"/>
      <c r="AW192" s="468"/>
      <c r="AX192" s="468"/>
      <c r="AY192" s="468"/>
      <c r="AZ192" s="468"/>
      <c r="BA192" s="468"/>
      <c r="BB192" s="468"/>
      <c r="BC192" s="468"/>
      <c r="BD192" s="468"/>
      <c r="BE192" s="468"/>
      <c r="BF192" s="468"/>
      <c r="BG192" s="468"/>
      <c r="BH192" s="468"/>
      <c r="BI192" s="468"/>
      <c r="BJ192" s="468"/>
      <c r="BK192" s="468"/>
      <c r="BL192" s="468"/>
      <c r="BM192" s="468"/>
      <c r="BN192" s="468"/>
      <c r="BO192" s="468"/>
      <c r="BP192" s="562"/>
      <c r="BQ192" s="563"/>
    </row>
    <row r="193" spans="4:69">
      <c r="D193" s="539"/>
      <c r="E193" s="539" t="s">
        <v>1557</v>
      </c>
      <c r="F193" s="539"/>
      <c r="G193" s="539"/>
      <c r="H193" s="468"/>
      <c r="I193" s="468"/>
      <c r="J193" s="468"/>
      <c r="K193" s="468"/>
      <c r="L193" s="468"/>
      <c r="M193" s="468"/>
      <c r="N193" s="468"/>
      <c r="O193" s="468"/>
      <c r="P193" s="468"/>
      <c r="Q193" s="468"/>
      <c r="R193" s="468"/>
      <c r="S193" s="468"/>
      <c r="T193" s="468"/>
      <c r="U193" s="468"/>
      <c r="V193" s="468"/>
      <c r="W193" s="468"/>
      <c r="X193" s="468"/>
      <c r="Y193" s="468"/>
      <c r="Z193" s="468"/>
      <c r="AA193" s="468"/>
      <c r="AB193" s="468"/>
      <c r="AC193" s="468"/>
      <c r="AD193" s="468"/>
      <c r="AE193" s="468"/>
      <c r="AF193" s="468"/>
      <c r="AG193" s="468"/>
      <c r="AH193" s="468"/>
      <c r="AI193" s="468"/>
      <c r="AJ193" s="468"/>
      <c r="AK193" s="468"/>
      <c r="AL193" s="468"/>
      <c r="AM193" s="468"/>
      <c r="AN193" s="468"/>
      <c r="AO193" s="468"/>
      <c r="AP193" s="468"/>
      <c r="AQ193" s="468"/>
      <c r="AR193" s="468"/>
      <c r="AS193" s="468"/>
      <c r="AT193" s="468"/>
      <c r="AU193" s="468"/>
      <c r="AV193" s="468"/>
      <c r="AW193" s="468"/>
      <c r="AX193" s="468"/>
      <c r="AY193" s="468"/>
      <c r="AZ193" s="468"/>
      <c r="BA193" s="468"/>
      <c r="BB193" s="468"/>
      <c r="BC193" s="468"/>
      <c r="BD193" s="468"/>
      <c r="BE193" s="468"/>
      <c r="BF193" s="468"/>
      <c r="BG193" s="468"/>
      <c r="BH193" s="468"/>
      <c r="BI193" s="468"/>
      <c r="BJ193" s="468"/>
      <c r="BK193" s="468"/>
      <c r="BL193" s="468"/>
      <c r="BM193" s="468"/>
      <c r="BN193" s="468"/>
      <c r="BO193" s="468"/>
      <c r="BP193" s="562"/>
      <c r="BQ193" s="563"/>
    </row>
    <row r="194" spans="4:69">
      <c r="D194" s="539" t="s">
        <v>1564</v>
      </c>
      <c r="E194" s="539" t="s">
        <v>1125</v>
      </c>
      <c r="F194" s="539"/>
      <c r="G194" s="539"/>
      <c r="H194" s="468"/>
      <c r="I194" s="468"/>
      <c r="J194" s="468"/>
      <c r="K194" s="468"/>
      <c r="L194" s="468"/>
      <c r="M194" s="468"/>
      <c r="N194" s="468"/>
      <c r="O194" s="468"/>
      <c r="P194" s="468"/>
      <c r="Q194" s="468"/>
      <c r="R194" s="468"/>
      <c r="S194" s="468"/>
      <c r="T194" s="468"/>
      <c r="U194" s="468"/>
      <c r="V194" s="468"/>
      <c r="W194" s="468"/>
      <c r="X194" s="468"/>
      <c r="Y194" s="468"/>
      <c r="Z194" s="468"/>
      <c r="AA194" s="468"/>
      <c r="AB194" s="468"/>
      <c r="AC194" s="468"/>
      <c r="AD194" s="468"/>
      <c r="AE194" s="468"/>
      <c r="AF194" s="468"/>
      <c r="AG194" s="468"/>
      <c r="AH194" s="468"/>
      <c r="AI194" s="468"/>
      <c r="AJ194" s="468"/>
      <c r="AK194" s="468"/>
      <c r="AL194" s="468"/>
      <c r="AM194" s="468"/>
      <c r="AN194" s="468"/>
      <c r="AO194" s="468"/>
      <c r="AP194" s="468"/>
      <c r="AQ194" s="468"/>
      <c r="AR194" s="468"/>
      <c r="AS194" s="468"/>
      <c r="AT194" s="468"/>
      <c r="AU194" s="468"/>
      <c r="AV194" s="468"/>
      <c r="AW194" s="468"/>
      <c r="AX194" s="468"/>
      <c r="AY194" s="468"/>
      <c r="AZ194" s="468"/>
      <c r="BA194" s="468"/>
      <c r="BB194" s="468"/>
      <c r="BC194" s="468"/>
      <c r="BD194" s="468"/>
      <c r="BE194" s="468"/>
      <c r="BF194" s="468"/>
      <c r="BG194" s="468"/>
      <c r="BH194" s="468"/>
      <c r="BI194" s="468"/>
      <c r="BJ194" s="468"/>
      <c r="BK194" s="468"/>
      <c r="BL194" s="468"/>
      <c r="BM194" s="468"/>
      <c r="BN194" s="468"/>
      <c r="BO194" s="468"/>
      <c r="BP194" s="562"/>
      <c r="BQ194" s="563"/>
    </row>
    <row r="195" spans="4:69">
      <c r="D195" s="539"/>
      <c r="E195" s="539" t="s">
        <v>1565</v>
      </c>
      <c r="F195" s="539"/>
      <c r="G195" s="539"/>
      <c r="H195" s="468"/>
      <c r="I195" s="468"/>
      <c r="J195" s="468"/>
      <c r="K195" s="468"/>
      <c r="L195" s="468"/>
      <c r="M195" s="468"/>
      <c r="N195" s="468"/>
      <c r="O195" s="468"/>
      <c r="P195" s="468"/>
      <c r="Q195" s="468"/>
      <c r="R195" s="468"/>
      <c r="S195" s="468"/>
      <c r="T195" s="468"/>
      <c r="U195" s="468"/>
      <c r="V195" s="468"/>
      <c r="W195" s="468"/>
      <c r="X195" s="468"/>
      <c r="Y195" s="468"/>
      <c r="Z195" s="468"/>
      <c r="AA195" s="468"/>
      <c r="AB195" s="468"/>
      <c r="AC195" s="468"/>
      <c r="AD195" s="468"/>
      <c r="AE195" s="468"/>
      <c r="AF195" s="468"/>
      <c r="AG195" s="468"/>
      <c r="AH195" s="468"/>
      <c r="AI195" s="468"/>
      <c r="AJ195" s="468"/>
      <c r="AK195" s="468"/>
      <c r="AL195" s="468"/>
      <c r="AM195" s="468"/>
      <c r="AN195" s="468"/>
      <c r="AO195" s="468"/>
      <c r="AP195" s="468"/>
      <c r="AQ195" s="468"/>
      <c r="AR195" s="468"/>
      <c r="AS195" s="468"/>
      <c r="AT195" s="468"/>
      <c r="AU195" s="468"/>
      <c r="AV195" s="468"/>
      <c r="AW195" s="468"/>
      <c r="AX195" s="468"/>
      <c r="AY195" s="468"/>
      <c r="AZ195" s="468"/>
      <c r="BA195" s="468"/>
      <c r="BB195" s="468"/>
      <c r="BC195" s="468"/>
      <c r="BD195" s="468"/>
      <c r="BE195" s="468"/>
      <c r="BF195" s="468"/>
      <c r="BG195" s="468"/>
      <c r="BH195" s="468"/>
      <c r="BI195" s="468"/>
      <c r="BJ195" s="468"/>
      <c r="BK195" s="468"/>
      <c r="BL195" s="468"/>
      <c r="BM195" s="468"/>
      <c r="BN195" s="468"/>
      <c r="BO195" s="468"/>
      <c r="BP195" s="562"/>
      <c r="BQ195" s="563"/>
    </row>
    <row r="196" spans="4:69">
      <c r="D196" s="539"/>
      <c r="E196" s="539" t="s">
        <v>1128</v>
      </c>
      <c r="F196" s="539"/>
      <c r="G196" s="539"/>
      <c r="H196" s="468"/>
      <c r="I196" s="468"/>
      <c r="J196" s="468"/>
      <c r="K196" s="468"/>
      <c r="L196" s="468"/>
      <c r="M196" s="468"/>
      <c r="N196" s="468"/>
      <c r="O196" s="468"/>
      <c r="P196" s="468"/>
      <c r="Q196" s="468"/>
      <c r="R196" s="468"/>
      <c r="S196" s="468"/>
      <c r="T196" s="468"/>
      <c r="U196" s="468"/>
      <c r="V196" s="468"/>
      <c r="W196" s="468"/>
      <c r="X196" s="468"/>
      <c r="Y196" s="468"/>
      <c r="Z196" s="468"/>
      <c r="AA196" s="468"/>
      <c r="AB196" s="468"/>
      <c r="AC196" s="468"/>
      <c r="AD196" s="468"/>
      <c r="AE196" s="468"/>
      <c r="AF196" s="468"/>
      <c r="AG196" s="468"/>
      <c r="AH196" s="468"/>
      <c r="AI196" s="468"/>
      <c r="AJ196" s="468"/>
      <c r="AK196" s="468"/>
      <c r="AL196" s="468"/>
      <c r="AM196" s="468"/>
      <c r="AN196" s="468"/>
      <c r="AO196" s="468"/>
      <c r="AP196" s="468"/>
      <c r="AQ196" s="468"/>
      <c r="AR196" s="468"/>
      <c r="AS196" s="468"/>
      <c r="AT196" s="468"/>
      <c r="AU196" s="468"/>
      <c r="AV196" s="468"/>
      <c r="AW196" s="468"/>
      <c r="AX196" s="468"/>
      <c r="AY196" s="468"/>
      <c r="AZ196" s="468"/>
      <c r="BA196" s="468"/>
      <c r="BB196" s="468"/>
      <c r="BC196" s="468"/>
      <c r="BD196" s="468"/>
      <c r="BE196" s="468"/>
      <c r="BF196" s="468"/>
      <c r="BG196" s="468"/>
      <c r="BH196" s="468"/>
      <c r="BI196" s="468"/>
      <c r="BJ196" s="468"/>
      <c r="BK196" s="468"/>
      <c r="BL196" s="468"/>
      <c r="BM196" s="468"/>
      <c r="BN196" s="468"/>
      <c r="BO196" s="468"/>
      <c r="BP196" s="562"/>
      <c r="BQ196" s="563"/>
    </row>
    <row r="197" spans="4:69">
      <c r="D197" s="539"/>
      <c r="E197" s="539" t="s">
        <v>1556</v>
      </c>
      <c r="F197" s="539"/>
      <c r="G197" s="539"/>
      <c r="H197" s="468"/>
      <c r="I197" s="468"/>
      <c r="J197" s="468"/>
      <c r="K197" s="468"/>
      <c r="L197" s="468"/>
      <c r="M197" s="468"/>
      <c r="N197" s="468"/>
      <c r="O197" s="468"/>
      <c r="P197" s="468"/>
      <c r="Q197" s="468"/>
      <c r="R197" s="468"/>
      <c r="S197" s="468"/>
      <c r="T197" s="468"/>
      <c r="U197" s="468"/>
      <c r="V197" s="468"/>
      <c r="W197" s="468"/>
      <c r="X197" s="468"/>
      <c r="Y197" s="468"/>
      <c r="Z197" s="468"/>
      <c r="AA197" s="468"/>
      <c r="AB197" s="468"/>
      <c r="AC197" s="468"/>
      <c r="AD197" s="468"/>
      <c r="AE197" s="468"/>
      <c r="AF197" s="468"/>
      <c r="AG197" s="468"/>
      <c r="AH197" s="468"/>
      <c r="AI197" s="468"/>
      <c r="AJ197" s="468"/>
      <c r="AK197" s="468"/>
      <c r="AL197" s="468"/>
      <c r="AM197" s="468"/>
      <c r="AN197" s="468"/>
      <c r="AO197" s="468"/>
      <c r="AP197" s="468"/>
      <c r="AQ197" s="468"/>
      <c r="AR197" s="468"/>
      <c r="AS197" s="468"/>
      <c r="AT197" s="468"/>
      <c r="AU197" s="468"/>
      <c r="AV197" s="468"/>
      <c r="AW197" s="468"/>
      <c r="AX197" s="468"/>
      <c r="AY197" s="468"/>
      <c r="AZ197" s="468"/>
      <c r="BA197" s="468"/>
      <c r="BB197" s="468"/>
      <c r="BC197" s="468"/>
      <c r="BD197" s="468"/>
      <c r="BE197" s="468"/>
      <c r="BF197" s="468"/>
      <c r="BG197" s="468"/>
      <c r="BH197" s="468"/>
      <c r="BI197" s="468"/>
      <c r="BJ197" s="468"/>
      <c r="BK197" s="468"/>
      <c r="BL197" s="468"/>
      <c r="BM197" s="468"/>
      <c r="BN197" s="468"/>
      <c r="BO197" s="468"/>
      <c r="BP197" s="562"/>
      <c r="BQ197" s="563"/>
    </row>
    <row r="198" spans="4:69">
      <c r="D198" s="539"/>
      <c r="E198" s="539" t="s">
        <v>1557</v>
      </c>
      <c r="F198" s="539"/>
      <c r="G198" s="539"/>
      <c r="H198" s="468"/>
      <c r="I198" s="468"/>
      <c r="J198" s="468"/>
      <c r="K198" s="468"/>
      <c r="L198" s="468"/>
      <c r="M198" s="468"/>
      <c r="N198" s="468"/>
      <c r="O198" s="468"/>
      <c r="P198" s="468"/>
      <c r="Q198" s="468"/>
      <c r="R198" s="468"/>
      <c r="S198" s="468"/>
      <c r="T198" s="468"/>
      <c r="U198" s="468"/>
      <c r="V198" s="468"/>
      <c r="W198" s="468"/>
      <c r="X198" s="468"/>
      <c r="Y198" s="468"/>
      <c r="Z198" s="468"/>
      <c r="AA198" s="468"/>
      <c r="AB198" s="468"/>
      <c r="AC198" s="468"/>
      <c r="AD198" s="468"/>
      <c r="AE198" s="468"/>
      <c r="AF198" s="468"/>
      <c r="AG198" s="468"/>
      <c r="AH198" s="468"/>
      <c r="AI198" s="468"/>
      <c r="AJ198" s="468"/>
      <c r="AK198" s="468"/>
      <c r="AL198" s="468"/>
      <c r="AM198" s="468"/>
      <c r="AN198" s="468"/>
      <c r="AO198" s="468"/>
      <c r="AP198" s="468"/>
      <c r="AQ198" s="468"/>
      <c r="AR198" s="468"/>
      <c r="AS198" s="468"/>
      <c r="AT198" s="468"/>
      <c r="AU198" s="468"/>
      <c r="AV198" s="468"/>
      <c r="AW198" s="468"/>
      <c r="AX198" s="468"/>
      <c r="AY198" s="468"/>
      <c r="AZ198" s="468"/>
      <c r="BA198" s="468"/>
      <c r="BB198" s="468"/>
      <c r="BC198" s="468"/>
      <c r="BD198" s="468"/>
      <c r="BE198" s="468"/>
      <c r="BF198" s="468"/>
      <c r="BG198" s="468"/>
      <c r="BH198" s="468"/>
      <c r="BI198" s="468"/>
      <c r="BJ198" s="468"/>
      <c r="BK198" s="468"/>
      <c r="BL198" s="468"/>
      <c r="BM198" s="468"/>
      <c r="BN198" s="468"/>
      <c r="BO198" s="468"/>
      <c r="BP198" s="562"/>
      <c r="BQ198" s="563"/>
    </row>
    <row r="199" spans="4:69">
      <c r="D199" s="540" t="s">
        <v>1566</v>
      </c>
      <c r="E199" s="541"/>
      <c r="F199" s="541"/>
      <c r="G199" s="541"/>
      <c r="H199" s="568"/>
      <c r="I199" s="568"/>
      <c r="J199" s="568"/>
      <c r="K199" s="568"/>
      <c r="L199" s="568"/>
      <c r="M199" s="568"/>
      <c r="N199" s="568"/>
      <c r="O199" s="568"/>
      <c r="P199" s="568"/>
      <c r="Q199" s="568"/>
      <c r="R199" s="568"/>
      <c r="S199" s="568"/>
      <c r="T199" s="568"/>
      <c r="U199" s="568"/>
      <c r="V199" s="568"/>
      <c r="W199" s="568"/>
      <c r="X199" s="568"/>
      <c r="Y199" s="568"/>
      <c r="Z199" s="568"/>
      <c r="AA199" s="568"/>
      <c r="AB199" s="568"/>
      <c r="AC199" s="568"/>
      <c r="AD199" s="568"/>
      <c r="AE199" s="568"/>
      <c r="AF199" s="568"/>
      <c r="AG199" s="568"/>
      <c r="AH199" s="568"/>
      <c r="AI199" s="568"/>
      <c r="AJ199" s="568"/>
      <c r="AK199" s="568"/>
      <c r="AL199" s="568"/>
      <c r="AM199" s="568"/>
      <c r="AN199" s="568"/>
      <c r="AO199" s="568"/>
      <c r="AP199" s="568"/>
      <c r="AQ199" s="568"/>
      <c r="AR199" s="568"/>
      <c r="AS199" s="568"/>
      <c r="AT199" s="568"/>
      <c r="AU199" s="568"/>
      <c r="AV199" s="568"/>
      <c r="AW199" s="568"/>
      <c r="AX199" s="568"/>
      <c r="AY199" s="568"/>
      <c r="AZ199" s="568"/>
      <c r="BA199" s="568"/>
      <c r="BB199" s="568"/>
      <c r="BC199" s="568"/>
      <c r="BD199" s="568"/>
      <c r="BE199" s="568"/>
      <c r="BF199" s="568"/>
      <c r="BG199" s="568"/>
      <c r="BH199" s="568"/>
      <c r="BI199" s="568"/>
      <c r="BJ199" s="568"/>
      <c r="BK199" s="568"/>
      <c r="BL199" s="568"/>
      <c r="BM199" s="568"/>
      <c r="BN199" s="568"/>
      <c r="BO199" s="568"/>
      <c r="BP199" s="564"/>
      <c r="BQ199" s="565"/>
    </row>
    <row r="200" spans="4:69">
      <c r="D200" s="414" t="s">
        <v>1562</v>
      </c>
      <c r="E200" s="539" t="s">
        <v>1563</v>
      </c>
      <c r="F200" s="539"/>
      <c r="G200" s="539"/>
      <c r="H200" s="468"/>
      <c r="I200" s="468"/>
      <c r="J200" s="468"/>
      <c r="K200" s="468"/>
      <c r="L200" s="468"/>
      <c r="M200" s="468"/>
      <c r="N200" s="468"/>
      <c r="O200" s="468"/>
      <c r="P200" s="468"/>
      <c r="Q200" s="468"/>
      <c r="R200" s="468"/>
      <c r="S200" s="468"/>
      <c r="T200" s="468"/>
      <c r="U200" s="468"/>
      <c r="V200" s="468"/>
      <c r="W200" s="468"/>
      <c r="X200" s="468"/>
      <c r="Y200" s="468"/>
      <c r="Z200" s="468"/>
      <c r="AA200" s="468"/>
      <c r="AB200" s="468"/>
      <c r="AC200" s="468"/>
      <c r="AD200" s="468"/>
      <c r="AE200" s="468"/>
      <c r="AF200" s="468"/>
      <c r="AG200" s="468"/>
      <c r="AH200" s="468"/>
      <c r="AI200" s="468"/>
      <c r="AJ200" s="468"/>
      <c r="AK200" s="468"/>
      <c r="AL200" s="468"/>
      <c r="AM200" s="468"/>
      <c r="AN200" s="468"/>
      <c r="AO200" s="468"/>
      <c r="AP200" s="468"/>
      <c r="AQ200" s="468"/>
      <c r="AR200" s="468"/>
      <c r="AS200" s="468"/>
      <c r="AT200" s="468"/>
      <c r="AU200" s="468"/>
      <c r="AV200" s="468"/>
      <c r="AW200" s="468"/>
      <c r="AX200" s="468"/>
      <c r="AY200" s="468"/>
      <c r="AZ200" s="468"/>
      <c r="BA200" s="468"/>
      <c r="BB200" s="468"/>
      <c r="BC200" s="468"/>
      <c r="BD200" s="468"/>
      <c r="BE200" s="468"/>
      <c r="BF200" s="468"/>
      <c r="BG200" s="468"/>
      <c r="BH200" s="468"/>
      <c r="BI200" s="468"/>
      <c r="BJ200" s="468"/>
      <c r="BK200" s="468"/>
      <c r="BL200" s="468"/>
      <c r="BM200" s="468"/>
      <c r="BN200" s="468"/>
      <c r="BO200" s="468"/>
      <c r="BP200" s="562"/>
      <c r="BQ200" s="563"/>
    </row>
    <row r="201" spans="4:69">
      <c r="D201" s="414" t="s">
        <v>1567</v>
      </c>
      <c r="E201" s="539" t="s">
        <v>1568</v>
      </c>
      <c r="F201" s="539"/>
      <c r="G201" s="539"/>
      <c r="H201" s="468"/>
      <c r="I201" s="468"/>
      <c r="J201" s="468"/>
      <c r="K201" s="468"/>
      <c r="L201" s="468"/>
      <c r="M201" s="468"/>
      <c r="N201" s="468"/>
      <c r="O201" s="468"/>
      <c r="P201" s="468"/>
      <c r="Q201" s="468"/>
      <c r="R201" s="468"/>
      <c r="S201" s="468"/>
      <c r="T201" s="468"/>
      <c r="U201" s="468"/>
      <c r="V201" s="468"/>
      <c r="W201" s="468"/>
      <c r="X201" s="468"/>
      <c r="Y201" s="468"/>
      <c r="Z201" s="468"/>
      <c r="AA201" s="468"/>
      <c r="AB201" s="468"/>
      <c r="AC201" s="468"/>
      <c r="AD201" s="468"/>
      <c r="AE201" s="468"/>
      <c r="AF201" s="468"/>
      <c r="AG201" s="468"/>
      <c r="AH201" s="468"/>
      <c r="AI201" s="468"/>
      <c r="AJ201" s="468"/>
      <c r="AK201" s="468"/>
      <c r="AL201" s="468"/>
      <c r="AM201" s="468"/>
      <c r="AN201" s="468"/>
      <c r="AO201" s="468"/>
      <c r="AP201" s="468"/>
      <c r="AQ201" s="468"/>
      <c r="AR201" s="468"/>
      <c r="AS201" s="468"/>
      <c r="AT201" s="468"/>
      <c r="AU201" s="468"/>
      <c r="AV201" s="468"/>
      <c r="AW201" s="468"/>
      <c r="AX201" s="468"/>
      <c r="AY201" s="468"/>
      <c r="AZ201" s="468"/>
      <c r="BA201" s="468"/>
      <c r="BB201" s="468"/>
      <c r="BC201" s="468"/>
      <c r="BD201" s="468"/>
      <c r="BE201" s="468"/>
      <c r="BF201" s="468"/>
      <c r="BG201" s="468"/>
      <c r="BH201" s="468"/>
      <c r="BI201" s="468"/>
      <c r="BJ201" s="468"/>
      <c r="BK201" s="468"/>
      <c r="BL201" s="468"/>
      <c r="BM201" s="468"/>
      <c r="BN201" s="468"/>
      <c r="BO201" s="468"/>
      <c r="BP201" s="562"/>
      <c r="BQ201" s="563"/>
    </row>
    <row r="202" spans="4:69">
      <c r="D202"/>
      <c r="E202" s="130"/>
      <c r="F202" s="131"/>
      <c r="G202" s="131"/>
      <c r="H202" s="137"/>
      <c r="I202" s="137"/>
      <c r="J202" s="137"/>
      <c r="K202" s="137"/>
      <c r="L202" s="137"/>
      <c r="M202" s="137"/>
      <c r="N202" s="137"/>
      <c r="O202" s="137"/>
      <c r="P202" s="137"/>
      <c r="Q202" s="137"/>
      <c r="R202" s="137"/>
      <c r="S202" s="137"/>
      <c r="T202" s="137"/>
      <c r="U202" s="137"/>
      <c r="V202" s="137"/>
      <c r="W202" s="137"/>
      <c r="X202" s="137"/>
      <c r="Y202" s="137"/>
      <c r="Z202" s="137"/>
      <c r="AA202" s="137"/>
      <c r="AB202" s="137"/>
      <c r="AC202" s="137"/>
      <c r="AD202" s="137"/>
      <c r="AE202" s="137"/>
      <c r="AF202" s="137"/>
      <c r="AG202" s="137"/>
      <c r="AH202" s="137"/>
      <c r="AI202" s="137"/>
      <c r="AJ202" s="137"/>
      <c r="AK202" s="137"/>
      <c r="AL202" s="137"/>
      <c r="AM202" s="137"/>
      <c r="AN202" s="137"/>
      <c r="AO202" s="137"/>
      <c r="AP202" s="137"/>
      <c r="AQ202" s="137"/>
      <c r="AR202" s="137"/>
      <c r="AS202" s="137"/>
      <c r="AT202" s="137"/>
      <c r="AU202" s="137"/>
      <c r="AV202" s="137"/>
      <c r="AW202" s="137"/>
      <c r="AX202" s="137"/>
      <c r="AY202" s="137"/>
      <c r="AZ202" s="137"/>
      <c r="BA202" s="137"/>
      <c r="BB202" s="137"/>
      <c r="BC202" s="137"/>
      <c r="BD202" s="137"/>
      <c r="BE202" s="137"/>
      <c r="BF202" s="137"/>
      <c r="BG202" s="137"/>
      <c r="BH202" s="137"/>
      <c r="BI202" s="137"/>
      <c r="BJ202" s="137"/>
      <c r="BK202" s="137"/>
      <c r="BL202" s="137"/>
      <c r="BM202" s="137"/>
      <c r="BN202" s="137"/>
      <c r="BO202" s="137"/>
      <c r="BP202" s="134"/>
      <c r="BQ202" s="134"/>
    </row>
    <row r="203" spans="4:69">
      <c r="D203"/>
      <c r="E203" s="130"/>
      <c r="F203" s="131"/>
      <c r="G203" s="131"/>
      <c r="H203" s="137"/>
      <c r="I203" s="137"/>
      <c r="J203" s="137"/>
      <c r="K203" s="137"/>
      <c r="L203" s="137"/>
      <c r="M203" s="137"/>
      <c r="N203" s="137"/>
      <c r="O203" s="137"/>
      <c r="P203" s="137"/>
      <c r="Q203" s="137"/>
      <c r="R203" s="137"/>
      <c r="S203" s="137"/>
      <c r="T203" s="137"/>
      <c r="U203" s="137"/>
      <c r="V203" s="137"/>
      <c r="W203" s="137"/>
      <c r="X203" s="137"/>
      <c r="Y203" s="137"/>
      <c r="Z203" s="137"/>
      <c r="AA203" s="137"/>
      <c r="AB203" s="137"/>
      <c r="AC203" s="137"/>
      <c r="AD203" s="137"/>
      <c r="AE203" s="137"/>
      <c r="AF203" s="137"/>
      <c r="AG203" s="137"/>
      <c r="AH203" s="137"/>
      <c r="AI203" s="137"/>
      <c r="AJ203" s="137"/>
      <c r="AK203" s="137"/>
      <c r="AL203" s="137"/>
      <c r="AM203" s="137"/>
      <c r="AN203" s="137"/>
      <c r="AO203" s="137"/>
      <c r="AP203" s="137"/>
      <c r="AQ203" s="137"/>
      <c r="AR203" s="137"/>
      <c r="AS203" s="137"/>
      <c r="AT203" s="137"/>
      <c r="AU203" s="137"/>
      <c r="AV203" s="137"/>
      <c r="AW203" s="137"/>
      <c r="AX203" s="137"/>
      <c r="AY203" s="137"/>
      <c r="AZ203" s="137"/>
      <c r="BA203" s="137"/>
      <c r="BB203" s="137"/>
      <c r="BC203" s="137"/>
      <c r="BD203" s="137"/>
      <c r="BE203" s="137"/>
      <c r="BF203" s="137"/>
      <c r="BG203" s="137"/>
      <c r="BH203" s="137"/>
      <c r="BI203" s="137"/>
      <c r="BJ203" s="137"/>
      <c r="BK203" s="137"/>
      <c r="BL203" s="137"/>
      <c r="BM203" s="137"/>
      <c r="BN203" s="137"/>
      <c r="BO203" s="137"/>
      <c r="BP203" s="134"/>
      <c r="BQ203" s="134"/>
    </row>
    <row r="204" spans="4:69">
      <c r="D204" s="540" t="s">
        <v>1569</v>
      </c>
      <c r="E204" s="541"/>
      <c r="F204" s="541"/>
      <c r="G204" s="541"/>
      <c r="H204" s="568"/>
      <c r="I204" s="568"/>
      <c r="J204" s="568"/>
      <c r="K204" s="568"/>
      <c r="L204" s="568"/>
      <c r="M204" s="568"/>
      <c r="N204" s="568"/>
      <c r="O204" s="568"/>
      <c r="P204" s="568"/>
      <c r="Q204" s="568"/>
      <c r="R204" s="568"/>
      <c r="S204" s="568"/>
      <c r="T204" s="568"/>
      <c r="U204" s="568"/>
      <c r="V204" s="568"/>
      <c r="W204" s="568"/>
      <c r="X204" s="568"/>
      <c r="Y204" s="568"/>
      <c r="Z204" s="568"/>
      <c r="AA204" s="568"/>
      <c r="AB204" s="568"/>
      <c r="AC204" s="568"/>
      <c r="AD204" s="568"/>
      <c r="AE204" s="568"/>
      <c r="AF204" s="568"/>
      <c r="AG204" s="568"/>
      <c r="AH204" s="568"/>
      <c r="AI204" s="568"/>
      <c r="AJ204" s="568"/>
      <c r="AK204" s="568"/>
      <c r="AL204" s="568"/>
      <c r="AM204" s="568"/>
      <c r="AN204" s="568"/>
      <c r="AO204" s="568"/>
      <c r="AP204" s="568"/>
      <c r="AQ204" s="568"/>
      <c r="AR204" s="568"/>
      <c r="AS204" s="568"/>
      <c r="AT204" s="568"/>
      <c r="AU204" s="568"/>
      <c r="AV204" s="568"/>
      <c r="AW204" s="568"/>
      <c r="AX204" s="568"/>
      <c r="AY204" s="568"/>
      <c r="AZ204" s="568"/>
      <c r="BA204" s="568"/>
      <c r="BB204" s="568"/>
      <c r="BC204" s="568"/>
      <c r="BD204" s="568"/>
      <c r="BE204" s="568"/>
      <c r="BF204" s="568"/>
      <c r="BG204" s="568"/>
      <c r="BH204" s="568"/>
      <c r="BI204" s="568"/>
      <c r="BJ204" s="568"/>
      <c r="BK204" s="568"/>
      <c r="BL204" s="568"/>
      <c r="BM204" s="568"/>
      <c r="BN204" s="568"/>
      <c r="BO204" s="568"/>
      <c r="BP204" s="564"/>
      <c r="BQ204" s="565"/>
    </row>
    <row r="205" spans="4:69">
      <c r="D205" s="539" t="s">
        <v>1562</v>
      </c>
      <c r="E205" s="539" t="s">
        <v>1563</v>
      </c>
      <c r="F205" s="539"/>
      <c r="G205" s="539"/>
      <c r="H205" s="468"/>
      <c r="I205" s="468"/>
      <c r="J205" s="468"/>
      <c r="K205" s="468"/>
      <c r="L205" s="468"/>
      <c r="M205" s="468"/>
      <c r="N205" s="468"/>
      <c r="O205" s="468"/>
      <c r="P205" s="468"/>
      <c r="Q205" s="468"/>
      <c r="R205" s="468"/>
      <c r="S205" s="468"/>
      <c r="T205" s="468"/>
      <c r="U205" s="468"/>
      <c r="V205" s="468"/>
      <c r="W205" s="468"/>
      <c r="X205" s="468"/>
      <c r="Y205" s="468"/>
      <c r="Z205" s="468"/>
      <c r="AA205" s="468"/>
      <c r="AB205" s="468"/>
      <c r="AC205" s="468"/>
      <c r="AD205" s="468"/>
      <c r="AE205" s="468"/>
      <c r="AF205" s="468"/>
      <c r="AG205" s="468"/>
      <c r="AH205" s="468"/>
      <c r="AI205" s="468"/>
      <c r="AJ205" s="468"/>
      <c r="AK205" s="468"/>
      <c r="AL205" s="468"/>
      <c r="AM205" s="468"/>
      <c r="AN205" s="468"/>
      <c r="AO205" s="468"/>
      <c r="AP205" s="468"/>
      <c r="AQ205" s="468"/>
      <c r="AR205" s="468"/>
      <c r="AS205" s="468"/>
      <c r="AT205" s="468"/>
      <c r="AU205" s="468"/>
      <c r="AV205" s="468"/>
      <c r="AW205" s="468"/>
      <c r="AX205" s="468"/>
      <c r="AY205" s="468"/>
      <c r="AZ205" s="468"/>
      <c r="BA205" s="468"/>
      <c r="BB205" s="468"/>
      <c r="BC205" s="468"/>
      <c r="BD205" s="468"/>
      <c r="BE205" s="468"/>
      <c r="BF205" s="468"/>
      <c r="BG205" s="468"/>
      <c r="BH205" s="468"/>
      <c r="BI205" s="468"/>
      <c r="BJ205" s="468"/>
      <c r="BK205" s="468"/>
      <c r="BL205" s="468"/>
      <c r="BM205" s="468"/>
      <c r="BN205" s="468"/>
      <c r="BO205" s="468"/>
      <c r="BP205" s="562"/>
      <c r="BQ205" s="563"/>
    </row>
    <row r="206" spans="4:69">
      <c r="D206" s="539"/>
      <c r="E206" s="539" t="s">
        <v>1128</v>
      </c>
      <c r="F206" s="539"/>
      <c r="G206" s="539"/>
      <c r="H206" s="468"/>
      <c r="I206" s="468"/>
      <c r="J206" s="468"/>
      <c r="K206" s="468"/>
      <c r="L206" s="468"/>
      <c r="M206" s="468"/>
      <c r="N206" s="468"/>
      <c r="O206" s="468"/>
      <c r="P206" s="468"/>
      <c r="Q206" s="468"/>
      <c r="R206" s="468"/>
      <c r="S206" s="468"/>
      <c r="T206" s="468"/>
      <c r="U206" s="468"/>
      <c r="V206" s="468"/>
      <c r="W206" s="468"/>
      <c r="X206" s="468"/>
      <c r="Y206" s="468"/>
      <c r="Z206" s="468"/>
      <c r="AA206" s="468"/>
      <c r="AB206" s="468"/>
      <c r="AC206" s="468"/>
      <c r="AD206" s="468"/>
      <c r="AE206" s="468"/>
      <c r="AF206" s="468"/>
      <c r="AG206" s="468"/>
      <c r="AH206" s="468"/>
      <c r="AI206" s="468"/>
      <c r="AJ206" s="468"/>
      <c r="AK206" s="468"/>
      <c r="AL206" s="468"/>
      <c r="AM206" s="468"/>
      <c r="AN206" s="468"/>
      <c r="AO206" s="468"/>
      <c r="AP206" s="468"/>
      <c r="AQ206" s="468"/>
      <c r="AR206" s="468"/>
      <c r="AS206" s="468"/>
      <c r="AT206" s="468"/>
      <c r="AU206" s="468"/>
      <c r="AV206" s="468"/>
      <c r="AW206" s="468"/>
      <c r="AX206" s="468"/>
      <c r="AY206" s="468"/>
      <c r="AZ206" s="468"/>
      <c r="BA206" s="468"/>
      <c r="BB206" s="468"/>
      <c r="BC206" s="468"/>
      <c r="BD206" s="468"/>
      <c r="BE206" s="468"/>
      <c r="BF206" s="468"/>
      <c r="BG206" s="468"/>
      <c r="BH206" s="468"/>
      <c r="BI206" s="468"/>
      <c r="BJ206" s="468"/>
      <c r="BK206" s="468"/>
      <c r="BL206" s="468"/>
      <c r="BM206" s="468"/>
      <c r="BN206" s="468"/>
      <c r="BO206" s="468"/>
      <c r="BP206" s="562"/>
      <c r="BQ206" s="563"/>
    </row>
    <row r="207" spans="4:69">
      <c r="D207" s="539"/>
      <c r="E207" s="539" t="s">
        <v>1556</v>
      </c>
      <c r="F207" s="539"/>
      <c r="G207" s="539"/>
      <c r="H207" s="468"/>
      <c r="I207" s="468"/>
      <c r="J207" s="468"/>
      <c r="K207" s="468"/>
      <c r="L207" s="468"/>
      <c r="M207" s="468"/>
      <c r="N207" s="468"/>
      <c r="O207" s="468"/>
      <c r="P207" s="468"/>
      <c r="Q207" s="468"/>
      <c r="R207" s="468"/>
      <c r="S207" s="468"/>
      <c r="T207" s="468"/>
      <c r="U207" s="468"/>
      <c r="V207" s="468"/>
      <c r="W207" s="468"/>
      <c r="X207" s="468"/>
      <c r="Y207" s="468"/>
      <c r="Z207" s="468"/>
      <c r="AA207" s="468"/>
      <c r="AB207" s="468"/>
      <c r="AC207" s="468"/>
      <c r="AD207" s="468"/>
      <c r="AE207" s="468"/>
      <c r="AF207" s="468"/>
      <c r="AG207" s="468"/>
      <c r="AH207" s="468"/>
      <c r="AI207" s="468"/>
      <c r="AJ207" s="468"/>
      <c r="AK207" s="468"/>
      <c r="AL207" s="468"/>
      <c r="AM207" s="468"/>
      <c r="AN207" s="468"/>
      <c r="AO207" s="468"/>
      <c r="AP207" s="468"/>
      <c r="AQ207" s="468"/>
      <c r="AR207" s="468"/>
      <c r="AS207" s="468"/>
      <c r="AT207" s="468"/>
      <c r="AU207" s="468"/>
      <c r="AV207" s="468"/>
      <c r="AW207" s="468"/>
      <c r="AX207" s="468"/>
      <c r="AY207" s="468"/>
      <c r="AZ207" s="468"/>
      <c r="BA207" s="468"/>
      <c r="BB207" s="468"/>
      <c r="BC207" s="468"/>
      <c r="BD207" s="468"/>
      <c r="BE207" s="468"/>
      <c r="BF207" s="468"/>
      <c r="BG207" s="468"/>
      <c r="BH207" s="468"/>
      <c r="BI207" s="468"/>
      <c r="BJ207" s="468"/>
      <c r="BK207" s="468"/>
      <c r="BL207" s="468"/>
      <c r="BM207" s="468"/>
      <c r="BN207" s="468"/>
      <c r="BO207" s="468"/>
      <c r="BP207" s="562"/>
      <c r="BQ207" s="563"/>
    </row>
    <row r="208" spans="4:69">
      <c r="D208" s="539"/>
      <c r="E208" s="539" t="s">
        <v>1557</v>
      </c>
      <c r="F208" s="539"/>
      <c r="G208" s="539"/>
      <c r="H208" s="468"/>
      <c r="I208" s="468"/>
      <c r="J208" s="468"/>
      <c r="K208" s="468"/>
      <c r="L208" s="468"/>
      <c r="M208" s="468"/>
      <c r="N208" s="468"/>
      <c r="O208" s="468"/>
      <c r="P208" s="468"/>
      <c r="Q208" s="468"/>
      <c r="R208" s="468"/>
      <c r="S208" s="468"/>
      <c r="T208" s="468"/>
      <c r="U208" s="468"/>
      <c r="V208" s="468"/>
      <c r="W208" s="468"/>
      <c r="X208" s="468"/>
      <c r="Y208" s="468"/>
      <c r="Z208" s="468"/>
      <c r="AA208" s="468"/>
      <c r="AB208" s="468"/>
      <c r="AC208" s="468"/>
      <c r="AD208" s="468"/>
      <c r="AE208" s="468"/>
      <c r="AF208" s="468"/>
      <c r="AG208" s="468"/>
      <c r="AH208" s="468"/>
      <c r="AI208" s="468"/>
      <c r="AJ208" s="468"/>
      <c r="AK208" s="468"/>
      <c r="AL208" s="468"/>
      <c r="AM208" s="468"/>
      <c r="AN208" s="468"/>
      <c r="AO208" s="468"/>
      <c r="AP208" s="468"/>
      <c r="AQ208" s="468"/>
      <c r="AR208" s="468"/>
      <c r="AS208" s="468"/>
      <c r="AT208" s="468"/>
      <c r="AU208" s="468"/>
      <c r="AV208" s="468"/>
      <c r="AW208" s="468"/>
      <c r="AX208" s="468"/>
      <c r="AY208" s="468"/>
      <c r="AZ208" s="468"/>
      <c r="BA208" s="468"/>
      <c r="BB208" s="468"/>
      <c r="BC208" s="468"/>
      <c r="BD208" s="468"/>
      <c r="BE208" s="468"/>
      <c r="BF208" s="468"/>
      <c r="BG208" s="468"/>
      <c r="BH208" s="468"/>
      <c r="BI208" s="468"/>
      <c r="BJ208" s="468"/>
      <c r="BK208" s="468"/>
      <c r="BL208" s="468"/>
      <c r="BM208" s="468"/>
      <c r="BN208" s="468"/>
      <c r="BO208" s="468"/>
      <c r="BP208" s="562"/>
      <c r="BQ208" s="563"/>
    </row>
    <row r="213" spans="4:69">
      <c r="H213" s="473">
        <v>2015</v>
      </c>
      <c r="I213" s="474"/>
      <c r="J213" s="474"/>
      <c r="K213" s="474"/>
      <c r="L213" s="474"/>
      <c r="M213" s="474"/>
      <c r="N213" s="474"/>
      <c r="O213" s="474"/>
      <c r="P213" s="474"/>
      <c r="Q213" s="474"/>
      <c r="R213" s="474"/>
      <c r="S213" s="474"/>
      <c r="T213" s="474"/>
      <c r="U213" s="474"/>
      <c r="V213" s="474"/>
      <c r="W213" s="474"/>
      <c r="X213" s="474"/>
      <c r="Y213" s="474"/>
      <c r="Z213" s="474"/>
      <c r="AA213" s="474"/>
      <c r="AB213" s="474"/>
      <c r="AC213" s="474"/>
      <c r="AD213" s="474"/>
      <c r="AE213" s="475"/>
      <c r="AF213" s="476">
        <v>2016</v>
      </c>
      <c r="AG213" s="474"/>
      <c r="AH213" s="474"/>
      <c r="AI213" s="474"/>
      <c r="AJ213" s="474"/>
      <c r="AK213" s="474"/>
      <c r="AL213" s="474"/>
      <c r="AM213" s="474"/>
      <c r="AN213" s="474"/>
      <c r="AO213" s="474"/>
      <c r="AP213" s="474"/>
      <c r="AQ213" s="474"/>
      <c r="AR213" s="474"/>
      <c r="AS213" s="474"/>
      <c r="AT213" s="474"/>
      <c r="AU213" s="474"/>
      <c r="AV213" s="474"/>
      <c r="AW213" s="474"/>
      <c r="AX213" s="474"/>
      <c r="AY213" s="474"/>
      <c r="AZ213" s="474"/>
      <c r="BA213" s="474"/>
      <c r="BB213" s="474"/>
      <c r="BC213" s="474"/>
      <c r="BD213" s="474"/>
      <c r="BE213" s="474"/>
      <c r="BF213" s="474"/>
      <c r="BG213" s="474"/>
      <c r="BH213" s="474"/>
      <c r="BI213" s="474"/>
      <c r="BJ213" s="474"/>
      <c r="BK213" s="474"/>
      <c r="BL213" s="474"/>
      <c r="BM213" s="474"/>
      <c r="BN213" s="474"/>
      <c r="BO213" s="477"/>
      <c r="BP213" s="587" t="s">
        <v>1130</v>
      </c>
      <c r="BQ213" s="588"/>
    </row>
    <row r="214" spans="4:69">
      <c r="H214" s="478" t="s">
        <v>1409</v>
      </c>
      <c r="I214" s="479"/>
      <c r="J214" s="479"/>
      <c r="K214" s="480"/>
      <c r="L214" s="479" t="s">
        <v>1410</v>
      </c>
      <c r="M214" s="479"/>
      <c r="N214" s="479"/>
      <c r="O214" s="480"/>
      <c r="P214" s="479" t="s">
        <v>1411</v>
      </c>
      <c r="Q214" s="479"/>
      <c r="R214" s="479"/>
      <c r="S214" s="480"/>
      <c r="T214" s="479" t="s">
        <v>1412</v>
      </c>
      <c r="U214" s="479"/>
      <c r="V214" s="479"/>
      <c r="W214" s="480"/>
      <c r="X214" s="479" t="s">
        <v>1413</v>
      </c>
      <c r="Y214" s="479"/>
      <c r="Z214" s="479"/>
      <c r="AA214" s="480"/>
      <c r="AB214" s="479" t="s">
        <v>1414</v>
      </c>
      <c r="AC214" s="479"/>
      <c r="AD214" s="479"/>
      <c r="AE214" s="480"/>
      <c r="AF214" s="479" t="s">
        <v>1415</v>
      </c>
      <c r="AG214" s="479"/>
      <c r="AH214" s="479"/>
      <c r="AI214" s="480"/>
      <c r="AJ214" s="479" t="s">
        <v>1416</v>
      </c>
      <c r="AK214" s="479"/>
      <c r="AL214" s="479"/>
      <c r="AM214" s="480"/>
      <c r="AN214" s="479" t="s">
        <v>1417</v>
      </c>
      <c r="AO214" s="479"/>
      <c r="AP214" s="479"/>
      <c r="AQ214" s="480"/>
      <c r="AR214" s="479" t="s">
        <v>937</v>
      </c>
      <c r="AS214" s="479"/>
      <c r="AT214" s="479"/>
      <c r="AU214" s="480"/>
      <c r="AV214" s="479" t="s">
        <v>938</v>
      </c>
      <c r="AW214" s="479"/>
      <c r="AX214" s="479"/>
      <c r="AY214" s="480"/>
      <c r="AZ214" s="479" t="s">
        <v>939</v>
      </c>
      <c r="BA214" s="479"/>
      <c r="BB214" s="479"/>
      <c r="BC214" s="480"/>
      <c r="BD214" s="479" t="s">
        <v>1409</v>
      </c>
      <c r="BE214" s="479"/>
      <c r="BF214" s="479"/>
      <c r="BG214" s="480"/>
      <c r="BH214" s="479" t="s">
        <v>1410</v>
      </c>
      <c r="BI214" s="479"/>
      <c r="BJ214" s="479"/>
      <c r="BK214" s="480"/>
      <c r="BL214" s="479" t="s">
        <v>1411</v>
      </c>
      <c r="BM214" s="479"/>
      <c r="BN214" s="479"/>
      <c r="BO214" s="481"/>
      <c r="BP214" s="589"/>
      <c r="BQ214" s="590"/>
    </row>
    <row r="215" spans="4:69">
      <c r="H215" s="542">
        <v>1</v>
      </c>
      <c r="I215" s="543"/>
      <c r="J215" s="543"/>
      <c r="K215" s="544"/>
      <c r="L215" s="543">
        <v>2</v>
      </c>
      <c r="M215" s="543"/>
      <c r="N215" s="543"/>
      <c r="O215" s="544"/>
      <c r="P215" s="543">
        <v>3</v>
      </c>
      <c r="Q215" s="543"/>
      <c r="R215" s="543"/>
      <c r="S215" s="544"/>
      <c r="T215" s="543">
        <v>4</v>
      </c>
      <c r="U215" s="543"/>
      <c r="V215" s="543"/>
      <c r="W215" s="544"/>
      <c r="X215" s="543">
        <v>5</v>
      </c>
      <c r="Y215" s="543"/>
      <c r="Z215" s="543"/>
      <c r="AA215" s="544"/>
      <c r="AB215" s="543">
        <v>6</v>
      </c>
      <c r="AC215" s="543"/>
      <c r="AD215" s="543"/>
      <c r="AE215" s="544"/>
      <c r="AF215" s="543">
        <v>7</v>
      </c>
      <c r="AG215" s="543"/>
      <c r="AH215" s="543"/>
      <c r="AI215" s="544"/>
      <c r="AJ215" s="543">
        <v>8</v>
      </c>
      <c r="AK215" s="543"/>
      <c r="AL215" s="543"/>
      <c r="AM215" s="544"/>
      <c r="AN215" s="543">
        <v>9</v>
      </c>
      <c r="AO215" s="543"/>
      <c r="AP215" s="543"/>
      <c r="AQ215" s="544"/>
      <c r="AR215" s="543">
        <v>10</v>
      </c>
      <c r="AS215" s="543"/>
      <c r="AT215" s="543"/>
      <c r="AU215" s="544"/>
      <c r="AV215" s="543">
        <v>11</v>
      </c>
      <c r="AW215" s="543"/>
      <c r="AX215" s="543"/>
      <c r="AY215" s="544"/>
      <c r="AZ215" s="543">
        <v>12</v>
      </c>
      <c r="BA215" s="543"/>
      <c r="BB215" s="543"/>
      <c r="BC215" s="544"/>
      <c r="BD215" s="543">
        <v>13</v>
      </c>
      <c r="BE215" s="543"/>
      <c r="BF215" s="543"/>
      <c r="BG215" s="544"/>
      <c r="BH215" s="543">
        <v>14</v>
      </c>
      <c r="BI215" s="543"/>
      <c r="BJ215" s="543"/>
      <c r="BK215" s="544"/>
      <c r="BL215" s="543">
        <v>15</v>
      </c>
      <c r="BM215" s="543"/>
      <c r="BN215" s="543"/>
      <c r="BO215" s="545"/>
      <c r="BP215" s="591"/>
      <c r="BQ215" s="592"/>
    </row>
    <row r="216" spans="4:69">
      <c r="D216" s="540" t="s">
        <v>1571</v>
      </c>
      <c r="E216" s="541"/>
      <c r="F216" s="541"/>
      <c r="G216" s="541"/>
      <c r="H216" s="583" t="s">
        <v>1575</v>
      </c>
      <c r="I216" s="583"/>
      <c r="J216" s="583" t="s">
        <v>1576</v>
      </c>
      <c r="K216" s="583"/>
      <c r="L216" s="583" t="s">
        <v>1575</v>
      </c>
      <c r="M216" s="583"/>
      <c r="N216" s="583" t="s">
        <v>1576</v>
      </c>
      <c r="O216" s="583"/>
      <c r="P216" s="583" t="s">
        <v>1575</v>
      </c>
      <c r="Q216" s="583"/>
      <c r="R216" s="583" t="s">
        <v>1576</v>
      </c>
      <c r="S216" s="583"/>
      <c r="T216" s="583" t="s">
        <v>1575</v>
      </c>
      <c r="U216" s="583"/>
      <c r="V216" s="583" t="s">
        <v>1576</v>
      </c>
      <c r="W216" s="583"/>
      <c r="X216" s="583" t="s">
        <v>1575</v>
      </c>
      <c r="Y216" s="583"/>
      <c r="Z216" s="583" t="s">
        <v>1576</v>
      </c>
      <c r="AA216" s="583"/>
      <c r="AB216" s="583" t="s">
        <v>1575</v>
      </c>
      <c r="AC216" s="583"/>
      <c r="AD216" s="583" t="s">
        <v>1576</v>
      </c>
      <c r="AE216" s="583"/>
      <c r="AF216" s="583" t="s">
        <v>1575</v>
      </c>
      <c r="AG216" s="583"/>
      <c r="AH216" s="583" t="s">
        <v>1576</v>
      </c>
      <c r="AI216" s="583"/>
      <c r="AJ216" s="583" t="s">
        <v>1575</v>
      </c>
      <c r="AK216" s="583"/>
      <c r="AL216" s="583" t="s">
        <v>1576</v>
      </c>
      <c r="AM216" s="583"/>
      <c r="AN216" s="583" t="s">
        <v>1575</v>
      </c>
      <c r="AO216" s="583"/>
      <c r="AP216" s="583" t="s">
        <v>1576</v>
      </c>
      <c r="AQ216" s="583"/>
      <c r="AR216" s="583" t="s">
        <v>1575</v>
      </c>
      <c r="AS216" s="583"/>
      <c r="AT216" s="583" t="s">
        <v>1576</v>
      </c>
      <c r="AU216" s="583"/>
      <c r="AV216" s="583" t="s">
        <v>1575</v>
      </c>
      <c r="AW216" s="583"/>
      <c r="AX216" s="583" t="s">
        <v>1576</v>
      </c>
      <c r="AY216" s="583"/>
      <c r="AZ216" s="583" t="s">
        <v>1575</v>
      </c>
      <c r="BA216" s="583"/>
      <c r="BB216" s="583" t="s">
        <v>1576</v>
      </c>
      <c r="BC216" s="583"/>
      <c r="BD216" s="583" t="s">
        <v>1575</v>
      </c>
      <c r="BE216" s="583"/>
      <c r="BF216" s="583" t="s">
        <v>1576</v>
      </c>
      <c r="BG216" s="583"/>
      <c r="BH216" s="583" t="s">
        <v>1575</v>
      </c>
      <c r="BI216" s="583"/>
      <c r="BJ216" s="583" t="s">
        <v>1576</v>
      </c>
      <c r="BK216" s="583"/>
      <c r="BL216" s="583" t="s">
        <v>1575</v>
      </c>
      <c r="BM216" s="583"/>
      <c r="BN216" s="583" t="s">
        <v>1576</v>
      </c>
      <c r="BO216" s="583"/>
      <c r="BP216" s="564"/>
      <c r="BQ216" s="565"/>
    </row>
    <row r="217" spans="4:69">
      <c r="D217" s="539" t="s">
        <v>1577</v>
      </c>
      <c r="E217" s="539" t="s">
        <v>1578</v>
      </c>
      <c r="F217" s="539"/>
      <c r="G217" s="539"/>
      <c r="H217" s="566"/>
      <c r="I217" s="566"/>
      <c r="J217" s="566"/>
      <c r="K217" s="566"/>
      <c r="L217" s="566"/>
      <c r="M217" s="566"/>
      <c r="N217" s="566"/>
      <c r="O217" s="566"/>
      <c r="P217" s="566"/>
      <c r="Q217" s="566"/>
      <c r="R217" s="566"/>
      <c r="S217" s="566"/>
      <c r="T217" s="566"/>
      <c r="U217" s="566"/>
      <c r="V217" s="566"/>
      <c r="W217" s="566"/>
      <c r="X217" s="566"/>
      <c r="Y217" s="566"/>
      <c r="Z217" s="566"/>
      <c r="AA217" s="566"/>
      <c r="AB217" s="566"/>
      <c r="AC217" s="566"/>
      <c r="AD217" s="566"/>
      <c r="AE217" s="566"/>
      <c r="AF217" s="566"/>
      <c r="AG217" s="566"/>
      <c r="AH217" s="566"/>
      <c r="AI217" s="566"/>
      <c r="AJ217" s="566"/>
      <c r="AK217" s="566"/>
      <c r="AL217" s="566"/>
      <c r="AM217" s="566"/>
      <c r="AN217" s="566"/>
      <c r="AO217" s="566"/>
      <c r="AP217" s="566"/>
      <c r="AQ217" s="566"/>
      <c r="AR217" s="566"/>
      <c r="AS217" s="566"/>
      <c r="AT217" s="566"/>
      <c r="AU217" s="566"/>
      <c r="AV217" s="566"/>
      <c r="AW217" s="566"/>
      <c r="AX217" s="566"/>
      <c r="AY217" s="566"/>
      <c r="AZ217" s="566"/>
      <c r="BA217" s="566"/>
      <c r="BB217" s="566"/>
      <c r="BC217" s="566"/>
      <c r="BD217" s="566"/>
      <c r="BE217" s="566"/>
      <c r="BF217" s="566"/>
      <c r="BG217" s="566"/>
      <c r="BH217" s="566"/>
      <c r="BI217" s="566"/>
      <c r="BJ217" s="566"/>
      <c r="BK217" s="566"/>
      <c r="BL217" s="566"/>
      <c r="BM217" s="566"/>
      <c r="BN217" s="566"/>
      <c r="BO217" s="566"/>
      <c r="BP217" s="562"/>
      <c r="BQ217" s="563"/>
    </row>
    <row r="218" spans="4:69">
      <c r="D218" s="539"/>
      <c r="E218" s="539" t="s">
        <v>1126</v>
      </c>
      <c r="F218" s="539"/>
      <c r="G218" s="539"/>
      <c r="H218" s="566"/>
      <c r="I218" s="566"/>
      <c r="J218" s="566"/>
      <c r="K218" s="566"/>
      <c r="L218" s="566"/>
      <c r="M218" s="566"/>
      <c r="N218" s="566"/>
      <c r="O218" s="566"/>
      <c r="P218" s="566"/>
      <c r="Q218" s="566"/>
      <c r="R218" s="566"/>
      <c r="S218" s="566"/>
      <c r="T218" s="566"/>
      <c r="U218" s="566"/>
      <c r="V218" s="566"/>
      <c r="W218" s="566"/>
      <c r="X218" s="566"/>
      <c r="Y218" s="566"/>
      <c r="Z218" s="566"/>
      <c r="AA218" s="566"/>
      <c r="AB218" s="566"/>
      <c r="AC218" s="566"/>
      <c r="AD218" s="566"/>
      <c r="AE218" s="566"/>
      <c r="AF218" s="566"/>
      <c r="AG218" s="566"/>
      <c r="AH218" s="566"/>
      <c r="AI218" s="566"/>
      <c r="AJ218" s="566"/>
      <c r="AK218" s="566"/>
      <c r="AL218" s="566"/>
      <c r="AM218" s="566"/>
      <c r="AN218" s="566"/>
      <c r="AO218" s="566"/>
      <c r="AP218" s="566"/>
      <c r="AQ218" s="566"/>
      <c r="AR218" s="566"/>
      <c r="AS218" s="566"/>
      <c r="AT218" s="566"/>
      <c r="AU218" s="566"/>
      <c r="AV218" s="566"/>
      <c r="AW218" s="566"/>
      <c r="AX218" s="566"/>
      <c r="AY218" s="566"/>
      <c r="AZ218" s="566"/>
      <c r="BA218" s="566"/>
      <c r="BB218" s="566"/>
      <c r="BC218" s="566"/>
      <c r="BD218" s="566"/>
      <c r="BE218" s="566"/>
      <c r="BF218" s="566"/>
      <c r="BG218" s="566"/>
      <c r="BH218" s="566"/>
      <c r="BI218" s="566"/>
      <c r="BJ218" s="566"/>
      <c r="BK218" s="566"/>
      <c r="BL218" s="566"/>
      <c r="BM218" s="566"/>
      <c r="BN218" s="566"/>
      <c r="BO218" s="566"/>
      <c r="BP218" s="562"/>
      <c r="BQ218" s="563"/>
    </row>
    <row r="219" spans="4:69">
      <c r="D219" s="539"/>
      <c r="E219" s="539" t="s">
        <v>1580</v>
      </c>
      <c r="F219" s="539"/>
      <c r="G219" s="539"/>
      <c r="H219" s="566"/>
      <c r="I219" s="566"/>
      <c r="J219" s="566"/>
      <c r="K219" s="566"/>
      <c r="L219" s="566"/>
      <c r="M219" s="566"/>
      <c r="N219" s="566"/>
      <c r="O219" s="566"/>
      <c r="P219" s="566"/>
      <c r="Q219" s="566"/>
      <c r="R219" s="566"/>
      <c r="S219" s="566"/>
      <c r="T219" s="566"/>
      <c r="U219" s="566"/>
      <c r="V219" s="566"/>
      <c r="W219" s="566"/>
      <c r="X219" s="566"/>
      <c r="Y219" s="566"/>
      <c r="Z219" s="566"/>
      <c r="AA219" s="566"/>
      <c r="AB219" s="566"/>
      <c r="AC219" s="566"/>
      <c r="AD219" s="566"/>
      <c r="AE219" s="566"/>
      <c r="AF219" s="566"/>
      <c r="AG219" s="566"/>
      <c r="AH219" s="566"/>
      <c r="AI219" s="566"/>
      <c r="AJ219" s="566"/>
      <c r="AK219" s="566"/>
      <c r="AL219" s="566"/>
      <c r="AM219" s="566"/>
      <c r="AN219" s="566"/>
      <c r="AO219" s="566"/>
      <c r="AP219" s="566"/>
      <c r="AQ219" s="566"/>
      <c r="AR219" s="566"/>
      <c r="AS219" s="566"/>
      <c r="AT219" s="566"/>
      <c r="AU219" s="566"/>
      <c r="AV219" s="566"/>
      <c r="AW219" s="566"/>
      <c r="AX219" s="566"/>
      <c r="AY219" s="566"/>
      <c r="AZ219" s="566"/>
      <c r="BA219" s="566"/>
      <c r="BB219" s="566"/>
      <c r="BC219" s="566"/>
      <c r="BD219" s="566"/>
      <c r="BE219" s="566"/>
      <c r="BF219" s="566"/>
      <c r="BG219" s="566"/>
      <c r="BH219" s="566"/>
      <c r="BI219" s="566"/>
      <c r="BJ219" s="566"/>
      <c r="BK219" s="566"/>
      <c r="BL219" s="566"/>
      <c r="BM219" s="566"/>
      <c r="BN219" s="566"/>
      <c r="BO219" s="566"/>
      <c r="BP219" s="562"/>
      <c r="BQ219" s="563"/>
    </row>
    <row r="220" spans="4:69">
      <c r="D220" s="567" t="s">
        <v>1581</v>
      </c>
      <c r="E220" s="355"/>
      <c r="F220" s="164"/>
      <c r="G220" s="165"/>
      <c r="H220" s="566"/>
      <c r="I220" s="566"/>
      <c r="J220" s="566"/>
      <c r="K220" s="566"/>
      <c r="L220" s="566"/>
      <c r="M220" s="566"/>
      <c r="N220" s="566"/>
      <c r="O220" s="566"/>
      <c r="P220" s="566"/>
      <c r="Q220" s="566"/>
      <c r="R220" s="566"/>
      <c r="S220" s="566"/>
      <c r="T220" s="566"/>
      <c r="U220" s="566"/>
      <c r="V220" s="566"/>
      <c r="W220" s="566"/>
      <c r="X220" s="566"/>
      <c r="Y220" s="566"/>
      <c r="Z220" s="566"/>
      <c r="AA220" s="566"/>
      <c r="AB220" s="566"/>
      <c r="AC220" s="566"/>
      <c r="AD220" s="566"/>
      <c r="AE220" s="566"/>
      <c r="AF220" s="566"/>
      <c r="AG220" s="566"/>
      <c r="AH220" s="566"/>
      <c r="AI220" s="566"/>
      <c r="AJ220" s="566"/>
      <c r="AK220" s="566"/>
      <c r="AL220" s="566"/>
      <c r="AM220" s="566"/>
      <c r="AN220" s="566"/>
      <c r="AO220" s="566"/>
      <c r="AP220" s="566"/>
      <c r="AQ220" s="566"/>
      <c r="AR220" s="566"/>
      <c r="AS220" s="566"/>
      <c r="AT220" s="566"/>
      <c r="AU220" s="566"/>
      <c r="AV220" s="566"/>
      <c r="AW220" s="566"/>
      <c r="AX220" s="566"/>
      <c r="AY220" s="566"/>
      <c r="AZ220" s="566"/>
      <c r="BA220" s="566"/>
      <c r="BB220" s="566"/>
      <c r="BC220" s="566"/>
      <c r="BD220" s="566"/>
      <c r="BE220" s="566"/>
      <c r="BF220" s="566"/>
      <c r="BG220" s="566"/>
      <c r="BH220" s="566"/>
      <c r="BI220" s="566"/>
      <c r="BJ220" s="566"/>
      <c r="BK220" s="566"/>
      <c r="BL220" s="566"/>
      <c r="BM220" s="566"/>
      <c r="BN220" s="566"/>
      <c r="BO220" s="566"/>
      <c r="BP220" s="562"/>
      <c r="BQ220" s="563"/>
    </row>
    <row r="221" spans="4:69">
      <c r="D221" s="539"/>
      <c r="E221" s="355"/>
      <c r="F221" s="164"/>
      <c r="G221" s="165"/>
      <c r="H221" s="566"/>
      <c r="I221" s="566"/>
      <c r="J221" s="566"/>
      <c r="K221" s="566"/>
      <c r="L221" s="566"/>
      <c r="M221" s="566"/>
      <c r="N221" s="566"/>
      <c r="O221" s="566"/>
      <c r="P221" s="566"/>
      <c r="Q221" s="566"/>
      <c r="R221" s="566"/>
      <c r="S221" s="566"/>
      <c r="T221" s="566"/>
      <c r="U221" s="566"/>
      <c r="V221" s="566"/>
      <c r="W221" s="566"/>
      <c r="X221" s="566"/>
      <c r="Y221" s="566"/>
      <c r="Z221" s="566"/>
      <c r="AA221" s="566"/>
      <c r="AB221" s="566"/>
      <c r="AC221" s="566"/>
      <c r="AD221" s="566"/>
      <c r="AE221" s="566"/>
      <c r="AF221" s="566"/>
      <c r="AG221" s="566"/>
      <c r="AH221" s="566"/>
      <c r="AI221" s="566"/>
      <c r="AJ221" s="566"/>
      <c r="AK221" s="566"/>
      <c r="AL221" s="566"/>
      <c r="AM221" s="566"/>
      <c r="AN221" s="566"/>
      <c r="AO221" s="566"/>
      <c r="AP221" s="566"/>
      <c r="AQ221" s="566"/>
      <c r="AR221" s="566"/>
      <c r="AS221" s="566"/>
      <c r="AT221" s="566"/>
      <c r="AU221" s="566"/>
      <c r="AV221" s="566"/>
      <c r="AW221" s="566"/>
      <c r="AX221" s="566"/>
      <c r="AY221" s="566"/>
      <c r="AZ221" s="566"/>
      <c r="BA221" s="566"/>
      <c r="BB221" s="566"/>
      <c r="BC221" s="566"/>
      <c r="BD221" s="566"/>
      <c r="BE221" s="566"/>
      <c r="BF221" s="566"/>
      <c r="BG221" s="566"/>
      <c r="BH221" s="566"/>
      <c r="BI221" s="566"/>
      <c r="BJ221" s="566"/>
      <c r="BK221" s="566"/>
      <c r="BL221" s="566"/>
      <c r="BM221" s="566"/>
      <c r="BN221" s="566"/>
      <c r="BO221" s="566"/>
      <c r="BP221" s="562"/>
      <c r="BQ221" s="563"/>
    </row>
    <row r="222" spans="4:69">
      <c r="D222" s="539"/>
      <c r="E222" s="355"/>
      <c r="F222" s="164"/>
      <c r="G222" s="165"/>
      <c r="H222" s="566"/>
      <c r="I222" s="566"/>
      <c r="J222" s="566"/>
      <c r="K222" s="566"/>
      <c r="L222" s="566"/>
      <c r="M222" s="566"/>
      <c r="N222" s="566"/>
      <c r="O222" s="566"/>
      <c r="P222" s="566"/>
      <c r="Q222" s="566"/>
      <c r="R222" s="566"/>
      <c r="S222" s="566"/>
      <c r="T222" s="566"/>
      <c r="U222" s="566"/>
      <c r="V222" s="566"/>
      <c r="W222" s="566"/>
      <c r="X222" s="566"/>
      <c r="Y222" s="566"/>
      <c r="Z222" s="566"/>
      <c r="AA222" s="566"/>
      <c r="AB222" s="566"/>
      <c r="AC222" s="566"/>
      <c r="AD222" s="566"/>
      <c r="AE222" s="566"/>
      <c r="AF222" s="566"/>
      <c r="AG222" s="566"/>
      <c r="AH222" s="566"/>
      <c r="AI222" s="566"/>
      <c r="AJ222" s="566"/>
      <c r="AK222" s="566"/>
      <c r="AL222" s="566"/>
      <c r="AM222" s="566"/>
      <c r="AN222" s="566"/>
      <c r="AO222" s="566"/>
      <c r="AP222" s="566"/>
      <c r="AQ222" s="566"/>
      <c r="AR222" s="566"/>
      <c r="AS222" s="566"/>
      <c r="AT222" s="566"/>
      <c r="AU222" s="566"/>
      <c r="AV222" s="566"/>
      <c r="AW222" s="566"/>
      <c r="AX222" s="566"/>
      <c r="AY222" s="566"/>
      <c r="AZ222" s="566"/>
      <c r="BA222" s="566"/>
      <c r="BB222" s="566"/>
      <c r="BC222" s="566"/>
      <c r="BD222" s="566"/>
      <c r="BE222" s="566"/>
      <c r="BF222" s="566"/>
      <c r="BG222" s="566"/>
      <c r="BH222" s="566"/>
      <c r="BI222" s="566"/>
      <c r="BJ222" s="566"/>
      <c r="BK222" s="566"/>
      <c r="BL222" s="566"/>
      <c r="BM222" s="566"/>
      <c r="BN222" s="566"/>
      <c r="BO222" s="566"/>
      <c r="BP222" s="562"/>
      <c r="BQ222" s="563"/>
    </row>
    <row r="223" spans="4:69">
      <c r="D223" s="539"/>
      <c r="E223" s="355"/>
      <c r="F223" s="164"/>
      <c r="G223" s="165"/>
      <c r="H223" s="566"/>
      <c r="I223" s="566"/>
      <c r="J223" s="566"/>
      <c r="K223" s="566"/>
      <c r="L223" s="566"/>
      <c r="M223" s="566"/>
      <c r="N223" s="566"/>
      <c r="O223" s="566"/>
      <c r="P223" s="566"/>
      <c r="Q223" s="566"/>
      <c r="R223" s="566"/>
      <c r="S223" s="566"/>
      <c r="T223" s="566"/>
      <c r="U223" s="566"/>
      <c r="V223" s="566"/>
      <c r="W223" s="566"/>
      <c r="X223" s="566"/>
      <c r="Y223" s="566"/>
      <c r="Z223" s="566"/>
      <c r="AA223" s="566"/>
      <c r="AB223" s="566"/>
      <c r="AC223" s="566"/>
      <c r="AD223" s="566"/>
      <c r="AE223" s="566"/>
      <c r="AF223" s="566"/>
      <c r="AG223" s="566"/>
      <c r="AH223" s="566"/>
      <c r="AI223" s="566"/>
      <c r="AJ223" s="566"/>
      <c r="AK223" s="566"/>
      <c r="AL223" s="566"/>
      <c r="AM223" s="566"/>
      <c r="AN223" s="566"/>
      <c r="AO223" s="566"/>
      <c r="AP223" s="566"/>
      <c r="AQ223" s="566"/>
      <c r="AR223" s="566"/>
      <c r="AS223" s="566"/>
      <c r="AT223" s="566"/>
      <c r="AU223" s="566"/>
      <c r="AV223" s="566"/>
      <c r="AW223" s="566"/>
      <c r="AX223" s="566"/>
      <c r="AY223" s="566"/>
      <c r="AZ223" s="566"/>
      <c r="BA223" s="566"/>
      <c r="BB223" s="566"/>
      <c r="BC223" s="566"/>
      <c r="BD223" s="566"/>
      <c r="BE223" s="566"/>
      <c r="BF223" s="566"/>
      <c r="BG223" s="566"/>
      <c r="BH223" s="566"/>
      <c r="BI223" s="566"/>
      <c r="BJ223" s="566"/>
      <c r="BK223" s="566"/>
      <c r="BL223" s="566"/>
      <c r="BM223" s="566"/>
      <c r="BN223" s="566"/>
      <c r="BO223" s="566"/>
      <c r="BP223" s="562"/>
      <c r="BQ223" s="563"/>
    </row>
    <row r="224" spans="4:69">
      <c r="D224" s="539"/>
      <c r="E224" s="355"/>
      <c r="F224" s="164"/>
      <c r="G224" s="165"/>
      <c r="H224" s="566"/>
      <c r="I224" s="566"/>
      <c r="J224" s="566"/>
      <c r="K224" s="566"/>
      <c r="L224" s="566"/>
      <c r="M224" s="566"/>
      <c r="N224" s="566"/>
      <c r="O224" s="566"/>
      <c r="P224" s="566"/>
      <c r="Q224" s="566"/>
      <c r="R224" s="566"/>
      <c r="S224" s="566"/>
      <c r="T224" s="566"/>
      <c r="U224" s="566"/>
      <c r="V224" s="566"/>
      <c r="W224" s="566"/>
      <c r="X224" s="566"/>
      <c r="Y224" s="566"/>
      <c r="Z224" s="566"/>
      <c r="AA224" s="566"/>
      <c r="AB224" s="566"/>
      <c r="AC224" s="566"/>
      <c r="AD224" s="566"/>
      <c r="AE224" s="566"/>
      <c r="AF224" s="566"/>
      <c r="AG224" s="566"/>
      <c r="AH224" s="566"/>
      <c r="AI224" s="566"/>
      <c r="AJ224" s="566"/>
      <c r="AK224" s="566"/>
      <c r="AL224" s="566"/>
      <c r="AM224" s="566"/>
      <c r="AN224" s="566"/>
      <c r="AO224" s="566"/>
      <c r="AP224" s="566"/>
      <c r="AQ224" s="566"/>
      <c r="AR224" s="566"/>
      <c r="AS224" s="566"/>
      <c r="AT224" s="566"/>
      <c r="AU224" s="566"/>
      <c r="AV224" s="566"/>
      <c r="AW224" s="566"/>
      <c r="AX224" s="566"/>
      <c r="AY224" s="566"/>
      <c r="AZ224" s="566"/>
      <c r="BA224" s="566"/>
      <c r="BB224" s="566"/>
      <c r="BC224" s="566"/>
      <c r="BD224" s="566"/>
      <c r="BE224" s="566"/>
      <c r="BF224" s="566"/>
      <c r="BG224" s="566"/>
      <c r="BH224" s="566"/>
      <c r="BI224" s="566"/>
      <c r="BJ224" s="566"/>
      <c r="BK224" s="566"/>
      <c r="BL224" s="566"/>
      <c r="BM224" s="566"/>
      <c r="BN224" s="566"/>
      <c r="BO224" s="566"/>
      <c r="BP224" s="562"/>
      <c r="BQ224" s="563"/>
    </row>
    <row r="225" spans="4:69">
      <c r="D225" s="539"/>
      <c r="E225" s="355"/>
      <c r="F225" s="164"/>
      <c r="G225" s="165"/>
      <c r="H225" s="566"/>
      <c r="I225" s="566"/>
      <c r="J225" s="566"/>
      <c r="K225" s="566"/>
      <c r="L225" s="566"/>
      <c r="M225" s="566"/>
      <c r="N225" s="566"/>
      <c r="O225" s="566"/>
      <c r="P225" s="566"/>
      <c r="Q225" s="566"/>
      <c r="R225" s="566"/>
      <c r="S225" s="566"/>
      <c r="T225" s="566"/>
      <c r="U225" s="566"/>
      <c r="V225" s="566"/>
      <c r="W225" s="566"/>
      <c r="X225" s="566"/>
      <c r="Y225" s="566"/>
      <c r="Z225" s="566"/>
      <c r="AA225" s="566"/>
      <c r="AB225" s="566"/>
      <c r="AC225" s="566"/>
      <c r="AD225" s="566"/>
      <c r="AE225" s="566"/>
      <c r="AF225" s="566"/>
      <c r="AG225" s="566"/>
      <c r="AH225" s="566"/>
      <c r="AI225" s="566"/>
      <c r="AJ225" s="566"/>
      <c r="AK225" s="566"/>
      <c r="AL225" s="566"/>
      <c r="AM225" s="566"/>
      <c r="AN225" s="566"/>
      <c r="AO225" s="566"/>
      <c r="AP225" s="566"/>
      <c r="AQ225" s="566"/>
      <c r="AR225" s="566"/>
      <c r="AS225" s="566"/>
      <c r="AT225" s="566"/>
      <c r="AU225" s="566"/>
      <c r="AV225" s="566"/>
      <c r="AW225" s="566"/>
      <c r="AX225" s="566"/>
      <c r="AY225" s="566"/>
      <c r="AZ225" s="566"/>
      <c r="BA225" s="566"/>
      <c r="BB225" s="566"/>
      <c r="BC225" s="566"/>
      <c r="BD225" s="566"/>
      <c r="BE225" s="566"/>
      <c r="BF225" s="566"/>
      <c r="BG225" s="566"/>
      <c r="BH225" s="566"/>
      <c r="BI225" s="566"/>
      <c r="BJ225" s="566"/>
      <c r="BK225" s="566"/>
      <c r="BL225" s="566"/>
      <c r="BM225" s="566"/>
      <c r="BN225" s="566"/>
      <c r="BO225" s="566"/>
      <c r="BP225" s="562"/>
      <c r="BQ225" s="563"/>
    </row>
    <row r="226" spans="4:69">
      <c r="D226" s="539"/>
      <c r="E226" s="355"/>
      <c r="F226" s="164"/>
      <c r="G226" s="165"/>
      <c r="H226" s="566"/>
      <c r="I226" s="566"/>
      <c r="J226" s="566"/>
      <c r="K226" s="566"/>
      <c r="L226" s="566"/>
      <c r="M226" s="566"/>
      <c r="N226" s="566"/>
      <c r="O226" s="566"/>
      <c r="P226" s="566"/>
      <c r="Q226" s="566"/>
      <c r="R226" s="566"/>
      <c r="S226" s="566"/>
      <c r="T226" s="566"/>
      <c r="U226" s="566"/>
      <c r="V226" s="566"/>
      <c r="W226" s="566"/>
      <c r="X226" s="566"/>
      <c r="Y226" s="566"/>
      <c r="Z226" s="566"/>
      <c r="AA226" s="566"/>
      <c r="AB226" s="566"/>
      <c r="AC226" s="566"/>
      <c r="AD226" s="566"/>
      <c r="AE226" s="566"/>
      <c r="AF226" s="566"/>
      <c r="AG226" s="566"/>
      <c r="AH226" s="566"/>
      <c r="AI226" s="566"/>
      <c r="AJ226" s="566"/>
      <c r="AK226" s="566"/>
      <c r="AL226" s="566"/>
      <c r="AM226" s="566"/>
      <c r="AN226" s="566"/>
      <c r="AO226" s="566"/>
      <c r="AP226" s="566"/>
      <c r="AQ226" s="566"/>
      <c r="AR226" s="566"/>
      <c r="AS226" s="566"/>
      <c r="AT226" s="566"/>
      <c r="AU226" s="566"/>
      <c r="AV226" s="566"/>
      <c r="AW226" s="566"/>
      <c r="AX226" s="566"/>
      <c r="AY226" s="566"/>
      <c r="AZ226" s="566"/>
      <c r="BA226" s="566"/>
      <c r="BB226" s="566"/>
      <c r="BC226" s="566"/>
      <c r="BD226" s="566"/>
      <c r="BE226" s="566"/>
      <c r="BF226" s="566"/>
      <c r="BG226" s="566"/>
      <c r="BH226" s="566"/>
      <c r="BI226" s="566"/>
      <c r="BJ226" s="566"/>
      <c r="BK226" s="566"/>
      <c r="BL226" s="566"/>
      <c r="BM226" s="566"/>
      <c r="BN226" s="566"/>
      <c r="BO226" s="566"/>
      <c r="BP226" s="562"/>
      <c r="BQ226" s="563"/>
    </row>
    <row r="227" spans="4:69">
      <c r="D227" s="539"/>
      <c r="E227" s="355"/>
      <c r="F227" s="164"/>
      <c r="G227" s="165"/>
      <c r="H227" s="566"/>
      <c r="I227" s="566"/>
      <c r="J227" s="566"/>
      <c r="K227" s="566"/>
      <c r="L227" s="566"/>
      <c r="M227" s="566"/>
      <c r="N227" s="566"/>
      <c r="O227" s="566"/>
      <c r="P227" s="566"/>
      <c r="Q227" s="566"/>
      <c r="R227" s="566"/>
      <c r="S227" s="566"/>
      <c r="T227" s="566"/>
      <c r="U227" s="566"/>
      <c r="V227" s="566"/>
      <c r="W227" s="566"/>
      <c r="X227" s="566"/>
      <c r="Y227" s="566"/>
      <c r="Z227" s="566"/>
      <c r="AA227" s="566"/>
      <c r="AB227" s="566"/>
      <c r="AC227" s="566"/>
      <c r="AD227" s="566"/>
      <c r="AE227" s="566"/>
      <c r="AF227" s="566"/>
      <c r="AG227" s="566"/>
      <c r="AH227" s="566"/>
      <c r="AI227" s="566"/>
      <c r="AJ227" s="566"/>
      <c r="AK227" s="566"/>
      <c r="AL227" s="566"/>
      <c r="AM227" s="566"/>
      <c r="AN227" s="566"/>
      <c r="AO227" s="566"/>
      <c r="AP227" s="566"/>
      <c r="AQ227" s="566"/>
      <c r="AR227" s="566"/>
      <c r="AS227" s="566"/>
      <c r="AT227" s="566"/>
      <c r="AU227" s="566"/>
      <c r="AV227" s="566"/>
      <c r="AW227" s="566"/>
      <c r="AX227" s="566"/>
      <c r="AY227" s="566"/>
      <c r="AZ227" s="566"/>
      <c r="BA227" s="566"/>
      <c r="BB227" s="566"/>
      <c r="BC227" s="566"/>
      <c r="BD227" s="566"/>
      <c r="BE227" s="566"/>
      <c r="BF227" s="566"/>
      <c r="BG227" s="566"/>
      <c r="BH227" s="566"/>
      <c r="BI227" s="566"/>
      <c r="BJ227" s="566"/>
      <c r="BK227" s="566"/>
      <c r="BL227" s="566"/>
      <c r="BM227" s="566"/>
      <c r="BN227" s="566"/>
      <c r="BO227" s="566"/>
      <c r="BP227" s="562"/>
      <c r="BQ227" s="563"/>
    </row>
    <row r="228" spans="4:69">
      <c r="D228" s="539"/>
      <c r="E228" s="355"/>
      <c r="F228" s="164"/>
      <c r="G228" s="165"/>
      <c r="H228" s="566"/>
      <c r="I228" s="566"/>
      <c r="J228" s="566"/>
      <c r="K228" s="566"/>
      <c r="L228" s="566"/>
      <c r="M228" s="566"/>
      <c r="N228" s="566"/>
      <c r="O228" s="566"/>
      <c r="P228" s="566"/>
      <c r="Q228" s="566"/>
      <c r="R228" s="566"/>
      <c r="S228" s="566"/>
      <c r="T228" s="566"/>
      <c r="U228" s="566"/>
      <c r="V228" s="566"/>
      <c r="W228" s="566"/>
      <c r="X228" s="566"/>
      <c r="Y228" s="566"/>
      <c r="Z228" s="566"/>
      <c r="AA228" s="566"/>
      <c r="AB228" s="566"/>
      <c r="AC228" s="566"/>
      <c r="AD228" s="566"/>
      <c r="AE228" s="566"/>
      <c r="AF228" s="566"/>
      <c r="AG228" s="566"/>
      <c r="AH228" s="566"/>
      <c r="AI228" s="566"/>
      <c r="AJ228" s="566"/>
      <c r="AK228" s="566"/>
      <c r="AL228" s="566"/>
      <c r="AM228" s="566"/>
      <c r="AN228" s="566"/>
      <c r="AO228" s="566"/>
      <c r="AP228" s="566"/>
      <c r="AQ228" s="566"/>
      <c r="AR228" s="566"/>
      <c r="AS228" s="566"/>
      <c r="AT228" s="566"/>
      <c r="AU228" s="566"/>
      <c r="AV228" s="566"/>
      <c r="AW228" s="566"/>
      <c r="AX228" s="566"/>
      <c r="AY228" s="566"/>
      <c r="AZ228" s="566"/>
      <c r="BA228" s="566"/>
      <c r="BB228" s="566"/>
      <c r="BC228" s="566"/>
      <c r="BD228" s="566"/>
      <c r="BE228" s="566"/>
      <c r="BF228" s="566"/>
      <c r="BG228" s="566"/>
      <c r="BH228" s="566"/>
      <c r="BI228" s="566"/>
      <c r="BJ228" s="566"/>
      <c r="BK228" s="566"/>
      <c r="BL228" s="566"/>
      <c r="BM228" s="566"/>
      <c r="BN228" s="566"/>
      <c r="BO228" s="566"/>
      <c r="BP228" s="562"/>
      <c r="BQ228" s="563"/>
    </row>
    <row r="229" spans="4:69">
      <c r="D229" s="539"/>
      <c r="E229" s="355"/>
      <c r="F229" s="164"/>
      <c r="G229" s="165"/>
      <c r="H229" s="566"/>
      <c r="I229" s="566"/>
      <c r="J229" s="566"/>
      <c r="K229" s="566"/>
      <c r="L229" s="566"/>
      <c r="M229" s="566"/>
      <c r="N229" s="566"/>
      <c r="O229" s="566"/>
      <c r="P229" s="566"/>
      <c r="Q229" s="566"/>
      <c r="R229" s="566"/>
      <c r="S229" s="566"/>
      <c r="T229" s="566"/>
      <c r="U229" s="566"/>
      <c r="V229" s="566"/>
      <c r="W229" s="566"/>
      <c r="X229" s="566"/>
      <c r="Y229" s="566"/>
      <c r="Z229" s="566"/>
      <c r="AA229" s="566"/>
      <c r="AB229" s="566"/>
      <c r="AC229" s="566"/>
      <c r="AD229" s="566"/>
      <c r="AE229" s="566"/>
      <c r="AF229" s="566"/>
      <c r="AG229" s="566"/>
      <c r="AH229" s="566"/>
      <c r="AI229" s="566"/>
      <c r="AJ229" s="566"/>
      <c r="AK229" s="566"/>
      <c r="AL229" s="566"/>
      <c r="AM229" s="566"/>
      <c r="AN229" s="566"/>
      <c r="AO229" s="566"/>
      <c r="AP229" s="566"/>
      <c r="AQ229" s="566"/>
      <c r="AR229" s="566"/>
      <c r="AS229" s="566"/>
      <c r="AT229" s="566"/>
      <c r="AU229" s="566"/>
      <c r="AV229" s="566"/>
      <c r="AW229" s="566"/>
      <c r="AX229" s="566"/>
      <c r="AY229" s="566"/>
      <c r="AZ229" s="566"/>
      <c r="BA229" s="566"/>
      <c r="BB229" s="566"/>
      <c r="BC229" s="566"/>
      <c r="BD229" s="566"/>
      <c r="BE229" s="566"/>
      <c r="BF229" s="566"/>
      <c r="BG229" s="566"/>
      <c r="BH229" s="566"/>
      <c r="BI229" s="566"/>
      <c r="BJ229" s="566"/>
      <c r="BK229" s="566"/>
      <c r="BL229" s="566"/>
      <c r="BM229" s="566"/>
      <c r="BN229" s="566"/>
      <c r="BO229" s="566"/>
      <c r="BP229" s="562"/>
      <c r="BQ229" s="563"/>
    </row>
  </sheetData>
  <dataConsolidate/>
  <mergeCells count="2618">
    <mergeCell ref="G60:G62"/>
    <mergeCell ref="H61:K61"/>
    <mergeCell ref="L61:O61"/>
    <mergeCell ref="H59:K59"/>
    <mergeCell ref="AN8:AQ8"/>
    <mergeCell ref="AR7:AU7"/>
    <mergeCell ref="AR8:AU8"/>
    <mergeCell ref="AV7:AY7"/>
    <mergeCell ref="AV8:AY8"/>
    <mergeCell ref="AZ7:BC7"/>
    <mergeCell ref="AZ8:BC8"/>
    <mergeCell ref="BL7:BO7"/>
    <mergeCell ref="BL8:BO8"/>
    <mergeCell ref="AV163:AY163"/>
    <mergeCell ref="AZ163:BC163"/>
    <mergeCell ref="BD163:BG163"/>
    <mergeCell ref="C141:F141"/>
    <mergeCell ref="H141:K141"/>
    <mergeCell ref="L141:O141"/>
    <mergeCell ref="C142:F142"/>
    <mergeCell ref="C52:C62"/>
    <mergeCell ref="D52:D62"/>
    <mergeCell ref="E52:E62"/>
    <mergeCell ref="F52:F62"/>
    <mergeCell ref="G52:G53"/>
    <mergeCell ref="H53:K53"/>
    <mergeCell ref="L53:O53"/>
    <mergeCell ref="P53:S53"/>
    <mergeCell ref="T53:W53"/>
    <mergeCell ref="X53:AA53"/>
    <mergeCell ref="AB53:AE53"/>
    <mergeCell ref="AF53:AI53"/>
    <mergeCell ref="AZ28:BC28"/>
    <mergeCell ref="AJ53:AM53"/>
    <mergeCell ref="AN53:AQ53"/>
    <mergeCell ref="AR53:AU53"/>
    <mergeCell ref="AV53:AY53"/>
    <mergeCell ref="BS58:BS59"/>
    <mergeCell ref="BP60:BP61"/>
    <mergeCell ref="BQ60:BQ61"/>
    <mergeCell ref="BR60:BR61"/>
    <mergeCell ref="BS60:BS61"/>
    <mergeCell ref="AJ61:AM61"/>
    <mergeCell ref="AN61:AQ61"/>
    <mergeCell ref="AR61:AU61"/>
    <mergeCell ref="AV61:AY61"/>
    <mergeCell ref="AZ61:BC61"/>
    <mergeCell ref="BD61:BG61"/>
    <mergeCell ref="BH61:BK61"/>
    <mergeCell ref="BL61:BO61"/>
    <mergeCell ref="BP52:BP53"/>
    <mergeCell ref="BQ52:BQ53"/>
    <mergeCell ref="BH57:BK57"/>
    <mergeCell ref="BL57:BO57"/>
    <mergeCell ref="AN55:AQ55"/>
    <mergeCell ref="AR55:AU55"/>
    <mergeCell ref="AV55:AY55"/>
    <mergeCell ref="AZ55:BC55"/>
    <mergeCell ref="BD55:BG55"/>
    <mergeCell ref="BR52:BR53"/>
    <mergeCell ref="BS52:BS53"/>
    <mergeCell ref="BP54:BP55"/>
    <mergeCell ref="BQ54:BQ55"/>
    <mergeCell ref="BR54:BR55"/>
    <mergeCell ref="H14:K14"/>
    <mergeCell ref="L14:O14"/>
    <mergeCell ref="P14:S14"/>
    <mergeCell ref="T14:W14"/>
    <mergeCell ref="X14:AA14"/>
    <mergeCell ref="AB14:AE14"/>
    <mergeCell ref="AF14:AI14"/>
    <mergeCell ref="AJ14:AM14"/>
    <mergeCell ref="AN14:AQ14"/>
    <mergeCell ref="AR14:AU14"/>
    <mergeCell ref="AV14:AY14"/>
    <mergeCell ref="C16:F16"/>
    <mergeCell ref="AB39:AE39"/>
    <mergeCell ref="AF39:AI39"/>
    <mergeCell ref="L59:O59"/>
    <mergeCell ref="P55:S55"/>
    <mergeCell ref="T55:W55"/>
    <mergeCell ref="X55:AA55"/>
    <mergeCell ref="AB55:AE55"/>
    <mergeCell ref="AF55:AI55"/>
    <mergeCell ref="G54:G55"/>
    <mergeCell ref="G56:G57"/>
    <mergeCell ref="G58:G59"/>
    <mergeCell ref="G25:G26"/>
    <mergeCell ref="H26:K26"/>
    <mergeCell ref="L26:O26"/>
    <mergeCell ref="P26:S26"/>
    <mergeCell ref="AR59:AU59"/>
    <mergeCell ref="X178:AA178"/>
    <mergeCell ref="AN184:AQ184"/>
    <mergeCell ref="AR184:AU184"/>
    <mergeCell ref="AJ72:AM72"/>
    <mergeCell ref="AN72:AQ72"/>
    <mergeCell ref="AR72:AU72"/>
    <mergeCell ref="AB141:AE141"/>
    <mergeCell ref="AF141:AI141"/>
    <mergeCell ref="AJ141:AM141"/>
    <mergeCell ref="AN141:AQ141"/>
    <mergeCell ref="AR101:AU101"/>
    <mergeCell ref="P108:S108"/>
    <mergeCell ref="T108:W108"/>
    <mergeCell ref="X108:AA108"/>
    <mergeCell ref="AB108:AE108"/>
    <mergeCell ref="BP56:BP57"/>
    <mergeCell ref="AV59:AY59"/>
    <mergeCell ref="G69:G70"/>
    <mergeCell ref="G47:G48"/>
    <mergeCell ref="C1:G1"/>
    <mergeCell ref="C2:G2"/>
    <mergeCell ref="C6:C8"/>
    <mergeCell ref="D6:D8"/>
    <mergeCell ref="E6:E8"/>
    <mergeCell ref="F6:F8"/>
    <mergeCell ref="G6:G8"/>
    <mergeCell ref="AJ55:AM55"/>
    <mergeCell ref="H55:K55"/>
    <mergeCell ref="L55:O55"/>
    <mergeCell ref="P61:S61"/>
    <mergeCell ref="BH94:BK94"/>
    <mergeCell ref="AV83:AY83"/>
    <mergeCell ref="AZ59:BC59"/>
    <mergeCell ref="BD59:BG59"/>
    <mergeCell ref="BD53:BG53"/>
    <mergeCell ref="BH53:BK53"/>
    <mergeCell ref="BH59:BK59"/>
    <mergeCell ref="C13:F13"/>
    <mergeCell ref="H13:K13"/>
    <mergeCell ref="L13:O13"/>
    <mergeCell ref="P13:S13"/>
    <mergeCell ref="C14:F14"/>
    <mergeCell ref="P59:S59"/>
    <mergeCell ref="T59:W59"/>
    <mergeCell ref="X59:AA59"/>
    <mergeCell ref="AB59:AE59"/>
    <mergeCell ref="AF59:AI59"/>
    <mergeCell ref="AJ59:AM59"/>
    <mergeCell ref="AN59:AQ59"/>
    <mergeCell ref="F145:F155"/>
    <mergeCell ref="G145:G146"/>
    <mergeCell ref="G147:G148"/>
    <mergeCell ref="G151:G152"/>
    <mergeCell ref="G153:G155"/>
    <mergeCell ref="C167:F167"/>
    <mergeCell ref="H167:K167"/>
    <mergeCell ref="L167:O167"/>
    <mergeCell ref="P167:S167"/>
    <mergeCell ref="T167:W167"/>
    <mergeCell ref="X167:AA167"/>
    <mergeCell ref="AB167:AE167"/>
    <mergeCell ref="AF167:AI167"/>
    <mergeCell ref="AJ167:AM167"/>
    <mergeCell ref="AN167:AQ167"/>
    <mergeCell ref="AR167:AU167"/>
    <mergeCell ref="T163:W163"/>
    <mergeCell ref="AB184:AE184"/>
    <mergeCell ref="AF184:AI184"/>
    <mergeCell ref="AJ184:AM184"/>
    <mergeCell ref="AV180:AY180"/>
    <mergeCell ref="AZ180:BC180"/>
    <mergeCell ref="BD180:BG180"/>
    <mergeCell ref="BH180:BK180"/>
    <mergeCell ref="BL180:BO180"/>
    <mergeCell ref="AB180:AE180"/>
    <mergeCell ref="AF180:AI180"/>
    <mergeCell ref="AJ180:AM180"/>
    <mergeCell ref="AN180:AQ180"/>
    <mergeCell ref="AR180:AU180"/>
    <mergeCell ref="H180:K180"/>
    <mergeCell ref="L180:O180"/>
    <mergeCell ref="P180:S180"/>
    <mergeCell ref="T180:W180"/>
    <mergeCell ref="X180:AA180"/>
    <mergeCell ref="BL183:BO183"/>
    <mergeCell ref="AB183:AE183"/>
    <mergeCell ref="AF183:AI183"/>
    <mergeCell ref="AJ183:AM183"/>
    <mergeCell ref="AN183:AQ183"/>
    <mergeCell ref="AR183:AU183"/>
    <mergeCell ref="H183:K183"/>
    <mergeCell ref="L183:O183"/>
    <mergeCell ref="P183:S183"/>
    <mergeCell ref="T183:W183"/>
    <mergeCell ref="X183:AA183"/>
    <mergeCell ref="AV182:AY182"/>
    <mergeCell ref="AZ182:BC182"/>
    <mergeCell ref="BD182:BG182"/>
    <mergeCell ref="BH182:BK182"/>
    <mergeCell ref="BL182:BO182"/>
    <mergeCell ref="AB182:AE182"/>
    <mergeCell ref="AF182:AI182"/>
    <mergeCell ref="AJ182:AM182"/>
    <mergeCell ref="AN182:AQ182"/>
    <mergeCell ref="AR182:AU182"/>
    <mergeCell ref="H182:K182"/>
    <mergeCell ref="L182:O182"/>
    <mergeCell ref="P182:S182"/>
    <mergeCell ref="T182:W182"/>
    <mergeCell ref="X182:AA182"/>
    <mergeCell ref="P184:S184"/>
    <mergeCell ref="T184:W184"/>
    <mergeCell ref="X184:AA184"/>
    <mergeCell ref="P185:S185"/>
    <mergeCell ref="T185:W185"/>
    <mergeCell ref="X185:AA185"/>
    <mergeCell ref="H185:K185"/>
    <mergeCell ref="AR185:AU185"/>
    <mergeCell ref="AV185:AY185"/>
    <mergeCell ref="AZ185:BC185"/>
    <mergeCell ref="AZ183:BC183"/>
    <mergeCell ref="BD183:BG183"/>
    <mergeCell ref="BH183:BK183"/>
    <mergeCell ref="BL194:BO194"/>
    <mergeCell ref="AB189:AE189"/>
    <mergeCell ref="BH188:BK188"/>
    <mergeCell ref="BL188:BO188"/>
    <mergeCell ref="AB188:AE188"/>
    <mergeCell ref="AF188:AI188"/>
    <mergeCell ref="AJ188:AM188"/>
    <mergeCell ref="AN188:AQ188"/>
    <mergeCell ref="AR188:AU188"/>
    <mergeCell ref="H188:K188"/>
    <mergeCell ref="L188:O188"/>
    <mergeCell ref="P188:S188"/>
    <mergeCell ref="T188:W188"/>
    <mergeCell ref="X188:AA188"/>
    <mergeCell ref="AB187:AE187"/>
    <mergeCell ref="AF187:AI187"/>
    <mergeCell ref="AJ187:AM187"/>
    <mergeCell ref="BD185:BG185"/>
    <mergeCell ref="BH185:BK185"/>
    <mergeCell ref="H187:K187"/>
    <mergeCell ref="L187:O187"/>
    <mergeCell ref="P187:S187"/>
    <mergeCell ref="T187:W187"/>
    <mergeCell ref="X187:AA187"/>
    <mergeCell ref="AV184:AY184"/>
    <mergeCell ref="AZ184:BC184"/>
    <mergeCell ref="BD184:BG184"/>
    <mergeCell ref="BH184:BK184"/>
    <mergeCell ref="BL184:BO184"/>
    <mergeCell ref="AV200:AY200"/>
    <mergeCell ref="AZ200:BC200"/>
    <mergeCell ref="AV141:AY141"/>
    <mergeCell ref="AZ141:BC141"/>
    <mergeCell ref="AV143:AY143"/>
    <mergeCell ref="AZ143:BC143"/>
    <mergeCell ref="BD143:BG143"/>
    <mergeCell ref="AF195:AI195"/>
    <mergeCell ref="AJ195:AM195"/>
    <mergeCell ref="AN195:AQ195"/>
    <mergeCell ref="AR195:AU195"/>
    <mergeCell ref="H195:K195"/>
    <mergeCell ref="L195:O195"/>
    <mergeCell ref="P195:S195"/>
    <mergeCell ref="T195:W195"/>
    <mergeCell ref="X195:AA195"/>
    <mergeCell ref="AB194:AE194"/>
    <mergeCell ref="AF194:AI194"/>
    <mergeCell ref="AJ194:AM194"/>
    <mergeCell ref="AN194:AQ194"/>
    <mergeCell ref="H184:K184"/>
    <mergeCell ref="L184:O184"/>
    <mergeCell ref="AR206:AU206"/>
    <mergeCell ref="C10:F10"/>
    <mergeCell ref="C9:F9"/>
    <mergeCell ref="BP6:BR7"/>
    <mergeCell ref="BP177:BQ179"/>
    <mergeCell ref="T190:W190"/>
    <mergeCell ref="X190:AA190"/>
    <mergeCell ref="BD199:BG199"/>
    <mergeCell ref="BH199:BK199"/>
    <mergeCell ref="BL199:BO199"/>
    <mergeCell ref="BH143:BK143"/>
    <mergeCell ref="BL143:BO143"/>
    <mergeCell ref="AR199:AU199"/>
    <mergeCell ref="AV199:AY199"/>
    <mergeCell ref="AZ199:BC199"/>
    <mergeCell ref="AZ152:BC152"/>
    <mergeCell ref="AJ199:AM199"/>
    <mergeCell ref="AN199:AQ199"/>
    <mergeCell ref="AV189:AY189"/>
    <mergeCell ref="AZ189:BC189"/>
    <mergeCell ref="BD189:BG189"/>
    <mergeCell ref="BH189:BK189"/>
    <mergeCell ref="BL189:BO189"/>
    <mergeCell ref="AV187:AY187"/>
    <mergeCell ref="AZ187:BC187"/>
    <mergeCell ref="BD187:BG187"/>
    <mergeCell ref="BH187:BK187"/>
    <mergeCell ref="BL187:BO187"/>
    <mergeCell ref="AV183:AY183"/>
    <mergeCell ref="AV196:AY196"/>
    <mergeCell ref="AZ196:BC196"/>
    <mergeCell ref="AZ194:BC194"/>
    <mergeCell ref="BL215:BO215"/>
    <mergeCell ref="AR215:AU215"/>
    <mergeCell ref="AV215:AY215"/>
    <mergeCell ref="AZ215:BC215"/>
    <mergeCell ref="AJ215:AM215"/>
    <mergeCell ref="AN215:AQ215"/>
    <mergeCell ref="X215:AA215"/>
    <mergeCell ref="AB215:AE215"/>
    <mergeCell ref="AF215:AI215"/>
    <mergeCell ref="P215:S215"/>
    <mergeCell ref="T215:W215"/>
    <mergeCell ref="BD214:BG214"/>
    <mergeCell ref="BH214:BK214"/>
    <mergeCell ref="BL214:BO214"/>
    <mergeCell ref="AV197:AY197"/>
    <mergeCell ref="AZ197:BC197"/>
    <mergeCell ref="BD197:BG197"/>
    <mergeCell ref="BH197:BK197"/>
    <mergeCell ref="BL197:BO197"/>
    <mergeCell ref="AB197:AE197"/>
    <mergeCell ref="AF197:AI197"/>
    <mergeCell ref="AJ197:AM197"/>
    <mergeCell ref="AN197:AQ197"/>
    <mergeCell ref="AR197:AU197"/>
    <mergeCell ref="AB199:AE199"/>
    <mergeCell ref="AF199:AI199"/>
    <mergeCell ref="AV204:AY204"/>
    <mergeCell ref="AZ204:BC204"/>
    <mergeCell ref="BD204:BG204"/>
    <mergeCell ref="BH204:BK204"/>
    <mergeCell ref="BL204:BO204"/>
    <mergeCell ref="AN206:AQ206"/>
    <mergeCell ref="L216:M216"/>
    <mergeCell ref="N216:O216"/>
    <mergeCell ref="P216:Q216"/>
    <mergeCell ref="R216:S216"/>
    <mergeCell ref="T216:U216"/>
    <mergeCell ref="V216:W216"/>
    <mergeCell ref="X216:Y216"/>
    <mergeCell ref="Z216:AA216"/>
    <mergeCell ref="AB216:AC216"/>
    <mergeCell ref="AD216:AE216"/>
    <mergeCell ref="AF216:AG216"/>
    <mergeCell ref="AD217:AE217"/>
    <mergeCell ref="AF217:AG217"/>
    <mergeCell ref="AH217:AI217"/>
    <mergeCell ref="H198:K198"/>
    <mergeCell ref="L198:O198"/>
    <mergeCell ref="P198:S198"/>
    <mergeCell ref="X198:AA198"/>
    <mergeCell ref="BP218:BQ218"/>
    <mergeCell ref="C11:F11"/>
    <mergeCell ref="C15:F15"/>
    <mergeCell ref="H15:K15"/>
    <mergeCell ref="L15:O15"/>
    <mergeCell ref="P15:S15"/>
    <mergeCell ref="T15:W15"/>
    <mergeCell ref="X15:AA15"/>
    <mergeCell ref="BP216:BQ216"/>
    <mergeCell ref="BP217:BQ217"/>
    <mergeCell ref="BP213:BQ215"/>
    <mergeCell ref="BF218:BG218"/>
    <mergeCell ref="BH218:BI218"/>
    <mergeCell ref="BJ218:BK218"/>
    <mergeCell ref="BL218:BM218"/>
    <mergeCell ref="BN218:BO218"/>
    <mergeCell ref="AV218:AW218"/>
    <mergeCell ref="AX218:AY218"/>
    <mergeCell ref="AZ218:BA218"/>
    <mergeCell ref="BB218:BC218"/>
    <mergeCell ref="AH216:AI216"/>
    <mergeCell ref="AJ216:AK216"/>
    <mergeCell ref="BD215:BG215"/>
    <mergeCell ref="BH215:BK215"/>
    <mergeCell ref="P217:Q217"/>
    <mergeCell ref="R217:S217"/>
    <mergeCell ref="T217:U217"/>
    <mergeCell ref="V217:W217"/>
    <mergeCell ref="X217:Y217"/>
    <mergeCell ref="H218:I218"/>
    <mergeCell ref="J218:K218"/>
    <mergeCell ref="L218:M218"/>
    <mergeCell ref="H12:K12"/>
    <mergeCell ref="AR16:AU16"/>
    <mergeCell ref="AV16:AY16"/>
    <mergeCell ref="AZ16:BC16"/>
    <mergeCell ref="BD16:BG16"/>
    <mergeCell ref="X16:AA16"/>
    <mergeCell ref="AB16:AE16"/>
    <mergeCell ref="AF16:AI16"/>
    <mergeCell ref="AJ16:AM16"/>
    <mergeCell ref="AN16:AQ16"/>
    <mergeCell ref="H16:K16"/>
    <mergeCell ref="L16:O16"/>
    <mergeCell ref="P16:S16"/>
    <mergeCell ref="T16:W16"/>
    <mergeCell ref="AB105:AE105"/>
    <mergeCell ref="AF105:AI105"/>
    <mergeCell ref="AJ105:AM105"/>
    <mergeCell ref="BD37:BG37"/>
    <mergeCell ref="AB37:AE37"/>
    <mergeCell ref="AF37:AI37"/>
    <mergeCell ref="AJ37:AM37"/>
    <mergeCell ref="AN37:AQ37"/>
    <mergeCell ref="AR37:AU37"/>
    <mergeCell ref="H37:K37"/>
    <mergeCell ref="L37:O37"/>
    <mergeCell ref="P37:S37"/>
    <mergeCell ref="T37:W37"/>
    <mergeCell ref="X37:AA37"/>
    <mergeCell ref="BD105:BG105"/>
    <mergeCell ref="BD83:BG83"/>
    <mergeCell ref="BD92:BG92"/>
    <mergeCell ref="AV105:AY105"/>
    <mergeCell ref="H186:K186"/>
    <mergeCell ref="P192:S192"/>
    <mergeCell ref="T192:W192"/>
    <mergeCell ref="X192:AA192"/>
    <mergeCell ref="X163:AA163"/>
    <mergeCell ref="AB163:AE163"/>
    <mergeCell ref="AF163:AI163"/>
    <mergeCell ref="AJ163:AM163"/>
    <mergeCell ref="AR165:AU165"/>
    <mergeCell ref="C156:C166"/>
    <mergeCell ref="D156:D166"/>
    <mergeCell ref="E156:E166"/>
    <mergeCell ref="F156:F166"/>
    <mergeCell ref="E193:G193"/>
    <mergeCell ref="D181:D184"/>
    <mergeCell ref="E184:G184"/>
    <mergeCell ref="D189:G189"/>
    <mergeCell ref="D190:D193"/>
    <mergeCell ref="AF189:AI189"/>
    <mergeCell ref="AJ189:AM189"/>
    <mergeCell ref="AN189:AQ189"/>
    <mergeCell ref="AR189:AU189"/>
    <mergeCell ref="H189:K189"/>
    <mergeCell ref="L189:O189"/>
    <mergeCell ref="P189:S189"/>
    <mergeCell ref="T189:W189"/>
    <mergeCell ref="X189:AA189"/>
    <mergeCell ref="G156:G157"/>
    <mergeCell ref="L159:O159"/>
    <mergeCell ref="P159:S159"/>
    <mergeCell ref="T159:W159"/>
    <mergeCell ref="X159:AA159"/>
    <mergeCell ref="H190:K190"/>
    <mergeCell ref="L190:O190"/>
    <mergeCell ref="H192:K192"/>
    <mergeCell ref="L192:O192"/>
    <mergeCell ref="H191:K191"/>
    <mergeCell ref="L191:O191"/>
    <mergeCell ref="P190:S190"/>
    <mergeCell ref="AB190:AE190"/>
    <mergeCell ref="AF190:AI190"/>
    <mergeCell ref="AJ190:AM190"/>
    <mergeCell ref="AN190:AQ190"/>
    <mergeCell ref="AR190:AU190"/>
    <mergeCell ref="AV190:AY190"/>
    <mergeCell ref="AZ190:BC190"/>
    <mergeCell ref="AV192:AY192"/>
    <mergeCell ref="AZ192:BC192"/>
    <mergeCell ref="BD192:BG192"/>
    <mergeCell ref="AB198:AE198"/>
    <mergeCell ref="AF198:AI198"/>
    <mergeCell ref="AJ198:AM198"/>
    <mergeCell ref="AN198:AQ198"/>
    <mergeCell ref="AR198:AU198"/>
    <mergeCell ref="AR194:AU194"/>
    <mergeCell ref="BH194:BK194"/>
    <mergeCell ref="BL195:BO195"/>
    <mergeCell ref="AB195:AE195"/>
    <mergeCell ref="AF200:AI200"/>
    <mergeCell ref="AJ200:AM200"/>
    <mergeCell ref="AN200:AQ200"/>
    <mergeCell ref="AR200:AU200"/>
    <mergeCell ref="AV188:AY188"/>
    <mergeCell ref="AZ188:BC188"/>
    <mergeCell ref="BD188:BG188"/>
    <mergeCell ref="L185:O185"/>
    <mergeCell ref="AB185:AE185"/>
    <mergeCell ref="AV198:AY198"/>
    <mergeCell ref="BD194:BG194"/>
    <mergeCell ref="AN187:AQ187"/>
    <mergeCell ref="AR187:AU187"/>
    <mergeCell ref="BL185:BO185"/>
    <mergeCell ref="L186:O186"/>
    <mergeCell ref="P186:S186"/>
    <mergeCell ref="T186:W186"/>
    <mergeCell ref="X186:AA186"/>
    <mergeCell ref="AB186:AE186"/>
    <mergeCell ref="AF186:AI186"/>
    <mergeCell ref="AJ186:AM186"/>
    <mergeCell ref="AN186:AQ186"/>
    <mergeCell ref="AR186:AU186"/>
    <mergeCell ref="T200:W200"/>
    <mergeCell ref="X200:AA200"/>
    <mergeCell ref="AB204:AE204"/>
    <mergeCell ref="AF204:AI204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N218:O218"/>
    <mergeCell ref="P218:Q218"/>
    <mergeCell ref="AJ217:AK217"/>
    <mergeCell ref="H215:K215"/>
    <mergeCell ref="L215:O215"/>
    <mergeCell ref="AF206:AI206"/>
    <mergeCell ref="AJ206:AM206"/>
    <mergeCell ref="H206:K206"/>
    <mergeCell ref="L206:O206"/>
    <mergeCell ref="P206:S206"/>
    <mergeCell ref="T206:W206"/>
    <mergeCell ref="X206:AA206"/>
    <mergeCell ref="AJ204:AM204"/>
    <mergeCell ref="H217:I217"/>
    <mergeCell ref="J217:K217"/>
    <mergeCell ref="L217:M217"/>
    <mergeCell ref="N217:O217"/>
    <mergeCell ref="H216:I216"/>
    <mergeCell ref="J216:K216"/>
    <mergeCell ref="AL217:AM217"/>
    <mergeCell ref="AN217:AO217"/>
    <mergeCell ref="AP217:AQ217"/>
    <mergeCell ref="AR217:AS217"/>
    <mergeCell ref="R218:S218"/>
    <mergeCell ref="AL216:AM216"/>
    <mergeCell ref="AN216:AO216"/>
    <mergeCell ref="AP216:AQ216"/>
    <mergeCell ref="AR216:AS216"/>
    <mergeCell ref="BD218:BE218"/>
    <mergeCell ref="AL218:AM218"/>
    <mergeCell ref="AN218:AO218"/>
    <mergeCell ref="AP218:AQ218"/>
    <mergeCell ref="AR218:AS218"/>
    <mergeCell ref="AT218:AU218"/>
    <mergeCell ref="BN217:BO217"/>
    <mergeCell ref="Z217:AA217"/>
    <mergeCell ref="AB217:AC217"/>
    <mergeCell ref="BH217:BI217"/>
    <mergeCell ref="BJ217:BK217"/>
    <mergeCell ref="BL217:BM217"/>
    <mergeCell ref="AT217:AU217"/>
    <mergeCell ref="AV217:AW217"/>
    <mergeCell ref="AX217:AY217"/>
    <mergeCell ref="D216:G216"/>
    <mergeCell ref="H201:K201"/>
    <mergeCell ref="L201:O201"/>
    <mergeCell ref="P201:S201"/>
    <mergeCell ref="T201:W201"/>
    <mergeCell ref="X201:AA201"/>
    <mergeCell ref="AZ217:BA217"/>
    <mergeCell ref="BB217:BC217"/>
    <mergeCell ref="BF216:BG216"/>
    <mergeCell ref="BH216:BI216"/>
    <mergeCell ref="BJ216:BK216"/>
    <mergeCell ref="BL216:BM216"/>
    <mergeCell ref="BN216:BO216"/>
    <mergeCell ref="AV216:AW216"/>
    <mergeCell ref="AX216:AY216"/>
    <mergeCell ref="AZ216:BA216"/>
    <mergeCell ref="BB216:BC216"/>
    <mergeCell ref="BD216:BE216"/>
    <mergeCell ref="AT216:AU216"/>
    <mergeCell ref="BD217:BE217"/>
    <mergeCell ref="BF217:BG217"/>
    <mergeCell ref="D205:D208"/>
    <mergeCell ref="E205:G205"/>
    <mergeCell ref="E206:G206"/>
    <mergeCell ref="E207:G207"/>
    <mergeCell ref="E208:G208"/>
    <mergeCell ref="AV206:AY206"/>
    <mergeCell ref="AZ206:BC206"/>
    <mergeCell ref="BD206:BG206"/>
    <mergeCell ref="BH206:BK206"/>
    <mergeCell ref="BL206:BO206"/>
    <mergeCell ref="AB206:AE206"/>
    <mergeCell ref="AB219:AC219"/>
    <mergeCell ref="AD219:AE219"/>
    <mergeCell ref="AF219:AG219"/>
    <mergeCell ref="AH219:AI219"/>
    <mergeCell ref="P219:Q219"/>
    <mergeCell ref="R219:S219"/>
    <mergeCell ref="T219:U219"/>
    <mergeCell ref="V219:W219"/>
    <mergeCell ref="X219:Y219"/>
    <mergeCell ref="H219:I219"/>
    <mergeCell ref="J219:K219"/>
    <mergeCell ref="L219:M219"/>
    <mergeCell ref="N219:O219"/>
    <mergeCell ref="H221:I221"/>
    <mergeCell ref="J221:K221"/>
    <mergeCell ref="L221:M221"/>
    <mergeCell ref="N221:O221"/>
    <mergeCell ref="AB221:AC221"/>
    <mergeCell ref="AD221:AE221"/>
    <mergeCell ref="AF221:AG221"/>
    <mergeCell ref="AH221:AI221"/>
    <mergeCell ref="P221:Q221"/>
    <mergeCell ref="R221:S221"/>
    <mergeCell ref="T221:U221"/>
    <mergeCell ref="V221:W221"/>
    <mergeCell ref="X221:Y221"/>
    <mergeCell ref="Z221:AA221"/>
    <mergeCell ref="BN219:BO219"/>
    <mergeCell ref="H220:I220"/>
    <mergeCell ref="J220:K220"/>
    <mergeCell ref="L220:M220"/>
    <mergeCell ref="N220:O220"/>
    <mergeCell ref="P220:Q220"/>
    <mergeCell ref="R220:S220"/>
    <mergeCell ref="T220:U220"/>
    <mergeCell ref="V220:W220"/>
    <mergeCell ref="X220:Y220"/>
    <mergeCell ref="Z220:AA220"/>
    <mergeCell ref="AB220:AC220"/>
    <mergeCell ref="AD220:AE220"/>
    <mergeCell ref="AF220:AG220"/>
    <mergeCell ref="AH220:AI220"/>
    <mergeCell ref="AJ220:AK220"/>
    <mergeCell ref="BD219:BE219"/>
    <mergeCell ref="BF219:BG219"/>
    <mergeCell ref="BH219:BI219"/>
    <mergeCell ref="BJ219:BK219"/>
    <mergeCell ref="BL219:BM219"/>
    <mergeCell ref="AT219:AU219"/>
    <mergeCell ref="AV219:AW219"/>
    <mergeCell ref="AX219:AY219"/>
    <mergeCell ref="AZ219:BA219"/>
    <mergeCell ref="BB219:BC219"/>
    <mergeCell ref="AJ219:AK219"/>
    <mergeCell ref="AL219:AM219"/>
    <mergeCell ref="AN219:AO219"/>
    <mergeCell ref="AP219:AQ219"/>
    <mergeCell ref="AR219:AS219"/>
    <mergeCell ref="Z219:AA219"/>
    <mergeCell ref="AX220:AY220"/>
    <mergeCell ref="AZ220:BA220"/>
    <mergeCell ref="BB220:BC220"/>
    <mergeCell ref="BD220:BE220"/>
    <mergeCell ref="AL220:AM220"/>
    <mergeCell ref="AN220:AO220"/>
    <mergeCell ref="AP220:AQ220"/>
    <mergeCell ref="AR220:AS220"/>
    <mergeCell ref="AT220:AU220"/>
    <mergeCell ref="BN221:BO221"/>
    <mergeCell ref="H222:I222"/>
    <mergeCell ref="J222:K222"/>
    <mergeCell ref="L222:M222"/>
    <mergeCell ref="N222:O222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BD221:BE221"/>
    <mergeCell ref="BL222:BM222"/>
    <mergeCell ref="BL220:BM220"/>
    <mergeCell ref="AZ222:BA222"/>
    <mergeCell ref="BB222:BC222"/>
    <mergeCell ref="BB223:BC223"/>
    <mergeCell ref="AJ223:AK223"/>
    <mergeCell ref="AL223:AM223"/>
    <mergeCell ref="AN223:AO223"/>
    <mergeCell ref="AP223:AQ223"/>
    <mergeCell ref="AR223:AS223"/>
    <mergeCell ref="Z223:AA223"/>
    <mergeCell ref="AB223:AC223"/>
    <mergeCell ref="BD223:BE223"/>
    <mergeCell ref="BF223:BG223"/>
    <mergeCell ref="AT223:AU223"/>
    <mergeCell ref="AV223:AW223"/>
    <mergeCell ref="AX223:AY223"/>
    <mergeCell ref="AZ223:BA223"/>
    <mergeCell ref="BF220:BG220"/>
    <mergeCell ref="BH220:BI220"/>
    <mergeCell ref="BJ220:BK220"/>
    <mergeCell ref="AT221:AU221"/>
    <mergeCell ref="AV221:AW221"/>
    <mergeCell ref="AX221:AY221"/>
    <mergeCell ref="AZ221:BA221"/>
    <mergeCell ref="BB221:BC221"/>
    <mergeCell ref="AJ221:AK221"/>
    <mergeCell ref="AL221:AM221"/>
    <mergeCell ref="AN221:AO221"/>
    <mergeCell ref="AP221:AQ221"/>
    <mergeCell ref="AR221:AS221"/>
    <mergeCell ref="AP222:AQ222"/>
    <mergeCell ref="AR222:AS222"/>
    <mergeCell ref="AT222:AU222"/>
    <mergeCell ref="AV222:AW222"/>
    <mergeCell ref="AX222:AY222"/>
    <mergeCell ref="P223:Q223"/>
    <mergeCell ref="R223:S223"/>
    <mergeCell ref="T223:U223"/>
    <mergeCell ref="V223:W223"/>
    <mergeCell ref="X223:Y223"/>
    <mergeCell ref="H224:I224"/>
    <mergeCell ref="J224:K224"/>
    <mergeCell ref="L224:M224"/>
    <mergeCell ref="N224:O224"/>
    <mergeCell ref="P224:Q224"/>
    <mergeCell ref="R224:S224"/>
    <mergeCell ref="T224:U224"/>
    <mergeCell ref="V224:W224"/>
    <mergeCell ref="X224:Y224"/>
    <mergeCell ref="Z224:AA224"/>
    <mergeCell ref="AB224:AC224"/>
    <mergeCell ref="AD224:AE224"/>
    <mergeCell ref="AF224:AG224"/>
    <mergeCell ref="AH224:AI224"/>
    <mergeCell ref="AJ224:AK224"/>
    <mergeCell ref="H223:I223"/>
    <mergeCell ref="J223:K223"/>
    <mergeCell ref="L223:M223"/>
    <mergeCell ref="N223:O223"/>
    <mergeCell ref="AD223:AE223"/>
    <mergeCell ref="AF223:AG223"/>
    <mergeCell ref="AH223:AI223"/>
    <mergeCell ref="BP222:BQ222"/>
    <mergeCell ref="BP223:BQ223"/>
    <mergeCell ref="BF224:BG224"/>
    <mergeCell ref="BH224:BI224"/>
    <mergeCell ref="BJ224:BK224"/>
    <mergeCell ref="BL224:BM224"/>
    <mergeCell ref="BN224:BO224"/>
    <mergeCell ref="AV224:AW224"/>
    <mergeCell ref="AX224:AY224"/>
    <mergeCell ref="AZ224:BA224"/>
    <mergeCell ref="BB224:BC224"/>
    <mergeCell ref="BD224:BE224"/>
    <mergeCell ref="AL224:AM224"/>
    <mergeCell ref="AN224:AO224"/>
    <mergeCell ref="AP224:AQ224"/>
    <mergeCell ref="AR224:AS224"/>
    <mergeCell ref="AT224:AU224"/>
    <mergeCell ref="BN223:BO223"/>
    <mergeCell ref="BH223:BI223"/>
    <mergeCell ref="BJ223:BK223"/>
    <mergeCell ref="BL223:BM223"/>
    <mergeCell ref="BN222:BO222"/>
    <mergeCell ref="AN222:AO222"/>
    <mergeCell ref="BF222:BG222"/>
    <mergeCell ref="BH222:BI222"/>
    <mergeCell ref="BJ222:BK222"/>
    <mergeCell ref="AR17:AU17"/>
    <mergeCell ref="H17:K17"/>
    <mergeCell ref="L17:O17"/>
    <mergeCell ref="P17:S17"/>
    <mergeCell ref="T17:W17"/>
    <mergeCell ref="X17:AA17"/>
    <mergeCell ref="AV15:AY15"/>
    <mergeCell ref="AZ15:BC15"/>
    <mergeCell ref="BD15:BG15"/>
    <mergeCell ref="BH15:BK15"/>
    <mergeCell ref="BL15:BO15"/>
    <mergeCell ref="AB15:AE15"/>
    <mergeCell ref="AF15:AI15"/>
    <mergeCell ref="AJ15:AM15"/>
    <mergeCell ref="AN15:AQ15"/>
    <mergeCell ref="AR15:AU15"/>
    <mergeCell ref="BH16:BK16"/>
    <mergeCell ref="BL16:BO16"/>
    <mergeCell ref="H48:K48"/>
    <mergeCell ref="H72:K72"/>
    <mergeCell ref="L72:O72"/>
    <mergeCell ref="P72:S72"/>
    <mergeCell ref="T72:W72"/>
    <mergeCell ref="X72:AA72"/>
    <mergeCell ref="AB72:AE72"/>
    <mergeCell ref="AF72:AI72"/>
    <mergeCell ref="BN220:BO220"/>
    <mergeCell ref="AV220:AW220"/>
    <mergeCell ref="C63:C73"/>
    <mergeCell ref="BS43:BS44"/>
    <mergeCell ref="BR45:BR46"/>
    <mergeCell ref="BS45:BS46"/>
    <mergeCell ref="BP41:BP42"/>
    <mergeCell ref="BQ41:BQ42"/>
    <mergeCell ref="BR41:BR42"/>
    <mergeCell ref="BS41:BS42"/>
    <mergeCell ref="BR36:BR37"/>
    <mergeCell ref="BS36:BS37"/>
    <mergeCell ref="BP38:BP39"/>
    <mergeCell ref="BQ38:BQ39"/>
    <mergeCell ref="BR38:BR39"/>
    <mergeCell ref="BS38:BS39"/>
    <mergeCell ref="G36:G37"/>
    <mergeCell ref="C30:C40"/>
    <mergeCell ref="D30:D40"/>
    <mergeCell ref="E30:E40"/>
    <mergeCell ref="F30:F40"/>
    <mergeCell ref="G30:G31"/>
    <mergeCell ref="G32:G33"/>
    <mergeCell ref="G34:G35"/>
    <mergeCell ref="BP71:BP72"/>
    <mergeCell ref="BQ71:BQ72"/>
    <mergeCell ref="BP47:BP48"/>
    <mergeCell ref="BP36:BP37"/>
    <mergeCell ref="BQ36:BQ37"/>
    <mergeCell ref="AV37:AY37"/>
    <mergeCell ref="AZ37:BC37"/>
    <mergeCell ref="BP45:BP46"/>
    <mergeCell ref="BQ45:BQ46"/>
    <mergeCell ref="BL70:BO70"/>
    <mergeCell ref="AV72:AY72"/>
    <mergeCell ref="AZ72:BC72"/>
    <mergeCell ref="BD72:BG72"/>
    <mergeCell ref="BH72:BK72"/>
    <mergeCell ref="BL72:BO72"/>
    <mergeCell ref="H70:K70"/>
    <mergeCell ref="L70:O70"/>
    <mergeCell ref="P70:S70"/>
    <mergeCell ref="T70:W70"/>
    <mergeCell ref="X70:AA70"/>
    <mergeCell ref="AB70:AE70"/>
    <mergeCell ref="AF70:AI70"/>
    <mergeCell ref="AJ70:AM70"/>
    <mergeCell ref="AN70:AQ70"/>
    <mergeCell ref="AR70:AU70"/>
    <mergeCell ref="AV70:AY70"/>
    <mergeCell ref="AZ70:BC70"/>
    <mergeCell ref="BD70:BG70"/>
    <mergeCell ref="BH70:BK70"/>
    <mergeCell ref="BR49:BR50"/>
    <mergeCell ref="BS49:BS50"/>
    <mergeCell ref="BD50:BG50"/>
    <mergeCell ref="BH50:BK50"/>
    <mergeCell ref="BL50:BO50"/>
    <mergeCell ref="BD48:BG48"/>
    <mergeCell ref="BH48:BK48"/>
    <mergeCell ref="BL48:BO48"/>
    <mergeCell ref="BR71:BR72"/>
    <mergeCell ref="BS71:BS72"/>
    <mergeCell ref="BP69:BP70"/>
    <mergeCell ref="BQ69:BQ70"/>
    <mergeCell ref="BR69:BR70"/>
    <mergeCell ref="BS69:BS70"/>
    <mergeCell ref="BP63:BP64"/>
    <mergeCell ref="BQ63:BQ64"/>
    <mergeCell ref="BR63:BR64"/>
    <mergeCell ref="BS63:BS64"/>
    <mergeCell ref="BP65:BP66"/>
    <mergeCell ref="BQ65:BQ66"/>
    <mergeCell ref="BH55:BK55"/>
    <mergeCell ref="BL55:BO55"/>
    <mergeCell ref="BL53:BO53"/>
    <mergeCell ref="BL59:BO59"/>
    <mergeCell ref="BQ56:BQ57"/>
    <mergeCell ref="BR56:BR57"/>
    <mergeCell ref="BS54:BS55"/>
    <mergeCell ref="BS107:BS108"/>
    <mergeCell ref="BP109:BP110"/>
    <mergeCell ref="BQ109:BQ110"/>
    <mergeCell ref="BR109:BR110"/>
    <mergeCell ref="BS109:BS110"/>
    <mergeCell ref="BP102:BP103"/>
    <mergeCell ref="BQ102:BQ103"/>
    <mergeCell ref="BR102:BR103"/>
    <mergeCell ref="BS102:BS103"/>
    <mergeCell ref="BP104:BP105"/>
    <mergeCell ref="BQ104:BQ105"/>
    <mergeCell ref="BR104:BR105"/>
    <mergeCell ref="BS104:BS105"/>
    <mergeCell ref="P103:S103"/>
    <mergeCell ref="T103:W103"/>
    <mergeCell ref="X103:AA103"/>
    <mergeCell ref="AB103:AE103"/>
    <mergeCell ref="AF103:AI103"/>
    <mergeCell ref="AR103:AU103"/>
    <mergeCell ref="AV108:AY108"/>
    <mergeCell ref="AZ108:BC108"/>
    <mergeCell ref="BD108:BG108"/>
    <mergeCell ref="BH108:BK108"/>
    <mergeCell ref="BL108:BO108"/>
    <mergeCell ref="BL103:BO103"/>
    <mergeCell ref="AV103:AY103"/>
    <mergeCell ref="AZ103:BC103"/>
    <mergeCell ref="AJ103:AM103"/>
    <mergeCell ref="AN103:AQ103"/>
    <mergeCell ref="P105:S105"/>
    <mergeCell ref="T105:W105"/>
    <mergeCell ref="X105:AA105"/>
    <mergeCell ref="BS113:BS114"/>
    <mergeCell ref="BP115:BP116"/>
    <mergeCell ref="BQ115:BQ116"/>
    <mergeCell ref="BR115:BR116"/>
    <mergeCell ref="BS115:BS116"/>
    <mergeCell ref="G113:G114"/>
    <mergeCell ref="H114:K114"/>
    <mergeCell ref="L114:O114"/>
    <mergeCell ref="P114:S114"/>
    <mergeCell ref="T114:W114"/>
    <mergeCell ref="AB116:AE116"/>
    <mergeCell ref="AJ116:AM116"/>
    <mergeCell ref="AN116:AQ116"/>
    <mergeCell ref="AV116:AY116"/>
    <mergeCell ref="AZ116:BC116"/>
    <mergeCell ref="AV119:AY119"/>
    <mergeCell ref="AZ119:BC119"/>
    <mergeCell ref="BD119:BG119"/>
    <mergeCell ref="BH119:BK119"/>
    <mergeCell ref="BL119:BO119"/>
    <mergeCell ref="L119:O119"/>
    <mergeCell ref="P119:S119"/>
    <mergeCell ref="T119:W119"/>
    <mergeCell ref="X119:AA119"/>
    <mergeCell ref="AB119:AE119"/>
    <mergeCell ref="AF119:AI119"/>
    <mergeCell ref="BQ118:BQ119"/>
    <mergeCell ref="BP113:BP114"/>
    <mergeCell ref="BQ113:BQ114"/>
    <mergeCell ref="BR118:BR119"/>
    <mergeCell ref="BS118:BS119"/>
    <mergeCell ref="H127:K127"/>
    <mergeCell ref="L127:O127"/>
    <mergeCell ref="P127:S127"/>
    <mergeCell ref="T127:W127"/>
    <mergeCell ref="BH125:BK125"/>
    <mergeCell ref="BL125:BO125"/>
    <mergeCell ref="BD127:BG127"/>
    <mergeCell ref="BH127:BK127"/>
    <mergeCell ref="BL127:BO127"/>
    <mergeCell ref="AV127:AY127"/>
    <mergeCell ref="AZ127:BC127"/>
    <mergeCell ref="X127:AA127"/>
    <mergeCell ref="AR125:AU125"/>
    <mergeCell ref="AV125:AY125"/>
    <mergeCell ref="AZ125:BC125"/>
    <mergeCell ref="AN127:AQ127"/>
    <mergeCell ref="AR127:AU127"/>
    <mergeCell ref="AJ127:AM127"/>
    <mergeCell ref="AN81:AQ81"/>
    <mergeCell ref="AR81:AU81"/>
    <mergeCell ref="AB81:AE81"/>
    <mergeCell ref="AF81:AI81"/>
    <mergeCell ref="AB83:AE83"/>
    <mergeCell ref="AF83:AI83"/>
    <mergeCell ref="AV86:AY86"/>
    <mergeCell ref="AZ86:BC86"/>
    <mergeCell ref="BH86:BK86"/>
    <mergeCell ref="BL86:BO86"/>
    <mergeCell ref="BH83:BK83"/>
    <mergeCell ref="BL83:BO83"/>
    <mergeCell ref="G124:G125"/>
    <mergeCell ref="H125:K125"/>
    <mergeCell ref="L125:O125"/>
    <mergeCell ref="P125:S125"/>
    <mergeCell ref="T125:W125"/>
    <mergeCell ref="X125:AA125"/>
    <mergeCell ref="BH92:BK92"/>
    <mergeCell ref="BL92:BO92"/>
    <mergeCell ref="BD94:BG94"/>
    <mergeCell ref="BD103:BG103"/>
    <mergeCell ref="BH103:BK103"/>
    <mergeCell ref="L28:O28"/>
    <mergeCell ref="P28:S28"/>
    <mergeCell ref="T28:W28"/>
    <mergeCell ref="X28:AA28"/>
    <mergeCell ref="AB28:AE28"/>
    <mergeCell ref="AF28:AI28"/>
    <mergeCell ref="AJ28:AM28"/>
    <mergeCell ref="AN28:AQ28"/>
    <mergeCell ref="AR28:AU28"/>
    <mergeCell ref="AV28:AY28"/>
    <mergeCell ref="BP96:BP97"/>
    <mergeCell ref="BQ96:BQ97"/>
    <mergeCell ref="BR96:BR97"/>
    <mergeCell ref="BS96:BS97"/>
    <mergeCell ref="BP98:BP99"/>
    <mergeCell ref="BQ98:BQ99"/>
    <mergeCell ref="BR98:BR99"/>
    <mergeCell ref="BS98:BS99"/>
    <mergeCell ref="BP91:BP92"/>
    <mergeCell ref="BQ91:BQ92"/>
    <mergeCell ref="BR91:BR92"/>
    <mergeCell ref="BS91:BS92"/>
    <mergeCell ref="BP93:BP94"/>
    <mergeCell ref="BQ93:BQ94"/>
    <mergeCell ref="BR93:BR94"/>
    <mergeCell ref="BS93:BS94"/>
    <mergeCell ref="AB94:AE94"/>
    <mergeCell ref="AF94:AI94"/>
    <mergeCell ref="AJ94:AM94"/>
    <mergeCell ref="AN94:AQ94"/>
    <mergeCell ref="AR94:AU94"/>
    <mergeCell ref="AB97:AE97"/>
    <mergeCell ref="BS85:BS86"/>
    <mergeCell ref="BR87:BR88"/>
    <mergeCell ref="BS87:BS88"/>
    <mergeCell ref="BP80:BP81"/>
    <mergeCell ref="BQ80:BQ81"/>
    <mergeCell ref="BR80:BR81"/>
    <mergeCell ref="BS30:BS31"/>
    <mergeCell ref="BP32:BP33"/>
    <mergeCell ref="BQ32:BQ33"/>
    <mergeCell ref="BR32:BR33"/>
    <mergeCell ref="BS32:BS33"/>
    <mergeCell ref="BR25:BR26"/>
    <mergeCell ref="BS25:BS26"/>
    <mergeCell ref="BP27:BP28"/>
    <mergeCell ref="BQ27:BQ28"/>
    <mergeCell ref="BR27:BR28"/>
    <mergeCell ref="BS27:BS28"/>
    <mergeCell ref="BS80:BS81"/>
    <mergeCell ref="BP82:BP83"/>
    <mergeCell ref="BQ82:BQ83"/>
    <mergeCell ref="BR82:BR83"/>
    <mergeCell ref="BS82:BS83"/>
    <mergeCell ref="BS74:BS75"/>
    <mergeCell ref="BP76:BP77"/>
    <mergeCell ref="BQ76:BQ77"/>
    <mergeCell ref="BR76:BR77"/>
    <mergeCell ref="BS76:BS77"/>
    <mergeCell ref="BQ47:BQ48"/>
    <mergeCell ref="BR47:BR48"/>
    <mergeCell ref="BS47:BS48"/>
    <mergeCell ref="BP49:BP50"/>
    <mergeCell ref="BQ49:BQ50"/>
    <mergeCell ref="AZ26:BC26"/>
    <mergeCell ref="AB121:AE121"/>
    <mergeCell ref="C107:C117"/>
    <mergeCell ref="D107:D117"/>
    <mergeCell ref="E107:E117"/>
    <mergeCell ref="F107:F117"/>
    <mergeCell ref="G107:G108"/>
    <mergeCell ref="H108:K108"/>
    <mergeCell ref="L108:O108"/>
    <mergeCell ref="BP30:BP31"/>
    <mergeCell ref="BQ30:BQ31"/>
    <mergeCell ref="BR30:BR31"/>
    <mergeCell ref="L94:O94"/>
    <mergeCell ref="P94:S94"/>
    <mergeCell ref="T94:W94"/>
    <mergeCell ref="X94:AA94"/>
    <mergeCell ref="P92:S92"/>
    <mergeCell ref="T92:W92"/>
    <mergeCell ref="X92:AA92"/>
    <mergeCell ref="AB92:AE92"/>
    <mergeCell ref="AF92:AI92"/>
    <mergeCell ref="H92:K92"/>
    <mergeCell ref="L92:O92"/>
    <mergeCell ref="BP85:BP86"/>
    <mergeCell ref="BQ85:BQ86"/>
    <mergeCell ref="BR85:BR86"/>
    <mergeCell ref="AR31:AU31"/>
    <mergeCell ref="H94:K94"/>
    <mergeCell ref="BL28:BO28"/>
    <mergeCell ref="BH26:BK26"/>
    <mergeCell ref="BL26:BO26"/>
    <mergeCell ref="H28:K28"/>
    <mergeCell ref="H31:K31"/>
    <mergeCell ref="L31:O31"/>
    <mergeCell ref="P31:S31"/>
    <mergeCell ref="T31:W31"/>
    <mergeCell ref="X31:AA31"/>
    <mergeCell ref="AN33:AQ33"/>
    <mergeCell ref="BP156:BP157"/>
    <mergeCell ref="BQ156:BQ157"/>
    <mergeCell ref="BR156:BR157"/>
    <mergeCell ref="BS156:BS157"/>
    <mergeCell ref="BP158:BP159"/>
    <mergeCell ref="BQ158:BQ159"/>
    <mergeCell ref="BR158:BR159"/>
    <mergeCell ref="BS158:BS159"/>
    <mergeCell ref="BP133:BP134"/>
    <mergeCell ref="BR133:BR134"/>
    <mergeCell ref="BP118:BP119"/>
    <mergeCell ref="BP129:BP130"/>
    <mergeCell ref="BQ129:BQ130"/>
    <mergeCell ref="BR129:BR130"/>
    <mergeCell ref="BP124:BP125"/>
    <mergeCell ref="BQ124:BQ125"/>
    <mergeCell ref="BR124:BR125"/>
    <mergeCell ref="BS124:BS125"/>
    <mergeCell ref="BP126:BP127"/>
    <mergeCell ref="BQ126:BQ127"/>
    <mergeCell ref="BR126:BR127"/>
    <mergeCell ref="BS126:BS127"/>
    <mergeCell ref="BS34:BS35"/>
    <mergeCell ref="H35:K35"/>
    <mergeCell ref="L35:O35"/>
    <mergeCell ref="P35:S35"/>
    <mergeCell ref="BD13:BG13"/>
    <mergeCell ref="T13:W13"/>
    <mergeCell ref="X13:AA13"/>
    <mergeCell ref="AB13:AE13"/>
    <mergeCell ref="AZ12:BC12"/>
    <mergeCell ref="AF12:AI12"/>
    <mergeCell ref="AJ12:AM12"/>
    <mergeCell ref="AN12:AQ12"/>
    <mergeCell ref="AR12:AU12"/>
    <mergeCell ref="AV12:AY12"/>
    <mergeCell ref="L12:O12"/>
    <mergeCell ref="P12:S12"/>
    <mergeCell ref="T12:W12"/>
    <mergeCell ref="X12:AA12"/>
    <mergeCell ref="AB12:AE12"/>
    <mergeCell ref="AZ13:BC13"/>
    <mergeCell ref="AF13:AI13"/>
    <mergeCell ref="AJ13:AM13"/>
    <mergeCell ref="AN13:AQ13"/>
    <mergeCell ref="AR13:AU13"/>
    <mergeCell ref="AV13:AY13"/>
    <mergeCell ref="BD12:BG12"/>
    <mergeCell ref="L22:O22"/>
    <mergeCell ref="AB20:AE20"/>
    <mergeCell ref="G27:G29"/>
    <mergeCell ref="H20:K20"/>
    <mergeCell ref="L20:O20"/>
    <mergeCell ref="AV18:AY18"/>
    <mergeCell ref="AZ18:BC18"/>
    <mergeCell ref="BD18:BG18"/>
    <mergeCell ref="BH18:BK18"/>
    <mergeCell ref="BL18:BO18"/>
    <mergeCell ref="AV138:AY138"/>
    <mergeCell ref="AZ138:BC138"/>
    <mergeCell ref="H18:K18"/>
    <mergeCell ref="L18:O18"/>
    <mergeCell ref="P18:S18"/>
    <mergeCell ref="T18:W18"/>
    <mergeCell ref="X18:AA18"/>
    <mergeCell ref="AB18:AE18"/>
    <mergeCell ref="AF18:AI18"/>
    <mergeCell ref="AJ18:AM18"/>
    <mergeCell ref="AN18:AQ18"/>
    <mergeCell ref="AR18:AU18"/>
    <mergeCell ref="T138:W138"/>
    <mergeCell ref="X138:AA138"/>
    <mergeCell ref="AB138:AE138"/>
    <mergeCell ref="AF138:AI138"/>
    <mergeCell ref="AV31:AY31"/>
    <mergeCell ref="AZ31:BC31"/>
    <mergeCell ref="BD31:BG31"/>
    <mergeCell ref="BH31:BK31"/>
    <mergeCell ref="BL31:BO31"/>
    <mergeCell ref="AB31:AE31"/>
    <mergeCell ref="BQ19:BQ20"/>
    <mergeCell ref="AF20:AI20"/>
    <mergeCell ref="BR19:BR20"/>
    <mergeCell ref="BS19:BS20"/>
    <mergeCell ref="BP21:BP22"/>
    <mergeCell ref="BQ21:BQ22"/>
    <mergeCell ref="BR21:BR22"/>
    <mergeCell ref="BS21:BS22"/>
    <mergeCell ref="BP23:BP24"/>
    <mergeCell ref="BQ23:BQ24"/>
    <mergeCell ref="BR23:BR24"/>
    <mergeCell ref="BS23:BS24"/>
    <mergeCell ref="BH22:BK22"/>
    <mergeCell ref="BL22:BO22"/>
    <mergeCell ref="H24:K24"/>
    <mergeCell ref="L24:O24"/>
    <mergeCell ref="P24:S24"/>
    <mergeCell ref="T24:W24"/>
    <mergeCell ref="X24:AA24"/>
    <mergeCell ref="AB24:AE24"/>
    <mergeCell ref="AF24:AI24"/>
    <mergeCell ref="AJ24:AM24"/>
    <mergeCell ref="AN24:AQ24"/>
    <mergeCell ref="AR24:AU24"/>
    <mergeCell ref="AV24:AY24"/>
    <mergeCell ref="AZ24:BC24"/>
    <mergeCell ref="BD24:BG24"/>
    <mergeCell ref="BH24:BK24"/>
    <mergeCell ref="BD20:BG20"/>
    <mergeCell ref="BH20:BK20"/>
    <mergeCell ref="BL20:BO20"/>
    <mergeCell ref="H22:K22"/>
    <mergeCell ref="AV33:AY33"/>
    <mergeCell ref="AZ33:BC33"/>
    <mergeCell ref="BD33:BG33"/>
    <mergeCell ref="BH33:BK33"/>
    <mergeCell ref="BL33:BO33"/>
    <mergeCell ref="AB33:AE33"/>
    <mergeCell ref="AF33:AI33"/>
    <mergeCell ref="AJ33:AM33"/>
    <mergeCell ref="AR33:AU33"/>
    <mergeCell ref="BP19:BP20"/>
    <mergeCell ref="P22:S22"/>
    <mergeCell ref="T22:W22"/>
    <mergeCell ref="X22:AA22"/>
    <mergeCell ref="AB22:AE22"/>
    <mergeCell ref="AF22:AI22"/>
    <mergeCell ref="AJ22:AM22"/>
    <mergeCell ref="AN22:AQ22"/>
    <mergeCell ref="AR22:AU22"/>
    <mergeCell ref="AV22:AY22"/>
    <mergeCell ref="AZ22:BC22"/>
    <mergeCell ref="BD22:BG22"/>
    <mergeCell ref="AJ20:AM20"/>
    <mergeCell ref="AN20:AQ20"/>
    <mergeCell ref="AR20:AU20"/>
    <mergeCell ref="AV20:AY20"/>
    <mergeCell ref="T20:W20"/>
    <mergeCell ref="X20:AA20"/>
    <mergeCell ref="BD28:BG28"/>
    <mergeCell ref="BH28:BK28"/>
    <mergeCell ref="AN26:AQ26"/>
    <mergeCell ref="AR26:AU26"/>
    <mergeCell ref="AV26:AY26"/>
    <mergeCell ref="BL35:BO35"/>
    <mergeCell ref="G38:G40"/>
    <mergeCell ref="C41:C51"/>
    <mergeCell ref="D41:D51"/>
    <mergeCell ref="E41:E51"/>
    <mergeCell ref="F41:F51"/>
    <mergeCell ref="G41:G42"/>
    <mergeCell ref="H42:K42"/>
    <mergeCell ref="L42:O42"/>
    <mergeCell ref="P42:S42"/>
    <mergeCell ref="T42:W42"/>
    <mergeCell ref="X42:AA42"/>
    <mergeCell ref="AB42:AE42"/>
    <mergeCell ref="AF42:AI42"/>
    <mergeCell ref="AJ42:AM42"/>
    <mergeCell ref="AN42:AQ42"/>
    <mergeCell ref="BD42:BG42"/>
    <mergeCell ref="BH42:BK42"/>
    <mergeCell ref="T35:W35"/>
    <mergeCell ref="X35:AA35"/>
    <mergeCell ref="AB35:AE35"/>
    <mergeCell ref="AF35:AI35"/>
    <mergeCell ref="AJ35:AM35"/>
    <mergeCell ref="AN35:AQ35"/>
    <mergeCell ref="AR35:AU35"/>
    <mergeCell ref="AV35:AY35"/>
    <mergeCell ref="AZ35:BC35"/>
    <mergeCell ref="BD35:BG35"/>
    <mergeCell ref="BH35:BK35"/>
    <mergeCell ref="BR34:BR35"/>
    <mergeCell ref="AZ48:BC48"/>
    <mergeCell ref="H50:K50"/>
    <mergeCell ref="L50:O50"/>
    <mergeCell ref="P50:S50"/>
    <mergeCell ref="T50:W50"/>
    <mergeCell ref="X50:AA50"/>
    <mergeCell ref="AB50:AE50"/>
    <mergeCell ref="AF50:AI50"/>
    <mergeCell ref="AJ50:AM50"/>
    <mergeCell ref="AN50:AQ50"/>
    <mergeCell ref="AR50:AU50"/>
    <mergeCell ref="AV50:AY50"/>
    <mergeCell ref="AZ50:BC50"/>
    <mergeCell ref="AF48:AI48"/>
    <mergeCell ref="AJ48:AM48"/>
    <mergeCell ref="BL42:BO42"/>
    <mergeCell ref="BR43:BR44"/>
    <mergeCell ref="H44:K44"/>
    <mergeCell ref="L44:O44"/>
    <mergeCell ref="P44:S44"/>
    <mergeCell ref="T44:W44"/>
    <mergeCell ref="X44:AA44"/>
    <mergeCell ref="AB44:AE44"/>
    <mergeCell ref="AF44:AI44"/>
    <mergeCell ref="AJ44:AM44"/>
    <mergeCell ref="AN44:AQ44"/>
    <mergeCell ref="AR44:AU44"/>
    <mergeCell ref="AV44:AY44"/>
    <mergeCell ref="AR42:AU42"/>
    <mergeCell ref="AV42:AY42"/>
    <mergeCell ref="AZ42:BC42"/>
    <mergeCell ref="G49:G51"/>
    <mergeCell ref="AZ44:BC44"/>
    <mergeCell ref="BD44:BG44"/>
    <mergeCell ref="BH44:BK44"/>
    <mergeCell ref="BL44:BO44"/>
    <mergeCell ref="G45:G46"/>
    <mergeCell ref="H46:K46"/>
    <mergeCell ref="L46:O46"/>
    <mergeCell ref="P46:S46"/>
    <mergeCell ref="T46:W46"/>
    <mergeCell ref="X46:AA46"/>
    <mergeCell ref="AB46:AE46"/>
    <mergeCell ref="AF46:AI46"/>
    <mergeCell ref="AJ46:AM46"/>
    <mergeCell ref="AN46:AQ46"/>
    <mergeCell ref="AR46:AU46"/>
    <mergeCell ref="AV46:AY46"/>
    <mergeCell ref="AN48:AQ48"/>
    <mergeCell ref="AR48:AU48"/>
    <mergeCell ref="AV48:AY48"/>
    <mergeCell ref="L48:O48"/>
    <mergeCell ref="P48:S48"/>
    <mergeCell ref="T48:W48"/>
    <mergeCell ref="X48:AA48"/>
    <mergeCell ref="AB48:AE48"/>
    <mergeCell ref="G43:G44"/>
    <mergeCell ref="AV64:AY64"/>
    <mergeCell ref="AZ64:BC64"/>
    <mergeCell ref="BD64:BG64"/>
    <mergeCell ref="BH64:BK64"/>
    <mergeCell ref="BL64:BO64"/>
    <mergeCell ref="AB64:AE64"/>
    <mergeCell ref="AF64:AI64"/>
    <mergeCell ref="AJ64:AM64"/>
    <mergeCell ref="AN64:AQ64"/>
    <mergeCell ref="AR64:AU64"/>
    <mergeCell ref="H64:K64"/>
    <mergeCell ref="L64:O64"/>
    <mergeCell ref="P64:S64"/>
    <mergeCell ref="T64:W64"/>
    <mergeCell ref="X64:AA64"/>
    <mergeCell ref="AZ46:BC46"/>
    <mergeCell ref="BD46:BG46"/>
    <mergeCell ref="BH46:BK46"/>
    <mergeCell ref="BL46:BO46"/>
    <mergeCell ref="H57:K57"/>
    <mergeCell ref="L57:O57"/>
    <mergeCell ref="P57:S57"/>
    <mergeCell ref="T57:W57"/>
    <mergeCell ref="X57:AA57"/>
    <mergeCell ref="AB57:AE57"/>
    <mergeCell ref="AF57:AI57"/>
    <mergeCell ref="AJ57:AM57"/>
    <mergeCell ref="AN57:AQ57"/>
    <mergeCell ref="AR57:AU57"/>
    <mergeCell ref="AV57:AY57"/>
    <mergeCell ref="AZ57:BC57"/>
    <mergeCell ref="BD57:BG57"/>
    <mergeCell ref="BL66:BO66"/>
    <mergeCell ref="G67:G68"/>
    <mergeCell ref="BP67:BP68"/>
    <mergeCell ref="BQ67:BQ68"/>
    <mergeCell ref="BR67:BR68"/>
    <mergeCell ref="BR65:BR66"/>
    <mergeCell ref="BS65:BS66"/>
    <mergeCell ref="H66:K66"/>
    <mergeCell ref="L66:O66"/>
    <mergeCell ref="P66:S66"/>
    <mergeCell ref="T66:W66"/>
    <mergeCell ref="X66:AA66"/>
    <mergeCell ref="AB66:AE66"/>
    <mergeCell ref="AF66:AI66"/>
    <mergeCell ref="AJ66:AM66"/>
    <mergeCell ref="AN66:AQ66"/>
    <mergeCell ref="AR66:AU66"/>
    <mergeCell ref="AV66:AY66"/>
    <mergeCell ref="AZ66:BC66"/>
    <mergeCell ref="BD66:BG66"/>
    <mergeCell ref="BH66:BK66"/>
    <mergeCell ref="BD75:BG75"/>
    <mergeCell ref="BH75:BK75"/>
    <mergeCell ref="BL75:BO75"/>
    <mergeCell ref="AB75:AE75"/>
    <mergeCell ref="AF75:AI75"/>
    <mergeCell ref="AJ75:AM75"/>
    <mergeCell ref="AN75:AQ75"/>
    <mergeCell ref="AR75:AU75"/>
    <mergeCell ref="H75:K75"/>
    <mergeCell ref="L75:O75"/>
    <mergeCell ref="P75:S75"/>
    <mergeCell ref="T75:W75"/>
    <mergeCell ref="X75:AA75"/>
    <mergeCell ref="BS67:BS68"/>
    <mergeCell ref="H68:K68"/>
    <mergeCell ref="L68:O68"/>
    <mergeCell ref="P68:S68"/>
    <mergeCell ref="T68:W68"/>
    <mergeCell ref="X68:AA68"/>
    <mergeCell ref="AB68:AE68"/>
    <mergeCell ref="AF68:AI68"/>
    <mergeCell ref="AJ68:AM68"/>
    <mergeCell ref="AN68:AQ68"/>
    <mergeCell ref="AR68:AU68"/>
    <mergeCell ref="AV68:AY68"/>
    <mergeCell ref="AZ68:BC68"/>
    <mergeCell ref="BD68:BG68"/>
    <mergeCell ref="BH68:BK68"/>
    <mergeCell ref="BL68:BO68"/>
    <mergeCell ref="BP74:BP75"/>
    <mergeCell ref="BQ74:BQ75"/>
    <mergeCell ref="BR74:BR75"/>
    <mergeCell ref="BR78:BR79"/>
    <mergeCell ref="BS78:BS79"/>
    <mergeCell ref="H79:K79"/>
    <mergeCell ref="L79:O79"/>
    <mergeCell ref="P79:S79"/>
    <mergeCell ref="T79:W79"/>
    <mergeCell ref="X79:AA79"/>
    <mergeCell ref="AB79:AE79"/>
    <mergeCell ref="AF79:AI79"/>
    <mergeCell ref="AJ79:AM79"/>
    <mergeCell ref="AN79:AQ79"/>
    <mergeCell ref="AR79:AU79"/>
    <mergeCell ref="AV79:AY79"/>
    <mergeCell ref="AZ79:BC79"/>
    <mergeCell ref="AV77:AY77"/>
    <mergeCell ref="AZ77:BC77"/>
    <mergeCell ref="BD77:BG77"/>
    <mergeCell ref="BH77:BK77"/>
    <mergeCell ref="BL77:BO77"/>
    <mergeCell ref="AB77:AE77"/>
    <mergeCell ref="AF77:AI77"/>
    <mergeCell ref="AJ77:AM77"/>
    <mergeCell ref="AN77:AQ77"/>
    <mergeCell ref="AR77:AU77"/>
    <mergeCell ref="H77:K77"/>
    <mergeCell ref="L77:O77"/>
    <mergeCell ref="P77:S77"/>
    <mergeCell ref="T77:W77"/>
    <mergeCell ref="X77:AA77"/>
    <mergeCell ref="BD79:BG79"/>
    <mergeCell ref="BH79:BK79"/>
    <mergeCell ref="C85:C95"/>
    <mergeCell ref="D85:D95"/>
    <mergeCell ref="E85:E95"/>
    <mergeCell ref="F85:F95"/>
    <mergeCell ref="G85:G86"/>
    <mergeCell ref="H86:K86"/>
    <mergeCell ref="L86:O86"/>
    <mergeCell ref="P86:S86"/>
    <mergeCell ref="T86:W86"/>
    <mergeCell ref="X86:AA86"/>
    <mergeCell ref="AB86:AE86"/>
    <mergeCell ref="AF86:AI86"/>
    <mergeCell ref="BP78:BP79"/>
    <mergeCell ref="G91:G92"/>
    <mergeCell ref="G80:G81"/>
    <mergeCell ref="C74:C84"/>
    <mergeCell ref="D74:D84"/>
    <mergeCell ref="E74:E84"/>
    <mergeCell ref="F74:F84"/>
    <mergeCell ref="G74:G75"/>
    <mergeCell ref="G76:G77"/>
    <mergeCell ref="G78:G79"/>
    <mergeCell ref="AR92:AU92"/>
    <mergeCell ref="AV92:AY92"/>
    <mergeCell ref="AZ92:BC92"/>
    <mergeCell ref="AV94:AY94"/>
    <mergeCell ref="AZ94:BC94"/>
    <mergeCell ref="AJ92:AM92"/>
    <mergeCell ref="G89:G90"/>
    <mergeCell ref="BP89:BP90"/>
    <mergeCell ref="AV75:AY75"/>
    <mergeCell ref="AZ75:BC75"/>
    <mergeCell ref="G87:G88"/>
    <mergeCell ref="BP87:BP88"/>
    <mergeCell ref="BQ87:BQ88"/>
    <mergeCell ref="H88:K88"/>
    <mergeCell ref="L88:O88"/>
    <mergeCell ref="P88:S88"/>
    <mergeCell ref="T88:W88"/>
    <mergeCell ref="X88:AA88"/>
    <mergeCell ref="AB88:AE88"/>
    <mergeCell ref="AF88:AI88"/>
    <mergeCell ref="AJ88:AM88"/>
    <mergeCell ref="AN88:AQ88"/>
    <mergeCell ref="AR88:AU88"/>
    <mergeCell ref="AV88:AY88"/>
    <mergeCell ref="BL79:BO79"/>
    <mergeCell ref="G82:G84"/>
    <mergeCell ref="BQ78:BQ79"/>
    <mergeCell ref="H83:K83"/>
    <mergeCell ref="L83:O83"/>
    <mergeCell ref="P83:S83"/>
    <mergeCell ref="T83:W83"/>
    <mergeCell ref="X83:AA83"/>
    <mergeCell ref="H81:K81"/>
    <mergeCell ref="L81:O81"/>
    <mergeCell ref="P81:S81"/>
    <mergeCell ref="T81:W81"/>
    <mergeCell ref="X81:AA81"/>
    <mergeCell ref="BD86:BG86"/>
    <mergeCell ref="AZ88:BC88"/>
    <mergeCell ref="BD88:BG88"/>
    <mergeCell ref="BD81:BG81"/>
    <mergeCell ref="AJ81:AM81"/>
    <mergeCell ref="BR89:BR90"/>
    <mergeCell ref="BS89:BS90"/>
    <mergeCell ref="H90:K90"/>
    <mergeCell ref="L90:O90"/>
    <mergeCell ref="P90:S90"/>
    <mergeCell ref="T90:W90"/>
    <mergeCell ref="X90:AA90"/>
    <mergeCell ref="AB90:AE90"/>
    <mergeCell ref="AF90:AI90"/>
    <mergeCell ref="AJ90:AM90"/>
    <mergeCell ref="AN90:AQ90"/>
    <mergeCell ref="AR90:AU90"/>
    <mergeCell ref="AV90:AY90"/>
    <mergeCell ref="AZ90:BC90"/>
    <mergeCell ref="BD90:BG90"/>
    <mergeCell ref="BH90:BK90"/>
    <mergeCell ref="BH88:BK88"/>
    <mergeCell ref="BL88:BO88"/>
    <mergeCell ref="BQ89:BQ90"/>
    <mergeCell ref="BL90:BO90"/>
    <mergeCell ref="C96:C106"/>
    <mergeCell ref="D96:D106"/>
    <mergeCell ref="E96:E106"/>
    <mergeCell ref="F96:F106"/>
    <mergeCell ref="G96:G97"/>
    <mergeCell ref="G98:G99"/>
    <mergeCell ref="G100:G101"/>
    <mergeCell ref="G102:G103"/>
    <mergeCell ref="H103:K103"/>
    <mergeCell ref="L103:O103"/>
    <mergeCell ref="BH101:BK101"/>
    <mergeCell ref="BL101:BO101"/>
    <mergeCell ref="G104:G106"/>
    <mergeCell ref="H105:K105"/>
    <mergeCell ref="L105:O105"/>
    <mergeCell ref="AN105:AQ105"/>
    <mergeCell ref="AR105:AU105"/>
    <mergeCell ref="BH105:BK105"/>
    <mergeCell ref="BL105:BO105"/>
    <mergeCell ref="AZ105:BC105"/>
    <mergeCell ref="AR99:AU99"/>
    <mergeCell ref="H99:K99"/>
    <mergeCell ref="L99:O99"/>
    <mergeCell ref="P99:S99"/>
    <mergeCell ref="T99:W99"/>
    <mergeCell ref="X99:AA99"/>
    <mergeCell ref="BD101:BG101"/>
    <mergeCell ref="AV97:AY97"/>
    <mergeCell ref="AZ97:BC97"/>
    <mergeCell ref="BD97:BG97"/>
    <mergeCell ref="BH97:BK97"/>
    <mergeCell ref="BL97:BO97"/>
    <mergeCell ref="H97:K97"/>
    <mergeCell ref="L97:O97"/>
    <mergeCell ref="P97:S97"/>
    <mergeCell ref="T97:W97"/>
    <mergeCell ref="X97:AA97"/>
    <mergeCell ref="BD116:BG116"/>
    <mergeCell ref="BH116:BK116"/>
    <mergeCell ref="BP111:BP112"/>
    <mergeCell ref="BQ111:BQ112"/>
    <mergeCell ref="BR111:BR112"/>
    <mergeCell ref="G115:G117"/>
    <mergeCell ref="G111:G112"/>
    <mergeCell ref="BP107:BP108"/>
    <mergeCell ref="BQ107:BQ108"/>
    <mergeCell ref="BR107:BR108"/>
    <mergeCell ref="X114:AA114"/>
    <mergeCell ref="H116:K116"/>
    <mergeCell ref="L116:O116"/>
    <mergeCell ref="P116:S116"/>
    <mergeCell ref="T116:W116"/>
    <mergeCell ref="X116:AA116"/>
    <mergeCell ref="AF116:AI116"/>
    <mergeCell ref="AR116:AU116"/>
    <mergeCell ref="BL116:BO116"/>
    <mergeCell ref="G109:G110"/>
    <mergeCell ref="BR113:BR114"/>
    <mergeCell ref="AF97:AI97"/>
    <mergeCell ref="AJ97:AM97"/>
    <mergeCell ref="AN97:AQ97"/>
    <mergeCell ref="AR97:AU97"/>
    <mergeCell ref="BS111:BS112"/>
    <mergeCell ref="H112:K112"/>
    <mergeCell ref="L112:O112"/>
    <mergeCell ref="P112:S112"/>
    <mergeCell ref="T112:W112"/>
    <mergeCell ref="X112:AA112"/>
    <mergeCell ref="AB112:AE112"/>
    <mergeCell ref="AF112:AI112"/>
    <mergeCell ref="AJ112:AM112"/>
    <mergeCell ref="AN112:AQ112"/>
    <mergeCell ref="AR112:AU112"/>
    <mergeCell ref="AV112:AY112"/>
    <mergeCell ref="AZ112:BC112"/>
    <mergeCell ref="AV110:AY110"/>
    <mergeCell ref="AZ110:BC110"/>
    <mergeCell ref="BD110:BG110"/>
    <mergeCell ref="BH110:BK110"/>
    <mergeCell ref="BL110:BO110"/>
    <mergeCell ref="AB110:AE110"/>
    <mergeCell ref="AF110:AI110"/>
    <mergeCell ref="AJ110:AM110"/>
    <mergeCell ref="AN110:AQ110"/>
    <mergeCell ref="AR110:AU110"/>
    <mergeCell ref="H110:K110"/>
    <mergeCell ref="L110:O110"/>
    <mergeCell ref="P110:S110"/>
    <mergeCell ref="T110:W110"/>
    <mergeCell ref="X110:AA110"/>
    <mergeCell ref="BD112:BG112"/>
    <mergeCell ref="BH112:BK112"/>
    <mergeCell ref="BL112:BO112"/>
    <mergeCell ref="BQ122:BQ123"/>
    <mergeCell ref="BR122:BR123"/>
    <mergeCell ref="BS122:BS123"/>
    <mergeCell ref="H123:K123"/>
    <mergeCell ref="L123:O123"/>
    <mergeCell ref="P123:S123"/>
    <mergeCell ref="T123:W123"/>
    <mergeCell ref="X123:AA123"/>
    <mergeCell ref="AB123:AE123"/>
    <mergeCell ref="AF123:AI123"/>
    <mergeCell ref="AJ123:AM123"/>
    <mergeCell ref="AN123:AQ123"/>
    <mergeCell ref="AR123:AU123"/>
    <mergeCell ref="AV123:AY123"/>
    <mergeCell ref="AZ123:BC123"/>
    <mergeCell ref="AV121:AY121"/>
    <mergeCell ref="AZ121:BC121"/>
    <mergeCell ref="BD121:BG121"/>
    <mergeCell ref="BH121:BK121"/>
    <mergeCell ref="BL121:BO121"/>
    <mergeCell ref="BS120:BS121"/>
    <mergeCell ref="AF121:AI121"/>
    <mergeCell ref="AJ121:AM121"/>
    <mergeCell ref="BP120:BP121"/>
    <mergeCell ref="BQ120:BQ121"/>
    <mergeCell ref="BR120:BR121"/>
    <mergeCell ref="AN121:AQ121"/>
    <mergeCell ref="AR121:AU121"/>
    <mergeCell ref="H121:K121"/>
    <mergeCell ref="L121:O121"/>
    <mergeCell ref="P121:S121"/>
    <mergeCell ref="T121:W121"/>
    <mergeCell ref="X121:AA121"/>
    <mergeCell ref="BD123:BG123"/>
    <mergeCell ref="BH123:BK123"/>
    <mergeCell ref="BL123:BO123"/>
    <mergeCell ref="G126:G128"/>
    <mergeCell ref="C129:C139"/>
    <mergeCell ref="D129:D139"/>
    <mergeCell ref="E129:E139"/>
    <mergeCell ref="F129:F139"/>
    <mergeCell ref="G129:G130"/>
    <mergeCell ref="H130:K130"/>
    <mergeCell ref="L130:O130"/>
    <mergeCell ref="P130:S130"/>
    <mergeCell ref="T130:W130"/>
    <mergeCell ref="X130:AA130"/>
    <mergeCell ref="AB130:AE130"/>
    <mergeCell ref="AF130:AI130"/>
    <mergeCell ref="G131:G132"/>
    <mergeCell ref="G120:G121"/>
    <mergeCell ref="G122:G123"/>
    <mergeCell ref="C118:C128"/>
    <mergeCell ref="D118:D128"/>
    <mergeCell ref="E118:E128"/>
    <mergeCell ref="F118:F128"/>
    <mergeCell ref="G118:G119"/>
    <mergeCell ref="H119:K119"/>
    <mergeCell ref="AJ119:AM119"/>
    <mergeCell ref="AN119:AQ119"/>
    <mergeCell ref="AR119:AU119"/>
    <mergeCell ref="G135:G136"/>
    <mergeCell ref="G133:G134"/>
    <mergeCell ref="AN125:AQ125"/>
    <mergeCell ref="BP122:BP123"/>
    <mergeCell ref="AJ138:AM138"/>
    <mergeCell ref="BD138:BG138"/>
    <mergeCell ref="BH138:BK138"/>
    <mergeCell ref="BL138:BO138"/>
    <mergeCell ref="AR136:AU136"/>
    <mergeCell ref="AV136:AY136"/>
    <mergeCell ref="AZ136:BC136"/>
    <mergeCell ref="BD136:BG136"/>
    <mergeCell ref="X136:AA136"/>
    <mergeCell ref="AB136:AE136"/>
    <mergeCell ref="AF136:AI136"/>
    <mergeCell ref="AJ136:AM136"/>
    <mergeCell ref="AN136:AQ136"/>
    <mergeCell ref="H136:K136"/>
    <mergeCell ref="L136:O136"/>
    <mergeCell ref="BL130:BO130"/>
    <mergeCell ref="BP131:BP132"/>
    <mergeCell ref="H138:K138"/>
    <mergeCell ref="L138:O138"/>
    <mergeCell ref="P138:S138"/>
    <mergeCell ref="BP135:BP136"/>
    <mergeCell ref="BD125:BG125"/>
    <mergeCell ref="AB125:AE125"/>
    <mergeCell ref="T134:W134"/>
    <mergeCell ref="X134:AA134"/>
    <mergeCell ref="AB134:AE134"/>
    <mergeCell ref="AF134:AI134"/>
    <mergeCell ref="AJ134:AM134"/>
    <mergeCell ref="AN134:AQ134"/>
    <mergeCell ref="AR134:AU134"/>
    <mergeCell ref="AV134:AY134"/>
    <mergeCell ref="BS131:BS132"/>
    <mergeCell ref="BQ133:BQ134"/>
    <mergeCell ref="BQ131:BQ132"/>
    <mergeCell ref="BR131:BR132"/>
    <mergeCell ref="H132:K132"/>
    <mergeCell ref="L132:O132"/>
    <mergeCell ref="P132:S132"/>
    <mergeCell ref="T132:W132"/>
    <mergeCell ref="X132:AA132"/>
    <mergeCell ref="AB132:AE132"/>
    <mergeCell ref="AF132:AI132"/>
    <mergeCell ref="AJ132:AM132"/>
    <mergeCell ref="AN132:AQ132"/>
    <mergeCell ref="AR132:AU132"/>
    <mergeCell ref="AV132:AY132"/>
    <mergeCell ref="AR130:AU130"/>
    <mergeCell ref="AV130:AY130"/>
    <mergeCell ref="AZ130:BC130"/>
    <mergeCell ref="BD130:BG130"/>
    <mergeCell ref="BH130:BK130"/>
    <mergeCell ref="BS133:BS134"/>
    <mergeCell ref="BS129:BS130"/>
    <mergeCell ref="BD134:BG134"/>
    <mergeCell ref="BH134:BK134"/>
    <mergeCell ref="BL134:BO134"/>
    <mergeCell ref="AZ132:BC132"/>
    <mergeCell ref="BD132:BG132"/>
    <mergeCell ref="BH132:BK132"/>
    <mergeCell ref="BL132:BO132"/>
    <mergeCell ref="H134:K134"/>
    <mergeCell ref="L134:O134"/>
    <mergeCell ref="P134:S134"/>
    <mergeCell ref="X154:AA154"/>
    <mergeCell ref="BD140:BG140"/>
    <mergeCell ref="BH140:BK140"/>
    <mergeCell ref="BL140:BO140"/>
    <mergeCell ref="AB140:AE140"/>
    <mergeCell ref="AF140:AI140"/>
    <mergeCell ref="AJ140:AM140"/>
    <mergeCell ref="AN140:AQ140"/>
    <mergeCell ref="AR140:AU140"/>
    <mergeCell ref="H140:K140"/>
    <mergeCell ref="L140:O140"/>
    <mergeCell ref="P140:S140"/>
    <mergeCell ref="T140:W140"/>
    <mergeCell ref="X140:AA140"/>
    <mergeCell ref="BQ135:BQ136"/>
    <mergeCell ref="BR135:BR136"/>
    <mergeCell ref="BS135:BS136"/>
    <mergeCell ref="BP137:BP138"/>
    <mergeCell ref="BQ137:BQ138"/>
    <mergeCell ref="BR137:BR138"/>
    <mergeCell ref="BS137:BS138"/>
    <mergeCell ref="AN138:AQ138"/>
    <mergeCell ref="AR138:AU138"/>
    <mergeCell ref="BH136:BK136"/>
    <mergeCell ref="BL136:BO136"/>
    <mergeCell ref="BS147:BS148"/>
    <mergeCell ref="BR149:BR150"/>
    <mergeCell ref="BS149:BS150"/>
    <mergeCell ref="BP145:BP146"/>
    <mergeCell ref="BQ145:BQ146"/>
    <mergeCell ref="BR145:BR146"/>
    <mergeCell ref="BS145:BS146"/>
    <mergeCell ref="BD146:BG146"/>
    <mergeCell ref="BH146:BK146"/>
    <mergeCell ref="BL146:BO146"/>
    <mergeCell ref="AB146:AE146"/>
    <mergeCell ref="AF146:AI146"/>
    <mergeCell ref="AJ146:AM146"/>
    <mergeCell ref="AN146:AQ146"/>
    <mergeCell ref="AR146:AU146"/>
    <mergeCell ref="H146:K146"/>
    <mergeCell ref="L146:O146"/>
    <mergeCell ref="P146:S146"/>
    <mergeCell ref="T146:W146"/>
    <mergeCell ref="X146:AA146"/>
    <mergeCell ref="AZ157:BC157"/>
    <mergeCell ref="BD157:BG157"/>
    <mergeCell ref="BH157:BK157"/>
    <mergeCell ref="BL157:BO157"/>
    <mergeCell ref="BD148:BG148"/>
    <mergeCell ref="BH148:BK148"/>
    <mergeCell ref="BL148:BO148"/>
    <mergeCell ref="BD150:BG150"/>
    <mergeCell ref="BH150:BK150"/>
    <mergeCell ref="BL150:BO150"/>
    <mergeCell ref="H152:K152"/>
    <mergeCell ref="H157:K157"/>
    <mergeCell ref="AZ154:BC154"/>
    <mergeCell ref="BD154:BG154"/>
    <mergeCell ref="AN148:AQ148"/>
    <mergeCell ref="BD152:BG152"/>
    <mergeCell ref="BH152:BK152"/>
    <mergeCell ref="BL152:BO152"/>
    <mergeCell ref="H150:K150"/>
    <mergeCell ref="AF157:AI157"/>
    <mergeCell ref="AJ157:AM157"/>
    <mergeCell ref="AN157:AQ157"/>
    <mergeCell ref="AR157:AU157"/>
    <mergeCell ref="AV157:AY157"/>
    <mergeCell ref="L157:O157"/>
    <mergeCell ref="P157:S157"/>
    <mergeCell ref="T157:W157"/>
    <mergeCell ref="X157:AA157"/>
    <mergeCell ref="AB157:AE157"/>
    <mergeCell ref="BR162:BR163"/>
    <mergeCell ref="BS162:BS163"/>
    <mergeCell ref="G164:G166"/>
    <mergeCell ref="BP164:BP165"/>
    <mergeCell ref="BQ164:BQ165"/>
    <mergeCell ref="BR164:BR165"/>
    <mergeCell ref="BS164:BS165"/>
    <mergeCell ref="AZ161:BC161"/>
    <mergeCell ref="BD161:BG161"/>
    <mergeCell ref="BH161:BK161"/>
    <mergeCell ref="BL161:BO161"/>
    <mergeCell ref="G162:G163"/>
    <mergeCell ref="AZ159:BC159"/>
    <mergeCell ref="BD159:BG159"/>
    <mergeCell ref="BH159:BK159"/>
    <mergeCell ref="BL159:BO159"/>
    <mergeCell ref="G160:G161"/>
    <mergeCell ref="H161:K161"/>
    <mergeCell ref="L161:O161"/>
    <mergeCell ref="P161:S161"/>
    <mergeCell ref="AB159:AE159"/>
    <mergeCell ref="AF159:AI159"/>
    <mergeCell ref="AV161:AY161"/>
    <mergeCell ref="BR160:BR161"/>
    <mergeCell ref="BS160:BS161"/>
    <mergeCell ref="G158:G159"/>
    <mergeCell ref="H159:K159"/>
    <mergeCell ref="AV168:AY168"/>
    <mergeCell ref="AZ168:BC168"/>
    <mergeCell ref="BD168:BG168"/>
    <mergeCell ref="BH168:BK168"/>
    <mergeCell ref="BL168:BO168"/>
    <mergeCell ref="AB168:AE168"/>
    <mergeCell ref="AF168:AI168"/>
    <mergeCell ref="AJ168:AM168"/>
    <mergeCell ref="AN168:AQ168"/>
    <mergeCell ref="AR168:AU168"/>
    <mergeCell ref="H168:K168"/>
    <mergeCell ref="L168:O168"/>
    <mergeCell ref="P168:S168"/>
    <mergeCell ref="T168:W168"/>
    <mergeCell ref="X168:AA168"/>
    <mergeCell ref="AV167:AY167"/>
    <mergeCell ref="AZ167:BC167"/>
    <mergeCell ref="BD167:BG167"/>
    <mergeCell ref="BH167:BK167"/>
    <mergeCell ref="BL167:BO167"/>
    <mergeCell ref="AR159:AU159"/>
    <mergeCell ref="AV159:AY159"/>
    <mergeCell ref="AJ159:AM159"/>
    <mergeCell ref="AN159:AQ159"/>
    <mergeCell ref="T170:W170"/>
    <mergeCell ref="X170:AA170"/>
    <mergeCell ref="AV169:AY169"/>
    <mergeCell ref="AZ169:BC169"/>
    <mergeCell ref="BD169:BG169"/>
    <mergeCell ref="BH169:BK169"/>
    <mergeCell ref="BL169:BO169"/>
    <mergeCell ref="AB169:AE169"/>
    <mergeCell ref="AF169:AI169"/>
    <mergeCell ref="AJ169:AM169"/>
    <mergeCell ref="AN169:AQ169"/>
    <mergeCell ref="AR169:AU169"/>
    <mergeCell ref="H169:K169"/>
    <mergeCell ref="L169:O169"/>
    <mergeCell ref="P169:S169"/>
    <mergeCell ref="T169:W169"/>
    <mergeCell ref="X169:AA169"/>
    <mergeCell ref="D194:D198"/>
    <mergeCell ref="E194:G194"/>
    <mergeCell ref="E197:G197"/>
    <mergeCell ref="E198:G198"/>
    <mergeCell ref="D204:G204"/>
    <mergeCell ref="H199:K199"/>
    <mergeCell ref="L199:O199"/>
    <mergeCell ref="P199:S199"/>
    <mergeCell ref="T199:W199"/>
    <mergeCell ref="X199:AA199"/>
    <mergeCell ref="H194:K194"/>
    <mergeCell ref="L194:O194"/>
    <mergeCell ref="H204:K204"/>
    <mergeCell ref="L204:O204"/>
    <mergeCell ref="P204:S204"/>
    <mergeCell ref="T204:W204"/>
    <mergeCell ref="X204:AA204"/>
    <mergeCell ref="E201:G201"/>
    <mergeCell ref="H196:K196"/>
    <mergeCell ref="L196:O196"/>
    <mergeCell ref="P196:S196"/>
    <mergeCell ref="T196:W196"/>
    <mergeCell ref="T198:W198"/>
    <mergeCell ref="X196:AA196"/>
    <mergeCell ref="H197:K197"/>
    <mergeCell ref="L197:O197"/>
    <mergeCell ref="P197:S197"/>
    <mergeCell ref="T197:W197"/>
    <mergeCell ref="X197:AA197"/>
    <mergeCell ref="H200:K200"/>
    <mergeCell ref="L200:O200"/>
    <mergeCell ref="P200:S200"/>
    <mergeCell ref="AV205:AY205"/>
    <mergeCell ref="AZ205:BC205"/>
    <mergeCell ref="BD205:BG205"/>
    <mergeCell ref="BH205:BK205"/>
    <mergeCell ref="BL205:BO205"/>
    <mergeCell ref="AB205:AE205"/>
    <mergeCell ref="AF205:AI205"/>
    <mergeCell ref="AJ205:AM205"/>
    <mergeCell ref="AN205:AQ205"/>
    <mergeCell ref="AR205:AU205"/>
    <mergeCell ref="H205:K205"/>
    <mergeCell ref="L205:O205"/>
    <mergeCell ref="P205:S205"/>
    <mergeCell ref="T205:W205"/>
    <mergeCell ref="X205:AA205"/>
    <mergeCell ref="BP204:BQ204"/>
    <mergeCell ref="BP205:BQ205"/>
    <mergeCell ref="AN204:AQ204"/>
    <mergeCell ref="AR204:AU204"/>
    <mergeCell ref="BP206:BQ206"/>
    <mergeCell ref="BP221:BQ221"/>
    <mergeCell ref="AV208:AY208"/>
    <mergeCell ref="AZ208:BC208"/>
    <mergeCell ref="BD208:BG208"/>
    <mergeCell ref="BH208:BK208"/>
    <mergeCell ref="BL208:BO208"/>
    <mergeCell ref="AB208:AE208"/>
    <mergeCell ref="AF208:AI208"/>
    <mergeCell ref="AJ208:AM208"/>
    <mergeCell ref="AN208:AQ208"/>
    <mergeCell ref="AR208:AU208"/>
    <mergeCell ref="H208:K208"/>
    <mergeCell ref="L208:O208"/>
    <mergeCell ref="P208:S208"/>
    <mergeCell ref="T208:W208"/>
    <mergeCell ref="X208:AA208"/>
    <mergeCell ref="AV207:AY207"/>
    <mergeCell ref="AZ207:BC207"/>
    <mergeCell ref="BD207:BG207"/>
    <mergeCell ref="BH207:BK207"/>
    <mergeCell ref="BL207:BO207"/>
    <mergeCell ref="AB207:AE207"/>
    <mergeCell ref="AF207:AI207"/>
    <mergeCell ref="AJ207:AM207"/>
    <mergeCell ref="AN207:AQ207"/>
    <mergeCell ref="AR207:AU207"/>
    <mergeCell ref="H207:K207"/>
    <mergeCell ref="L207:O207"/>
    <mergeCell ref="BF221:BG221"/>
    <mergeCell ref="BH221:BI221"/>
    <mergeCell ref="BJ221:BK221"/>
    <mergeCell ref="H225:I225"/>
    <mergeCell ref="J225:K225"/>
    <mergeCell ref="L225:M225"/>
    <mergeCell ref="N225:O225"/>
    <mergeCell ref="P225:Q225"/>
    <mergeCell ref="D217:D219"/>
    <mergeCell ref="E217:G217"/>
    <mergeCell ref="E218:G218"/>
    <mergeCell ref="E219:G219"/>
    <mergeCell ref="D220:D229"/>
    <mergeCell ref="BP207:BQ207"/>
    <mergeCell ref="BP208:BQ208"/>
    <mergeCell ref="H213:AE213"/>
    <mergeCell ref="AF213:BO213"/>
    <mergeCell ref="H214:K214"/>
    <mergeCell ref="L214:O214"/>
    <mergeCell ref="P214:S214"/>
    <mergeCell ref="T214:W214"/>
    <mergeCell ref="X214:AA214"/>
    <mergeCell ref="AB214:AE214"/>
    <mergeCell ref="AF214:AI214"/>
    <mergeCell ref="AJ214:AM214"/>
    <mergeCell ref="AN214:AQ214"/>
    <mergeCell ref="AR214:AU214"/>
    <mergeCell ref="AV214:AY214"/>
    <mergeCell ref="AZ214:BC214"/>
    <mergeCell ref="P207:S207"/>
    <mergeCell ref="T207:W207"/>
    <mergeCell ref="X207:AA207"/>
    <mergeCell ref="BP224:BQ224"/>
    <mergeCell ref="BP219:BQ219"/>
    <mergeCell ref="BD222:BE222"/>
    <mergeCell ref="BP220:BQ220"/>
    <mergeCell ref="L226:M226"/>
    <mergeCell ref="N226:O226"/>
    <mergeCell ref="P226:Q226"/>
    <mergeCell ref="BF225:BG225"/>
    <mergeCell ref="BH225:BI225"/>
    <mergeCell ref="BJ225:BK225"/>
    <mergeCell ref="BL225:BM225"/>
    <mergeCell ref="BN225:BO225"/>
    <mergeCell ref="AV225:AW225"/>
    <mergeCell ref="AX225:AY225"/>
    <mergeCell ref="AZ225:BA225"/>
    <mergeCell ref="BB225:BC225"/>
    <mergeCell ref="BD225:BE225"/>
    <mergeCell ref="AL225:AM225"/>
    <mergeCell ref="AN225:AO225"/>
    <mergeCell ref="AP225:AQ225"/>
    <mergeCell ref="AR225:AS225"/>
    <mergeCell ref="AT225:AU225"/>
    <mergeCell ref="AB225:AC225"/>
    <mergeCell ref="AD225:AE225"/>
    <mergeCell ref="AF225:AG225"/>
    <mergeCell ref="AH225:AI225"/>
    <mergeCell ref="AJ225:AK225"/>
    <mergeCell ref="R225:S225"/>
    <mergeCell ref="T225:U225"/>
    <mergeCell ref="V225:W225"/>
    <mergeCell ref="X225:Y225"/>
    <mergeCell ref="Z225:AA225"/>
    <mergeCell ref="BP225:BQ225"/>
    <mergeCell ref="BL221:BM221"/>
    <mergeCell ref="AL222:AM222"/>
    <mergeCell ref="H227:I227"/>
    <mergeCell ref="J227:K227"/>
    <mergeCell ref="L227:M227"/>
    <mergeCell ref="N227:O227"/>
    <mergeCell ref="P227:Q227"/>
    <mergeCell ref="BF226:BG226"/>
    <mergeCell ref="BH226:BI226"/>
    <mergeCell ref="BJ226:BK226"/>
    <mergeCell ref="BL226:BM226"/>
    <mergeCell ref="BN226:BO226"/>
    <mergeCell ref="AV226:AW226"/>
    <mergeCell ref="AX226:AY226"/>
    <mergeCell ref="AZ226:BA226"/>
    <mergeCell ref="BB226:BC226"/>
    <mergeCell ref="BD226:BE226"/>
    <mergeCell ref="AL226:AM226"/>
    <mergeCell ref="AN226:AO226"/>
    <mergeCell ref="AP226:AQ226"/>
    <mergeCell ref="AR226:AS226"/>
    <mergeCell ref="AT226:AU226"/>
    <mergeCell ref="AB226:AC226"/>
    <mergeCell ref="AD226:AE226"/>
    <mergeCell ref="AF226:AG226"/>
    <mergeCell ref="AH226:AI226"/>
    <mergeCell ref="AJ226:AK226"/>
    <mergeCell ref="R226:S226"/>
    <mergeCell ref="T226:U226"/>
    <mergeCell ref="V226:W226"/>
    <mergeCell ref="X226:Y226"/>
    <mergeCell ref="Z226:AA226"/>
    <mergeCell ref="H226:I226"/>
    <mergeCell ref="J226:K226"/>
    <mergeCell ref="AV227:AW227"/>
    <mergeCell ref="AX227:AY227"/>
    <mergeCell ref="AZ227:BA227"/>
    <mergeCell ref="BB227:BC227"/>
    <mergeCell ref="BD227:BE227"/>
    <mergeCell ref="AL227:AM227"/>
    <mergeCell ref="AN227:AO227"/>
    <mergeCell ref="AP227:AQ227"/>
    <mergeCell ref="AR227:AS227"/>
    <mergeCell ref="AT227:AU227"/>
    <mergeCell ref="AB227:AC227"/>
    <mergeCell ref="AD227:AE227"/>
    <mergeCell ref="AF227:AG227"/>
    <mergeCell ref="AH227:AI227"/>
    <mergeCell ref="AJ227:AK227"/>
    <mergeCell ref="R227:S227"/>
    <mergeCell ref="T227:U227"/>
    <mergeCell ref="V227:W227"/>
    <mergeCell ref="X227:Y227"/>
    <mergeCell ref="Z227:AA227"/>
    <mergeCell ref="H229:I229"/>
    <mergeCell ref="J229:K229"/>
    <mergeCell ref="L229:M229"/>
    <mergeCell ref="N229:O229"/>
    <mergeCell ref="P229:Q229"/>
    <mergeCell ref="BF228:BG228"/>
    <mergeCell ref="BH228:BI228"/>
    <mergeCell ref="AV228:AW228"/>
    <mergeCell ref="AX228:AY228"/>
    <mergeCell ref="AZ228:BA228"/>
    <mergeCell ref="BB228:BC228"/>
    <mergeCell ref="BD228:BE228"/>
    <mergeCell ref="AL228:AM228"/>
    <mergeCell ref="AN228:AO228"/>
    <mergeCell ref="AP228:AQ228"/>
    <mergeCell ref="AR228:AS228"/>
    <mergeCell ref="AT228:AU228"/>
    <mergeCell ref="AB228:AC228"/>
    <mergeCell ref="AD228:AE228"/>
    <mergeCell ref="AF228:AG228"/>
    <mergeCell ref="AH228:AI228"/>
    <mergeCell ref="AJ228:AK228"/>
    <mergeCell ref="R228:S228"/>
    <mergeCell ref="T228:U228"/>
    <mergeCell ref="V228:W228"/>
    <mergeCell ref="X228:Y228"/>
    <mergeCell ref="Z228:AA228"/>
    <mergeCell ref="H228:I228"/>
    <mergeCell ref="J228:K228"/>
    <mergeCell ref="L228:M228"/>
    <mergeCell ref="N228:O228"/>
    <mergeCell ref="P228:Q228"/>
    <mergeCell ref="P141:S141"/>
    <mergeCell ref="T141:W141"/>
    <mergeCell ref="BP226:BQ226"/>
    <mergeCell ref="BP227:BQ227"/>
    <mergeCell ref="BP228:BQ228"/>
    <mergeCell ref="BP229:BQ229"/>
    <mergeCell ref="BF229:BG229"/>
    <mergeCell ref="BH229:BI229"/>
    <mergeCell ref="BJ229:BK229"/>
    <mergeCell ref="BL229:BM229"/>
    <mergeCell ref="BN229:BO229"/>
    <mergeCell ref="AV229:AW229"/>
    <mergeCell ref="AX229:AY229"/>
    <mergeCell ref="AZ229:BA229"/>
    <mergeCell ref="BB229:BC229"/>
    <mergeCell ref="BD229:BE229"/>
    <mergeCell ref="AL229:AM229"/>
    <mergeCell ref="AN229:AO229"/>
    <mergeCell ref="AP229:AQ229"/>
    <mergeCell ref="AR229:AS229"/>
    <mergeCell ref="AT229:AU229"/>
    <mergeCell ref="BJ228:BK228"/>
    <mergeCell ref="BL228:BM228"/>
    <mergeCell ref="BN228:BO228"/>
    <mergeCell ref="X229:Y229"/>
    <mergeCell ref="Z229:AA229"/>
    <mergeCell ref="BF227:BG227"/>
    <mergeCell ref="BH227:BI227"/>
    <mergeCell ref="BJ227:BK227"/>
    <mergeCell ref="BL227:BM227"/>
    <mergeCell ref="BN227:BO227"/>
    <mergeCell ref="BP197:BQ197"/>
    <mergeCell ref="BP198:BQ198"/>
    <mergeCell ref="BP181:BQ181"/>
    <mergeCell ref="AB229:AC229"/>
    <mergeCell ref="AD229:AE229"/>
    <mergeCell ref="AF229:AG229"/>
    <mergeCell ref="AH229:AI229"/>
    <mergeCell ref="AJ229:AK229"/>
    <mergeCell ref="R229:S229"/>
    <mergeCell ref="T229:U229"/>
    <mergeCell ref="V229:W229"/>
    <mergeCell ref="L7:O7"/>
    <mergeCell ref="L8:O8"/>
    <mergeCell ref="P7:S7"/>
    <mergeCell ref="P8:S8"/>
    <mergeCell ref="T7:W7"/>
    <mergeCell ref="T8:W8"/>
    <mergeCell ref="X7:AA7"/>
    <mergeCell ref="X8:AA8"/>
    <mergeCell ref="AB7:AE7"/>
    <mergeCell ref="AB8:AE8"/>
    <mergeCell ref="AF125:AI125"/>
    <mergeCell ref="AJ125:AM125"/>
    <mergeCell ref="AJ130:AM130"/>
    <mergeCell ref="P148:S148"/>
    <mergeCell ref="T148:W148"/>
    <mergeCell ref="X148:AA148"/>
    <mergeCell ref="AB148:AE148"/>
    <mergeCell ref="AF148:AI148"/>
    <mergeCell ref="AJ148:AM148"/>
    <mergeCell ref="AB127:AE127"/>
    <mergeCell ref="AF127:AI127"/>
    <mergeCell ref="L150:O150"/>
    <mergeCell ref="H6:AE6"/>
    <mergeCell ref="AF6:BO6"/>
    <mergeCell ref="AF7:AI7"/>
    <mergeCell ref="AF8:AI8"/>
    <mergeCell ref="AJ7:AM7"/>
    <mergeCell ref="AJ8:AM8"/>
    <mergeCell ref="AN7:AQ7"/>
    <mergeCell ref="BD7:BG7"/>
    <mergeCell ref="BD8:BG8"/>
    <mergeCell ref="BH7:BK7"/>
    <mergeCell ref="BH8:BK8"/>
    <mergeCell ref="H7:K7"/>
    <mergeCell ref="H8:K8"/>
    <mergeCell ref="BP200:BQ200"/>
    <mergeCell ref="BP201:BQ201"/>
    <mergeCell ref="BP180:BQ180"/>
    <mergeCell ref="BP182:BQ182"/>
    <mergeCell ref="BP183:BQ183"/>
    <mergeCell ref="BP184:BQ184"/>
    <mergeCell ref="BP185:BQ185"/>
    <mergeCell ref="BP186:BQ186"/>
    <mergeCell ref="BP187:BQ187"/>
    <mergeCell ref="BP188:BQ188"/>
    <mergeCell ref="BP189:BQ189"/>
    <mergeCell ref="BP190:BQ190"/>
    <mergeCell ref="BP191:BQ191"/>
    <mergeCell ref="BP192:BQ192"/>
    <mergeCell ref="BP193:BQ193"/>
    <mergeCell ref="BP194:BQ194"/>
    <mergeCell ref="BP195:BQ195"/>
    <mergeCell ref="BP196:BQ196"/>
    <mergeCell ref="BP199:BQ199"/>
    <mergeCell ref="BS56:BS57"/>
    <mergeCell ref="D63:D73"/>
    <mergeCell ref="E63:E73"/>
    <mergeCell ref="F63:F73"/>
    <mergeCell ref="G63:G64"/>
    <mergeCell ref="G65:G66"/>
    <mergeCell ref="G71:G73"/>
    <mergeCell ref="AJ83:AM83"/>
    <mergeCell ref="AN83:AQ83"/>
    <mergeCell ref="AR83:AU83"/>
    <mergeCell ref="AZ83:BC83"/>
    <mergeCell ref="AJ86:AM86"/>
    <mergeCell ref="AN86:AQ86"/>
    <mergeCell ref="AR86:AU86"/>
    <mergeCell ref="AN92:AQ92"/>
    <mergeCell ref="G93:G95"/>
    <mergeCell ref="AJ108:AM108"/>
    <mergeCell ref="AN108:AQ108"/>
    <mergeCell ref="AR108:AU108"/>
    <mergeCell ref="BP100:BP101"/>
    <mergeCell ref="BQ100:BQ101"/>
    <mergeCell ref="BR100:BR101"/>
    <mergeCell ref="BS100:BS101"/>
    <mergeCell ref="H101:K101"/>
    <mergeCell ref="L101:O101"/>
    <mergeCell ref="P101:S101"/>
    <mergeCell ref="T101:W101"/>
    <mergeCell ref="X101:AA101"/>
    <mergeCell ref="AB101:AE101"/>
    <mergeCell ref="AF101:AI101"/>
    <mergeCell ref="AJ101:AM101"/>
    <mergeCell ref="AN101:AQ101"/>
    <mergeCell ref="P150:S150"/>
    <mergeCell ref="T150:W150"/>
    <mergeCell ref="X150:AA150"/>
    <mergeCell ref="AB150:AE150"/>
    <mergeCell ref="AF150:AI150"/>
    <mergeCell ref="AJ150:AM150"/>
    <mergeCell ref="AN150:AQ150"/>
    <mergeCell ref="AR150:AU150"/>
    <mergeCell ref="AV150:AY150"/>
    <mergeCell ref="AZ150:BC150"/>
    <mergeCell ref="AV146:AY146"/>
    <mergeCell ref="AZ146:BC146"/>
    <mergeCell ref="H148:K148"/>
    <mergeCell ref="L148:O148"/>
    <mergeCell ref="AV142:AY142"/>
    <mergeCell ref="AZ142:BC142"/>
    <mergeCell ref="AB143:AE143"/>
    <mergeCell ref="T143:W143"/>
    <mergeCell ref="X143:AA143"/>
    <mergeCell ref="AF143:AI143"/>
    <mergeCell ref="AJ143:AM143"/>
    <mergeCell ref="AN143:AQ143"/>
    <mergeCell ref="AR143:AU143"/>
    <mergeCell ref="AN130:AQ130"/>
    <mergeCell ref="AV140:AY140"/>
    <mergeCell ref="AZ140:BC140"/>
    <mergeCell ref="AZ134:BC134"/>
    <mergeCell ref="BD144:BG144"/>
    <mergeCell ref="BH144:BK144"/>
    <mergeCell ref="BL144:BO144"/>
    <mergeCell ref="C140:F140"/>
    <mergeCell ref="BD142:BG142"/>
    <mergeCell ref="BH142:BK142"/>
    <mergeCell ref="BL142:BO142"/>
    <mergeCell ref="AB142:AE142"/>
    <mergeCell ref="AF142:AI142"/>
    <mergeCell ref="AJ142:AM142"/>
    <mergeCell ref="AN142:AQ142"/>
    <mergeCell ref="AR142:AU142"/>
    <mergeCell ref="H142:K142"/>
    <mergeCell ref="G137:G139"/>
    <mergeCell ref="P136:S136"/>
    <mergeCell ref="T136:W136"/>
    <mergeCell ref="X141:AA141"/>
    <mergeCell ref="AR141:AU141"/>
    <mergeCell ref="BD141:BG141"/>
    <mergeCell ref="BH141:BK141"/>
    <mergeCell ref="BL141:BO141"/>
    <mergeCell ref="L142:O142"/>
    <mergeCell ref="P142:S142"/>
    <mergeCell ref="T142:W142"/>
    <mergeCell ref="X142:AA142"/>
    <mergeCell ref="H143:K143"/>
    <mergeCell ref="L143:O143"/>
    <mergeCell ref="P143:S143"/>
    <mergeCell ref="H179:K179"/>
    <mergeCell ref="L179:O179"/>
    <mergeCell ref="P179:S179"/>
    <mergeCell ref="T179:W179"/>
    <mergeCell ref="X179:AA179"/>
    <mergeCell ref="AB179:AE179"/>
    <mergeCell ref="AF179:AI179"/>
    <mergeCell ref="AJ179:AM179"/>
    <mergeCell ref="AN179:AQ179"/>
    <mergeCell ref="AR179:AU179"/>
    <mergeCell ref="AV179:AY179"/>
    <mergeCell ref="AZ179:BC179"/>
    <mergeCell ref="BD179:BG179"/>
    <mergeCell ref="BH179:BK179"/>
    <mergeCell ref="BL179:BO179"/>
    <mergeCell ref="D180:G180"/>
    <mergeCell ref="E181:G181"/>
    <mergeCell ref="AV181:AY181"/>
    <mergeCell ref="AZ181:BC181"/>
    <mergeCell ref="BD181:BG181"/>
    <mergeCell ref="BH181:BK181"/>
    <mergeCell ref="BL181:BO181"/>
    <mergeCell ref="AB181:AE181"/>
    <mergeCell ref="AF181:AI181"/>
    <mergeCell ref="AJ181:AM181"/>
    <mergeCell ref="AN181:AQ181"/>
    <mergeCell ref="AR181:AU181"/>
    <mergeCell ref="H181:K181"/>
    <mergeCell ref="L181:O181"/>
    <mergeCell ref="P181:S181"/>
    <mergeCell ref="T181:W181"/>
    <mergeCell ref="X181:AA181"/>
    <mergeCell ref="E182:G182"/>
    <mergeCell ref="E183:G183"/>
    <mergeCell ref="D185:D188"/>
    <mergeCell ref="E185:G185"/>
    <mergeCell ref="E186:G186"/>
    <mergeCell ref="E187:G187"/>
    <mergeCell ref="E188:G188"/>
    <mergeCell ref="E190:G190"/>
    <mergeCell ref="E191:G191"/>
    <mergeCell ref="E192:G192"/>
    <mergeCell ref="E195:G195"/>
    <mergeCell ref="E196:G196"/>
    <mergeCell ref="D199:G199"/>
    <mergeCell ref="E200:G200"/>
    <mergeCell ref="AF185:AI185"/>
    <mergeCell ref="AJ185:AM185"/>
    <mergeCell ref="AN185:AQ185"/>
    <mergeCell ref="H193:K193"/>
    <mergeCell ref="L193:O193"/>
    <mergeCell ref="P193:S193"/>
    <mergeCell ref="T193:W193"/>
    <mergeCell ref="X193:AA193"/>
    <mergeCell ref="AB193:AE193"/>
    <mergeCell ref="AF193:AI193"/>
    <mergeCell ref="AJ193:AM193"/>
    <mergeCell ref="AN193:AQ193"/>
    <mergeCell ref="P191:S191"/>
    <mergeCell ref="T191:W191"/>
    <mergeCell ref="X191:AA191"/>
    <mergeCell ref="AB191:AE191"/>
    <mergeCell ref="AF191:AI191"/>
    <mergeCell ref="AJ191:AM191"/>
    <mergeCell ref="BH12:BK12"/>
    <mergeCell ref="BL12:BO12"/>
    <mergeCell ref="AV186:AY186"/>
    <mergeCell ref="AZ186:BC186"/>
    <mergeCell ref="BD186:BG186"/>
    <mergeCell ref="BH186:BK186"/>
    <mergeCell ref="BL186:BO186"/>
    <mergeCell ref="AV193:AY193"/>
    <mergeCell ref="AZ193:BC193"/>
    <mergeCell ref="BD193:BG193"/>
    <mergeCell ref="BH193:BK193"/>
    <mergeCell ref="BL193:BO193"/>
    <mergeCell ref="P194:S194"/>
    <mergeCell ref="T194:W194"/>
    <mergeCell ref="X194:AA194"/>
    <mergeCell ref="AB196:AE196"/>
    <mergeCell ref="AF196:AI196"/>
    <mergeCell ref="AJ196:AM196"/>
    <mergeCell ref="AN196:AQ196"/>
    <mergeCell ref="AR196:AU196"/>
    <mergeCell ref="BD196:BG196"/>
    <mergeCell ref="BH196:BK196"/>
    <mergeCell ref="BL196:BO196"/>
    <mergeCell ref="BD190:BG190"/>
    <mergeCell ref="BH190:BK190"/>
    <mergeCell ref="BL190:BO190"/>
    <mergeCell ref="AR193:AU193"/>
    <mergeCell ref="AN191:AQ191"/>
    <mergeCell ref="AR191:AU191"/>
    <mergeCell ref="AV191:AY191"/>
    <mergeCell ref="AZ191:BC191"/>
    <mergeCell ref="BD191:BG191"/>
    <mergeCell ref="BH13:BK13"/>
    <mergeCell ref="BL13:BO13"/>
    <mergeCell ref="AZ14:BC14"/>
    <mergeCell ref="BD14:BG14"/>
    <mergeCell ref="BH14:BK14"/>
    <mergeCell ref="BL14:BO14"/>
    <mergeCell ref="AB17:AE17"/>
    <mergeCell ref="AF17:AI17"/>
    <mergeCell ref="AJ17:AM17"/>
    <mergeCell ref="AN17:AQ17"/>
    <mergeCell ref="AV17:AY17"/>
    <mergeCell ref="AZ17:BC17"/>
    <mergeCell ref="BD17:BG17"/>
    <mergeCell ref="BH17:BK17"/>
    <mergeCell ref="BL17:BO17"/>
    <mergeCell ref="C18:F18"/>
    <mergeCell ref="C19:C29"/>
    <mergeCell ref="D19:D29"/>
    <mergeCell ref="E19:E29"/>
    <mergeCell ref="F19:F29"/>
    <mergeCell ref="G19:G20"/>
    <mergeCell ref="BD26:BG26"/>
    <mergeCell ref="T26:W26"/>
    <mergeCell ref="X26:AA26"/>
    <mergeCell ref="AB26:AE26"/>
    <mergeCell ref="AF26:AI26"/>
    <mergeCell ref="AJ26:AM26"/>
    <mergeCell ref="AZ20:BC20"/>
    <mergeCell ref="P20:S20"/>
    <mergeCell ref="BL24:BO24"/>
    <mergeCell ref="G21:G22"/>
    <mergeCell ref="G23:G24"/>
    <mergeCell ref="BQ25:BQ26"/>
    <mergeCell ref="BP34:BP35"/>
    <mergeCell ref="BQ34:BQ35"/>
    <mergeCell ref="H39:K39"/>
    <mergeCell ref="L39:O39"/>
    <mergeCell ref="P39:S39"/>
    <mergeCell ref="T39:W39"/>
    <mergeCell ref="X39:AA39"/>
    <mergeCell ref="AJ39:AM39"/>
    <mergeCell ref="AN39:AQ39"/>
    <mergeCell ref="AR39:AU39"/>
    <mergeCell ref="AV39:AY39"/>
    <mergeCell ref="AZ39:BC39"/>
    <mergeCell ref="BD39:BG39"/>
    <mergeCell ref="BH39:BK39"/>
    <mergeCell ref="BL39:BO39"/>
    <mergeCell ref="BP58:BP59"/>
    <mergeCell ref="BQ58:BQ59"/>
    <mergeCell ref="BQ43:BQ44"/>
    <mergeCell ref="BP25:BP26"/>
    <mergeCell ref="AF31:AI31"/>
    <mergeCell ref="AJ31:AM31"/>
    <mergeCell ref="AN31:AQ31"/>
    <mergeCell ref="BH37:BK37"/>
    <mergeCell ref="BL37:BO37"/>
    <mergeCell ref="AZ53:BC53"/>
    <mergeCell ref="BP43:BP44"/>
    <mergeCell ref="H33:K33"/>
    <mergeCell ref="L33:O33"/>
    <mergeCell ref="P33:S33"/>
    <mergeCell ref="T33:W33"/>
    <mergeCell ref="X33:AA33"/>
    <mergeCell ref="BR58:BR59"/>
    <mergeCell ref="T61:W61"/>
    <mergeCell ref="X61:AA61"/>
    <mergeCell ref="AB61:AE61"/>
    <mergeCell ref="AF61:AI61"/>
    <mergeCell ref="AV81:AY81"/>
    <mergeCell ref="AZ81:BC81"/>
    <mergeCell ref="BH81:BK81"/>
    <mergeCell ref="BL81:BO81"/>
    <mergeCell ref="BL94:BO94"/>
    <mergeCell ref="AB114:AE114"/>
    <mergeCell ref="AF114:AI114"/>
    <mergeCell ref="AJ114:AM114"/>
    <mergeCell ref="AN114:AQ114"/>
    <mergeCell ref="AR114:AU114"/>
    <mergeCell ref="AV114:AY114"/>
    <mergeCell ref="AZ114:BC114"/>
    <mergeCell ref="BD114:BG114"/>
    <mergeCell ref="BH114:BK114"/>
    <mergeCell ref="BL114:BO114"/>
    <mergeCell ref="AF108:AI108"/>
    <mergeCell ref="AV101:AY101"/>
    <mergeCell ref="AZ101:BC101"/>
    <mergeCell ref="AV99:AY99"/>
    <mergeCell ref="AZ99:BC99"/>
    <mergeCell ref="BD99:BG99"/>
    <mergeCell ref="BH99:BK99"/>
    <mergeCell ref="BL99:BO99"/>
    <mergeCell ref="AB99:AE99"/>
    <mergeCell ref="AF99:AI99"/>
    <mergeCell ref="AJ99:AM99"/>
    <mergeCell ref="AN99:AQ99"/>
    <mergeCell ref="C144:F144"/>
    <mergeCell ref="H144:K144"/>
    <mergeCell ref="L144:O144"/>
    <mergeCell ref="P144:S144"/>
    <mergeCell ref="T144:W144"/>
    <mergeCell ref="X144:AA144"/>
    <mergeCell ref="AB144:AE144"/>
    <mergeCell ref="AF144:AI144"/>
    <mergeCell ref="AJ144:AM144"/>
    <mergeCell ref="AN144:AQ144"/>
    <mergeCell ref="AR144:AU144"/>
    <mergeCell ref="AV144:AY144"/>
    <mergeCell ref="AZ144:BC144"/>
    <mergeCell ref="C145:C155"/>
    <mergeCell ref="D145:D155"/>
    <mergeCell ref="E145:E155"/>
    <mergeCell ref="G149:G150"/>
    <mergeCell ref="L152:O152"/>
    <mergeCell ref="P152:S152"/>
    <mergeCell ref="T152:W152"/>
    <mergeCell ref="X152:AA152"/>
    <mergeCell ref="AB152:AE152"/>
    <mergeCell ref="AF152:AI152"/>
    <mergeCell ref="AJ152:AM152"/>
    <mergeCell ref="AN152:AQ152"/>
    <mergeCell ref="AR152:AU152"/>
    <mergeCell ref="AV152:AY152"/>
    <mergeCell ref="H154:K154"/>
    <mergeCell ref="L154:O154"/>
    <mergeCell ref="P154:S154"/>
    <mergeCell ref="T154:W154"/>
    <mergeCell ref="AR148:AU148"/>
    <mergeCell ref="AB154:AE154"/>
    <mergeCell ref="AF154:AI154"/>
    <mergeCell ref="AJ154:AM154"/>
    <mergeCell ref="AN154:AQ154"/>
    <mergeCell ref="AR154:AU154"/>
    <mergeCell ref="AV154:AY154"/>
    <mergeCell ref="BH154:BK154"/>
    <mergeCell ref="BL154:BO154"/>
    <mergeCell ref="BR147:BR148"/>
    <mergeCell ref="BP151:BP152"/>
    <mergeCell ref="BQ151:BQ152"/>
    <mergeCell ref="BR151:BR152"/>
    <mergeCell ref="BS151:BS152"/>
    <mergeCell ref="BP153:BP154"/>
    <mergeCell ref="BQ153:BQ154"/>
    <mergeCell ref="BR153:BR154"/>
    <mergeCell ref="BS153:BS154"/>
    <mergeCell ref="AV148:AY148"/>
    <mergeCell ref="AZ148:BC148"/>
    <mergeCell ref="BP147:BP148"/>
    <mergeCell ref="BQ147:BQ148"/>
    <mergeCell ref="BP149:BP150"/>
    <mergeCell ref="BQ149:BQ150"/>
    <mergeCell ref="BP160:BP161"/>
    <mergeCell ref="BQ160:BQ161"/>
    <mergeCell ref="H163:K163"/>
    <mergeCell ref="L163:O163"/>
    <mergeCell ref="P163:S163"/>
    <mergeCell ref="AN163:AQ163"/>
    <mergeCell ref="AR163:AU163"/>
    <mergeCell ref="BH163:BK163"/>
    <mergeCell ref="BL163:BO163"/>
    <mergeCell ref="H165:K165"/>
    <mergeCell ref="L165:O165"/>
    <mergeCell ref="P165:S165"/>
    <mergeCell ref="T165:W165"/>
    <mergeCell ref="X165:AA165"/>
    <mergeCell ref="AB165:AE165"/>
    <mergeCell ref="AF165:AI165"/>
    <mergeCell ref="AJ165:AM165"/>
    <mergeCell ref="AN165:AQ165"/>
    <mergeCell ref="BD165:BG165"/>
    <mergeCell ref="BH165:BK165"/>
    <mergeCell ref="BL165:BO165"/>
    <mergeCell ref="BP162:BP163"/>
    <mergeCell ref="BQ162:BQ163"/>
    <mergeCell ref="AV165:AY165"/>
    <mergeCell ref="AZ165:BC165"/>
    <mergeCell ref="T161:W161"/>
    <mergeCell ref="X161:AA161"/>
    <mergeCell ref="AB161:AE161"/>
    <mergeCell ref="AF161:AI161"/>
    <mergeCell ref="AJ161:AM161"/>
    <mergeCell ref="AN161:AQ161"/>
    <mergeCell ref="AR161:AU161"/>
    <mergeCell ref="C168:F168"/>
    <mergeCell ref="C169:F169"/>
    <mergeCell ref="C170:F170"/>
    <mergeCell ref="H177:AE177"/>
    <mergeCell ref="AF177:BO177"/>
    <mergeCell ref="H178:K178"/>
    <mergeCell ref="L178:O178"/>
    <mergeCell ref="P178:S178"/>
    <mergeCell ref="T178:W178"/>
    <mergeCell ref="AB178:AE178"/>
    <mergeCell ref="AF178:AI178"/>
    <mergeCell ref="AJ178:AM178"/>
    <mergeCell ref="AN178:AQ178"/>
    <mergeCell ref="AR178:AU178"/>
    <mergeCell ref="AV178:AY178"/>
    <mergeCell ref="AZ178:BC178"/>
    <mergeCell ref="BD178:BG178"/>
    <mergeCell ref="BH178:BK178"/>
    <mergeCell ref="BL178:BO178"/>
    <mergeCell ref="AV170:AY170"/>
    <mergeCell ref="AZ170:BC170"/>
    <mergeCell ref="BD170:BG170"/>
    <mergeCell ref="BH170:BK170"/>
    <mergeCell ref="BL170:BO170"/>
    <mergeCell ref="AB170:AE170"/>
    <mergeCell ref="AF170:AI170"/>
    <mergeCell ref="AJ170:AM170"/>
    <mergeCell ref="AN170:AQ170"/>
    <mergeCell ref="AR170:AU170"/>
    <mergeCell ref="H170:K170"/>
    <mergeCell ref="L170:O170"/>
    <mergeCell ref="P170:S170"/>
    <mergeCell ref="BH191:BK191"/>
    <mergeCell ref="BL191:BO191"/>
    <mergeCell ref="AV194:AY194"/>
    <mergeCell ref="AZ195:BC195"/>
    <mergeCell ref="BD195:BG195"/>
    <mergeCell ref="BH195:BK195"/>
    <mergeCell ref="BD200:BG200"/>
    <mergeCell ref="BH200:BK200"/>
    <mergeCell ref="BL200:BO200"/>
    <mergeCell ref="AB201:AE201"/>
    <mergeCell ref="AF201:AI201"/>
    <mergeCell ref="AJ201:AM201"/>
    <mergeCell ref="AN201:AQ201"/>
    <mergeCell ref="AR201:AU201"/>
    <mergeCell ref="AV201:AY201"/>
    <mergeCell ref="AZ201:BC201"/>
    <mergeCell ref="BL201:BO201"/>
    <mergeCell ref="AV195:AY195"/>
    <mergeCell ref="BD201:BG201"/>
    <mergeCell ref="BH201:BK201"/>
    <mergeCell ref="AB200:AE200"/>
    <mergeCell ref="BH192:BK192"/>
    <mergeCell ref="BL192:BO192"/>
    <mergeCell ref="AB192:AE192"/>
    <mergeCell ref="AF192:AI192"/>
    <mergeCell ref="AJ192:AM192"/>
    <mergeCell ref="AN192:AQ192"/>
    <mergeCell ref="AR192:AU192"/>
    <mergeCell ref="AZ198:BC198"/>
    <mergeCell ref="BD198:BG198"/>
    <mergeCell ref="BH198:BK198"/>
    <mergeCell ref="BL198:BO198"/>
  </mergeCells>
  <phoneticPr fontId="3"/>
  <conditionalFormatting sqref="B1:B1048576">
    <cfRule type="cellIs" dxfId="15" priority="1" operator="equal">
      <formula>"Cont*"</formula>
    </cfRule>
    <cfRule type="cellIs" dxfId="14" priority="2" operator="equal">
      <formula>"W/B*"</formula>
    </cfRule>
  </conditionalFormatting>
  <hyperlinks>
    <hyperlink ref="C9" tooltip="Input screen open." display="Review and Modification of Existing Design"/>
    <hyperlink ref="C10" tooltip="Input screen open." display="Detailed Design"/>
    <hyperlink ref="C11" tooltip="Input screen open." display="Tender Assistance"/>
    <hyperlink ref="C13" tooltip="Input screen open." display="Foreign Engineers(Eng.)/Experts(Expt.)"/>
    <hyperlink ref="C15" tooltip="Input screen open." display="National Engineers(Eng.)/Experts(Expt.)"/>
    <hyperlink ref="C18" tooltip="Input screen open." display="International Experts"/>
    <hyperlink ref="C19:F19" tooltip="Input screen open." display="I01"/>
    <hyperlink ref="C30:F30" tooltip="Input screen open." display="I02"/>
    <hyperlink ref="C41:F41" tooltip="Input screen open." display="I03"/>
    <hyperlink ref="C52:F52" tooltip="Input screen open." display="I03-2"/>
    <hyperlink ref="C63:F63" tooltip="Input screen open."/>
    <hyperlink ref="C74:F74" tooltip="Input screen open." display="I08"/>
    <hyperlink ref="C85:F85" tooltip="Input screen open." display="I09"/>
    <hyperlink ref="C96:F96" tooltip="Input screen open." display="I10"/>
    <hyperlink ref="C107:F107" tooltip="Input screen open." display="I11"/>
    <hyperlink ref="C118:F118" tooltip="Input screen open." display="I12"/>
    <hyperlink ref="C129:F129" tooltip="Input screen open." display="I13"/>
    <hyperlink ref="C144" tooltip="Input screen open." display="International Experts"/>
    <hyperlink ref="C145:F145" tooltip="Input screen open." display="I01"/>
    <hyperlink ref="C156:F156" tooltip="Input screen open." display="I13"/>
  </hyperlinks>
  <pageMargins left="0.70866141732283472" right="0.70866141732283472" top="0.74803149606299213" bottom="0.74803149606299213" header="0.31496062992125984" footer="0.31496062992125984"/>
  <pageSetup paperSize="9" scale="60" orientation="landscape" verticalDpi="300" r:id="rId1"/>
  <ignoredErrors>
    <ignoredError sqref="BR72:BR163 BR69:BR70 BR68 BR66 BR64 BR28:BR62 BR26 BR25 BR27" formula="1"/>
  </ignoredErrors>
  <drawing r:id="rId2"/>
  <legacyDrawing r:id="rId3"/>
  <controls>
    <control shapeId="2081" r:id="rId4" name="Label1"/>
    <control shapeId="2078" r:id="rId5" name="SumCostCommandButton"/>
    <control shapeId="2076" r:id="rId6" name="ActualCheckBox"/>
    <control shapeId="2075" r:id="rId7" name="SaveAndMailCommandButton"/>
    <control shapeId="2066" r:id="rId8" name="ReadPerformanceCommandButton"/>
    <control shapeId="2064" r:id="rId9" name="chkDisplayToBeNamed"/>
    <control shapeId="2049" r:id="rId10" name="ReloadCommandButton"/>
    <control shapeId="2052" r:id="rId11" name="AddPhaseCommandButton"/>
    <control shapeId="2055" r:id="rId12" name="SaveCommandButton"/>
    <control shapeId="2059" r:id="rId13" name="ScaleComboBox"/>
    <control shapeId="2060" r:id="rId14" name="ProposalCheckBox"/>
    <control shapeId="2061" r:id="rId15" name="ContractCheckBox"/>
    <control shapeId="2062" r:id="rId16" name="BudgetCheckBox"/>
    <control shapeId="2063" r:id="rId17" name="SheetCopyButton"/>
    <control shapeId="2065" r:id="rId18" name="AddSupportStaffCommandButton"/>
    <control shapeId="2073" r:id="rId19" name="SelectStageComboBox"/>
    <control shapeId="2079" r:id="rId20" name="ModScheduleCommandButton"/>
    <control shapeId="2082" r:id="rId21" name="ReadCommandButton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ContractCostList"/>
  <dimension ref="B1:AT21"/>
  <sheetViews>
    <sheetView showGridLines="0" workbookViewId="0">
      <pane xSplit="16" ySplit="8" topLeftCell="Q9" activePane="bottomRight" state="frozen"/>
      <selection pane="topRight" activeCell="P1" sqref="P1"/>
      <selection pane="bottomLeft" activeCell="A9" sqref="A9"/>
      <selection pane="bottomRight" activeCell="L27" sqref="L27"/>
    </sheetView>
  </sheetViews>
  <sheetFormatPr defaultRowHeight="14.25"/>
  <cols>
    <col min="1" max="1" width="0.7109375" customWidth="1"/>
    <col min="2" max="3" width="5.42578125" style="23" customWidth="1"/>
    <col min="4" max="11" width="10.7109375" style="23" hidden="1" customWidth="1"/>
    <col min="12" max="12" width="25.7109375" style="23" customWidth="1"/>
    <col min="13" max="13" width="9.7109375" style="23" customWidth="1"/>
    <col min="14" max="14" width="7.28515625" style="23" customWidth="1"/>
    <col min="15" max="15" width="12.7109375" style="23" customWidth="1"/>
    <col min="16" max="16" width="3.85546875" style="23" hidden="1" customWidth="1"/>
    <col min="17" max="18" width="10.7109375" style="202" customWidth="1"/>
    <col min="19" max="19" width="7.7109375" style="207" customWidth="1"/>
    <col min="20" max="20" width="4.28515625" style="23" customWidth="1"/>
    <col min="21" max="21" width="7" style="22" hidden="1" customWidth="1"/>
    <col min="22" max="22" width="3.5703125" style="23" hidden="1" customWidth="1"/>
    <col min="23" max="23" width="7.7109375" style="207" hidden="1" customWidth="1"/>
    <col min="24" max="24" width="5.28515625" style="211" hidden="1" customWidth="1"/>
    <col min="25" max="25" width="7.7109375" style="207" hidden="1" customWidth="1"/>
    <col min="26" max="26" width="5.28515625" style="211" hidden="1" customWidth="1"/>
    <col min="27" max="27" width="7.7109375" style="207" hidden="1" customWidth="1"/>
    <col min="28" max="29" width="10.7109375" style="207" customWidth="1"/>
    <col min="30" max="30" width="5.28515625" style="269" customWidth="1"/>
    <col min="31" max="31" width="7.7109375" style="207" customWidth="1"/>
    <col min="32" max="32" width="4.28515625" style="23" customWidth="1"/>
    <col min="33" max="33" width="7.7109375" style="207" customWidth="1"/>
    <col min="34" max="34" width="3.7109375" style="23" customWidth="1"/>
    <col min="35" max="35" width="7.7109375" style="207" customWidth="1"/>
    <col min="36" max="36" width="3.7109375" style="23" customWidth="1"/>
    <col min="37" max="37" width="5.28515625" style="203" customWidth="1"/>
    <col min="38" max="38" width="7.7109375" style="207" customWidth="1"/>
    <col min="39" max="39" width="5.28515625" style="203" customWidth="1"/>
    <col min="40" max="41" width="7.7109375" style="207" customWidth="1"/>
    <col min="42" max="42" width="4.28515625" style="23" customWidth="1"/>
    <col min="43" max="43" width="5.28515625" style="203" customWidth="1"/>
    <col min="44" max="44" width="7.7109375" style="207" customWidth="1"/>
    <col min="45" max="45" width="5.28515625" style="203" customWidth="1"/>
    <col min="46" max="46" width="7.7109375" style="207" customWidth="1"/>
  </cols>
  <sheetData>
    <row r="1" spans="2:46">
      <c r="B1"/>
      <c r="C1"/>
      <c r="D1"/>
      <c r="E1"/>
      <c r="F1"/>
      <c r="G1"/>
      <c r="H1"/>
      <c r="I1"/>
      <c r="J1"/>
      <c r="K1"/>
      <c r="L1"/>
      <c r="M1"/>
      <c r="N1"/>
      <c r="O1" s="257" t="s">
        <v>1282</v>
      </c>
      <c r="P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</row>
    <row r="2" spans="2:46">
      <c r="B2"/>
      <c r="C2"/>
      <c r="D2"/>
      <c r="E2"/>
      <c r="F2"/>
      <c r="G2"/>
      <c r="H2"/>
      <c r="I2"/>
      <c r="J2"/>
      <c r="K2"/>
      <c r="L2"/>
      <c r="M2"/>
      <c r="N2"/>
      <c r="O2" s="258" t="s">
        <v>1283</v>
      </c>
      <c r="P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spans="2:46">
      <c r="B3"/>
      <c r="C3"/>
      <c r="D3"/>
      <c r="E3"/>
      <c r="F3"/>
      <c r="G3"/>
      <c r="H3"/>
      <c r="I3"/>
      <c r="J3"/>
      <c r="K3"/>
      <c r="L3"/>
      <c r="M3"/>
      <c r="N3"/>
      <c r="O3" s="23" t="s">
        <v>1284</v>
      </c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2:46" ht="57.75" customHeight="1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 s="305" t="s">
        <v>1503</v>
      </c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spans="2:46" s="53" customFormat="1" ht="14.25" customHeight="1">
      <c r="B5" s="285"/>
      <c r="C5" s="286"/>
      <c r="D5" s="286"/>
      <c r="E5" s="287"/>
      <c r="F5" s="287"/>
      <c r="G5" s="287"/>
      <c r="H5" s="287"/>
      <c r="I5" s="287"/>
      <c r="J5" s="287"/>
      <c r="K5" s="287"/>
      <c r="L5" s="288"/>
      <c r="M5" s="288"/>
      <c r="N5" s="288"/>
      <c r="O5" s="288"/>
      <c r="P5" s="289"/>
      <c r="Q5" s="289"/>
      <c r="R5" s="290"/>
      <c r="S5" s="219" t="s">
        <v>1120</v>
      </c>
      <c r="T5" s="291"/>
      <c r="U5" s="291"/>
      <c r="V5" s="291"/>
      <c r="W5" s="291"/>
      <c r="X5" s="291"/>
      <c r="Y5" s="291"/>
      <c r="Z5" s="291"/>
      <c r="AA5" s="291"/>
      <c r="AB5" s="291"/>
      <c r="AC5" s="292"/>
      <c r="AD5" s="288"/>
      <c r="AE5" s="306"/>
      <c r="AF5" s="292"/>
      <c r="AG5" s="290"/>
      <c r="AH5" s="292"/>
      <c r="AI5" s="219" t="s">
        <v>1227</v>
      </c>
      <c r="AJ5" s="291"/>
      <c r="AK5" s="293"/>
      <c r="AL5" s="293"/>
      <c r="AM5" s="293"/>
      <c r="AN5" s="294"/>
      <c r="AO5" s="219" t="s">
        <v>1228</v>
      </c>
      <c r="AP5" s="291"/>
      <c r="AQ5" s="291"/>
      <c r="AR5" s="291"/>
      <c r="AS5" s="291"/>
      <c r="AT5" s="292"/>
    </row>
    <row r="6" spans="2:46" s="53" customFormat="1">
      <c r="B6" s="295"/>
      <c r="C6" s="296"/>
      <c r="D6" s="296"/>
      <c r="E6" s="297"/>
      <c r="F6" s="297"/>
      <c r="G6" s="297"/>
      <c r="H6" s="297"/>
      <c r="I6" s="297"/>
      <c r="J6" s="297"/>
      <c r="K6" s="297"/>
      <c r="L6" s="298"/>
      <c r="M6" s="298"/>
      <c r="N6" s="298"/>
      <c r="O6" s="298"/>
      <c r="P6" s="299"/>
      <c r="Q6" s="299"/>
      <c r="R6" s="300"/>
      <c r="S6" s="225"/>
      <c r="T6" s="301"/>
      <c r="U6" s="329" t="s">
        <v>1248</v>
      </c>
      <c r="V6" s="330"/>
      <c r="W6" s="330"/>
      <c r="X6" s="331"/>
      <c r="Y6" s="331"/>
      <c r="Z6" s="331"/>
      <c r="AA6" s="286"/>
      <c r="AB6" s="302" t="s">
        <v>1247</v>
      </c>
      <c r="AC6" s="294"/>
      <c r="AD6" s="298"/>
      <c r="AE6" s="273" t="s">
        <v>1392</v>
      </c>
      <c r="AF6" s="303"/>
      <c r="AG6" s="227" t="s">
        <v>1242</v>
      </c>
      <c r="AH6" s="304"/>
      <c r="AI6" s="227"/>
      <c r="AJ6" s="304"/>
      <c r="AK6" s="229" t="s">
        <v>1229</v>
      </c>
      <c r="AL6" s="292"/>
      <c r="AM6" s="229" t="s">
        <v>1230</v>
      </c>
      <c r="AN6" s="292"/>
      <c r="AO6" s="225"/>
      <c r="AP6" s="301"/>
      <c r="AQ6" s="271" t="s">
        <v>1229</v>
      </c>
      <c r="AR6" s="294"/>
      <c r="AS6" s="271" t="s">
        <v>1230</v>
      </c>
      <c r="AT6" s="294"/>
    </row>
    <row r="7" spans="2:46" s="53" customFormat="1" ht="28.5" customHeight="1">
      <c r="B7" s="205" t="s">
        <v>1272</v>
      </c>
      <c r="C7" s="213"/>
      <c r="D7" s="213" t="s">
        <v>1273</v>
      </c>
      <c r="E7" s="204" t="s">
        <v>1345</v>
      </c>
      <c r="F7" s="204" t="s">
        <v>1346</v>
      </c>
      <c r="G7" s="204" t="s">
        <v>1347</v>
      </c>
      <c r="H7" s="204" t="s">
        <v>1348</v>
      </c>
      <c r="I7" s="204" t="s">
        <v>1349</v>
      </c>
      <c r="J7" s="204" t="s">
        <v>1350</v>
      </c>
      <c r="K7" s="201" t="s">
        <v>1499</v>
      </c>
      <c r="L7" s="201" t="s">
        <v>1231</v>
      </c>
      <c r="M7" s="201" t="s">
        <v>1253</v>
      </c>
      <c r="N7" s="201" t="s">
        <v>1241</v>
      </c>
      <c r="O7" s="201" t="s">
        <v>1232</v>
      </c>
      <c r="P7" s="328" t="s">
        <v>1351</v>
      </c>
      <c r="Q7" s="230" t="s">
        <v>1285</v>
      </c>
      <c r="R7" s="230" t="s">
        <v>1286</v>
      </c>
      <c r="S7" s="231" t="s">
        <v>1233</v>
      </c>
      <c r="T7" s="232" t="s">
        <v>1234</v>
      </c>
      <c r="U7" s="332" t="s">
        <v>1352</v>
      </c>
      <c r="V7" s="333" t="s">
        <v>1353</v>
      </c>
      <c r="W7" s="334" t="s">
        <v>1354</v>
      </c>
      <c r="X7" s="335" t="s">
        <v>1249</v>
      </c>
      <c r="Y7" s="336"/>
      <c r="Z7" s="337" t="s">
        <v>1250</v>
      </c>
      <c r="AA7" s="338"/>
      <c r="AB7" s="234" t="s">
        <v>1245</v>
      </c>
      <c r="AC7" s="231" t="s">
        <v>1246</v>
      </c>
      <c r="AD7" s="272" t="s">
        <v>1355</v>
      </c>
      <c r="AE7" s="234" t="s">
        <v>1403</v>
      </c>
      <c r="AF7" s="232" t="s">
        <v>1234</v>
      </c>
      <c r="AG7" s="231" t="s">
        <v>1233</v>
      </c>
      <c r="AH7" s="232" t="s">
        <v>1234</v>
      </c>
      <c r="AI7" s="231" t="s">
        <v>1233</v>
      </c>
      <c r="AJ7" s="232" t="s">
        <v>1234</v>
      </c>
      <c r="AK7" s="235" t="s">
        <v>1235</v>
      </c>
      <c r="AL7" s="231" t="s">
        <v>1233</v>
      </c>
      <c r="AM7" s="235" t="s">
        <v>1235</v>
      </c>
      <c r="AN7" s="231" t="s">
        <v>1233</v>
      </c>
      <c r="AO7" s="231" t="s">
        <v>1233</v>
      </c>
      <c r="AP7" s="232" t="s">
        <v>1234</v>
      </c>
      <c r="AQ7" s="235" t="s">
        <v>1235</v>
      </c>
      <c r="AR7" s="231" t="s">
        <v>1233</v>
      </c>
      <c r="AS7" s="235" t="s">
        <v>1235</v>
      </c>
      <c r="AT7" s="231" t="s">
        <v>1233</v>
      </c>
    </row>
    <row r="8" spans="2:46" s="53" customFormat="1" hidden="1">
      <c r="B8" s="205" t="s">
        <v>1356</v>
      </c>
      <c r="C8" s="205" t="s">
        <v>1357</v>
      </c>
      <c r="D8" s="205" t="s">
        <v>1358</v>
      </c>
      <c r="E8" s="205" t="s">
        <v>1345</v>
      </c>
      <c r="F8" s="205" t="s">
        <v>1346</v>
      </c>
      <c r="G8" s="205" t="s">
        <v>1347</v>
      </c>
      <c r="H8" s="205" t="s">
        <v>1348</v>
      </c>
      <c r="I8" s="205" t="s">
        <v>1349</v>
      </c>
      <c r="J8" s="205" t="s">
        <v>1350</v>
      </c>
      <c r="K8" s="205" t="s">
        <v>1507</v>
      </c>
      <c r="L8" s="205" t="s">
        <v>1359</v>
      </c>
      <c r="M8" s="205" t="s">
        <v>1506</v>
      </c>
      <c r="N8" s="205" t="s">
        <v>1360</v>
      </c>
      <c r="O8" s="205" t="s">
        <v>1361</v>
      </c>
      <c r="P8" s="237" t="s">
        <v>1362</v>
      </c>
      <c r="Q8" s="236" t="s">
        <v>1363</v>
      </c>
      <c r="R8" s="236" t="s">
        <v>1364</v>
      </c>
      <c r="S8" s="225" t="s">
        <v>1365</v>
      </c>
      <c r="T8" s="237" t="s">
        <v>1366</v>
      </c>
      <c r="U8" s="339" t="s">
        <v>1367</v>
      </c>
      <c r="V8" s="205" t="s">
        <v>1368</v>
      </c>
      <c r="W8" s="340" t="s">
        <v>1369</v>
      </c>
      <c r="X8" s="341" t="s">
        <v>1370</v>
      </c>
      <c r="Y8" s="340" t="s">
        <v>1371</v>
      </c>
      <c r="Z8" s="341" t="s">
        <v>1372</v>
      </c>
      <c r="AA8" s="340" t="s">
        <v>1373</v>
      </c>
      <c r="AB8" s="225" t="s">
        <v>1374</v>
      </c>
      <c r="AC8" s="225" t="s">
        <v>1375</v>
      </c>
      <c r="AD8" s="270" t="s">
        <v>1355</v>
      </c>
      <c r="AE8" s="225" t="s">
        <v>1376</v>
      </c>
      <c r="AF8" s="237" t="s">
        <v>1377</v>
      </c>
      <c r="AG8" s="225" t="s">
        <v>1378</v>
      </c>
      <c r="AH8" s="237" t="s">
        <v>1379</v>
      </c>
      <c r="AI8" s="225" t="s">
        <v>1380</v>
      </c>
      <c r="AJ8" s="237" t="s">
        <v>1381</v>
      </c>
      <c r="AK8" s="238" t="s">
        <v>1382</v>
      </c>
      <c r="AL8" s="225" t="s">
        <v>1383</v>
      </c>
      <c r="AM8" s="238" t="s">
        <v>1384</v>
      </c>
      <c r="AN8" s="225" t="s">
        <v>1385</v>
      </c>
      <c r="AO8" s="225" t="s">
        <v>1386</v>
      </c>
      <c r="AP8" s="237" t="s">
        <v>1387</v>
      </c>
      <c r="AQ8" s="238" t="s">
        <v>1388</v>
      </c>
      <c r="AR8" s="225" t="s">
        <v>1389</v>
      </c>
      <c r="AS8" s="238" t="s">
        <v>1390</v>
      </c>
      <c r="AT8" s="225" t="s">
        <v>1391</v>
      </c>
    </row>
    <row r="9" spans="2:46">
      <c r="B9" s="401" t="s">
        <v>1946</v>
      </c>
      <c r="C9" s="401" t="s">
        <v>1947</v>
      </c>
      <c r="D9" s="402" t="s">
        <v>37</v>
      </c>
      <c r="E9" s="402" t="s">
        <v>2016</v>
      </c>
      <c r="F9" s="402" t="s">
        <v>2228</v>
      </c>
      <c r="G9" s="402">
        <v>836</v>
      </c>
      <c r="H9" s="402">
        <v>2</v>
      </c>
      <c r="I9" s="402">
        <v>0</v>
      </c>
      <c r="J9" s="402">
        <v>1</v>
      </c>
      <c r="K9" s="402">
        <v>0</v>
      </c>
      <c r="L9" s="402" t="s">
        <v>1858</v>
      </c>
      <c r="M9" s="402" t="s">
        <v>1948</v>
      </c>
      <c r="N9" s="402" t="s">
        <v>1860</v>
      </c>
      <c r="O9" s="402" t="s">
        <v>1859</v>
      </c>
      <c r="P9" s="402"/>
      <c r="Q9" s="403">
        <v>42186</v>
      </c>
      <c r="R9" s="403">
        <v>42643</v>
      </c>
      <c r="S9" s="404">
        <v>2100000</v>
      </c>
      <c r="T9" s="402" t="s">
        <v>92</v>
      </c>
      <c r="U9" s="405"/>
      <c r="V9" s="402"/>
      <c r="W9" s="404"/>
      <c r="X9" s="406"/>
      <c r="Y9" s="404"/>
      <c r="Z9" s="406"/>
      <c r="AA9" s="404"/>
      <c r="AB9" s="404">
        <v>0</v>
      </c>
      <c r="AC9" s="404">
        <v>0</v>
      </c>
      <c r="AD9" s="407">
        <v>1</v>
      </c>
      <c r="AE9" s="404">
        <v>252000</v>
      </c>
      <c r="AF9" s="402" t="s">
        <v>92</v>
      </c>
      <c r="AG9" s="404">
        <v>18000</v>
      </c>
      <c r="AH9" s="402" t="s">
        <v>92</v>
      </c>
      <c r="AI9" s="404">
        <v>12000</v>
      </c>
      <c r="AJ9" s="402" t="s">
        <v>92</v>
      </c>
      <c r="AK9" s="408"/>
      <c r="AL9" s="404">
        <v>0</v>
      </c>
      <c r="AM9" s="408"/>
      <c r="AN9" s="404">
        <v>0</v>
      </c>
      <c r="AO9" s="404">
        <v>0</v>
      </c>
      <c r="AP9" s="402" t="s">
        <v>92</v>
      </c>
      <c r="AQ9" s="408"/>
      <c r="AR9" s="404">
        <v>0</v>
      </c>
      <c r="AS9" s="408"/>
      <c r="AT9" s="404">
        <v>0</v>
      </c>
    </row>
    <row r="10" spans="2:46">
      <c r="B10" s="401" t="s">
        <v>1946</v>
      </c>
      <c r="C10" s="401" t="s">
        <v>1947</v>
      </c>
      <c r="D10" s="402" t="s">
        <v>37</v>
      </c>
      <c r="E10" s="402" t="s">
        <v>2025</v>
      </c>
      <c r="F10" s="402" t="s">
        <v>2237</v>
      </c>
      <c r="G10" s="402">
        <v>836</v>
      </c>
      <c r="H10" s="402">
        <v>2</v>
      </c>
      <c r="I10" s="402">
        <v>0</v>
      </c>
      <c r="J10" s="402">
        <v>11</v>
      </c>
      <c r="K10" s="402">
        <v>1</v>
      </c>
      <c r="L10" s="402" t="s">
        <v>1922</v>
      </c>
      <c r="M10" s="402" t="s">
        <v>1949</v>
      </c>
      <c r="N10" s="402" t="s">
        <v>1923</v>
      </c>
      <c r="O10" s="402" t="s">
        <v>1924</v>
      </c>
      <c r="P10" s="402"/>
      <c r="Q10" s="403">
        <v>42186</v>
      </c>
      <c r="R10" s="403">
        <v>42643</v>
      </c>
      <c r="S10" s="404">
        <v>1750000</v>
      </c>
      <c r="T10" s="402" t="s">
        <v>92</v>
      </c>
      <c r="U10" s="405"/>
      <c r="V10" s="402"/>
      <c r="W10" s="404"/>
      <c r="X10" s="406"/>
      <c r="Y10" s="404"/>
      <c r="Z10" s="406"/>
      <c r="AA10" s="404"/>
      <c r="AB10" s="404">
        <v>0</v>
      </c>
      <c r="AC10" s="404">
        <v>0</v>
      </c>
      <c r="AD10" s="407">
        <v>1</v>
      </c>
      <c r="AE10" s="404">
        <v>238000</v>
      </c>
      <c r="AF10" s="402" t="s">
        <v>92</v>
      </c>
      <c r="AG10" s="404">
        <v>18000</v>
      </c>
      <c r="AH10" s="402" t="s">
        <v>92</v>
      </c>
      <c r="AI10" s="404">
        <v>12000</v>
      </c>
      <c r="AJ10" s="402" t="s">
        <v>92</v>
      </c>
      <c r="AK10" s="408"/>
      <c r="AL10" s="404">
        <v>0</v>
      </c>
      <c r="AM10" s="408"/>
      <c r="AN10" s="404">
        <v>0</v>
      </c>
      <c r="AO10" s="404">
        <v>0</v>
      </c>
      <c r="AP10" s="402" t="s">
        <v>92</v>
      </c>
      <c r="AQ10" s="408"/>
      <c r="AR10" s="404">
        <v>0</v>
      </c>
      <c r="AS10" s="408"/>
      <c r="AT10" s="404">
        <v>0</v>
      </c>
    </row>
    <row r="11" spans="2:46">
      <c r="B11" s="401" t="s">
        <v>1946</v>
      </c>
      <c r="C11" s="401" t="s">
        <v>1947</v>
      </c>
      <c r="D11" s="402" t="s">
        <v>37</v>
      </c>
      <c r="E11" s="402" t="s">
        <v>2017</v>
      </c>
      <c r="F11" s="402" t="s">
        <v>2229</v>
      </c>
      <c r="G11" s="402">
        <v>836</v>
      </c>
      <c r="H11" s="402">
        <v>2</v>
      </c>
      <c r="I11" s="402">
        <v>0</v>
      </c>
      <c r="J11" s="402">
        <v>2</v>
      </c>
      <c r="K11" s="402">
        <v>0</v>
      </c>
      <c r="L11" s="402" t="s">
        <v>1878</v>
      </c>
      <c r="M11" s="402" t="s">
        <v>1948</v>
      </c>
      <c r="N11" s="402" t="s">
        <v>1846</v>
      </c>
      <c r="O11" s="402" t="s">
        <v>1879</v>
      </c>
      <c r="P11" s="402"/>
      <c r="Q11" s="403">
        <v>42186</v>
      </c>
      <c r="R11" s="403">
        <v>42643</v>
      </c>
      <c r="S11" s="404">
        <v>1750000</v>
      </c>
      <c r="T11" s="402" t="s">
        <v>92</v>
      </c>
      <c r="U11" s="405"/>
      <c r="V11" s="402"/>
      <c r="W11" s="404"/>
      <c r="X11" s="406"/>
      <c r="Y11" s="404"/>
      <c r="Z11" s="406"/>
      <c r="AA11" s="404"/>
      <c r="AB11" s="404">
        <v>0</v>
      </c>
      <c r="AC11" s="404">
        <v>0</v>
      </c>
      <c r="AD11" s="407">
        <v>1</v>
      </c>
      <c r="AE11" s="404">
        <v>252000</v>
      </c>
      <c r="AF11" s="402" t="s">
        <v>92</v>
      </c>
      <c r="AG11" s="404">
        <v>18000</v>
      </c>
      <c r="AH11" s="402" t="s">
        <v>92</v>
      </c>
      <c r="AI11" s="404">
        <v>12000</v>
      </c>
      <c r="AJ11" s="402" t="s">
        <v>92</v>
      </c>
      <c r="AK11" s="408"/>
      <c r="AL11" s="404">
        <v>0</v>
      </c>
      <c r="AM11" s="408"/>
      <c r="AN11" s="404">
        <v>0</v>
      </c>
      <c r="AO11" s="404">
        <v>0</v>
      </c>
      <c r="AP11" s="402" t="s">
        <v>92</v>
      </c>
      <c r="AQ11" s="408"/>
      <c r="AR11" s="404">
        <v>0</v>
      </c>
      <c r="AS11" s="408"/>
      <c r="AT11" s="404">
        <v>0</v>
      </c>
    </row>
    <row r="12" spans="2:46">
      <c r="B12" s="401" t="s">
        <v>1946</v>
      </c>
      <c r="C12" s="401" t="s">
        <v>1947</v>
      </c>
      <c r="D12" s="402" t="s">
        <v>37</v>
      </c>
      <c r="E12" s="402" t="s">
        <v>2026</v>
      </c>
      <c r="F12" s="402" t="s">
        <v>2240</v>
      </c>
      <c r="G12" s="402">
        <v>836</v>
      </c>
      <c r="H12" s="402">
        <v>2</v>
      </c>
      <c r="I12" s="402">
        <v>0</v>
      </c>
      <c r="J12" s="402">
        <v>14</v>
      </c>
      <c r="K12" s="402">
        <v>0</v>
      </c>
      <c r="L12" s="402" t="s">
        <v>1959</v>
      </c>
      <c r="M12" s="402" t="s">
        <v>1948</v>
      </c>
      <c r="N12" s="402" t="s">
        <v>1960</v>
      </c>
      <c r="O12" s="402" t="s">
        <v>1961</v>
      </c>
      <c r="P12" s="402"/>
      <c r="Q12" s="403">
        <v>42186</v>
      </c>
      <c r="R12" s="403">
        <v>42643</v>
      </c>
      <c r="S12" s="404">
        <v>0</v>
      </c>
      <c r="T12" s="402" t="s">
        <v>92</v>
      </c>
      <c r="U12" s="405"/>
      <c r="V12" s="402"/>
      <c r="W12" s="404"/>
      <c r="X12" s="406"/>
      <c r="Y12" s="404"/>
      <c r="Z12" s="406"/>
      <c r="AA12" s="404"/>
      <c r="AB12" s="404"/>
      <c r="AC12" s="404"/>
      <c r="AD12" s="407"/>
      <c r="AE12" s="404">
        <v>0</v>
      </c>
      <c r="AF12" s="402" t="s">
        <v>92</v>
      </c>
      <c r="AG12" s="404">
        <v>0</v>
      </c>
      <c r="AH12" s="402" t="s">
        <v>92</v>
      </c>
      <c r="AI12" s="404">
        <v>0</v>
      </c>
      <c r="AJ12" s="402" t="s">
        <v>92</v>
      </c>
      <c r="AK12" s="408"/>
      <c r="AL12" s="404">
        <v>0</v>
      </c>
      <c r="AM12" s="408"/>
      <c r="AN12" s="404">
        <v>0</v>
      </c>
      <c r="AO12" s="404">
        <v>0</v>
      </c>
      <c r="AP12" s="402" t="s">
        <v>92</v>
      </c>
      <c r="AQ12" s="408"/>
      <c r="AR12" s="404">
        <v>0</v>
      </c>
      <c r="AS12" s="408"/>
      <c r="AT12" s="404">
        <v>0</v>
      </c>
    </row>
    <row r="13" spans="2:46">
      <c r="B13" s="401" t="s">
        <v>1946</v>
      </c>
      <c r="C13" s="401" t="s">
        <v>1947</v>
      </c>
      <c r="D13" s="402" t="s">
        <v>37</v>
      </c>
      <c r="E13" s="402" t="s">
        <v>2018</v>
      </c>
      <c r="F13" s="402" t="s">
        <v>2230</v>
      </c>
      <c r="G13" s="402">
        <v>836</v>
      </c>
      <c r="H13" s="402">
        <v>2</v>
      </c>
      <c r="I13" s="402">
        <v>0</v>
      </c>
      <c r="J13" s="402">
        <v>4</v>
      </c>
      <c r="K13" s="402">
        <v>0</v>
      </c>
      <c r="L13" s="402" t="s">
        <v>1882</v>
      </c>
      <c r="M13" s="402" t="s">
        <v>1948</v>
      </c>
      <c r="N13" s="402" t="s">
        <v>1884</v>
      </c>
      <c r="O13" s="402" t="s">
        <v>1883</v>
      </c>
      <c r="P13" s="402"/>
      <c r="Q13" s="403">
        <v>42186</v>
      </c>
      <c r="R13" s="403">
        <v>42643</v>
      </c>
      <c r="S13" s="404">
        <v>1750000</v>
      </c>
      <c r="T13" s="402" t="s">
        <v>92</v>
      </c>
      <c r="U13" s="405"/>
      <c r="V13" s="402"/>
      <c r="W13" s="404"/>
      <c r="X13" s="406"/>
      <c r="Y13" s="404"/>
      <c r="Z13" s="406"/>
      <c r="AA13" s="404"/>
      <c r="AB13" s="404">
        <v>0</v>
      </c>
      <c r="AC13" s="404">
        <v>0</v>
      </c>
      <c r="AD13" s="407">
        <v>2</v>
      </c>
      <c r="AE13" s="404">
        <v>252000</v>
      </c>
      <c r="AF13" s="402" t="s">
        <v>92</v>
      </c>
      <c r="AG13" s="404">
        <v>18000</v>
      </c>
      <c r="AH13" s="402" t="s">
        <v>92</v>
      </c>
      <c r="AI13" s="404">
        <v>12000</v>
      </c>
      <c r="AJ13" s="402" t="s">
        <v>92</v>
      </c>
      <c r="AK13" s="408"/>
      <c r="AL13" s="404">
        <v>0</v>
      </c>
      <c r="AM13" s="408"/>
      <c r="AN13" s="404">
        <v>0</v>
      </c>
      <c r="AO13" s="404">
        <v>0</v>
      </c>
      <c r="AP13" s="402" t="s">
        <v>92</v>
      </c>
      <c r="AQ13" s="408"/>
      <c r="AR13" s="404">
        <v>0</v>
      </c>
      <c r="AS13" s="408"/>
      <c r="AT13" s="404">
        <v>0</v>
      </c>
    </row>
    <row r="14" spans="2:46">
      <c r="B14" s="401" t="s">
        <v>1946</v>
      </c>
      <c r="C14" s="401" t="s">
        <v>1947</v>
      </c>
      <c r="D14" s="402" t="s">
        <v>37</v>
      </c>
      <c r="E14" s="402" t="s">
        <v>2019</v>
      </c>
      <c r="F14" s="402" t="s">
        <v>2231</v>
      </c>
      <c r="G14" s="402">
        <v>836</v>
      </c>
      <c r="H14" s="402">
        <v>2</v>
      </c>
      <c r="I14" s="402">
        <v>0</v>
      </c>
      <c r="J14" s="402">
        <v>5</v>
      </c>
      <c r="K14" s="402">
        <v>0</v>
      </c>
      <c r="L14" s="402" t="s">
        <v>1890</v>
      </c>
      <c r="M14" s="402" t="s">
        <v>1948</v>
      </c>
      <c r="N14" s="402" t="s">
        <v>1965</v>
      </c>
      <c r="O14" s="402" t="s">
        <v>1966</v>
      </c>
      <c r="P14" s="402"/>
      <c r="Q14" s="403">
        <v>42186</v>
      </c>
      <c r="R14" s="403">
        <v>42643</v>
      </c>
      <c r="S14" s="404">
        <v>1750000</v>
      </c>
      <c r="T14" s="402" t="s">
        <v>92</v>
      </c>
      <c r="U14" s="405"/>
      <c r="V14" s="402"/>
      <c r="W14" s="404"/>
      <c r="X14" s="406"/>
      <c r="Y14" s="404"/>
      <c r="Z14" s="406"/>
      <c r="AA14" s="404"/>
      <c r="AB14" s="404">
        <v>0</v>
      </c>
      <c r="AC14" s="404">
        <v>0</v>
      </c>
      <c r="AD14" s="407">
        <v>1</v>
      </c>
      <c r="AE14" s="404">
        <v>252000</v>
      </c>
      <c r="AF14" s="402" t="s">
        <v>92</v>
      </c>
      <c r="AG14" s="404">
        <v>18000</v>
      </c>
      <c r="AH14" s="402" t="s">
        <v>92</v>
      </c>
      <c r="AI14" s="404">
        <v>12000</v>
      </c>
      <c r="AJ14" s="402" t="s">
        <v>92</v>
      </c>
      <c r="AK14" s="408"/>
      <c r="AL14" s="404">
        <v>0</v>
      </c>
      <c r="AM14" s="408"/>
      <c r="AN14" s="404">
        <v>0</v>
      </c>
      <c r="AO14" s="404">
        <v>0</v>
      </c>
      <c r="AP14" s="402" t="s">
        <v>92</v>
      </c>
      <c r="AQ14" s="408"/>
      <c r="AR14" s="404">
        <v>0</v>
      </c>
      <c r="AS14" s="408"/>
      <c r="AT14" s="404">
        <v>0</v>
      </c>
    </row>
    <row r="15" spans="2:46">
      <c r="B15" s="401" t="s">
        <v>1946</v>
      </c>
      <c r="C15" s="401" t="s">
        <v>1947</v>
      </c>
      <c r="D15" s="402" t="s">
        <v>37</v>
      </c>
      <c r="E15" s="402" t="s">
        <v>2023</v>
      </c>
      <c r="F15" s="402" t="s">
        <v>2235</v>
      </c>
      <c r="G15" s="402">
        <v>836</v>
      </c>
      <c r="H15" s="402">
        <v>2</v>
      </c>
      <c r="I15" s="402">
        <v>0</v>
      </c>
      <c r="J15" s="402">
        <v>9</v>
      </c>
      <c r="K15" s="402">
        <v>1</v>
      </c>
      <c r="L15" s="402" t="s">
        <v>1912</v>
      </c>
      <c r="M15" s="402" t="s">
        <v>1949</v>
      </c>
      <c r="N15" s="402" t="s">
        <v>1913</v>
      </c>
      <c r="O15" s="402" t="s">
        <v>1914</v>
      </c>
      <c r="P15" s="402"/>
      <c r="Q15" s="403">
        <v>42186</v>
      </c>
      <c r="R15" s="403">
        <v>42643</v>
      </c>
      <c r="S15" s="404">
        <v>1750000</v>
      </c>
      <c r="T15" s="402" t="s">
        <v>92</v>
      </c>
      <c r="U15" s="405"/>
      <c r="V15" s="402"/>
      <c r="W15" s="404"/>
      <c r="X15" s="406"/>
      <c r="Y15" s="404"/>
      <c r="Z15" s="406"/>
      <c r="AA15" s="404"/>
      <c r="AB15" s="404">
        <v>0</v>
      </c>
      <c r="AC15" s="404">
        <v>0</v>
      </c>
      <c r="AD15" s="407">
        <v>1</v>
      </c>
      <c r="AE15" s="404">
        <v>252000</v>
      </c>
      <c r="AF15" s="402" t="s">
        <v>92</v>
      </c>
      <c r="AG15" s="404">
        <v>18000</v>
      </c>
      <c r="AH15" s="402" t="s">
        <v>92</v>
      </c>
      <c r="AI15" s="404">
        <v>12000</v>
      </c>
      <c r="AJ15" s="402" t="s">
        <v>92</v>
      </c>
      <c r="AK15" s="408"/>
      <c r="AL15" s="404">
        <v>0</v>
      </c>
      <c r="AM15" s="408"/>
      <c r="AN15" s="404">
        <v>0</v>
      </c>
      <c r="AO15" s="404">
        <v>0</v>
      </c>
      <c r="AP15" s="402" t="s">
        <v>92</v>
      </c>
      <c r="AQ15" s="408"/>
      <c r="AR15" s="404">
        <v>0</v>
      </c>
      <c r="AS15" s="408"/>
      <c r="AT15" s="404">
        <v>0</v>
      </c>
    </row>
    <row r="16" spans="2:46">
      <c r="B16" s="401" t="s">
        <v>1946</v>
      </c>
      <c r="C16" s="401" t="s">
        <v>1947</v>
      </c>
      <c r="D16" s="402" t="s">
        <v>37</v>
      </c>
      <c r="E16" s="402" t="s">
        <v>2024</v>
      </c>
      <c r="F16" s="402" t="s">
        <v>2236</v>
      </c>
      <c r="G16" s="402">
        <v>836</v>
      </c>
      <c r="H16" s="402">
        <v>2</v>
      </c>
      <c r="I16" s="402">
        <v>0</v>
      </c>
      <c r="J16" s="402">
        <v>10</v>
      </c>
      <c r="K16" s="402">
        <v>1</v>
      </c>
      <c r="L16" s="402" t="s">
        <v>1918</v>
      </c>
      <c r="M16" s="402" t="s">
        <v>1949</v>
      </c>
      <c r="N16" s="402" t="s">
        <v>1963</v>
      </c>
      <c r="O16" s="402" t="s">
        <v>1964</v>
      </c>
      <c r="P16" s="402"/>
      <c r="Q16" s="403">
        <v>42186</v>
      </c>
      <c r="R16" s="403">
        <v>42643</v>
      </c>
      <c r="S16" s="404">
        <v>1750000</v>
      </c>
      <c r="T16" s="402" t="s">
        <v>92</v>
      </c>
      <c r="U16" s="405"/>
      <c r="V16" s="402"/>
      <c r="W16" s="404"/>
      <c r="X16" s="406"/>
      <c r="Y16" s="404"/>
      <c r="Z16" s="406"/>
      <c r="AA16" s="404"/>
      <c r="AB16" s="404">
        <v>0</v>
      </c>
      <c r="AC16" s="404">
        <v>0</v>
      </c>
      <c r="AD16" s="407">
        <v>1</v>
      </c>
      <c r="AE16" s="404">
        <v>252000</v>
      </c>
      <c r="AF16" s="402" t="s">
        <v>92</v>
      </c>
      <c r="AG16" s="404">
        <v>18000</v>
      </c>
      <c r="AH16" s="402" t="s">
        <v>92</v>
      </c>
      <c r="AI16" s="404">
        <v>12000</v>
      </c>
      <c r="AJ16" s="402" t="s">
        <v>92</v>
      </c>
      <c r="AK16" s="408"/>
      <c r="AL16" s="404">
        <v>0</v>
      </c>
      <c r="AM16" s="408"/>
      <c r="AN16" s="404">
        <v>0</v>
      </c>
      <c r="AO16" s="404">
        <v>0</v>
      </c>
      <c r="AP16" s="402" t="s">
        <v>92</v>
      </c>
      <c r="AQ16" s="408"/>
      <c r="AR16" s="404">
        <v>0</v>
      </c>
      <c r="AS16" s="408"/>
      <c r="AT16" s="404">
        <v>0</v>
      </c>
    </row>
    <row r="17" spans="2:46">
      <c r="B17" s="401" t="s">
        <v>1946</v>
      </c>
      <c r="C17" s="401" t="s">
        <v>1947</v>
      </c>
      <c r="D17" s="402" t="s">
        <v>37</v>
      </c>
      <c r="E17" s="402" t="s">
        <v>2020</v>
      </c>
      <c r="F17" s="402" t="s">
        <v>2232</v>
      </c>
      <c r="G17" s="402">
        <v>836</v>
      </c>
      <c r="H17" s="402">
        <v>2</v>
      </c>
      <c r="I17" s="402">
        <v>0</v>
      </c>
      <c r="J17" s="402">
        <v>6</v>
      </c>
      <c r="K17" s="402">
        <v>0</v>
      </c>
      <c r="L17" s="402" t="s">
        <v>1892</v>
      </c>
      <c r="M17" s="402" t="s">
        <v>1948</v>
      </c>
      <c r="N17" s="402" t="s">
        <v>1893</v>
      </c>
      <c r="O17" s="402" t="s">
        <v>1894</v>
      </c>
      <c r="P17" s="402"/>
      <c r="Q17" s="403">
        <v>42186</v>
      </c>
      <c r="R17" s="403">
        <v>42643</v>
      </c>
      <c r="S17" s="404">
        <v>1750000</v>
      </c>
      <c r="T17" s="402" t="s">
        <v>92</v>
      </c>
      <c r="U17" s="405"/>
      <c r="V17" s="402"/>
      <c r="W17" s="404"/>
      <c r="X17" s="406"/>
      <c r="Y17" s="404"/>
      <c r="Z17" s="406"/>
      <c r="AA17" s="404"/>
      <c r="AB17" s="404">
        <v>0</v>
      </c>
      <c r="AC17" s="404">
        <v>0</v>
      </c>
      <c r="AD17" s="407">
        <v>2</v>
      </c>
      <c r="AE17" s="404">
        <v>252000</v>
      </c>
      <c r="AF17" s="402" t="s">
        <v>92</v>
      </c>
      <c r="AG17" s="404">
        <v>18000</v>
      </c>
      <c r="AH17" s="402" t="s">
        <v>92</v>
      </c>
      <c r="AI17" s="404">
        <v>12000</v>
      </c>
      <c r="AJ17" s="402" t="s">
        <v>92</v>
      </c>
      <c r="AK17" s="408"/>
      <c r="AL17" s="404">
        <v>0</v>
      </c>
      <c r="AM17" s="408"/>
      <c r="AN17" s="404">
        <v>0</v>
      </c>
      <c r="AO17" s="404">
        <v>0</v>
      </c>
      <c r="AP17" s="402" t="s">
        <v>92</v>
      </c>
      <c r="AQ17" s="408"/>
      <c r="AR17" s="404">
        <v>0</v>
      </c>
      <c r="AS17" s="408"/>
      <c r="AT17" s="404">
        <v>0</v>
      </c>
    </row>
    <row r="18" spans="2:46">
      <c r="B18" s="401" t="s">
        <v>1946</v>
      </c>
      <c r="C18" s="401" t="s">
        <v>1947</v>
      </c>
      <c r="D18" s="402" t="s">
        <v>37</v>
      </c>
      <c r="E18" s="402" t="s">
        <v>2021</v>
      </c>
      <c r="F18" s="402" t="s">
        <v>2233</v>
      </c>
      <c r="G18" s="402">
        <v>836</v>
      </c>
      <c r="H18" s="402">
        <v>2</v>
      </c>
      <c r="I18" s="402">
        <v>0</v>
      </c>
      <c r="J18" s="402">
        <v>7</v>
      </c>
      <c r="K18" s="402">
        <v>1</v>
      </c>
      <c r="L18" s="402" t="s">
        <v>1899</v>
      </c>
      <c r="M18" s="402" t="s">
        <v>1949</v>
      </c>
      <c r="N18" s="402" t="s">
        <v>1900</v>
      </c>
      <c r="O18" s="402" t="s">
        <v>1901</v>
      </c>
      <c r="P18" s="402"/>
      <c r="Q18" s="403">
        <v>42186</v>
      </c>
      <c r="R18" s="403">
        <v>42643</v>
      </c>
      <c r="S18" s="404">
        <v>1750000</v>
      </c>
      <c r="T18" s="402" t="s">
        <v>92</v>
      </c>
      <c r="U18" s="405"/>
      <c r="V18" s="402"/>
      <c r="W18" s="404"/>
      <c r="X18" s="406"/>
      <c r="Y18" s="404"/>
      <c r="Z18" s="406"/>
      <c r="AA18" s="404"/>
      <c r="AB18" s="404">
        <v>0</v>
      </c>
      <c r="AC18" s="404">
        <v>0</v>
      </c>
      <c r="AD18" s="407">
        <v>1</v>
      </c>
      <c r="AE18" s="404">
        <v>252000</v>
      </c>
      <c r="AF18" s="402" t="s">
        <v>92</v>
      </c>
      <c r="AG18" s="404">
        <v>18000</v>
      </c>
      <c r="AH18" s="402" t="s">
        <v>92</v>
      </c>
      <c r="AI18" s="404">
        <v>12000</v>
      </c>
      <c r="AJ18" s="402" t="s">
        <v>92</v>
      </c>
      <c r="AK18" s="408"/>
      <c r="AL18" s="404">
        <v>0</v>
      </c>
      <c r="AM18" s="408"/>
      <c r="AN18" s="404">
        <v>0</v>
      </c>
      <c r="AO18" s="404">
        <v>0</v>
      </c>
      <c r="AP18" s="402" t="s">
        <v>92</v>
      </c>
      <c r="AQ18" s="408"/>
      <c r="AR18" s="404">
        <v>0</v>
      </c>
      <c r="AS18" s="408"/>
      <c r="AT18" s="404">
        <v>0</v>
      </c>
    </row>
    <row r="19" spans="2:46">
      <c r="B19" s="401" t="s">
        <v>1946</v>
      </c>
      <c r="C19" s="401" t="s">
        <v>1947</v>
      </c>
      <c r="D19" s="402" t="s">
        <v>37</v>
      </c>
      <c r="E19" s="402" t="s">
        <v>2022</v>
      </c>
      <c r="F19" s="402" t="s">
        <v>2234</v>
      </c>
      <c r="G19" s="402">
        <v>836</v>
      </c>
      <c r="H19" s="402">
        <v>2</v>
      </c>
      <c r="I19" s="402">
        <v>0</v>
      </c>
      <c r="J19" s="402">
        <v>8</v>
      </c>
      <c r="K19" s="402">
        <v>2</v>
      </c>
      <c r="L19" s="402" t="s">
        <v>1908</v>
      </c>
      <c r="M19" s="402" t="s">
        <v>1950</v>
      </c>
      <c r="N19" s="402" t="s">
        <v>1902</v>
      </c>
      <c r="O19" s="402" t="s">
        <v>1903</v>
      </c>
      <c r="P19" s="402"/>
      <c r="Q19" s="403">
        <v>42186</v>
      </c>
      <c r="R19" s="403">
        <v>42643</v>
      </c>
      <c r="S19" s="404">
        <v>1750000</v>
      </c>
      <c r="T19" s="402" t="s">
        <v>92</v>
      </c>
      <c r="U19" s="405"/>
      <c r="V19" s="402"/>
      <c r="W19" s="404"/>
      <c r="X19" s="406"/>
      <c r="Y19" s="404"/>
      <c r="Z19" s="406"/>
      <c r="AA19" s="404"/>
      <c r="AB19" s="404">
        <v>0</v>
      </c>
      <c r="AC19" s="404">
        <v>0</v>
      </c>
      <c r="AD19" s="407">
        <v>2</v>
      </c>
      <c r="AE19" s="404">
        <v>252000</v>
      </c>
      <c r="AF19" s="402" t="s">
        <v>92</v>
      </c>
      <c r="AG19" s="404">
        <v>18000</v>
      </c>
      <c r="AH19" s="402" t="s">
        <v>92</v>
      </c>
      <c r="AI19" s="404">
        <v>12000</v>
      </c>
      <c r="AJ19" s="402" t="s">
        <v>92</v>
      </c>
      <c r="AK19" s="408"/>
      <c r="AL19" s="404">
        <v>0</v>
      </c>
      <c r="AM19" s="408"/>
      <c r="AN19" s="404">
        <v>0</v>
      </c>
      <c r="AO19" s="404">
        <v>0</v>
      </c>
      <c r="AP19" s="402" t="s">
        <v>92</v>
      </c>
      <c r="AQ19" s="408"/>
      <c r="AR19" s="404">
        <v>0</v>
      </c>
      <c r="AS19" s="408"/>
      <c r="AT19" s="404">
        <v>0</v>
      </c>
    </row>
    <row r="20" spans="2:46">
      <c r="B20" s="401" t="s">
        <v>1946</v>
      </c>
      <c r="C20" s="401" t="s">
        <v>1947</v>
      </c>
      <c r="D20" s="402" t="s">
        <v>37</v>
      </c>
      <c r="E20" s="402" t="s">
        <v>2028</v>
      </c>
      <c r="F20" s="402" t="s">
        <v>2238</v>
      </c>
      <c r="G20" s="402">
        <v>836</v>
      </c>
      <c r="H20" s="402">
        <v>2</v>
      </c>
      <c r="I20" s="402">
        <v>0</v>
      </c>
      <c r="J20" s="402">
        <v>12</v>
      </c>
      <c r="K20" s="402">
        <v>0</v>
      </c>
      <c r="L20" s="402" t="s">
        <v>1858</v>
      </c>
      <c r="M20" s="402" t="s">
        <v>1948</v>
      </c>
      <c r="N20" s="402" t="s">
        <v>1860</v>
      </c>
      <c r="O20" s="402" t="s">
        <v>1859</v>
      </c>
      <c r="P20" s="402"/>
      <c r="Q20" s="403">
        <v>42186</v>
      </c>
      <c r="R20" s="403">
        <v>42643</v>
      </c>
      <c r="S20" s="404">
        <v>2100000</v>
      </c>
      <c r="T20" s="402" t="s">
        <v>92</v>
      </c>
      <c r="U20" s="405"/>
      <c r="V20" s="402"/>
      <c r="W20" s="404"/>
      <c r="X20" s="406"/>
      <c r="Y20" s="404"/>
      <c r="Z20" s="406"/>
      <c r="AA20" s="404"/>
      <c r="AB20" s="404">
        <v>0</v>
      </c>
      <c r="AC20" s="404">
        <v>0</v>
      </c>
      <c r="AD20" s="407">
        <v>3</v>
      </c>
      <c r="AE20" s="404">
        <v>252000</v>
      </c>
      <c r="AF20" s="402" t="s">
        <v>92</v>
      </c>
      <c r="AG20" s="404">
        <v>18000</v>
      </c>
      <c r="AH20" s="402" t="s">
        <v>92</v>
      </c>
      <c r="AI20" s="404">
        <v>12000</v>
      </c>
      <c r="AJ20" s="402" t="s">
        <v>92</v>
      </c>
      <c r="AK20" s="408"/>
      <c r="AL20" s="404">
        <v>0</v>
      </c>
      <c r="AM20" s="408"/>
      <c r="AN20" s="404">
        <v>0</v>
      </c>
      <c r="AO20" s="404">
        <v>0</v>
      </c>
      <c r="AP20" s="402" t="s">
        <v>92</v>
      </c>
      <c r="AQ20" s="408"/>
      <c r="AR20" s="404">
        <v>0</v>
      </c>
      <c r="AS20" s="408"/>
      <c r="AT20" s="404">
        <v>0</v>
      </c>
    </row>
    <row r="21" spans="2:46">
      <c r="B21" s="401" t="s">
        <v>1946</v>
      </c>
      <c r="C21" s="401" t="s">
        <v>1947</v>
      </c>
      <c r="D21" s="402" t="s">
        <v>37</v>
      </c>
      <c r="E21" s="402" t="s">
        <v>2029</v>
      </c>
      <c r="F21" s="402" t="s">
        <v>2239</v>
      </c>
      <c r="G21" s="402">
        <v>836</v>
      </c>
      <c r="H21" s="402">
        <v>2</v>
      </c>
      <c r="I21" s="402">
        <v>0</v>
      </c>
      <c r="J21" s="402">
        <v>13</v>
      </c>
      <c r="K21" s="402">
        <v>2</v>
      </c>
      <c r="L21" s="402" t="s">
        <v>1908</v>
      </c>
      <c r="M21" s="402" t="s">
        <v>1950</v>
      </c>
      <c r="N21" s="402" t="s">
        <v>1941</v>
      </c>
      <c r="O21" s="402" t="s">
        <v>1903</v>
      </c>
      <c r="P21" s="402"/>
      <c r="Q21" s="403">
        <v>42186</v>
      </c>
      <c r="R21" s="403">
        <v>42643</v>
      </c>
      <c r="S21" s="404">
        <v>1750000</v>
      </c>
      <c r="T21" s="402" t="s">
        <v>92</v>
      </c>
      <c r="U21" s="405"/>
      <c r="V21" s="402"/>
      <c r="W21" s="404"/>
      <c r="X21" s="406"/>
      <c r="Y21" s="404"/>
      <c r="Z21" s="406"/>
      <c r="AA21" s="404"/>
      <c r="AB21" s="404">
        <v>0</v>
      </c>
      <c r="AC21" s="404">
        <v>0</v>
      </c>
      <c r="AD21" s="407">
        <v>3</v>
      </c>
      <c r="AE21" s="404">
        <v>252000</v>
      </c>
      <c r="AF21" s="402" t="s">
        <v>92</v>
      </c>
      <c r="AG21" s="404">
        <v>18000</v>
      </c>
      <c r="AH21" s="402" t="s">
        <v>92</v>
      </c>
      <c r="AI21" s="404">
        <v>12000</v>
      </c>
      <c r="AJ21" s="402" t="s">
        <v>92</v>
      </c>
      <c r="AK21" s="408"/>
      <c r="AL21" s="404">
        <v>0</v>
      </c>
      <c r="AM21" s="408"/>
      <c r="AN21" s="404">
        <v>0</v>
      </c>
      <c r="AO21" s="404">
        <v>0</v>
      </c>
      <c r="AP21" s="402" t="s">
        <v>92</v>
      </c>
      <c r="AQ21" s="408"/>
      <c r="AR21" s="404">
        <v>0</v>
      </c>
      <c r="AS21" s="408"/>
      <c r="AT21" s="404">
        <v>0</v>
      </c>
    </row>
  </sheetData>
  <phoneticPr fontId="3"/>
  <conditionalFormatting sqref="AE9:AE1048576">
    <cfRule type="expression" dxfId="13" priority="4" stopIfTrue="1">
      <formula>AND($AD9&gt;0,$AE9=0)</formula>
    </cfRule>
  </conditionalFormatting>
  <conditionalFormatting sqref="P9:P1048576">
    <cfRule type="expression" dxfId="12" priority="3">
      <formula>AND($E9&lt;&gt;"",OR($K9=4,$K9=5,$K9=6))</formula>
    </cfRule>
  </conditionalFormatting>
  <conditionalFormatting sqref="U9:AA1048576 AD9:AD1048576">
    <cfRule type="expression" dxfId="11" priority="2">
      <formula>$E9&lt;&gt;""</formula>
    </cfRule>
  </conditionalFormatting>
  <hyperlinks>
    <hyperlink ref="B9" tooltip="Copy" display="Copy"/>
    <hyperlink ref="C9" tooltip="Delete" display="Delete"/>
    <hyperlink ref="B10" tooltip="Copy" display="Copy"/>
    <hyperlink ref="B11" tooltip="Copy" display="Copy"/>
    <hyperlink ref="B12" tooltip="Copy" display="Copy"/>
    <hyperlink ref="B13" tooltip="Copy" display="Copy"/>
    <hyperlink ref="B14" tooltip="Copy" display="Copy"/>
    <hyperlink ref="B15" tooltip="Copy" display="Copy"/>
    <hyperlink ref="B16" tooltip="Copy" display="Copy"/>
    <hyperlink ref="B17" tooltip="Copy" display="Copy"/>
    <hyperlink ref="B18" tooltip="Copy" display="Copy"/>
    <hyperlink ref="B19" tooltip="Copy" display="Copy"/>
    <hyperlink ref="B20" tooltip="Copy" display="Copy"/>
    <hyperlink ref="B21" tooltip="Copy" display="Copy"/>
    <hyperlink ref="C10" tooltip="Delete" display="Delete"/>
    <hyperlink ref="C11" tooltip="Delete" display="Delete"/>
    <hyperlink ref="C12" tooltip="Delete" display="Delete"/>
    <hyperlink ref="C13" tooltip="Delete" display="Delete"/>
    <hyperlink ref="C14" tooltip="Delete" display="Delete"/>
    <hyperlink ref="C15" tooltip="Delete" display="Delete"/>
    <hyperlink ref="C16" tooltip="Delete" display="Delete"/>
    <hyperlink ref="C17" tooltip="Delete" display="Delete"/>
    <hyperlink ref="C18" tooltip="Delete" display="Delete"/>
    <hyperlink ref="C19" tooltip="Delete" display="Delete"/>
    <hyperlink ref="C20" tooltip="Delete" display="Delete"/>
    <hyperlink ref="C21" tooltip="Delete" display="Delete"/>
  </hyperlinks>
  <pageMargins left="0.7" right="0.7" top="0.75" bottom="0.75" header="0.3" footer="0.3"/>
  <drawing r:id="rId1"/>
  <legacyDrawing r:id="rId2"/>
  <controls>
    <control shapeId="15364" r:id="rId3" name="SaveCommandButton"/>
    <control shapeId="15362" r:id="rId4" name="StageLabel"/>
    <control shapeId="15361" r:id="rId5" name="ListUpCommandButton"/>
    <control shapeId="15363" r:id="rId6" name="AutoCreateCommandButton"/>
    <control shapeId="15365" r:id="rId7" name="ListStatusLabel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BudgetList"/>
  <dimension ref="B1:AR21"/>
  <sheetViews>
    <sheetView showGridLines="0" workbookViewId="0">
      <pane xSplit="15" ySplit="8" topLeftCell="P9" activePane="bottomRight" state="frozen"/>
      <selection pane="topRight" activeCell="O1" sqref="O1"/>
      <selection pane="bottomLeft" activeCell="A9" sqref="A9"/>
      <selection pane="bottomRight" activeCell="V35" sqref="V35"/>
    </sheetView>
  </sheetViews>
  <sheetFormatPr defaultRowHeight="14.25"/>
  <cols>
    <col min="1" max="1" width="0.42578125" customWidth="1"/>
    <col min="2" max="3" width="5.42578125" customWidth="1"/>
    <col min="4" max="4" width="10.7109375" hidden="1" customWidth="1"/>
    <col min="5" max="11" width="10.7109375" style="23" hidden="1" customWidth="1"/>
    <col min="12" max="12" width="25.7109375" style="23" customWidth="1"/>
    <col min="13" max="13" width="9.7109375" style="23" customWidth="1"/>
    <col min="14" max="14" width="7.28515625" style="23" customWidth="1"/>
    <col min="15" max="15" width="12.7109375" style="23" customWidth="1"/>
    <col min="16" max="17" width="10.7109375" style="202" customWidth="1"/>
    <col min="18" max="18" width="7.85546875" style="23" customWidth="1"/>
    <col min="19" max="19" width="7.7109375" style="207" customWidth="1"/>
    <col min="20" max="20" width="4.28515625" style="23" customWidth="1"/>
    <col min="21" max="21" width="3.28515625" style="23" customWidth="1"/>
    <col min="22" max="22" width="4.28515625" style="206" customWidth="1"/>
    <col min="23" max="24" width="7.7109375" style="207" customWidth="1"/>
    <col min="25" max="25" width="4.28515625" style="23" customWidth="1"/>
    <col min="26" max="26" width="4.28515625" style="269" customWidth="1"/>
    <col min="27" max="27" width="7.7109375" style="207" customWidth="1"/>
    <col min="28" max="28" width="4.28515625" style="23" customWidth="1"/>
    <col min="29" max="29" width="7.7109375" style="207" customWidth="1"/>
    <col min="30" max="30" width="4.28515625" style="23" customWidth="1"/>
    <col min="31" max="31" width="7.7109375" style="207" customWidth="1"/>
    <col min="32" max="32" width="4.28515625" style="23" customWidth="1"/>
    <col min="33" max="33" width="4.28515625" style="203" customWidth="1"/>
    <col min="34" max="34" width="7.7109375" style="207" customWidth="1"/>
    <col min="35" max="35" width="4.28515625" style="203" customWidth="1"/>
    <col min="36" max="37" width="7.7109375" style="207" customWidth="1"/>
    <col min="38" max="38" width="4.28515625" style="23" customWidth="1"/>
    <col min="39" max="39" width="4.28515625" style="203" customWidth="1"/>
    <col min="40" max="40" width="7.7109375" style="207" customWidth="1"/>
    <col min="41" max="41" width="4.28515625" style="203" customWidth="1"/>
    <col min="42" max="42" width="7.7109375" style="207" customWidth="1"/>
    <col min="43" max="43" width="4.28515625" style="22" customWidth="1"/>
    <col min="44" max="44" width="5.28515625" style="23" customWidth="1"/>
  </cols>
  <sheetData>
    <row r="1" spans="2:44">
      <c r="E1"/>
      <c r="F1"/>
      <c r="G1"/>
      <c r="H1"/>
      <c r="I1"/>
      <c r="J1"/>
      <c r="K1"/>
      <c r="L1"/>
      <c r="M1"/>
      <c r="N1"/>
      <c r="O1" s="257" t="s">
        <v>1282</v>
      </c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spans="2:44">
      <c r="B2" s="23"/>
      <c r="C2" s="23"/>
      <c r="D2" s="23"/>
      <c r="O2" s="259" t="s">
        <v>1283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</row>
    <row r="3" spans="2:44">
      <c r="B3" s="23"/>
      <c r="C3" s="23"/>
      <c r="D3" s="23"/>
      <c r="O3" s="23" t="s">
        <v>1284</v>
      </c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2:44" ht="57.75" customHeight="1">
      <c r="B4" s="23"/>
      <c r="C4" s="23"/>
      <c r="D4" s="23"/>
      <c r="P4"/>
      <c r="Q4"/>
      <c r="R4" s="310"/>
      <c r="S4"/>
      <c r="T4"/>
      <c r="U4"/>
      <c r="V4"/>
      <c r="W4"/>
      <c r="X4"/>
      <c r="Y4"/>
      <c r="Z4"/>
      <c r="AA4" s="305" t="s">
        <v>1503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2:44">
      <c r="B5" s="260"/>
      <c r="C5" s="261"/>
      <c r="D5" s="261"/>
      <c r="E5" s="262"/>
      <c r="F5" s="262"/>
      <c r="G5" s="262"/>
      <c r="H5" s="262"/>
      <c r="I5" s="262"/>
      <c r="J5" s="262"/>
      <c r="K5" s="262"/>
      <c r="L5" s="263"/>
      <c r="M5" s="263"/>
      <c r="N5" s="262"/>
      <c r="O5" s="263"/>
      <c r="P5" s="217"/>
      <c r="Q5" s="217"/>
      <c r="R5" s="311"/>
      <c r="S5" s="218"/>
      <c r="T5" s="220"/>
      <c r="U5" s="220"/>
      <c r="V5" s="221"/>
      <c r="W5" s="220" t="s">
        <v>1251</v>
      </c>
      <c r="X5" s="220"/>
      <c r="Y5" s="220"/>
      <c r="Z5" s="200"/>
      <c r="AA5" s="306"/>
      <c r="AB5" s="221"/>
      <c r="AC5" s="218"/>
      <c r="AD5" s="221"/>
      <c r="AE5" s="219" t="s">
        <v>1227</v>
      </c>
      <c r="AF5" s="220"/>
      <c r="AG5" s="222"/>
      <c r="AH5" s="222"/>
      <c r="AI5" s="222"/>
      <c r="AJ5" s="223"/>
      <c r="AK5" s="219" t="s">
        <v>1228</v>
      </c>
      <c r="AL5" s="220"/>
      <c r="AM5" s="220"/>
      <c r="AN5" s="220"/>
      <c r="AO5" s="220"/>
      <c r="AP5" s="220"/>
      <c r="AQ5" s="274" t="s">
        <v>1393</v>
      </c>
      <c r="AR5" s="239"/>
    </row>
    <row r="6" spans="2:44">
      <c r="B6" s="264"/>
      <c r="C6" s="265"/>
      <c r="D6" s="265"/>
      <c r="E6" s="266"/>
      <c r="F6" s="266"/>
      <c r="G6" s="266"/>
      <c r="H6" s="266"/>
      <c r="I6" s="266"/>
      <c r="J6" s="266"/>
      <c r="K6" s="266"/>
      <c r="L6" s="267"/>
      <c r="M6" s="267"/>
      <c r="N6" s="266"/>
      <c r="O6" s="267"/>
      <c r="P6" s="224"/>
      <c r="Q6" s="224"/>
      <c r="R6" s="240" t="s">
        <v>1394</v>
      </c>
      <c r="S6" s="225" t="s">
        <v>1236</v>
      </c>
      <c r="T6" s="241"/>
      <c r="U6" s="242"/>
      <c r="V6" s="243"/>
      <c r="W6" s="275" t="s">
        <v>1233</v>
      </c>
      <c r="X6" s="244"/>
      <c r="Y6" s="276"/>
      <c r="Z6" s="277"/>
      <c r="AA6" s="284" t="s">
        <v>1404</v>
      </c>
      <c r="AB6" s="245"/>
      <c r="AC6" s="246" t="s">
        <v>1237</v>
      </c>
      <c r="AD6" s="247"/>
      <c r="AE6" s="227"/>
      <c r="AF6" s="228"/>
      <c r="AG6" s="229" t="s">
        <v>1229</v>
      </c>
      <c r="AH6" s="221"/>
      <c r="AI6" s="229" t="s">
        <v>1230</v>
      </c>
      <c r="AJ6" s="221"/>
      <c r="AK6" s="225"/>
      <c r="AL6" s="226"/>
      <c r="AM6" s="271" t="s">
        <v>1229</v>
      </c>
      <c r="AN6" s="223"/>
      <c r="AO6" s="271" t="s">
        <v>1230</v>
      </c>
      <c r="AP6" s="222"/>
      <c r="AQ6" s="278" t="s">
        <v>1395</v>
      </c>
      <c r="AR6" s="279" t="s">
        <v>1396</v>
      </c>
    </row>
    <row r="7" spans="2:44">
      <c r="B7" s="205" t="s">
        <v>1272</v>
      </c>
      <c r="C7" s="213"/>
      <c r="D7" s="213" t="s">
        <v>1273</v>
      </c>
      <c r="E7" s="204" t="s">
        <v>1252</v>
      </c>
      <c r="F7" s="208" t="s">
        <v>1276</v>
      </c>
      <c r="G7" s="204" t="s">
        <v>1397</v>
      </c>
      <c r="H7" s="204" t="s">
        <v>4</v>
      </c>
      <c r="I7" s="204" t="s">
        <v>963</v>
      </c>
      <c r="J7" s="204" t="s">
        <v>8</v>
      </c>
      <c r="K7" s="342" t="s">
        <v>1505</v>
      </c>
      <c r="L7" s="201" t="s">
        <v>1231</v>
      </c>
      <c r="M7" s="201" t="s">
        <v>1253</v>
      </c>
      <c r="N7" s="201" t="s">
        <v>1241</v>
      </c>
      <c r="O7" s="201" t="s">
        <v>1232</v>
      </c>
      <c r="P7" s="230" t="s">
        <v>1285</v>
      </c>
      <c r="Q7" s="230" t="s">
        <v>1286</v>
      </c>
      <c r="R7" s="237" t="s">
        <v>1398</v>
      </c>
      <c r="S7" s="248" t="s">
        <v>1233</v>
      </c>
      <c r="T7" s="237" t="s">
        <v>1234</v>
      </c>
      <c r="U7" s="280" t="s">
        <v>1238</v>
      </c>
      <c r="V7" s="249"/>
      <c r="W7" s="234" t="s">
        <v>1243</v>
      </c>
      <c r="X7" s="250" t="s">
        <v>1244</v>
      </c>
      <c r="Y7" s="280" t="s">
        <v>1234</v>
      </c>
      <c r="Z7" s="272" t="s">
        <v>1355</v>
      </c>
      <c r="AA7" s="234" t="s">
        <v>1233</v>
      </c>
      <c r="AB7" s="232" t="s">
        <v>1234</v>
      </c>
      <c r="AC7" s="231" t="s">
        <v>1233</v>
      </c>
      <c r="AD7" s="232" t="s">
        <v>1234</v>
      </c>
      <c r="AE7" s="231" t="s">
        <v>1233</v>
      </c>
      <c r="AF7" s="232" t="s">
        <v>1234</v>
      </c>
      <c r="AG7" s="235" t="s">
        <v>1235</v>
      </c>
      <c r="AH7" s="231" t="s">
        <v>1233</v>
      </c>
      <c r="AI7" s="235" t="s">
        <v>1235</v>
      </c>
      <c r="AJ7" s="231" t="s">
        <v>1233</v>
      </c>
      <c r="AK7" s="231" t="s">
        <v>1233</v>
      </c>
      <c r="AL7" s="232" t="s">
        <v>1234</v>
      </c>
      <c r="AM7" s="235" t="s">
        <v>1235</v>
      </c>
      <c r="AN7" s="231" t="s">
        <v>1233</v>
      </c>
      <c r="AO7" s="235" t="s">
        <v>1235</v>
      </c>
      <c r="AP7" s="281" t="s">
        <v>1233</v>
      </c>
      <c r="AQ7" s="282" t="s">
        <v>1399</v>
      </c>
      <c r="AR7" s="233" t="s">
        <v>1400</v>
      </c>
    </row>
    <row r="8" spans="2:44" hidden="1">
      <c r="B8" s="216" t="s">
        <v>1356</v>
      </c>
      <c r="C8" s="216" t="s">
        <v>1357</v>
      </c>
      <c r="D8" s="216" t="s">
        <v>1358</v>
      </c>
      <c r="E8" s="216" t="s">
        <v>1345</v>
      </c>
      <c r="F8" s="216" t="s">
        <v>1276</v>
      </c>
      <c r="G8" s="216" t="s">
        <v>1347</v>
      </c>
      <c r="H8" s="216" t="s">
        <v>1348</v>
      </c>
      <c r="I8" s="216" t="s">
        <v>1349</v>
      </c>
      <c r="J8" s="216" t="s">
        <v>1350</v>
      </c>
      <c r="K8" s="216" t="s">
        <v>1507</v>
      </c>
      <c r="L8" s="216" t="s">
        <v>1117</v>
      </c>
      <c r="M8" s="216" t="s">
        <v>1506</v>
      </c>
      <c r="N8" s="216" t="s">
        <v>1360</v>
      </c>
      <c r="O8" s="216" t="s">
        <v>1361</v>
      </c>
      <c r="P8" s="251" t="s">
        <v>1363</v>
      </c>
      <c r="Q8" s="251" t="s">
        <v>1364</v>
      </c>
      <c r="R8" s="252" t="s">
        <v>1401</v>
      </c>
      <c r="S8" s="253" t="s">
        <v>969</v>
      </c>
      <c r="T8" s="252" t="s">
        <v>970</v>
      </c>
      <c r="U8" s="252" t="s">
        <v>990</v>
      </c>
      <c r="V8" s="254" t="s">
        <v>991</v>
      </c>
      <c r="W8" s="253" t="s">
        <v>976</v>
      </c>
      <c r="X8" s="253" t="s">
        <v>1265</v>
      </c>
      <c r="Y8" s="252" t="s">
        <v>977</v>
      </c>
      <c r="Z8" s="283" t="s">
        <v>1355</v>
      </c>
      <c r="AA8" s="253" t="s">
        <v>973</v>
      </c>
      <c r="AB8" s="252" t="s">
        <v>974</v>
      </c>
      <c r="AC8" s="253" t="s">
        <v>978</v>
      </c>
      <c r="AD8" s="252" t="s">
        <v>979</v>
      </c>
      <c r="AE8" s="253" t="s">
        <v>971</v>
      </c>
      <c r="AF8" s="252" t="s">
        <v>972</v>
      </c>
      <c r="AG8" s="255" t="s">
        <v>986</v>
      </c>
      <c r="AH8" s="253" t="s">
        <v>987</v>
      </c>
      <c r="AI8" s="255" t="s">
        <v>988</v>
      </c>
      <c r="AJ8" s="253" t="s">
        <v>989</v>
      </c>
      <c r="AK8" s="253" t="s">
        <v>980</v>
      </c>
      <c r="AL8" s="252" t="s">
        <v>981</v>
      </c>
      <c r="AM8" s="255" t="s">
        <v>982</v>
      </c>
      <c r="AN8" s="253" t="s">
        <v>983</v>
      </c>
      <c r="AO8" s="255" t="s">
        <v>984</v>
      </c>
      <c r="AP8" s="253" t="s">
        <v>985</v>
      </c>
      <c r="AQ8" s="256" t="s">
        <v>967</v>
      </c>
      <c r="AR8" s="252" t="s">
        <v>1266</v>
      </c>
    </row>
    <row r="9" spans="2:44">
      <c r="B9" s="401" t="s">
        <v>1946</v>
      </c>
      <c r="C9" s="401" t="s">
        <v>1947</v>
      </c>
      <c r="D9" s="402" t="s">
        <v>37</v>
      </c>
      <c r="E9" s="402" t="s">
        <v>2016</v>
      </c>
      <c r="F9" s="402" t="s">
        <v>2254</v>
      </c>
      <c r="G9" s="402">
        <v>836</v>
      </c>
      <c r="H9" s="402">
        <v>2</v>
      </c>
      <c r="I9" s="402">
        <v>0</v>
      </c>
      <c r="J9" s="402">
        <v>1</v>
      </c>
      <c r="K9" s="402">
        <v>0</v>
      </c>
      <c r="L9" s="402" t="s">
        <v>1858</v>
      </c>
      <c r="M9" s="402" t="s">
        <v>1948</v>
      </c>
      <c r="N9" s="402" t="s">
        <v>1860</v>
      </c>
      <c r="O9" s="402" t="s">
        <v>1859</v>
      </c>
      <c r="P9" s="403">
        <v>42186</v>
      </c>
      <c r="Q9" s="403">
        <v>42643</v>
      </c>
      <c r="R9" s="401" t="s">
        <v>1951</v>
      </c>
      <c r="S9" s="404">
        <v>1054000</v>
      </c>
      <c r="T9" s="402" t="s">
        <v>92</v>
      </c>
      <c r="U9" s="402" t="s">
        <v>2268</v>
      </c>
      <c r="V9" s="409">
        <v>1.02</v>
      </c>
      <c r="W9" s="404">
        <v>0</v>
      </c>
      <c r="X9" s="404">
        <v>0</v>
      </c>
      <c r="Y9" s="402" t="s">
        <v>92</v>
      </c>
      <c r="Z9" s="407">
        <v>1</v>
      </c>
      <c r="AA9" s="404">
        <v>252000</v>
      </c>
      <c r="AB9" s="402" t="s">
        <v>92</v>
      </c>
      <c r="AC9" s="404">
        <v>0</v>
      </c>
      <c r="AD9" s="402" t="s">
        <v>92</v>
      </c>
      <c r="AE9" s="404">
        <v>52</v>
      </c>
      <c r="AF9" s="402" t="s">
        <v>152</v>
      </c>
      <c r="AG9" s="408">
        <v>31</v>
      </c>
      <c r="AH9" s="404">
        <v>52</v>
      </c>
      <c r="AI9" s="408">
        <v>61</v>
      </c>
      <c r="AJ9" s="404">
        <v>52</v>
      </c>
      <c r="AK9" s="404">
        <v>57</v>
      </c>
      <c r="AL9" s="402" t="s">
        <v>152</v>
      </c>
      <c r="AM9" s="408">
        <v>31</v>
      </c>
      <c r="AN9" s="404">
        <v>51</v>
      </c>
      <c r="AO9" s="408">
        <v>61</v>
      </c>
      <c r="AP9" s="404">
        <v>48</v>
      </c>
      <c r="AQ9" s="405">
        <v>90</v>
      </c>
      <c r="AR9" s="402" t="s">
        <v>2269</v>
      </c>
    </row>
    <row r="10" spans="2:44">
      <c r="B10" s="401" t="s">
        <v>1946</v>
      </c>
      <c r="C10" s="401" t="s">
        <v>1947</v>
      </c>
      <c r="D10" s="402" t="s">
        <v>37</v>
      </c>
      <c r="E10" s="402" t="s">
        <v>2025</v>
      </c>
      <c r="F10" s="402" t="s">
        <v>2263</v>
      </c>
      <c r="G10" s="402">
        <v>836</v>
      </c>
      <c r="H10" s="402">
        <v>2</v>
      </c>
      <c r="I10" s="402">
        <v>0</v>
      </c>
      <c r="J10" s="402">
        <v>11</v>
      </c>
      <c r="K10" s="402">
        <v>1</v>
      </c>
      <c r="L10" s="402" t="s">
        <v>1922</v>
      </c>
      <c r="M10" s="402" t="s">
        <v>1949</v>
      </c>
      <c r="N10" s="402" t="s">
        <v>1923</v>
      </c>
      <c r="O10" s="402" t="s">
        <v>1924</v>
      </c>
      <c r="P10" s="403">
        <v>42186</v>
      </c>
      <c r="Q10" s="403">
        <v>42551</v>
      </c>
      <c r="R10" s="401" t="s">
        <v>1951</v>
      </c>
      <c r="S10" s="404">
        <v>0</v>
      </c>
      <c r="T10" s="402" t="s">
        <v>92</v>
      </c>
      <c r="U10" s="402" t="s">
        <v>2268</v>
      </c>
      <c r="V10" s="409">
        <v>1.02</v>
      </c>
      <c r="W10" s="404">
        <v>800000</v>
      </c>
      <c r="X10" s="404">
        <v>0</v>
      </c>
      <c r="Y10" s="402" t="s">
        <v>92</v>
      </c>
      <c r="Z10" s="407">
        <v>1</v>
      </c>
      <c r="AA10" s="404">
        <v>238000</v>
      </c>
      <c r="AB10" s="402" t="s">
        <v>92</v>
      </c>
      <c r="AC10" s="404">
        <v>0</v>
      </c>
      <c r="AD10" s="402" t="s">
        <v>92</v>
      </c>
      <c r="AE10" s="404">
        <v>52</v>
      </c>
      <c r="AF10" s="402" t="s">
        <v>152</v>
      </c>
      <c r="AG10" s="408">
        <v>31</v>
      </c>
      <c r="AH10" s="404">
        <v>52</v>
      </c>
      <c r="AI10" s="408">
        <v>61</v>
      </c>
      <c r="AJ10" s="404">
        <v>52</v>
      </c>
      <c r="AK10" s="404">
        <v>57</v>
      </c>
      <c r="AL10" s="402" t="s">
        <v>152</v>
      </c>
      <c r="AM10" s="408">
        <v>31</v>
      </c>
      <c r="AN10" s="404">
        <v>51</v>
      </c>
      <c r="AO10" s="408">
        <v>61</v>
      </c>
      <c r="AP10" s="404">
        <v>48</v>
      </c>
      <c r="AQ10" s="405"/>
      <c r="AR10" s="402" t="s">
        <v>2269</v>
      </c>
    </row>
    <row r="11" spans="2:44">
      <c r="B11" s="401" t="s">
        <v>1946</v>
      </c>
      <c r="C11" s="401" t="s">
        <v>1947</v>
      </c>
      <c r="D11" s="402" t="s">
        <v>37</v>
      </c>
      <c r="E11" s="402" t="s">
        <v>2017</v>
      </c>
      <c r="F11" s="402" t="s">
        <v>2255</v>
      </c>
      <c r="G11" s="402">
        <v>836</v>
      </c>
      <c r="H11" s="402">
        <v>2</v>
      </c>
      <c r="I11" s="402">
        <v>0</v>
      </c>
      <c r="J11" s="402">
        <v>2</v>
      </c>
      <c r="K11" s="402">
        <v>0</v>
      </c>
      <c r="L11" s="402" t="s">
        <v>1878</v>
      </c>
      <c r="M11" s="402" t="s">
        <v>1948</v>
      </c>
      <c r="N11" s="402" t="s">
        <v>1846</v>
      </c>
      <c r="O11" s="402" t="s">
        <v>1879</v>
      </c>
      <c r="P11" s="403">
        <v>42186</v>
      </c>
      <c r="Q11" s="403">
        <v>42643</v>
      </c>
      <c r="R11" s="401" t="s">
        <v>1951</v>
      </c>
      <c r="S11" s="404">
        <v>802000</v>
      </c>
      <c r="T11" s="402" t="s">
        <v>92</v>
      </c>
      <c r="U11" s="402" t="s">
        <v>2268</v>
      </c>
      <c r="V11" s="409">
        <v>1.02</v>
      </c>
      <c r="W11" s="404">
        <v>0</v>
      </c>
      <c r="X11" s="404">
        <v>0</v>
      </c>
      <c r="Y11" s="402" t="s">
        <v>92</v>
      </c>
      <c r="Z11" s="407">
        <v>3</v>
      </c>
      <c r="AA11" s="404">
        <v>252000</v>
      </c>
      <c r="AB11" s="402" t="s">
        <v>92</v>
      </c>
      <c r="AC11" s="404">
        <v>0</v>
      </c>
      <c r="AD11" s="402" t="s">
        <v>92</v>
      </c>
      <c r="AE11" s="404">
        <v>52</v>
      </c>
      <c r="AF11" s="402" t="s">
        <v>152</v>
      </c>
      <c r="AG11" s="408">
        <v>31</v>
      </c>
      <c r="AH11" s="404">
        <v>52</v>
      </c>
      <c r="AI11" s="408">
        <v>61</v>
      </c>
      <c r="AJ11" s="404">
        <v>52</v>
      </c>
      <c r="AK11" s="404">
        <v>57</v>
      </c>
      <c r="AL11" s="402" t="s">
        <v>152</v>
      </c>
      <c r="AM11" s="408">
        <v>31</v>
      </c>
      <c r="AN11" s="404">
        <v>51</v>
      </c>
      <c r="AO11" s="408">
        <v>61</v>
      </c>
      <c r="AP11" s="404">
        <v>48</v>
      </c>
      <c r="AQ11" s="405"/>
      <c r="AR11" s="402" t="s">
        <v>2269</v>
      </c>
    </row>
    <row r="12" spans="2:44">
      <c r="B12" s="401" t="s">
        <v>1946</v>
      </c>
      <c r="C12" s="401" t="s">
        <v>1947</v>
      </c>
      <c r="D12" s="402" t="s">
        <v>37</v>
      </c>
      <c r="E12" s="402" t="s">
        <v>2026</v>
      </c>
      <c r="F12" s="402" t="s">
        <v>2266</v>
      </c>
      <c r="G12" s="402">
        <v>836</v>
      </c>
      <c r="H12" s="402">
        <v>2</v>
      </c>
      <c r="I12" s="402">
        <v>0</v>
      </c>
      <c r="J12" s="402">
        <v>14</v>
      </c>
      <c r="K12" s="402">
        <v>0</v>
      </c>
      <c r="L12" s="402" t="s">
        <v>1959</v>
      </c>
      <c r="M12" s="402" t="s">
        <v>1948</v>
      </c>
      <c r="N12" s="402" t="s">
        <v>1960</v>
      </c>
      <c r="O12" s="402" t="s">
        <v>1961</v>
      </c>
      <c r="P12" s="403">
        <v>42186</v>
      </c>
      <c r="Q12" s="403">
        <v>42916</v>
      </c>
      <c r="R12" s="401" t="s">
        <v>1951</v>
      </c>
      <c r="S12" s="404">
        <v>459000</v>
      </c>
      <c r="T12" s="402" t="s">
        <v>92</v>
      </c>
      <c r="U12" s="402" t="s">
        <v>2268</v>
      </c>
      <c r="V12" s="409">
        <v>1.02</v>
      </c>
      <c r="W12" s="404">
        <v>0</v>
      </c>
      <c r="X12" s="404">
        <v>0</v>
      </c>
      <c r="Y12" s="402" t="s">
        <v>92</v>
      </c>
      <c r="Z12" s="407">
        <v>1</v>
      </c>
      <c r="AA12" s="404">
        <v>100000</v>
      </c>
      <c r="AB12" s="402" t="s">
        <v>92</v>
      </c>
      <c r="AC12" s="404">
        <v>0</v>
      </c>
      <c r="AD12" s="402" t="s">
        <v>92</v>
      </c>
      <c r="AE12" s="404">
        <v>65</v>
      </c>
      <c r="AF12" s="402" t="s">
        <v>152</v>
      </c>
      <c r="AG12" s="408">
        <v>31</v>
      </c>
      <c r="AH12" s="404">
        <v>65</v>
      </c>
      <c r="AI12" s="408">
        <v>61</v>
      </c>
      <c r="AJ12" s="404">
        <v>65</v>
      </c>
      <c r="AK12" s="404">
        <v>55</v>
      </c>
      <c r="AL12" s="402" t="s">
        <v>152</v>
      </c>
      <c r="AM12" s="408">
        <v>31</v>
      </c>
      <c r="AN12" s="404">
        <v>50</v>
      </c>
      <c r="AO12" s="408">
        <v>61</v>
      </c>
      <c r="AP12" s="404">
        <v>47</v>
      </c>
      <c r="AQ12" s="405"/>
      <c r="AR12" s="402" t="s">
        <v>2269</v>
      </c>
    </row>
    <row r="13" spans="2:44">
      <c r="B13" s="401" t="s">
        <v>1946</v>
      </c>
      <c r="C13" s="401" t="s">
        <v>1947</v>
      </c>
      <c r="D13" s="402" t="s">
        <v>37</v>
      </c>
      <c r="E13" s="402" t="s">
        <v>2018</v>
      </c>
      <c r="F13" s="402" t="s">
        <v>2256</v>
      </c>
      <c r="G13" s="402">
        <v>836</v>
      </c>
      <c r="H13" s="402">
        <v>2</v>
      </c>
      <c r="I13" s="402">
        <v>0</v>
      </c>
      <c r="J13" s="402">
        <v>4</v>
      </c>
      <c r="K13" s="402">
        <v>0</v>
      </c>
      <c r="L13" s="402" t="s">
        <v>1882</v>
      </c>
      <c r="M13" s="402" t="s">
        <v>1948</v>
      </c>
      <c r="N13" s="402" t="s">
        <v>1884</v>
      </c>
      <c r="O13" s="402" t="s">
        <v>1883</v>
      </c>
      <c r="P13" s="403">
        <v>42186</v>
      </c>
      <c r="Q13" s="403">
        <v>42551</v>
      </c>
      <c r="R13" s="401" t="s">
        <v>1951</v>
      </c>
      <c r="S13" s="404">
        <v>898000</v>
      </c>
      <c r="T13" s="402" t="s">
        <v>92</v>
      </c>
      <c r="U13" s="402" t="s">
        <v>2268</v>
      </c>
      <c r="V13" s="409">
        <v>1.02</v>
      </c>
      <c r="W13" s="404">
        <v>0</v>
      </c>
      <c r="X13" s="404">
        <v>0</v>
      </c>
      <c r="Y13" s="402" t="s">
        <v>92</v>
      </c>
      <c r="Z13" s="407">
        <v>2</v>
      </c>
      <c r="AA13" s="404">
        <v>252000</v>
      </c>
      <c r="AB13" s="402" t="s">
        <v>92</v>
      </c>
      <c r="AC13" s="404">
        <v>0</v>
      </c>
      <c r="AD13" s="402" t="s">
        <v>92</v>
      </c>
      <c r="AE13" s="404">
        <v>52</v>
      </c>
      <c r="AF13" s="402" t="s">
        <v>152</v>
      </c>
      <c r="AG13" s="408">
        <v>31</v>
      </c>
      <c r="AH13" s="404">
        <v>52</v>
      </c>
      <c r="AI13" s="408">
        <v>61</v>
      </c>
      <c r="AJ13" s="404">
        <v>52</v>
      </c>
      <c r="AK13" s="404">
        <v>57</v>
      </c>
      <c r="AL13" s="402" t="s">
        <v>152</v>
      </c>
      <c r="AM13" s="408">
        <v>31</v>
      </c>
      <c r="AN13" s="404">
        <v>51</v>
      </c>
      <c r="AO13" s="408">
        <v>61</v>
      </c>
      <c r="AP13" s="404">
        <v>48</v>
      </c>
      <c r="AQ13" s="405">
        <v>90</v>
      </c>
      <c r="AR13" s="402" t="s">
        <v>2269</v>
      </c>
    </row>
    <row r="14" spans="2:44">
      <c r="B14" s="401" t="s">
        <v>1946</v>
      </c>
      <c r="C14" s="401" t="s">
        <v>1947</v>
      </c>
      <c r="D14" s="402" t="s">
        <v>37</v>
      </c>
      <c r="E14" s="402" t="s">
        <v>2019</v>
      </c>
      <c r="F14" s="402" t="s">
        <v>2257</v>
      </c>
      <c r="G14" s="402">
        <v>836</v>
      </c>
      <c r="H14" s="402">
        <v>2</v>
      </c>
      <c r="I14" s="402">
        <v>0</v>
      </c>
      <c r="J14" s="402">
        <v>5</v>
      </c>
      <c r="K14" s="402">
        <v>0</v>
      </c>
      <c r="L14" s="402" t="s">
        <v>1890</v>
      </c>
      <c r="M14" s="402" t="s">
        <v>1948</v>
      </c>
      <c r="N14" s="402" t="s">
        <v>1965</v>
      </c>
      <c r="O14" s="402" t="s">
        <v>1966</v>
      </c>
      <c r="P14" s="403">
        <v>42186</v>
      </c>
      <c r="Q14" s="403">
        <v>42551</v>
      </c>
      <c r="R14" s="401" t="s">
        <v>1951</v>
      </c>
      <c r="S14" s="404">
        <v>827000</v>
      </c>
      <c r="T14" s="402" t="s">
        <v>92</v>
      </c>
      <c r="U14" s="402" t="s">
        <v>2268</v>
      </c>
      <c r="V14" s="409">
        <v>1.02</v>
      </c>
      <c r="W14" s="404">
        <v>0</v>
      </c>
      <c r="X14" s="404">
        <v>0</v>
      </c>
      <c r="Y14" s="402" t="s">
        <v>92</v>
      </c>
      <c r="Z14" s="407">
        <v>1</v>
      </c>
      <c r="AA14" s="404">
        <v>252000</v>
      </c>
      <c r="AB14" s="402" t="s">
        <v>92</v>
      </c>
      <c r="AC14" s="404">
        <v>0</v>
      </c>
      <c r="AD14" s="402" t="s">
        <v>92</v>
      </c>
      <c r="AE14" s="404">
        <v>52</v>
      </c>
      <c r="AF14" s="402" t="s">
        <v>152</v>
      </c>
      <c r="AG14" s="408">
        <v>31</v>
      </c>
      <c r="AH14" s="404">
        <v>52</v>
      </c>
      <c r="AI14" s="408">
        <v>61</v>
      </c>
      <c r="AJ14" s="404">
        <v>52</v>
      </c>
      <c r="AK14" s="404">
        <v>57</v>
      </c>
      <c r="AL14" s="402" t="s">
        <v>152</v>
      </c>
      <c r="AM14" s="408">
        <v>31</v>
      </c>
      <c r="AN14" s="404">
        <v>51</v>
      </c>
      <c r="AO14" s="408">
        <v>61</v>
      </c>
      <c r="AP14" s="404">
        <v>48</v>
      </c>
      <c r="AQ14" s="405"/>
      <c r="AR14" s="402" t="s">
        <v>2269</v>
      </c>
    </row>
    <row r="15" spans="2:44">
      <c r="B15" s="401" t="s">
        <v>1946</v>
      </c>
      <c r="C15" s="401" t="s">
        <v>1947</v>
      </c>
      <c r="D15" s="402" t="s">
        <v>37</v>
      </c>
      <c r="E15" s="402" t="s">
        <v>2023</v>
      </c>
      <c r="F15" s="402" t="s">
        <v>2261</v>
      </c>
      <c r="G15" s="402">
        <v>836</v>
      </c>
      <c r="H15" s="402">
        <v>2</v>
      </c>
      <c r="I15" s="402">
        <v>0</v>
      </c>
      <c r="J15" s="402">
        <v>9</v>
      </c>
      <c r="K15" s="402">
        <v>1</v>
      </c>
      <c r="L15" s="402" t="s">
        <v>1912</v>
      </c>
      <c r="M15" s="402" t="s">
        <v>1949</v>
      </c>
      <c r="N15" s="402" t="s">
        <v>1913</v>
      </c>
      <c r="O15" s="402" t="s">
        <v>1914</v>
      </c>
      <c r="P15" s="403">
        <v>42186</v>
      </c>
      <c r="Q15" s="403">
        <v>42551</v>
      </c>
      <c r="R15" s="401" t="s">
        <v>1951</v>
      </c>
      <c r="S15" s="404">
        <v>0</v>
      </c>
      <c r="T15" s="402" t="s">
        <v>92</v>
      </c>
      <c r="U15" s="402" t="s">
        <v>2268</v>
      </c>
      <c r="V15" s="409">
        <v>1.02</v>
      </c>
      <c r="W15" s="404">
        <v>1200000</v>
      </c>
      <c r="X15" s="404">
        <v>0</v>
      </c>
      <c r="Y15" s="402" t="s">
        <v>92</v>
      </c>
      <c r="Z15" s="407">
        <v>1</v>
      </c>
      <c r="AA15" s="404">
        <v>252000</v>
      </c>
      <c r="AB15" s="402" t="s">
        <v>92</v>
      </c>
      <c r="AC15" s="404">
        <v>0</v>
      </c>
      <c r="AD15" s="402" t="s">
        <v>92</v>
      </c>
      <c r="AE15" s="404">
        <v>52</v>
      </c>
      <c r="AF15" s="402" t="s">
        <v>152</v>
      </c>
      <c r="AG15" s="408">
        <v>31</v>
      </c>
      <c r="AH15" s="404">
        <v>52</v>
      </c>
      <c r="AI15" s="408">
        <v>61</v>
      </c>
      <c r="AJ15" s="404">
        <v>52</v>
      </c>
      <c r="AK15" s="404">
        <v>57</v>
      </c>
      <c r="AL15" s="402" t="s">
        <v>152</v>
      </c>
      <c r="AM15" s="408">
        <v>31</v>
      </c>
      <c r="AN15" s="404">
        <v>51</v>
      </c>
      <c r="AO15" s="408">
        <v>61</v>
      </c>
      <c r="AP15" s="404">
        <v>48</v>
      </c>
      <c r="AQ15" s="405"/>
      <c r="AR15" s="402" t="s">
        <v>2269</v>
      </c>
    </row>
    <row r="16" spans="2:44">
      <c r="B16" s="401" t="s">
        <v>1946</v>
      </c>
      <c r="C16" s="401" t="s">
        <v>1947</v>
      </c>
      <c r="D16" s="402" t="s">
        <v>37</v>
      </c>
      <c r="E16" s="402" t="s">
        <v>2024</v>
      </c>
      <c r="F16" s="402" t="s">
        <v>2262</v>
      </c>
      <c r="G16" s="402">
        <v>836</v>
      </c>
      <c r="H16" s="402">
        <v>2</v>
      </c>
      <c r="I16" s="402">
        <v>0</v>
      </c>
      <c r="J16" s="402">
        <v>10</v>
      </c>
      <c r="K16" s="402">
        <v>1</v>
      </c>
      <c r="L16" s="402" t="s">
        <v>1918</v>
      </c>
      <c r="M16" s="402" t="s">
        <v>1949</v>
      </c>
      <c r="N16" s="402" t="s">
        <v>1963</v>
      </c>
      <c r="O16" s="402" t="s">
        <v>1964</v>
      </c>
      <c r="P16" s="403">
        <v>42186</v>
      </c>
      <c r="Q16" s="403">
        <v>42551</v>
      </c>
      <c r="R16" s="401" t="s">
        <v>1951</v>
      </c>
      <c r="S16" s="404">
        <v>0</v>
      </c>
      <c r="T16" s="402" t="s">
        <v>92</v>
      </c>
      <c r="U16" s="402" t="s">
        <v>2268</v>
      </c>
      <c r="V16" s="409">
        <v>1.02</v>
      </c>
      <c r="W16" s="404">
        <v>3600000</v>
      </c>
      <c r="X16" s="404">
        <v>0</v>
      </c>
      <c r="Y16" s="402" t="s">
        <v>92</v>
      </c>
      <c r="Z16" s="407">
        <v>1</v>
      </c>
      <c r="AA16" s="404">
        <v>252000</v>
      </c>
      <c r="AB16" s="402" t="s">
        <v>92</v>
      </c>
      <c r="AC16" s="404">
        <v>0</v>
      </c>
      <c r="AD16" s="402" t="s">
        <v>92</v>
      </c>
      <c r="AE16" s="404">
        <v>52</v>
      </c>
      <c r="AF16" s="402" t="s">
        <v>152</v>
      </c>
      <c r="AG16" s="408">
        <v>31</v>
      </c>
      <c r="AH16" s="404">
        <v>52</v>
      </c>
      <c r="AI16" s="408">
        <v>61</v>
      </c>
      <c r="AJ16" s="404">
        <v>52</v>
      </c>
      <c r="AK16" s="404">
        <v>57</v>
      </c>
      <c r="AL16" s="402" t="s">
        <v>152</v>
      </c>
      <c r="AM16" s="408">
        <v>31</v>
      </c>
      <c r="AN16" s="404">
        <v>51</v>
      </c>
      <c r="AO16" s="408">
        <v>61</v>
      </c>
      <c r="AP16" s="404">
        <v>48</v>
      </c>
      <c r="AQ16" s="405"/>
      <c r="AR16" s="402" t="s">
        <v>2269</v>
      </c>
    </row>
    <row r="17" spans="2:44">
      <c r="B17" s="401" t="s">
        <v>1946</v>
      </c>
      <c r="C17" s="401" t="s">
        <v>1947</v>
      </c>
      <c r="D17" s="402" t="s">
        <v>37</v>
      </c>
      <c r="E17" s="402" t="s">
        <v>2020</v>
      </c>
      <c r="F17" s="402" t="s">
        <v>2258</v>
      </c>
      <c r="G17" s="402">
        <v>836</v>
      </c>
      <c r="H17" s="402">
        <v>2</v>
      </c>
      <c r="I17" s="402">
        <v>0</v>
      </c>
      <c r="J17" s="402">
        <v>6</v>
      </c>
      <c r="K17" s="402">
        <v>0</v>
      </c>
      <c r="L17" s="402" t="s">
        <v>1892</v>
      </c>
      <c r="M17" s="402" t="s">
        <v>1948</v>
      </c>
      <c r="N17" s="402" t="s">
        <v>1893</v>
      </c>
      <c r="O17" s="402" t="s">
        <v>1894</v>
      </c>
      <c r="P17" s="403">
        <v>42186</v>
      </c>
      <c r="Q17" s="403">
        <v>42551</v>
      </c>
      <c r="R17" s="401" t="s">
        <v>1951</v>
      </c>
      <c r="S17" s="404">
        <v>924000</v>
      </c>
      <c r="T17" s="402" t="s">
        <v>92</v>
      </c>
      <c r="U17" s="402" t="s">
        <v>2268</v>
      </c>
      <c r="V17" s="409">
        <v>1.02</v>
      </c>
      <c r="W17" s="404">
        <v>0</v>
      </c>
      <c r="X17" s="404">
        <v>0</v>
      </c>
      <c r="Y17" s="402" t="s">
        <v>92</v>
      </c>
      <c r="Z17" s="407">
        <v>2</v>
      </c>
      <c r="AA17" s="404">
        <v>252000</v>
      </c>
      <c r="AB17" s="402" t="s">
        <v>92</v>
      </c>
      <c r="AC17" s="404">
        <v>0</v>
      </c>
      <c r="AD17" s="402" t="s">
        <v>92</v>
      </c>
      <c r="AE17" s="404">
        <v>52</v>
      </c>
      <c r="AF17" s="402" t="s">
        <v>152</v>
      </c>
      <c r="AG17" s="408">
        <v>31</v>
      </c>
      <c r="AH17" s="404">
        <v>52</v>
      </c>
      <c r="AI17" s="408">
        <v>61</v>
      </c>
      <c r="AJ17" s="404">
        <v>52</v>
      </c>
      <c r="AK17" s="404">
        <v>57</v>
      </c>
      <c r="AL17" s="402" t="s">
        <v>152</v>
      </c>
      <c r="AM17" s="408">
        <v>31</v>
      </c>
      <c r="AN17" s="404">
        <v>51</v>
      </c>
      <c r="AO17" s="408">
        <v>61</v>
      </c>
      <c r="AP17" s="404">
        <v>48</v>
      </c>
      <c r="AQ17" s="405">
        <v>90</v>
      </c>
      <c r="AR17" s="402" t="s">
        <v>2269</v>
      </c>
    </row>
    <row r="18" spans="2:44">
      <c r="B18" s="401" t="s">
        <v>1946</v>
      </c>
      <c r="C18" s="401" t="s">
        <v>1947</v>
      </c>
      <c r="D18" s="402" t="s">
        <v>37</v>
      </c>
      <c r="E18" s="402" t="s">
        <v>2021</v>
      </c>
      <c r="F18" s="402" t="s">
        <v>2259</v>
      </c>
      <c r="G18" s="402">
        <v>836</v>
      </c>
      <c r="H18" s="402">
        <v>2</v>
      </c>
      <c r="I18" s="402">
        <v>0</v>
      </c>
      <c r="J18" s="402">
        <v>7</v>
      </c>
      <c r="K18" s="402">
        <v>1</v>
      </c>
      <c r="L18" s="402" t="s">
        <v>1899</v>
      </c>
      <c r="M18" s="402" t="s">
        <v>1949</v>
      </c>
      <c r="N18" s="402" t="s">
        <v>1900</v>
      </c>
      <c r="O18" s="402" t="s">
        <v>1901</v>
      </c>
      <c r="P18" s="403">
        <v>42186</v>
      </c>
      <c r="Q18" s="403">
        <v>42916</v>
      </c>
      <c r="R18" s="401" t="s">
        <v>1951</v>
      </c>
      <c r="S18" s="404">
        <v>0</v>
      </c>
      <c r="T18" s="402" t="s">
        <v>92</v>
      </c>
      <c r="U18" s="402" t="s">
        <v>2268</v>
      </c>
      <c r="V18" s="409">
        <v>1.02</v>
      </c>
      <c r="W18" s="404">
        <v>800000</v>
      </c>
      <c r="X18" s="404">
        <v>0</v>
      </c>
      <c r="Y18" s="402" t="s">
        <v>92</v>
      </c>
      <c r="Z18" s="407">
        <v>1</v>
      </c>
      <c r="AA18" s="404">
        <v>252000</v>
      </c>
      <c r="AB18" s="402" t="s">
        <v>92</v>
      </c>
      <c r="AC18" s="404">
        <v>0</v>
      </c>
      <c r="AD18" s="402" t="s">
        <v>92</v>
      </c>
      <c r="AE18" s="404">
        <v>52</v>
      </c>
      <c r="AF18" s="402" t="s">
        <v>152</v>
      </c>
      <c r="AG18" s="408">
        <v>31</v>
      </c>
      <c r="AH18" s="404">
        <v>52</v>
      </c>
      <c r="AI18" s="408">
        <v>61</v>
      </c>
      <c r="AJ18" s="404">
        <v>52</v>
      </c>
      <c r="AK18" s="404">
        <v>57</v>
      </c>
      <c r="AL18" s="402" t="s">
        <v>152</v>
      </c>
      <c r="AM18" s="408">
        <v>31</v>
      </c>
      <c r="AN18" s="404">
        <v>51</v>
      </c>
      <c r="AO18" s="408">
        <v>61</v>
      </c>
      <c r="AP18" s="404">
        <v>48</v>
      </c>
      <c r="AQ18" s="405"/>
      <c r="AR18" s="402" t="s">
        <v>2269</v>
      </c>
    </row>
    <row r="19" spans="2:44">
      <c r="B19" s="401" t="s">
        <v>1946</v>
      </c>
      <c r="C19" s="401" t="s">
        <v>1947</v>
      </c>
      <c r="D19" s="402" t="s">
        <v>37</v>
      </c>
      <c r="E19" s="402" t="s">
        <v>2022</v>
      </c>
      <c r="F19" s="402" t="s">
        <v>2260</v>
      </c>
      <c r="G19" s="402">
        <v>836</v>
      </c>
      <c r="H19" s="402">
        <v>2</v>
      </c>
      <c r="I19" s="402">
        <v>0</v>
      </c>
      <c r="J19" s="402">
        <v>8</v>
      </c>
      <c r="K19" s="402">
        <v>2</v>
      </c>
      <c r="L19" s="402" t="s">
        <v>1908</v>
      </c>
      <c r="M19" s="402" t="s">
        <v>1950</v>
      </c>
      <c r="N19" s="402" t="s">
        <v>1902</v>
      </c>
      <c r="O19" s="402" t="s">
        <v>1903</v>
      </c>
      <c r="P19" s="403">
        <v>42186</v>
      </c>
      <c r="Q19" s="403">
        <v>42551</v>
      </c>
      <c r="R19" s="401" t="s">
        <v>1951</v>
      </c>
      <c r="S19" s="404">
        <v>0</v>
      </c>
      <c r="T19" s="402" t="s">
        <v>92</v>
      </c>
      <c r="U19" s="402" t="s">
        <v>2268</v>
      </c>
      <c r="V19" s="409">
        <v>1.02</v>
      </c>
      <c r="W19" s="404">
        <v>800000</v>
      </c>
      <c r="X19" s="404">
        <v>0</v>
      </c>
      <c r="Y19" s="402" t="s">
        <v>92</v>
      </c>
      <c r="Z19" s="407">
        <v>2</v>
      </c>
      <c r="AA19" s="404">
        <v>252000</v>
      </c>
      <c r="AB19" s="402" t="s">
        <v>92</v>
      </c>
      <c r="AC19" s="404">
        <v>0</v>
      </c>
      <c r="AD19" s="402" t="s">
        <v>92</v>
      </c>
      <c r="AE19" s="404">
        <v>52</v>
      </c>
      <c r="AF19" s="402" t="s">
        <v>152</v>
      </c>
      <c r="AG19" s="408">
        <v>31</v>
      </c>
      <c r="AH19" s="404">
        <v>52</v>
      </c>
      <c r="AI19" s="408">
        <v>61</v>
      </c>
      <c r="AJ19" s="404">
        <v>52</v>
      </c>
      <c r="AK19" s="404">
        <v>57</v>
      </c>
      <c r="AL19" s="402" t="s">
        <v>152</v>
      </c>
      <c r="AM19" s="408">
        <v>31</v>
      </c>
      <c r="AN19" s="404">
        <v>51</v>
      </c>
      <c r="AO19" s="408">
        <v>61</v>
      </c>
      <c r="AP19" s="404">
        <v>48</v>
      </c>
      <c r="AQ19" s="405"/>
      <c r="AR19" s="402" t="s">
        <v>2269</v>
      </c>
    </row>
    <row r="20" spans="2:44">
      <c r="B20" s="401" t="s">
        <v>1946</v>
      </c>
      <c r="C20" s="401" t="s">
        <v>1947</v>
      </c>
      <c r="D20" s="402" t="s">
        <v>37</v>
      </c>
      <c r="E20" s="402" t="s">
        <v>2028</v>
      </c>
      <c r="F20" s="402" t="s">
        <v>2264</v>
      </c>
      <c r="G20" s="402">
        <v>836</v>
      </c>
      <c r="H20" s="402">
        <v>2</v>
      </c>
      <c r="I20" s="402">
        <v>0</v>
      </c>
      <c r="J20" s="402">
        <v>12</v>
      </c>
      <c r="K20" s="402">
        <v>0</v>
      </c>
      <c r="L20" s="402" t="s">
        <v>1858</v>
      </c>
      <c r="M20" s="402" t="s">
        <v>1948</v>
      </c>
      <c r="N20" s="402" t="s">
        <v>1860</v>
      </c>
      <c r="O20" s="402" t="s">
        <v>1859</v>
      </c>
      <c r="P20" s="403">
        <v>42186</v>
      </c>
      <c r="Q20" s="403">
        <v>42643</v>
      </c>
      <c r="R20" s="401" t="s">
        <v>1951</v>
      </c>
      <c r="S20" s="404">
        <v>1054000</v>
      </c>
      <c r="T20" s="402" t="s">
        <v>92</v>
      </c>
      <c r="U20" s="402" t="s">
        <v>2268</v>
      </c>
      <c r="V20" s="409">
        <v>1.02</v>
      </c>
      <c r="W20" s="404">
        <v>0</v>
      </c>
      <c r="X20" s="404">
        <v>0</v>
      </c>
      <c r="Y20" s="402" t="s">
        <v>92</v>
      </c>
      <c r="Z20" s="407">
        <v>3</v>
      </c>
      <c r="AA20" s="404">
        <v>252000</v>
      </c>
      <c r="AB20" s="402" t="s">
        <v>92</v>
      </c>
      <c r="AC20" s="404">
        <v>0</v>
      </c>
      <c r="AD20" s="402" t="s">
        <v>92</v>
      </c>
      <c r="AE20" s="404">
        <v>52</v>
      </c>
      <c r="AF20" s="402" t="s">
        <v>152</v>
      </c>
      <c r="AG20" s="408">
        <v>31</v>
      </c>
      <c r="AH20" s="404">
        <v>52</v>
      </c>
      <c r="AI20" s="408">
        <v>61</v>
      </c>
      <c r="AJ20" s="404">
        <v>52</v>
      </c>
      <c r="AK20" s="404">
        <v>57</v>
      </c>
      <c r="AL20" s="402" t="s">
        <v>152</v>
      </c>
      <c r="AM20" s="408">
        <v>31</v>
      </c>
      <c r="AN20" s="404">
        <v>51</v>
      </c>
      <c r="AO20" s="408">
        <v>61</v>
      </c>
      <c r="AP20" s="404">
        <v>48</v>
      </c>
      <c r="AQ20" s="405">
        <v>90</v>
      </c>
      <c r="AR20" s="402" t="s">
        <v>2269</v>
      </c>
    </row>
    <row r="21" spans="2:44">
      <c r="B21" s="401" t="s">
        <v>1946</v>
      </c>
      <c r="C21" s="401" t="s">
        <v>1947</v>
      </c>
      <c r="D21" s="402" t="s">
        <v>37</v>
      </c>
      <c r="E21" s="402" t="s">
        <v>2029</v>
      </c>
      <c r="F21" s="402" t="s">
        <v>2265</v>
      </c>
      <c r="G21" s="402">
        <v>836</v>
      </c>
      <c r="H21" s="402">
        <v>2</v>
      </c>
      <c r="I21" s="402">
        <v>0</v>
      </c>
      <c r="J21" s="402">
        <v>13</v>
      </c>
      <c r="K21" s="402">
        <v>2</v>
      </c>
      <c r="L21" s="402" t="s">
        <v>1908</v>
      </c>
      <c r="M21" s="402" t="s">
        <v>1950</v>
      </c>
      <c r="N21" s="402" t="s">
        <v>1941</v>
      </c>
      <c r="O21" s="402" t="s">
        <v>1903</v>
      </c>
      <c r="P21" s="403">
        <v>42186</v>
      </c>
      <c r="Q21" s="403">
        <v>42643</v>
      </c>
      <c r="R21" s="401" t="s">
        <v>1951</v>
      </c>
      <c r="S21" s="404">
        <v>0</v>
      </c>
      <c r="T21" s="402" t="s">
        <v>92</v>
      </c>
      <c r="U21" s="402" t="s">
        <v>2268</v>
      </c>
      <c r="V21" s="409">
        <v>1.02</v>
      </c>
      <c r="W21" s="404">
        <v>800000</v>
      </c>
      <c r="X21" s="404">
        <v>0</v>
      </c>
      <c r="Y21" s="402" t="s">
        <v>92</v>
      </c>
      <c r="Z21" s="407">
        <v>3</v>
      </c>
      <c r="AA21" s="404">
        <v>252000</v>
      </c>
      <c r="AB21" s="402" t="s">
        <v>92</v>
      </c>
      <c r="AC21" s="404">
        <v>0</v>
      </c>
      <c r="AD21" s="402" t="s">
        <v>92</v>
      </c>
      <c r="AE21" s="404">
        <v>52</v>
      </c>
      <c r="AF21" s="402" t="s">
        <v>152</v>
      </c>
      <c r="AG21" s="408">
        <v>31</v>
      </c>
      <c r="AH21" s="404">
        <v>52</v>
      </c>
      <c r="AI21" s="408">
        <v>61</v>
      </c>
      <c r="AJ21" s="404">
        <v>52</v>
      </c>
      <c r="AK21" s="404">
        <v>57</v>
      </c>
      <c r="AL21" s="402" t="s">
        <v>152</v>
      </c>
      <c r="AM21" s="408">
        <v>31</v>
      </c>
      <c r="AN21" s="404">
        <v>51</v>
      </c>
      <c r="AO21" s="408">
        <v>61</v>
      </c>
      <c r="AP21" s="404">
        <v>48</v>
      </c>
      <c r="AQ21" s="405"/>
      <c r="AR21" s="402" t="s">
        <v>2269</v>
      </c>
    </row>
  </sheetData>
  <phoneticPr fontId="3"/>
  <conditionalFormatting sqref="AA9:AA1048576">
    <cfRule type="expression" dxfId="10" priority="13" stopIfTrue="1">
      <formula>AND(OR($M9="社員",$M9="法人借上",$M9="個人借上"),$Z9&gt;0,$AA9=0)</formula>
    </cfRule>
  </conditionalFormatting>
  <conditionalFormatting sqref="S9:V1048576">
    <cfRule type="expression" dxfId="9" priority="12">
      <formula>AND($E9&lt;&gt;"",$K9&lt;&gt;0)</formula>
    </cfRule>
  </conditionalFormatting>
  <conditionalFormatting sqref="W9:Y1048576">
    <cfRule type="expression" dxfId="8" priority="10">
      <formula>AND($E9&lt;&gt;"",OR(1&gt;$K9,$K9&gt;2))</formula>
    </cfRule>
  </conditionalFormatting>
  <conditionalFormatting sqref="Z9:Z1048576">
    <cfRule type="expression" dxfId="7" priority="9">
      <formula>$E9&lt;&gt;""</formula>
    </cfRule>
  </conditionalFormatting>
  <conditionalFormatting sqref="AC9:AD1048576">
    <cfRule type="expression" dxfId="6" priority="6">
      <formula>AND($E9&lt;&gt;"",OR(5&gt;$K9,$K9&gt;6))</formula>
    </cfRule>
  </conditionalFormatting>
  <conditionalFormatting sqref="R9:R1048576">
    <cfRule type="expression" dxfId="5" priority="5">
      <formula>AND($E9&lt;&gt;"",OR(0&gt;$K9,$K9&gt;2,AND($K9=0,OR(LEFT($N9,1)="A",LEFT($N9,1)="C",LEFT($N9,1)="T")),$D9="2"))</formula>
    </cfRule>
  </conditionalFormatting>
  <conditionalFormatting sqref="AQ9:AR1048576 AE9:AJ1048576 AA9:AB1048576">
    <cfRule type="expression" dxfId="4" priority="4">
      <formula>AND($E9&lt;&gt;"",OR(0&gt;$K9,$K9&gt;2))</formula>
    </cfRule>
  </conditionalFormatting>
  <conditionalFormatting sqref="AK9:AP1048576">
    <cfRule type="expression" dxfId="3" priority="2">
      <formula>AND($E9&lt;&gt;"",OR(0&gt;$K9,$K9&gt;2,$AR9="ON"))</formula>
    </cfRule>
  </conditionalFormatting>
  <hyperlinks>
    <hyperlink ref="B9" tooltip="Copy" display="Copy"/>
    <hyperlink ref="C9" tooltip="Delete" display="Delete"/>
    <hyperlink ref="R9" tooltip="選択" display="選択"/>
    <hyperlink ref="B10" tooltip="Copy" display="Copy"/>
    <hyperlink ref="B11" tooltip="Copy" display="Copy"/>
    <hyperlink ref="B12" tooltip="Copy" display="Copy"/>
    <hyperlink ref="B13" tooltip="Copy" display="Copy"/>
    <hyperlink ref="B14" tooltip="Copy" display="Copy"/>
    <hyperlink ref="B15" tooltip="Copy" display="Copy"/>
    <hyperlink ref="B16" tooltip="Copy" display="Copy"/>
    <hyperlink ref="B17" tooltip="Copy" display="Copy"/>
    <hyperlink ref="B18" tooltip="Copy" display="Copy"/>
    <hyperlink ref="B19" tooltip="Copy" display="Copy"/>
    <hyperlink ref="B20" tooltip="Copy" display="Copy"/>
    <hyperlink ref="B21" tooltip="Copy" display="Copy"/>
    <hyperlink ref="C10" tooltip="Delete" display="Delete"/>
    <hyperlink ref="C11" tooltip="Delete" display="Delete"/>
    <hyperlink ref="C12" tooltip="Delete" display="Delete"/>
    <hyperlink ref="C13" tooltip="Delete" display="Delete"/>
    <hyperlink ref="C14" tooltip="Delete" display="Delete"/>
    <hyperlink ref="C15" tooltip="Delete" display="Delete"/>
    <hyperlink ref="C16" tooltip="Delete" display="Delete"/>
    <hyperlink ref="C17" tooltip="Delete" display="Delete"/>
    <hyperlink ref="C18" tooltip="Delete" display="Delete"/>
    <hyperlink ref="C19" tooltip="Delete" display="Delete"/>
    <hyperlink ref="C20" tooltip="Delete" display="Delete"/>
    <hyperlink ref="C21" tooltip="Delete" display="Delete"/>
    <hyperlink ref="R10" tooltip="選択" display="選択"/>
    <hyperlink ref="R11" tooltip="選択" display="選択"/>
    <hyperlink ref="R12" tooltip="選択" display="選択"/>
    <hyperlink ref="R13" tooltip="選択" display="選択"/>
    <hyperlink ref="R14" tooltip="選択" display="選択"/>
    <hyperlink ref="R15" tooltip="選択" display="選択"/>
    <hyperlink ref="R16" tooltip="選択" display="選択"/>
    <hyperlink ref="R17" tooltip="選択" display="選択"/>
    <hyperlink ref="R18" tooltip="選択" display="選択"/>
    <hyperlink ref="R19" tooltip="選択" display="選択"/>
    <hyperlink ref="R20" tooltip="選択" display="選択"/>
    <hyperlink ref="R21" tooltip="選択" display="選択"/>
  </hyperlinks>
  <pageMargins left="0.7" right="0.7" top="0.75" bottom="0.75" header="0.3" footer="0.3"/>
  <pageSetup paperSize="9" orientation="portrait" verticalDpi="0" r:id="rId1"/>
  <drawing r:id="rId2"/>
  <legacyDrawing r:id="rId3"/>
  <controls>
    <control shapeId="16389" r:id="rId4" name="ListStatusLabel"/>
    <control shapeId="16388" r:id="rId5" name="SaveCommandButton"/>
    <control shapeId="16387" r:id="rId6" name="AutoCreateCommandButton"/>
    <control shapeId="16386" r:id="rId7" name="StageLabel"/>
    <control shapeId="16385" r:id="rId8" name="ListUpCommandButton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ScheduleList"/>
  <dimension ref="B1:AW31"/>
  <sheetViews>
    <sheetView showGridLines="0" zoomScaleNormal="100" workbookViewId="0">
      <pane ySplit="7" topLeftCell="A8" activePane="bottomLeft" state="frozen"/>
      <selection pane="bottomLeft" activeCell="AH36" sqref="AH36"/>
    </sheetView>
  </sheetViews>
  <sheetFormatPr defaultRowHeight="14.25"/>
  <cols>
    <col min="1" max="1" width="0.85546875" style="20" customWidth="1"/>
    <col min="2" max="3" width="10.7109375" style="314" hidden="1" customWidth="1"/>
    <col min="4" max="10" width="10.7109375" style="317" hidden="1" customWidth="1"/>
    <col min="11" max="13" width="10.7109375" style="314" hidden="1" customWidth="1"/>
    <col min="14" max="14" width="10.7109375" style="317" hidden="1" customWidth="1"/>
    <col min="15" max="15" width="10.7109375" style="320" hidden="1" customWidth="1"/>
    <col min="16" max="16" width="10.7109375" style="317" hidden="1" customWidth="1"/>
    <col min="17" max="18" width="10.7109375" style="320" hidden="1" customWidth="1"/>
    <col min="19" max="23" width="10.7109375" style="317" hidden="1" customWidth="1"/>
    <col min="24" max="26" width="10.7109375" style="314" hidden="1" customWidth="1"/>
    <col min="27" max="29" width="10.7109375" style="317" hidden="1" customWidth="1"/>
    <col min="30" max="30" width="25.7109375" style="314" customWidth="1"/>
    <col min="31" max="31" width="9.7109375" style="314" customWidth="1"/>
    <col min="32" max="32" width="7.42578125" style="314" customWidth="1"/>
    <col min="33" max="33" width="12.7109375" style="314" customWidth="1"/>
    <col min="34" max="35" width="10.7109375" style="323" customWidth="1"/>
    <col min="36" max="36" width="5.7109375" style="314" customWidth="1"/>
    <col min="37" max="37" width="10.7109375" style="314" customWidth="1"/>
    <col min="38" max="38" width="5.7109375" style="314" customWidth="1"/>
    <col min="39" max="39" width="8.7109375" style="317" customWidth="1"/>
    <col min="40" max="40" width="8.7109375" style="320" customWidth="1"/>
    <col min="41" max="41" width="8.7109375" style="317" customWidth="1"/>
    <col min="42" max="42" width="8.7109375" style="320" customWidth="1"/>
    <col min="43" max="43" width="9.140625" style="320"/>
    <col min="44" max="16384" width="9.140625" style="20"/>
  </cols>
  <sheetData>
    <row r="1" spans="2:49" ht="14.25" customHeight="1"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57" t="s">
        <v>1282</v>
      </c>
      <c r="AI1" s="326"/>
      <c r="AJ1" s="326" t="s">
        <v>1765</v>
      </c>
      <c r="AK1" s="327" t="s">
        <v>2282</v>
      </c>
      <c r="AL1" s="327"/>
      <c r="AM1" s="327"/>
      <c r="AN1" s="327"/>
      <c r="AO1" s="327"/>
      <c r="AP1" s="327"/>
      <c r="AQ1" s="327"/>
      <c r="AR1" s="327"/>
      <c r="AS1" s="327"/>
      <c r="AT1" s="327"/>
      <c r="AU1" s="327"/>
      <c r="AV1" s="327"/>
      <c r="AW1" s="327"/>
    </row>
    <row r="2" spans="2:49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59" t="s">
        <v>1283</v>
      </c>
      <c r="AI2" s="20"/>
      <c r="AJ2" s="20"/>
      <c r="AK2" s="327" t="s">
        <v>942</v>
      </c>
      <c r="AL2" s="327" t="s">
        <v>942</v>
      </c>
      <c r="AM2" s="327"/>
      <c r="AN2" s="327"/>
      <c r="AO2" s="327"/>
      <c r="AP2" s="327"/>
      <c r="AQ2" s="327"/>
      <c r="AR2" s="327"/>
      <c r="AS2" s="327"/>
      <c r="AT2" s="327"/>
      <c r="AU2" s="327"/>
      <c r="AV2" s="327"/>
      <c r="AW2" s="327"/>
    </row>
    <row r="3" spans="2:49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327" t="s">
        <v>942</v>
      </c>
      <c r="AL3" s="327" t="s">
        <v>942</v>
      </c>
      <c r="AM3" s="327"/>
      <c r="AN3" s="327"/>
      <c r="AO3" s="327"/>
      <c r="AP3" s="327"/>
      <c r="AQ3" s="327"/>
      <c r="AR3" s="327"/>
      <c r="AS3" s="327"/>
      <c r="AT3" s="327"/>
      <c r="AU3" s="327"/>
      <c r="AV3" s="327"/>
      <c r="AW3" s="327"/>
    </row>
    <row r="4" spans="2:49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327" t="s">
        <v>942</v>
      </c>
      <c r="AL4" s="327" t="s">
        <v>942</v>
      </c>
      <c r="AM4" s="327"/>
      <c r="AN4" s="327"/>
      <c r="AO4" s="327"/>
      <c r="AP4" s="327"/>
      <c r="AQ4" s="327"/>
      <c r="AR4" s="327"/>
      <c r="AS4" s="327"/>
      <c r="AT4" s="327"/>
      <c r="AU4" s="327"/>
      <c r="AV4" s="327"/>
      <c r="AW4" s="327"/>
    </row>
    <row r="5" spans="2:49">
      <c r="B5" s="200"/>
      <c r="C5" s="200"/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63" t="s">
        <v>1497</v>
      </c>
      <c r="AK5" s="324"/>
      <c r="AL5" s="263" t="s">
        <v>1431</v>
      </c>
      <c r="AM5" s="325" t="s">
        <v>1130</v>
      </c>
      <c r="AN5" s="312"/>
      <c r="AO5" s="325" t="s">
        <v>1488</v>
      </c>
      <c r="AP5" s="312"/>
      <c r="AQ5" s="20"/>
    </row>
    <row r="6" spans="2:49">
      <c r="B6" s="201" t="s">
        <v>15</v>
      </c>
      <c r="C6" s="201" t="s">
        <v>931</v>
      </c>
      <c r="D6" s="315" t="s">
        <v>3</v>
      </c>
      <c r="E6" s="315" t="s">
        <v>4</v>
      </c>
      <c r="F6" s="315" t="s">
        <v>963</v>
      </c>
      <c r="G6" s="315" t="s">
        <v>8</v>
      </c>
      <c r="H6" s="315" t="s">
        <v>932</v>
      </c>
      <c r="I6" s="315" t="s">
        <v>1035</v>
      </c>
      <c r="J6" s="315" t="s">
        <v>1036</v>
      </c>
      <c r="K6" s="201" t="s">
        <v>968</v>
      </c>
      <c r="L6" s="201" t="s">
        <v>965</v>
      </c>
      <c r="M6" s="201" t="s">
        <v>966</v>
      </c>
      <c r="N6" s="315" t="s">
        <v>1037</v>
      </c>
      <c r="O6" s="318" t="s">
        <v>10</v>
      </c>
      <c r="P6" s="315" t="s">
        <v>1038</v>
      </c>
      <c r="Q6" s="318" t="s">
        <v>12</v>
      </c>
      <c r="R6" s="318" t="s">
        <v>11</v>
      </c>
      <c r="S6" s="315" t="s">
        <v>1039</v>
      </c>
      <c r="T6" s="315" t="s">
        <v>1040</v>
      </c>
      <c r="U6" s="315" t="s">
        <v>1041</v>
      </c>
      <c r="V6" s="315" t="s">
        <v>1042</v>
      </c>
      <c r="W6" s="315" t="s">
        <v>1024</v>
      </c>
      <c r="X6" s="201" t="s">
        <v>1026</v>
      </c>
      <c r="Y6" s="201" t="s">
        <v>1025</v>
      </c>
      <c r="Z6" s="201" t="s">
        <v>1261</v>
      </c>
      <c r="AA6" s="315" t="s">
        <v>1262</v>
      </c>
      <c r="AB6" s="315" t="s">
        <v>1263</v>
      </c>
      <c r="AC6" s="315" t="s">
        <v>1447</v>
      </c>
      <c r="AD6" s="201" t="s">
        <v>1427</v>
      </c>
      <c r="AE6" s="201" t="s">
        <v>1442</v>
      </c>
      <c r="AF6" s="201" t="s">
        <v>1443</v>
      </c>
      <c r="AG6" s="201" t="s">
        <v>899</v>
      </c>
      <c r="AH6" s="321" t="s">
        <v>1428</v>
      </c>
      <c r="AI6" s="321" t="s">
        <v>1429</v>
      </c>
      <c r="AJ6" s="201" t="s">
        <v>1498</v>
      </c>
      <c r="AK6" s="233" t="s">
        <v>1430</v>
      </c>
      <c r="AL6" s="201" t="s">
        <v>1432</v>
      </c>
      <c r="AM6" s="316" t="s">
        <v>1489</v>
      </c>
      <c r="AN6" s="319" t="s">
        <v>1490</v>
      </c>
      <c r="AO6" s="316" t="s">
        <v>1489</v>
      </c>
      <c r="AP6" s="319" t="s">
        <v>1490</v>
      </c>
      <c r="AQ6" s="20"/>
    </row>
    <row r="7" spans="2:49" hidden="1">
      <c r="B7" s="313" t="s">
        <v>15</v>
      </c>
      <c r="C7" s="313" t="s">
        <v>931</v>
      </c>
      <c r="D7" s="316" t="s">
        <v>3</v>
      </c>
      <c r="E7" s="316" t="s">
        <v>4</v>
      </c>
      <c r="F7" s="316" t="s">
        <v>963</v>
      </c>
      <c r="G7" s="316" t="s">
        <v>8</v>
      </c>
      <c r="H7" s="316" t="s">
        <v>932</v>
      </c>
      <c r="I7" s="316" t="s">
        <v>1035</v>
      </c>
      <c r="J7" s="316" t="s">
        <v>1036</v>
      </c>
      <c r="K7" s="313" t="s">
        <v>968</v>
      </c>
      <c r="L7" s="313" t="s">
        <v>965</v>
      </c>
      <c r="M7" s="313" t="s">
        <v>966</v>
      </c>
      <c r="N7" s="316" t="s">
        <v>1037</v>
      </c>
      <c r="O7" s="319" t="s">
        <v>10</v>
      </c>
      <c r="P7" s="316" t="s">
        <v>1038</v>
      </c>
      <c r="Q7" s="319" t="s">
        <v>12</v>
      </c>
      <c r="R7" s="319" t="s">
        <v>11</v>
      </c>
      <c r="S7" s="316" t="s">
        <v>1039</v>
      </c>
      <c r="T7" s="316" t="s">
        <v>1040</v>
      </c>
      <c r="U7" s="316" t="s">
        <v>1041</v>
      </c>
      <c r="V7" s="316" t="s">
        <v>1042</v>
      </c>
      <c r="W7" s="316" t="s">
        <v>1024</v>
      </c>
      <c r="X7" s="313" t="s">
        <v>1026</v>
      </c>
      <c r="Y7" s="313" t="s">
        <v>1025</v>
      </c>
      <c r="Z7" s="313" t="s">
        <v>1261</v>
      </c>
      <c r="AA7" s="316" t="s">
        <v>1262</v>
      </c>
      <c r="AB7" s="316" t="s">
        <v>1263</v>
      </c>
      <c r="AC7" s="316" t="s">
        <v>1447</v>
      </c>
      <c r="AD7" s="313" t="s">
        <v>1444</v>
      </c>
      <c r="AE7" s="313" t="s">
        <v>1445</v>
      </c>
      <c r="AF7" s="313" t="s">
        <v>1446</v>
      </c>
      <c r="AG7" s="313" t="s">
        <v>1433</v>
      </c>
      <c r="AH7" s="322" t="s">
        <v>1434</v>
      </c>
      <c r="AI7" s="322" t="s">
        <v>1435</v>
      </c>
      <c r="AJ7" s="313"/>
      <c r="AK7" s="232" t="s">
        <v>1448</v>
      </c>
      <c r="AL7" s="313" t="s">
        <v>1436</v>
      </c>
      <c r="AM7" s="316" t="s">
        <v>1437</v>
      </c>
      <c r="AN7" s="319" t="s">
        <v>1438</v>
      </c>
      <c r="AO7" s="316" t="s">
        <v>1439</v>
      </c>
      <c r="AP7" s="319" t="s">
        <v>1440</v>
      </c>
      <c r="AQ7" s="20"/>
    </row>
    <row r="8" spans="2:49">
      <c r="B8" s="402" t="s">
        <v>2016</v>
      </c>
      <c r="C8" s="402" t="s">
        <v>2067</v>
      </c>
      <c r="D8" s="405">
        <v>836</v>
      </c>
      <c r="E8" s="405">
        <v>2</v>
      </c>
      <c r="F8" s="405">
        <v>0</v>
      </c>
      <c r="G8" s="405">
        <v>1</v>
      </c>
      <c r="H8" s="405">
        <v>1</v>
      </c>
      <c r="I8" s="405">
        <v>1</v>
      </c>
      <c r="J8" s="405">
        <v>0</v>
      </c>
      <c r="K8" s="402" t="s">
        <v>1861</v>
      </c>
      <c r="L8" s="402" t="s">
        <v>1851</v>
      </c>
      <c r="M8" s="402" t="s">
        <v>1876</v>
      </c>
      <c r="N8" s="405">
        <v>214</v>
      </c>
      <c r="O8" s="410">
        <v>7</v>
      </c>
      <c r="P8" s="405">
        <v>0</v>
      </c>
      <c r="Q8" s="410">
        <v>1</v>
      </c>
      <c r="R8" s="410"/>
      <c r="S8" s="405">
        <v>0</v>
      </c>
      <c r="T8" s="405">
        <v>0</v>
      </c>
      <c r="U8" s="405">
        <v>0</v>
      </c>
      <c r="V8" s="405">
        <v>0</v>
      </c>
      <c r="W8" s="405">
        <v>0</v>
      </c>
      <c r="X8" s="402"/>
      <c r="Y8" s="402"/>
      <c r="Z8" s="402" t="s">
        <v>924</v>
      </c>
      <c r="AA8" s="405">
        <v>0</v>
      </c>
      <c r="AB8" s="405"/>
      <c r="AC8" s="405">
        <v>0</v>
      </c>
      <c r="AD8" s="402" t="s">
        <v>1858</v>
      </c>
      <c r="AE8" s="402" t="s">
        <v>1948</v>
      </c>
      <c r="AF8" s="402" t="s">
        <v>1860</v>
      </c>
      <c r="AG8" s="402" t="s">
        <v>1859</v>
      </c>
      <c r="AH8" s="411" t="s">
        <v>1851</v>
      </c>
      <c r="AI8" s="411" t="s">
        <v>1876</v>
      </c>
      <c r="AJ8" s="402" t="s">
        <v>1952</v>
      </c>
      <c r="AK8" s="402" t="s">
        <v>1861</v>
      </c>
      <c r="AL8" s="402"/>
      <c r="AM8" s="405">
        <v>214</v>
      </c>
      <c r="AN8" s="410">
        <v>7</v>
      </c>
      <c r="AO8" s="412">
        <v>214</v>
      </c>
      <c r="AP8" s="413">
        <v>7</v>
      </c>
    </row>
    <row r="9" spans="2:49">
      <c r="B9" s="402" t="s">
        <v>2025</v>
      </c>
      <c r="C9" s="402" t="s">
        <v>2083</v>
      </c>
      <c r="D9" s="405">
        <v>836</v>
      </c>
      <c r="E9" s="405">
        <v>2</v>
      </c>
      <c r="F9" s="405">
        <v>0</v>
      </c>
      <c r="G9" s="405">
        <v>11</v>
      </c>
      <c r="H9" s="405">
        <v>1</v>
      </c>
      <c r="I9" s="405">
        <v>1</v>
      </c>
      <c r="J9" s="405">
        <v>0</v>
      </c>
      <c r="K9" s="402" t="s">
        <v>1861</v>
      </c>
      <c r="L9" s="402" t="s">
        <v>1851</v>
      </c>
      <c r="M9" s="402" t="s">
        <v>1926</v>
      </c>
      <c r="N9" s="405">
        <v>91</v>
      </c>
      <c r="O9" s="410">
        <v>3</v>
      </c>
      <c r="P9" s="405">
        <v>0</v>
      </c>
      <c r="Q9" s="410">
        <v>1</v>
      </c>
      <c r="R9" s="410"/>
      <c r="S9" s="405">
        <v>0</v>
      </c>
      <c r="T9" s="405">
        <v>0</v>
      </c>
      <c r="U9" s="405">
        <v>0</v>
      </c>
      <c r="V9" s="405">
        <v>0</v>
      </c>
      <c r="W9" s="405">
        <v>0</v>
      </c>
      <c r="X9" s="402"/>
      <c r="Y9" s="402"/>
      <c r="Z9" s="402" t="s">
        <v>924</v>
      </c>
      <c r="AA9" s="405">
        <v>0</v>
      </c>
      <c r="AB9" s="405"/>
      <c r="AC9" s="405">
        <v>1</v>
      </c>
      <c r="AD9" s="402" t="s">
        <v>1922</v>
      </c>
      <c r="AE9" s="402" t="s">
        <v>1949</v>
      </c>
      <c r="AF9" s="402" t="s">
        <v>1923</v>
      </c>
      <c r="AG9" s="402" t="s">
        <v>1924</v>
      </c>
      <c r="AH9" s="411" t="s">
        <v>1851</v>
      </c>
      <c r="AI9" s="411" t="s">
        <v>1926</v>
      </c>
      <c r="AJ9" s="402" t="s">
        <v>1952</v>
      </c>
      <c r="AK9" s="402" t="s">
        <v>1861</v>
      </c>
      <c r="AL9" s="402"/>
      <c r="AM9" s="405">
        <v>91</v>
      </c>
      <c r="AN9" s="410">
        <v>3</v>
      </c>
      <c r="AO9" s="412">
        <v>91</v>
      </c>
      <c r="AP9" s="413">
        <v>3</v>
      </c>
    </row>
    <row r="10" spans="2:49">
      <c r="B10" s="402" t="s">
        <v>2017</v>
      </c>
      <c r="C10" s="402" t="s">
        <v>2069</v>
      </c>
      <c r="D10" s="405">
        <v>836</v>
      </c>
      <c r="E10" s="405">
        <v>2</v>
      </c>
      <c r="F10" s="405">
        <v>0</v>
      </c>
      <c r="G10" s="405">
        <v>2</v>
      </c>
      <c r="H10" s="405">
        <v>2</v>
      </c>
      <c r="I10" s="405">
        <v>0</v>
      </c>
      <c r="J10" s="405">
        <v>0</v>
      </c>
      <c r="K10" s="402" t="s">
        <v>1861</v>
      </c>
      <c r="L10" s="402" t="s">
        <v>1955</v>
      </c>
      <c r="M10" s="402" t="s">
        <v>1956</v>
      </c>
      <c r="N10" s="405">
        <v>7</v>
      </c>
      <c r="O10" s="410">
        <v>0.23</v>
      </c>
      <c r="P10" s="405">
        <v>0</v>
      </c>
      <c r="Q10" s="410">
        <v>0</v>
      </c>
      <c r="R10" s="410"/>
      <c r="S10" s="405">
        <v>0</v>
      </c>
      <c r="T10" s="405">
        <v>0</v>
      </c>
      <c r="U10" s="405">
        <v>0</v>
      </c>
      <c r="V10" s="405">
        <v>8421504</v>
      </c>
      <c r="W10" s="405">
        <v>0</v>
      </c>
      <c r="X10" s="402"/>
      <c r="Y10" s="402"/>
      <c r="Z10" s="402" t="s">
        <v>924</v>
      </c>
      <c r="AA10" s="405">
        <v>1</v>
      </c>
      <c r="AB10" s="405">
        <v>100</v>
      </c>
      <c r="AC10" s="405">
        <v>0</v>
      </c>
      <c r="AD10" s="402" t="s">
        <v>1878</v>
      </c>
      <c r="AE10" s="402" t="s">
        <v>1948</v>
      </c>
      <c r="AF10" s="402" t="s">
        <v>1846</v>
      </c>
      <c r="AG10" s="402" t="s">
        <v>1879</v>
      </c>
      <c r="AH10" s="411" t="s">
        <v>1955</v>
      </c>
      <c r="AI10" s="411" t="s">
        <v>1956</v>
      </c>
      <c r="AJ10" s="402" t="s">
        <v>2267</v>
      </c>
      <c r="AK10" s="402" t="s">
        <v>1861</v>
      </c>
      <c r="AL10" s="402"/>
      <c r="AM10" s="405">
        <v>7</v>
      </c>
      <c r="AN10" s="410">
        <v>0.23</v>
      </c>
      <c r="AO10" s="412">
        <v>7</v>
      </c>
      <c r="AP10" s="413">
        <v>0.23</v>
      </c>
    </row>
    <row r="11" spans="2:49">
      <c r="B11" s="402" t="s">
        <v>2017</v>
      </c>
      <c r="C11" s="402" t="s">
        <v>2068</v>
      </c>
      <c r="D11" s="405">
        <v>836</v>
      </c>
      <c r="E11" s="405">
        <v>2</v>
      </c>
      <c r="F11" s="405">
        <v>0</v>
      </c>
      <c r="G11" s="405">
        <v>2</v>
      </c>
      <c r="H11" s="405">
        <v>1</v>
      </c>
      <c r="I11" s="405">
        <v>1</v>
      </c>
      <c r="J11" s="405">
        <v>0</v>
      </c>
      <c r="K11" s="402" t="s">
        <v>1861</v>
      </c>
      <c r="L11" s="402" t="s">
        <v>1851</v>
      </c>
      <c r="M11" s="402" t="s">
        <v>1880</v>
      </c>
      <c r="N11" s="405">
        <v>183</v>
      </c>
      <c r="O11" s="410">
        <v>6</v>
      </c>
      <c r="P11" s="405">
        <v>0</v>
      </c>
      <c r="Q11" s="410">
        <v>1</v>
      </c>
      <c r="R11" s="410"/>
      <c r="S11" s="405">
        <v>0</v>
      </c>
      <c r="T11" s="405">
        <v>0</v>
      </c>
      <c r="U11" s="405">
        <v>0</v>
      </c>
      <c r="V11" s="405">
        <v>0</v>
      </c>
      <c r="W11" s="405">
        <v>0</v>
      </c>
      <c r="X11" s="402"/>
      <c r="Y11" s="402"/>
      <c r="Z11" s="402" t="s">
        <v>924</v>
      </c>
      <c r="AA11" s="405">
        <v>0</v>
      </c>
      <c r="AB11" s="405"/>
      <c r="AC11" s="405">
        <v>0</v>
      </c>
      <c r="AD11" s="402" t="s">
        <v>1878</v>
      </c>
      <c r="AE11" s="402" t="s">
        <v>1948</v>
      </c>
      <c r="AF11" s="402" t="s">
        <v>1846</v>
      </c>
      <c r="AG11" s="402" t="s">
        <v>1879</v>
      </c>
      <c r="AH11" s="411" t="s">
        <v>1851</v>
      </c>
      <c r="AI11" s="411" t="s">
        <v>1880</v>
      </c>
      <c r="AJ11" s="402" t="s">
        <v>1952</v>
      </c>
      <c r="AK11" s="402" t="s">
        <v>1861</v>
      </c>
      <c r="AL11" s="402"/>
      <c r="AM11" s="405">
        <v>183</v>
      </c>
      <c r="AN11" s="410">
        <v>6</v>
      </c>
      <c r="AO11" s="412">
        <v>183</v>
      </c>
      <c r="AP11" s="413">
        <v>6</v>
      </c>
    </row>
    <row r="12" spans="2:49">
      <c r="B12" s="402" t="s">
        <v>2017</v>
      </c>
      <c r="C12" s="402" t="s">
        <v>2070</v>
      </c>
      <c r="D12" s="405">
        <v>836</v>
      </c>
      <c r="E12" s="405">
        <v>2</v>
      </c>
      <c r="F12" s="405">
        <v>0</v>
      </c>
      <c r="G12" s="405">
        <v>2</v>
      </c>
      <c r="H12" s="405">
        <v>3</v>
      </c>
      <c r="I12" s="405">
        <v>0</v>
      </c>
      <c r="J12" s="405">
        <v>0</v>
      </c>
      <c r="K12" s="402" t="s">
        <v>1861</v>
      </c>
      <c r="L12" s="402" t="s">
        <v>1957</v>
      </c>
      <c r="M12" s="402" t="s">
        <v>1874</v>
      </c>
      <c r="N12" s="405">
        <v>18</v>
      </c>
      <c r="O12" s="410">
        <v>0.6</v>
      </c>
      <c r="P12" s="405">
        <v>0</v>
      </c>
      <c r="Q12" s="410">
        <v>0</v>
      </c>
      <c r="R12" s="410"/>
      <c r="S12" s="405">
        <v>0</v>
      </c>
      <c r="T12" s="405">
        <v>0</v>
      </c>
      <c r="U12" s="405">
        <v>0</v>
      </c>
      <c r="V12" s="405">
        <v>8421504</v>
      </c>
      <c r="W12" s="405">
        <v>0</v>
      </c>
      <c r="X12" s="402"/>
      <c r="Y12" s="402"/>
      <c r="Z12" s="402" t="s">
        <v>924</v>
      </c>
      <c r="AA12" s="405">
        <v>1</v>
      </c>
      <c r="AB12" s="405">
        <v>100</v>
      </c>
      <c r="AC12" s="405">
        <v>0</v>
      </c>
      <c r="AD12" s="402" t="s">
        <v>1878</v>
      </c>
      <c r="AE12" s="402" t="s">
        <v>1948</v>
      </c>
      <c r="AF12" s="402" t="s">
        <v>1846</v>
      </c>
      <c r="AG12" s="402" t="s">
        <v>1879</v>
      </c>
      <c r="AH12" s="411" t="s">
        <v>1957</v>
      </c>
      <c r="AI12" s="411" t="s">
        <v>1874</v>
      </c>
      <c r="AJ12" s="402" t="s">
        <v>2267</v>
      </c>
      <c r="AK12" s="402" t="s">
        <v>1861</v>
      </c>
      <c r="AL12" s="402"/>
      <c r="AM12" s="405">
        <v>18</v>
      </c>
      <c r="AN12" s="410">
        <v>0.6</v>
      </c>
      <c r="AO12" s="412">
        <v>18</v>
      </c>
      <c r="AP12" s="413">
        <v>0.6</v>
      </c>
    </row>
    <row r="13" spans="2:49">
      <c r="B13" s="402" t="s">
        <v>2017</v>
      </c>
      <c r="C13" s="402" t="s">
        <v>2071</v>
      </c>
      <c r="D13" s="405">
        <v>836</v>
      </c>
      <c r="E13" s="405">
        <v>2</v>
      </c>
      <c r="F13" s="405">
        <v>0</v>
      </c>
      <c r="G13" s="405">
        <v>2</v>
      </c>
      <c r="H13" s="405">
        <v>4</v>
      </c>
      <c r="I13" s="405">
        <v>0</v>
      </c>
      <c r="J13" s="405">
        <v>0</v>
      </c>
      <c r="K13" s="402" t="s">
        <v>1861</v>
      </c>
      <c r="L13" s="402" t="s">
        <v>1928</v>
      </c>
      <c r="M13" s="402" t="s">
        <v>1929</v>
      </c>
      <c r="N13" s="405">
        <v>31</v>
      </c>
      <c r="O13" s="410">
        <v>1</v>
      </c>
      <c r="P13" s="405">
        <v>0</v>
      </c>
      <c r="Q13" s="410">
        <v>1</v>
      </c>
      <c r="R13" s="410"/>
      <c r="S13" s="405">
        <v>0</v>
      </c>
      <c r="T13" s="405">
        <v>0</v>
      </c>
      <c r="U13" s="405">
        <v>0</v>
      </c>
      <c r="V13" s="405">
        <v>8421504</v>
      </c>
      <c r="W13" s="405">
        <v>0</v>
      </c>
      <c r="X13" s="402"/>
      <c r="Y13" s="402"/>
      <c r="Z13" s="402" t="s">
        <v>924</v>
      </c>
      <c r="AA13" s="405">
        <v>1</v>
      </c>
      <c r="AB13" s="405">
        <v>100</v>
      </c>
      <c r="AC13" s="405">
        <v>0</v>
      </c>
      <c r="AD13" s="402" t="s">
        <v>1878</v>
      </c>
      <c r="AE13" s="402" t="s">
        <v>1948</v>
      </c>
      <c r="AF13" s="402" t="s">
        <v>1846</v>
      </c>
      <c r="AG13" s="402" t="s">
        <v>1879</v>
      </c>
      <c r="AH13" s="411" t="s">
        <v>1928</v>
      </c>
      <c r="AI13" s="411" t="s">
        <v>1929</v>
      </c>
      <c r="AJ13" s="402" t="s">
        <v>2267</v>
      </c>
      <c r="AK13" s="402" t="s">
        <v>1861</v>
      </c>
      <c r="AL13" s="402"/>
      <c r="AM13" s="405">
        <v>31</v>
      </c>
      <c r="AN13" s="410">
        <v>1</v>
      </c>
      <c r="AO13" s="412">
        <v>31</v>
      </c>
      <c r="AP13" s="413">
        <v>1</v>
      </c>
    </row>
    <row r="14" spans="2:49">
      <c r="B14" s="402" t="s">
        <v>2017</v>
      </c>
      <c r="C14" s="402" t="s">
        <v>2072</v>
      </c>
      <c r="D14" s="405">
        <v>836</v>
      </c>
      <c r="E14" s="405">
        <v>2</v>
      </c>
      <c r="F14" s="405">
        <v>0</v>
      </c>
      <c r="G14" s="405">
        <v>2</v>
      </c>
      <c r="H14" s="405">
        <v>5</v>
      </c>
      <c r="I14" s="405">
        <v>0</v>
      </c>
      <c r="J14" s="405">
        <v>0</v>
      </c>
      <c r="K14" s="402" t="s">
        <v>1861</v>
      </c>
      <c r="L14" s="402" t="s">
        <v>1937</v>
      </c>
      <c r="M14" s="402" t="s">
        <v>1852</v>
      </c>
      <c r="N14" s="405">
        <v>30</v>
      </c>
      <c r="O14" s="410">
        <v>1</v>
      </c>
      <c r="P14" s="405">
        <v>0</v>
      </c>
      <c r="Q14" s="410">
        <v>1</v>
      </c>
      <c r="R14" s="410"/>
      <c r="S14" s="405">
        <v>0</v>
      </c>
      <c r="T14" s="405">
        <v>0</v>
      </c>
      <c r="U14" s="405">
        <v>0</v>
      </c>
      <c r="V14" s="405">
        <v>8421504</v>
      </c>
      <c r="W14" s="405">
        <v>0</v>
      </c>
      <c r="X14" s="402"/>
      <c r="Y14" s="402"/>
      <c r="Z14" s="402" t="s">
        <v>924</v>
      </c>
      <c r="AA14" s="405">
        <v>1</v>
      </c>
      <c r="AB14" s="405">
        <v>100</v>
      </c>
      <c r="AC14" s="405">
        <v>0</v>
      </c>
      <c r="AD14" s="402" t="s">
        <v>1878</v>
      </c>
      <c r="AE14" s="402" t="s">
        <v>1948</v>
      </c>
      <c r="AF14" s="402" t="s">
        <v>1846</v>
      </c>
      <c r="AG14" s="402" t="s">
        <v>1879</v>
      </c>
      <c r="AH14" s="411" t="s">
        <v>1937</v>
      </c>
      <c r="AI14" s="411" t="s">
        <v>1852</v>
      </c>
      <c r="AJ14" s="402" t="s">
        <v>2267</v>
      </c>
      <c r="AK14" s="402" t="s">
        <v>1861</v>
      </c>
      <c r="AL14" s="402"/>
      <c r="AM14" s="405">
        <v>30</v>
      </c>
      <c r="AN14" s="410">
        <v>1</v>
      </c>
      <c r="AO14" s="412">
        <v>30</v>
      </c>
      <c r="AP14" s="413">
        <v>1</v>
      </c>
    </row>
    <row r="15" spans="2:49">
      <c r="B15" s="402" t="s">
        <v>2026</v>
      </c>
      <c r="C15" s="402" t="s">
        <v>2090</v>
      </c>
      <c r="D15" s="405">
        <v>836</v>
      </c>
      <c r="E15" s="405">
        <v>2</v>
      </c>
      <c r="F15" s="405">
        <v>0</v>
      </c>
      <c r="G15" s="405">
        <v>14</v>
      </c>
      <c r="H15" s="405">
        <v>1</v>
      </c>
      <c r="I15" s="405">
        <v>0</v>
      </c>
      <c r="J15" s="405">
        <v>0</v>
      </c>
      <c r="K15" s="402" t="s">
        <v>1861</v>
      </c>
      <c r="L15" s="402" t="s">
        <v>1962</v>
      </c>
      <c r="M15" s="402" t="s">
        <v>1874</v>
      </c>
      <c r="N15" s="405">
        <v>191</v>
      </c>
      <c r="O15" s="410">
        <v>6.23</v>
      </c>
      <c r="P15" s="405">
        <v>0</v>
      </c>
      <c r="Q15" s="410">
        <v>1</v>
      </c>
      <c r="R15" s="410"/>
      <c r="S15" s="405">
        <v>0</v>
      </c>
      <c r="T15" s="405">
        <v>0</v>
      </c>
      <c r="U15" s="405">
        <v>0</v>
      </c>
      <c r="V15" s="405">
        <v>8421504</v>
      </c>
      <c r="W15" s="405">
        <v>0</v>
      </c>
      <c r="X15" s="402"/>
      <c r="Y15" s="402"/>
      <c r="Z15" s="402" t="s">
        <v>924</v>
      </c>
      <c r="AA15" s="405">
        <v>1</v>
      </c>
      <c r="AB15" s="405">
        <v>100</v>
      </c>
      <c r="AC15" s="405">
        <v>0</v>
      </c>
      <c r="AD15" s="402" t="s">
        <v>1959</v>
      </c>
      <c r="AE15" s="402" t="s">
        <v>1948</v>
      </c>
      <c r="AF15" s="402" t="s">
        <v>1960</v>
      </c>
      <c r="AG15" s="402" t="s">
        <v>1961</v>
      </c>
      <c r="AH15" s="411" t="s">
        <v>1962</v>
      </c>
      <c r="AI15" s="411" t="s">
        <v>1874</v>
      </c>
      <c r="AJ15" s="402" t="s">
        <v>2267</v>
      </c>
      <c r="AK15" s="402" t="s">
        <v>1861</v>
      </c>
      <c r="AL15" s="402"/>
      <c r="AM15" s="405">
        <v>191</v>
      </c>
      <c r="AN15" s="410">
        <v>6.23</v>
      </c>
      <c r="AO15" s="412">
        <v>191</v>
      </c>
      <c r="AP15" s="413">
        <v>6.23</v>
      </c>
    </row>
    <row r="16" spans="2:49">
      <c r="B16" s="402" t="s">
        <v>2018</v>
      </c>
      <c r="C16" s="402" t="s">
        <v>2073</v>
      </c>
      <c r="D16" s="405">
        <v>836</v>
      </c>
      <c r="E16" s="405">
        <v>2</v>
      </c>
      <c r="F16" s="405">
        <v>0</v>
      </c>
      <c r="G16" s="405">
        <v>4</v>
      </c>
      <c r="H16" s="405">
        <v>1</v>
      </c>
      <c r="I16" s="405">
        <v>1</v>
      </c>
      <c r="J16" s="405">
        <v>0</v>
      </c>
      <c r="K16" s="402" t="s">
        <v>1861</v>
      </c>
      <c r="L16" s="402" t="s">
        <v>1885</v>
      </c>
      <c r="M16" s="402" t="s">
        <v>1887</v>
      </c>
      <c r="N16" s="405">
        <v>61</v>
      </c>
      <c r="O16" s="410">
        <v>2</v>
      </c>
      <c r="P16" s="405">
        <v>0</v>
      </c>
      <c r="Q16" s="410">
        <v>1</v>
      </c>
      <c r="R16" s="410"/>
      <c r="S16" s="405">
        <v>0</v>
      </c>
      <c r="T16" s="405">
        <v>0</v>
      </c>
      <c r="U16" s="405">
        <v>0</v>
      </c>
      <c r="V16" s="405">
        <v>0</v>
      </c>
      <c r="W16" s="405">
        <v>0</v>
      </c>
      <c r="X16" s="402"/>
      <c r="Y16" s="402"/>
      <c r="Z16" s="402" t="s">
        <v>924</v>
      </c>
      <c r="AA16" s="405">
        <v>0</v>
      </c>
      <c r="AB16" s="405"/>
      <c r="AC16" s="405">
        <v>0</v>
      </c>
      <c r="AD16" s="402" t="s">
        <v>1882</v>
      </c>
      <c r="AE16" s="402" t="s">
        <v>1948</v>
      </c>
      <c r="AF16" s="402" t="s">
        <v>1884</v>
      </c>
      <c r="AG16" s="402" t="s">
        <v>1883</v>
      </c>
      <c r="AH16" s="411" t="s">
        <v>1885</v>
      </c>
      <c r="AI16" s="411" t="s">
        <v>1887</v>
      </c>
      <c r="AJ16" s="402" t="s">
        <v>1952</v>
      </c>
      <c r="AK16" s="402" t="s">
        <v>1861</v>
      </c>
      <c r="AL16" s="402"/>
      <c r="AM16" s="405">
        <v>61</v>
      </c>
      <c r="AN16" s="410">
        <v>2</v>
      </c>
      <c r="AO16" s="412">
        <v>61</v>
      </c>
      <c r="AP16" s="413">
        <v>2</v>
      </c>
    </row>
    <row r="17" spans="2:42">
      <c r="B17" s="402" t="s">
        <v>2018</v>
      </c>
      <c r="C17" s="402" t="s">
        <v>2074</v>
      </c>
      <c r="D17" s="405">
        <v>836</v>
      </c>
      <c r="E17" s="405">
        <v>2</v>
      </c>
      <c r="F17" s="405">
        <v>0</v>
      </c>
      <c r="G17" s="405">
        <v>4</v>
      </c>
      <c r="H17" s="405">
        <v>2</v>
      </c>
      <c r="I17" s="405">
        <v>1</v>
      </c>
      <c r="J17" s="405">
        <v>0</v>
      </c>
      <c r="K17" s="402" t="s">
        <v>1861</v>
      </c>
      <c r="L17" s="402" t="s">
        <v>1888</v>
      </c>
      <c r="M17" s="402" t="s">
        <v>1880</v>
      </c>
      <c r="N17" s="405">
        <v>30</v>
      </c>
      <c r="O17" s="410">
        <v>1</v>
      </c>
      <c r="P17" s="405">
        <v>0</v>
      </c>
      <c r="Q17" s="410">
        <v>1</v>
      </c>
      <c r="R17" s="410"/>
      <c r="S17" s="405">
        <v>0</v>
      </c>
      <c r="T17" s="405">
        <v>0</v>
      </c>
      <c r="U17" s="405">
        <v>0</v>
      </c>
      <c r="V17" s="405">
        <v>0</v>
      </c>
      <c r="W17" s="405">
        <v>0</v>
      </c>
      <c r="X17" s="402"/>
      <c r="Y17" s="402"/>
      <c r="Z17" s="402" t="s">
        <v>924</v>
      </c>
      <c r="AA17" s="405">
        <v>0</v>
      </c>
      <c r="AB17" s="405"/>
      <c r="AC17" s="405">
        <v>0</v>
      </c>
      <c r="AD17" s="402" t="s">
        <v>1882</v>
      </c>
      <c r="AE17" s="402" t="s">
        <v>1948</v>
      </c>
      <c r="AF17" s="402" t="s">
        <v>1884</v>
      </c>
      <c r="AG17" s="402" t="s">
        <v>1883</v>
      </c>
      <c r="AH17" s="411" t="s">
        <v>1888</v>
      </c>
      <c r="AI17" s="411" t="s">
        <v>1880</v>
      </c>
      <c r="AJ17" s="402" t="s">
        <v>1952</v>
      </c>
      <c r="AK17" s="402" t="s">
        <v>1861</v>
      </c>
      <c r="AL17" s="402"/>
      <c r="AM17" s="405">
        <v>30</v>
      </c>
      <c r="AN17" s="410">
        <v>1</v>
      </c>
      <c r="AO17" s="412">
        <v>30</v>
      </c>
      <c r="AP17" s="413">
        <v>1</v>
      </c>
    </row>
    <row r="18" spans="2:42">
      <c r="B18" s="402" t="s">
        <v>2019</v>
      </c>
      <c r="C18" s="402" t="s">
        <v>2075</v>
      </c>
      <c r="D18" s="405">
        <v>836</v>
      </c>
      <c r="E18" s="405">
        <v>2</v>
      </c>
      <c r="F18" s="405">
        <v>0</v>
      </c>
      <c r="G18" s="405">
        <v>5</v>
      </c>
      <c r="H18" s="405">
        <v>1</v>
      </c>
      <c r="I18" s="405">
        <v>1</v>
      </c>
      <c r="J18" s="405">
        <v>0</v>
      </c>
      <c r="K18" s="402" t="s">
        <v>1861</v>
      </c>
      <c r="L18" s="402" t="s">
        <v>1851</v>
      </c>
      <c r="M18" s="402" t="s">
        <v>1886</v>
      </c>
      <c r="N18" s="405">
        <v>122</v>
      </c>
      <c r="O18" s="410">
        <v>4</v>
      </c>
      <c r="P18" s="405">
        <v>0</v>
      </c>
      <c r="Q18" s="410">
        <v>1</v>
      </c>
      <c r="R18" s="410"/>
      <c r="S18" s="405">
        <v>0</v>
      </c>
      <c r="T18" s="405">
        <v>0</v>
      </c>
      <c r="U18" s="405">
        <v>0</v>
      </c>
      <c r="V18" s="405">
        <v>0</v>
      </c>
      <c r="W18" s="405">
        <v>0</v>
      </c>
      <c r="X18" s="402"/>
      <c r="Y18" s="402"/>
      <c r="Z18" s="402" t="s">
        <v>924</v>
      </c>
      <c r="AA18" s="405">
        <v>0</v>
      </c>
      <c r="AB18" s="405"/>
      <c r="AC18" s="405">
        <v>0</v>
      </c>
      <c r="AD18" s="402" t="s">
        <v>1890</v>
      </c>
      <c r="AE18" s="402" t="s">
        <v>1948</v>
      </c>
      <c r="AF18" s="402" t="s">
        <v>1965</v>
      </c>
      <c r="AG18" s="402" t="s">
        <v>1966</v>
      </c>
      <c r="AH18" s="411" t="s">
        <v>1851</v>
      </c>
      <c r="AI18" s="411" t="s">
        <v>1886</v>
      </c>
      <c r="AJ18" s="402" t="s">
        <v>1952</v>
      </c>
      <c r="AK18" s="402" t="s">
        <v>1861</v>
      </c>
      <c r="AL18" s="402"/>
      <c r="AM18" s="405">
        <v>122</v>
      </c>
      <c r="AN18" s="410">
        <v>4</v>
      </c>
      <c r="AO18" s="412">
        <v>122</v>
      </c>
      <c r="AP18" s="413">
        <v>4</v>
      </c>
    </row>
    <row r="19" spans="2:42">
      <c r="B19" s="402" t="s">
        <v>2023</v>
      </c>
      <c r="C19" s="402" t="s">
        <v>2081</v>
      </c>
      <c r="D19" s="405">
        <v>836</v>
      </c>
      <c r="E19" s="405">
        <v>2</v>
      </c>
      <c r="F19" s="405">
        <v>0</v>
      </c>
      <c r="G19" s="405">
        <v>9</v>
      </c>
      <c r="H19" s="405">
        <v>1</v>
      </c>
      <c r="I19" s="405">
        <v>1</v>
      </c>
      <c r="J19" s="405">
        <v>0</v>
      </c>
      <c r="K19" s="402" t="s">
        <v>1861</v>
      </c>
      <c r="L19" s="402" t="s">
        <v>1885</v>
      </c>
      <c r="M19" s="402" t="s">
        <v>1916</v>
      </c>
      <c r="N19" s="405">
        <v>30</v>
      </c>
      <c r="O19" s="410">
        <v>1</v>
      </c>
      <c r="P19" s="405">
        <v>0</v>
      </c>
      <c r="Q19" s="410">
        <v>1</v>
      </c>
      <c r="R19" s="410"/>
      <c r="S19" s="405">
        <v>0</v>
      </c>
      <c r="T19" s="405">
        <v>0</v>
      </c>
      <c r="U19" s="405">
        <v>0</v>
      </c>
      <c r="V19" s="405">
        <v>0</v>
      </c>
      <c r="W19" s="405">
        <v>0</v>
      </c>
      <c r="X19" s="402"/>
      <c r="Y19" s="402"/>
      <c r="Z19" s="402" t="s">
        <v>924</v>
      </c>
      <c r="AA19" s="405">
        <v>0</v>
      </c>
      <c r="AB19" s="405"/>
      <c r="AC19" s="405">
        <v>1</v>
      </c>
      <c r="AD19" s="402" t="s">
        <v>1912</v>
      </c>
      <c r="AE19" s="402" t="s">
        <v>1949</v>
      </c>
      <c r="AF19" s="402" t="s">
        <v>1913</v>
      </c>
      <c r="AG19" s="402" t="s">
        <v>1914</v>
      </c>
      <c r="AH19" s="411" t="s">
        <v>1885</v>
      </c>
      <c r="AI19" s="411" t="s">
        <v>1916</v>
      </c>
      <c r="AJ19" s="402" t="s">
        <v>1952</v>
      </c>
      <c r="AK19" s="402" t="s">
        <v>1861</v>
      </c>
      <c r="AL19" s="402"/>
      <c r="AM19" s="405">
        <v>30</v>
      </c>
      <c r="AN19" s="410">
        <v>1</v>
      </c>
      <c r="AO19" s="412">
        <v>30</v>
      </c>
      <c r="AP19" s="413">
        <v>1</v>
      </c>
    </row>
    <row r="20" spans="2:42">
      <c r="B20" s="402" t="s">
        <v>2024</v>
      </c>
      <c r="C20" s="402" t="s">
        <v>2082</v>
      </c>
      <c r="D20" s="405">
        <v>836</v>
      </c>
      <c r="E20" s="405">
        <v>2</v>
      </c>
      <c r="F20" s="405">
        <v>0</v>
      </c>
      <c r="G20" s="405">
        <v>10</v>
      </c>
      <c r="H20" s="405">
        <v>1</v>
      </c>
      <c r="I20" s="405">
        <v>1</v>
      </c>
      <c r="J20" s="405">
        <v>0</v>
      </c>
      <c r="K20" s="402" t="s">
        <v>1861</v>
      </c>
      <c r="L20" s="402" t="s">
        <v>1885</v>
      </c>
      <c r="M20" s="402" t="s">
        <v>1916</v>
      </c>
      <c r="N20" s="405">
        <v>30</v>
      </c>
      <c r="O20" s="410">
        <v>1</v>
      </c>
      <c r="P20" s="405">
        <v>0</v>
      </c>
      <c r="Q20" s="410">
        <v>1</v>
      </c>
      <c r="R20" s="410"/>
      <c r="S20" s="405">
        <v>0</v>
      </c>
      <c r="T20" s="405">
        <v>0</v>
      </c>
      <c r="U20" s="405">
        <v>0</v>
      </c>
      <c r="V20" s="405">
        <v>0</v>
      </c>
      <c r="W20" s="405">
        <v>0</v>
      </c>
      <c r="X20" s="402"/>
      <c r="Y20" s="402"/>
      <c r="Z20" s="402" t="s">
        <v>924</v>
      </c>
      <c r="AA20" s="405">
        <v>0</v>
      </c>
      <c r="AB20" s="405"/>
      <c r="AC20" s="405">
        <v>1</v>
      </c>
      <c r="AD20" s="402" t="s">
        <v>1918</v>
      </c>
      <c r="AE20" s="402" t="s">
        <v>1949</v>
      </c>
      <c r="AF20" s="402" t="s">
        <v>1963</v>
      </c>
      <c r="AG20" s="402" t="s">
        <v>1964</v>
      </c>
      <c r="AH20" s="411" t="s">
        <v>1885</v>
      </c>
      <c r="AI20" s="411" t="s">
        <v>1916</v>
      </c>
      <c r="AJ20" s="402" t="s">
        <v>1952</v>
      </c>
      <c r="AK20" s="402" t="s">
        <v>1861</v>
      </c>
      <c r="AL20" s="402"/>
      <c r="AM20" s="405">
        <v>30</v>
      </c>
      <c r="AN20" s="410">
        <v>1</v>
      </c>
      <c r="AO20" s="412">
        <v>30</v>
      </c>
      <c r="AP20" s="413">
        <v>1</v>
      </c>
    </row>
    <row r="21" spans="2:42">
      <c r="B21" s="402" t="s">
        <v>2020</v>
      </c>
      <c r="C21" s="402" t="s">
        <v>2076</v>
      </c>
      <c r="D21" s="405">
        <v>836</v>
      </c>
      <c r="E21" s="405">
        <v>2</v>
      </c>
      <c r="F21" s="405">
        <v>0</v>
      </c>
      <c r="G21" s="405">
        <v>6</v>
      </c>
      <c r="H21" s="405">
        <v>1</v>
      </c>
      <c r="I21" s="405">
        <v>1</v>
      </c>
      <c r="J21" s="405">
        <v>0</v>
      </c>
      <c r="K21" s="402" t="s">
        <v>1861</v>
      </c>
      <c r="L21" s="402" t="s">
        <v>1851</v>
      </c>
      <c r="M21" s="402" t="s">
        <v>1895</v>
      </c>
      <c r="N21" s="405">
        <v>45</v>
      </c>
      <c r="O21" s="410">
        <v>1.5</v>
      </c>
      <c r="P21" s="405">
        <v>0</v>
      </c>
      <c r="Q21" s="410">
        <v>1</v>
      </c>
      <c r="R21" s="410"/>
      <c r="S21" s="405">
        <v>0</v>
      </c>
      <c r="T21" s="405">
        <v>0</v>
      </c>
      <c r="U21" s="405">
        <v>0</v>
      </c>
      <c r="V21" s="405">
        <v>0</v>
      </c>
      <c r="W21" s="405">
        <v>0</v>
      </c>
      <c r="X21" s="402"/>
      <c r="Y21" s="402"/>
      <c r="Z21" s="402" t="s">
        <v>924</v>
      </c>
      <c r="AA21" s="405">
        <v>0</v>
      </c>
      <c r="AB21" s="405"/>
      <c r="AC21" s="405">
        <v>0</v>
      </c>
      <c r="AD21" s="402" t="s">
        <v>1892</v>
      </c>
      <c r="AE21" s="402" t="s">
        <v>1948</v>
      </c>
      <c r="AF21" s="402" t="s">
        <v>1893</v>
      </c>
      <c r="AG21" s="402" t="s">
        <v>1894</v>
      </c>
      <c r="AH21" s="411" t="s">
        <v>1851</v>
      </c>
      <c r="AI21" s="411" t="s">
        <v>1895</v>
      </c>
      <c r="AJ21" s="402" t="s">
        <v>1952</v>
      </c>
      <c r="AK21" s="402" t="s">
        <v>1861</v>
      </c>
      <c r="AL21" s="402"/>
      <c r="AM21" s="405">
        <v>45</v>
      </c>
      <c r="AN21" s="410">
        <v>1.5</v>
      </c>
      <c r="AO21" s="412">
        <v>45</v>
      </c>
      <c r="AP21" s="413">
        <v>1.5</v>
      </c>
    </row>
    <row r="22" spans="2:42">
      <c r="B22" s="402" t="s">
        <v>2020</v>
      </c>
      <c r="C22" s="402" t="s">
        <v>2077</v>
      </c>
      <c r="D22" s="405">
        <v>836</v>
      </c>
      <c r="E22" s="405">
        <v>2</v>
      </c>
      <c r="F22" s="405">
        <v>0</v>
      </c>
      <c r="G22" s="405">
        <v>6</v>
      </c>
      <c r="H22" s="405">
        <v>2</v>
      </c>
      <c r="I22" s="405">
        <v>1</v>
      </c>
      <c r="J22" s="405">
        <v>0</v>
      </c>
      <c r="K22" s="402" t="s">
        <v>1861</v>
      </c>
      <c r="L22" s="402" t="s">
        <v>1896</v>
      </c>
      <c r="M22" s="402" t="s">
        <v>1897</v>
      </c>
      <c r="N22" s="405">
        <v>45</v>
      </c>
      <c r="O22" s="410">
        <v>1.5</v>
      </c>
      <c r="P22" s="405">
        <v>0</v>
      </c>
      <c r="Q22" s="410">
        <v>1</v>
      </c>
      <c r="R22" s="410"/>
      <c r="S22" s="405">
        <v>0</v>
      </c>
      <c r="T22" s="405">
        <v>0</v>
      </c>
      <c r="U22" s="405">
        <v>0</v>
      </c>
      <c r="V22" s="405">
        <v>0</v>
      </c>
      <c r="W22" s="405">
        <v>0</v>
      </c>
      <c r="X22" s="402"/>
      <c r="Y22" s="402"/>
      <c r="Z22" s="402" t="s">
        <v>924</v>
      </c>
      <c r="AA22" s="405">
        <v>0</v>
      </c>
      <c r="AB22" s="405"/>
      <c r="AC22" s="405">
        <v>0</v>
      </c>
      <c r="AD22" s="402" t="s">
        <v>1892</v>
      </c>
      <c r="AE22" s="402" t="s">
        <v>1948</v>
      </c>
      <c r="AF22" s="402" t="s">
        <v>1893</v>
      </c>
      <c r="AG22" s="402" t="s">
        <v>1894</v>
      </c>
      <c r="AH22" s="411" t="s">
        <v>1896</v>
      </c>
      <c r="AI22" s="411" t="s">
        <v>1897</v>
      </c>
      <c r="AJ22" s="402" t="s">
        <v>1952</v>
      </c>
      <c r="AK22" s="402" t="s">
        <v>1861</v>
      </c>
      <c r="AL22" s="402"/>
      <c r="AM22" s="405">
        <v>45</v>
      </c>
      <c r="AN22" s="410">
        <v>1.5</v>
      </c>
      <c r="AO22" s="412">
        <v>45</v>
      </c>
      <c r="AP22" s="413">
        <v>1.5</v>
      </c>
    </row>
    <row r="23" spans="2:42">
      <c r="B23" s="402" t="s">
        <v>2021</v>
      </c>
      <c r="C23" s="402" t="s">
        <v>2078</v>
      </c>
      <c r="D23" s="405">
        <v>836</v>
      </c>
      <c r="E23" s="405">
        <v>2</v>
      </c>
      <c r="F23" s="405">
        <v>0</v>
      </c>
      <c r="G23" s="405">
        <v>7</v>
      </c>
      <c r="H23" s="405">
        <v>1</v>
      </c>
      <c r="I23" s="405">
        <v>1</v>
      </c>
      <c r="J23" s="405">
        <v>0</v>
      </c>
      <c r="K23" s="402" t="s">
        <v>1861</v>
      </c>
      <c r="L23" s="402" t="s">
        <v>1896</v>
      </c>
      <c r="M23" s="402" t="s">
        <v>1880</v>
      </c>
      <c r="N23" s="405">
        <v>91</v>
      </c>
      <c r="O23" s="410">
        <v>3</v>
      </c>
      <c r="P23" s="405">
        <v>0</v>
      </c>
      <c r="Q23" s="410">
        <v>1</v>
      </c>
      <c r="R23" s="410"/>
      <c r="S23" s="405">
        <v>0</v>
      </c>
      <c r="T23" s="405">
        <v>0</v>
      </c>
      <c r="U23" s="405">
        <v>0</v>
      </c>
      <c r="V23" s="405">
        <v>0</v>
      </c>
      <c r="W23" s="405">
        <v>0</v>
      </c>
      <c r="X23" s="402"/>
      <c r="Y23" s="402"/>
      <c r="Z23" s="402" t="s">
        <v>924</v>
      </c>
      <c r="AA23" s="405">
        <v>0</v>
      </c>
      <c r="AB23" s="405"/>
      <c r="AC23" s="405">
        <v>1</v>
      </c>
      <c r="AD23" s="402" t="s">
        <v>1899</v>
      </c>
      <c r="AE23" s="402" t="s">
        <v>1949</v>
      </c>
      <c r="AF23" s="402" t="s">
        <v>1900</v>
      </c>
      <c r="AG23" s="402" t="s">
        <v>1901</v>
      </c>
      <c r="AH23" s="411" t="s">
        <v>1896</v>
      </c>
      <c r="AI23" s="411" t="s">
        <v>1880</v>
      </c>
      <c r="AJ23" s="402" t="s">
        <v>1952</v>
      </c>
      <c r="AK23" s="402" t="s">
        <v>1861</v>
      </c>
      <c r="AL23" s="402"/>
      <c r="AM23" s="405">
        <v>91</v>
      </c>
      <c r="AN23" s="410">
        <v>3</v>
      </c>
      <c r="AO23" s="412">
        <v>91</v>
      </c>
      <c r="AP23" s="413">
        <v>3</v>
      </c>
    </row>
    <row r="24" spans="2:42">
      <c r="B24" s="402" t="s">
        <v>2022</v>
      </c>
      <c r="C24" s="402" t="s">
        <v>2079</v>
      </c>
      <c r="D24" s="405">
        <v>836</v>
      </c>
      <c r="E24" s="405">
        <v>2</v>
      </c>
      <c r="F24" s="405">
        <v>0</v>
      </c>
      <c r="G24" s="405">
        <v>8</v>
      </c>
      <c r="H24" s="405">
        <v>1</v>
      </c>
      <c r="I24" s="405">
        <v>1</v>
      </c>
      <c r="J24" s="405">
        <v>0</v>
      </c>
      <c r="K24" s="402" t="s">
        <v>1861</v>
      </c>
      <c r="L24" s="402" t="s">
        <v>1896</v>
      </c>
      <c r="M24" s="402" t="s">
        <v>1905</v>
      </c>
      <c r="N24" s="405">
        <v>60</v>
      </c>
      <c r="O24" s="410">
        <v>2</v>
      </c>
      <c r="P24" s="405">
        <v>0</v>
      </c>
      <c r="Q24" s="410">
        <v>1</v>
      </c>
      <c r="R24" s="410"/>
      <c r="S24" s="405">
        <v>0</v>
      </c>
      <c r="T24" s="405">
        <v>0</v>
      </c>
      <c r="U24" s="405">
        <v>0</v>
      </c>
      <c r="V24" s="405">
        <v>0</v>
      </c>
      <c r="W24" s="405">
        <v>0</v>
      </c>
      <c r="X24" s="402"/>
      <c r="Y24" s="402"/>
      <c r="Z24" s="402" t="s">
        <v>924</v>
      </c>
      <c r="AA24" s="405">
        <v>0</v>
      </c>
      <c r="AB24" s="405"/>
      <c r="AC24" s="405">
        <v>2</v>
      </c>
      <c r="AD24" s="402" t="s">
        <v>1908</v>
      </c>
      <c r="AE24" s="402" t="s">
        <v>1950</v>
      </c>
      <c r="AF24" s="402" t="s">
        <v>1902</v>
      </c>
      <c r="AG24" s="402" t="s">
        <v>1903</v>
      </c>
      <c r="AH24" s="411" t="s">
        <v>1896</v>
      </c>
      <c r="AI24" s="411" t="s">
        <v>1905</v>
      </c>
      <c r="AJ24" s="402" t="s">
        <v>1952</v>
      </c>
      <c r="AK24" s="402" t="s">
        <v>1861</v>
      </c>
      <c r="AL24" s="402"/>
      <c r="AM24" s="405">
        <v>60</v>
      </c>
      <c r="AN24" s="410">
        <v>2</v>
      </c>
      <c r="AO24" s="412">
        <v>60</v>
      </c>
      <c r="AP24" s="413">
        <v>1.9999999999999998</v>
      </c>
    </row>
    <row r="25" spans="2:42">
      <c r="B25" s="402" t="s">
        <v>2022</v>
      </c>
      <c r="C25" s="402" t="s">
        <v>2080</v>
      </c>
      <c r="D25" s="405">
        <v>836</v>
      </c>
      <c r="E25" s="405">
        <v>2</v>
      </c>
      <c r="F25" s="405">
        <v>0</v>
      </c>
      <c r="G25" s="405">
        <v>8</v>
      </c>
      <c r="H25" s="405">
        <v>2</v>
      </c>
      <c r="I25" s="405">
        <v>1</v>
      </c>
      <c r="J25" s="405">
        <v>0</v>
      </c>
      <c r="K25" s="402" t="s">
        <v>1861</v>
      </c>
      <c r="L25" s="402" t="s">
        <v>1906</v>
      </c>
      <c r="M25" s="402" t="s">
        <v>1876</v>
      </c>
      <c r="N25" s="405">
        <v>30</v>
      </c>
      <c r="O25" s="410">
        <v>1</v>
      </c>
      <c r="P25" s="405">
        <v>0</v>
      </c>
      <c r="Q25" s="410">
        <v>1</v>
      </c>
      <c r="R25" s="410"/>
      <c r="S25" s="405">
        <v>0</v>
      </c>
      <c r="T25" s="405">
        <v>0</v>
      </c>
      <c r="U25" s="405">
        <v>0</v>
      </c>
      <c r="V25" s="405">
        <v>0</v>
      </c>
      <c r="W25" s="405">
        <v>0</v>
      </c>
      <c r="X25" s="402"/>
      <c r="Y25" s="402"/>
      <c r="Z25" s="402" t="s">
        <v>924</v>
      </c>
      <c r="AA25" s="405">
        <v>0</v>
      </c>
      <c r="AB25" s="405"/>
      <c r="AC25" s="405">
        <v>2</v>
      </c>
      <c r="AD25" s="402" t="s">
        <v>1908</v>
      </c>
      <c r="AE25" s="402" t="s">
        <v>1950</v>
      </c>
      <c r="AF25" s="402" t="s">
        <v>1902</v>
      </c>
      <c r="AG25" s="402" t="s">
        <v>1903</v>
      </c>
      <c r="AH25" s="411" t="s">
        <v>1906</v>
      </c>
      <c r="AI25" s="411" t="s">
        <v>1876</v>
      </c>
      <c r="AJ25" s="402" t="s">
        <v>1952</v>
      </c>
      <c r="AK25" s="402" t="s">
        <v>1861</v>
      </c>
      <c r="AL25" s="402"/>
      <c r="AM25" s="405">
        <v>30</v>
      </c>
      <c r="AN25" s="410">
        <v>1</v>
      </c>
      <c r="AO25" s="412">
        <v>30</v>
      </c>
      <c r="AP25" s="413">
        <v>1</v>
      </c>
    </row>
    <row r="26" spans="2:42">
      <c r="B26" s="402" t="s">
        <v>2028</v>
      </c>
      <c r="C26" s="402" t="s">
        <v>2086</v>
      </c>
      <c r="D26" s="405">
        <v>836</v>
      </c>
      <c r="E26" s="405">
        <v>2</v>
      </c>
      <c r="F26" s="405">
        <v>0</v>
      </c>
      <c r="G26" s="405">
        <v>12</v>
      </c>
      <c r="H26" s="405">
        <v>4</v>
      </c>
      <c r="I26" s="405">
        <v>1</v>
      </c>
      <c r="J26" s="405">
        <v>0</v>
      </c>
      <c r="K26" s="402" t="s">
        <v>1861</v>
      </c>
      <c r="L26" s="402" t="s">
        <v>1928</v>
      </c>
      <c r="M26" s="402" t="s">
        <v>1931</v>
      </c>
      <c r="N26" s="405">
        <v>61</v>
      </c>
      <c r="O26" s="410">
        <v>2</v>
      </c>
      <c r="P26" s="405">
        <v>0</v>
      </c>
      <c r="Q26" s="410">
        <v>1</v>
      </c>
      <c r="R26" s="410"/>
      <c r="S26" s="405">
        <v>0</v>
      </c>
      <c r="T26" s="405">
        <v>0</v>
      </c>
      <c r="U26" s="405">
        <v>0</v>
      </c>
      <c r="V26" s="405">
        <v>0</v>
      </c>
      <c r="W26" s="405">
        <v>0</v>
      </c>
      <c r="X26" s="402"/>
      <c r="Y26" s="402"/>
      <c r="Z26" s="402" t="s">
        <v>924</v>
      </c>
      <c r="AA26" s="405">
        <v>0</v>
      </c>
      <c r="AB26" s="405"/>
      <c r="AC26" s="405">
        <v>0</v>
      </c>
      <c r="AD26" s="402" t="s">
        <v>1858</v>
      </c>
      <c r="AE26" s="402" t="s">
        <v>1948</v>
      </c>
      <c r="AF26" s="402" t="s">
        <v>1860</v>
      </c>
      <c r="AG26" s="402" t="s">
        <v>1859</v>
      </c>
      <c r="AH26" s="411" t="s">
        <v>1928</v>
      </c>
      <c r="AI26" s="411" t="s">
        <v>1931</v>
      </c>
      <c r="AJ26" s="402" t="s">
        <v>1952</v>
      </c>
      <c r="AK26" s="402" t="s">
        <v>1861</v>
      </c>
      <c r="AL26" s="402"/>
      <c r="AM26" s="405">
        <v>61</v>
      </c>
      <c r="AN26" s="410">
        <v>2</v>
      </c>
      <c r="AO26" s="412">
        <v>61</v>
      </c>
      <c r="AP26" s="413">
        <v>2</v>
      </c>
    </row>
    <row r="27" spans="2:42">
      <c r="B27" s="402" t="s">
        <v>2028</v>
      </c>
      <c r="C27" s="402" t="s">
        <v>2084</v>
      </c>
      <c r="D27" s="405">
        <v>836</v>
      </c>
      <c r="E27" s="405">
        <v>2</v>
      </c>
      <c r="F27" s="405">
        <v>0</v>
      </c>
      <c r="G27" s="405">
        <v>12</v>
      </c>
      <c r="H27" s="405">
        <v>1</v>
      </c>
      <c r="I27" s="405">
        <v>1</v>
      </c>
      <c r="J27" s="405">
        <v>0</v>
      </c>
      <c r="K27" s="402" t="s">
        <v>1861</v>
      </c>
      <c r="L27" s="402" t="s">
        <v>1938</v>
      </c>
      <c r="M27" s="402" t="s">
        <v>1927</v>
      </c>
      <c r="N27" s="405">
        <v>60</v>
      </c>
      <c r="O27" s="410">
        <v>2</v>
      </c>
      <c r="P27" s="405">
        <v>0</v>
      </c>
      <c r="Q27" s="410">
        <v>1</v>
      </c>
      <c r="R27" s="410"/>
      <c r="S27" s="405">
        <v>0</v>
      </c>
      <c r="T27" s="405">
        <v>0</v>
      </c>
      <c r="U27" s="405">
        <v>0</v>
      </c>
      <c r="V27" s="405">
        <v>0</v>
      </c>
      <c r="W27" s="405">
        <v>0</v>
      </c>
      <c r="X27" s="402"/>
      <c r="Y27" s="402"/>
      <c r="Z27" s="402" t="s">
        <v>924</v>
      </c>
      <c r="AA27" s="405">
        <v>0</v>
      </c>
      <c r="AB27" s="405"/>
      <c r="AC27" s="405">
        <v>0</v>
      </c>
      <c r="AD27" s="402" t="s">
        <v>1858</v>
      </c>
      <c r="AE27" s="402" t="s">
        <v>1948</v>
      </c>
      <c r="AF27" s="402" t="s">
        <v>1860</v>
      </c>
      <c r="AG27" s="402" t="s">
        <v>1859</v>
      </c>
      <c r="AH27" s="411" t="s">
        <v>1938</v>
      </c>
      <c r="AI27" s="411" t="s">
        <v>1927</v>
      </c>
      <c r="AJ27" s="402" t="s">
        <v>1952</v>
      </c>
      <c r="AK27" s="402" t="s">
        <v>1861</v>
      </c>
      <c r="AL27" s="402"/>
      <c r="AM27" s="405">
        <v>60</v>
      </c>
      <c r="AN27" s="410">
        <v>2</v>
      </c>
      <c r="AO27" s="412">
        <v>60</v>
      </c>
      <c r="AP27" s="413">
        <v>2</v>
      </c>
    </row>
    <row r="28" spans="2:42">
      <c r="B28" s="402" t="s">
        <v>2028</v>
      </c>
      <c r="C28" s="402" t="s">
        <v>2085</v>
      </c>
      <c r="D28" s="405">
        <v>836</v>
      </c>
      <c r="E28" s="405">
        <v>2</v>
      </c>
      <c r="F28" s="405">
        <v>0</v>
      </c>
      <c r="G28" s="405">
        <v>12</v>
      </c>
      <c r="H28" s="405">
        <v>3</v>
      </c>
      <c r="I28" s="405">
        <v>1</v>
      </c>
      <c r="J28" s="405">
        <v>0</v>
      </c>
      <c r="K28" s="402" t="s">
        <v>1861</v>
      </c>
      <c r="L28" s="402" t="s">
        <v>1937</v>
      </c>
      <c r="M28" s="402" t="s">
        <v>1852</v>
      </c>
      <c r="N28" s="405">
        <v>30</v>
      </c>
      <c r="O28" s="410">
        <v>1</v>
      </c>
      <c r="P28" s="405">
        <v>0</v>
      </c>
      <c r="Q28" s="410">
        <v>1</v>
      </c>
      <c r="R28" s="410"/>
      <c r="S28" s="405">
        <v>0</v>
      </c>
      <c r="T28" s="405">
        <v>0</v>
      </c>
      <c r="U28" s="405">
        <v>0</v>
      </c>
      <c r="V28" s="405">
        <v>0</v>
      </c>
      <c r="W28" s="405">
        <v>0</v>
      </c>
      <c r="X28" s="402"/>
      <c r="Y28" s="402"/>
      <c r="Z28" s="402" t="s">
        <v>924</v>
      </c>
      <c r="AA28" s="405">
        <v>0</v>
      </c>
      <c r="AB28" s="405"/>
      <c r="AC28" s="405">
        <v>0</v>
      </c>
      <c r="AD28" s="402" t="s">
        <v>1858</v>
      </c>
      <c r="AE28" s="402" t="s">
        <v>1948</v>
      </c>
      <c r="AF28" s="402" t="s">
        <v>1860</v>
      </c>
      <c r="AG28" s="402" t="s">
        <v>1859</v>
      </c>
      <c r="AH28" s="411" t="s">
        <v>1937</v>
      </c>
      <c r="AI28" s="411" t="s">
        <v>1852</v>
      </c>
      <c r="AJ28" s="402" t="s">
        <v>1952</v>
      </c>
      <c r="AK28" s="402" t="s">
        <v>1861</v>
      </c>
      <c r="AL28" s="402"/>
      <c r="AM28" s="405">
        <v>30</v>
      </c>
      <c r="AN28" s="410">
        <v>1</v>
      </c>
      <c r="AO28" s="412">
        <v>30</v>
      </c>
      <c r="AP28" s="413">
        <v>1</v>
      </c>
    </row>
    <row r="29" spans="2:42">
      <c r="B29" s="402" t="s">
        <v>2029</v>
      </c>
      <c r="C29" s="402" t="s">
        <v>2087</v>
      </c>
      <c r="D29" s="405">
        <v>836</v>
      </c>
      <c r="E29" s="405">
        <v>2</v>
      </c>
      <c r="F29" s="405">
        <v>0</v>
      </c>
      <c r="G29" s="405">
        <v>13</v>
      </c>
      <c r="H29" s="405">
        <v>1</v>
      </c>
      <c r="I29" s="405">
        <v>1</v>
      </c>
      <c r="J29" s="405">
        <v>0</v>
      </c>
      <c r="K29" s="402" t="s">
        <v>1861</v>
      </c>
      <c r="L29" s="402" t="s">
        <v>1928</v>
      </c>
      <c r="M29" s="402" t="s">
        <v>1942</v>
      </c>
      <c r="N29" s="405">
        <v>10</v>
      </c>
      <c r="O29" s="410">
        <v>0.33</v>
      </c>
      <c r="P29" s="405">
        <v>0</v>
      </c>
      <c r="Q29" s="410">
        <v>1</v>
      </c>
      <c r="R29" s="410"/>
      <c r="S29" s="405">
        <v>0</v>
      </c>
      <c r="T29" s="405">
        <v>0</v>
      </c>
      <c r="U29" s="405">
        <v>0</v>
      </c>
      <c r="V29" s="405">
        <v>0</v>
      </c>
      <c r="W29" s="405">
        <v>0</v>
      </c>
      <c r="X29" s="402"/>
      <c r="Y29" s="402"/>
      <c r="Z29" s="402" t="s">
        <v>924</v>
      </c>
      <c r="AA29" s="405">
        <v>0</v>
      </c>
      <c r="AB29" s="405"/>
      <c r="AC29" s="405">
        <v>2</v>
      </c>
      <c r="AD29" s="402" t="s">
        <v>1908</v>
      </c>
      <c r="AE29" s="402" t="s">
        <v>1950</v>
      </c>
      <c r="AF29" s="402" t="s">
        <v>1941</v>
      </c>
      <c r="AG29" s="402" t="s">
        <v>1903</v>
      </c>
      <c r="AH29" s="411" t="s">
        <v>1928</v>
      </c>
      <c r="AI29" s="411" t="s">
        <v>1942</v>
      </c>
      <c r="AJ29" s="402" t="s">
        <v>1952</v>
      </c>
      <c r="AK29" s="402" t="s">
        <v>1861</v>
      </c>
      <c r="AL29" s="402"/>
      <c r="AM29" s="405">
        <v>10</v>
      </c>
      <c r="AN29" s="410">
        <v>0.33</v>
      </c>
      <c r="AO29" s="412">
        <v>10</v>
      </c>
      <c r="AP29" s="413">
        <v>0.33</v>
      </c>
    </row>
    <row r="30" spans="2:42">
      <c r="B30" s="402" t="s">
        <v>2029</v>
      </c>
      <c r="C30" s="402" t="s">
        <v>2088</v>
      </c>
      <c r="D30" s="405">
        <v>836</v>
      </c>
      <c r="E30" s="405">
        <v>2</v>
      </c>
      <c r="F30" s="405">
        <v>0</v>
      </c>
      <c r="G30" s="405">
        <v>13</v>
      </c>
      <c r="H30" s="405">
        <v>2</v>
      </c>
      <c r="I30" s="405">
        <v>1</v>
      </c>
      <c r="J30" s="405">
        <v>0</v>
      </c>
      <c r="K30" s="402" t="s">
        <v>1861</v>
      </c>
      <c r="L30" s="402" t="s">
        <v>1930</v>
      </c>
      <c r="M30" s="402" t="s">
        <v>1943</v>
      </c>
      <c r="N30" s="405">
        <v>10</v>
      </c>
      <c r="O30" s="410">
        <v>0.33</v>
      </c>
      <c r="P30" s="405">
        <v>0</v>
      </c>
      <c r="Q30" s="410">
        <v>1</v>
      </c>
      <c r="R30" s="410"/>
      <c r="S30" s="405">
        <v>0</v>
      </c>
      <c r="T30" s="405">
        <v>0</v>
      </c>
      <c r="U30" s="405">
        <v>0</v>
      </c>
      <c r="V30" s="405">
        <v>0</v>
      </c>
      <c r="W30" s="405">
        <v>0</v>
      </c>
      <c r="X30" s="402"/>
      <c r="Y30" s="402"/>
      <c r="Z30" s="402" t="s">
        <v>924</v>
      </c>
      <c r="AA30" s="405">
        <v>0</v>
      </c>
      <c r="AB30" s="405"/>
      <c r="AC30" s="405">
        <v>2</v>
      </c>
      <c r="AD30" s="402" t="s">
        <v>1908</v>
      </c>
      <c r="AE30" s="402" t="s">
        <v>1950</v>
      </c>
      <c r="AF30" s="402" t="s">
        <v>1941</v>
      </c>
      <c r="AG30" s="402" t="s">
        <v>1903</v>
      </c>
      <c r="AH30" s="411" t="s">
        <v>1930</v>
      </c>
      <c r="AI30" s="411" t="s">
        <v>1943</v>
      </c>
      <c r="AJ30" s="402" t="s">
        <v>1952</v>
      </c>
      <c r="AK30" s="402" t="s">
        <v>1861</v>
      </c>
      <c r="AL30" s="402"/>
      <c r="AM30" s="405">
        <v>10</v>
      </c>
      <c r="AN30" s="410">
        <v>0.33</v>
      </c>
      <c r="AO30" s="412">
        <v>10</v>
      </c>
      <c r="AP30" s="413">
        <v>0.33</v>
      </c>
    </row>
    <row r="31" spans="2:42">
      <c r="B31" s="402" t="s">
        <v>2029</v>
      </c>
      <c r="C31" s="402" t="s">
        <v>2089</v>
      </c>
      <c r="D31" s="405">
        <v>836</v>
      </c>
      <c r="E31" s="405">
        <v>2</v>
      </c>
      <c r="F31" s="405">
        <v>0</v>
      </c>
      <c r="G31" s="405">
        <v>13</v>
      </c>
      <c r="H31" s="405">
        <v>3</v>
      </c>
      <c r="I31" s="405">
        <v>1</v>
      </c>
      <c r="J31" s="405">
        <v>0</v>
      </c>
      <c r="K31" s="402" t="s">
        <v>1861</v>
      </c>
      <c r="L31" s="402" t="s">
        <v>1932</v>
      </c>
      <c r="M31" s="402" t="s">
        <v>1944</v>
      </c>
      <c r="N31" s="405">
        <v>10</v>
      </c>
      <c r="O31" s="410">
        <v>0.33</v>
      </c>
      <c r="P31" s="405">
        <v>0</v>
      </c>
      <c r="Q31" s="410">
        <v>1</v>
      </c>
      <c r="R31" s="410"/>
      <c r="S31" s="405">
        <v>0</v>
      </c>
      <c r="T31" s="405">
        <v>0</v>
      </c>
      <c r="U31" s="405">
        <v>0</v>
      </c>
      <c r="V31" s="405">
        <v>0</v>
      </c>
      <c r="W31" s="405">
        <v>0</v>
      </c>
      <c r="X31" s="402"/>
      <c r="Y31" s="402"/>
      <c r="Z31" s="402" t="s">
        <v>924</v>
      </c>
      <c r="AA31" s="405">
        <v>0</v>
      </c>
      <c r="AB31" s="405"/>
      <c r="AC31" s="405">
        <v>2</v>
      </c>
      <c r="AD31" s="402" t="s">
        <v>1908</v>
      </c>
      <c r="AE31" s="402" t="s">
        <v>1950</v>
      </c>
      <c r="AF31" s="402" t="s">
        <v>1941</v>
      </c>
      <c r="AG31" s="402" t="s">
        <v>1903</v>
      </c>
      <c r="AH31" s="411" t="s">
        <v>1932</v>
      </c>
      <c r="AI31" s="411" t="s">
        <v>1944</v>
      </c>
      <c r="AJ31" s="402" t="s">
        <v>1952</v>
      </c>
      <c r="AK31" s="402" t="s">
        <v>1861</v>
      </c>
      <c r="AL31" s="402"/>
      <c r="AM31" s="405">
        <v>10</v>
      </c>
      <c r="AN31" s="410">
        <v>0.33</v>
      </c>
      <c r="AO31" s="412">
        <v>10</v>
      </c>
      <c r="AP31" s="413">
        <v>0.33</v>
      </c>
    </row>
  </sheetData>
  <phoneticPr fontId="3"/>
  <conditionalFormatting sqref="AO8:AO1048576">
    <cfRule type="expression" dxfId="2" priority="3">
      <formula>$AO8&lt;&gt;$AM8</formula>
    </cfRule>
  </conditionalFormatting>
  <conditionalFormatting sqref="AP8:AP1048576">
    <cfRule type="expression" dxfId="1" priority="2">
      <formula>$AP8&lt;&gt;$AN8</formula>
    </cfRule>
  </conditionalFormatting>
  <conditionalFormatting sqref="AK8:AK1048576">
    <cfRule type="expression" dxfId="0" priority="1">
      <formula>AND($B8&lt;&gt;"",$AK8="")</formula>
    </cfRule>
  </conditionalFormatting>
  <hyperlinks>
    <hyperlink ref="AO8" tooltip="編集"/>
    <hyperlink ref="AP8" tooltip="編集"/>
    <hyperlink ref="AO9" tooltip="編集"/>
    <hyperlink ref="AO10" tooltip="編集"/>
    <hyperlink ref="AO11" tooltip="編集"/>
    <hyperlink ref="AO12" tooltip="編集"/>
    <hyperlink ref="AO13" tooltip="編集"/>
    <hyperlink ref="AO14" tooltip="編集"/>
    <hyperlink ref="AO15" tooltip="編集"/>
    <hyperlink ref="AO16" tooltip="編集"/>
    <hyperlink ref="AO17" tooltip="編集"/>
    <hyperlink ref="AO18" tooltip="編集"/>
    <hyperlink ref="AO19" tooltip="編集"/>
    <hyperlink ref="AO20" tooltip="編集"/>
    <hyperlink ref="AO21" tooltip="編集"/>
    <hyperlink ref="AO22" tooltip="編集"/>
    <hyperlink ref="AO23" tooltip="編集"/>
    <hyperlink ref="AO24" tooltip="編集"/>
    <hyperlink ref="AO25" tooltip="編集"/>
    <hyperlink ref="AO26" tooltip="編集"/>
    <hyperlink ref="AO27" tooltip="編集"/>
    <hyperlink ref="AO28" tooltip="編集"/>
    <hyperlink ref="AO29" tooltip="編集"/>
    <hyperlink ref="AO30" tooltip="編集"/>
    <hyperlink ref="AO31" tooltip="編集"/>
    <hyperlink ref="AP9" tooltip="編集"/>
    <hyperlink ref="AP10" tooltip="編集"/>
    <hyperlink ref="AP11" tooltip="編集"/>
    <hyperlink ref="AP12" tooltip="編集"/>
    <hyperlink ref="AP13" tooltip="編集"/>
    <hyperlink ref="AP14" tooltip="編集"/>
    <hyperlink ref="AP15" tooltip="編集"/>
    <hyperlink ref="AP16" tooltip="編集"/>
    <hyperlink ref="AP17" tooltip="編集"/>
    <hyperlink ref="AP18" tooltip="編集"/>
    <hyperlink ref="AP19" tooltip="編集"/>
    <hyperlink ref="AP20" tooltip="編集"/>
    <hyperlink ref="AP21" tooltip="編集"/>
    <hyperlink ref="AP22" tooltip="編集"/>
    <hyperlink ref="AP23" tooltip="編集"/>
    <hyperlink ref="AP24" tooltip="編集"/>
    <hyperlink ref="AP25" tooltip="編集"/>
    <hyperlink ref="AP26" tooltip="編集"/>
    <hyperlink ref="AP27" tooltip="編集"/>
    <hyperlink ref="AP28" tooltip="編集"/>
    <hyperlink ref="AP29" tooltip="編集"/>
    <hyperlink ref="AP30" tooltip="編集"/>
    <hyperlink ref="AP31" tooltip="編集"/>
  </hyperlinks>
  <pageMargins left="0.7" right="0.7" top="0.75" bottom="0.75" header="0.3" footer="0.3"/>
  <pageSetup paperSize="9" orientation="portrait" verticalDpi="0" r:id="rId1"/>
  <legacyDrawing r:id="rId2"/>
  <controls>
    <control shapeId="17412" r:id="rId3" name="StageLabel"/>
    <control shapeId="17411" r:id="rId4" name="ListStatusLabel"/>
    <control shapeId="17410" r:id="rId5" name="SaveCommandButton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Resource"/>
  <dimension ref="A1:C6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"/>
  <cols>
    <col min="1" max="1" width="6" style="308" customWidth="1"/>
    <col min="2" max="2" width="91.7109375" style="308" bestFit="1" customWidth="1"/>
    <col min="3" max="3" width="91.5703125" style="308" bestFit="1" customWidth="1"/>
    <col min="4" max="16384" width="9.140625" style="308"/>
  </cols>
  <sheetData>
    <row r="1" spans="1:3">
      <c r="A1" s="308" t="s">
        <v>3</v>
      </c>
      <c r="B1" s="308" t="s">
        <v>1418</v>
      </c>
      <c r="C1" s="308" t="s">
        <v>1419</v>
      </c>
    </row>
    <row r="2" spans="1:3">
      <c r="A2" s="308">
        <v>1</v>
      </c>
      <c r="B2" s="308" t="s">
        <v>1420</v>
      </c>
      <c r="C2" s="308" t="s">
        <v>1421</v>
      </c>
    </row>
    <row r="3" spans="1:3">
      <c r="A3" s="308">
        <v>2</v>
      </c>
      <c r="B3" s="308" t="s">
        <v>1422</v>
      </c>
      <c r="C3" s="308" t="s">
        <v>1423</v>
      </c>
    </row>
    <row r="4" spans="1:3">
      <c r="A4" s="308">
        <v>3</v>
      </c>
      <c r="B4" s="308" t="s">
        <v>1473</v>
      </c>
      <c r="C4" s="308" t="s">
        <v>1424</v>
      </c>
    </row>
    <row r="5" spans="1:3" ht="72">
      <c r="A5" s="308">
        <v>4</v>
      </c>
      <c r="B5" s="309" t="s">
        <v>1796</v>
      </c>
      <c r="C5" s="309" t="s">
        <v>1797</v>
      </c>
    </row>
    <row r="6" spans="1:3" ht="36">
      <c r="A6" s="308">
        <v>5</v>
      </c>
      <c r="B6" s="309" t="s">
        <v>1798</v>
      </c>
      <c r="C6" s="309" t="s">
        <v>1799</v>
      </c>
    </row>
    <row r="7" spans="1:3">
      <c r="A7" s="308">
        <v>6</v>
      </c>
      <c r="B7" s="309" t="s">
        <v>1800</v>
      </c>
      <c r="C7" s="309" t="s">
        <v>1800</v>
      </c>
    </row>
    <row r="8" spans="1:3">
      <c r="A8" s="308">
        <v>7</v>
      </c>
      <c r="B8" s="309" t="s">
        <v>1801</v>
      </c>
      <c r="C8" s="309" t="s">
        <v>1801</v>
      </c>
    </row>
    <row r="9" spans="1:3" ht="24">
      <c r="A9" s="308">
        <v>8</v>
      </c>
      <c r="B9" s="309" t="s">
        <v>1802</v>
      </c>
      <c r="C9" s="309" t="s">
        <v>1802</v>
      </c>
    </row>
    <row r="10" spans="1:3">
      <c r="A10" s="308">
        <v>9</v>
      </c>
      <c r="B10" s="308" t="s">
        <v>1803</v>
      </c>
      <c r="C10" s="308" t="s">
        <v>1803</v>
      </c>
    </row>
    <row r="11" spans="1:3" ht="24">
      <c r="A11" s="308">
        <v>10</v>
      </c>
      <c r="B11" s="309" t="s">
        <v>1804</v>
      </c>
      <c r="C11" s="309" t="s">
        <v>1804</v>
      </c>
    </row>
    <row r="12" spans="1:3">
      <c r="A12" s="308">
        <v>11</v>
      </c>
      <c r="B12" s="308" t="s">
        <v>1457</v>
      </c>
      <c r="C12" s="308" t="s">
        <v>1458</v>
      </c>
    </row>
    <row r="13" spans="1:3">
      <c r="A13" s="308">
        <v>12</v>
      </c>
      <c r="B13" s="308" t="s">
        <v>1459</v>
      </c>
      <c r="C13" s="308" t="s">
        <v>1460</v>
      </c>
    </row>
    <row r="14" spans="1:3">
      <c r="A14" s="308">
        <v>13</v>
      </c>
      <c r="B14" s="308" t="s">
        <v>1461</v>
      </c>
      <c r="C14" s="308" t="s">
        <v>1462</v>
      </c>
    </row>
    <row r="15" spans="1:3">
      <c r="A15" s="308">
        <v>14</v>
      </c>
      <c r="B15" s="308" t="s">
        <v>1474</v>
      </c>
      <c r="C15" s="308" t="s">
        <v>1805</v>
      </c>
    </row>
    <row r="16" spans="1:3">
      <c r="A16" s="308">
        <v>15</v>
      </c>
      <c r="B16" s="308" t="s">
        <v>1475</v>
      </c>
      <c r="C16" s="308" t="s">
        <v>1806</v>
      </c>
    </row>
    <row r="17" spans="1:3">
      <c r="A17" s="308">
        <v>16</v>
      </c>
      <c r="B17" s="308" t="s">
        <v>1807</v>
      </c>
      <c r="C17" s="308" t="s">
        <v>1807</v>
      </c>
    </row>
    <row r="18" spans="1:3">
      <c r="A18" s="308">
        <v>17</v>
      </c>
      <c r="B18" s="309" t="s">
        <v>1808</v>
      </c>
      <c r="C18" s="309" t="s">
        <v>1808</v>
      </c>
    </row>
    <row r="19" spans="1:3" ht="24">
      <c r="A19" s="308">
        <v>18</v>
      </c>
      <c r="B19" s="309" t="s">
        <v>1809</v>
      </c>
      <c r="C19" s="309" t="s">
        <v>1809</v>
      </c>
    </row>
    <row r="20" spans="1:3" ht="24">
      <c r="A20" s="308">
        <v>1001</v>
      </c>
      <c r="B20" s="309" t="s">
        <v>1485</v>
      </c>
      <c r="C20" s="309" t="s">
        <v>1810</v>
      </c>
    </row>
    <row r="21" spans="1:3">
      <c r="A21" s="308">
        <v>1002</v>
      </c>
      <c r="B21" s="308" t="s">
        <v>1480</v>
      </c>
      <c r="C21" s="308" t="s">
        <v>1811</v>
      </c>
    </row>
    <row r="22" spans="1:3">
      <c r="A22" s="308">
        <v>1003</v>
      </c>
      <c r="B22" s="308" t="s">
        <v>1481</v>
      </c>
      <c r="C22" s="308" t="s">
        <v>1812</v>
      </c>
    </row>
    <row r="23" spans="1:3" ht="24">
      <c r="A23" s="308">
        <v>1004</v>
      </c>
      <c r="B23" s="309" t="s">
        <v>1486</v>
      </c>
      <c r="C23" s="308" t="s">
        <v>1813</v>
      </c>
    </row>
    <row r="24" spans="1:3" ht="24">
      <c r="A24" s="308">
        <v>1005</v>
      </c>
      <c r="B24" s="309" t="s">
        <v>1487</v>
      </c>
      <c r="C24" s="308" t="s">
        <v>1814</v>
      </c>
    </row>
    <row r="25" spans="1:3">
      <c r="A25" s="308">
        <v>1006</v>
      </c>
      <c r="B25" s="308" t="s">
        <v>1482</v>
      </c>
      <c r="C25" s="308" t="s">
        <v>1815</v>
      </c>
    </row>
    <row r="26" spans="1:3">
      <c r="A26" s="308">
        <v>1007</v>
      </c>
      <c r="B26" s="308" t="s">
        <v>1816</v>
      </c>
      <c r="C26" s="308" t="s">
        <v>1816</v>
      </c>
    </row>
    <row r="27" spans="1:3">
      <c r="A27" s="308">
        <v>1008</v>
      </c>
      <c r="B27" s="309" t="s">
        <v>1817</v>
      </c>
      <c r="C27" s="309" t="s">
        <v>1817</v>
      </c>
    </row>
    <row r="28" spans="1:3">
      <c r="A28" s="308">
        <v>1009</v>
      </c>
      <c r="B28" s="308" t="s">
        <v>1818</v>
      </c>
      <c r="C28" s="308" t="s">
        <v>1818</v>
      </c>
    </row>
    <row r="29" spans="1:3">
      <c r="A29" s="308">
        <v>1010</v>
      </c>
      <c r="B29" s="308" t="s">
        <v>1819</v>
      </c>
      <c r="C29" s="308" t="s">
        <v>1819</v>
      </c>
    </row>
    <row r="30" spans="1:3">
      <c r="A30" s="308">
        <v>1011</v>
      </c>
      <c r="B30" s="308" t="s">
        <v>1820</v>
      </c>
      <c r="C30" s="308" t="s">
        <v>1820</v>
      </c>
    </row>
    <row r="31" spans="1:3">
      <c r="A31" s="308">
        <v>1012</v>
      </c>
      <c r="B31" s="308" t="s">
        <v>1508</v>
      </c>
      <c r="C31" s="308" t="s">
        <v>1821</v>
      </c>
    </row>
    <row r="32" spans="1:3">
      <c r="A32" s="308">
        <v>1013</v>
      </c>
      <c r="B32" s="308" t="s">
        <v>1822</v>
      </c>
      <c r="C32" s="308" t="s">
        <v>1822</v>
      </c>
    </row>
    <row r="33" spans="1:3">
      <c r="A33" s="308">
        <v>1014</v>
      </c>
      <c r="B33" s="308" t="s">
        <v>1509</v>
      </c>
      <c r="C33" s="308" t="s">
        <v>1823</v>
      </c>
    </row>
    <row r="34" spans="1:3">
      <c r="A34" s="308">
        <v>1101</v>
      </c>
      <c r="B34" s="308" t="s">
        <v>1463</v>
      </c>
      <c r="C34" s="308" t="s">
        <v>1463</v>
      </c>
    </row>
    <row r="35" spans="1:3">
      <c r="A35" s="308">
        <v>1102</v>
      </c>
      <c r="B35" s="308" t="s">
        <v>1464</v>
      </c>
      <c r="C35" s="308" t="s">
        <v>1464</v>
      </c>
    </row>
    <row r="36" spans="1:3">
      <c r="A36" s="308">
        <v>1103</v>
      </c>
      <c r="B36" s="308" t="s">
        <v>1491</v>
      </c>
      <c r="C36" s="308" t="s">
        <v>1491</v>
      </c>
    </row>
    <row r="37" spans="1:3">
      <c r="A37" s="308">
        <v>1104</v>
      </c>
      <c r="B37" s="308" t="s">
        <v>1465</v>
      </c>
      <c r="C37" s="308" t="s">
        <v>1465</v>
      </c>
    </row>
    <row r="38" spans="1:3">
      <c r="A38" s="308">
        <v>1105</v>
      </c>
      <c r="B38" s="308" t="s">
        <v>1466</v>
      </c>
      <c r="C38" s="308" t="s">
        <v>1466</v>
      </c>
    </row>
    <row r="39" spans="1:3">
      <c r="A39" s="308">
        <v>1106</v>
      </c>
      <c r="B39" s="308" t="s">
        <v>1467</v>
      </c>
      <c r="C39" s="308" t="s">
        <v>1467</v>
      </c>
    </row>
    <row r="40" spans="1:3">
      <c r="A40" s="308">
        <v>1107</v>
      </c>
      <c r="B40" s="308" t="s">
        <v>1468</v>
      </c>
      <c r="C40" s="308" t="s">
        <v>1468</v>
      </c>
    </row>
    <row r="41" spans="1:3">
      <c r="A41" s="308">
        <v>1108</v>
      </c>
      <c r="B41" s="308" t="s">
        <v>1469</v>
      </c>
      <c r="C41" s="308" t="s">
        <v>1469</v>
      </c>
    </row>
    <row r="42" spans="1:3">
      <c r="A42" s="308">
        <v>1109</v>
      </c>
      <c r="B42" s="308" t="s">
        <v>1470</v>
      </c>
      <c r="C42" s="308" t="s">
        <v>1470</v>
      </c>
    </row>
    <row r="43" spans="1:3">
      <c r="A43" s="308">
        <v>1110</v>
      </c>
      <c r="B43" s="308" t="s">
        <v>1471</v>
      </c>
      <c r="C43" s="308" t="s">
        <v>1471</v>
      </c>
    </row>
    <row r="44" spans="1:3">
      <c r="A44" s="308">
        <v>1111</v>
      </c>
      <c r="B44" s="308" t="s">
        <v>1472</v>
      </c>
      <c r="C44" s="308" t="s">
        <v>1472</v>
      </c>
    </row>
    <row r="45" spans="1:3">
      <c r="A45" s="308">
        <v>2001</v>
      </c>
      <c r="B45" s="308" t="s">
        <v>1824</v>
      </c>
      <c r="C45" s="308" t="s">
        <v>1825</v>
      </c>
    </row>
    <row r="46" spans="1:3">
      <c r="A46" s="308">
        <v>2002</v>
      </c>
      <c r="B46" s="308" t="s">
        <v>1826</v>
      </c>
      <c r="C46" s="308" t="s">
        <v>1826</v>
      </c>
    </row>
    <row r="47" spans="1:3">
      <c r="A47" s="308">
        <v>2003</v>
      </c>
      <c r="B47" s="308" t="s">
        <v>1827</v>
      </c>
      <c r="C47" s="308" t="s">
        <v>1827</v>
      </c>
    </row>
    <row r="48" spans="1:3">
      <c r="A48" s="308">
        <v>2004</v>
      </c>
      <c r="B48" s="308" t="s">
        <v>1828</v>
      </c>
      <c r="C48" s="308" t="s">
        <v>1828</v>
      </c>
    </row>
    <row r="49" spans="1:3">
      <c r="A49" s="308">
        <v>2005</v>
      </c>
      <c r="B49" s="308" t="s">
        <v>1492</v>
      </c>
      <c r="C49" s="308" t="s">
        <v>1829</v>
      </c>
    </row>
    <row r="50" spans="1:3">
      <c r="A50" s="308">
        <v>2006</v>
      </c>
      <c r="B50" s="308" t="s">
        <v>1493</v>
      </c>
      <c r="C50" s="308" t="s">
        <v>1494</v>
      </c>
    </row>
    <row r="51" spans="1:3">
      <c r="A51" s="308">
        <v>2007</v>
      </c>
      <c r="B51" s="308" t="s">
        <v>1495</v>
      </c>
      <c r="C51" s="308" t="s">
        <v>1496</v>
      </c>
    </row>
    <row r="52" spans="1:3">
      <c r="A52" s="308">
        <v>2008</v>
      </c>
      <c r="B52" s="308" t="s">
        <v>1830</v>
      </c>
      <c r="C52" s="308" t="s">
        <v>1831</v>
      </c>
    </row>
    <row r="53" spans="1:3">
      <c r="A53" s="308">
        <v>2009</v>
      </c>
      <c r="B53" s="308" t="s">
        <v>21</v>
      </c>
      <c r="C53" s="308" t="s">
        <v>1832</v>
      </c>
    </row>
    <row r="54" spans="1:3">
      <c r="A54" s="308">
        <v>2010</v>
      </c>
      <c r="B54" s="308" t="s">
        <v>22</v>
      </c>
      <c r="C54" s="308" t="s">
        <v>1833</v>
      </c>
    </row>
    <row r="55" spans="1:3">
      <c r="A55" s="308">
        <v>2011</v>
      </c>
      <c r="B55" s="308" t="s">
        <v>1500</v>
      </c>
      <c r="C55" s="308" t="s">
        <v>1834</v>
      </c>
    </row>
    <row r="56" spans="1:3">
      <c r="A56" s="308">
        <v>2012</v>
      </c>
      <c r="B56" s="308" t="s">
        <v>1501</v>
      </c>
      <c r="C56" s="308" t="s">
        <v>1835</v>
      </c>
    </row>
    <row r="57" spans="1:3">
      <c r="A57" s="308">
        <v>2013</v>
      </c>
      <c r="B57" s="308" t="s">
        <v>1836</v>
      </c>
      <c r="C57" s="308" t="s">
        <v>1836</v>
      </c>
    </row>
    <row r="58" spans="1:3">
      <c r="A58" s="308">
        <v>2014</v>
      </c>
      <c r="B58" s="308" t="s">
        <v>1502</v>
      </c>
      <c r="C58" s="308" t="s">
        <v>1837</v>
      </c>
    </row>
    <row r="59" spans="1:3">
      <c r="A59" s="308">
        <v>2015</v>
      </c>
      <c r="B59" s="308" t="s">
        <v>1504</v>
      </c>
      <c r="C59" s="308" t="s">
        <v>1822</v>
      </c>
    </row>
    <row r="60" spans="1:3">
      <c r="A60" s="308">
        <v>2016</v>
      </c>
      <c r="B60" s="308" t="s">
        <v>1510</v>
      </c>
      <c r="C60" s="308" t="s">
        <v>1510</v>
      </c>
    </row>
    <row r="61" spans="1:3">
      <c r="A61" s="308">
        <v>2017</v>
      </c>
      <c r="B61" s="308" t="s">
        <v>1511</v>
      </c>
      <c r="C61" s="308" t="s">
        <v>1511</v>
      </c>
    </row>
    <row r="62" spans="1:3">
      <c r="A62" s="308">
        <v>2018</v>
      </c>
      <c r="B62" s="308" t="s">
        <v>1512</v>
      </c>
      <c r="C62" s="308" t="s">
        <v>1838</v>
      </c>
    </row>
    <row r="63" spans="1:3">
      <c r="A63" s="308">
        <v>2019</v>
      </c>
      <c r="B63" s="308" t="s">
        <v>1644</v>
      </c>
      <c r="C63" s="308" t="s">
        <v>1644</v>
      </c>
    </row>
    <row r="64" spans="1:3">
      <c r="A64" s="308">
        <v>2020</v>
      </c>
      <c r="B64" s="308" t="s">
        <v>1693</v>
      </c>
      <c r="C64" s="308" t="s">
        <v>1693</v>
      </c>
    </row>
    <row r="65" spans="1:3">
      <c r="A65" s="308">
        <v>2021</v>
      </c>
      <c r="B65" s="308" t="s">
        <v>1694</v>
      </c>
      <c r="C65" s="308" t="s">
        <v>1694</v>
      </c>
    </row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iscalYear"/>
  <dimension ref="A1:C32"/>
  <sheetViews>
    <sheetView workbookViewId="0"/>
  </sheetViews>
  <sheetFormatPr defaultRowHeight="14.25"/>
  <cols>
    <col min="1" max="1" width="9.140625" style="22"/>
    <col min="2" max="3" width="20.28515625" style="199" bestFit="1" customWidth="1"/>
  </cols>
  <sheetData>
    <row r="1" spans="1:3">
      <c r="A1" t="s">
        <v>1289</v>
      </c>
      <c r="B1" t="s">
        <v>243</v>
      </c>
      <c r="C1" t="s">
        <v>244</v>
      </c>
    </row>
    <row r="2" spans="1:3">
      <c r="A2" s="22">
        <v>2000</v>
      </c>
      <c r="B2" s="199" t="s">
        <v>1290</v>
      </c>
      <c r="C2" s="199" t="s">
        <v>1291</v>
      </c>
    </row>
    <row r="3" spans="1:3">
      <c r="A3" s="22">
        <v>2001</v>
      </c>
      <c r="B3" s="199" t="s">
        <v>1292</v>
      </c>
      <c r="C3" s="199" t="s">
        <v>1293</v>
      </c>
    </row>
    <row r="4" spans="1:3">
      <c r="A4" s="22">
        <v>2002</v>
      </c>
      <c r="B4" s="199" t="s">
        <v>1294</v>
      </c>
      <c r="C4" s="199" t="s">
        <v>1295</v>
      </c>
    </row>
    <row r="5" spans="1:3">
      <c r="A5" s="22">
        <v>2003</v>
      </c>
      <c r="B5" s="199" t="s">
        <v>1296</v>
      </c>
      <c r="C5" s="199" t="s">
        <v>1297</v>
      </c>
    </row>
    <row r="6" spans="1:3">
      <c r="A6" s="22">
        <v>2004</v>
      </c>
      <c r="B6" s="199" t="s">
        <v>1298</v>
      </c>
      <c r="C6" s="199" t="s">
        <v>1299</v>
      </c>
    </row>
    <row r="7" spans="1:3">
      <c r="A7" s="22">
        <v>2005</v>
      </c>
      <c r="B7" s="199" t="s">
        <v>1300</v>
      </c>
      <c r="C7" s="199" t="s">
        <v>1301</v>
      </c>
    </row>
    <row r="8" spans="1:3">
      <c r="A8" s="22">
        <v>2006</v>
      </c>
      <c r="B8" s="199" t="s">
        <v>1302</v>
      </c>
      <c r="C8" s="199" t="s">
        <v>1303</v>
      </c>
    </row>
    <row r="9" spans="1:3">
      <c r="A9" s="22">
        <v>2007</v>
      </c>
      <c r="B9" s="199" t="s">
        <v>1304</v>
      </c>
      <c r="C9" s="199" t="s">
        <v>1305</v>
      </c>
    </row>
    <row r="10" spans="1:3">
      <c r="A10" s="22">
        <v>2008</v>
      </c>
      <c r="B10" s="199" t="s">
        <v>1306</v>
      </c>
      <c r="C10" s="199" t="s">
        <v>1307</v>
      </c>
    </row>
    <row r="11" spans="1:3">
      <c r="A11" s="22">
        <v>2009</v>
      </c>
      <c r="B11" s="199" t="s">
        <v>1308</v>
      </c>
      <c r="C11" s="199" t="s">
        <v>1309</v>
      </c>
    </row>
    <row r="12" spans="1:3">
      <c r="A12" s="22">
        <v>2010</v>
      </c>
      <c r="B12" s="199" t="s">
        <v>1310</v>
      </c>
      <c r="C12" s="199" t="s">
        <v>1311</v>
      </c>
    </row>
    <row r="13" spans="1:3">
      <c r="A13" s="22">
        <v>2011</v>
      </c>
      <c r="B13" s="199" t="s">
        <v>1312</v>
      </c>
      <c r="C13" s="199" t="s">
        <v>1313</v>
      </c>
    </row>
    <row r="14" spans="1:3">
      <c r="A14" s="22">
        <v>2012</v>
      </c>
      <c r="B14" s="199" t="s">
        <v>1314</v>
      </c>
      <c r="C14" s="199" t="s">
        <v>1315</v>
      </c>
    </row>
    <row r="15" spans="1:3">
      <c r="A15" s="22">
        <v>2013</v>
      </c>
      <c r="B15" s="199" t="s">
        <v>1316</v>
      </c>
      <c r="C15" s="199" t="s">
        <v>1317</v>
      </c>
    </row>
    <row r="16" spans="1:3">
      <c r="A16" s="22">
        <v>2014</v>
      </c>
      <c r="B16" s="199" t="s">
        <v>1318</v>
      </c>
      <c r="C16" s="199" t="s">
        <v>1319</v>
      </c>
    </row>
    <row r="17" spans="1:3">
      <c r="A17" s="22">
        <v>2015</v>
      </c>
      <c r="B17" s="199" t="s">
        <v>1320</v>
      </c>
      <c r="C17" s="199" t="s">
        <v>1321</v>
      </c>
    </row>
    <row r="18" spans="1:3">
      <c r="A18" s="22">
        <v>2016</v>
      </c>
      <c r="B18" s="199" t="s">
        <v>1322</v>
      </c>
      <c r="C18" s="199" t="s">
        <v>1323</v>
      </c>
    </row>
    <row r="19" spans="1:3">
      <c r="A19" s="22">
        <v>2017</v>
      </c>
      <c r="B19" s="199" t="s">
        <v>1324</v>
      </c>
      <c r="C19" s="199" t="s">
        <v>1325</v>
      </c>
    </row>
    <row r="20" spans="1:3">
      <c r="A20" s="22">
        <v>2018</v>
      </c>
      <c r="B20" s="199" t="s">
        <v>1326</v>
      </c>
      <c r="C20" s="199" t="s">
        <v>1327</v>
      </c>
    </row>
    <row r="21" spans="1:3">
      <c r="A21" s="22">
        <v>2019</v>
      </c>
      <c r="B21" s="199" t="s">
        <v>1328</v>
      </c>
      <c r="C21" s="199" t="s">
        <v>1329</v>
      </c>
    </row>
    <row r="22" spans="1:3">
      <c r="A22" s="22">
        <v>2020</v>
      </c>
      <c r="B22" s="199" t="s">
        <v>1330</v>
      </c>
      <c r="C22" s="199" t="s">
        <v>1331</v>
      </c>
    </row>
    <row r="23" spans="1:3">
      <c r="A23" s="22">
        <v>2021</v>
      </c>
      <c r="B23" s="199" t="s">
        <v>1514</v>
      </c>
      <c r="C23" s="199" t="s">
        <v>1515</v>
      </c>
    </row>
    <row r="24" spans="1:3">
      <c r="A24" s="22">
        <v>2022</v>
      </c>
      <c r="B24" s="199" t="s">
        <v>1516</v>
      </c>
      <c r="C24" s="199" t="s">
        <v>1517</v>
      </c>
    </row>
    <row r="25" spans="1:3">
      <c r="A25" s="22">
        <v>2023</v>
      </c>
      <c r="B25" s="199" t="s">
        <v>1518</v>
      </c>
      <c r="C25" s="199" t="s">
        <v>1519</v>
      </c>
    </row>
    <row r="26" spans="1:3">
      <c r="A26" s="22">
        <v>2024</v>
      </c>
      <c r="B26" s="199" t="s">
        <v>1520</v>
      </c>
      <c r="C26" s="199" t="s">
        <v>1521</v>
      </c>
    </row>
    <row r="27" spans="1:3">
      <c r="A27" s="22">
        <v>2025</v>
      </c>
      <c r="B27" s="199" t="s">
        <v>1522</v>
      </c>
      <c r="C27" s="199" t="s">
        <v>1523</v>
      </c>
    </row>
    <row r="28" spans="1:3">
      <c r="A28" s="22">
        <v>2026</v>
      </c>
      <c r="B28" s="199" t="s">
        <v>1524</v>
      </c>
      <c r="C28" s="199" t="s">
        <v>1525</v>
      </c>
    </row>
    <row r="29" spans="1:3">
      <c r="A29" s="22">
        <v>2027</v>
      </c>
      <c r="B29" s="199" t="s">
        <v>1526</v>
      </c>
      <c r="C29" s="199" t="s">
        <v>1527</v>
      </c>
    </row>
    <row r="30" spans="1:3">
      <c r="A30" s="22">
        <v>2028</v>
      </c>
      <c r="B30" s="199" t="s">
        <v>1528</v>
      </c>
      <c r="C30" s="199" t="s">
        <v>1529</v>
      </c>
    </row>
    <row r="31" spans="1:3">
      <c r="A31" s="22">
        <v>2029</v>
      </c>
      <c r="B31" s="199" t="s">
        <v>1530</v>
      </c>
      <c r="C31" s="199" t="s">
        <v>1531</v>
      </c>
    </row>
    <row r="32" spans="1:3">
      <c r="A32" s="22">
        <v>2030</v>
      </c>
      <c r="B32" s="199" t="s">
        <v>1532</v>
      </c>
      <c r="C32" s="199" t="s">
        <v>1533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ContractCost"/>
  <dimension ref="A1:AN438"/>
  <sheetViews>
    <sheetView zoomScaleNormal="100" workbookViewId="0">
      <selection activeCell="A2" sqref="A2:AN438"/>
    </sheetView>
  </sheetViews>
  <sheetFormatPr defaultRowHeight="14.25"/>
  <cols>
    <col min="1" max="1" width="16" style="115" customWidth="1"/>
    <col min="2" max="2" width="29.42578125" style="115" bestFit="1" customWidth="1"/>
    <col min="3" max="3" width="5.28515625" style="114" bestFit="1" customWidth="1"/>
    <col min="4" max="4" width="6.85546875" style="114" bestFit="1" customWidth="1"/>
    <col min="5" max="5" width="9.140625" style="114"/>
    <col min="6" max="6" width="8" style="114" bestFit="1" customWidth="1"/>
    <col min="7" max="7" width="9.140625" style="115"/>
    <col min="8" max="9" width="13.28515625" style="115" bestFit="1" customWidth="1"/>
    <col min="10" max="10" width="13.140625" style="114" bestFit="1" customWidth="1"/>
    <col min="11" max="11" width="17.85546875" style="115" bestFit="1" customWidth="1"/>
    <col min="12" max="12" width="14.85546875" style="114" bestFit="1" customWidth="1"/>
    <col min="13" max="13" width="19.7109375" style="115" bestFit="1" customWidth="1"/>
    <col min="14" max="14" width="9.140625" style="114"/>
    <col min="15" max="15" width="14.85546875" style="115" bestFit="1" customWidth="1"/>
    <col min="16" max="16" width="11.42578125" style="114" bestFit="1" customWidth="1"/>
    <col min="17" max="17" width="16.140625" style="114" bestFit="1" customWidth="1"/>
    <col min="18" max="18" width="11.42578125" style="114" bestFit="1" customWidth="1"/>
    <col min="19" max="19" width="16.140625" style="114" bestFit="1" customWidth="1"/>
    <col min="20" max="20" width="12.5703125" style="114" bestFit="1" customWidth="1"/>
    <col min="21" max="21" width="17.28515625" style="115" bestFit="1" customWidth="1"/>
    <col min="22" max="22" width="13.85546875" style="114" bestFit="1" customWidth="1"/>
    <col min="23" max="23" width="18.5703125" style="114" bestFit="1" customWidth="1"/>
    <col min="24" max="24" width="13.85546875" style="114" bestFit="1" customWidth="1"/>
    <col min="25" max="25" width="18.5703125" style="114" bestFit="1" customWidth="1"/>
    <col min="26" max="26" width="14.85546875" style="114" bestFit="1" customWidth="1"/>
    <col min="27" max="27" width="19.7109375" style="115" bestFit="1" customWidth="1"/>
    <col min="28" max="33" width="9.140625" style="114"/>
    <col min="34" max="34" width="9.140625" style="115"/>
    <col min="35" max="35" width="9.140625" style="114"/>
    <col min="36" max="37" width="13.28515625" style="114" bestFit="1" customWidth="1"/>
    <col min="38" max="40" width="9.140625" style="114"/>
    <col min="41" max="16384" width="9.140625" style="113"/>
  </cols>
  <sheetData>
    <row r="1" spans="1:40">
      <c r="A1" s="113" t="s">
        <v>15</v>
      </c>
      <c r="B1" s="113" t="s">
        <v>1267</v>
      </c>
      <c r="C1" s="113" t="s">
        <v>3</v>
      </c>
      <c r="D1" s="113" t="s">
        <v>4</v>
      </c>
      <c r="E1" s="113" t="s">
        <v>963</v>
      </c>
      <c r="F1" s="113" t="s">
        <v>8</v>
      </c>
      <c r="G1" t="s">
        <v>964</v>
      </c>
      <c r="H1" s="209" t="s">
        <v>965</v>
      </c>
      <c r="I1" s="209" t="s">
        <v>966</v>
      </c>
      <c r="J1" s="209" t="s">
        <v>992</v>
      </c>
      <c r="K1" t="s">
        <v>1697</v>
      </c>
      <c r="L1" s="209" t="s">
        <v>973</v>
      </c>
      <c r="M1" t="s">
        <v>1700</v>
      </c>
      <c r="N1" s="209" t="s">
        <v>971</v>
      </c>
      <c r="O1" t="s">
        <v>1698</v>
      </c>
      <c r="P1" s="209" t="s">
        <v>986</v>
      </c>
      <c r="Q1" s="209" t="s">
        <v>987</v>
      </c>
      <c r="R1" s="209" t="s">
        <v>988</v>
      </c>
      <c r="S1" s="209" t="s">
        <v>989</v>
      </c>
      <c r="T1" s="209" t="s">
        <v>980</v>
      </c>
      <c r="U1" t="s">
        <v>1699</v>
      </c>
      <c r="V1" s="209" t="s">
        <v>982</v>
      </c>
      <c r="W1" s="209" t="s">
        <v>983</v>
      </c>
      <c r="X1" s="209" t="s">
        <v>984</v>
      </c>
      <c r="Y1" s="209" t="s">
        <v>985</v>
      </c>
      <c r="Z1" s="209" t="s">
        <v>994</v>
      </c>
      <c r="AA1" s="209" t="s">
        <v>995</v>
      </c>
      <c r="AB1" t="s">
        <v>1692</v>
      </c>
      <c r="AC1" t="s">
        <v>1646</v>
      </c>
      <c r="AD1" t="s">
        <v>1645</v>
      </c>
      <c r="AE1" s="210" t="s">
        <v>1259</v>
      </c>
      <c r="AF1" s="209" t="s">
        <v>1268</v>
      </c>
      <c r="AG1" s="209" t="s">
        <v>1269</v>
      </c>
      <c r="AH1" t="s">
        <v>1450</v>
      </c>
      <c r="AI1" t="s">
        <v>1451</v>
      </c>
      <c r="AJ1" t="s">
        <v>1452</v>
      </c>
      <c r="AK1" t="s">
        <v>1453</v>
      </c>
      <c r="AL1" t="s">
        <v>1454</v>
      </c>
      <c r="AM1" t="s">
        <v>1455</v>
      </c>
      <c r="AN1" t="s">
        <v>1456</v>
      </c>
    </row>
    <row r="2" spans="1:40">
      <c r="A2" s="112" t="s">
        <v>1988</v>
      </c>
      <c r="B2" s="112" t="s">
        <v>2215</v>
      </c>
      <c r="C2" s="114">
        <v>836</v>
      </c>
      <c r="D2" s="114">
        <v>1</v>
      </c>
      <c r="E2" s="114">
        <v>0</v>
      </c>
      <c r="F2" s="114">
        <v>1</v>
      </c>
      <c r="H2" s="112" t="s">
        <v>1953</v>
      </c>
      <c r="I2" s="112" t="s">
        <v>1954</v>
      </c>
      <c r="J2" s="114">
        <v>2100000</v>
      </c>
      <c r="K2" s="115" t="s">
        <v>92</v>
      </c>
      <c r="L2" s="114">
        <v>252000</v>
      </c>
      <c r="M2" s="115" t="s">
        <v>92</v>
      </c>
      <c r="N2" s="114">
        <v>12000</v>
      </c>
      <c r="O2" s="115" t="s">
        <v>92</v>
      </c>
      <c r="Q2" s="114">
        <v>0</v>
      </c>
      <c r="S2" s="114">
        <v>0</v>
      </c>
      <c r="T2" s="114">
        <v>0</v>
      </c>
      <c r="U2" s="115" t="s">
        <v>92</v>
      </c>
      <c r="W2" s="114">
        <v>0</v>
      </c>
      <c r="Y2" s="114">
        <v>0</v>
      </c>
      <c r="Z2" s="114">
        <v>18000</v>
      </c>
      <c r="AA2" s="115" t="s">
        <v>92</v>
      </c>
      <c r="AF2" s="114">
        <v>0</v>
      </c>
      <c r="AG2" s="114">
        <v>0</v>
      </c>
    </row>
    <row r="3" spans="1:40">
      <c r="A3" s="112" t="s">
        <v>1990</v>
      </c>
      <c r="B3" s="112" t="s">
        <v>2216</v>
      </c>
      <c r="C3" s="114">
        <v>836</v>
      </c>
      <c r="D3" s="114">
        <v>1</v>
      </c>
      <c r="E3" s="114">
        <v>0</v>
      </c>
      <c r="F3" s="114">
        <v>2</v>
      </c>
      <c r="H3" s="112" t="s">
        <v>1953</v>
      </c>
      <c r="I3" s="112" t="s">
        <v>1954</v>
      </c>
      <c r="J3" s="114">
        <v>1750000</v>
      </c>
      <c r="K3" s="115" t="s">
        <v>92</v>
      </c>
      <c r="L3" s="114">
        <v>252000</v>
      </c>
      <c r="M3" s="115" t="s">
        <v>92</v>
      </c>
      <c r="N3" s="114">
        <v>12000</v>
      </c>
      <c r="O3" s="115" t="s">
        <v>92</v>
      </c>
      <c r="Q3" s="114">
        <v>0</v>
      </c>
      <c r="S3" s="114">
        <v>0</v>
      </c>
      <c r="T3" s="114">
        <v>0</v>
      </c>
      <c r="U3" s="115" t="s">
        <v>92</v>
      </c>
      <c r="W3" s="114">
        <v>0</v>
      </c>
      <c r="Y3" s="114">
        <v>0</v>
      </c>
      <c r="Z3" s="114">
        <v>18000</v>
      </c>
      <c r="AA3" s="115" t="s">
        <v>92</v>
      </c>
      <c r="AF3" s="114">
        <v>0</v>
      </c>
      <c r="AG3" s="114">
        <v>0</v>
      </c>
    </row>
    <row r="4" spans="1:40">
      <c r="A4" s="112" t="s">
        <v>1992</v>
      </c>
      <c r="B4" s="112" t="s">
        <v>2217</v>
      </c>
      <c r="C4" s="114">
        <v>836</v>
      </c>
      <c r="D4" s="114">
        <v>1</v>
      </c>
      <c r="E4" s="114">
        <v>0</v>
      </c>
      <c r="F4" s="114">
        <v>4</v>
      </c>
      <c r="H4" s="112" t="s">
        <v>1953</v>
      </c>
      <c r="I4" s="112" t="s">
        <v>1954</v>
      </c>
      <c r="J4" s="114">
        <v>1750000</v>
      </c>
      <c r="K4" s="115" t="s">
        <v>92</v>
      </c>
      <c r="L4" s="114">
        <v>252000</v>
      </c>
      <c r="M4" s="115" t="s">
        <v>92</v>
      </c>
      <c r="N4" s="114">
        <v>12000</v>
      </c>
      <c r="O4" s="115" t="s">
        <v>92</v>
      </c>
      <c r="Q4" s="114">
        <v>0</v>
      </c>
      <c r="S4" s="114">
        <v>0</v>
      </c>
      <c r="T4" s="114">
        <v>0</v>
      </c>
      <c r="U4" s="115" t="s">
        <v>92</v>
      </c>
      <c r="W4" s="114">
        <v>0</v>
      </c>
      <c r="Y4" s="114">
        <v>0</v>
      </c>
      <c r="Z4" s="114">
        <v>18000</v>
      </c>
      <c r="AA4" s="115" t="s">
        <v>92</v>
      </c>
      <c r="AF4" s="114">
        <v>0</v>
      </c>
      <c r="AG4" s="114">
        <v>0</v>
      </c>
    </row>
    <row r="5" spans="1:40">
      <c r="A5" s="112" t="s">
        <v>1994</v>
      </c>
      <c r="B5" s="112" t="s">
        <v>2218</v>
      </c>
      <c r="C5" s="114">
        <v>836</v>
      </c>
      <c r="D5" s="114">
        <v>1</v>
      </c>
      <c r="E5" s="114">
        <v>0</v>
      </c>
      <c r="F5" s="114">
        <v>5</v>
      </c>
      <c r="H5" s="112" t="s">
        <v>1953</v>
      </c>
      <c r="I5" s="112" t="s">
        <v>1954</v>
      </c>
      <c r="J5" s="114">
        <v>1750000</v>
      </c>
      <c r="K5" s="115" t="s">
        <v>92</v>
      </c>
      <c r="L5" s="114">
        <v>252000</v>
      </c>
      <c r="M5" s="115" t="s">
        <v>92</v>
      </c>
      <c r="N5" s="114">
        <v>12000</v>
      </c>
      <c r="O5" s="115" t="s">
        <v>92</v>
      </c>
      <c r="Q5" s="114">
        <v>0</v>
      </c>
      <c r="S5" s="114">
        <v>0</v>
      </c>
      <c r="T5" s="114">
        <v>0</v>
      </c>
      <c r="U5" s="115" t="s">
        <v>92</v>
      </c>
      <c r="W5" s="114">
        <v>0</v>
      </c>
      <c r="Y5" s="114">
        <v>0</v>
      </c>
      <c r="Z5" s="114">
        <v>18000</v>
      </c>
      <c r="AA5" s="115" t="s">
        <v>92</v>
      </c>
      <c r="AF5" s="114">
        <v>0</v>
      </c>
      <c r="AG5" s="114">
        <v>0</v>
      </c>
    </row>
    <row r="6" spans="1:40">
      <c r="A6" s="112" t="s">
        <v>1996</v>
      </c>
      <c r="B6" s="112" t="s">
        <v>2219</v>
      </c>
      <c r="C6" s="114">
        <v>836</v>
      </c>
      <c r="D6" s="114">
        <v>1</v>
      </c>
      <c r="E6" s="114">
        <v>0</v>
      </c>
      <c r="F6" s="114">
        <v>6</v>
      </c>
      <c r="H6" s="112" t="s">
        <v>1953</v>
      </c>
      <c r="I6" s="112" t="s">
        <v>1954</v>
      </c>
      <c r="J6" s="114">
        <v>1750000</v>
      </c>
      <c r="K6" s="115" t="s">
        <v>92</v>
      </c>
      <c r="L6" s="114">
        <v>252000</v>
      </c>
      <c r="M6" s="115" t="s">
        <v>92</v>
      </c>
      <c r="N6" s="114">
        <v>12000</v>
      </c>
      <c r="O6" s="115" t="s">
        <v>92</v>
      </c>
      <c r="Q6" s="114">
        <v>0</v>
      </c>
      <c r="S6" s="114">
        <v>0</v>
      </c>
      <c r="T6" s="114">
        <v>0</v>
      </c>
      <c r="U6" s="115" t="s">
        <v>92</v>
      </c>
      <c r="W6" s="114">
        <v>0</v>
      </c>
      <c r="Y6" s="114">
        <v>0</v>
      </c>
      <c r="Z6" s="114">
        <v>18000</v>
      </c>
      <c r="AA6" s="115" t="s">
        <v>92</v>
      </c>
      <c r="AF6" s="114">
        <v>0</v>
      </c>
      <c r="AG6" s="114">
        <v>0</v>
      </c>
    </row>
    <row r="7" spans="1:40">
      <c r="A7" s="112" t="s">
        <v>1998</v>
      </c>
      <c r="B7" s="112" t="s">
        <v>2220</v>
      </c>
      <c r="C7" s="114">
        <v>836</v>
      </c>
      <c r="D7" s="114">
        <v>1</v>
      </c>
      <c r="E7" s="114">
        <v>0</v>
      </c>
      <c r="F7" s="114">
        <v>7</v>
      </c>
      <c r="H7" s="112" t="s">
        <v>1953</v>
      </c>
      <c r="I7" s="112" t="s">
        <v>1954</v>
      </c>
      <c r="J7" s="114">
        <v>1750000</v>
      </c>
      <c r="K7" s="115" t="s">
        <v>92</v>
      </c>
      <c r="L7" s="114">
        <v>252000</v>
      </c>
      <c r="M7" s="115" t="s">
        <v>92</v>
      </c>
      <c r="N7" s="114">
        <v>12000</v>
      </c>
      <c r="O7" s="115" t="s">
        <v>92</v>
      </c>
      <c r="Q7" s="114">
        <v>0</v>
      </c>
      <c r="S7" s="114">
        <v>0</v>
      </c>
      <c r="T7" s="114">
        <v>0</v>
      </c>
      <c r="U7" s="115" t="s">
        <v>92</v>
      </c>
      <c r="W7" s="114">
        <v>0</v>
      </c>
      <c r="Y7" s="114">
        <v>0</v>
      </c>
      <c r="Z7" s="114">
        <v>18000</v>
      </c>
      <c r="AA7" s="115" t="s">
        <v>92</v>
      </c>
      <c r="AF7" s="114">
        <v>0</v>
      </c>
      <c r="AG7" s="114">
        <v>0</v>
      </c>
    </row>
    <row r="8" spans="1:40">
      <c r="A8" s="112" t="s">
        <v>2000</v>
      </c>
      <c r="B8" s="112" t="s">
        <v>2221</v>
      </c>
      <c r="C8" s="114">
        <v>836</v>
      </c>
      <c r="D8" s="114">
        <v>1</v>
      </c>
      <c r="E8" s="114">
        <v>0</v>
      </c>
      <c r="F8" s="114">
        <v>8</v>
      </c>
      <c r="H8" s="112" t="s">
        <v>1953</v>
      </c>
      <c r="I8" s="112" t="s">
        <v>1954</v>
      </c>
      <c r="J8" s="114">
        <v>1750000</v>
      </c>
      <c r="K8" s="115" t="s">
        <v>92</v>
      </c>
      <c r="L8" s="114">
        <v>252000</v>
      </c>
      <c r="M8" s="115" t="s">
        <v>92</v>
      </c>
      <c r="N8" s="114">
        <v>12000</v>
      </c>
      <c r="O8" s="115" t="s">
        <v>92</v>
      </c>
      <c r="Q8" s="114">
        <v>0</v>
      </c>
      <c r="S8" s="114">
        <v>0</v>
      </c>
      <c r="T8" s="114">
        <v>0</v>
      </c>
      <c r="U8" s="115" t="s">
        <v>92</v>
      </c>
      <c r="W8" s="114">
        <v>0</v>
      </c>
      <c r="Y8" s="114">
        <v>0</v>
      </c>
      <c r="Z8" s="114">
        <v>18000</v>
      </c>
      <c r="AA8" s="115" t="s">
        <v>92</v>
      </c>
      <c r="AF8" s="114">
        <v>0</v>
      </c>
      <c r="AG8" s="114">
        <v>0</v>
      </c>
    </row>
    <row r="9" spans="1:40">
      <c r="A9" s="112" t="s">
        <v>2002</v>
      </c>
      <c r="B9" s="112" t="s">
        <v>2222</v>
      </c>
      <c r="C9" s="114">
        <v>836</v>
      </c>
      <c r="D9" s="114">
        <v>1</v>
      </c>
      <c r="E9" s="114">
        <v>0</v>
      </c>
      <c r="F9" s="114">
        <v>9</v>
      </c>
      <c r="H9" s="112" t="s">
        <v>1953</v>
      </c>
      <c r="I9" s="112" t="s">
        <v>1954</v>
      </c>
      <c r="J9" s="114">
        <v>1750000</v>
      </c>
      <c r="K9" s="115" t="s">
        <v>92</v>
      </c>
      <c r="L9" s="114">
        <v>252000</v>
      </c>
      <c r="M9" s="115" t="s">
        <v>92</v>
      </c>
      <c r="N9" s="114">
        <v>12000</v>
      </c>
      <c r="O9" s="115" t="s">
        <v>92</v>
      </c>
      <c r="Q9" s="114">
        <v>0</v>
      </c>
      <c r="S9" s="114">
        <v>0</v>
      </c>
      <c r="T9" s="114">
        <v>0</v>
      </c>
      <c r="U9" s="115" t="s">
        <v>92</v>
      </c>
      <c r="W9" s="114">
        <v>0</v>
      </c>
      <c r="Y9" s="114">
        <v>0</v>
      </c>
      <c r="Z9" s="114">
        <v>18000</v>
      </c>
      <c r="AA9" s="115" t="s">
        <v>92</v>
      </c>
      <c r="AF9" s="114">
        <v>0</v>
      </c>
      <c r="AG9" s="114">
        <v>0</v>
      </c>
    </row>
    <row r="10" spans="1:40">
      <c r="A10" s="112" t="s">
        <v>2004</v>
      </c>
      <c r="B10" s="112" t="s">
        <v>2223</v>
      </c>
      <c r="C10" s="114">
        <v>836</v>
      </c>
      <c r="D10" s="114">
        <v>1</v>
      </c>
      <c r="E10" s="114">
        <v>0</v>
      </c>
      <c r="F10" s="114">
        <v>10</v>
      </c>
      <c r="H10" s="112" t="s">
        <v>1953</v>
      </c>
      <c r="I10" s="112" t="s">
        <v>1954</v>
      </c>
      <c r="J10" s="114">
        <v>1750000</v>
      </c>
      <c r="K10" s="115" t="s">
        <v>92</v>
      </c>
      <c r="L10" s="114">
        <v>252000</v>
      </c>
      <c r="M10" s="115" t="s">
        <v>92</v>
      </c>
      <c r="N10" s="114">
        <v>12000</v>
      </c>
      <c r="O10" s="115" t="s">
        <v>92</v>
      </c>
      <c r="Q10" s="114">
        <v>0</v>
      </c>
      <c r="S10" s="114">
        <v>0</v>
      </c>
      <c r="T10" s="114">
        <v>0</v>
      </c>
      <c r="U10" s="115" t="s">
        <v>92</v>
      </c>
      <c r="W10" s="114">
        <v>0</v>
      </c>
      <c r="Y10" s="114">
        <v>0</v>
      </c>
      <c r="Z10" s="114">
        <v>18000</v>
      </c>
      <c r="AA10" s="115" t="s">
        <v>92</v>
      </c>
      <c r="AF10" s="114">
        <v>0</v>
      </c>
      <c r="AG10" s="114">
        <v>0</v>
      </c>
    </row>
    <row r="11" spans="1:40">
      <c r="A11" s="112" t="s">
        <v>2005</v>
      </c>
      <c r="B11" s="112" t="s">
        <v>2224</v>
      </c>
      <c r="C11" s="114">
        <v>836</v>
      </c>
      <c r="D11" s="114">
        <v>1</v>
      </c>
      <c r="E11" s="114">
        <v>0</v>
      </c>
      <c r="F11" s="114">
        <v>11</v>
      </c>
      <c r="H11" s="112" t="s">
        <v>1953</v>
      </c>
      <c r="I11" s="112" t="s">
        <v>1954</v>
      </c>
      <c r="J11" s="114">
        <v>1750000</v>
      </c>
      <c r="K11" s="115" t="s">
        <v>92</v>
      </c>
      <c r="L11" s="114">
        <v>238000</v>
      </c>
      <c r="M11" s="115" t="s">
        <v>92</v>
      </c>
      <c r="N11" s="114">
        <v>12000</v>
      </c>
      <c r="O11" s="115" t="s">
        <v>92</v>
      </c>
      <c r="Q11" s="114">
        <v>0</v>
      </c>
      <c r="S11" s="114">
        <v>0</v>
      </c>
      <c r="T11" s="114">
        <v>0</v>
      </c>
      <c r="U11" s="115" t="s">
        <v>92</v>
      </c>
      <c r="W11" s="114">
        <v>0</v>
      </c>
      <c r="Y11" s="114">
        <v>0</v>
      </c>
      <c r="Z11" s="114">
        <v>18000</v>
      </c>
      <c r="AA11" s="115" t="s">
        <v>92</v>
      </c>
      <c r="AF11" s="114">
        <v>0</v>
      </c>
      <c r="AG11" s="114">
        <v>0</v>
      </c>
    </row>
    <row r="12" spans="1:40">
      <c r="A12" s="112" t="s">
        <v>2012</v>
      </c>
      <c r="B12" s="112" t="s">
        <v>2225</v>
      </c>
      <c r="C12" s="114">
        <v>836</v>
      </c>
      <c r="D12" s="114">
        <v>1</v>
      </c>
      <c r="E12" s="114">
        <v>0</v>
      </c>
      <c r="F12" s="114">
        <v>12</v>
      </c>
      <c r="H12" s="112" t="s">
        <v>1953</v>
      </c>
      <c r="I12" s="112" t="s">
        <v>1954</v>
      </c>
      <c r="J12" s="114">
        <v>2100000</v>
      </c>
      <c r="K12" s="115" t="s">
        <v>92</v>
      </c>
      <c r="L12" s="114">
        <v>252000</v>
      </c>
      <c r="M12" s="115" t="s">
        <v>92</v>
      </c>
      <c r="N12" s="114">
        <v>12000</v>
      </c>
      <c r="O12" s="115" t="s">
        <v>92</v>
      </c>
      <c r="Q12" s="114">
        <v>0</v>
      </c>
      <c r="S12" s="114">
        <v>0</v>
      </c>
      <c r="T12" s="114">
        <v>0</v>
      </c>
      <c r="U12" s="115" t="s">
        <v>92</v>
      </c>
      <c r="W12" s="114">
        <v>0</v>
      </c>
      <c r="Y12" s="114">
        <v>0</v>
      </c>
      <c r="Z12" s="114">
        <v>18000</v>
      </c>
      <c r="AA12" s="115" t="s">
        <v>92</v>
      </c>
      <c r="AF12" s="114">
        <v>0</v>
      </c>
      <c r="AG12" s="114">
        <v>0</v>
      </c>
    </row>
    <row r="13" spans="1:40">
      <c r="A13" s="112" t="s">
        <v>2014</v>
      </c>
      <c r="B13" s="112" t="s">
        <v>2226</v>
      </c>
      <c r="C13" s="114">
        <v>836</v>
      </c>
      <c r="D13" s="114">
        <v>1</v>
      </c>
      <c r="E13" s="114">
        <v>0</v>
      </c>
      <c r="F13" s="114">
        <v>13</v>
      </c>
      <c r="H13" s="112" t="s">
        <v>1953</v>
      </c>
      <c r="I13" s="112" t="s">
        <v>1954</v>
      </c>
      <c r="J13" s="114">
        <v>1750000</v>
      </c>
      <c r="K13" s="115" t="s">
        <v>92</v>
      </c>
      <c r="L13" s="114">
        <v>252000</v>
      </c>
      <c r="M13" s="115" t="s">
        <v>92</v>
      </c>
      <c r="N13" s="114">
        <v>12000</v>
      </c>
      <c r="O13" s="115" t="s">
        <v>92</v>
      </c>
      <c r="Q13" s="114">
        <v>0</v>
      </c>
      <c r="S13" s="114">
        <v>0</v>
      </c>
      <c r="T13" s="114">
        <v>0</v>
      </c>
      <c r="U13" s="115" t="s">
        <v>92</v>
      </c>
      <c r="W13" s="114">
        <v>0</v>
      </c>
      <c r="Y13" s="114">
        <v>0</v>
      </c>
      <c r="Z13" s="114">
        <v>18000</v>
      </c>
      <c r="AA13" s="115" t="s">
        <v>92</v>
      </c>
      <c r="AF13" s="114">
        <v>0</v>
      </c>
      <c r="AG13" s="114">
        <v>0</v>
      </c>
    </row>
    <row r="14" spans="1:40">
      <c r="A14" s="112" t="s">
        <v>2007</v>
      </c>
      <c r="B14" s="112" t="s">
        <v>2227</v>
      </c>
      <c r="C14" s="114">
        <v>836</v>
      </c>
      <c r="D14" s="114">
        <v>1</v>
      </c>
      <c r="E14" s="114">
        <v>0</v>
      </c>
      <c r="F14" s="114">
        <v>14</v>
      </c>
      <c r="H14" s="112" t="s">
        <v>1953</v>
      </c>
      <c r="I14" s="112" t="s">
        <v>1954</v>
      </c>
      <c r="J14" s="114">
        <v>0</v>
      </c>
      <c r="K14" s="115" t="s">
        <v>92</v>
      </c>
      <c r="L14" s="114">
        <v>0</v>
      </c>
      <c r="M14" s="115" t="s">
        <v>92</v>
      </c>
      <c r="N14" s="114">
        <v>0</v>
      </c>
      <c r="O14" s="115" t="s">
        <v>92</v>
      </c>
      <c r="Q14" s="114">
        <v>0</v>
      </c>
      <c r="S14" s="114">
        <v>0</v>
      </c>
      <c r="T14" s="114">
        <v>0</v>
      </c>
      <c r="U14" s="115" t="s">
        <v>92</v>
      </c>
      <c r="W14" s="114">
        <v>0</v>
      </c>
      <c r="Y14" s="114">
        <v>0</v>
      </c>
      <c r="Z14" s="114">
        <v>0</v>
      </c>
      <c r="AA14" s="115" t="s">
        <v>92</v>
      </c>
    </row>
    <row r="15" spans="1:40">
      <c r="A15" s="112" t="s">
        <v>2016</v>
      </c>
      <c r="B15" s="112" t="s">
        <v>2228</v>
      </c>
      <c r="C15" s="114">
        <v>836</v>
      </c>
      <c r="D15" s="114">
        <v>2</v>
      </c>
      <c r="E15" s="114">
        <v>0</v>
      </c>
      <c r="F15" s="114">
        <v>1</v>
      </c>
      <c r="H15" s="112" t="s">
        <v>1953</v>
      </c>
      <c r="I15" s="112" t="s">
        <v>1954</v>
      </c>
      <c r="J15" s="114">
        <v>2100000</v>
      </c>
      <c r="K15" s="115" t="s">
        <v>92</v>
      </c>
      <c r="L15" s="114">
        <v>252000</v>
      </c>
      <c r="M15" s="115" t="s">
        <v>92</v>
      </c>
      <c r="N15" s="114">
        <v>12000</v>
      </c>
      <c r="O15" s="115" t="s">
        <v>92</v>
      </c>
      <c r="Q15" s="114">
        <v>0</v>
      </c>
      <c r="S15" s="114">
        <v>0</v>
      </c>
      <c r="T15" s="114">
        <v>0</v>
      </c>
      <c r="U15" s="115" t="s">
        <v>92</v>
      </c>
      <c r="W15" s="114">
        <v>0</v>
      </c>
      <c r="Y15" s="114">
        <v>0</v>
      </c>
      <c r="Z15" s="114">
        <v>18000</v>
      </c>
      <c r="AA15" s="115" t="s">
        <v>92</v>
      </c>
      <c r="AF15" s="114">
        <v>0</v>
      </c>
      <c r="AG15" s="114">
        <v>0</v>
      </c>
    </row>
    <row r="16" spans="1:40">
      <c r="A16" s="112" t="s">
        <v>2017</v>
      </c>
      <c r="B16" s="112" t="s">
        <v>2229</v>
      </c>
      <c r="C16" s="114">
        <v>836</v>
      </c>
      <c r="D16" s="114">
        <v>2</v>
      </c>
      <c r="E16" s="114">
        <v>0</v>
      </c>
      <c r="F16" s="114">
        <v>2</v>
      </c>
      <c r="H16" s="112" t="s">
        <v>1953</v>
      </c>
      <c r="I16" s="112" t="s">
        <v>1954</v>
      </c>
      <c r="J16" s="114">
        <v>1750000</v>
      </c>
      <c r="K16" s="115" t="s">
        <v>92</v>
      </c>
      <c r="L16" s="114">
        <v>252000</v>
      </c>
      <c r="M16" s="115" t="s">
        <v>92</v>
      </c>
      <c r="N16" s="114">
        <v>12000</v>
      </c>
      <c r="O16" s="115" t="s">
        <v>92</v>
      </c>
      <c r="Q16" s="114">
        <v>0</v>
      </c>
      <c r="S16" s="114">
        <v>0</v>
      </c>
      <c r="T16" s="114">
        <v>0</v>
      </c>
      <c r="U16" s="115" t="s">
        <v>92</v>
      </c>
      <c r="W16" s="114">
        <v>0</v>
      </c>
      <c r="Y16" s="114">
        <v>0</v>
      </c>
      <c r="Z16" s="114">
        <v>18000</v>
      </c>
      <c r="AA16" s="115" t="s">
        <v>92</v>
      </c>
      <c r="AF16" s="114">
        <v>0</v>
      </c>
      <c r="AG16" s="114">
        <v>0</v>
      </c>
    </row>
    <row r="17" spans="1:33">
      <c r="A17" s="112" t="s">
        <v>2018</v>
      </c>
      <c r="B17" s="112" t="s">
        <v>2230</v>
      </c>
      <c r="C17" s="114">
        <v>836</v>
      </c>
      <c r="D17" s="114">
        <v>2</v>
      </c>
      <c r="E17" s="114">
        <v>0</v>
      </c>
      <c r="F17" s="114">
        <v>4</v>
      </c>
      <c r="H17" s="112" t="s">
        <v>1953</v>
      </c>
      <c r="I17" s="112" t="s">
        <v>1954</v>
      </c>
      <c r="J17" s="114">
        <v>1750000</v>
      </c>
      <c r="K17" s="115" t="s">
        <v>92</v>
      </c>
      <c r="L17" s="114">
        <v>252000</v>
      </c>
      <c r="M17" s="115" t="s">
        <v>92</v>
      </c>
      <c r="N17" s="114">
        <v>12000</v>
      </c>
      <c r="O17" s="115" t="s">
        <v>92</v>
      </c>
      <c r="Q17" s="114">
        <v>0</v>
      </c>
      <c r="S17" s="114">
        <v>0</v>
      </c>
      <c r="T17" s="114">
        <v>0</v>
      </c>
      <c r="U17" s="115" t="s">
        <v>92</v>
      </c>
      <c r="W17" s="114">
        <v>0</v>
      </c>
      <c r="Y17" s="114">
        <v>0</v>
      </c>
      <c r="Z17" s="114">
        <v>18000</v>
      </c>
      <c r="AA17" s="115" t="s">
        <v>92</v>
      </c>
      <c r="AF17" s="114">
        <v>0</v>
      </c>
      <c r="AG17" s="114">
        <v>0</v>
      </c>
    </row>
    <row r="18" spans="1:33">
      <c r="A18" s="112" t="s">
        <v>2019</v>
      </c>
      <c r="B18" s="112" t="s">
        <v>2231</v>
      </c>
      <c r="C18" s="114">
        <v>836</v>
      </c>
      <c r="D18" s="114">
        <v>2</v>
      </c>
      <c r="E18" s="114">
        <v>0</v>
      </c>
      <c r="F18" s="114">
        <v>5</v>
      </c>
      <c r="H18" s="112" t="s">
        <v>1953</v>
      </c>
      <c r="I18" s="112" t="s">
        <v>1954</v>
      </c>
      <c r="J18" s="114">
        <v>1750000</v>
      </c>
      <c r="K18" s="115" t="s">
        <v>92</v>
      </c>
      <c r="L18" s="114">
        <v>252000</v>
      </c>
      <c r="M18" s="115" t="s">
        <v>92</v>
      </c>
      <c r="N18" s="114">
        <v>12000</v>
      </c>
      <c r="O18" s="115" t="s">
        <v>92</v>
      </c>
      <c r="Q18" s="114">
        <v>0</v>
      </c>
      <c r="S18" s="114">
        <v>0</v>
      </c>
      <c r="T18" s="114">
        <v>0</v>
      </c>
      <c r="U18" s="115" t="s">
        <v>92</v>
      </c>
      <c r="W18" s="114">
        <v>0</v>
      </c>
      <c r="Y18" s="114">
        <v>0</v>
      </c>
      <c r="Z18" s="114">
        <v>18000</v>
      </c>
      <c r="AA18" s="115" t="s">
        <v>92</v>
      </c>
      <c r="AF18" s="114">
        <v>0</v>
      </c>
      <c r="AG18" s="114">
        <v>0</v>
      </c>
    </row>
    <row r="19" spans="1:33">
      <c r="A19" s="112" t="s">
        <v>2020</v>
      </c>
      <c r="B19" s="112" t="s">
        <v>2232</v>
      </c>
      <c r="C19" s="114">
        <v>836</v>
      </c>
      <c r="D19" s="114">
        <v>2</v>
      </c>
      <c r="E19" s="114">
        <v>0</v>
      </c>
      <c r="F19" s="114">
        <v>6</v>
      </c>
      <c r="H19" s="112" t="s">
        <v>1953</v>
      </c>
      <c r="I19" s="112" t="s">
        <v>1954</v>
      </c>
      <c r="J19" s="114">
        <v>1750000</v>
      </c>
      <c r="K19" s="115" t="s">
        <v>92</v>
      </c>
      <c r="L19" s="114">
        <v>252000</v>
      </c>
      <c r="M19" s="115" t="s">
        <v>92</v>
      </c>
      <c r="N19" s="114">
        <v>12000</v>
      </c>
      <c r="O19" s="115" t="s">
        <v>92</v>
      </c>
      <c r="Q19" s="114">
        <v>0</v>
      </c>
      <c r="S19" s="114">
        <v>0</v>
      </c>
      <c r="T19" s="114">
        <v>0</v>
      </c>
      <c r="U19" s="115" t="s">
        <v>92</v>
      </c>
      <c r="W19" s="114">
        <v>0</v>
      </c>
      <c r="Y19" s="114">
        <v>0</v>
      </c>
      <c r="Z19" s="114">
        <v>18000</v>
      </c>
      <c r="AA19" s="115" t="s">
        <v>92</v>
      </c>
      <c r="AF19" s="114">
        <v>0</v>
      </c>
      <c r="AG19" s="114">
        <v>0</v>
      </c>
    </row>
    <row r="20" spans="1:33">
      <c r="A20" s="112" t="s">
        <v>2021</v>
      </c>
      <c r="B20" s="112" t="s">
        <v>2233</v>
      </c>
      <c r="C20" s="114">
        <v>836</v>
      </c>
      <c r="D20" s="114">
        <v>2</v>
      </c>
      <c r="E20" s="114">
        <v>0</v>
      </c>
      <c r="F20" s="114">
        <v>7</v>
      </c>
      <c r="H20" s="112" t="s">
        <v>1953</v>
      </c>
      <c r="I20" s="112" t="s">
        <v>1954</v>
      </c>
      <c r="J20" s="114">
        <v>1750000</v>
      </c>
      <c r="K20" s="115" t="s">
        <v>92</v>
      </c>
      <c r="L20" s="114">
        <v>252000</v>
      </c>
      <c r="M20" s="115" t="s">
        <v>92</v>
      </c>
      <c r="N20" s="114">
        <v>12000</v>
      </c>
      <c r="O20" s="115" t="s">
        <v>92</v>
      </c>
      <c r="Q20" s="114">
        <v>0</v>
      </c>
      <c r="S20" s="114">
        <v>0</v>
      </c>
      <c r="T20" s="114">
        <v>0</v>
      </c>
      <c r="U20" s="115" t="s">
        <v>92</v>
      </c>
      <c r="W20" s="114">
        <v>0</v>
      </c>
      <c r="Y20" s="114">
        <v>0</v>
      </c>
      <c r="Z20" s="114">
        <v>18000</v>
      </c>
      <c r="AA20" s="115" t="s">
        <v>92</v>
      </c>
      <c r="AF20" s="114">
        <v>0</v>
      </c>
      <c r="AG20" s="114">
        <v>0</v>
      </c>
    </row>
    <row r="21" spans="1:33">
      <c r="A21" s="112" t="s">
        <v>2022</v>
      </c>
      <c r="B21" s="112" t="s">
        <v>2234</v>
      </c>
      <c r="C21" s="114">
        <v>836</v>
      </c>
      <c r="D21" s="114">
        <v>2</v>
      </c>
      <c r="E21" s="114">
        <v>0</v>
      </c>
      <c r="F21" s="114">
        <v>8</v>
      </c>
      <c r="H21" s="112" t="s">
        <v>1953</v>
      </c>
      <c r="I21" s="112" t="s">
        <v>1954</v>
      </c>
      <c r="J21" s="114">
        <v>1750000</v>
      </c>
      <c r="K21" s="115" t="s">
        <v>92</v>
      </c>
      <c r="L21" s="114">
        <v>252000</v>
      </c>
      <c r="M21" s="115" t="s">
        <v>92</v>
      </c>
      <c r="N21" s="114">
        <v>12000</v>
      </c>
      <c r="O21" s="115" t="s">
        <v>92</v>
      </c>
      <c r="Q21" s="114">
        <v>0</v>
      </c>
      <c r="S21" s="114">
        <v>0</v>
      </c>
      <c r="T21" s="114">
        <v>0</v>
      </c>
      <c r="U21" s="115" t="s">
        <v>92</v>
      </c>
      <c r="W21" s="114">
        <v>0</v>
      </c>
      <c r="Y21" s="114">
        <v>0</v>
      </c>
      <c r="Z21" s="114">
        <v>18000</v>
      </c>
      <c r="AA21" s="115" t="s">
        <v>92</v>
      </c>
      <c r="AF21" s="114">
        <v>0</v>
      </c>
      <c r="AG21" s="114">
        <v>0</v>
      </c>
    </row>
    <row r="22" spans="1:33">
      <c r="A22" s="112" t="s">
        <v>2023</v>
      </c>
      <c r="B22" s="112" t="s">
        <v>2235</v>
      </c>
      <c r="C22" s="114">
        <v>836</v>
      </c>
      <c r="D22" s="114">
        <v>2</v>
      </c>
      <c r="E22" s="114">
        <v>0</v>
      </c>
      <c r="F22" s="114">
        <v>9</v>
      </c>
      <c r="H22" s="112" t="s">
        <v>1953</v>
      </c>
      <c r="I22" s="112" t="s">
        <v>1954</v>
      </c>
      <c r="J22" s="114">
        <v>1750000</v>
      </c>
      <c r="K22" s="115" t="s">
        <v>92</v>
      </c>
      <c r="L22" s="114">
        <v>252000</v>
      </c>
      <c r="M22" s="115" t="s">
        <v>92</v>
      </c>
      <c r="N22" s="114">
        <v>12000</v>
      </c>
      <c r="O22" s="115" t="s">
        <v>92</v>
      </c>
      <c r="Q22" s="114">
        <v>0</v>
      </c>
      <c r="S22" s="114">
        <v>0</v>
      </c>
      <c r="T22" s="114">
        <v>0</v>
      </c>
      <c r="U22" s="115" t="s">
        <v>92</v>
      </c>
      <c r="W22" s="114">
        <v>0</v>
      </c>
      <c r="Y22" s="114">
        <v>0</v>
      </c>
      <c r="Z22" s="114">
        <v>18000</v>
      </c>
      <c r="AA22" s="115" t="s">
        <v>92</v>
      </c>
      <c r="AF22" s="114">
        <v>0</v>
      </c>
      <c r="AG22" s="114">
        <v>0</v>
      </c>
    </row>
    <row r="23" spans="1:33">
      <c r="A23" s="112" t="s">
        <v>2024</v>
      </c>
      <c r="B23" s="112" t="s">
        <v>2236</v>
      </c>
      <c r="C23" s="114">
        <v>836</v>
      </c>
      <c r="D23" s="114">
        <v>2</v>
      </c>
      <c r="E23" s="114">
        <v>0</v>
      </c>
      <c r="F23" s="114">
        <v>10</v>
      </c>
      <c r="H23" s="112" t="s">
        <v>1953</v>
      </c>
      <c r="I23" s="112" t="s">
        <v>1954</v>
      </c>
      <c r="J23" s="114">
        <v>1750000</v>
      </c>
      <c r="K23" s="115" t="s">
        <v>92</v>
      </c>
      <c r="L23" s="114">
        <v>252000</v>
      </c>
      <c r="M23" s="115" t="s">
        <v>92</v>
      </c>
      <c r="N23" s="114">
        <v>12000</v>
      </c>
      <c r="O23" s="115" t="s">
        <v>92</v>
      </c>
      <c r="Q23" s="114">
        <v>0</v>
      </c>
      <c r="S23" s="114">
        <v>0</v>
      </c>
      <c r="T23" s="114">
        <v>0</v>
      </c>
      <c r="U23" s="115" t="s">
        <v>92</v>
      </c>
      <c r="W23" s="114">
        <v>0</v>
      </c>
      <c r="Y23" s="114">
        <v>0</v>
      </c>
      <c r="Z23" s="114">
        <v>18000</v>
      </c>
      <c r="AA23" s="115" t="s">
        <v>92</v>
      </c>
      <c r="AF23" s="114">
        <v>0</v>
      </c>
      <c r="AG23" s="114">
        <v>0</v>
      </c>
    </row>
    <row r="24" spans="1:33">
      <c r="A24" s="112" t="s">
        <v>2025</v>
      </c>
      <c r="B24" s="112" t="s">
        <v>2237</v>
      </c>
      <c r="C24" s="114">
        <v>836</v>
      </c>
      <c r="D24" s="114">
        <v>2</v>
      </c>
      <c r="E24" s="114">
        <v>0</v>
      </c>
      <c r="F24" s="114">
        <v>11</v>
      </c>
      <c r="H24" s="112" t="s">
        <v>1953</v>
      </c>
      <c r="I24" s="112" t="s">
        <v>1954</v>
      </c>
      <c r="J24" s="114">
        <v>1750000</v>
      </c>
      <c r="K24" s="115" t="s">
        <v>92</v>
      </c>
      <c r="L24" s="114">
        <v>238000</v>
      </c>
      <c r="M24" s="115" t="s">
        <v>92</v>
      </c>
      <c r="N24" s="114">
        <v>12000</v>
      </c>
      <c r="O24" s="115" t="s">
        <v>92</v>
      </c>
      <c r="Q24" s="114">
        <v>0</v>
      </c>
      <c r="S24" s="114">
        <v>0</v>
      </c>
      <c r="T24" s="114">
        <v>0</v>
      </c>
      <c r="U24" s="115" t="s">
        <v>92</v>
      </c>
      <c r="W24" s="114">
        <v>0</v>
      </c>
      <c r="Y24" s="114">
        <v>0</v>
      </c>
      <c r="Z24" s="114">
        <v>18000</v>
      </c>
      <c r="AA24" s="115" t="s">
        <v>92</v>
      </c>
      <c r="AF24" s="114">
        <v>0</v>
      </c>
      <c r="AG24" s="114">
        <v>0</v>
      </c>
    </row>
    <row r="25" spans="1:33">
      <c r="A25" s="112" t="s">
        <v>2028</v>
      </c>
      <c r="B25" s="112" t="s">
        <v>2238</v>
      </c>
      <c r="C25" s="114">
        <v>836</v>
      </c>
      <c r="D25" s="114">
        <v>2</v>
      </c>
      <c r="E25" s="114">
        <v>0</v>
      </c>
      <c r="F25" s="114">
        <v>12</v>
      </c>
      <c r="H25" s="112" t="s">
        <v>1953</v>
      </c>
      <c r="I25" s="112" t="s">
        <v>1954</v>
      </c>
      <c r="J25" s="114">
        <v>2100000</v>
      </c>
      <c r="K25" s="115" t="s">
        <v>92</v>
      </c>
      <c r="L25" s="114">
        <v>252000</v>
      </c>
      <c r="M25" s="115" t="s">
        <v>92</v>
      </c>
      <c r="N25" s="114">
        <v>12000</v>
      </c>
      <c r="O25" s="115" t="s">
        <v>92</v>
      </c>
      <c r="Q25" s="114">
        <v>0</v>
      </c>
      <c r="S25" s="114">
        <v>0</v>
      </c>
      <c r="T25" s="114">
        <v>0</v>
      </c>
      <c r="U25" s="115" t="s">
        <v>92</v>
      </c>
      <c r="W25" s="114">
        <v>0</v>
      </c>
      <c r="Y25" s="114">
        <v>0</v>
      </c>
      <c r="Z25" s="114">
        <v>18000</v>
      </c>
      <c r="AA25" s="115" t="s">
        <v>92</v>
      </c>
      <c r="AF25" s="114">
        <v>0</v>
      </c>
      <c r="AG25" s="114">
        <v>0</v>
      </c>
    </row>
    <row r="26" spans="1:33">
      <c r="A26" s="112" t="s">
        <v>2029</v>
      </c>
      <c r="B26" s="112" t="s">
        <v>2239</v>
      </c>
      <c r="C26" s="114">
        <v>836</v>
      </c>
      <c r="D26" s="114">
        <v>2</v>
      </c>
      <c r="E26" s="114">
        <v>0</v>
      </c>
      <c r="F26" s="114">
        <v>13</v>
      </c>
      <c r="H26" s="112" t="s">
        <v>1953</v>
      </c>
      <c r="I26" s="112" t="s">
        <v>1954</v>
      </c>
      <c r="J26" s="114">
        <v>1750000</v>
      </c>
      <c r="K26" s="115" t="s">
        <v>92</v>
      </c>
      <c r="L26" s="114">
        <v>252000</v>
      </c>
      <c r="M26" s="115" t="s">
        <v>92</v>
      </c>
      <c r="N26" s="114">
        <v>12000</v>
      </c>
      <c r="O26" s="115" t="s">
        <v>92</v>
      </c>
      <c r="Q26" s="114">
        <v>0</v>
      </c>
      <c r="S26" s="114">
        <v>0</v>
      </c>
      <c r="T26" s="114">
        <v>0</v>
      </c>
      <c r="U26" s="115" t="s">
        <v>92</v>
      </c>
      <c r="W26" s="114">
        <v>0</v>
      </c>
      <c r="Y26" s="114">
        <v>0</v>
      </c>
      <c r="Z26" s="114">
        <v>18000</v>
      </c>
      <c r="AA26" s="115" t="s">
        <v>92</v>
      </c>
      <c r="AF26" s="114">
        <v>0</v>
      </c>
      <c r="AG26" s="114">
        <v>0</v>
      </c>
    </row>
    <row r="27" spans="1:33">
      <c r="A27" s="112" t="s">
        <v>2026</v>
      </c>
      <c r="B27" s="112" t="s">
        <v>2240</v>
      </c>
      <c r="C27" s="114">
        <v>836</v>
      </c>
      <c r="D27" s="114">
        <v>2</v>
      </c>
      <c r="E27" s="114">
        <v>0</v>
      </c>
      <c r="F27" s="114">
        <v>14</v>
      </c>
      <c r="H27" s="112" t="s">
        <v>1953</v>
      </c>
      <c r="I27" s="112" t="s">
        <v>1954</v>
      </c>
      <c r="J27" s="114">
        <v>0</v>
      </c>
      <c r="K27" s="115" t="s">
        <v>92</v>
      </c>
      <c r="L27" s="114">
        <v>0</v>
      </c>
      <c r="M27" s="115" t="s">
        <v>92</v>
      </c>
      <c r="N27" s="114">
        <v>0</v>
      </c>
      <c r="O27" s="115" t="s">
        <v>92</v>
      </c>
      <c r="Q27" s="114">
        <v>0</v>
      </c>
      <c r="S27" s="114">
        <v>0</v>
      </c>
      <c r="T27" s="114">
        <v>0</v>
      </c>
      <c r="U27" s="115" t="s">
        <v>92</v>
      </c>
      <c r="W27" s="114">
        <v>0</v>
      </c>
      <c r="Y27" s="114">
        <v>0</v>
      </c>
      <c r="Z27" s="114">
        <v>0</v>
      </c>
      <c r="AA27" s="115" t="s">
        <v>92</v>
      </c>
    </row>
    <row r="28" spans="1:33">
      <c r="A28" s="112"/>
      <c r="B28" s="112"/>
      <c r="H28" s="112"/>
      <c r="I28" s="112"/>
    </row>
    <row r="29" spans="1:33">
      <c r="A29" s="112"/>
      <c r="B29" s="112"/>
      <c r="H29" s="112"/>
      <c r="I29" s="112"/>
    </row>
    <row r="30" spans="1:33">
      <c r="A30" s="112"/>
      <c r="B30" s="112"/>
      <c r="H30" s="112"/>
      <c r="I30" s="112"/>
      <c r="K30" s="112"/>
      <c r="M30" s="112"/>
      <c r="O30" s="112"/>
      <c r="U30" s="112"/>
      <c r="AA30" s="112"/>
    </row>
    <row r="31" spans="1:33">
      <c r="A31" s="112"/>
      <c r="B31" s="112"/>
      <c r="H31" s="112"/>
      <c r="I31" s="112"/>
      <c r="K31" s="112"/>
      <c r="M31" s="112"/>
      <c r="O31" s="112"/>
      <c r="U31" s="112"/>
      <c r="AA31" s="112"/>
    </row>
    <row r="32" spans="1:33">
      <c r="A32" s="112"/>
      <c r="B32" s="112"/>
      <c r="H32" s="112"/>
      <c r="I32" s="112"/>
    </row>
    <row r="33" spans="1:27">
      <c r="A33" s="112"/>
      <c r="B33" s="112"/>
      <c r="H33" s="112"/>
      <c r="I33" s="112"/>
    </row>
    <row r="34" spans="1:27">
      <c r="A34" s="112"/>
      <c r="B34" s="112"/>
      <c r="H34" s="112"/>
      <c r="I34" s="112"/>
    </row>
    <row r="35" spans="1:27">
      <c r="A35" s="112"/>
      <c r="B35" s="112"/>
      <c r="H35" s="112"/>
      <c r="I35" s="112"/>
    </row>
    <row r="36" spans="1:27">
      <c r="A36" s="112"/>
      <c r="B36" s="112"/>
      <c r="H36" s="112"/>
      <c r="I36" s="112"/>
      <c r="K36" s="112"/>
      <c r="M36" s="112"/>
      <c r="O36" s="112"/>
      <c r="U36" s="112"/>
      <c r="AA36" s="112"/>
    </row>
    <row r="37" spans="1:27">
      <c r="A37" s="112"/>
      <c r="B37" s="112"/>
      <c r="H37" s="112"/>
      <c r="I37" s="112"/>
      <c r="K37" s="112"/>
      <c r="M37" s="112"/>
      <c r="O37" s="112"/>
      <c r="U37" s="112"/>
      <c r="AA37" s="112"/>
    </row>
    <row r="38" spans="1:27">
      <c r="A38" s="112"/>
      <c r="B38" s="112"/>
      <c r="H38" s="112"/>
      <c r="I38" s="112"/>
      <c r="K38" s="112"/>
      <c r="M38" s="112"/>
      <c r="O38" s="112"/>
      <c r="U38" s="112"/>
      <c r="AA38" s="112"/>
    </row>
    <row r="39" spans="1:27">
      <c r="A39" s="112"/>
      <c r="B39" s="112"/>
      <c r="H39" s="112"/>
      <c r="I39" s="112"/>
      <c r="K39" s="112"/>
      <c r="M39" s="112"/>
      <c r="O39" s="112"/>
      <c r="U39" s="112"/>
      <c r="AA39" s="112"/>
    </row>
    <row r="40" spans="1:27">
      <c r="A40" s="112"/>
      <c r="B40" s="112"/>
      <c r="H40" s="112"/>
      <c r="I40" s="112"/>
      <c r="K40" s="112"/>
      <c r="M40" s="112"/>
      <c r="O40" s="112"/>
      <c r="U40" s="112"/>
      <c r="AA40" s="112"/>
    </row>
    <row r="41" spans="1:27">
      <c r="A41" s="112"/>
      <c r="B41" s="112"/>
      <c r="H41" s="112"/>
      <c r="I41" s="112"/>
      <c r="K41" s="112"/>
      <c r="M41" s="112"/>
      <c r="O41" s="112"/>
      <c r="U41" s="112"/>
      <c r="AA41" s="112"/>
    </row>
    <row r="42" spans="1:27">
      <c r="A42" s="112"/>
      <c r="B42" s="112"/>
      <c r="H42" s="112"/>
      <c r="I42" s="112"/>
      <c r="K42" s="112"/>
      <c r="M42" s="112"/>
      <c r="O42" s="112"/>
      <c r="U42" s="112"/>
      <c r="AA42" s="112"/>
    </row>
    <row r="43" spans="1:27">
      <c r="A43" s="112"/>
      <c r="B43" s="112"/>
      <c r="H43" s="112"/>
      <c r="I43" s="112"/>
      <c r="K43" s="112"/>
      <c r="M43" s="112"/>
      <c r="O43" s="112"/>
      <c r="U43" s="112"/>
      <c r="AA43" s="112"/>
    </row>
    <row r="44" spans="1:27">
      <c r="A44" s="112"/>
      <c r="B44" s="112"/>
      <c r="H44" s="112"/>
      <c r="I44" s="112"/>
      <c r="K44" s="112"/>
      <c r="M44" s="112"/>
      <c r="O44" s="112"/>
      <c r="U44" s="112"/>
      <c r="AA44" s="112"/>
    </row>
    <row r="45" spans="1:27">
      <c r="A45" s="112"/>
      <c r="B45" s="112"/>
      <c r="H45" s="112"/>
      <c r="I45" s="112"/>
      <c r="K45" s="112"/>
      <c r="M45" s="112"/>
      <c r="O45" s="112"/>
      <c r="U45" s="112"/>
      <c r="AA45" s="112"/>
    </row>
    <row r="46" spans="1:27">
      <c r="A46" s="112"/>
      <c r="B46" s="112"/>
      <c r="H46" s="112"/>
      <c r="I46" s="112"/>
      <c r="K46" s="112"/>
      <c r="M46" s="112"/>
      <c r="O46" s="112"/>
      <c r="U46" s="112"/>
      <c r="AA46" s="112"/>
    </row>
    <row r="47" spans="1:27">
      <c r="A47" s="112"/>
      <c r="B47" s="112"/>
      <c r="H47" s="112"/>
      <c r="I47" s="112"/>
      <c r="K47" s="112"/>
      <c r="M47" s="112"/>
      <c r="O47" s="112"/>
      <c r="U47" s="112"/>
      <c r="AA47" s="112"/>
    </row>
    <row r="48" spans="1:27">
      <c r="A48" s="112"/>
      <c r="B48" s="112"/>
      <c r="H48" s="112"/>
      <c r="I48" s="112"/>
      <c r="K48" s="112"/>
      <c r="M48" s="112"/>
      <c r="O48" s="112"/>
      <c r="U48" s="112"/>
      <c r="AA48" s="112"/>
    </row>
    <row r="49" spans="1:40">
      <c r="A49" s="112"/>
      <c r="B49" s="112"/>
      <c r="H49" s="112"/>
      <c r="I49" s="112"/>
      <c r="K49" s="112"/>
      <c r="M49" s="112"/>
      <c r="O49" s="112"/>
      <c r="U49" s="112"/>
      <c r="AA49" s="112"/>
    </row>
    <row r="50" spans="1:40">
      <c r="A50" s="112"/>
      <c r="B50" s="112"/>
      <c r="H50" s="112"/>
      <c r="I50" s="112"/>
      <c r="K50" s="112"/>
      <c r="M50" s="112"/>
      <c r="O50" s="112"/>
      <c r="U50" s="112"/>
      <c r="AA50" s="112"/>
    </row>
    <row r="51" spans="1:40">
      <c r="A51" s="112"/>
      <c r="B51" s="112"/>
      <c r="H51" s="112"/>
      <c r="I51" s="112"/>
      <c r="K51" s="112"/>
      <c r="M51" s="112"/>
      <c r="O51" s="112"/>
      <c r="U51" s="112"/>
      <c r="AA51" s="112"/>
    </row>
    <row r="52" spans="1:40">
      <c r="A52" s="112"/>
      <c r="B52" s="112"/>
      <c r="H52" s="112"/>
      <c r="I52" s="112"/>
      <c r="K52" s="112"/>
      <c r="M52" s="112"/>
      <c r="O52" s="112"/>
      <c r="U52" s="112"/>
      <c r="AA52" s="112"/>
    </row>
    <row r="53" spans="1:40">
      <c r="A53" s="112"/>
      <c r="B53" s="112"/>
      <c r="H53" s="112"/>
      <c r="I53" s="112"/>
      <c r="K53" s="112"/>
      <c r="M53" s="112"/>
      <c r="O53" s="112"/>
      <c r="U53" s="112"/>
      <c r="AA53" s="112"/>
    </row>
    <row r="54" spans="1:40">
      <c r="A54" s="112"/>
      <c r="B54" s="112"/>
      <c r="H54" s="112"/>
      <c r="I54" s="112"/>
      <c r="K54" s="112"/>
      <c r="M54" s="112"/>
      <c r="O54" s="112"/>
      <c r="U54" s="112"/>
      <c r="AA54" s="112"/>
    </row>
    <row r="55" spans="1:40">
      <c r="A55" s="112"/>
      <c r="B55" s="112"/>
      <c r="H55" s="112"/>
      <c r="I55" s="112"/>
      <c r="AI55" s="116"/>
      <c r="AJ55" s="116"/>
      <c r="AK55" s="116"/>
      <c r="AL55" s="116"/>
      <c r="AM55" s="116"/>
      <c r="AN55" s="116"/>
    </row>
    <row r="56" spans="1:40">
      <c r="A56" s="112"/>
      <c r="B56" s="112"/>
      <c r="H56" s="112"/>
      <c r="I56" s="112"/>
      <c r="AI56" s="116"/>
      <c r="AJ56" s="116"/>
      <c r="AK56" s="116"/>
      <c r="AL56" s="116"/>
      <c r="AM56" s="116"/>
      <c r="AN56" s="116"/>
    </row>
    <row r="57" spans="1:40">
      <c r="A57" s="112"/>
      <c r="B57" s="112"/>
      <c r="H57" s="112"/>
      <c r="I57" s="112"/>
    </row>
    <row r="58" spans="1:40">
      <c r="A58" s="112"/>
      <c r="B58" s="112"/>
      <c r="H58" s="112"/>
      <c r="I58" s="112"/>
    </row>
    <row r="59" spans="1:40">
      <c r="A59" s="112"/>
      <c r="B59" s="112"/>
      <c r="H59" s="112"/>
      <c r="I59" s="112"/>
      <c r="K59" s="112"/>
      <c r="M59" s="112"/>
      <c r="O59" s="112"/>
      <c r="U59" s="112"/>
      <c r="AA59" s="112"/>
      <c r="AI59" s="116"/>
      <c r="AJ59" s="116"/>
      <c r="AK59" s="116"/>
      <c r="AL59" s="116"/>
      <c r="AM59" s="116"/>
      <c r="AN59" s="116"/>
    </row>
    <row r="60" spans="1:40">
      <c r="A60" s="112"/>
      <c r="B60" s="112"/>
      <c r="H60" s="112"/>
      <c r="I60" s="112"/>
    </row>
    <row r="61" spans="1:40">
      <c r="A61" s="112"/>
      <c r="B61" s="112"/>
      <c r="H61" s="112"/>
      <c r="I61" s="112"/>
      <c r="AI61" s="116"/>
      <c r="AJ61" s="116"/>
      <c r="AK61" s="116"/>
      <c r="AL61" s="116"/>
      <c r="AM61" s="116"/>
      <c r="AN61" s="116"/>
    </row>
    <row r="62" spans="1:40">
      <c r="A62" s="112"/>
      <c r="B62" s="112"/>
      <c r="H62" s="112"/>
      <c r="I62" s="112"/>
    </row>
    <row r="63" spans="1:40">
      <c r="A63" s="24"/>
      <c r="B63" s="24"/>
      <c r="H63" s="112"/>
      <c r="I63" s="112"/>
    </row>
    <row r="64" spans="1:40">
      <c r="A64" s="112"/>
      <c r="B64" s="112"/>
      <c r="H64" s="112"/>
      <c r="I64" s="112"/>
      <c r="K64" s="112"/>
      <c r="M64" s="112"/>
      <c r="O64" s="112"/>
      <c r="U64" s="112"/>
      <c r="AA64" s="112"/>
    </row>
    <row r="65" spans="1:40">
      <c r="A65" s="112"/>
      <c r="B65" s="112"/>
      <c r="H65" s="112"/>
      <c r="I65" s="112"/>
      <c r="AI65" s="116"/>
      <c r="AJ65" s="116"/>
      <c r="AK65" s="116"/>
      <c r="AL65" s="116"/>
      <c r="AM65" s="116"/>
      <c r="AN65" s="116"/>
    </row>
    <row r="66" spans="1:40">
      <c r="A66" s="112"/>
      <c r="B66" s="112"/>
      <c r="H66" s="112"/>
      <c r="I66" s="112"/>
      <c r="K66" s="112"/>
      <c r="M66" s="112"/>
      <c r="O66" s="112"/>
      <c r="U66" s="112"/>
      <c r="AA66" s="112"/>
    </row>
    <row r="67" spans="1:40">
      <c r="A67" s="112"/>
      <c r="B67" s="112"/>
      <c r="H67" s="112"/>
      <c r="I67" s="112"/>
    </row>
    <row r="68" spans="1:40">
      <c r="A68" s="112"/>
      <c r="B68" s="112"/>
      <c r="H68" s="112"/>
      <c r="I68" s="112"/>
      <c r="AI68" s="116"/>
      <c r="AJ68" s="116"/>
      <c r="AK68" s="116"/>
      <c r="AL68" s="116"/>
      <c r="AM68" s="116"/>
      <c r="AN68" s="116"/>
    </row>
    <row r="69" spans="1:40">
      <c r="A69" s="112"/>
      <c r="B69" s="112"/>
      <c r="H69" s="112"/>
      <c r="I69" s="112"/>
      <c r="AI69" s="116"/>
      <c r="AJ69" s="116"/>
      <c r="AK69" s="116"/>
      <c r="AL69" s="116"/>
      <c r="AM69" s="116"/>
      <c r="AN69" s="116"/>
    </row>
    <row r="70" spans="1:40">
      <c r="A70" s="112"/>
      <c r="B70" s="112"/>
      <c r="H70" s="112"/>
      <c r="I70" s="112"/>
      <c r="AI70" s="116"/>
      <c r="AJ70" s="116"/>
      <c r="AK70" s="116"/>
      <c r="AL70" s="116"/>
      <c r="AM70" s="116"/>
      <c r="AN70" s="116"/>
    </row>
    <row r="71" spans="1:40">
      <c r="A71" s="112"/>
      <c r="B71" s="112"/>
      <c r="H71" s="112"/>
      <c r="I71" s="112"/>
    </row>
    <row r="72" spans="1:40">
      <c r="A72" s="112"/>
      <c r="B72" s="112"/>
      <c r="H72" s="112"/>
      <c r="I72" s="112"/>
      <c r="AI72" s="116"/>
      <c r="AJ72" s="116"/>
      <c r="AK72" s="116"/>
      <c r="AL72" s="116"/>
      <c r="AM72" s="116"/>
      <c r="AN72" s="116"/>
    </row>
    <row r="73" spans="1:40">
      <c r="A73" s="24"/>
      <c r="B73" s="24"/>
      <c r="H73" s="112"/>
      <c r="I73" s="112"/>
    </row>
    <row r="74" spans="1:40">
      <c r="A74" s="112"/>
      <c r="B74" s="112"/>
      <c r="H74" s="112"/>
      <c r="I74" s="112"/>
      <c r="AH74" s="112"/>
    </row>
    <row r="75" spans="1:40">
      <c r="A75" s="112"/>
      <c r="B75" s="112"/>
      <c r="H75" s="112"/>
      <c r="I75" s="112"/>
    </row>
    <row r="76" spans="1:40">
      <c r="A76" s="24"/>
      <c r="B76" s="24"/>
      <c r="H76" s="112"/>
      <c r="I76" s="112"/>
    </row>
    <row r="77" spans="1:40">
      <c r="A77" s="112"/>
      <c r="B77" s="112"/>
      <c r="H77" s="112"/>
      <c r="I77" s="112"/>
    </row>
    <row r="78" spans="1:40">
      <c r="A78" s="112"/>
      <c r="B78" s="112"/>
      <c r="H78" s="112"/>
      <c r="I78" s="112"/>
    </row>
    <row r="79" spans="1:40">
      <c r="A79" s="112"/>
      <c r="B79" s="112"/>
      <c r="H79" s="112"/>
      <c r="I79" s="112"/>
    </row>
    <row r="80" spans="1:40">
      <c r="A80" s="112"/>
      <c r="B80" s="112"/>
      <c r="H80" s="112"/>
      <c r="I80" s="112"/>
    </row>
    <row r="81" spans="1:34">
      <c r="A81" s="112"/>
      <c r="B81" s="112"/>
      <c r="H81" s="112"/>
      <c r="I81" s="112"/>
      <c r="AH81" s="112"/>
    </row>
    <row r="82" spans="1:34">
      <c r="A82" s="112"/>
      <c r="B82" s="112"/>
      <c r="H82" s="112"/>
      <c r="I82" s="112"/>
      <c r="AH82" s="112"/>
    </row>
    <row r="83" spans="1:34">
      <c r="A83" s="112"/>
      <c r="B83" s="112"/>
      <c r="H83" s="112"/>
      <c r="I83" s="112"/>
      <c r="AH83" s="112"/>
    </row>
    <row r="84" spans="1:34">
      <c r="A84" s="112"/>
      <c r="B84" s="112"/>
      <c r="H84" s="112"/>
      <c r="I84" s="112"/>
      <c r="AH84" s="112"/>
    </row>
    <row r="85" spans="1:34">
      <c r="A85" s="112"/>
      <c r="B85" s="112"/>
      <c r="H85" s="112"/>
      <c r="I85" s="112"/>
    </row>
    <row r="86" spans="1:34">
      <c r="A86" s="112"/>
      <c r="B86" s="112"/>
      <c r="H86" s="112"/>
      <c r="I86" s="112"/>
    </row>
    <row r="87" spans="1:34">
      <c r="A87" s="112"/>
      <c r="B87" s="112"/>
      <c r="H87" s="112"/>
      <c r="I87" s="112"/>
    </row>
    <row r="88" spans="1:34">
      <c r="A88" s="112"/>
      <c r="B88" s="112"/>
      <c r="G88" s="112"/>
      <c r="H88" s="112"/>
      <c r="I88" s="112"/>
      <c r="AH88" s="112"/>
    </row>
    <row r="89" spans="1:34">
      <c r="A89" s="112"/>
      <c r="B89" s="112"/>
      <c r="H89" s="112"/>
      <c r="I89" s="112"/>
    </row>
    <row r="90" spans="1:34">
      <c r="A90" s="112"/>
      <c r="B90" s="112"/>
      <c r="H90" s="112"/>
      <c r="I90" s="112"/>
      <c r="AH90" s="112"/>
    </row>
    <row r="91" spans="1:34">
      <c r="A91" s="112"/>
      <c r="B91" s="112"/>
      <c r="H91" s="112"/>
      <c r="I91" s="112"/>
    </row>
    <row r="92" spans="1:34">
      <c r="A92" s="112"/>
      <c r="B92" s="112"/>
      <c r="H92" s="112"/>
      <c r="I92" s="112"/>
    </row>
    <row r="93" spans="1:34">
      <c r="A93" s="112"/>
      <c r="B93" s="112"/>
      <c r="H93" s="112"/>
      <c r="I93" s="112"/>
      <c r="AH93" s="112"/>
    </row>
    <row r="94" spans="1:34">
      <c r="A94" s="112"/>
      <c r="B94" s="112"/>
      <c r="H94" s="112"/>
      <c r="I94" s="112"/>
      <c r="AH94" s="112"/>
    </row>
    <row r="95" spans="1:34">
      <c r="A95" s="112"/>
      <c r="B95" s="112"/>
      <c r="H95" s="112"/>
      <c r="I95" s="112"/>
      <c r="AH95" s="112"/>
    </row>
    <row r="96" spans="1:34">
      <c r="A96" s="112"/>
      <c r="B96" s="112"/>
      <c r="H96" s="112"/>
      <c r="I96" s="112"/>
      <c r="AH96" s="112"/>
    </row>
    <row r="97" spans="1:34">
      <c r="A97" s="112"/>
      <c r="B97" s="112"/>
      <c r="H97" s="112"/>
      <c r="I97" s="112"/>
      <c r="AH97" s="112"/>
    </row>
    <row r="98" spans="1:34">
      <c r="A98" s="112"/>
      <c r="B98" s="112"/>
      <c r="H98" s="112"/>
      <c r="I98" s="112"/>
    </row>
    <row r="99" spans="1:34">
      <c r="A99" s="112"/>
      <c r="B99" s="112"/>
      <c r="H99" s="112"/>
      <c r="I99" s="112"/>
    </row>
    <row r="100" spans="1:34">
      <c r="A100" s="112"/>
      <c r="B100" s="112"/>
      <c r="H100" s="112"/>
      <c r="I100" s="112"/>
    </row>
    <row r="101" spans="1:34">
      <c r="A101" s="112"/>
      <c r="B101" s="112"/>
      <c r="H101" s="112"/>
      <c r="I101" s="112"/>
    </row>
    <row r="102" spans="1:34">
      <c r="A102" s="112"/>
      <c r="B102" s="112"/>
      <c r="H102" s="112"/>
      <c r="I102" s="112"/>
    </row>
    <row r="103" spans="1:34">
      <c r="A103" s="112"/>
      <c r="B103" s="112"/>
      <c r="H103" s="112"/>
      <c r="I103" s="112"/>
    </row>
    <row r="104" spans="1:34">
      <c r="A104" s="112"/>
      <c r="B104" s="112"/>
      <c r="H104" s="112"/>
      <c r="I104" s="112"/>
    </row>
    <row r="105" spans="1:34">
      <c r="A105" s="112"/>
      <c r="B105" s="112"/>
      <c r="H105" s="112"/>
      <c r="I105" s="112"/>
    </row>
    <row r="106" spans="1:34">
      <c r="A106" s="112"/>
      <c r="B106" s="112"/>
      <c r="H106" s="112"/>
      <c r="I106" s="112"/>
    </row>
    <row r="107" spans="1:34">
      <c r="A107" s="112"/>
      <c r="B107" s="112"/>
      <c r="H107" s="112"/>
      <c r="I107" s="112"/>
    </row>
    <row r="108" spans="1:34">
      <c r="A108" s="112"/>
      <c r="B108" s="112"/>
      <c r="H108" s="112"/>
      <c r="I108" s="112"/>
    </row>
    <row r="109" spans="1:34">
      <c r="A109" s="112"/>
      <c r="B109" s="112"/>
      <c r="H109" s="112"/>
      <c r="I109" s="112"/>
    </row>
    <row r="110" spans="1:34">
      <c r="A110" s="112"/>
      <c r="B110" s="112"/>
      <c r="H110" s="112"/>
      <c r="I110" s="112"/>
    </row>
    <row r="111" spans="1:34">
      <c r="A111" s="112"/>
      <c r="B111" s="112"/>
      <c r="H111" s="112"/>
      <c r="I111" s="112"/>
    </row>
    <row r="112" spans="1:34">
      <c r="A112" s="112"/>
      <c r="B112" s="112"/>
      <c r="H112" s="112"/>
      <c r="I112" s="112"/>
    </row>
    <row r="113" spans="1:34">
      <c r="A113" s="112"/>
      <c r="B113" s="112"/>
      <c r="H113" s="112"/>
      <c r="I113" s="112"/>
    </row>
    <row r="114" spans="1:34">
      <c r="A114" s="112"/>
      <c r="B114" s="112"/>
      <c r="H114" s="112"/>
      <c r="I114" s="112"/>
    </row>
    <row r="115" spans="1:34">
      <c r="A115" s="112"/>
      <c r="B115" s="112"/>
      <c r="H115" s="112"/>
      <c r="I115" s="112"/>
    </row>
    <row r="116" spans="1:34">
      <c r="A116" s="112"/>
      <c r="B116" s="112"/>
      <c r="H116" s="112"/>
      <c r="I116" s="112"/>
    </row>
    <row r="117" spans="1:34">
      <c r="A117" s="112"/>
      <c r="B117" s="112"/>
      <c r="H117" s="112"/>
      <c r="I117" s="112"/>
      <c r="AH117" s="112"/>
    </row>
    <row r="118" spans="1:34">
      <c r="A118" s="112"/>
      <c r="B118" s="112"/>
      <c r="H118" s="112"/>
      <c r="I118" s="112"/>
      <c r="AH118" s="112"/>
    </row>
    <row r="119" spans="1:34">
      <c r="A119" s="112"/>
      <c r="B119" s="112"/>
      <c r="H119" s="112"/>
      <c r="I119" s="112"/>
      <c r="AH119" s="112"/>
    </row>
    <row r="120" spans="1:34">
      <c r="A120" s="112"/>
      <c r="B120" s="112"/>
      <c r="H120" s="112"/>
      <c r="I120" s="112"/>
      <c r="AH120" s="112"/>
    </row>
    <row r="121" spans="1:34">
      <c r="A121" s="112"/>
      <c r="B121" s="112"/>
      <c r="H121" s="112"/>
      <c r="I121" s="112"/>
      <c r="AH121" s="112"/>
    </row>
    <row r="122" spans="1:34">
      <c r="A122" s="112"/>
      <c r="B122" s="112"/>
      <c r="H122" s="112"/>
      <c r="I122" s="112"/>
      <c r="AH122" s="112"/>
    </row>
    <row r="123" spans="1:34">
      <c r="A123" s="112"/>
      <c r="B123" s="112"/>
      <c r="H123" s="112"/>
      <c r="I123" s="112"/>
      <c r="AH123" s="112"/>
    </row>
    <row r="124" spans="1:34">
      <c r="A124" s="112"/>
      <c r="B124" s="112"/>
      <c r="H124" s="112"/>
      <c r="I124" s="112"/>
      <c r="AH124" s="112"/>
    </row>
    <row r="125" spans="1:34">
      <c r="A125" s="112"/>
      <c r="B125" s="112"/>
      <c r="H125" s="112"/>
      <c r="I125" s="112"/>
      <c r="AH125" s="112"/>
    </row>
    <row r="126" spans="1:34">
      <c r="A126" s="112"/>
      <c r="B126" s="112"/>
      <c r="H126" s="112"/>
      <c r="I126" s="112"/>
      <c r="AH126" s="112"/>
    </row>
    <row r="127" spans="1:34">
      <c r="A127" s="112"/>
      <c r="B127" s="112"/>
      <c r="H127" s="112"/>
      <c r="I127" s="112"/>
      <c r="AH127" s="112"/>
    </row>
    <row r="128" spans="1:34">
      <c r="A128" s="112"/>
      <c r="B128" s="112"/>
      <c r="H128" s="112"/>
      <c r="I128" s="112"/>
    </row>
    <row r="129" spans="1:9">
      <c r="A129" s="112"/>
      <c r="B129" s="112"/>
      <c r="H129" s="112"/>
      <c r="I129" s="112"/>
    </row>
    <row r="130" spans="1:9">
      <c r="A130" s="112"/>
      <c r="B130" s="112"/>
      <c r="H130" s="112"/>
      <c r="I130" s="112"/>
    </row>
    <row r="131" spans="1:9">
      <c r="A131" s="112"/>
      <c r="B131" s="112"/>
      <c r="H131" s="112"/>
      <c r="I131" s="112"/>
    </row>
    <row r="132" spans="1:9">
      <c r="A132" s="112"/>
      <c r="B132" s="112"/>
      <c r="H132" s="112"/>
      <c r="I132" s="112"/>
    </row>
    <row r="133" spans="1:9">
      <c r="A133" s="112"/>
      <c r="B133" s="112"/>
      <c r="H133" s="112"/>
      <c r="I133" s="112"/>
    </row>
    <row r="134" spans="1:9">
      <c r="A134" s="112"/>
      <c r="B134" s="112"/>
      <c r="H134" s="112"/>
      <c r="I134" s="112"/>
    </row>
    <row r="135" spans="1:9">
      <c r="A135" s="112"/>
      <c r="B135" s="112"/>
      <c r="H135" s="112"/>
      <c r="I135" s="112"/>
    </row>
    <row r="136" spans="1:9">
      <c r="A136" s="112"/>
      <c r="B136" s="112"/>
      <c r="H136" s="112"/>
      <c r="I136" s="112"/>
    </row>
    <row r="137" spans="1:9">
      <c r="A137" s="112"/>
      <c r="B137" s="112"/>
      <c r="H137" s="112"/>
      <c r="I137" s="112"/>
    </row>
    <row r="138" spans="1:9">
      <c r="A138" s="112"/>
      <c r="B138" s="112"/>
      <c r="H138" s="112"/>
      <c r="I138" s="112"/>
    </row>
    <row r="139" spans="1:9">
      <c r="A139" s="112"/>
      <c r="B139" s="112"/>
      <c r="H139" s="112"/>
      <c r="I139" s="112"/>
    </row>
    <row r="140" spans="1:9">
      <c r="A140" s="112"/>
      <c r="B140" s="112"/>
      <c r="H140" s="112"/>
      <c r="I140" s="112"/>
    </row>
    <row r="141" spans="1:9">
      <c r="A141" s="112"/>
      <c r="B141" s="112"/>
      <c r="H141" s="112"/>
      <c r="I141" s="112"/>
    </row>
    <row r="142" spans="1:9">
      <c r="A142" s="112"/>
      <c r="B142" s="112"/>
      <c r="H142" s="112"/>
      <c r="I142" s="112"/>
    </row>
    <row r="143" spans="1:9">
      <c r="A143" s="112"/>
      <c r="B143" s="112"/>
      <c r="H143" s="112"/>
      <c r="I143" s="112"/>
    </row>
    <row r="144" spans="1:9">
      <c r="A144" s="112"/>
      <c r="B144" s="112"/>
      <c r="H144" s="112"/>
      <c r="I144" s="112"/>
    </row>
    <row r="145" spans="1:9">
      <c r="A145" s="112"/>
      <c r="B145" s="112"/>
      <c r="H145" s="112"/>
      <c r="I145" s="112"/>
    </row>
    <row r="146" spans="1:9">
      <c r="A146" s="112"/>
      <c r="B146" s="112"/>
      <c r="H146" s="112"/>
      <c r="I146" s="112"/>
    </row>
    <row r="147" spans="1:9">
      <c r="A147" s="112"/>
      <c r="B147" s="112"/>
      <c r="H147" s="112"/>
      <c r="I147" s="112"/>
    </row>
    <row r="148" spans="1:9">
      <c r="A148" s="112"/>
      <c r="B148" s="112"/>
      <c r="H148" s="112"/>
      <c r="I148" s="112"/>
    </row>
    <row r="149" spans="1:9">
      <c r="A149" s="112"/>
      <c r="B149" s="112"/>
      <c r="H149" s="112"/>
      <c r="I149" s="112"/>
    </row>
    <row r="150" spans="1:9">
      <c r="A150" s="112"/>
      <c r="B150" s="112"/>
      <c r="H150" s="112"/>
      <c r="I150" s="112"/>
    </row>
    <row r="151" spans="1:9">
      <c r="A151" s="112"/>
      <c r="B151" s="112"/>
      <c r="H151" s="112"/>
      <c r="I151" s="112"/>
    </row>
    <row r="152" spans="1:9">
      <c r="A152" s="112"/>
      <c r="B152" s="112"/>
      <c r="H152" s="112"/>
      <c r="I152" s="112"/>
    </row>
    <row r="153" spans="1:9">
      <c r="A153" s="112"/>
      <c r="B153" s="112"/>
      <c r="H153" s="112"/>
      <c r="I153" s="112"/>
    </row>
    <row r="154" spans="1:9">
      <c r="A154" s="112"/>
      <c r="B154" s="112"/>
      <c r="H154" s="112"/>
      <c r="I154" s="112"/>
    </row>
    <row r="155" spans="1:9">
      <c r="A155" s="112"/>
      <c r="B155" s="112"/>
      <c r="H155" s="112"/>
      <c r="I155" s="112"/>
    </row>
    <row r="156" spans="1:9">
      <c r="A156" s="112"/>
      <c r="B156" s="112"/>
      <c r="H156" s="112"/>
      <c r="I156" s="112"/>
    </row>
    <row r="157" spans="1:9">
      <c r="A157" s="112"/>
      <c r="B157" s="112"/>
      <c r="H157" s="112"/>
      <c r="I157" s="112"/>
    </row>
    <row r="158" spans="1:9">
      <c r="A158" s="112"/>
      <c r="B158" s="112"/>
      <c r="H158" s="112"/>
      <c r="I158" s="112"/>
    </row>
    <row r="159" spans="1:9">
      <c r="A159" s="112"/>
      <c r="B159" s="112"/>
      <c r="H159" s="112"/>
      <c r="I159" s="112"/>
    </row>
    <row r="160" spans="1:9">
      <c r="A160" s="112"/>
      <c r="B160" s="112"/>
      <c r="H160" s="112"/>
      <c r="I160" s="112"/>
    </row>
    <row r="161" spans="1:34">
      <c r="A161" s="112"/>
      <c r="B161" s="112"/>
      <c r="H161" s="112"/>
      <c r="I161" s="112"/>
      <c r="AH161" s="112"/>
    </row>
    <row r="162" spans="1:34">
      <c r="A162" s="112"/>
      <c r="B162" s="112"/>
      <c r="H162" s="112"/>
      <c r="I162" s="112"/>
      <c r="AH162" s="112"/>
    </row>
    <row r="163" spans="1:34">
      <c r="A163" s="112"/>
      <c r="B163" s="112"/>
      <c r="H163" s="112"/>
      <c r="I163" s="112"/>
    </row>
    <row r="164" spans="1:34">
      <c r="A164" s="112"/>
      <c r="B164" s="112"/>
      <c r="H164" s="112"/>
      <c r="I164" s="112"/>
    </row>
    <row r="165" spans="1:34">
      <c r="A165" s="112"/>
      <c r="B165" s="112"/>
      <c r="H165" s="112"/>
      <c r="I165" s="112"/>
    </row>
    <row r="166" spans="1:34">
      <c r="A166" s="112"/>
      <c r="B166" s="112"/>
      <c r="H166" s="112"/>
      <c r="I166" s="112"/>
    </row>
    <row r="167" spans="1:34">
      <c r="A167" s="112"/>
      <c r="B167" s="112"/>
      <c r="H167" s="112"/>
      <c r="I167" s="112"/>
    </row>
    <row r="168" spans="1:34">
      <c r="A168" s="112"/>
      <c r="B168" s="112"/>
      <c r="H168" s="112"/>
      <c r="I168" s="112"/>
    </row>
    <row r="169" spans="1:34">
      <c r="A169" s="112"/>
      <c r="B169" s="112"/>
      <c r="H169" s="112"/>
      <c r="I169" s="112"/>
    </row>
    <row r="170" spans="1:34">
      <c r="A170" s="112"/>
      <c r="B170" s="112"/>
      <c r="H170" s="112"/>
      <c r="I170" s="112"/>
    </row>
    <row r="171" spans="1:34">
      <c r="A171" s="112"/>
      <c r="B171" s="112"/>
      <c r="H171" s="112"/>
      <c r="I171" s="112"/>
    </row>
    <row r="172" spans="1:34">
      <c r="A172" s="112"/>
      <c r="B172" s="112"/>
      <c r="H172" s="112"/>
      <c r="I172" s="112"/>
    </row>
    <row r="173" spans="1:34">
      <c r="A173" s="112"/>
      <c r="B173" s="112"/>
      <c r="H173" s="112"/>
      <c r="I173" s="112"/>
    </row>
    <row r="174" spans="1:34">
      <c r="A174" s="112"/>
      <c r="B174" s="112"/>
      <c r="H174" s="112"/>
      <c r="I174" s="112"/>
    </row>
    <row r="175" spans="1:34">
      <c r="A175" s="112"/>
      <c r="B175" s="112"/>
      <c r="H175" s="112"/>
      <c r="I175" s="112"/>
    </row>
    <row r="176" spans="1:34">
      <c r="A176" s="112"/>
      <c r="B176" s="112"/>
      <c r="H176" s="112"/>
      <c r="I176" s="112"/>
    </row>
    <row r="177" spans="1:9">
      <c r="A177" s="112"/>
      <c r="B177" s="112"/>
      <c r="H177" s="112"/>
      <c r="I177" s="112"/>
    </row>
    <row r="178" spans="1:9">
      <c r="A178" s="112"/>
      <c r="B178" s="112"/>
      <c r="H178" s="112"/>
      <c r="I178" s="112"/>
    </row>
    <row r="179" spans="1:9">
      <c r="A179" s="112"/>
      <c r="B179" s="112"/>
      <c r="H179" s="112"/>
      <c r="I179" s="112"/>
    </row>
    <row r="180" spans="1:9">
      <c r="A180" s="112"/>
      <c r="B180" s="112"/>
      <c r="H180" s="112"/>
      <c r="I180" s="112"/>
    </row>
    <row r="181" spans="1:9">
      <c r="A181" s="112"/>
      <c r="B181" s="112"/>
      <c r="H181" s="112"/>
      <c r="I181" s="112"/>
    </row>
    <row r="182" spans="1:9">
      <c r="A182" s="112"/>
      <c r="B182" s="112"/>
      <c r="H182" s="112"/>
      <c r="I182" s="112"/>
    </row>
    <row r="183" spans="1:9">
      <c r="A183" s="112"/>
      <c r="B183" s="112"/>
      <c r="H183" s="112"/>
      <c r="I183" s="112"/>
    </row>
    <row r="184" spans="1:9">
      <c r="A184" s="112"/>
      <c r="B184" s="112"/>
      <c r="H184" s="112"/>
      <c r="I184" s="112"/>
    </row>
    <row r="185" spans="1:9">
      <c r="A185" s="112"/>
      <c r="B185" s="112"/>
      <c r="H185" s="112"/>
      <c r="I185" s="112"/>
    </row>
    <row r="186" spans="1:9">
      <c r="A186" s="112"/>
      <c r="B186" s="112"/>
      <c r="H186" s="112"/>
      <c r="I186" s="112"/>
    </row>
    <row r="187" spans="1:9">
      <c r="A187" s="112"/>
      <c r="B187" s="112"/>
      <c r="H187" s="112"/>
      <c r="I187" s="112"/>
    </row>
    <row r="188" spans="1:9">
      <c r="A188" s="112"/>
      <c r="B188" s="112"/>
      <c r="H188" s="112"/>
      <c r="I188" s="112"/>
    </row>
    <row r="189" spans="1:9">
      <c r="A189" s="112"/>
      <c r="B189" s="112"/>
      <c r="H189" s="112"/>
      <c r="I189" s="112"/>
    </row>
    <row r="190" spans="1:9">
      <c r="A190" s="112"/>
      <c r="B190" s="112"/>
      <c r="H190" s="112"/>
      <c r="I190" s="112"/>
    </row>
    <row r="191" spans="1:9">
      <c r="A191" s="112"/>
      <c r="B191" s="112"/>
      <c r="H191" s="112"/>
      <c r="I191" s="112"/>
    </row>
    <row r="192" spans="1:9">
      <c r="A192" s="112"/>
      <c r="B192" s="112"/>
      <c r="H192" s="112"/>
      <c r="I192" s="112"/>
    </row>
    <row r="193" spans="1:9">
      <c r="A193" s="112"/>
      <c r="B193" s="112"/>
      <c r="H193" s="112"/>
      <c r="I193" s="112"/>
    </row>
    <row r="194" spans="1:9">
      <c r="A194" s="112"/>
      <c r="B194" s="112"/>
      <c r="H194" s="112"/>
      <c r="I194" s="112"/>
    </row>
    <row r="195" spans="1:9">
      <c r="A195" s="112"/>
      <c r="B195" s="112"/>
      <c r="H195" s="112"/>
      <c r="I195" s="112"/>
    </row>
    <row r="196" spans="1:9">
      <c r="A196" s="112"/>
      <c r="B196" s="112"/>
      <c r="H196" s="112"/>
      <c r="I196" s="112"/>
    </row>
    <row r="197" spans="1:9">
      <c r="A197" s="112"/>
      <c r="B197" s="112"/>
      <c r="H197" s="112"/>
      <c r="I197" s="112"/>
    </row>
    <row r="198" spans="1:9">
      <c r="A198" s="112"/>
      <c r="B198" s="112"/>
      <c r="H198" s="112"/>
      <c r="I198" s="112"/>
    </row>
    <row r="199" spans="1:9">
      <c r="A199" s="112"/>
      <c r="B199" s="112"/>
      <c r="H199" s="112"/>
      <c r="I199" s="112"/>
    </row>
    <row r="200" spans="1:9">
      <c r="A200" s="112"/>
      <c r="B200" s="112"/>
      <c r="H200" s="112"/>
      <c r="I200" s="112"/>
    </row>
    <row r="201" spans="1:9">
      <c r="A201" s="112"/>
      <c r="B201" s="112"/>
      <c r="H201" s="112"/>
      <c r="I201" s="112"/>
    </row>
    <row r="202" spans="1:9">
      <c r="A202" s="112"/>
      <c r="B202" s="112"/>
      <c r="H202" s="112"/>
      <c r="I202" s="112"/>
    </row>
    <row r="203" spans="1:9">
      <c r="A203" s="112"/>
      <c r="B203" s="112"/>
      <c r="H203" s="112"/>
      <c r="I203" s="112"/>
    </row>
    <row r="204" spans="1:9">
      <c r="A204" s="112"/>
      <c r="B204" s="112"/>
      <c r="H204" s="112"/>
      <c r="I204" s="112"/>
    </row>
    <row r="205" spans="1:9">
      <c r="A205" s="112"/>
      <c r="B205" s="112"/>
      <c r="H205" s="112"/>
      <c r="I205" s="112"/>
    </row>
    <row r="206" spans="1:9">
      <c r="A206" s="112"/>
      <c r="B206" s="112"/>
      <c r="H206" s="112"/>
      <c r="I206" s="112"/>
    </row>
    <row r="207" spans="1:9">
      <c r="A207" s="112"/>
      <c r="B207" s="112"/>
      <c r="H207" s="112"/>
      <c r="I207" s="112"/>
    </row>
    <row r="208" spans="1:9">
      <c r="A208" s="112"/>
      <c r="B208" s="112"/>
      <c r="H208" s="112"/>
      <c r="I208" s="112"/>
    </row>
    <row r="209" spans="1:9">
      <c r="A209" s="112"/>
      <c r="B209" s="112"/>
      <c r="H209" s="112"/>
      <c r="I209" s="112"/>
    </row>
    <row r="210" spans="1:9">
      <c r="A210" s="112"/>
      <c r="B210" s="112"/>
      <c r="H210" s="112"/>
      <c r="I210" s="112"/>
    </row>
    <row r="211" spans="1:9">
      <c r="A211" s="112"/>
      <c r="B211" s="112"/>
      <c r="H211" s="112"/>
      <c r="I211" s="112"/>
    </row>
    <row r="212" spans="1:9">
      <c r="A212" s="112"/>
      <c r="B212" s="112"/>
      <c r="H212" s="112"/>
      <c r="I212" s="112"/>
    </row>
    <row r="213" spans="1:9">
      <c r="A213" s="112"/>
      <c r="B213" s="112"/>
      <c r="H213" s="112"/>
      <c r="I213" s="112"/>
    </row>
    <row r="214" spans="1:9">
      <c r="A214" s="112"/>
      <c r="B214" s="112"/>
      <c r="H214" s="112"/>
      <c r="I214" s="112"/>
    </row>
    <row r="215" spans="1:9">
      <c r="A215" s="112"/>
      <c r="B215" s="112"/>
      <c r="H215" s="112"/>
      <c r="I215" s="112"/>
    </row>
    <row r="216" spans="1:9">
      <c r="A216" s="112"/>
      <c r="B216" s="112"/>
      <c r="H216" s="112"/>
      <c r="I216" s="112"/>
    </row>
    <row r="217" spans="1:9">
      <c r="A217" s="112"/>
      <c r="B217" s="112"/>
      <c r="H217" s="112"/>
      <c r="I217" s="112"/>
    </row>
    <row r="218" spans="1:9">
      <c r="A218" s="112"/>
      <c r="B218" s="112"/>
      <c r="H218" s="112"/>
      <c r="I218" s="112"/>
    </row>
    <row r="219" spans="1:9">
      <c r="A219" s="112"/>
      <c r="B219" s="112"/>
      <c r="H219" s="112"/>
      <c r="I219" s="112"/>
    </row>
    <row r="220" spans="1:9">
      <c r="A220" s="112"/>
      <c r="B220" s="112"/>
      <c r="H220" s="112"/>
      <c r="I220" s="112"/>
    </row>
    <row r="221" spans="1:9">
      <c r="A221" s="112"/>
      <c r="B221" s="112"/>
      <c r="H221" s="112"/>
      <c r="I221" s="112"/>
    </row>
    <row r="222" spans="1:9">
      <c r="A222" s="112"/>
      <c r="B222" s="112"/>
      <c r="H222" s="112"/>
      <c r="I222" s="112"/>
    </row>
    <row r="223" spans="1:9">
      <c r="A223" s="112"/>
      <c r="B223" s="112"/>
      <c r="H223" s="112"/>
      <c r="I223" s="112"/>
    </row>
    <row r="224" spans="1:9">
      <c r="A224" s="112"/>
      <c r="B224" s="112"/>
      <c r="H224" s="112"/>
      <c r="I224" s="112"/>
    </row>
    <row r="225" spans="1:9">
      <c r="A225" s="112"/>
      <c r="B225" s="112"/>
      <c r="H225" s="112"/>
      <c r="I225" s="112"/>
    </row>
    <row r="226" spans="1:9">
      <c r="A226" s="112"/>
      <c r="B226" s="112"/>
      <c r="H226" s="112"/>
      <c r="I226" s="112"/>
    </row>
    <row r="227" spans="1:9">
      <c r="A227" s="112"/>
      <c r="B227" s="112"/>
      <c r="H227" s="112"/>
      <c r="I227" s="112"/>
    </row>
    <row r="228" spans="1:9">
      <c r="A228" s="112"/>
      <c r="B228" s="112"/>
      <c r="H228" s="112"/>
      <c r="I228" s="112"/>
    </row>
    <row r="229" spans="1:9">
      <c r="A229" s="112"/>
      <c r="B229" s="112"/>
      <c r="H229" s="112"/>
      <c r="I229" s="112"/>
    </row>
    <row r="230" spans="1:9">
      <c r="A230" s="112"/>
      <c r="B230" s="112"/>
      <c r="H230" s="112"/>
      <c r="I230" s="112"/>
    </row>
    <row r="231" spans="1:9">
      <c r="A231" s="112"/>
      <c r="B231" s="112"/>
      <c r="H231" s="112"/>
      <c r="I231" s="112"/>
    </row>
    <row r="232" spans="1:9">
      <c r="A232" s="112"/>
      <c r="B232" s="112"/>
      <c r="H232" s="112"/>
      <c r="I232" s="112"/>
    </row>
    <row r="233" spans="1:9">
      <c r="A233" s="112"/>
      <c r="B233" s="112"/>
      <c r="H233" s="112"/>
      <c r="I233" s="112"/>
    </row>
    <row r="234" spans="1:9">
      <c r="A234" s="112"/>
      <c r="B234" s="112"/>
      <c r="H234" s="112"/>
      <c r="I234" s="112"/>
    </row>
    <row r="235" spans="1:9">
      <c r="A235" s="112"/>
      <c r="B235" s="112"/>
      <c r="H235" s="112"/>
      <c r="I235" s="112"/>
    </row>
    <row r="236" spans="1:9">
      <c r="A236" s="112"/>
      <c r="B236" s="112"/>
      <c r="H236" s="112"/>
      <c r="I236" s="112"/>
    </row>
    <row r="237" spans="1:9">
      <c r="A237" s="112"/>
      <c r="B237" s="112"/>
      <c r="H237" s="112"/>
      <c r="I237" s="112"/>
    </row>
    <row r="238" spans="1:9">
      <c r="A238" s="112"/>
      <c r="B238" s="112"/>
      <c r="H238" s="112"/>
      <c r="I238" s="112"/>
    </row>
    <row r="239" spans="1:9">
      <c r="A239" s="112"/>
      <c r="B239" s="112"/>
      <c r="H239" s="112"/>
      <c r="I239" s="112"/>
    </row>
    <row r="240" spans="1:9">
      <c r="A240" s="112"/>
      <c r="B240" s="112"/>
      <c r="H240" s="112"/>
      <c r="I240" s="112"/>
    </row>
    <row r="241" spans="1:9">
      <c r="A241" s="112"/>
      <c r="B241" s="112"/>
      <c r="H241" s="112"/>
      <c r="I241" s="112"/>
    </row>
    <row r="242" spans="1:9">
      <c r="A242" s="112"/>
      <c r="B242" s="112"/>
      <c r="H242" s="112"/>
      <c r="I242" s="112"/>
    </row>
    <row r="243" spans="1:9">
      <c r="A243" s="112"/>
      <c r="B243" s="112"/>
      <c r="H243" s="112"/>
      <c r="I243" s="112"/>
    </row>
    <row r="244" spans="1:9">
      <c r="A244" s="112"/>
      <c r="B244" s="112"/>
      <c r="H244" s="112"/>
      <c r="I244" s="112"/>
    </row>
    <row r="245" spans="1:9">
      <c r="A245" s="112"/>
      <c r="B245" s="112"/>
      <c r="H245" s="112"/>
      <c r="I245" s="112"/>
    </row>
    <row r="246" spans="1:9">
      <c r="A246" s="112"/>
      <c r="B246" s="112"/>
      <c r="H246" s="112"/>
      <c r="I246" s="112"/>
    </row>
    <row r="247" spans="1:9">
      <c r="A247" s="112"/>
      <c r="B247" s="112"/>
      <c r="H247" s="112"/>
      <c r="I247" s="112"/>
    </row>
    <row r="248" spans="1:9">
      <c r="A248" s="112"/>
      <c r="B248" s="112"/>
      <c r="H248" s="112"/>
      <c r="I248" s="112"/>
    </row>
    <row r="249" spans="1:9">
      <c r="A249" s="112"/>
      <c r="B249" s="112"/>
      <c r="H249" s="112"/>
      <c r="I249" s="112"/>
    </row>
    <row r="250" spans="1:9">
      <c r="A250" s="112"/>
      <c r="B250" s="112"/>
      <c r="H250" s="112"/>
      <c r="I250" s="112"/>
    </row>
    <row r="251" spans="1:9">
      <c r="A251" s="112"/>
      <c r="B251" s="112"/>
      <c r="H251" s="112"/>
      <c r="I251" s="112"/>
    </row>
    <row r="252" spans="1:9">
      <c r="A252" s="112"/>
      <c r="B252" s="112"/>
      <c r="H252" s="112"/>
      <c r="I252" s="112"/>
    </row>
    <row r="253" spans="1:9">
      <c r="A253" s="112"/>
      <c r="B253" s="112"/>
      <c r="H253" s="112"/>
      <c r="I253" s="112"/>
    </row>
    <row r="254" spans="1:9">
      <c r="A254" s="112"/>
      <c r="B254" s="214"/>
      <c r="H254" s="112"/>
      <c r="I254" s="112"/>
    </row>
    <row r="255" spans="1:9">
      <c r="A255" s="112"/>
      <c r="B255" s="214"/>
      <c r="H255" s="112"/>
      <c r="I255" s="112"/>
    </row>
    <row r="256" spans="1:9">
      <c r="A256" s="112"/>
      <c r="B256" s="112"/>
      <c r="H256" s="112"/>
      <c r="I256" s="112"/>
    </row>
    <row r="257" spans="1:31">
      <c r="A257" s="112"/>
      <c r="B257" s="112"/>
      <c r="H257" s="112"/>
      <c r="I257" s="112"/>
    </row>
    <row r="258" spans="1:31">
      <c r="A258" s="112"/>
      <c r="B258" s="112"/>
      <c r="H258" s="112"/>
      <c r="I258" s="112"/>
    </row>
    <row r="259" spans="1:31">
      <c r="A259" s="112"/>
      <c r="B259" s="112"/>
      <c r="H259" s="112"/>
      <c r="I259" s="112"/>
    </row>
    <row r="260" spans="1:31">
      <c r="A260" s="112"/>
      <c r="B260" s="112"/>
      <c r="H260" s="112"/>
      <c r="I260" s="112"/>
    </row>
    <row r="261" spans="1:31">
      <c r="A261" s="112"/>
      <c r="B261" s="112"/>
      <c r="H261" s="112"/>
      <c r="I261" s="112"/>
    </row>
    <row r="262" spans="1:31">
      <c r="A262" s="112"/>
      <c r="B262" s="112"/>
      <c r="H262" s="112"/>
      <c r="I262" s="112"/>
    </row>
    <row r="263" spans="1:31">
      <c r="A263" s="112"/>
      <c r="B263" s="112"/>
      <c r="H263" s="112"/>
      <c r="I263" s="112"/>
    </row>
    <row r="264" spans="1:31">
      <c r="A264" s="112"/>
      <c r="B264" s="112"/>
      <c r="H264" s="112"/>
      <c r="I264" s="112"/>
    </row>
    <row r="265" spans="1:31">
      <c r="A265" s="112"/>
      <c r="B265" s="112"/>
      <c r="H265" s="112"/>
      <c r="I265" s="112"/>
    </row>
    <row r="266" spans="1:31">
      <c r="A266" s="112"/>
      <c r="B266" s="112"/>
      <c r="H266" s="112"/>
      <c r="I266" s="112"/>
    </row>
    <row r="267" spans="1:31">
      <c r="A267" s="112"/>
      <c r="B267" s="112"/>
      <c r="H267" s="112"/>
      <c r="I267" s="112"/>
      <c r="AB267" s="116"/>
      <c r="AC267" s="116"/>
      <c r="AD267" s="116"/>
      <c r="AE267" s="116"/>
    </row>
    <row r="268" spans="1:31">
      <c r="A268" s="112"/>
      <c r="B268" s="112"/>
      <c r="G268" s="112"/>
      <c r="H268" s="112"/>
      <c r="I268" s="112"/>
      <c r="AB268" s="116"/>
      <c r="AC268" s="116"/>
      <c r="AD268" s="116"/>
      <c r="AE268" s="116"/>
    </row>
    <row r="269" spans="1:31">
      <c r="A269" s="112"/>
      <c r="B269" s="112"/>
      <c r="H269" s="112"/>
      <c r="I269" s="112"/>
      <c r="AB269" s="116"/>
      <c r="AC269" s="116"/>
      <c r="AD269" s="116"/>
      <c r="AE269" s="116"/>
    </row>
    <row r="270" spans="1:31">
      <c r="A270" s="112"/>
      <c r="B270" s="112"/>
      <c r="H270" s="112"/>
      <c r="I270" s="112"/>
    </row>
    <row r="271" spans="1:31">
      <c r="A271" s="112"/>
      <c r="B271" s="112"/>
      <c r="H271" s="112"/>
      <c r="I271" s="112"/>
    </row>
    <row r="272" spans="1:31">
      <c r="A272" s="112"/>
      <c r="B272" s="112"/>
      <c r="H272" s="112"/>
      <c r="I272" s="112"/>
    </row>
    <row r="273" spans="1:31">
      <c r="A273" s="112"/>
      <c r="B273" s="112"/>
      <c r="H273" s="112"/>
      <c r="I273" s="112"/>
    </row>
    <row r="274" spans="1:31">
      <c r="A274" s="112"/>
      <c r="B274" s="112"/>
      <c r="H274" s="112"/>
      <c r="I274" s="112"/>
    </row>
    <row r="275" spans="1:31">
      <c r="A275" s="112"/>
      <c r="B275" s="112"/>
      <c r="G275" s="112"/>
      <c r="H275" s="112"/>
      <c r="I275" s="112"/>
      <c r="AB275" s="116"/>
      <c r="AC275" s="116"/>
      <c r="AD275" s="116"/>
      <c r="AE275" s="116"/>
    </row>
    <row r="276" spans="1:31">
      <c r="A276" s="112"/>
      <c r="B276" s="112"/>
      <c r="G276" s="112"/>
      <c r="H276" s="112"/>
      <c r="I276" s="112"/>
      <c r="AB276" s="116"/>
      <c r="AC276" s="116"/>
      <c r="AD276" s="116"/>
      <c r="AE276" s="116"/>
    </row>
    <row r="277" spans="1:31">
      <c r="A277" s="112"/>
      <c r="B277" s="112"/>
      <c r="G277" s="112"/>
      <c r="H277" s="112"/>
      <c r="I277" s="112"/>
      <c r="AB277" s="116"/>
      <c r="AC277" s="116"/>
      <c r="AD277" s="116"/>
      <c r="AE277" s="116"/>
    </row>
    <row r="278" spans="1:31">
      <c r="A278" s="112"/>
      <c r="B278" s="112"/>
      <c r="G278" s="112"/>
      <c r="H278" s="112"/>
      <c r="I278" s="112"/>
      <c r="AB278" s="116"/>
      <c r="AC278" s="116"/>
      <c r="AD278" s="116"/>
      <c r="AE278" s="116"/>
    </row>
    <row r="279" spans="1:31">
      <c r="A279" s="112"/>
      <c r="B279" s="112"/>
      <c r="G279" s="112"/>
      <c r="H279" s="112"/>
      <c r="I279" s="112"/>
      <c r="AB279" s="116"/>
      <c r="AC279" s="116"/>
      <c r="AD279" s="116"/>
      <c r="AE279" s="116"/>
    </row>
    <row r="280" spans="1:31">
      <c r="A280" s="112"/>
      <c r="B280" s="112"/>
      <c r="G280" s="112"/>
      <c r="H280" s="112"/>
      <c r="I280" s="112"/>
      <c r="AB280" s="116"/>
      <c r="AC280" s="116"/>
      <c r="AD280" s="116"/>
      <c r="AE280" s="116"/>
    </row>
    <row r="281" spans="1:31">
      <c r="A281" s="112"/>
      <c r="B281" s="112"/>
      <c r="G281" s="112"/>
      <c r="H281" s="112"/>
      <c r="I281" s="112"/>
      <c r="AB281" s="116"/>
      <c r="AC281" s="116"/>
      <c r="AD281" s="116"/>
      <c r="AE281" s="116"/>
    </row>
    <row r="282" spans="1:31">
      <c r="A282" s="112"/>
      <c r="B282" s="112"/>
      <c r="G282" s="112"/>
      <c r="H282" s="112"/>
      <c r="I282" s="112"/>
      <c r="AB282" s="116"/>
      <c r="AC282" s="116"/>
      <c r="AD282" s="116"/>
      <c r="AE282" s="116"/>
    </row>
    <row r="283" spans="1:31">
      <c r="A283" s="112"/>
      <c r="B283" s="112"/>
      <c r="G283" s="112"/>
      <c r="H283" s="112"/>
      <c r="I283" s="112"/>
      <c r="AB283" s="116"/>
      <c r="AC283" s="116"/>
      <c r="AD283" s="116"/>
      <c r="AE283" s="116"/>
    </row>
    <row r="284" spans="1:31">
      <c r="A284" s="112"/>
      <c r="B284" s="112"/>
      <c r="G284" s="112"/>
      <c r="H284" s="112"/>
      <c r="I284" s="112"/>
      <c r="AB284" s="116"/>
      <c r="AC284" s="116"/>
      <c r="AD284" s="116"/>
      <c r="AE284" s="116"/>
    </row>
    <row r="285" spans="1:31">
      <c r="A285" s="112"/>
      <c r="B285" s="112"/>
      <c r="G285" s="112"/>
      <c r="H285" s="112"/>
      <c r="I285" s="112"/>
      <c r="AB285" s="116"/>
      <c r="AC285" s="116"/>
      <c r="AD285" s="116"/>
      <c r="AE285" s="116"/>
    </row>
    <row r="286" spans="1:31">
      <c r="A286" s="112"/>
      <c r="B286" s="112"/>
      <c r="G286" s="112"/>
      <c r="H286" s="112"/>
      <c r="I286" s="112"/>
      <c r="AB286" s="116"/>
      <c r="AC286" s="116"/>
      <c r="AD286" s="116"/>
      <c r="AE286" s="116"/>
    </row>
    <row r="287" spans="1:31">
      <c r="A287" s="112"/>
      <c r="B287" s="112"/>
      <c r="G287" s="112"/>
      <c r="H287" s="112"/>
      <c r="I287" s="112"/>
      <c r="AB287" s="116"/>
      <c r="AC287" s="116"/>
      <c r="AD287" s="116"/>
      <c r="AE287" s="116"/>
    </row>
    <row r="288" spans="1:31">
      <c r="A288" s="112"/>
      <c r="B288" s="112"/>
      <c r="G288" s="112"/>
      <c r="H288" s="112"/>
      <c r="I288" s="112"/>
      <c r="AB288" s="116"/>
      <c r="AC288" s="116"/>
      <c r="AD288" s="116"/>
      <c r="AE288" s="116"/>
    </row>
    <row r="289" spans="1:31">
      <c r="A289" s="112"/>
      <c r="B289" s="112"/>
      <c r="G289" s="112"/>
      <c r="H289" s="112"/>
      <c r="I289" s="112"/>
      <c r="AB289" s="116"/>
      <c r="AC289" s="116"/>
      <c r="AD289" s="116"/>
      <c r="AE289" s="116"/>
    </row>
    <row r="290" spans="1:31">
      <c r="A290" s="112"/>
      <c r="B290" s="112"/>
      <c r="G290" s="112"/>
      <c r="H290" s="112"/>
      <c r="I290" s="112"/>
      <c r="AB290" s="116"/>
      <c r="AC290" s="116"/>
      <c r="AD290" s="116"/>
      <c r="AE290" s="116"/>
    </row>
    <row r="291" spans="1:31">
      <c r="A291" s="112"/>
      <c r="B291" s="112"/>
      <c r="G291" s="112"/>
      <c r="H291" s="112"/>
      <c r="I291" s="112"/>
      <c r="AB291" s="116"/>
      <c r="AC291" s="116"/>
      <c r="AD291" s="116"/>
      <c r="AE291" s="116"/>
    </row>
    <row r="292" spans="1:31">
      <c r="A292" s="112"/>
      <c r="B292" s="112"/>
      <c r="G292" s="112"/>
      <c r="H292" s="112"/>
      <c r="I292" s="112"/>
      <c r="AB292" s="116"/>
      <c r="AC292" s="116"/>
      <c r="AD292" s="116"/>
      <c r="AE292" s="116"/>
    </row>
    <row r="293" spans="1:31">
      <c r="A293" s="112"/>
      <c r="B293" s="112"/>
      <c r="G293" s="112"/>
      <c r="H293" s="112"/>
      <c r="I293" s="112"/>
      <c r="AB293" s="116"/>
      <c r="AC293" s="116"/>
      <c r="AD293" s="116"/>
      <c r="AE293" s="116"/>
    </row>
    <row r="294" spans="1:31">
      <c r="A294" s="112"/>
      <c r="B294" s="112"/>
      <c r="G294" s="112"/>
      <c r="H294" s="112"/>
      <c r="I294" s="112"/>
      <c r="AB294" s="116"/>
      <c r="AC294" s="116"/>
      <c r="AD294" s="116"/>
      <c r="AE294" s="116"/>
    </row>
    <row r="295" spans="1:31">
      <c r="A295" s="112"/>
      <c r="B295" s="112"/>
      <c r="G295" s="112"/>
      <c r="H295" s="112"/>
      <c r="I295" s="112"/>
      <c r="AB295" s="116"/>
      <c r="AC295" s="116"/>
      <c r="AD295" s="116"/>
      <c r="AE295" s="116"/>
    </row>
    <row r="296" spans="1:31">
      <c r="A296" s="112"/>
      <c r="B296" s="112"/>
      <c r="G296" s="112"/>
      <c r="H296" s="112"/>
      <c r="I296" s="112"/>
      <c r="AB296" s="116"/>
      <c r="AC296" s="116"/>
      <c r="AD296" s="116"/>
      <c r="AE296" s="116"/>
    </row>
    <row r="297" spans="1:31">
      <c r="A297" s="112"/>
      <c r="B297" s="112"/>
      <c r="G297" s="112"/>
      <c r="H297" s="112"/>
      <c r="I297" s="112"/>
      <c r="AB297" s="116"/>
      <c r="AC297" s="116"/>
      <c r="AD297" s="116"/>
      <c r="AE297" s="116"/>
    </row>
    <row r="298" spans="1:31">
      <c r="A298" s="112"/>
      <c r="B298" s="112"/>
      <c r="G298" s="112"/>
      <c r="H298" s="112"/>
      <c r="I298" s="112"/>
      <c r="AB298" s="116"/>
      <c r="AC298" s="116"/>
      <c r="AD298" s="116"/>
      <c r="AE298" s="116"/>
    </row>
    <row r="299" spans="1:31">
      <c r="A299" s="112"/>
      <c r="B299" s="112"/>
      <c r="G299" s="112"/>
      <c r="H299" s="112"/>
      <c r="I299" s="112"/>
      <c r="AB299" s="116"/>
      <c r="AC299" s="116"/>
      <c r="AD299" s="116"/>
      <c r="AE299" s="116"/>
    </row>
    <row r="300" spans="1:31">
      <c r="A300" s="112"/>
      <c r="B300" s="112"/>
      <c r="G300" s="112"/>
      <c r="H300" s="112"/>
      <c r="I300" s="112"/>
      <c r="AB300" s="116"/>
      <c r="AC300" s="116"/>
      <c r="AD300" s="116"/>
      <c r="AE300" s="116"/>
    </row>
    <row r="301" spans="1:31">
      <c r="A301" s="112"/>
      <c r="B301" s="112"/>
      <c r="G301" s="112"/>
      <c r="H301" s="112"/>
      <c r="I301" s="112"/>
      <c r="AB301" s="116"/>
      <c r="AC301" s="116"/>
      <c r="AD301" s="116"/>
      <c r="AE301" s="116"/>
    </row>
    <row r="302" spans="1:31">
      <c r="A302" s="112"/>
      <c r="B302" s="112"/>
      <c r="G302" s="112"/>
      <c r="H302" s="112"/>
      <c r="I302" s="112"/>
      <c r="AB302" s="116"/>
      <c r="AC302" s="116"/>
      <c r="AD302" s="116"/>
      <c r="AE302" s="116"/>
    </row>
    <row r="303" spans="1:31">
      <c r="A303" s="112"/>
      <c r="B303" s="112"/>
      <c r="G303" s="112"/>
      <c r="H303" s="112"/>
      <c r="I303" s="112"/>
      <c r="AB303" s="116"/>
      <c r="AC303" s="116"/>
      <c r="AD303" s="116"/>
      <c r="AE303" s="116"/>
    </row>
    <row r="304" spans="1:31">
      <c r="A304" s="112"/>
      <c r="B304" s="112"/>
      <c r="G304" s="112"/>
      <c r="H304" s="112"/>
      <c r="I304" s="112"/>
      <c r="AB304" s="116"/>
      <c r="AC304" s="116"/>
      <c r="AD304" s="116"/>
      <c r="AE304" s="116"/>
    </row>
    <row r="305" spans="1:31">
      <c r="A305" s="112"/>
      <c r="B305" s="112"/>
      <c r="G305" s="112"/>
      <c r="H305" s="112"/>
      <c r="I305" s="112"/>
      <c r="AB305" s="116"/>
      <c r="AC305" s="116"/>
      <c r="AD305" s="116"/>
      <c r="AE305" s="116"/>
    </row>
    <row r="306" spans="1:31">
      <c r="A306" s="112"/>
      <c r="B306" s="112"/>
      <c r="G306" s="112"/>
      <c r="H306" s="112"/>
      <c r="I306" s="112"/>
      <c r="AB306" s="116"/>
      <c r="AC306" s="116"/>
      <c r="AD306" s="116"/>
      <c r="AE306" s="116"/>
    </row>
    <row r="307" spans="1:31">
      <c r="A307" s="112"/>
      <c r="B307" s="112"/>
      <c r="G307" s="112"/>
      <c r="H307" s="112"/>
      <c r="I307" s="112"/>
      <c r="AB307" s="116"/>
      <c r="AC307" s="116"/>
      <c r="AD307" s="116"/>
      <c r="AE307" s="116"/>
    </row>
    <row r="308" spans="1:31">
      <c r="A308" s="112"/>
      <c r="B308" s="112"/>
      <c r="G308" s="112"/>
      <c r="H308" s="112"/>
      <c r="I308" s="112"/>
      <c r="AB308" s="116"/>
      <c r="AC308" s="116"/>
      <c r="AD308" s="116"/>
      <c r="AE308" s="116"/>
    </row>
    <row r="309" spans="1:31">
      <c r="A309" s="112"/>
      <c r="B309" s="112"/>
      <c r="G309" s="112"/>
      <c r="H309" s="112"/>
      <c r="I309" s="112"/>
      <c r="AB309" s="116"/>
      <c r="AC309" s="116"/>
      <c r="AD309" s="116"/>
      <c r="AE309" s="116"/>
    </row>
    <row r="310" spans="1:31">
      <c r="A310" s="112"/>
      <c r="B310" s="112"/>
      <c r="G310" s="112"/>
      <c r="H310" s="112"/>
      <c r="I310" s="112"/>
      <c r="AB310" s="116"/>
      <c r="AC310" s="116"/>
      <c r="AD310" s="116"/>
      <c r="AE310" s="116"/>
    </row>
    <row r="311" spans="1:31">
      <c r="A311" s="112"/>
      <c r="B311" s="112"/>
      <c r="G311" s="112"/>
      <c r="H311" s="112"/>
      <c r="I311" s="112"/>
      <c r="AB311" s="116"/>
      <c r="AC311" s="116"/>
      <c r="AD311" s="116"/>
      <c r="AE311" s="116"/>
    </row>
    <row r="312" spans="1:31">
      <c r="A312" s="112"/>
      <c r="B312" s="112"/>
      <c r="G312" s="112"/>
      <c r="H312" s="112"/>
      <c r="I312" s="112"/>
      <c r="AB312" s="116"/>
      <c r="AC312" s="116"/>
      <c r="AD312" s="116"/>
      <c r="AE312" s="116"/>
    </row>
    <row r="313" spans="1:31">
      <c r="A313" s="112"/>
      <c r="B313" s="112"/>
      <c r="G313" s="112"/>
      <c r="H313" s="112"/>
      <c r="I313" s="112"/>
      <c r="AB313" s="116"/>
      <c r="AC313" s="116"/>
      <c r="AD313" s="116"/>
      <c r="AE313" s="116"/>
    </row>
    <row r="314" spans="1:31">
      <c r="A314" s="112"/>
      <c r="B314" s="112"/>
      <c r="G314" s="112"/>
      <c r="H314" s="112"/>
      <c r="I314" s="112"/>
      <c r="AB314" s="116"/>
      <c r="AC314" s="116"/>
      <c r="AD314" s="116"/>
      <c r="AE314" s="116"/>
    </row>
    <row r="315" spans="1:31">
      <c r="A315" s="112"/>
      <c r="B315" s="112"/>
      <c r="G315" s="112"/>
      <c r="H315" s="112"/>
      <c r="I315" s="112"/>
      <c r="AB315" s="116"/>
      <c r="AC315" s="116"/>
      <c r="AD315" s="116"/>
      <c r="AE315" s="116"/>
    </row>
    <row r="316" spans="1:31">
      <c r="A316" s="112"/>
      <c r="B316" s="112"/>
      <c r="G316" s="112"/>
      <c r="H316" s="112"/>
      <c r="I316" s="112"/>
      <c r="AB316" s="116"/>
      <c r="AC316" s="116"/>
      <c r="AD316" s="116"/>
      <c r="AE316" s="116"/>
    </row>
    <row r="317" spans="1:31">
      <c r="A317" s="112"/>
      <c r="B317" s="112"/>
      <c r="G317" s="112"/>
      <c r="H317" s="112"/>
      <c r="I317" s="112"/>
      <c r="AB317" s="116"/>
      <c r="AC317" s="116"/>
      <c r="AD317" s="116"/>
      <c r="AE317" s="116"/>
    </row>
    <row r="318" spans="1:31">
      <c r="A318" s="112"/>
      <c r="B318" s="112"/>
      <c r="G318" s="112"/>
      <c r="H318" s="112"/>
      <c r="I318" s="112"/>
      <c r="AB318" s="116"/>
      <c r="AC318" s="116"/>
      <c r="AD318" s="116"/>
      <c r="AE318" s="116"/>
    </row>
    <row r="319" spans="1:31">
      <c r="A319" s="112"/>
      <c r="B319" s="112"/>
      <c r="G319" s="112"/>
      <c r="H319" s="112"/>
      <c r="I319" s="112"/>
      <c r="AB319" s="116"/>
      <c r="AC319" s="116"/>
      <c r="AD319" s="116"/>
      <c r="AE319" s="116"/>
    </row>
    <row r="320" spans="1:31">
      <c r="A320" s="112"/>
      <c r="B320" s="112"/>
      <c r="G320" s="112"/>
      <c r="H320" s="112"/>
      <c r="I320" s="112"/>
      <c r="AB320" s="116"/>
      <c r="AC320" s="116"/>
      <c r="AD320" s="116"/>
      <c r="AE320" s="116"/>
    </row>
    <row r="321" spans="1:31">
      <c r="A321" s="112"/>
      <c r="B321" s="112"/>
      <c r="G321" s="112"/>
      <c r="H321" s="112"/>
      <c r="I321" s="112"/>
      <c r="AB321" s="116"/>
      <c r="AC321" s="116"/>
      <c r="AD321" s="116"/>
      <c r="AE321" s="116"/>
    </row>
    <row r="322" spans="1:31">
      <c r="A322" s="112"/>
      <c r="B322" s="112"/>
      <c r="G322" s="112"/>
      <c r="H322" s="112"/>
      <c r="I322" s="112"/>
      <c r="AB322" s="116"/>
      <c r="AC322" s="116"/>
      <c r="AD322" s="116"/>
      <c r="AE322" s="116"/>
    </row>
    <row r="323" spans="1:31">
      <c r="A323" s="112"/>
      <c r="B323" s="112"/>
      <c r="G323" s="112"/>
      <c r="H323" s="112"/>
      <c r="I323" s="112"/>
      <c r="AB323" s="116"/>
      <c r="AC323" s="116"/>
      <c r="AD323" s="116"/>
      <c r="AE323" s="116"/>
    </row>
    <row r="324" spans="1:31">
      <c r="A324" s="112"/>
      <c r="B324" s="112"/>
      <c r="G324" s="112"/>
      <c r="H324" s="112"/>
      <c r="I324" s="112"/>
      <c r="AB324" s="116"/>
      <c r="AC324" s="116"/>
      <c r="AD324" s="116"/>
      <c r="AE324" s="116"/>
    </row>
    <row r="325" spans="1:31">
      <c r="A325" s="112"/>
      <c r="B325" s="112"/>
      <c r="G325" s="112"/>
      <c r="H325" s="112"/>
      <c r="I325" s="112"/>
      <c r="AB325" s="116"/>
      <c r="AC325" s="116"/>
      <c r="AD325" s="116"/>
      <c r="AE325" s="116"/>
    </row>
    <row r="326" spans="1:31">
      <c r="A326" s="112"/>
      <c r="B326" s="112"/>
      <c r="G326" s="112"/>
      <c r="H326" s="112"/>
      <c r="I326" s="112"/>
      <c r="AB326" s="116"/>
      <c r="AC326" s="116"/>
      <c r="AD326" s="116"/>
      <c r="AE326" s="116"/>
    </row>
    <row r="327" spans="1:31">
      <c r="A327" s="112"/>
      <c r="B327" s="112"/>
      <c r="G327" s="112"/>
      <c r="H327" s="112"/>
      <c r="I327" s="112"/>
      <c r="AB327" s="116"/>
      <c r="AC327" s="116"/>
      <c r="AD327" s="116"/>
      <c r="AE327" s="116"/>
    </row>
    <row r="328" spans="1:31">
      <c r="A328" s="112"/>
      <c r="B328" s="112"/>
      <c r="G328" s="112"/>
      <c r="H328" s="112"/>
      <c r="I328" s="112"/>
      <c r="AB328" s="116"/>
      <c r="AC328" s="116"/>
      <c r="AD328" s="116"/>
      <c r="AE328" s="116"/>
    </row>
    <row r="329" spans="1:31">
      <c r="A329" s="112"/>
      <c r="B329" s="112"/>
      <c r="G329" s="112"/>
      <c r="H329" s="112"/>
      <c r="I329" s="112"/>
      <c r="AB329" s="116"/>
      <c r="AC329" s="116"/>
      <c r="AD329" s="116"/>
      <c r="AE329" s="116"/>
    </row>
    <row r="330" spans="1:31">
      <c r="A330" s="112"/>
      <c r="B330" s="112"/>
      <c r="G330" s="112"/>
      <c r="H330" s="112"/>
      <c r="I330" s="112"/>
      <c r="AB330" s="116"/>
      <c r="AC330" s="116"/>
      <c r="AD330" s="116"/>
      <c r="AE330" s="116"/>
    </row>
    <row r="331" spans="1:31">
      <c r="A331" s="112"/>
      <c r="B331" s="112"/>
      <c r="G331" s="112"/>
      <c r="H331" s="112"/>
      <c r="I331" s="112"/>
      <c r="AB331" s="116"/>
      <c r="AC331" s="116"/>
      <c r="AD331" s="116"/>
      <c r="AE331" s="116"/>
    </row>
    <row r="332" spans="1:31">
      <c r="A332" s="112"/>
      <c r="B332" s="112"/>
      <c r="G332" s="112"/>
      <c r="H332" s="112"/>
      <c r="I332" s="112"/>
      <c r="AB332" s="116"/>
      <c r="AC332" s="116"/>
      <c r="AD332" s="116"/>
      <c r="AE332" s="116"/>
    </row>
    <row r="333" spans="1:31">
      <c r="A333" s="112"/>
      <c r="B333" s="112"/>
      <c r="G333" s="112"/>
      <c r="H333" s="112"/>
      <c r="I333" s="112"/>
      <c r="AB333" s="116"/>
      <c r="AC333" s="116"/>
      <c r="AD333" s="116"/>
      <c r="AE333" s="116"/>
    </row>
    <row r="334" spans="1:31">
      <c r="A334" s="112"/>
      <c r="B334" s="112"/>
      <c r="G334" s="112"/>
      <c r="H334" s="112"/>
      <c r="I334" s="112"/>
      <c r="AB334" s="116"/>
      <c r="AC334" s="116"/>
      <c r="AD334" s="116"/>
      <c r="AE334" s="116"/>
    </row>
    <row r="335" spans="1:31">
      <c r="A335" s="112"/>
      <c r="B335" s="112"/>
      <c r="G335" s="112"/>
      <c r="H335" s="112"/>
      <c r="I335" s="112"/>
      <c r="AB335" s="116"/>
      <c r="AC335" s="116"/>
      <c r="AD335" s="116"/>
      <c r="AE335" s="116"/>
    </row>
    <row r="336" spans="1:31">
      <c r="A336" s="112"/>
      <c r="B336" s="112"/>
      <c r="G336" s="112"/>
      <c r="H336" s="112"/>
      <c r="I336" s="112"/>
      <c r="AB336" s="116"/>
      <c r="AC336" s="116"/>
      <c r="AD336" s="116"/>
      <c r="AE336" s="116"/>
    </row>
    <row r="337" spans="1:31">
      <c r="A337" s="112"/>
      <c r="B337" s="112"/>
      <c r="G337" s="112"/>
      <c r="H337" s="112"/>
      <c r="I337" s="112"/>
      <c r="AB337" s="116"/>
      <c r="AC337" s="116"/>
      <c r="AD337" s="116"/>
      <c r="AE337" s="116"/>
    </row>
    <row r="338" spans="1:31">
      <c r="A338" s="112"/>
      <c r="B338" s="112"/>
      <c r="G338" s="112"/>
      <c r="H338" s="112"/>
      <c r="I338" s="112"/>
      <c r="AB338" s="116"/>
      <c r="AC338" s="116"/>
      <c r="AD338" s="116"/>
      <c r="AE338" s="116"/>
    </row>
    <row r="339" spans="1:31">
      <c r="A339" s="112"/>
      <c r="B339" s="112"/>
      <c r="G339" s="112"/>
      <c r="H339" s="112"/>
      <c r="I339" s="112"/>
      <c r="AB339" s="116"/>
      <c r="AC339" s="116"/>
      <c r="AD339" s="116"/>
      <c r="AE339" s="116"/>
    </row>
    <row r="340" spans="1:31">
      <c r="A340" s="112"/>
      <c r="B340" s="112"/>
      <c r="G340" s="112"/>
      <c r="H340" s="112"/>
      <c r="I340" s="112"/>
      <c r="AB340" s="116"/>
      <c r="AC340" s="116"/>
      <c r="AD340" s="116"/>
      <c r="AE340" s="116"/>
    </row>
    <row r="341" spans="1:31">
      <c r="A341" s="112"/>
      <c r="B341" s="112"/>
      <c r="G341" s="112"/>
      <c r="H341" s="112"/>
      <c r="I341" s="112"/>
      <c r="AB341" s="116"/>
      <c r="AC341" s="116"/>
      <c r="AD341" s="116"/>
      <c r="AE341" s="116"/>
    </row>
    <row r="342" spans="1:31">
      <c r="A342" s="112"/>
      <c r="B342" s="112"/>
      <c r="G342" s="112"/>
      <c r="H342" s="112"/>
      <c r="I342" s="112"/>
      <c r="AB342" s="116"/>
      <c r="AC342" s="116"/>
      <c r="AD342" s="116"/>
      <c r="AE342" s="116"/>
    </row>
    <row r="343" spans="1:31">
      <c r="A343" s="112"/>
      <c r="B343" s="112"/>
      <c r="G343" s="112"/>
      <c r="H343" s="112"/>
      <c r="I343" s="112"/>
      <c r="AB343" s="116"/>
      <c r="AC343" s="116"/>
      <c r="AD343" s="116"/>
      <c r="AE343" s="116"/>
    </row>
    <row r="344" spans="1:31">
      <c r="A344" s="112"/>
      <c r="B344" s="112"/>
      <c r="G344" s="112"/>
      <c r="H344" s="112"/>
      <c r="I344" s="112"/>
      <c r="AB344" s="116"/>
      <c r="AC344" s="116"/>
      <c r="AD344" s="116"/>
      <c r="AE344" s="116"/>
    </row>
    <row r="345" spans="1:31">
      <c r="A345" s="112"/>
      <c r="B345" s="112"/>
      <c r="G345" s="112"/>
      <c r="H345" s="112"/>
      <c r="I345" s="112"/>
      <c r="AB345" s="116"/>
      <c r="AC345" s="116"/>
      <c r="AD345" s="116"/>
      <c r="AE345" s="116"/>
    </row>
    <row r="346" spans="1:31">
      <c r="A346" s="112"/>
      <c r="B346" s="112"/>
      <c r="G346" s="112"/>
      <c r="H346" s="112"/>
      <c r="I346" s="112"/>
      <c r="AB346" s="116"/>
      <c r="AC346" s="116"/>
      <c r="AD346" s="116"/>
      <c r="AE346" s="116"/>
    </row>
    <row r="347" spans="1:31">
      <c r="A347" s="112"/>
      <c r="B347" s="112"/>
      <c r="G347" s="112"/>
      <c r="H347" s="112"/>
      <c r="I347" s="112"/>
      <c r="AB347" s="116"/>
      <c r="AC347" s="116"/>
      <c r="AD347" s="116"/>
      <c r="AE347" s="116"/>
    </row>
    <row r="348" spans="1:31">
      <c r="A348" s="112"/>
      <c r="B348" s="112"/>
      <c r="G348" s="112"/>
      <c r="H348" s="112"/>
      <c r="I348" s="112"/>
      <c r="AB348" s="116"/>
      <c r="AC348" s="116"/>
      <c r="AD348" s="116"/>
      <c r="AE348" s="116"/>
    </row>
    <row r="349" spans="1:31">
      <c r="A349" s="112"/>
      <c r="B349" s="112"/>
      <c r="G349" s="112"/>
      <c r="H349" s="112"/>
      <c r="I349" s="112"/>
      <c r="AB349" s="116"/>
      <c r="AC349" s="116"/>
      <c r="AD349" s="116"/>
      <c r="AE349" s="116"/>
    </row>
    <row r="350" spans="1:31">
      <c r="A350" s="112"/>
      <c r="B350" s="112"/>
      <c r="G350" s="112"/>
      <c r="H350" s="112"/>
      <c r="I350" s="112"/>
      <c r="AB350" s="116"/>
      <c r="AC350" s="116"/>
      <c r="AD350" s="116"/>
      <c r="AE350" s="116"/>
    </row>
    <row r="351" spans="1:31">
      <c r="A351" s="112"/>
      <c r="B351" s="112"/>
      <c r="G351" s="112"/>
      <c r="H351" s="112"/>
      <c r="I351" s="112"/>
      <c r="AB351" s="116"/>
      <c r="AC351" s="116"/>
      <c r="AD351" s="116"/>
      <c r="AE351" s="116"/>
    </row>
    <row r="352" spans="1:31">
      <c r="A352" s="112"/>
      <c r="B352" s="112"/>
      <c r="G352" s="112"/>
      <c r="H352" s="112"/>
      <c r="I352" s="112"/>
      <c r="AB352" s="116"/>
      <c r="AC352" s="116"/>
      <c r="AD352" s="116"/>
      <c r="AE352" s="116"/>
    </row>
    <row r="353" spans="1:31">
      <c r="A353" s="112"/>
      <c r="B353" s="112"/>
      <c r="G353" s="112"/>
      <c r="H353" s="112"/>
      <c r="I353" s="112"/>
      <c r="AB353" s="116"/>
      <c r="AC353" s="116"/>
      <c r="AD353" s="116"/>
      <c r="AE353" s="116"/>
    </row>
    <row r="354" spans="1:31">
      <c r="A354" s="112"/>
      <c r="B354" s="112"/>
      <c r="G354" s="112"/>
      <c r="H354" s="112"/>
      <c r="I354" s="112"/>
      <c r="AB354" s="116"/>
      <c r="AC354" s="116"/>
      <c r="AD354" s="116"/>
      <c r="AE354" s="116"/>
    </row>
    <row r="355" spans="1:31">
      <c r="A355" s="112"/>
      <c r="B355" s="112"/>
      <c r="G355" s="112"/>
      <c r="H355" s="112"/>
      <c r="I355" s="112"/>
      <c r="AB355" s="116"/>
      <c r="AC355" s="116"/>
      <c r="AD355" s="116"/>
      <c r="AE355" s="116"/>
    </row>
    <row r="356" spans="1:31">
      <c r="A356" s="112"/>
      <c r="B356" s="112"/>
      <c r="G356" s="112"/>
      <c r="H356" s="112"/>
      <c r="I356" s="112"/>
      <c r="AB356" s="116"/>
      <c r="AC356" s="116"/>
      <c r="AD356" s="116"/>
      <c r="AE356" s="116"/>
    </row>
    <row r="357" spans="1:31">
      <c r="A357" s="112"/>
      <c r="B357" s="112"/>
      <c r="G357" s="112"/>
      <c r="H357" s="112"/>
      <c r="I357" s="112"/>
      <c r="AB357" s="116"/>
      <c r="AC357" s="116"/>
      <c r="AD357" s="116"/>
      <c r="AE357" s="116"/>
    </row>
    <row r="358" spans="1:31">
      <c r="A358" s="112"/>
      <c r="B358" s="112"/>
      <c r="G358" s="112"/>
      <c r="H358" s="112"/>
      <c r="I358" s="112"/>
      <c r="AB358" s="116"/>
      <c r="AC358" s="116"/>
      <c r="AD358" s="116"/>
      <c r="AE358" s="116"/>
    </row>
    <row r="359" spans="1:31">
      <c r="A359" s="112"/>
      <c r="B359" s="112"/>
      <c r="G359" s="112"/>
      <c r="H359" s="112"/>
      <c r="I359" s="112"/>
      <c r="AB359" s="116"/>
      <c r="AC359" s="116"/>
      <c r="AD359" s="116"/>
      <c r="AE359" s="116"/>
    </row>
    <row r="360" spans="1:31">
      <c r="A360" s="112"/>
      <c r="B360" s="112"/>
      <c r="G360" s="112"/>
      <c r="H360" s="112"/>
      <c r="I360" s="112"/>
      <c r="AB360" s="116"/>
      <c r="AC360" s="116"/>
      <c r="AD360" s="116"/>
      <c r="AE360" s="116"/>
    </row>
    <row r="361" spans="1:31">
      <c r="A361" s="112"/>
      <c r="B361" s="112"/>
      <c r="G361" s="112"/>
      <c r="H361" s="112"/>
      <c r="I361" s="112"/>
      <c r="AB361" s="116"/>
      <c r="AC361" s="116"/>
      <c r="AD361" s="116"/>
      <c r="AE361" s="116"/>
    </row>
    <row r="362" spans="1:31">
      <c r="A362" s="112"/>
      <c r="B362" s="112"/>
      <c r="G362" s="112"/>
      <c r="H362" s="112"/>
      <c r="I362" s="112"/>
      <c r="AB362" s="116"/>
      <c r="AC362" s="116"/>
      <c r="AD362" s="116"/>
      <c r="AE362" s="116"/>
    </row>
    <row r="363" spans="1:31">
      <c r="A363" s="112"/>
      <c r="B363" s="112"/>
      <c r="G363" s="112"/>
      <c r="H363" s="112"/>
      <c r="I363" s="112"/>
      <c r="AB363" s="116"/>
      <c r="AC363" s="116"/>
      <c r="AD363" s="116"/>
      <c r="AE363" s="116"/>
    </row>
    <row r="364" spans="1:31">
      <c r="A364" s="112"/>
      <c r="B364" s="112"/>
      <c r="G364" s="112"/>
      <c r="H364" s="112"/>
      <c r="I364" s="112"/>
      <c r="AB364" s="116"/>
      <c r="AC364" s="116"/>
      <c r="AD364" s="116"/>
      <c r="AE364" s="116"/>
    </row>
    <row r="365" spans="1:31">
      <c r="A365" s="112"/>
      <c r="B365" s="112"/>
      <c r="G365" s="112"/>
      <c r="H365" s="112"/>
      <c r="I365" s="112"/>
      <c r="AB365" s="116"/>
      <c r="AC365" s="116"/>
      <c r="AD365" s="116"/>
      <c r="AE365" s="116"/>
    </row>
    <row r="366" spans="1:31">
      <c r="A366" s="112"/>
      <c r="B366" s="112"/>
      <c r="G366" s="112"/>
      <c r="H366" s="112"/>
      <c r="I366" s="112"/>
      <c r="AB366" s="116"/>
      <c r="AC366" s="116"/>
      <c r="AD366" s="116"/>
      <c r="AE366" s="116"/>
    </row>
    <row r="367" spans="1:31">
      <c r="A367" s="112"/>
      <c r="B367" s="112"/>
      <c r="G367" s="112"/>
      <c r="H367" s="112"/>
      <c r="I367" s="112"/>
      <c r="AB367" s="116"/>
      <c r="AC367" s="116"/>
      <c r="AD367" s="116"/>
      <c r="AE367" s="116"/>
    </row>
    <row r="368" spans="1:31">
      <c r="A368" s="112"/>
      <c r="B368" s="112"/>
      <c r="G368" s="112"/>
      <c r="H368" s="112"/>
      <c r="I368" s="112"/>
      <c r="AB368" s="116"/>
      <c r="AC368" s="116"/>
      <c r="AD368" s="116"/>
      <c r="AE368" s="116"/>
    </row>
    <row r="369" spans="1:31">
      <c r="A369" s="112"/>
      <c r="B369" s="112"/>
      <c r="G369" s="112"/>
      <c r="H369" s="112"/>
      <c r="I369" s="112"/>
      <c r="AB369" s="116"/>
      <c r="AC369" s="116"/>
      <c r="AD369" s="116"/>
      <c r="AE369" s="116"/>
    </row>
    <row r="370" spans="1:31">
      <c r="A370" s="112"/>
      <c r="B370" s="112"/>
      <c r="G370" s="112"/>
      <c r="H370" s="112"/>
      <c r="I370" s="112"/>
      <c r="AB370" s="116"/>
      <c r="AC370" s="116"/>
      <c r="AD370" s="116"/>
      <c r="AE370" s="116"/>
    </row>
    <row r="371" spans="1:31">
      <c r="A371" s="112"/>
      <c r="B371" s="112"/>
      <c r="G371" s="112"/>
      <c r="H371" s="112"/>
      <c r="I371" s="112"/>
      <c r="AB371" s="116"/>
      <c r="AC371" s="116"/>
      <c r="AD371" s="116"/>
      <c r="AE371" s="116"/>
    </row>
    <row r="372" spans="1:31">
      <c r="A372" s="112"/>
      <c r="B372" s="112"/>
      <c r="G372" s="112"/>
      <c r="H372" s="112"/>
      <c r="I372" s="112"/>
      <c r="AB372" s="116"/>
      <c r="AC372" s="116"/>
      <c r="AD372" s="116"/>
      <c r="AE372" s="116"/>
    </row>
    <row r="373" spans="1:31">
      <c r="A373" s="112"/>
      <c r="B373" s="112"/>
      <c r="G373" s="112"/>
      <c r="H373" s="112"/>
      <c r="I373" s="112"/>
      <c r="AB373" s="116"/>
      <c r="AC373" s="116"/>
      <c r="AD373" s="116"/>
      <c r="AE373" s="116"/>
    </row>
    <row r="374" spans="1:31">
      <c r="A374" s="112"/>
      <c r="B374" s="112"/>
      <c r="G374" s="112"/>
      <c r="H374" s="112"/>
      <c r="I374" s="112"/>
      <c r="AB374" s="116"/>
      <c r="AC374" s="116"/>
      <c r="AD374" s="116"/>
      <c r="AE374" s="116"/>
    </row>
    <row r="375" spans="1:31">
      <c r="A375" s="112"/>
      <c r="B375" s="112"/>
      <c r="G375" s="112"/>
      <c r="H375" s="112"/>
      <c r="I375" s="112"/>
      <c r="AB375" s="116"/>
      <c r="AC375" s="116"/>
      <c r="AD375" s="116"/>
      <c r="AE375" s="116"/>
    </row>
    <row r="376" spans="1:31">
      <c r="A376" s="112"/>
      <c r="B376" s="112"/>
      <c r="G376" s="112"/>
      <c r="H376" s="112"/>
      <c r="I376" s="112"/>
      <c r="AB376" s="116"/>
      <c r="AC376" s="116"/>
      <c r="AD376" s="116"/>
      <c r="AE376" s="116"/>
    </row>
    <row r="377" spans="1:31">
      <c r="A377" s="112"/>
      <c r="B377" s="112"/>
      <c r="G377" s="112"/>
      <c r="H377" s="112"/>
      <c r="I377" s="112"/>
      <c r="K377" s="112"/>
      <c r="M377" s="112"/>
      <c r="O377" s="112"/>
      <c r="U377" s="112"/>
      <c r="AA377" s="112"/>
      <c r="AB377" s="116"/>
      <c r="AC377" s="116"/>
      <c r="AD377" s="116"/>
      <c r="AE377" s="116"/>
    </row>
    <row r="378" spans="1:31">
      <c r="A378" s="112"/>
      <c r="B378" s="112"/>
      <c r="G378" s="112"/>
      <c r="H378" s="112"/>
      <c r="I378" s="112"/>
      <c r="K378" s="112"/>
      <c r="M378" s="112"/>
      <c r="O378" s="112"/>
      <c r="U378" s="112"/>
      <c r="AA378" s="112"/>
      <c r="AB378" s="116"/>
      <c r="AC378" s="116"/>
      <c r="AD378" s="116"/>
      <c r="AE378" s="116"/>
    </row>
    <row r="379" spans="1:31">
      <c r="A379" s="112"/>
      <c r="B379" s="112"/>
      <c r="G379" s="112"/>
      <c r="H379" s="112"/>
      <c r="I379" s="112"/>
      <c r="K379" s="112"/>
      <c r="M379" s="112"/>
      <c r="O379" s="112"/>
      <c r="U379" s="112"/>
      <c r="AA379" s="112"/>
      <c r="AB379" s="116"/>
      <c r="AC379" s="116"/>
      <c r="AD379" s="116"/>
      <c r="AE379" s="116"/>
    </row>
    <row r="380" spans="1:31">
      <c r="A380" s="112"/>
      <c r="B380" s="112"/>
      <c r="G380" s="112"/>
      <c r="H380" s="112"/>
      <c r="I380" s="112"/>
      <c r="K380" s="112"/>
      <c r="M380" s="112"/>
      <c r="O380" s="112"/>
      <c r="U380" s="112"/>
      <c r="AA380" s="112"/>
      <c r="AB380" s="116"/>
      <c r="AC380" s="116"/>
      <c r="AD380" s="116"/>
      <c r="AE380" s="116"/>
    </row>
    <row r="381" spans="1:31">
      <c r="A381" s="112"/>
      <c r="B381" s="112"/>
      <c r="G381" s="112"/>
      <c r="H381" s="112"/>
      <c r="I381" s="112"/>
      <c r="K381" s="112"/>
      <c r="M381" s="112"/>
      <c r="O381" s="112"/>
      <c r="U381" s="112"/>
      <c r="AA381" s="112"/>
      <c r="AB381" s="116"/>
      <c r="AC381" s="116"/>
      <c r="AD381" s="116"/>
      <c r="AE381" s="116"/>
    </row>
    <row r="382" spans="1:31">
      <c r="A382" s="112"/>
      <c r="B382" s="112"/>
      <c r="G382" s="112"/>
      <c r="H382" s="112"/>
      <c r="I382" s="112"/>
      <c r="K382" s="112"/>
      <c r="M382" s="112"/>
      <c r="O382" s="112"/>
      <c r="U382" s="112"/>
      <c r="AA382" s="112"/>
      <c r="AB382" s="116"/>
      <c r="AC382" s="116"/>
      <c r="AD382" s="116"/>
      <c r="AE382" s="116"/>
    </row>
    <row r="383" spans="1:31">
      <c r="A383" s="112"/>
      <c r="B383" s="112"/>
      <c r="G383" s="112"/>
      <c r="H383" s="112"/>
      <c r="I383" s="112"/>
      <c r="K383" s="112"/>
      <c r="M383" s="112"/>
      <c r="O383" s="112"/>
      <c r="U383" s="112"/>
      <c r="AA383" s="112"/>
      <c r="AB383" s="116"/>
      <c r="AC383" s="116"/>
      <c r="AD383" s="116"/>
      <c r="AE383" s="116"/>
    </row>
    <row r="384" spans="1:31">
      <c r="A384" s="112"/>
      <c r="B384" s="112"/>
      <c r="G384" s="112"/>
      <c r="H384" s="112"/>
      <c r="I384" s="112"/>
      <c r="K384" s="112"/>
      <c r="M384" s="112"/>
      <c r="O384" s="112"/>
      <c r="U384" s="112"/>
      <c r="AA384" s="112"/>
      <c r="AB384" s="116"/>
      <c r="AC384" s="116"/>
      <c r="AD384" s="116"/>
      <c r="AE384" s="116"/>
    </row>
    <row r="385" spans="1:34">
      <c r="A385" s="112"/>
      <c r="B385" s="112"/>
      <c r="G385" s="112"/>
      <c r="H385" s="112"/>
      <c r="I385" s="112"/>
      <c r="K385" s="112"/>
      <c r="M385" s="112"/>
      <c r="O385" s="112"/>
      <c r="U385" s="112"/>
      <c r="AA385" s="112"/>
      <c r="AB385" s="116"/>
      <c r="AC385" s="116"/>
      <c r="AD385" s="116"/>
      <c r="AE385" s="116"/>
    </row>
    <row r="386" spans="1:34">
      <c r="A386" s="112"/>
      <c r="B386" s="112"/>
      <c r="G386" s="112"/>
      <c r="H386" s="112"/>
      <c r="I386" s="112"/>
      <c r="K386" s="112"/>
      <c r="M386" s="112"/>
      <c r="O386" s="112"/>
      <c r="U386" s="112"/>
      <c r="AA386" s="112"/>
      <c r="AB386" s="116"/>
      <c r="AC386" s="116"/>
      <c r="AD386" s="116"/>
      <c r="AE386" s="116"/>
    </row>
    <row r="387" spans="1:34">
      <c r="A387" s="112"/>
      <c r="B387" s="112"/>
      <c r="G387" s="112"/>
      <c r="H387" s="112"/>
      <c r="I387" s="112"/>
      <c r="K387" s="112"/>
      <c r="M387" s="112"/>
      <c r="O387" s="112"/>
      <c r="U387" s="112"/>
      <c r="AA387" s="112"/>
      <c r="AB387" s="116"/>
      <c r="AC387" s="116"/>
      <c r="AD387" s="116"/>
      <c r="AE387" s="116"/>
    </row>
    <row r="388" spans="1:34">
      <c r="A388" s="112"/>
      <c r="B388" s="112"/>
      <c r="G388" s="112"/>
      <c r="H388" s="112"/>
      <c r="I388" s="112"/>
      <c r="K388" s="112"/>
      <c r="M388" s="112"/>
      <c r="O388" s="112"/>
      <c r="U388" s="112"/>
      <c r="AA388" s="112"/>
      <c r="AB388" s="116"/>
      <c r="AC388" s="116"/>
      <c r="AD388" s="116"/>
      <c r="AE388" s="116"/>
    </row>
    <row r="389" spans="1:34">
      <c r="A389" s="112"/>
      <c r="B389" s="112"/>
      <c r="G389" s="112"/>
      <c r="H389" s="112"/>
      <c r="I389" s="112"/>
      <c r="K389" s="112"/>
      <c r="M389" s="112"/>
      <c r="O389" s="112"/>
      <c r="U389" s="112"/>
      <c r="AA389" s="112"/>
      <c r="AB389" s="116"/>
      <c r="AC389" s="116"/>
      <c r="AD389" s="116"/>
      <c r="AE389" s="116"/>
    </row>
    <row r="390" spans="1:34">
      <c r="A390" s="112"/>
      <c r="B390" s="112"/>
      <c r="G390" s="112"/>
      <c r="H390" s="112"/>
      <c r="I390" s="112"/>
      <c r="K390" s="112"/>
      <c r="M390" s="112"/>
      <c r="O390" s="112"/>
      <c r="U390" s="112"/>
      <c r="AA390" s="112"/>
      <c r="AB390" s="116"/>
      <c r="AC390" s="116"/>
      <c r="AD390" s="116"/>
      <c r="AE390" s="116"/>
    </row>
    <row r="391" spans="1:34">
      <c r="A391" s="112"/>
      <c r="B391" s="112"/>
      <c r="G391" s="112"/>
      <c r="H391" s="112"/>
      <c r="I391" s="112"/>
      <c r="K391" s="112"/>
      <c r="M391" s="112"/>
      <c r="O391" s="112"/>
      <c r="U391" s="112"/>
      <c r="AA391" s="112"/>
      <c r="AB391" s="116"/>
      <c r="AC391" s="116"/>
      <c r="AD391" s="116"/>
      <c r="AE391" s="116"/>
    </row>
    <row r="392" spans="1:34">
      <c r="A392" s="112"/>
      <c r="B392" s="112"/>
      <c r="G392" s="112"/>
      <c r="H392" s="112"/>
      <c r="I392" s="112"/>
      <c r="K392" s="112"/>
      <c r="M392" s="112"/>
      <c r="O392" s="112"/>
      <c r="U392" s="112"/>
      <c r="AA392" s="112"/>
      <c r="AB392" s="116"/>
      <c r="AC392" s="116"/>
      <c r="AD392" s="116"/>
      <c r="AE392" s="116"/>
    </row>
    <row r="393" spans="1:34">
      <c r="A393" s="112"/>
      <c r="B393" s="112"/>
      <c r="G393" s="112"/>
      <c r="H393" s="112"/>
      <c r="I393" s="112"/>
      <c r="K393" s="112"/>
      <c r="M393" s="112"/>
      <c r="O393" s="112"/>
      <c r="U393" s="112"/>
      <c r="AA393" s="112"/>
      <c r="AB393" s="116"/>
      <c r="AC393" s="116"/>
      <c r="AD393" s="116"/>
      <c r="AE393" s="116"/>
    </row>
    <row r="394" spans="1:34">
      <c r="A394" s="112"/>
      <c r="B394" s="112"/>
      <c r="G394" s="112"/>
      <c r="H394" s="112"/>
      <c r="I394" s="112"/>
      <c r="K394" s="112"/>
      <c r="M394" s="112"/>
      <c r="O394" s="112"/>
      <c r="U394" s="112"/>
      <c r="AA394" s="112"/>
      <c r="AB394" s="116"/>
      <c r="AC394" s="116"/>
      <c r="AD394" s="116"/>
      <c r="AE394" s="116"/>
    </row>
    <row r="395" spans="1:34">
      <c r="A395" s="112"/>
      <c r="B395" s="112"/>
      <c r="H395" s="112"/>
      <c r="I395" s="112"/>
      <c r="AB395" s="116"/>
      <c r="AC395" s="116"/>
      <c r="AD395" s="116"/>
      <c r="AE395" s="116"/>
      <c r="AH395" s="112"/>
    </row>
    <row r="396" spans="1:34">
      <c r="A396" s="112"/>
      <c r="B396" s="112"/>
      <c r="G396" s="112"/>
      <c r="H396" s="112"/>
      <c r="I396" s="112"/>
      <c r="K396" s="112"/>
      <c r="M396" s="112"/>
      <c r="O396" s="112"/>
      <c r="U396" s="112"/>
      <c r="AA396" s="112"/>
      <c r="AB396" s="116"/>
      <c r="AC396" s="116"/>
      <c r="AD396" s="116"/>
      <c r="AE396" s="116"/>
      <c r="AH396" s="112"/>
    </row>
    <row r="397" spans="1:34">
      <c r="A397" s="112"/>
      <c r="B397" s="112"/>
      <c r="G397" s="112"/>
      <c r="H397" s="112"/>
      <c r="I397" s="112"/>
      <c r="K397" s="112"/>
      <c r="M397" s="112"/>
      <c r="O397" s="112"/>
      <c r="U397" s="112"/>
      <c r="AA397" s="112"/>
      <c r="AB397" s="116"/>
      <c r="AC397" s="116"/>
      <c r="AD397" s="116"/>
      <c r="AE397" s="116"/>
      <c r="AH397" s="112"/>
    </row>
    <row r="398" spans="1:34">
      <c r="A398" s="112"/>
      <c r="B398" s="112"/>
      <c r="G398" s="112"/>
      <c r="H398" s="112"/>
      <c r="I398" s="112"/>
      <c r="K398" s="112"/>
      <c r="M398" s="112"/>
      <c r="O398" s="112"/>
      <c r="U398" s="112"/>
      <c r="AA398" s="112"/>
      <c r="AB398" s="116"/>
      <c r="AC398" s="116"/>
      <c r="AD398" s="116"/>
      <c r="AE398" s="116"/>
      <c r="AH398" s="112"/>
    </row>
    <row r="399" spans="1:34">
      <c r="A399" s="112"/>
      <c r="B399" s="112"/>
      <c r="H399" s="112"/>
      <c r="I399" s="112"/>
      <c r="AB399" s="116"/>
      <c r="AC399" s="116"/>
      <c r="AD399" s="116"/>
      <c r="AE399" s="116"/>
      <c r="AH399" s="112"/>
    </row>
    <row r="400" spans="1:34">
      <c r="A400" s="112"/>
      <c r="B400" s="112"/>
      <c r="H400" s="112"/>
      <c r="I400" s="112"/>
      <c r="AB400" s="116"/>
      <c r="AC400" s="116"/>
      <c r="AD400" s="116"/>
      <c r="AE400" s="116"/>
      <c r="AH400" s="112"/>
    </row>
    <row r="401" spans="1:34">
      <c r="A401" s="112"/>
      <c r="B401" s="112"/>
      <c r="H401" s="112"/>
      <c r="I401" s="112"/>
      <c r="AB401" s="116"/>
      <c r="AC401" s="116"/>
      <c r="AD401" s="116"/>
      <c r="AE401" s="116"/>
      <c r="AH401" s="112"/>
    </row>
    <row r="402" spans="1:34">
      <c r="A402" s="112"/>
      <c r="B402" s="112"/>
      <c r="H402" s="112"/>
      <c r="I402" s="112"/>
      <c r="AH402" s="112"/>
    </row>
    <row r="403" spans="1:34">
      <c r="A403" s="112"/>
      <c r="B403" s="112"/>
      <c r="H403" s="112"/>
      <c r="I403" s="112"/>
      <c r="AH403" s="112"/>
    </row>
    <row r="404" spans="1:34">
      <c r="A404" s="112"/>
      <c r="B404" s="112"/>
      <c r="H404" s="112"/>
      <c r="I404" s="112"/>
      <c r="AH404" s="112"/>
    </row>
    <row r="405" spans="1:34">
      <c r="A405" s="112"/>
      <c r="B405" s="112"/>
      <c r="H405" s="112"/>
      <c r="I405" s="112"/>
      <c r="AH405" s="112"/>
    </row>
    <row r="406" spans="1:34">
      <c r="A406" s="112"/>
      <c r="B406" s="112"/>
      <c r="H406" s="112"/>
      <c r="I406" s="112"/>
      <c r="AH406" s="112"/>
    </row>
    <row r="407" spans="1:34">
      <c r="A407" s="112"/>
      <c r="B407" s="112"/>
      <c r="H407" s="112"/>
      <c r="I407" s="112"/>
      <c r="AH407" s="112"/>
    </row>
    <row r="408" spans="1:34">
      <c r="A408" s="112"/>
      <c r="B408" s="112"/>
      <c r="H408" s="112"/>
      <c r="I408" s="112"/>
      <c r="AH408" s="112"/>
    </row>
    <row r="409" spans="1:34">
      <c r="A409" s="112"/>
      <c r="B409" s="112"/>
      <c r="H409" s="112"/>
      <c r="I409" s="112"/>
      <c r="AH409" s="112"/>
    </row>
    <row r="410" spans="1:34">
      <c r="A410" s="112"/>
      <c r="B410" s="112"/>
      <c r="H410" s="112"/>
      <c r="I410" s="112"/>
      <c r="AH410" s="112"/>
    </row>
    <row r="411" spans="1:34">
      <c r="A411" s="112"/>
      <c r="B411" s="112"/>
      <c r="H411" s="112"/>
      <c r="I411" s="112"/>
      <c r="AH411" s="112"/>
    </row>
    <row r="412" spans="1:34">
      <c r="A412" s="112"/>
      <c r="B412" s="112"/>
      <c r="H412" s="112"/>
      <c r="I412" s="112"/>
      <c r="AH412" s="112"/>
    </row>
    <row r="413" spans="1:34">
      <c r="A413" s="112"/>
      <c r="B413" s="112"/>
      <c r="H413" s="112"/>
      <c r="I413" s="112"/>
      <c r="AH413" s="112"/>
    </row>
    <row r="414" spans="1:34">
      <c r="A414" s="112"/>
      <c r="B414" s="112"/>
      <c r="H414" s="112"/>
      <c r="I414" s="112"/>
      <c r="AH414" s="112"/>
    </row>
    <row r="415" spans="1:34">
      <c r="A415" s="112"/>
      <c r="B415" s="112"/>
      <c r="G415" s="112"/>
      <c r="H415" s="112"/>
      <c r="I415" s="112"/>
      <c r="K415" s="112"/>
      <c r="M415" s="112"/>
      <c r="O415" s="112"/>
      <c r="U415" s="112"/>
      <c r="AA415" s="112"/>
      <c r="AH415" s="112"/>
    </row>
    <row r="416" spans="1:34">
      <c r="A416" s="112"/>
      <c r="B416" s="112"/>
      <c r="G416" s="112"/>
      <c r="H416" s="112"/>
      <c r="I416" s="112"/>
      <c r="K416" s="112"/>
      <c r="M416" s="112"/>
      <c r="O416" s="112"/>
      <c r="U416" s="112"/>
      <c r="AA416" s="112"/>
      <c r="AH416" s="112"/>
    </row>
    <row r="417" spans="1:34">
      <c r="A417" s="112"/>
      <c r="B417" s="112"/>
      <c r="G417" s="112"/>
      <c r="H417" s="112"/>
      <c r="I417" s="112"/>
      <c r="K417" s="112"/>
      <c r="M417" s="112"/>
      <c r="O417" s="112"/>
      <c r="U417" s="112"/>
      <c r="AA417" s="112"/>
      <c r="AH417" s="112"/>
    </row>
    <row r="418" spans="1:34">
      <c r="A418" s="112"/>
      <c r="B418" s="112"/>
      <c r="G418" s="112"/>
      <c r="H418" s="112"/>
      <c r="I418" s="112"/>
      <c r="K418" s="112"/>
      <c r="M418" s="112"/>
      <c r="O418" s="112"/>
      <c r="U418" s="112"/>
      <c r="AA418" s="112"/>
      <c r="AH418" s="112"/>
    </row>
    <row r="419" spans="1:34">
      <c r="A419" s="112"/>
      <c r="B419" s="112"/>
      <c r="G419" s="112"/>
      <c r="H419" s="112"/>
      <c r="I419" s="112"/>
      <c r="K419" s="112"/>
      <c r="M419" s="112"/>
      <c r="O419" s="112"/>
      <c r="U419" s="112"/>
      <c r="AA419" s="112"/>
      <c r="AH419" s="112"/>
    </row>
    <row r="420" spans="1:34">
      <c r="A420" s="112"/>
      <c r="B420" s="112"/>
      <c r="G420" s="112"/>
      <c r="H420" s="112"/>
      <c r="I420" s="112"/>
      <c r="K420" s="112"/>
      <c r="M420" s="112"/>
      <c r="O420" s="112"/>
      <c r="U420" s="112"/>
      <c r="AA420" s="112"/>
      <c r="AH420" s="112"/>
    </row>
    <row r="421" spans="1:34">
      <c r="A421" s="112"/>
      <c r="B421" s="112"/>
      <c r="H421" s="112"/>
      <c r="I421" s="112"/>
      <c r="K421" s="112"/>
      <c r="M421" s="112"/>
      <c r="O421" s="112"/>
      <c r="U421" s="112"/>
      <c r="AA421" s="112"/>
      <c r="AH421" s="112"/>
    </row>
    <row r="422" spans="1:34">
      <c r="A422" s="112"/>
      <c r="B422" s="112"/>
      <c r="H422" s="112"/>
      <c r="I422" s="112"/>
      <c r="K422" s="112"/>
      <c r="M422" s="112"/>
      <c r="O422" s="112"/>
      <c r="U422" s="112"/>
      <c r="AA422" s="112"/>
      <c r="AH422" s="112"/>
    </row>
    <row r="423" spans="1:34">
      <c r="A423" s="112"/>
      <c r="B423" s="112"/>
      <c r="H423" s="112"/>
      <c r="I423" s="112"/>
      <c r="K423" s="112"/>
      <c r="M423" s="112"/>
      <c r="O423" s="112"/>
      <c r="U423" s="112"/>
      <c r="AA423" s="112"/>
      <c r="AH423" s="112"/>
    </row>
    <row r="424" spans="1:34">
      <c r="A424" s="112"/>
      <c r="B424" s="112"/>
      <c r="H424" s="112"/>
      <c r="I424" s="112"/>
      <c r="K424" s="112"/>
      <c r="M424" s="112"/>
      <c r="O424" s="112"/>
      <c r="U424" s="112"/>
      <c r="AA424" s="112"/>
      <c r="AH424" s="112"/>
    </row>
    <row r="425" spans="1:34">
      <c r="A425" s="112"/>
      <c r="B425" s="112"/>
      <c r="H425" s="112"/>
      <c r="I425" s="112"/>
      <c r="AH425" s="112"/>
    </row>
    <row r="426" spans="1:34">
      <c r="A426" s="112"/>
      <c r="B426" s="112"/>
      <c r="H426" s="112"/>
      <c r="I426" s="112"/>
      <c r="K426" s="112"/>
      <c r="M426" s="112"/>
      <c r="O426" s="112"/>
      <c r="U426" s="112"/>
      <c r="AA426" s="112"/>
      <c r="AH426" s="112"/>
    </row>
    <row r="427" spans="1:34">
      <c r="A427" s="112"/>
      <c r="B427" s="112"/>
      <c r="G427" s="112"/>
      <c r="H427" s="112"/>
      <c r="I427" s="112"/>
      <c r="K427" s="112"/>
      <c r="M427" s="112"/>
      <c r="O427" s="112"/>
      <c r="U427" s="112"/>
      <c r="AA427" s="112"/>
      <c r="AH427" s="112"/>
    </row>
    <row r="428" spans="1:34">
      <c r="A428" s="112"/>
      <c r="B428" s="112"/>
      <c r="G428" s="112"/>
      <c r="H428" s="112"/>
      <c r="I428" s="112"/>
      <c r="K428" s="112"/>
      <c r="M428" s="112"/>
      <c r="O428" s="112"/>
      <c r="U428" s="112"/>
      <c r="AA428" s="112"/>
      <c r="AH428" s="112"/>
    </row>
    <row r="429" spans="1:34">
      <c r="A429" s="112"/>
      <c r="B429" s="112"/>
      <c r="G429" s="112"/>
      <c r="H429" s="112"/>
      <c r="I429" s="112"/>
      <c r="K429" s="112"/>
      <c r="M429" s="112"/>
      <c r="O429" s="112"/>
      <c r="U429" s="112"/>
      <c r="AA429" s="112"/>
      <c r="AH429" s="112"/>
    </row>
    <row r="430" spans="1:34">
      <c r="A430" s="112"/>
      <c r="B430" s="112"/>
      <c r="G430" s="112"/>
      <c r="H430" s="112"/>
      <c r="I430" s="112"/>
      <c r="K430" s="112"/>
      <c r="M430" s="112"/>
      <c r="O430" s="112"/>
      <c r="U430" s="112"/>
      <c r="AA430" s="112"/>
      <c r="AH430" s="112"/>
    </row>
    <row r="431" spans="1:34">
      <c r="A431" s="112"/>
      <c r="B431" s="112"/>
      <c r="G431" s="112"/>
      <c r="H431" s="112"/>
      <c r="I431" s="112"/>
      <c r="K431" s="112"/>
      <c r="M431" s="112"/>
      <c r="O431" s="112"/>
      <c r="U431" s="112"/>
      <c r="AA431" s="112"/>
      <c r="AH431" s="112"/>
    </row>
    <row r="432" spans="1:34">
      <c r="A432" s="112"/>
      <c r="B432" s="112"/>
      <c r="G432" s="112"/>
      <c r="H432" s="112"/>
      <c r="I432" s="112"/>
      <c r="K432" s="112"/>
      <c r="M432" s="112"/>
      <c r="O432" s="112"/>
      <c r="U432" s="112"/>
      <c r="AA432" s="112"/>
      <c r="AH432" s="112"/>
    </row>
    <row r="433" spans="1:34">
      <c r="A433" s="112"/>
      <c r="B433" s="112"/>
      <c r="G433" s="112"/>
      <c r="H433" s="112"/>
      <c r="I433" s="112"/>
      <c r="K433" s="112"/>
      <c r="M433" s="112"/>
      <c r="O433" s="112"/>
      <c r="U433" s="112"/>
      <c r="AA433" s="112"/>
      <c r="AH433" s="112"/>
    </row>
    <row r="434" spans="1:34">
      <c r="A434" s="112"/>
      <c r="B434" s="112"/>
      <c r="G434" s="112"/>
      <c r="H434" s="112"/>
      <c r="I434" s="112"/>
      <c r="K434" s="112"/>
      <c r="M434" s="112"/>
      <c r="O434" s="112"/>
      <c r="U434" s="112"/>
      <c r="AA434" s="112"/>
      <c r="AH434" s="112"/>
    </row>
    <row r="435" spans="1:34">
      <c r="A435" s="112"/>
      <c r="B435" s="112"/>
      <c r="H435" s="112"/>
      <c r="I435" s="112"/>
      <c r="K435" s="112"/>
      <c r="M435" s="112"/>
      <c r="O435" s="112"/>
      <c r="U435" s="112"/>
      <c r="X435" s="116"/>
      <c r="AA435" s="112"/>
      <c r="AH435" s="112"/>
    </row>
    <row r="436" spans="1:34">
      <c r="A436" s="112"/>
      <c r="B436" s="112"/>
      <c r="G436" s="112"/>
      <c r="H436" s="112"/>
      <c r="I436" s="112"/>
      <c r="K436" s="112"/>
      <c r="M436" s="112"/>
      <c r="O436" s="112"/>
      <c r="U436" s="112"/>
      <c r="X436" s="116"/>
      <c r="AA436" s="112"/>
      <c r="AH436" s="112"/>
    </row>
    <row r="437" spans="1:34">
      <c r="A437" s="112"/>
      <c r="B437" s="112"/>
      <c r="G437" s="112"/>
      <c r="H437" s="112"/>
      <c r="I437" s="112"/>
      <c r="K437" s="112"/>
      <c r="M437" s="112"/>
      <c r="O437" s="112"/>
      <c r="U437" s="112"/>
      <c r="X437" s="116"/>
      <c r="AA437" s="112"/>
      <c r="AH437" s="112"/>
    </row>
    <row r="438" spans="1:34">
      <c r="A438" s="112"/>
      <c r="B438" s="112"/>
      <c r="G438" s="112"/>
      <c r="H438" s="112"/>
      <c r="I438" s="112"/>
      <c r="K438" s="112"/>
      <c r="M438" s="112"/>
      <c r="O438" s="112"/>
      <c r="U438" s="112"/>
      <c r="AA438" s="112"/>
      <c r="AH438" s="112"/>
    </row>
  </sheetData>
  <sortState ref="A2:AN438">
    <sortCondition ref="B2:B438"/>
  </sortState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"/>
  <dimension ref="A1:BF23"/>
  <sheetViews>
    <sheetView topLeftCell="R1" workbookViewId="0">
      <selection activeCell="AQ1" sqref="AQ1"/>
    </sheetView>
  </sheetViews>
  <sheetFormatPr defaultRowHeight="14.25"/>
  <cols>
    <col min="3" max="3" width="11.7109375" bestFit="1" customWidth="1"/>
  </cols>
  <sheetData>
    <row r="1" spans="1:58">
      <c r="A1" t="s">
        <v>15</v>
      </c>
      <c r="B1" t="s">
        <v>964</v>
      </c>
      <c r="C1" t="s">
        <v>909</v>
      </c>
      <c r="D1" t="s">
        <v>1035</v>
      </c>
      <c r="E1" t="s">
        <v>1036</v>
      </c>
      <c r="F1" t="s">
        <v>1063</v>
      </c>
      <c r="G1" t="s">
        <v>1064</v>
      </c>
      <c r="H1" t="s">
        <v>1065</v>
      </c>
      <c r="I1" t="s">
        <v>1066</v>
      </c>
      <c r="J1" t="s">
        <v>1067</v>
      </c>
      <c r="K1" t="s">
        <v>910</v>
      </c>
      <c r="L1" t="s">
        <v>1068</v>
      </c>
      <c r="M1" t="s">
        <v>911</v>
      </c>
      <c r="N1" t="s">
        <v>12</v>
      </c>
      <c r="O1" t="s">
        <v>11</v>
      </c>
      <c r="P1" t="s">
        <v>1039</v>
      </c>
      <c r="Q1" t="s">
        <v>1028</v>
      </c>
      <c r="R1" t="s">
        <v>912</v>
      </c>
      <c r="S1" t="s">
        <v>1069</v>
      </c>
      <c r="T1" t="s">
        <v>1070</v>
      </c>
      <c r="U1" t="s">
        <v>992</v>
      </c>
      <c r="V1" t="s">
        <v>993</v>
      </c>
      <c r="W1" t="s">
        <v>973</v>
      </c>
      <c r="X1" t="s">
        <v>974</v>
      </c>
      <c r="Y1" t="s">
        <v>971</v>
      </c>
      <c r="Z1" t="s">
        <v>972</v>
      </c>
      <c r="AA1" t="s">
        <v>986</v>
      </c>
      <c r="AB1" t="s">
        <v>987</v>
      </c>
      <c r="AC1" t="s">
        <v>988</v>
      </c>
      <c r="AD1" t="s">
        <v>989</v>
      </c>
      <c r="AE1" t="s">
        <v>980</v>
      </c>
      <c r="AF1" t="s">
        <v>981</v>
      </c>
      <c r="AG1" t="s">
        <v>982</v>
      </c>
      <c r="AH1" t="s">
        <v>983</v>
      </c>
      <c r="AI1" t="s">
        <v>984</v>
      </c>
      <c r="AJ1" t="s">
        <v>985</v>
      </c>
      <c r="AK1" t="s">
        <v>994</v>
      </c>
      <c r="AL1" t="s">
        <v>995</v>
      </c>
      <c r="AM1" t="s">
        <v>1071</v>
      </c>
      <c r="AN1" t="s">
        <v>965</v>
      </c>
      <c r="AO1" t="s">
        <v>966</v>
      </c>
      <c r="AP1" t="s">
        <v>1072</v>
      </c>
      <c r="AQ1" t="s">
        <v>1073</v>
      </c>
      <c r="AR1" t="s">
        <v>1074</v>
      </c>
      <c r="AS1" t="s">
        <v>1075</v>
      </c>
      <c r="AT1" t="s">
        <v>1076</v>
      </c>
      <c r="AU1" t="s">
        <v>1077</v>
      </c>
      <c r="AV1" t="s">
        <v>1078</v>
      </c>
      <c r="AW1" t="s">
        <v>1079</v>
      </c>
      <c r="AX1" t="s">
        <v>967</v>
      </c>
      <c r="AY1" t="s">
        <v>1080</v>
      </c>
      <c r="AZ1" t="s">
        <v>913</v>
      </c>
      <c r="BA1" t="s">
        <v>1081</v>
      </c>
      <c r="BB1" t="s">
        <v>914</v>
      </c>
      <c r="BC1" t="s">
        <v>1082</v>
      </c>
      <c r="BD1" t="s">
        <v>1083</v>
      </c>
      <c r="BE1" t="s">
        <v>1612</v>
      </c>
      <c r="BF1" t="s">
        <v>1613</v>
      </c>
    </row>
    <row r="23" spans="8:8">
      <c r="H23" s="68"/>
    </row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4"/>
  <dimension ref="A1:U1"/>
  <sheetViews>
    <sheetView workbookViewId="0">
      <selection activeCell="K1" sqref="K1"/>
    </sheetView>
  </sheetViews>
  <sheetFormatPr defaultRowHeight="14.25"/>
  <sheetData>
    <row r="1" spans="1:21">
      <c r="A1" t="s">
        <v>15</v>
      </c>
      <c r="B1" t="s">
        <v>964</v>
      </c>
      <c r="C1" t="s">
        <v>909</v>
      </c>
      <c r="D1" t="s">
        <v>912</v>
      </c>
      <c r="E1" t="s">
        <v>965</v>
      </c>
      <c r="F1" t="s">
        <v>966</v>
      </c>
      <c r="G1" t="s">
        <v>1065</v>
      </c>
      <c r="H1" t="s">
        <v>1066</v>
      </c>
      <c r="I1" t="s">
        <v>1063</v>
      </c>
      <c r="J1" t="s">
        <v>1064</v>
      </c>
      <c r="K1" t="s">
        <v>1068</v>
      </c>
      <c r="L1" t="s">
        <v>1067</v>
      </c>
      <c r="M1" t="s">
        <v>911</v>
      </c>
      <c r="N1" t="s">
        <v>910</v>
      </c>
      <c r="O1" t="s">
        <v>1084</v>
      </c>
      <c r="P1" t="s">
        <v>1085</v>
      </c>
      <c r="Q1" t="s">
        <v>1086</v>
      </c>
      <c r="R1" t="s">
        <v>1080</v>
      </c>
      <c r="S1" t="s">
        <v>1087</v>
      </c>
      <c r="T1" t="s">
        <v>913</v>
      </c>
      <c r="U1" t="s">
        <v>1088</v>
      </c>
    </row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"/>
  <dimension ref="A1:U1"/>
  <sheetViews>
    <sheetView workbookViewId="0">
      <selection activeCell="R1" sqref="R1"/>
    </sheetView>
  </sheetViews>
  <sheetFormatPr defaultRowHeight="14.25"/>
  <sheetData>
    <row r="1" spans="1:21">
      <c r="A1" t="s">
        <v>15</v>
      </c>
      <c r="B1" t="s">
        <v>964</v>
      </c>
      <c r="C1" t="s">
        <v>909</v>
      </c>
      <c r="D1" t="s">
        <v>912</v>
      </c>
      <c r="E1" t="s">
        <v>965</v>
      </c>
      <c r="F1" t="s">
        <v>966</v>
      </c>
      <c r="G1" t="s">
        <v>1065</v>
      </c>
      <c r="H1" t="s">
        <v>1066</v>
      </c>
      <c r="I1" t="s">
        <v>1063</v>
      </c>
      <c r="J1" t="s">
        <v>1064</v>
      </c>
      <c r="K1" t="s">
        <v>1068</v>
      </c>
      <c r="L1" t="s">
        <v>1067</v>
      </c>
      <c r="M1" t="s">
        <v>911</v>
      </c>
      <c r="N1" t="s">
        <v>910</v>
      </c>
      <c r="O1" t="s">
        <v>1084</v>
      </c>
      <c r="P1" t="s">
        <v>1085</v>
      </c>
      <c r="Q1" t="s">
        <v>1086</v>
      </c>
      <c r="R1" t="s">
        <v>1080</v>
      </c>
      <c r="S1" t="s">
        <v>1087</v>
      </c>
      <c r="T1" t="s">
        <v>913</v>
      </c>
      <c r="U1" t="s">
        <v>1088</v>
      </c>
    </row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6"/>
  <dimension ref="A1:AI2"/>
  <sheetViews>
    <sheetView workbookViewId="0">
      <selection activeCell="S1" sqref="S1"/>
    </sheetView>
  </sheetViews>
  <sheetFormatPr defaultRowHeight="14.25"/>
  <sheetData>
    <row r="1" spans="1:35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1037</v>
      </c>
      <c r="I1" t="s">
        <v>1089</v>
      </c>
      <c r="J1" t="s">
        <v>1090</v>
      </c>
      <c r="K1" t="s">
        <v>10</v>
      </c>
      <c r="L1" t="s">
        <v>1091</v>
      </c>
      <c r="M1" t="s">
        <v>1039</v>
      </c>
      <c r="N1" t="s">
        <v>1028</v>
      </c>
      <c r="O1" t="s">
        <v>967</v>
      </c>
      <c r="P1" t="s">
        <v>1092</v>
      </c>
      <c r="Q1" t="s">
        <v>1093</v>
      </c>
      <c r="R1" t="s">
        <v>1094</v>
      </c>
      <c r="S1" t="s">
        <v>1095</v>
      </c>
      <c r="T1" t="s">
        <v>1096</v>
      </c>
      <c r="U1" t="s">
        <v>1097</v>
      </c>
      <c r="V1" t="s">
        <v>992</v>
      </c>
      <c r="W1" t="s">
        <v>971</v>
      </c>
      <c r="X1" t="s">
        <v>987</v>
      </c>
      <c r="Y1" t="s">
        <v>989</v>
      </c>
      <c r="Z1" t="s">
        <v>980</v>
      </c>
      <c r="AA1" t="s">
        <v>983</v>
      </c>
      <c r="AB1" t="s">
        <v>985</v>
      </c>
      <c r="AC1" t="s">
        <v>973</v>
      </c>
      <c r="AD1" t="s">
        <v>12</v>
      </c>
      <c r="AE1" t="s">
        <v>1075</v>
      </c>
      <c r="AF1" t="s">
        <v>1077</v>
      </c>
      <c r="AG1" t="s">
        <v>1078</v>
      </c>
      <c r="AH1" t="s">
        <v>1076</v>
      </c>
      <c r="AI1" t="s">
        <v>1072</v>
      </c>
    </row>
    <row r="2" spans="1:35">
      <c r="A2" t="s">
        <v>1212</v>
      </c>
      <c r="B2" t="s">
        <v>907</v>
      </c>
      <c r="C2" t="s">
        <v>1213</v>
      </c>
      <c r="D2" t="s">
        <v>1215</v>
      </c>
      <c r="E2">
        <v>0</v>
      </c>
      <c r="F2" t="s">
        <v>1131</v>
      </c>
      <c r="G2" t="s">
        <v>1214</v>
      </c>
      <c r="H2">
        <v>100</v>
      </c>
      <c r="I2">
        <v>99</v>
      </c>
      <c r="J2">
        <v>0</v>
      </c>
      <c r="K2">
        <v>3.3300000000000005</v>
      </c>
      <c r="L2">
        <v>0</v>
      </c>
      <c r="M2">
        <v>0</v>
      </c>
      <c r="N2">
        <v>0</v>
      </c>
      <c r="O2">
        <v>1</v>
      </c>
      <c r="P2">
        <v>100</v>
      </c>
      <c r="Q2">
        <v>0</v>
      </c>
      <c r="R2">
        <v>0</v>
      </c>
      <c r="S2">
        <v>99</v>
      </c>
      <c r="T2">
        <v>0</v>
      </c>
      <c r="U2">
        <v>0</v>
      </c>
      <c r="V2">
        <v>10000</v>
      </c>
      <c r="W2">
        <v>100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1</v>
      </c>
      <c r="AF2">
        <v>1</v>
      </c>
      <c r="AG2">
        <v>1</v>
      </c>
      <c r="AH2">
        <v>1</v>
      </c>
    </row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5"/>
  <dimension ref="A1:AM1"/>
  <sheetViews>
    <sheetView topLeftCell="A38" workbookViewId="0">
      <selection activeCell="D86" sqref="D86"/>
    </sheetView>
  </sheetViews>
  <sheetFormatPr defaultRowHeight="14.25"/>
  <cols>
    <col min="3" max="3" width="11.7109375" customWidth="1"/>
    <col min="4" max="4" width="19.42578125" customWidth="1"/>
  </cols>
  <sheetData>
    <row r="1" spans="1:39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1037</v>
      </c>
      <c r="I1" t="s">
        <v>1089</v>
      </c>
      <c r="J1" t="s">
        <v>1090</v>
      </c>
      <c r="K1" t="s">
        <v>10</v>
      </c>
      <c r="L1" t="s">
        <v>1091</v>
      </c>
      <c r="M1" t="s">
        <v>1039</v>
      </c>
      <c r="N1" t="s">
        <v>1028</v>
      </c>
      <c r="O1" t="s">
        <v>967</v>
      </c>
      <c r="P1" t="s">
        <v>1092</v>
      </c>
      <c r="Q1" t="s">
        <v>1093</v>
      </c>
      <c r="R1" t="s">
        <v>1094</v>
      </c>
      <c r="S1" t="s">
        <v>1095</v>
      </c>
      <c r="T1" t="s">
        <v>1096</v>
      </c>
      <c r="U1" t="s">
        <v>1097</v>
      </c>
      <c r="V1" t="s">
        <v>992</v>
      </c>
      <c r="W1" t="s">
        <v>971</v>
      </c>
      <c r="X1" t="s">
        <v>987</v>
      </c>
      <c r="Y1" t="s">
        <v>989</v>
      </c>
      <c r="Z1" t="s">
        <v>980</v>
      </c>
      <c r="AA1" t="s">
        <v>983</v>
      </c>
      <c r="AB1" t="s">
        <v>985</v>
      </c>
      <c r="AC1" t="s">
        <v>973</v>
      </c>
      <c r="AD1" t="s">
        <v>12</v>
      </c>
      <c r="AE1" t="s">
        <v>1075</v>
      </c>
      <c r="AF1" t="s">
        <v>1077</v>
      </c>
      <c r="AG1" t="s">
        <v>1078</v>
      </c>
      <c r="AH1" t="s">
        <v>1076</v>
      </c>
      <c r="AI1" t="s">
        <v>1072</v>
      </c>
      <c r="AJ1" t="s">
        <v>1612</v>
      </c>
      <c r="AK1" t="s">
        <v>1614</v>
      </c>
      <c r="AL1" t="s">
        <v>993</v>
      </c>
      <c r="AM1" t="s">
        <v>1613</v>
      </c>
    </row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7"/>
  <dimension ref="A1:AD2"/>
  <sheetViews>
    <sheetView workbookViewId="0"/>
  </sheetViews>
  <sheetFormatPr defaultRowHeight="14.25"/>
  <sheetData>
    <row r="1" spans="1:30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1072</v>
      </c>
      <c r="I1" t="s">
        <v>1039</v>
      </c>
      <c r="J1" t="s">
        <v>1028</v>
      </c>
      <c r="K1" t="s">
        <v>967</v>
      </c>
      <c r="L1" t="s">
        <v>992</v>
      </c>
      <c r="M1" t="s">
        <v>1075</v>
      </c>
      <c r="N1" t="s">
        <v>1098</v>
      </c>
      <c r="O1" t="s">
        <v>1099</v>
      </c>
      <c r="P1" t="s">
        <v>1100</v>
      </c>
      <c r="Q1" t="s">
        <v>1029</v>
      </c>
      <c r="R1" t="s">
        <v>1101</v>
      </c>
      <c r="S1" t="s">
        <v>1037</v>
      </c>
      <c r="T1" t="s">
        <v>10</v>
      </c>
      <c r="U1" t="s">
        <v>1102</v>
      </c>
      <c r="V1" t="s">
        <v>971</v>
      </c>
      <c r="W1" t="s">
        <v>1103</v>
      </c>
      <c r="X1" t="s">
        <v>1104</v>
      </c>
      <c r="Y1" t="s">
        <v>1105</v>
      </c>
      <c r="Z1" t="s">
        <v>1106</v>
      </c>
      <c r="AA1" t="s">
        <v>1107</v>
      </c>
      <c r="AB1" t="s">
        <v>1108</v>
      </c>
      <c r="AC1" t="s">
        <v>1109</v>
      </c>
      <c r="AD1" t="s">
        <v>1110</v>
      </c>
    </row>
    <row r="2" spans="1:30">
      <c r="A2" t="s">
        <v>1212</v>
      </c>
      <c r="B2" t="s">
        <v>907</v>
      </c>
      <c r="C2" t="s">
        <v>1213</v>
      </c>
      <c r="D2" t="s">
        <v>1215</v>
      </c>
      <c r="E2">
        <v>0</v>
      </c>
      <c r="F2" t="s">
        <v>1131</v>
      </c>
      <c r="G2" t="s">
        <v>1214</v>
      </c>
      <c r="I2">
        <v>0</v>
      </c>
      <c r="J2">
        <v>0</v>
      </c>
      <c r="K2">
        <v>1</v>
      </c>
      <c r="L2">
        <v>10000</v>
      </c>
      <c r="M2">
        <v>1</v>
      </c>
      <c r="O2" t="s">
        <v>949</v>
      </c>
      <c r="P2" t="s">
        <v>906</v>
      </c>
      <c r="Q2" t="s">
        <v>908</v>
      </c>
      <c r="R2">
        <v>1</v>
      </c>
      <c r="S2">
        <v>100</v>
      </c>
      <c r="T2">
        <v>3.33</v>
      </c>
      <c r="U2">
        <v>33300</v>
      </c>
      <c r="V2">
        <v>10000</v>
      </c>
      <c r="W2">
        <v>10000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</row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8"/>
  <dimension ref="A1:AQ1"/>
  <sheetViews>
    <sheetView topLeftCell="O1" workbookViewId="0">
      <selection activeCell="AQ1" sqref="AQ1"/>
    </sheetView>
  </sheetViews>
  <sheetFormatPr defaultRowHeight="14.25"/>
  <sheetData>
    <row r="1" spans="1:43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1072</v>
      </c>
      <c r="I1" t="s">
        <v>1039</v>
      </c>
      <c r="J1" t="s">
        <v>1028</v>
      </c>
      <c r="K1" t="s">
        <v>967</v>
      </c>
      <c r="L1" t="s">
        <v>1098</v>
      </c>
      <c r="M1" t="s">
        <v>1099</v>
      </c>
      <c r="N1" t="s">
        <v>1100</v>
      </c>
      <c r="O1" t="s">
        <v>1029</v>
      </c>
      <c r="P1" t="s">
        <v>1101</v>
      </c>
      <c r="Q1" t="s">
        <v>1037</v>
      </c>
      <c r="R1" t="s">
        <v>10</v>
      </c>
      <c r="S1" t="s">
        <v>1102</v>
      </c>
      <c r="T1" t="s">
        <v>971</v>
      </c>
      <c r="U1" t="s">
        <v>1615</v>
      </c>
      <c r="V1" t="s">
        <v>1616</v>
      </c>
      <c r="W1" t="s">
        <v>1617</v>
      </c>
      <c r="X1" t="s">
        <v>1103</v>
      </c>
      <c r="Y1" t="s">
        <v>1104</v>
      </c>
      <c r="Z1" t="s">
        <v>1105</v>
      </c>
      <c r="AA1" t="s">
        <v>1106</v>
      </c>
      <c r="AB1" t="s">
        <v>1618</v>
      </c>
      <c r="AC1" t="s">
        <v>1619</v>
      </c>
      <c r="AD1" t="s">
        <v>1620</v>
      </c>
      <c r="AE1" t="s">
        <v>1107</v>
      </c>
      <c r="AF1" t="s">
        <v>1108</v>
      </c>
      <c r="AG1" t="s">
        <v>1109</v>
      </c>
      <c r="AH1" t="s">
        <v>1110</v>
      </c>
      <c r="AI1" t="s">
        <v>992</v>
      </c>
      <c r="AJ1" t="s">
        <v>1612</v>
      </c>
      <c r="AK1" t="s">
        <v>1614</v>
      </c>
      <c r="AL1" t="s">
        <v>993</v>
      </c>
      <c r="AM1" t="s">
        <v>1613</v>
      </c>
      <c r="AN1" t="s">
        <v>1075</v>
      </c>
      <c r="AO1" t="s">
        <v>1077</v>
      </c>
      <c r="AP1" t="s">
        <v>1078</v>
      </c>
      <c r="AQ1" t="s">
        <v>1076</v>
      </c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Budget"/>
  <dimension ref="A1:AJ368"/>
  <sheetViews>
    <sheetView topLeftCell="R1" workbookViewId="0">
      <selection activeCell="A2" sqref="A2:AJ368"/>
    </sheetView>
  </sheetViews>
  <sheetFormatPr defaultRowHeight="14.25"/>
  <cols>
    <col min="1" max="1" width="11.85546875" style="80" customWidth="1"/>
    <col min="2" max="2" width="27.28515625" style="80" bestFit="1" customWidth="1"/>
    <col min="3" max="3" width="5.28515625" style="79" bestFit="1" customWidth="1"/>
    <col min="4" max="4" width="6" style="79" bestFit="1" customWidth="1"/>
    <col min="5" max="5" width="8" style="79" bestFit="1" customWidth="1"/>
    <col min="6" max="6" width="6.85546875" style="79" bestFit="1" customWidth="1"/>
    <col min="7" max="7" width="13.5703125" style="80" bestFit="1" customWidth="1"/>
    <col min="8" max="9" width="11.140625" style="80" bestFit="1" customWidth="1"/>
    <col min="10" max="10" width="11.140625" style="79" customWidth="1"/>
    <col min="11" max="11" width="11.140625" style="80" customWidth="1"/>
    <col min="12" max="12" width="8.28515625" style="79" bestFit="1" customWidth="1"/>
    <col min="13" max="13" width="11.140625" style="80" bestFit="1" customWidth="1"/>
    <col min="14" max="14" width="9.140625" style="79" customWidth="1"/>
    <col min="15" max="15" width="12.140625" style="80" bestFit="1" customWidth="1"/>
    <col min="16" max="16" width="8.28515625" style="79" bestFit="1" customWidth="1"/>
    <col min="17" max="17" width="14" style="80" bestFit="1" customWidth="1"/>
    <col min="18" max="18" width="15.5703125" style="80" bestFit="1" customWidth="1"/>
    <col min="19" max="19" width="15.5703125" style="79" bestFit="1" customWidth="1"/>
    <col min="20" max="20" width="15.5703125" style="80" bestFit="1" customWidth="1"/>
    <col min="21" max="21" width="15.5703125" style="79" bestFit="1" customWidth="1"/>
    <col min="22" max="22" width="15.5703125" style="80" customWidth="1"/>
    <col min="23" max="23" width="6.7109375" style="79" bestFit="1" customWidth="1"/>
    <col min="24" max="24" width="14" style="80" bestFit="1" customWidth="1"/>
    <col min="25" max="28" width="17.28515625" style="79" bestFit="1" customWidth="1"/>
    <col min="29" max="29" width="11.42578125" style="114" bestFit="1" customWidth="1"/>
    <col min="30" max="30" width="16.140625" style="114" bestFit="1" customWidth="1"/>
    <col min="31" max="31" width="11.42578125" style="114" bestFit="1" customWidth="1"/>
    <col min="32" max="32" width="16.140625" style="114" bestFit="1" customWidth="1"/>
    <col min="33" max="33" width="13" style="79" bestFit="1" customWidth="1"/>
    <col min="34" max="34" width="9.140625" style="136"/>
    <col min="35" max="36" width="9.140625" style="79"/>
    <col min="37" max="16384" width="9.140625" style="77"/>
  </cols>
  <sheetData>
    <row r="1" spans="1:36">
      <c r="A1" s="77" t="s">
        <v>15</v>
      </c>
      <c r="B1" s="77" t="s">
        <v>1264</v>
      </c>
      <c r="C1" s="77" t="s">
        <v>3</v>
      </c>
      <c r="D1" s="77" t="s">
        <v>4</v>
      </c>
      <c r="E1" s="77" t="s">
        <v>963</v>
      </c>
      <c r="F1" s="77" t="s">
        <v>8</v>
      </c>
      <c r="G1" s="77" t="s">
        <v>964</v>
      </c>
      <c r="H1" t="s">
        <v>965</v>
      </c>
      <c r="I1" t="s">
        <v>966</v>
      </c>
      <c r="J1" t="s">
        <v>967</v>
      </c>
      <c r="K1" t="s">
        <v>968</v>
      </c>
      <c r="L1" t="s">
        <v>969</v>
      </c>
      <c r="M1" t="s">
        <v>970</v>
      </c>
      <c r="N1" t="s">
        <v>971</v>
      </c>
      <c r="O1" t="s">
        <v>972</v>
      </c>
      <c r="P1" t="s">
        <v>973</v>
      </c>
      <c r="Q1" t="s">
        <v>974</v>
      </c>
      <c r="R1" t="s">
        <v>1288</v>
      </c>
      <c r="S1" t="s">
        <v>976</v>
      </c>
      <c r="T1" t="s">
        <v>977</v>
      </c>
      <c r="U1" t="s">
        <v>978</v>
      </c>
      <c r="V1" t="s">
        <v>979</v>
      </c>
      <c r="W1" t="s">
        <v>980</v>
      </c>
      <c r="X1" t="s">
        <v>981</v>
      </c>
      <c r="Y1" t="s">
        <v>982</v>
      </c>
      <c r="Z1" t="s">
        <v>983</v>
      </c>
      <c r="AA1" t="s">
        <v>984</v>
      </c>
      <c r="AB1" t="s">
        <v>985</v>
      </c>
      <c r="AC1" t="s">
        <v>986</v>
      </c>
      <c r="AD1" t="s">
        <v>987</v>
      </c>
      <c r="AE1" t="s">
        <v>988</v>
      </c>
      <c r="AF1" t="s">
        <v>989</v>
      </c>
      <c r="AG1" t="s">
        <v>1717</v>
      </c>
      <c r="AH1" t="s">
        <v>991</v>
      </c>
      <c r="AI1" t="s">
        <v>1265</v>
      </c>
      <c r="AJ1" s="212" t="s">
        <v>1266</v>
      </c>
    </row>
    <row r="2" spans="1:36">
      <c r="A2" s="112" t="s">
        <v>1988</v>
      </c>
      <c r="B2" s="112" t="s">
        <v>2241</v>
      </c>
      <c r="C2" s="79">
        <v>836</v>
      </c>
      <c r="D2" s="79">
        <v>1</v>
      </c>
      <c r="E2" s="79">
        <v>0</v>
      </c>
      <c r="F2" s="79">
        <v>1</v>
      </c>
      <c r="H2" s="112" t="s">
        <v>1953</v>
      </c>
      <c r="I2" s="112" t="s">
        <v>1954</v>
      </c>
      <c r="J2" s="79">
        <v>90</v>
      </c>
      <c r="K2" s="115" t="s">
        <v>1611</v>
      </c>
      <c r="L2" s="79">
        <v>1054000</v>
      </c>
      <c r="M2" s="115" t="s">
        <v>92</v>
      </c>
      <c r="N2" s="79">
        <v>52</v>
      </c>
      <c r="O2" s="115" t="s">
        <v>152</v>
      </c>
      <c r="P2" s="79">
        <v>252000</v>
      </c>
      <c r="Q2" s="115" t="s">
        <v>92</v>
      </c>
      <c r="R2" s="115"/>
      <c r="S2" s="79">
        <v>0</v>
      </c>
      <c r="T2" s="115" t="s">
        <v>92</v>
      </c>
      <c r="U2" s="79">
        <v>0</v>
      </c>
      <c r="V2" s="115" t="s">
        <v>92</v>
      </c>
      <c r="W2" s="79">
        <v>57</v>
      </c>
      <c r="X2" s="115" t="s">
        <v>152</v>
      </c>
      <c r="Y2" s="79">
        <v>31</v>
      </c>
      <c r="Z2" s="79">
        <v>51</v>
      </c>
      <c r="AA2" s="79">
        <v>61</v>
      </c>
      <c r="AB2" s="79">
        <v>48</v>
      </c>
      <c r="AC2" s="114">
        <v>31</v>
      </c>
      <c r="AD2" s="114">
        <v>52</v>
      </c>
      <c r="AE2" s="114">
        <v>61</v>
      </c>
      <c r="AF2" s="114">
        <v>52</v>
      </c>
      <c r="AG2" s="79">
        <v>1</v>
      </c>
      <c r="AH2" s="136">
        <v>1.02</v>
      </c>
      <c r="AI2" s="79">
        <v>0</v>
      </c>
      <c r="AJ2" s="79">
        <v>0</v>
      </c>
    </row>
    <row r="3" spans="1:36">
      <c r="A3" s="112" t="s">
        <v>1990</v>
      </c>
      <c r="B3" s="112" t="s">
        <v>2242</v>
      </c>
      <c r="C3" s="79">
        <v>836</v>
      </c>
      <c r="D3" s="79">
        <v>1</v>
      </c>
      <c r="E3" s="79">
        <v>0</v>
      </c>
      <c r="F3" s="79">
        <v>2</v>
      </c>
      <c r="G3" s="115"/>
      <c r="H3" s="112" t="s">
        <v>1953</v>
      </c>
      <c r="I3" s="112" t="s">
        <v>1954</v>
      </c>
      <c r="K3" s="115" t="s">
        <v>1611</v>
      </c>
      <c r="L3" s="79">
        <v>802000</v>
      </c>
      <c r="M3" s="115" t="s">
        <v>92</v>
      </c>
      <c r="N3" s="79">
        <v>52</v>
      </c>
      <c r="O3" s="115" t="s">
        <v>152</v>
      </c>
      <c r="P3" s="79">
        <v>252000</v>
      </c>
      <c r="Q3" s="115" t="s">
        <v>92</v>
      </c>
      <c r="R3" s="115"/>
      <c r="S3" s="79">
        <v>0</v>
      </c>
      <c r="T3" s="115" t="s">
        <v>92</v>
      </c>
      <c r="U3" s="79">
        <v>0</v>
      </c>
      <c r="V3" s="115" t="s">
        <v>92</v>
      </c>
      <c r="W3" s="79">
        <v>57</v>
      </c>
      <c r="X3" s="115" t="s">
        <v>152</v>
      </c>
      <c r="Y3" s="79">
        <v>31</v>
      </c>
      <c r="Z3" s="79">
        <v>51</v>
      </c>
      <c r="AA3" s="79">
        <v>61</v>
      </c>
      <c r="AB3" s="79">
        <v>48</v>
      </c>
      <c r="AC3" s="114">
        <v>31</v>
      </c>
      <c r="AD3" s="114">
        <v>52</v>
      </c>
      <c r="AE3" s="114">
        <v>61</v>
      </c>
      <c r="AF3" s="114">
        <v>52</v>
      </c>
      <c r="AG3" s="79">
        <v>1</v>
      </c>
      <c r="AH3" s="136">
        <v>1.02</v>
      </c>
      <c r="AI3" s="79">
        <v>0</v>
      </c>
      <c r="AJ3" s="79">
        <v>0</v>
      </c>
    </row>
    <row r="4" spans="1:36">
      <c r="A4" s="112" t="s">
        <v>1992</v>
      </c>
      <c r="B4" s="112" t="s">
        <v>2243</v>
      </c>
      <c r="C4" s="79">
        <v>836</v>
      </c>
      <c r="D4" s="79">
        <v>1</v>
      </c>
      <c r="E4" s="79">
        <v>0</v>
      </c>
      <c r="F4" s="79">
        <v>4</v>
      </c>
      <c r="G4" s="115"/>
      <c r="H4" s="112" t="s">
        <v>1953</v>
      </c>
      <c r="I4" s="112" t="s">
        <v>1933</v>
      </c>
      <c r="J4" s="79">
        <v>88</v>
      </c>
      <c r="K4" s="115" t="s">
        <v>1611</v>
      </c>
      <c r="L4" s="79">
        <v>898000</v>
      </c>
      <c r="M4" s="115" t="s">
        <v>92</v>
      </c>
      <c r="N4" s="79">
        <v>52</v>
      </c>
      <c r="O4" s="115" t="s">
        <v>152</v>
      </c>
      <c r="P4" s="79">
        <v>252000</v>
      </c>
      <c r="Q4" s="115" t="s">
        <v>92</v>
      </c>
      <c r="R4" s="115"/>
      <c r="S4" s="79">
        <v>0</v>
      </c>
      <c r="T4" s="115" t="s">
        <v>92</v>
      </c>
      <c r="U4" s="79">
        <v>0</v>
      </c>
      <c r="V4" s="115" t="s">
        <v>92</v>
      </c>
      <c r="W4" s="79">
        <v>57</v>
      </c>
      <c r="X4" s="115" t="s">
        <v>152</v>
      </c>
      <c r="Y4" s="79">
        <v>31</v>
      </c>
      <c r="Z4" s="79">
        <v>51</v>
      </c>
      <c r="AA4" s="79">
        <v>61</v>
      </c>
      <c r="AB4" s="79">
        <v>48</v>
      </c>
      <c r="AC4" s="114">
        <v>31</v>
      </c>
      <c r="AD4" s="114">
        <v>52</v>
      </c>
      <c r="AE4" s="114">
        <v>61</v>
      </c>
      <c r="AF4" s="114">
        <v>52</v>
      </c>
      <c r="AG4" s="79">
        <v>1</v>
      </c>
      <c r="AH4" s="136">
        <v>1.02</v>
      </c>
      <c r="AI4" s="79">
        <v>0</v>
      </c>
      <c r="AJ4" s="79">
        <v>0</v>
      </c>
    </row>
    <row r="5" spans="1:36">
      <c r="A5" s="112" t="s">
        <v>1994</v>
      </c>
      <c r="B5" s="112" t="s">
        <v>2244</v>
      </c>
      <c r="C5" s="79">
        <v>836</v>
      </c>
      <c r="D5" s="79">
        <v>1</v>
      </c>
      <c r="E5" s="79">
        <v>0</v>
      </c>
      <c r="F5" s="79">
        <v>5</v>
      </c>
      <c r="G5" s="115"/>
      <c r="H5" s="112" t="s">
        <v>1953</v>
      </c>
      <c r="I5" s="112" t="s">
        <v>1933</v>
      </c>
      <c r="K5" s="115" t="s">
        <v>1611</v>
      </c>
      <c r="L5" s="79">
        <v>827000</v>
      </c>
      <c r="M5" s="115" t="s">
        <v>92</v>
      </c>
      <c r="N5" s="79">
        <v>52</v>
      </c>
      <c r="O5" s="115" t="s">
        <v>152</v>
      </c>
      <c r="P5" s="79">
        <v>252000</v>
      </c>
      <c r="Q5" s="115" t="s">
        <v>92</v>
      </c>
      <c r="R5" s="115"/>
      <c r="S5" s="79">
        <v>0</v>
      </c>
      <c r="T5" s="115" t="s">
        <v>92</v>
      </c>
      <c r="U5" s="79">
        <v>0</v>
      </c>
      <c r="V5" s="115" t="s">
        <v>92</v>
      </c>
      <c r="W5" s="79">
        <v>57</v>
      </c>
      <c r="X5" s="115" t="s">
        <v>152</v>
      </c>
      <c r="Y5" s="79">
        <v>31</v>
      </c>
      <c r="Z5" s="79">
        <v>51</v>
      </c>
      <c r="AA5" s="79">
        <v>61</v>
      </c>
      <c r="AB5" s="79">
        <v>48</v>
      </c>
      <c r="AC5" s="114">
        <v>31</v>
      </c>
      <c r="AD5" s="114">
        <v>52</v>
      </c>
      <c r="AE5" s="114">
        <v>61</v>
      </c>
      <c r="AF5" s="114">
        <v>52</v>
      </c>
      <c r="AG5" s="79">
        <v>1</v>
      </c>
      <c r="AH5" s="136">
        <v>1.02</v>
      </c>
      <c r="AI5" s="79">
        <v>0</v>
      </c>
      <c r="AJ5" s="79">
        <v>0</v>
      </c>
    </row>
    <row r="6" spans="1:36">
      <c r="A6" s="112" t="s">
        <v>1996</v>
      </c>
      <c r="B6" s="112" t="s">
        <v>2245</v>
      </c>
      <c r="C6" s="79">
        <v>836</v>
      </c>
      <c r="D6" s="79">
        <v>1</v>
      </c>
      <c r="E6" s="79">
        <v>0</v>
      </c>
      <c r="F6" s="79">
        <v>6</v>
      </c>
      <c r="G6" s="115"/>
      <c r="H6" s="112" t="s">
        <v>1953</v>
      </c>
      <c r="I6" s="112" t="s">
        <v>1933</v>
      </c>
      <c r="J6" s="79">
        <v>90</v>
      </c>
      <c r="K6" s="115" t="s">
        <v>1611</v>
      </c>
      <c r="L6" s="79">
        <v>924000</v>
      </c>
      <c r="M6" s="115" t="s">
        <v>92</v>
      </c>
      <c r="N6" s="79">
        <v>52</v>
      </c>
      <c r="O6" s="115" t="s">
        <v>152</v>
      </c>
      <c r="P6" s="79">
        <v>252000</v>
      </c>
      <c r="Q6" s="115" t="s">
        <v>92</v>
      </c>
      <c r="R6" s="115"/>
      <c r="S6" s="79">
        <v>0</v>
      </c>
      <c r="T6" s="115" t="s">
        <v>92</v>
      </c>
      <c r="U6" s="79">
        <v>0</v>
      </c>
      <c r="V6" s="115" t="s">
        <v>92</v>
      </c>
      <c r="W6" s="79">
        <v>57</v>
      </c>
      <c r="X6" s="115" t="s">
        <v>152</v>
      </c>
      <c r="Y6" s="79">
        <v>31</v>
      </c>
      <c r="Z6" s="79">
        <v>51</v>
      </c>
      <c r="AA6" s="79">
        <v>61</v>
      </c>
      <c r="AB6" s="79">
        <v>48</v>
      </c>
      <c r="AC6" s="114">
        <v>31</v>
      </c>
      <c r="AD6" s="114">
        <v>52</v>
      </c>
      <c r="AE6" s="114">
        <v>61</v>
      </c>
      <c r="AF6" s="114">
        <v>52</v>
      </c>
      <c r="AG6" s="79">
        <v>1</v>
      </c>
      <c r="AH6" s="136">
        <v>1.02</v>
      </c>
      <c r="AI6" s="79">
        <v>0</v>
      </c>
      <c r="AJ6" s="79">
        <v>0</v>
      </c>
    </row>
    <row r="7" spans="1:36">
      <c r="A7" s="112" t="s">
        <v>1998</v>
      </c>
      <c r="B7" s="112" t="s">
        <v>2246</v>
      </c>
      <c r="C7" s="79">
        <v>836</v>
      </c>
      <c r="D7" s="79">
        <v>1</v>
      </c>
      <c r="E7" s="79">
        <v>0</v>
      </c>
      <c r="F7" s="79">
        <v>7</v>
      </c>
      <c r="G7" s="115"/>
      <c r="H7" s="112" t="s">
        <v>1953</v>
      </c>
      <c r="I7" s="112" t="s">
        <v>2274</v>
      </c>
      <c r="K7" s="115" t="s">
        <v>1611</v>
      </c>
      <c r="L7" s="79">
        <v>0</v>
      </c>
      <c r="M7" s="115" t="s">
        <v>92</v>
      </c>
      <c r="N7" s="79">
        <v>52</v>
      </c>
      <c r="O7" s="115" t="s">
        <v>152</v>
      </c>
      <c r="P7" s="79">
        <v>252000</v>
      </c>
      <c r="Q7" s="115" t="s">
        <v>92</v>
      </c>
      <c r="R7" s="115"/>
      <c r="S7" s="79">
        <v>800000</v>
      </c>
      <c r="T7" s="115" t="s">
        <v>92</v>
      </c>
      <c r="U7" s="79">
        <v>0</v>
      </c>
      <c r="V7" s="115" t="s">
        <v>92</v>
      </c>
      <c r="W7" s="79">
        <v>57</v>
      </c>
      <c r="X7" s="115" t="s">
        <v>152</v>
      </c>
      <c r="Y7" s="79">
        <v>31</v>
      </c>
      <c r="Z7" s="79">
        <v>51</v>
      </c>
      <c r="AA7" s="79">
        <v>61</v>
      </c>
      <c r="AB7" s="79">
        <v>48</v>
      </c>
      <c r="AC7" s="114">
        <v>31</v>
      </c>
      <c r="AD7" s="114">
        <v>52</v>
      </c>
      <c r="AE7" s="114">
        <v>61</v>
      </c>
      <c r="AF7" s="114">
        <v>52</v>
      </c>
      <c r="AG7" s="79">
        <v>1</v>
      </c>
      <c r="AH7" s="136">
        <v>1.02</v>
      </c>
      <c r="AI7" s="79">
        <v>0</v>
      </c>
      <c r="AJ7" s="79">
        <v>0</v>
      </c>
    </row>
    <row r="8" spans="1:36">
      <c r="A8" s="112" t="s">
        <v>2000</v>
      </c>
      <c r="B8" s="112" t="s">
        <v>2247</v>
      </c>
      <c r="C8" s="79">
        <v>836</v>
      </c>
      <c r="D8" s="79">
        <v>1</v>
      </c>
      <c r="E8" s="79">
        <v>0</v>
      </c>
      <c r="F8" s="79">
        <v>8</v>
      </c>
      <c r="H8" s="112" t="s">
        <v>1953</v>
      </c>
      <c r="I8" s="112" t="s">
        <v>1933</v>
      </c>
      <c r="K8" s="115" t="s">
        <v>1611</v>
      </c>
      <c r="L8" s="79">
        <v>0</v>
      </c>
      <c r="M8" s="115" t="s">
        <v>92</v>
      </c>
      <c r="N8" s="79">
        <v>52</v>
      </c>
      <c r="O8" s="115" t="s">
        <v>152</v>
      </c>
      <c r="P8" s="79">
        <v>252000</v>
      </c>
      <c r="Q8" s="115" t="s">
        <v>92</v>
      </c>
      <c r="R8" s="115"/>
      <c r="S8" s="79">
        <v>800000</v>
      </c>
      <c r="T8" s="115" t="s">
        <v>92</v>
      </c>
      <c r="U8" s="79">
        <v>0</v>
      </c>
      <c r="V8" s="115" t="s">
        <v>92</v>
      </c>
      <c r="W8" s="79">
        <v>57</v>
      </c>
      <c r="X8" s="115" t="s">
        <v>152</v>
      </c>
      <c r="Y8" s="79">
        <v>31</v>
      </c>
      <c r="Z8" s="79">
        <v>51</v>
      </c>
      <c r="AA8" s="79">
        <v>61</v>
      </c>
      <c r="AB8" s="79">
        <v>48</v>
      </c>
      <c r="AC8" s="114">
        <v>31</v>
      </c>
      <c r="AD8" s="114">
        <v>52</v>
      </c>
      <c r="AE8" s="114">
        <v>61</v>
      </c>
      <c r="AF8" s="114">
        <v>52</v>
      </c>
      <c r="AG8" s="79">
        <v>1</v>
      </c>
      <c r="AH8" s="136">
        <v>1.02</v>
      </c>
      <c r="AI8" s="79">
        <v>0</v>
      </c>
      <c r="AJ8" s="79">
        <v>0</v>
      </c>
    </row>
    <row r="9" spans="1:36">
      <c r="A9" s="112" t="s">
        <v>2002</v>
      </c>
      <c r="B9" s="112" t="s">
        <v>2248</v>
      </c>
      <c r="C9" s="79">
        <v>836</v>
      </c>
      <c r="D9" s="79">
        <v>1</v>
      </c>
      <c r="E9" s="79">
        <v>0</v>
      </c>
      <c r="F9" s="79">
        <v>9</v>
      </c>
      <c r="G9" s="115"/>
      <c r="H9" s="112" t="s">
        <v>1953</v>
      </c>
      <c r="I9" s="112" t="s">
        <v>1933</v>
      </c>
      <c r="K9" s="115" t="s">
        <v>1611</v>
      </c>
      <c r="L9" s="79">
        <v>0</v>
      </c>
      <c r="M9" s="115" t="s">
        <v>92</v>
      </c>
      <c r="N9" s="79">
        <v>52</v>
      </c>
      <c r="O9" s="115" t="s">
        <v>152</v>
      </c>
      <c r="P9" s="79">
        <v>252000</v>
      </c>
      <c r="Q9" s="115" t="s">
        <v>92</v>
      </c>
      <c r="R9" s="115"/>
      <c r="S9" s="79">
        <v>1200000</v>
      </c>
      <c r="T9" s="115" t="s">
        <v>92</v>
      </c>
      <c r="U9" s="79">
        <v>0</v>
      </c>
      <c r="V9" s="115" t="s">
        <v>92</v>
      </c>
      <c r="W9" s="79">
        <v>57</v>
      </c>
      <c r="X9" s="115" t="s">
        <v>152</v>
      </c>
      <c r="Y9" s="79">
        <v>31</v>
      </c>
      <c r="Z9" s="79">
        <v>51</v>
      </c>
      <c r="AA9" s="79">
        <v>61</v>
      </c>
      <c r="AB9" s="79">
        <v>48</v>
      </c>
      <c r="AC9" s="114">
        <v>31</v>
      </c>
      <c r="AD9" s="114">
        <v>52</v>
      </c>
      <c r="AE9" s="114">
        <v>61</v>
      </c>
      <c r="AF9" s="114">
        <v>52</v>
      </c>
      <c r="AG9" s="79">
        <v>1</v>
      </c>
      <c r="AH9" s="136">
        <v>1.02</v>
      </c>
      <c r="AI9" s="79">
        <v>0</v>
      </c>
      <c r="AJ9" s="79">
        <v>0</v>
      </c>
    </row>
    <row r="10" spans="1:36">
      <c r="A10" s="112" t="s">
        <v>2004</v>
      </c>
      <c r="B10" s="112" t="s">
        <v>2249</v>
      </c>
      <c r="C10" s="79">
        <v>836</v>
      </c>
      <c r="D10" s="79">
        <v>1</v>
      </c>
      <c r="E10" s="79">
        <v>0</v>
      </c>
      <c r="F10" s="79">
        <v>10</v>
      </c>
      <c r="G10" s="115"/>
      <c r="H10" s="112" t="s">
        <v>1953</v>
      </c>
      <c r="I10" s="112" t="s">
        <v>1933</v>
      </c>
      <c r="K10" s="115" t="s">
        <v>1611</v>
      </c>
      <c r="L10" s="79">
        <v>0</v>
      </c>
      <c r="M10" s="115" t="s">
        <v>92</v>
      </c>
      <c r="N10" s="79">
        <v>52</v>
      </c>
      <c r="O10" s="115" t="s">
        <v>152</v>
      </c>
      <c r="P10" s="79">
        <v>252000</v>
      </c>
      <c r="Q10" s="115" t="s">
        <v>92</v>
      </c>
      <c r="R10" s="115"/>
      <c r="S10" s="79">
        <v>3600000</v>
      </c>
      <c r="T10" s="115" t="s">
        <v>92</v>
      </c>
      <c r="U10" s="79">
        <v>0</v>
      </c>
      <c r="V10" s="115" t="s">
        <v>92</v>
      </c>
      <c r="W10" s="79">
        <v>57</v>
      </c>
      <c r="X10" s="115" t="s">
        <v>152</v>
      </c>
      <c r="Y10" s="79">
        <v>31</v>
      </c>
      <c r="Z10" s="79">
        <v>51</v>
      </c>
      <c r="AA10" s="79">
        <v>61</v>
      </c>
      <c r="AB10" s="79">
        <v>48</v>
      </c>
      <c r="AC10" s="114">
        <v>31</v>
      </c>
      <c r="AD10" s="114">
        <v>52</v>
      </c>
      <c r="AE10" s="114">
        <v>61</v>
      </c>
      <c r="AF10" s="114">
        <v>52</v>
      </c>
      <c r="AG10" s="79">
        <v>1</v>
      </c>
      <c r="AH10" s="136">
        <v>1.02</v>
      </c>
      <c r="AI10" s="79">
        <v>0</v>
      </c>
      <c r="AJ10" s="79">
        <v>0</v>
      </c>
    </row>
    <row r="11" spans="1:36">
      <c r="A11" s="112" t="s">
        <v>2005</v>
      </c>
      <c r="B11" s="112" t="s">
        <v>2250</v>
      </c>
      <c r="C11" s="79">
        <v>836</v>
      </c>
      <c r="D11" s="79">
        <v>1</v>
      </c>
      <c r="E11" s="79">
        <v>0</v>
      </c>
      <c r="F11" s="79">
        <v>11</v>
      </c>
      <c r="G11" s="115"/>
      <c r="H11" s="112" t="s">
        <v>1953</v>
      </c>
      <c r="I11" s="112" t="s">
        <v>1933</v>
      </c>
      <c r="K11" s="115" t="s">
        <v>1611</v>
      </c>
      <c r="L11" s="79">
        <v>0</v>
      </c>
      <c r="M11" s="115" t="s">
        <v>92</v>
      </c>
      <c r="N11" s="79">
        <v>52</v>
      </c>
      <c r="O11" s="115" t="s">
        <v>152</v>
      </c>
      <c r="P11" s="79">
        <v>238000</v>
      </c>
      <c r="Q11" s="115" t="s">
        <v>92</v>
      </c>
      <c r="R11" s="115"/>
      <c r="S11" s="79">
        <v>800000</v>
      </c>
      <c r="T11" s="115" t="s">
        <v>92</v>
      </c>
      <c r="U11" s="79">
        <v>0</v>
      </c>
      <c r="V11" s="115" t="s">
        <v>92</v>
      </c>
      <c r="W11" s="79">
        <v>57</v>
      </c>
      <c r="X11" s="115" t="s">
        <v>152</v>
      </c>
      <c r="Y11" s="79">
        <v>31</v>
      </c>
      <c r="Z11" s="79">
        <v>51</v>
      </c>
      <c r="AA11" s="79">
        <v>61</v>
      </c>
      <c r="AB11" s="79">
        <v>48</v>
      </c>
      <c r="AC11" s="114">
        <v>31</v>
      </c>
      <c r="AD11" s="114">
        <v>52</v>
      </c>
      <c r="AE11" s="114">
        <v>61</v>
      </c>
      <c r="AF11" s="114">
        <v>52</v>
      </c>
      <c r="AG11" s="79">
        <v>1</v>
      </c>
      <c r="AH11" s="136">
        <v>1.02</v>
      </c>
      <c r="AI11" s="79">
        <v>0</v>
      </c>
      <c r="AJ11" s="79">
        <v>0</v>
      </c>
    </row>
    <row r="12" spans="1:36">
      <c r="A12" s="112" t="s">
        <v>2012</v>
      </c>
      <c r="B12" s="112" t="s">
        <v>2251</v>
      </c>
      <c r="C12" s="79">
        <v>836</v>
      </c>
      <c r="D12" s="79">
        <v>1</v>
      </c>
      <c r="E12" s="79">
        <v>0</v>
      </c>
      <c r="F12" s="79">
        <v>12</v>
      </c>
      <c r="G12" s="115"/>
      <c r="H12" s="112" t="s">
        <v>1953</v>
      </c>
      <c r="I12" s="112" t="s">
        <v>1954</v>
      </c>
      <c r="J12" s="79">
        <v>90</v>
      </c>
      <c r="K12" s="115" t="s">
        <v>1611</v>
      </c>
      <c r="L12" s="79">
        <v>1054000</v>
      </c>
      <c r="M12" s="115" t="s">
        <v>92</v>
      </c>
      <c r="N12" s="79">
        <v>52</v>
      </c>
      <c r="O12" s="115" t="s">
        <v>152</v>
      </c>
      <c r="P12" s="79">
        <v>252000</v>
      </c>
      <c r="Q12" s="115" t="s">
        <v>92</v>
      </c>
      <c r="R12" s="115"/>
      <c r="S12" s="79">
        <v>0</v>
      </c>
      <c r="T12" s="115" t="s">
        <v>92</v>
      </c>
      <c r="U12" s="79">
        <v>0</v>
      </c>
      <c r="V12" s="115" t="s">
        <v>92</v>
      </c>
      <c r="W12" s="79">
        <v>57</v>
      </c>
      <c r="X12" s="115" t="s">
        <v>152</v>
      </c>
      <c r="Y12" s="79">
        <v>31</v>
      </c>
      <c r="Z12" s="79">
        <v>51</v>
      </c>
      <c r="AA12" s="79">
        <v>61</v>
      </c>
      <c r="AB12" s="79">
        <v>48</v>
      </c>
      <c r="AC12" s="114">
        <v>31</v>
      </c>
      <c r="AD12" s="114">
        <v>52</v>
      </c>
      <c r="AE12" s="114">
        <v>61</v>
      </c>
      <c r="AF12" s="114">
        <v>52</v>
      </c>
      <c r="AG12" s="79">
        <v>1</v>
      </c>
      <c r="AH12" s="136">
        <v>1.02</v>
      </c>
      <c r="AI12" s="79">
        <v>0</v>
      </c>
      <c r="AJ12" s="79">
        <v>0</v>
      </c>
    </row>
    <row r="13" spans="1:36">
      <c r="A13" s="112" t="s">
        <v>2014</v>
      </c>
      <c r="B13" s="112" t="s">
        <v>2252</v>
      </c>
      <c r="C13" s="79">
        <v>836</v>
      </c>
      <c r="D13" s="79">
        <v>1</v>
      </c>
      <c r="E13" s="79">
        <v>0</v>
      </c>
      <c r="F13" s="79">
        <v>13</v>
      </c>
      <c r="G13" s="115"/>
      <c r="H13" s="112" t="s">
        <v>1953</v>
      </c>
      <c r="I13" s="112" t="s">
        <v>1954</v>
      </c>
      <c r="K13" s="115" t="s">
        <v>1611</v>
      </c>
      <c r="L13" s="79">
        <v>0</v>
      </c>
      <c r="M13" s="115" t="s">
        <v>92</v>
      </c>
      <c r="N13" s="79">
        <v>52</v>
      </c>
      <c r="O13" s="115" t="s">
        <v>152</v>
      </c>
      <c r="P13" s="79">
        <v>252000</v>
      </c>
      <c r="Q13" s="115" t="s">
        <v>92</v>
      </c>
      <c r="R13" s="115"/>
      <c r="S13" s="79">
        <v>800000</v>
      </c>
      <c r="T13" s="115" t="s">
        <v>92</v>
      </c>
      <c r="U13" s="79">
        <v>0</v>
      </c>
      <c r="V13" s="115" t="s">
        <v>92</v>
      </c>
      <c r="W13" s="79">
        <v>57</v>
      </c>
      <c r="X13" s="115" t="s">
        <v>152</v>
      </c>
      <c r="Y13" s="79">
        <v>31</v>
      </c>
      <c r="Z13" s="79">
        <v>51</v>
      </c>
      <c r="AA13" s="79">
        <v>61</v>
      </c>
      <c r="AB13" s="79">
        <v>48</v>
      </c>
      <c r="AC13" s="114">
        <v>31</v>
      </c>
      <c r="AD13" s="114">
        <v>52</v>
      </c>
      <c r="AE13" s="114">
        <v>61</v>
      </c>
      <c r="AF13" s="114">
        <v>52</v>
      </c>
      <c r="AG13" s="79">
        <v>1</v>
      </c>
      <c r="AH13" s="136">
        <v>1.02</v>
      </c>
      <c r="AI13" s="79">
        <v>0</v>
      </c>
      <c r="AJ13" s="79">
        <v>0</v>
      </c>
    </row>
    <row r="14" spans="1:36">
      <c r="A14" s="112" t="s">
        <v>2007</v>
      </c>
      <c r="B14" s="112" t="s">
        <v>2253</v>
      </c>
      <c r="C14" s="79">
        <v>836</v>
      </c>
      <c r="D14" s="79">
        <v>1</v>
      </c>
      <c r="E14" s="79">
        <v>0</v>
      </c>
      <c r="F14" s="79">
        <v>14</v>
      </c>
      <c r="G14" s="115"/>
      <c r="H14" s="112" t="s">
        <v>1953</v>
      </c>
      <c r="I14" s="112" t="s">
        <v>2274</v>
      </c>
      <c r="K14" s="115" t="s">
        <v>1611</v>
      </c>
      <c r="L14" s="79">
        <v>459000</v>
      </c>
      <c r="M14" s="115" t="s">
        <v>92</v>
      </c>
      <c r="N14" s="79">
        <v>65</v>
      </c>
      <c r="O14" s="115" t="s">
        <v>152</v>
      </c>
      <c r="P14" s="79">
        <v>100000</v>
      </c>
      <c r="Q14" s="115" t="s">
        <v>92</v>
      </c>
      <c r="R14" s="115"/>
      <c r="S14" s="79">
        <v>0</v>
      </c>
      <c r="T14" s="115" t="s">
        <v>92</v>
      </c>
      <c r="U14" s="79">
        <v>0</v>
      </c>
      <c r="V14" s="115" t="s">
        <v>92</v>
      </c>
      <c r="W14" s="79">
        <v>55</v>
      </c>
      <c r="X14" s="115" t="s">
        <v>152</v>
      </c>
      <c r="Y14" s="79">
        <v>31</v>
      </c>
      <c r="Z14" s="79">
        <v>50</v>
      </c>
      <c r="AA14" s="79">
        <v>61</v>
      </c>
      <c r="AB14" s="79">
        <v>47</v>
      </c>
      <c r="AC14" s="114">
        <v>31</v>
      </c>
      <c r="AD14" s="114">
        <v>65</v>
      </c>
      <c r="AE14" s="114">
        <v>61</v>
      </c>
      <c r="AF14" s="114">
        <v>65</v>
      </c>
      <c r="AG14" s="79">
        <v>1</v>
      </c>
      <c r="AH14" s="136">
        <v>1.02</v>
      </c>
      <c r="AI14" s="79">
        <v>0</v>
      </c>
      <c r="AJ14" s="79">
        <v>0</v>
      </c>
    </row>
    <row r="15" spans="1:36">
      <c r="A15" s="112" t="s">
        <v>2016</v>
      </c>
      <c r="B15" s="112" t="s">
        <v>2254</v>
      </c>
      <c r="C15" s="79">
        <v>836</v>
      </c>
      <c r="D15" s="79">
        <v>2</v>
      </c>
      <c r="E15" s="79">
        <v>0</v>
      </c>
      <c r="F15" s="79">
        <v>1</v>
      </c>
      <c r="G15" s="115"/>
      <c r="H15" s="112" t="s">
        <v>1953</v>
      </c>
      <c r="I15" s="112" t="s">
        <v>1954</v>
      </c>
      <c r="J15" s="79">
        <v>90</v>
      </c>
      <c r="K15" s="115" t="s">
        <v>1611</v>
      </c>
      <c r="L15" s="79">
        <v>1054000</v>
      </c>
      <c r="M15" s="115" t="s">
        <v>92</v>
      </c>
      <c r="N15" s="79">
        <v>52</v>
      </c>
      <c r="O15" s="115" t="s">
        <v>152</v>
      </c>
      <c r="P15" s="79">
        <v>252000</v>
      </c>
      <c r="Q15" s="115" t="s">
        <v>92</v>
      </c>
      <c r="R15" s="115"/>
      <c r="S15" s="79">
        <v>0</v>
      </c>
      <c r="T15" s="115" t="s">
        <v>92</v>
      </c>
      <c r="U15" s="79">
        <v>0</v>
      </c>
      <c r="V15" s="115" t="s">
        <v>92</v>
      </c>
      <c r="W15" s="79">
        <v>57</v>
      </c>
      <c r="X15" s="115" t="s">
        <v>152</v>
      </c>
      <c r="Y15" s="79">
        <v>31</v>
      </c>
      <c r="Z15" s="79">
        <v>51</v>
      </c>
      <c r="AA15" s="79">
        <v>61</v>
      </c>
      <c r="AB15" s="79">
        <v>48</v>
      </c>
      <c r="AC15" s="114">
        <v>31</v>
      </c>
      <c r="AD15" s="114">
        <v>52</v>
      </c>
      <c r="AE15" s="114">
        <v>61</v>
      </c>
      <c r="AF15" s="114">
        <v>52</v>
      </c>
      <c r="AG15" s="79">
        <v>1</v>
      </c>
      <c r="AH15" s="136">
        <v>1.02</v>
      </c>
      <c r="AI15" s="79">
        <v>0</v>
      </c>
      <c r="AJ15" s="79">
        <v>0</v>
      </c>
    </row>
    <row r="16" spans="1:36">
      <c r="A16" s="112" t="s">
        <v>2017</v>
      </c>
      <c r="B16" s="112" t="s">
        <v>2255</v>
      </c>
      <c r="C16" s="79">
        <v>836</v>
      </c>
      <c r="D16" s="79">
        <v>2</v>
      </c>
      <c r="E16" s="79">
        <v>0</v>
      </c>
      <c r="F16" s="79">
        <v>2</v>
      </c>
      <c r="G16" s="115"/>
      <c r="H16" s="112" t="s">
        <v>1953</v>
      </c>
      <c r="I16" s="112" t="s">
        <v>1954</v>
      </c>
      <c r="K16" s="115" t="s">
        <v>1611</v>
      </c>
      <c r="L16" s="79">
        <v>802000</v>
      </c>
      <c r="M16" s="115" t="s">
        <v>92</v>
      </c>
      <c r="N16" s="79">
        <v>52</v>
      </c>
      <c r="O16" s="115" t="s">
        <v>152</v>
      </c>
      <c r="P16" s="79">
        <v>252000</v>
      </c>
      <c r="Q16" s="115" t="s">
        <v>92</v>
      </c>
      <c r="R16" s="115"/>
      <c r="S16" s="79">
        <v>0</v>
      </c>
      <c r="T16" s="115" t="s">
        <v>92</v>
      </c>
      <c r="U16" s="79">
        <v>0</v>
      </c>
      <c r="V16" s="115" t="s">
        <v>92</v>
      </c>
      <c r="W16" s="79">
        <v>57</v>
      </c>
      <c r="X16" s="115" t="s">
        <v>152</v>
      </c>
      <c r="Y16" s="79">
        <v>31</v>
      </c>
      <c r="Z16" s="79">
        <v>51</v>
      </c>
      <c r="AA16" s="79">
        <v>61</v>
      </c>
      <c r="AB16" s="79">
        <v>48</v>
      </c>
      <c r="AC16" s="114">
        <v>31</v>
      </c>
      <c r="AD16" s="114">
        <v>52</v>
      </c>
      <c r="AE16" s="114">
        <v>61</v>
      </c>
      <c r="AF16" s="114">
        <v>52</v>
      </c>
      <c r="AG16" s="79">
        <v>1</v>
      </c>
      <c r="AH16" s="136">
        <v>1.02</v>
      </c>
      <c r="AI16" s="79">
        <v>0</v>
      </c>
      <c r="AJ16" s="79">
        <v>0</v>
      </c>
    </row>
    <row r="17" spans="1:36">
      <c r="A17" s="112" t="s">
        <v>2018</v>
      </c>
      <c r="B17" s="112" t="s">
        <v>2256</v>
      </c>
      <c r="C17" s="79">
        <v>836</v>
      </c>
      <c r="D17" s="79">
        <v>2</v>
      </c>
      <c r="E17" s="79">
        <v>0</v>
      </c>
      <c r="F17" s="79">
        <v>4</v>
      </c>
      <c r="G17" s="115"/>
      <c r="H17" s="112" t="s">
        <v>1953</v>
      </c>
      <c r="I17" s="112" t="s">
        <v>1933</v>
      </c>
      <c r="J17" s="79">
        <v>88</v>
      </c>
      <c r="K17" s="115" t="s">
        <v>1611</v>
      </c>
      <c r="L17" s="79">
        <v>898000</v>
      </c>
      <c r="M17" s="115" t="s">
        <v>92</v>
      </c>
      <c r="N17" s="79">
        <v>52</v>
      </c>
      <c r="O17" s="115" t="s">
        <v>152</v>
      </c>
      <c r="P17" s="79">
        <v>252000</v>
      </c>
      <c r="Q17" s="115" t="s">
        <v>92</v>
      </c>
      <c r="R17" s="115"/>
      <c r="S17" s="79">
        <v>0</v>
      </c>
      <c r="T17" s="115" t="s">
        <v>92</v>
      </c>
      <c r="U17" s="79">
        <v>0</v>
      </c>
      <c r="V17" s="115" t="s">
        <v>92</v>
      </c>
      <c r="W17" s="79">
        <v>57</v>
      </c>
      <c r="X17" s="115" t="s">
        <v>152</v>
      </c>
      <c r="Y17" s="79">
        <v>31</v>
      </c>
      <c r="Z17" s="79">
        <v>51</v>
      </c>
      <c r="AA17" s="79">
        <v>61</v>
      </c>
      <c r="AB17" s="79">
        <v>48</v>
      </c>
      <c r="AC17" s="114">
        <v>31</v>
      </c>
      <c r="AD17" s="114">
        <v>52</v>
      </c>
      <c r="AE17" s="114">
        <v>61</v>
      </c>
      <c r="AF17" s="114">
        <v>52</v>
      </c>
      <c r="AG17" s="79">
        <v>1</v>
      </c>
      <c r="AH17" s="136">
        <v>1.02</v>
      </c>
      <c r="AI17" s="79">
        <v>0</v>
      </c>
      <c r="AJ17" s="79">
        <v>0</v>
      </c>
    </row>
    <row r="18" spans="1:36">
      <c r="A18" s="112" t="s">
        <v>2019</v>
      </c>
      <c r="B18" s="112" t="s">
        <v>2257</v>
      </c>
      <c r="C18" s="79">
        <v>836</v>
      </c>
      <c r="D18" s="79">
        <v>2</v>
      </c>
      <c r="E18" s="79">
        <v>0</v>
      </c>
      <c r="F18" s="79">
        <v>5</v>
      </c>
      <c r="G18" s="115"/>
      <c r="H18" s="112" t="s">
        <v>1953</v>
      </c>
      <c r="I18" s="112" t="s">
        <v>1933</v>
      </c>
      <c r="K18" s="115" t="s">
        <v>1611</v>
      </c>
      <c r="L18" s="79">
        <v>827000</v>
      </c>
      <c r="M18" s="115" t="s">
        <v>92</v>
      </c>
      <c r="N18" s="79">
        <v>52</v>
      </c>
      <c r="O18" s="115" t="s">
        <v>152</v>
      </c>
      <c r="P18" s="79">
        <v>252000</v>
      </c>
      <c r="Q18" s="115" t="s">
        <v>92</v>
      </c>
      <c r="R18" s="115"/>
      <c r="S18" s="79">
        <v>0</v>
      </c>
      <c r="T18" s="115" t="s">
        <v>92</v>
      </c>
      <c r="U18" s="79">
        <v>0</v>
      </c>
      <c r="V18" s="115" t="s">
        <v>92</v>
      </c>
      <c r="W18" s="79">
        <v>57</v>
      </c>
      <c r="X18" s="115" t="s">
        <v>152</v>
      </c>
      <c r="Y18" s="79">
        <v>31</v>
      </c>
      <c r="Z18" s="79">
        <v>51</v>
      </c>
      <c r="AA18" s="79">
        <v>61</v>
      </c>
      <c r="AB18" s="79">
        <v>48</v>
      </c>
      <c r="AC18" s="114">
        <v>31</v>
      </c>
      <c r="AD18" s="114">
        <v>52</v>
      </c>
      <c r="AE18" s="114">
        <v>61</v>
      </c>
      <c r="AF18" s="114">
        <v>52</v>
      </c>
      <c r="AG18" s="79">
        <v>1</v>
      </c>
      <c r="AH18" s="136">
        <v>1.02</v>
      </c>
      <c r="AI18" s="79">
        <v>0</v>
      </c>
      <c r="AJ18" s="79">
        <v>0</v>
      </c>
    </row>
    <row r="19" spans="1:36">
      <c r="A19" s="112" t="s">
        <v>2020</v>
      </c>
      <c r="B19" s="112" t="s">
        <v>2258</v>
      </c>
      <c r="C19" s="79">
        <v>836</v>
      </c>
      <c r="D19" s="79">
        <v>2</v>
      </c>
      <c r="E19" s="79">
        <v>0</v>
      </c>
      <c r="F19" s="79">
        <v>6</v>
      </c>
      <c r="G19" s="115"/>
      <c r="H19" s="112" t="s">
        <v>1953</v>
      </c>
      <c r="I19" s="112" t="s">
        <v>1933</v>
      </c>
      <c r="J19" s="79">
        <v>90</v>
      </c>
      <c r="K19" s="115" t="s">
        <v>1611</v>
      </c>
      <c r="L19" s="79">
        <v>924000</v>
      </c>
      <c r="M19" s="115" t="s">
        <v>92</v>
      </c>
      <c r="N19" s="79">
        <v>52</v>
      </c>
      <c r="O19" s="115" t="s">
        <v>152</v>
      </c>
      <c r="P19" s="79">
        <v>252000</v>
      </c>
      <c r="Q19" s="115" t="s">
        <v>92</v>
      </c>
      <c r="R19" s="115"/>
      <c r="S19" s="79">
        <v>0</v>
      </c>
      <c r="T19" s="115" t="s">
        <v>92</v>
      </c>
      <c r="U19" s="79">
        <v>0</v>
      </c>
      <c r="V19" s="115" t="s">
        <v>92</v>
      </c>
      <c r="W19" s="79">
        <v>57</v>
      </c>
      <c r="X19" s="115" t="s">
        <v>152</v>
      </c>
      <c r="Y19" s="79">
        <v>31</v>
      </c>
      <c r="Z19" s="79">
        <v>51</v>
      </c>
      <c r="AA19" s="79">
        <v>61</v>
      </c>
      <c r="AB19" s="79">
        <v>48</v>
      </c>
      <c r="AC19" s="114">
        <v>31</v>
      </c>
      <c r="AD19" s="114">
        <v>52</v>
      </c>
      <c r="AE19" s="114">
        <v>61</v>
      </c>
      <c r="AF19" s="114">
        <v>52</v>
      </c>
      <c r="AG19" s="79">
        <v>1</v>
      </c>
      <c r="AH19" s="136">
        <v>1.02</v>
      </c>
      <c r="AI19" s="79">
        <v>0</v>
      </c>
      <c r="AJ19" s="79">
        <v>0</v>
      </c>
    </row>
    <row r="20" spans="1:36">
      <c r="A20" s="112" t="s">
        <v>2021</v>
      </c>
      <c r="B20" s="112" t="s">
        <v>2259</v>
      </c>
      <c r="C20" s="79">
        <v>836</v>
      </c>
      <c r="D20" s="79">
        <v>2</v>
      </c>
      <c r="E20" s="79">
        <v>0</v>
      </c>
      <c r="F20" s="79">
        <v>7</v>
      </c>
      <c r="G20" s="115"/>
      <c r="H20" s="112" t="s">
        <v>1953</v>
      </c>
      <c r="I20" s="112" t="s">
        <v>2274</v>
      </c>
      <c r="K20" s="115" t="s">
        <v>1611</v>
      </c>
      <c r="L20" s="79">
        <v>0</v>
      </c>
      <c r="M20" s="115" t="s">
        <v>92</v>
      </c>
      <c r="N20" s="79">
        <v>52</v>
      </c>
      <c r="O20" s="115" t="s">
        <v>152</v>
      </c>
      <c r="P20" s="79">
        <v>252000</v>
      </c>
      <c r="Q20" s="115" t="s">
        <v>92</v>
      </c>
      <c r="R20" s="115"/>
      <c r="S20" s="79">
        <v>800000</v>
      </c>
      <c r="T20" s="115" t="s">
        <v>92</v>
      </c>
      <c r="U20" s="79">
        <v>0</v>
      </c>
      <c r="V20" s="115" t="s">
        <v>92</v>
      </c>
      <c r="W20" s="79">
        <v>57</v>
      </c>
      <c r="X20" s="115" t="s">
        <v>152</v>
      </c>
      <c r="Y20" s="79">
        <v>31</v>
      </c>
      <c r="Z20" s="79">
        <v>51</v>
      </c>
      <c r="AA20" s="79">
        <v>61</v>
      </c>
      <c r="AB20" s="79">
        <v>48</v>
      </c>
      <c r="AC20" s="114">
        <v>31</v>
      </c>
      <c r="AD20" s="114">
        <v>52</v>
      </c>
      <c r="AE20" s="114">
        <v>61</v>
      </c>
      <c r="AF20" s="114">
        <v>52</v>
      </c>
      <c r="AG20" s="79">
        <v>1</v>
      </c>
      <c r="AH20" s="136">
        <v>1.02</v>
      </c>
      <c r="AI20" s="79">
        <v>0</v>
      </c>
      <c r="AJ20" s="79">
        <v>0</v>
      </c>
    </row>
    <row r="21" spans="1:36">
      <c r="A21" s="112" t="s">
        <v>2022</v>
      </c>
      <c r="B21" s="112" t="s">
        <v>2260</v>
      </c>
      <c r="C21" s="79">
        <v>836</v>
      </c>
      <c r="D21" s="79">
        <v>2</v>
      </c>
      <c r="E21" s="79">
        <v>0</v>
      </c>
      <c r="F21" s="79">
        <v>8</v>
      </c>
      <c r="G21" s="115"/>
      <c r="H21" s="112" t="s">
        <v>1953</v>
      </c>
      <c r="I21" s="112" t="s">
        <v>1933</v>
      </c>
      <c r="K21" s="115" t="s">
        <v>1611</v>
      </c>
      <c r="L21" s="79">
        <v>0</v>
      </c>
      <c r="M21" s="115" t="s">
        <v>92</v>
      </c>
      <c r="N21" s="79">
        <v>52</v>
      </c>
      <c r="O21" s="115" t="s">
        <v>152</v>
      </c>
      <c r="P21" s="79">
        <v>252000</v>
      </c>
      <c r="Q21" s="115" t="s">
        <v>92</v>
      </c>
      <c r="R21" s="115"/>
      <c r="S21" s="79">
        <v>800000</v>
      </c>
      <c r="T21" s="115" t="s">
        <v>92</v>
      </c>
      <c r="U21" s="79">
        <v>0</v>
      </c>
      <c r="V21" s="115" t="s">
        <v>92</v>
      </c>
      <c r="W21" s="79">
        <v>57</v>
      </c>
      <c r="X21" s="115" t="s">
        <v>152</v>
      </c>
      <c r="Y21" s="79">
        <v>31</v>
      </c>
      <c r="Z21" s="79">
        <v>51</v>
      </c>
      <c r="AA21" s="79">
        <v>61</v>
      </c>
      <c r="AB21" s="79">
        <v>48</v>
      </c>
      <c r="AC21" s="114">
        <v>31</v>
      </c>
      <c r="AD21" s="114">
        <v>52</v>
      </c>
      <c r="AE21" s="114">
        <v>61</v>
      </c>
      <c r="AF21" s="114">
        <v>52</v>
      </c>
      <c r="AG21" s="79">
        <v>1</v>
      </c>
      <c r="AH21" s="136">
        <v>1.02</v>
      </c>
      <c r="AI21" s="79">
        <v>0</v>
      </c>
      <c r="AJ21" s="79">
        <v>0</v>
      </c>
    </row>
    <row r="22" spans="1:36">
      <c r="A22" s="112" t="s">
        <v>2023</v>
      </c>
      <c r="B22" s="112" t="s">
        <v>2261</v>
      </c>
      <c r="C22" s="79">
        <v>836</v>
      </c>
      <c r="D22" s="79">
        <v>2</v>
      </c>
      <c r="E22" s="79">
        <v>0</v>
      </c>
      <c r="F22" s="79">
        <v>9</v>
      </c>
      <c r="G22" s="115"/>
      <c r="H22" s="112" t="s">
        <v>1953</v>
      </c>
      <c r="I22" s="112" t="s">
        <v>1933</v>
      </c>
      <c r="K22" s="115" t="s">
        <v>1611</v>
      </c>
      <c r="L22" s="79">
        <v>0</v>
      </c>
      <c r="M22" s="115" t="s">
        <v>92</v>
      </c>
      <c r="N22" s="79">
        <v>52</v>
      </c>
      <c r="O22" s="115" t="s">
        <v>152</v>
      </c>
      <c r="P22" s="79">
        <v>252000</v>
      </c>
      <c r="Q22" s="115" t="s">
        <v>92</v>
      </c>
      <c r="R22" s="115"/>
      <c r="S22" s="79">
        <v>1200000</v>
      </c>
      <c r="T22" s="115" t="s">
        <v>92</v>
      </c>
      <c r="U22" s="79">
        <v>0</v>
      </c>
      <c r="V22" s="115" t="s">
        <v>92</v>
      </c>
      <c r="W22" s="79">
        <v>57</v>
      </c>
      <c r="X22" s="115" t="s">
        <v>152</v>
      </c>
      <c r="Y22" s="79">
        <v>31</v>
      </c>
      <c r="Z22" s="79">
        <v>51</v>
      </c>
      <c r="AA22" s="79">
        <v>61</v>
      </c>
      <c r="AB22" s="79">
        <v>48</v>
      </c>
      <c r="AC22" s="114">
        <v>31</v>
      </c>
      <c r="AD22" s="114">
        <v>52</v>
      </c>
      <c r="AE22" s="114">
        <v>61</v>
      </c>
      <c r="AF22" s="114">
        <v>52</v>
      </c>
      <c r="AG22" s="79">
        <v>1</v>
      </c>
      <c r="AH22" s="136">
        <v>1.02</v>
      </c>
      <c r="AI22" s="79">
        <v>0</v>
      </c>
      <c r="AJ22" s="79">
        <v>0</v>
      </c>
    </row>
    <row r="23" spans="1:36">
      <c r="A23" s="112" t="s">
        <v>2024</v>
      </c>
      <c r="B23" s="112" t="s">
        <v>2262</v>
      </c>
      <c r="C23" s="79">
        <v>836</v>
      </c>
      <c r="D23" s="79">
        <v>2</v>
      </c>
      <c r="E23" s="79">
        <v>0</v>
      </c>
      <c r="F23" s="79">
        <v>10</v>
      </c>
      <c r="G23" s="115"/>
      <c r="H23" s="112" t="s">
        <v>1953</v>
      </c>
      <c r="I23" s="112" t="s">
        <v>1933</v>
      </c>
      <c r="K23" s="115" t="s">
        <v>1611</v>
      </c>
      <c r="L23" s="79">
        <v>0</v>
      </c>
      <c r="M23" s="115" t="s">
        <v>92</v>
      </c>
      <c r="N23" s="79">
        <v>52</v>
      </c>
      <c r="O23" s="115" t="s">
        <v>152</v>
      </c>
      <c r="P23" s="79">
        <v>252000</v>
      </c>
      <c r="Q23" s="115" t="s">
        <v>92</v>
      </c>
      <c r="R23" s="115"/>
      <c r="S23" s="79">
        <v>3600000</v>
      </c>
      <c r="T23" s="115" t="s">
        <v>92</v>
      </c>
      <c r="U23" s="79">
        <v>0</v>
      </c>
      <c r="V23" s="115" t="s">
        <v>92</v>
      </c>
      <c r="W23" s="79">
        <v>57</v>
      </c>
      <c r="X23" s="115" t="s">
        <v>152</v>
      </c>
      <c r="Y23" s="79">
        <v>31</v>
      </c>
      <c r="Z23" s="79">
        <v>51</v>
      </c>
      <c r="AA23" s="79">
        <v>61</v>
      </c>
      <c r="AB23" s="79">
        <v>48</v>
      </c>
      <c r="AC23" s="114">
        <v>31</v>
      </c>
      <c r="AD23" s="114">
        <v>52</v>
      </c>
      <c r="AE23" s="114">
        <v>61</v>
      </c>
      <c r="AF23" s="114">
        <v>52</v>
      </c>
      <c r="AG23" s="79">
        <v>1</v>
      </c>
      <c r="AH23" s="136">
        <v>1.02</v>
      </c>
      <c r="AI23" s="79">
        <v>0</v>
      </c>
      <c r="AJ23" s="79">
        <v>0</v>
      </c>
    </row>
    <row r="24" spans="1:36">
      <c r="A24" s="112" t="s">
        <v>2025</v>
      </c>
      <c r="B24" s="112" t="s">
        <v>2263</v>
      </c>
      <c r="C24" s="79">
        <v>836</v>
      </c>
      <c r="D24" s="79">
        <v>2</v>
      </c>
      <c r="E24" s="79">
        <v>0</v>
      </c>
      <c r="F24" s="79">
        <v>11</v>
      </c>
      <c r="G24" s="115"/>
      <c r="H24" s="112" t="s">
        <v>1953</v>
      </c>
      <c r="I24" s="112" t="s">
        <v>1933</v>
      </c>
      <c r="K24" s="115" t="s">
        <v>1611</v>
      </c>
      <c r="L24" s="79">
        <v>0</v>
      </c>
      <c r="M24" s="115" t="s">
        <v>92</v>
      </c>
      <c r="N24" s="79">
        <v>52</v>
      </c>
      <c r="O24" s="115" t="s">
        <v>152</v>
      </c>
      <c r="P24" s="79">
        <v>238000</v>
      </c>
      <c r="Q24" s="115" t="s">
        <v>92</v>
      </c>
      <c r="R24" s="115"/>
      <c r="S24" s="79">
        <v>800000</v>
      </c>
      <c r="T24" s="115" t="s">
        <v>92</v>
      </c>
      <c r="U24" s="79">
        <v>0</v>
      </c>
      <c r="V24" s="115" t="s">
        <v>92</v>
      </c>
      <c r="W24" s="79">
        <v>57</v>
      </c>
      <c r="X24" s="115" t="s">
        <v>152</v>
      </c>
      <c r="Y24" s="79">
        <v>31</v>
      </c>
      <c r="Z24" s="79">
        <v>51</v>
      </c>
      <c r="AA24" s="79">
        <v>61</v>
      </c>
      <c r="AB24" s="79">
        <v>48</v>
      </c>
      <c r="AC24" s="114">
        <v>31</v>
      </c>
      <c r="AD24" s="114">
        <v>52</v>
      </c>
      <c r="AE24" s="114">
        <v>61</v>
      </c>
      <c r="AF24" s="114">
        <v>52</v>
      </c>
      <c r="AG24" s="79">
        <v>1</v>
      </c>
      <c r="AH24" s="136">
        <v>1.02</v>
      </c>
      <c r="AI24" s="79">
        <v>0</v>
      </c>
      <c r="AJ24" s="79">
        <v>0</v>
      </c>
    </row>
    <row r="25" spans="1:36">
      <c r="A25" s="112" t="s">
        <v>2028</v>
      </c>
      <c r="B25" s="112" t="s">
        <v>2264</v>
      </c>
      <c r="C25" s="79">
        <v>836</v>
      </c>
      <c r="D25" s="79">
        <v>2</v>
      </c>
      <c r="E25" s="79">
        <v>0</v>
      </c>
      <c r="F25" s="79">
        <v>12</v>
      </c>
      <c r="G25" s="115"/>
      <c r="H25" s="112" t="s">
        <v>1953</v>
      </c>
      <c r="I25" s="112" t="s">
        <v>1954</v>
      </c>
      <c r="J25" s="79">
        <v>90</v>
      </c>
      <c r="K25" s="115" t="s">
        <v>1611</v>
      </c>
      <c r="L25" s="79">
        <v>1054000</v>
      </c>
      <c r="M25" s="115" t="s">
        <v>92</v>
      </c>
      <c r="N25" s="79">
        <v>52</v>
      </c>
      <c r="O25" s="115" t="s">
        <v>152</v>
      </c>
      <c r="P25" s="79">
        <v>252000</v>
      </c>
      <c r="Q25" s="115" t="s">
        <v>92</v>
      </c>
      <c r="R25" s="115"/>
      <c r="S25" s="79">
        <v>0</v>
      </c>
      <c r="T25" s="115" t="s">
        <v>92</v>
      </c>
      <c r="U25" s="79">
        <v>0</v>
      </c>
      <c r="V25" s="115" t="s">
        <v>92</v>
      </c>
      <c r="W25" s="79">
        <v>57</v>
      </c>
      <c r="X25" s="115" t="s">
        <v>152</v>
      </c>
      <c r="Y25" s="79">
        <v>31</v>
      </c>
      <c r="Z25" s="79">
        <v>51</v>
      </c>
      <c r="AA25" s="79">
        <v>61</v>
      </c>
      <c r="AB25" s="79">
        <v>48</v>
      </c>
      <c r="AC25" s="114">
        <v>31</v>
      </c>
      <c r="AD25" s="114">
        <v>52</v>
      </c>
      <c r="AE25" s="114">
        <v>61</v>
      </c>
      <c r="AF25" s="114">
        <v>52</v>
      </c>
      <c r="AG25" s="79">
        <v>1</v>
      </c>
      <c r="AH25" s="136">
        <v>1.02</v>
      </c>
      <c r="AI25" s="79">
        <v>0</v>
      </c>
      <c r="AJ25" s="79">
        <v>0</v>
      </c>
    </row>
    <row r="26" spans="1:36">
      <c r="A26" s="112" t="s">
        <v>2029</v>
      </c>
      <c r="B26" s="112" t="s">
        <v>2265</v>
      </c>
      <c r="C26" s="79">
        <v>836</v>
      </c>
      <c r="D26" s="79">
        <v>2</v>
      </c>
      <c r="E26" s="79">
        <v>0</v>
      </c>
      <c r="F26" s="79">
        <v>13</v>
      </c>
      <c r="G26" s="115"/>
      <c r="H26" s="112" t="s">
        <v>1953</v>
      </c>
      <c r="I26" s="112" t="s">
        <v>1954</v>
      </c>
      <c r="K26" s="115" t="s">
        <v>1611</v>
      </c>
      <c r="L26" s="79">
        <v>0</v>
      </c>
      <c r="M26" s="115" t="s">
        <v>92</v>
      </c>
      <c r="N26" s="79">
        <v>52</v>
      </c>
      <c r="O26" s="115" t="s">
        <v>152</v>
      </c>
      <c r="P26" s="79">
        <v>252000</v>
      </c>
      <c r="Q26" s="115" t="s">
        <v>92</v>
      </c>
      <c r="R26" s="115"/>
      <c r="S26" s="79">
        <v>800000</v>
      </c>
      <c r="T26" s="115" t="s">
        <v>92</v>
      </c>
      <c r="U26" s="79">
        <v>0</v>
      </c>
      <c r="V26" s="115" t="s">
        <v>92</v>
      </c>
      <c r="W26" s="79">
        <v>57</v>
      </c>
      <c r="X26" s="115" t="s">
        <v>152</v>
      </c>
      <c r="Y26" s="79">
        <v>31</v>
      </c>
      <c r="Z26" s="79">
        <v>51</v>
      </c>
      <c r="AA26" s="79">
        <v>61</v>
      </c>
      <c r="AB26" s="79">
        <v>48</v>
      </c>
      <c r="AC26" s="114">
        <v>31</v>
      </c>
      <c r="AD26" s="114">
        <v>52</v>
      </c>
      <c r="AE26" s="114">
        <v>61</v>
      </c>
      <c r="AF26" s="114">
        <v>52</v>
      </c>
      <c r="AG26" s="79">
        <v>1</v>
      </c>
      <c r="AH26" s="136">
        <v>1.02</v>
      </c>
      <c r="AI26" s="79">
        <v>0</v>
      </c>
      <c r="AJ26" s="79">
        <v>0</v>
      </c>
    </row>
    <row r="27" spans="1:36">
      <c r="A27" s="112" t="s">
        <v>2026</v>
      </c>
      <c r="B27" s="112" t="s">
        <v>2266</v>
      </c>
      <c r="C27" s="79">
        <v>836</v>
      </c>
      <c r="D27" s="79">
        <v>2</v>
      </c>
      <c r="E27" s="79">
        <v>0</v>
      </c>
      <c r="F27" s="79">
        <v>14</v>
      </c>
      <c r="G27" s="115"/>
      <c r="H27" s="112" t="s">
        <v>1953</v>
      </c>
      <c r="I27" s="112" t="s">
        <v>2274</v>
      </c>
      <c r="K27" s="115" t="s">
        <v>1611</v>
      </c>
      <c r="L27" s="79">
        <v>459000</v>
      </c>
      <c r="M27" s="115" t="s">
        <v>92</v>
      </c>
      <c r="N27" s="79">
        <v>65</v>
      </c>
      <c r="O27" s="115" t="s">
        <v>152</v>
      </c>
      <c r="P27" s="79">
        <v>100000</v>
      </c>
      <c r="Q27" s="115" t="s">
        <v>92</v>
      </c>
      <c r="R27" s="115"/>
      <c r="S27" s="79">
        <v>0</v>
      </c>
      <c r="T27" s="115" t="s">
        <v>92</v>
      </c>
      <c r="U27" s="79">
        <v>0</v>
      </c>
      <c r="V27" s="115" t="s">
        <v>92</v>
      </c>
      <c r="W27" s="79">
        <v>55</v>
      </c>
      <c r="X27" s="115" t="s">
        <v>152</v>
      </c>
      <c r="Y27" s="79">
        <v>31</v>
      </c>
      <c r="Z27" s="79">
        <v>50</v>
      </c>
      <c r="AA27" s="79">
        <v>61</v>
      </c>
      <c r="AB27" s="79">
        <v>47</v>
      </c>
      <c r="AC27" s="114">
        <v>31</v>
      </c>
      <c r="AD27" s="114">
        <v>65</v>
      </c>
      <c r="AE27" s="114">
        <v>61</v>
      </c>
      <c r="AF27" s="114">
        <v>65</v>
      </c>
      <c r="AG27" s="79">
        <v>1</v>
      </c>
      <c r="AH27" s="136">
        <v>1.02</v>
      </c>
      <c r="AI27" s="79">
        <v>0</v>
      </c>
      <c r="AJ27" s="79">
        <v>0</v>
      </c>
    </row>
    <row r="28" spans="1:36">
      <c r="A28" s="112"/>
      <c r="B28" s="112"/>
      <c r="G28" s="115"/>
      <c r="H28" s="112"/>
      <c r="I28" s="112"/>
      <c r="K28" s="112"/>
      <c r="M28" s="112"/>
      <c r="O28" s="112"/>
      <c r="Q28" s="112"/>
      <c r="R28" s="115"/>
      <c r="T28" s="112"/>
      <c r="V28" s="112"/>
      <c r="X28" s="112"/>
    </row>
    <row r="29" spans="1:36">
      <c r="A29" s="112"/>
      <c r="B29" s="112"/>
      <c r="G29" s="115"/>
      <c r="H29" s="112"/>
      <c r="I29" s="112"/>
      <c r="K29" s="115"/>
      <c r="M29" s="115"/>
      <c r="O29" s="115"/>
      <c r="Q29" s="115"/>
      <c r="R29" s="115"/>
      <c r="T29" s="115"/>
      <c r="V29" s="115"/>
      <c r="X29" s="115"/>
    </row>
    <row r="30" spans="1:36">
      <c r="A30" s="112"/>
      <c r="B30" s="112"/>
      <c r="G30" s="115"/>
      <c r="H30" s="112"/>
      <c r="I30" s="112"/>
      <c r="K30" s="115"/>
      <c r="M30" s="115"/>
      <c r="O30" s="115"/>
      <c r="Q30" s="115"/>
      <c r="R30" s="115"/>
      <c r="T30" s="115"/>
      <c r="V30" s="115"/>
      <c r="X30" s="115"/>
    </row>
    <row r="31" spans="1:36">
      <c r="A31" s="112"/>
      <c r="B31" s="112"/>
      <c r="G31" s="115"/>
      <c r="H31" s="112"/>
      <c r="I31" s="112"/>
      <c r="K31" s="115"/>
      <c r="M31" s="115"/>
      <c r="O31" s="115"/>
      <c r="Q31" s="115"/>
      <c r="R31" s="115"/>
      <c r="T31" s="115"/>
      <c r="V31" s="115"/>
      <c r="X31" s="115"/>
    </row>
    <row r="32" spans="1:36">
      <c r="A32" s="112"/>
      <c r="B32" s="112"/>
      <c r="G32" s="115"/>
      <c r="H32" s="112"/>
      <c r="I32" s="112"/>
      <c r="K32" s="115"/>
      <c r="M32" s="115"/>
      <c r="O32" s="115"/>
      <c r="Q32" s="115"/>
      <c r="R32" s="115"/>
      <c r="T32" s="115"/>
      <c r="V32" s="115"/>
      <c r="X32" s="115"/>
    </row>
    <row r="33" spans="1:24">
      <c r="A33" s="112"/>
      <c r="B33" s="112"/>
      <c r="G33" s="115"/>
      <c r="H33" s="112"/>
      <c r="I33" s="112"/>
      <c r="K33" s="115"/>
      <c r="M33" s="115"/>
      <c r="O33" s="115"/>
      <c r="Q33" s="115"/>
      <c r="R33" s="115"/>
      <c r="T33" s="115"/>
      <c r="V33" s="115"/>
      <c r="X33" s="115"/>
    </row>
    <row r="34" spans="1:24">
      <c r="A34" s="112"/>
      <c r="B34" s="112"/>
      <c r="G34" s="115"/>
      <c r="H34" s="112"/>
      <c r="I34" s="112"/>
      <c r="K34" s="115"/>
      <c r="M34" s="115"/>
      <c r="O34" s="115"/>
      <c r="Q34" s="115"/>
      <c r="R34" s="115"/>
      <c r="T34" s="115"/>
      <c r="V34" s="115"/>
      <c r="X34" s="115"/>
    </row>
    <row r="35" spans="1:24">
      <c r="A35" s="112"/>
      <c r="B35" s="112"/>
      <c r="G35" s="115"/>
      <c r="H35" s="112"/>
      <c r="I35" s="112"/>
      <c r="K35" s="115"/>
      <c r="M35" s="115"/>
      <c r="O35" s="115"/>
      <c r="Q35" s="115"/>
      <c r="R35" s="115"/>
      <c r="T35" s="115"/>
      <c r="V35" s="115"/>
      <c r="X35" s="115"/>
    </row>
    <row r="36" spans="1:24">
      <c r="A36" s="112"/>
      <c r="B36" s="112"/>
      <c r="G36" s="115"/>
      <c r="H36" s="112"/>
      <c r="I36" s="112"/>
      <c r="K36" s="112"/>
      <c r="M36" s="112"/>
      <c r="O36" s="112"/>
      <c r="Q36" s="112"/>
      <c r="R36" s="115"/>
      <c r="T36" s="112"/>
      <c r="V36" s="112"/>
      <c r="X36" s="112"/>
    </row>
    <row r="37" spans="1:24">
      <c r="A37" s="112"/>
      <c r="B37" s="112"/>
      <c r="G37" s="115"/>
      <c r="H37" s="112"/>
      <c r="I37" s="112"/>
      <c r="K37" s="112"/>
      <c r="M37" s="112"/>
      <c r="O37" s="112"/>
      <c r="Q37" s="112"/>
      <c r="R37" s="115"/>
      <c r="T37" s="112"/>
      <c r="V37" s="112"/>
      <c r="X37" s="112"/>
    </row>
    <row r="38" spans="1:24">
      <c r="A38" s="112"/>
      <c r="B38" s="112"/>
      <c r="G38" s="115"/>
      <c r="H38" s="112"/>
      <c r="I38" s="112"/>
      <c r="K38" s="112"/>
      <c r="M38" s="112"/>
      <c r="O38" s="112"/>
      <c r="Q38" s="112"/>
      <c r="R38" s="115"/>
      <c r="T38" s="112"/>
      <c r="V38" s="112"/>
      <c r="X38" s="112"/>
    </row>
    <row r="39" spans="1:24">
      <c r="A39" s="112"/>
      <c r="B39" s="112"/>
      <c r="G39" s="115"/>
      <c r="H39" s="112"/>
      <c r="I39" s="112"/>
      <c r="K39" s="112"/>
      <c r="M39" s="112"/>
      <c r="O39" s="112"/>
      <c r="Q39" s="112"/>
      <c r="R39" s="115"/>
      <c r="T39" s="112"/>
      <c r="V39" s="112"/>
      <c r="X39" s="112"/>
    </row>
    <row r="40" spans="1:24">
      <c r="A40" s="112"/>
      <c r="B40" s="112"/>
      <c r="G40" s="115"/>
      <c r="H40" s="112"/>
      <c r="I40" s="112"/>
      <c r="K40" s="112"/>
      <c r="M40" s="112"/>
      <c r="O40" s="112"/>
      <c r="Q40" s="112"/>
      <c r="R40" s="115"/>
      <c r="T40" s="112"/>
      <c r="V40" s="112"/>
      <c r="X40" s="112"/>
    </row>
    <row r="41" spans="1:24">
      <c r="A41" s="112"/>
      <c r="B41" s="112"/>
      <c r="G41" s="115"/>
      <c r="H41" s="112"/>
      <c r="I41" s="112"/>
      <c r="K41" s="112"/>
      <c r="M41" s="112"/>
      <c r="O41" s="112"/>
      <c r="Q41" s="112"/>
      <c r="R41" s="115"/>
      <c r="T41" s="112"/>
      <c r="V41" s="112"/>
      <c r="X41" s="112"/>
    </row>
    <row r="42" spans="1:24">
      <c r="A42" s="112"/>
      <c r="B42" s="112"/>
      <c r="G42" s="115"/>
      <c r="H42" s="112"/>
      <c r="I42" s="112"/>
      <c r="K42" s="115"/>
      <c r="M42" s="115"/>
      <c r="O42" s="115"/>
      <c r="Q42" s="115"/>
      <c r="R42" s="115"/>
      <c r="T42" s="115"/>
      <c r="V42" s="115"/>
      <c r="X42" s="115"/>
    </row>
    <row r="43" spans="1:24">
      <c r="A43" s="112"/>
      <c r="B43" s="112"/>
      <c r="G43" s="115"/>
      <c r="H43" s="112"/>
      <c r="I43" s="112"/>
      <c r="K43" s="115"/>
      <c r="M43" s="115"/>
      <c r="O43" s="115"/>
      <c r="Q43" s="115"/>
      <c r="R43" s="115"/>
      <c r="T43" s="115"/>
      <c r="V43" s="115"/>
      <c r="X43" s="115"/>
    </row>
    <row r="44" spans="1:24">
      <c r="A44" s="112"/>
      <c r="B44" s="112"/>
      <c r="G44" s="115"/>
      <c r="H44" s="112"/>
      <c r="I44" s="112"/>
      <c r="K44" s="115"/>
      <c r="M44" s="115"/>
      <c r="O44" s="115"/>
      <c r="Q44" s="115"/>
      <c r="R44" s="115"/>
      <c r="T44" s="115"/>
      <c r="V44" s="115"/>
      <c r="X44" s="115"/>
    </row>
    <row r="45" spans="1:24">
      <c r="A45" s="112"/>
      <c r="B45" s="112"/>
      <c r="G45" s="115"/>
      <c r="H45" s="112"/>
      <c r="I45" s="112"/>
      <c r="K45" s="112"/>
      <c r="M45" s="112"/>
      <c r="O45" s="112"/>
      <c r="Q45" s="112"/>
      <c r="R45" s="115"/>
      <c r="T45" s="112"/>
      <c r="V45" s="112"/>
      <c r="X45" s="112"/>
    </row>
    <row r="46" spans="1:24">
      <c r="A46" s="112"/>
      <c r="B46" s="112"/>
      <c r="G46" s="115"/>
      <c r="H46" s="112"/>
      <c r="I46" s="112"/>
      <c r="K46" s="115"/>
      <c r="M46" s="115"/>
      <c r="O46" s="115"/>
      <c r="Q46" s="115"/>
      <c r="R46" s="115"/>
      <c r="T46" s="115"/>
      <c r="V46" s="115"/>
      <c r="X46" s="115"/>
    </row>
    <row r="47" spans="1:24">
      <c r="A47" s="112"/>
      <c r="B47" s="112"/>
      <c r="G47" s="115"/>
      <c r="H47" s="112"/>
      <c r="I47" s="112"/>
      <c r="K47" s="115"/>
      <c r="M47" s="115"/>
      <c r="O47" s="115"/>
      <c r="Q47" s="115"/>
      <c r="R47" s="115"/>
      <c r="T47" s="115"/>
      <c r="V47" s="115"/>
      <c r="X47" s="115"/>
    </row>
    <row r="48" spans="1:24">
      <c r="A48" s="112"/>
      <c r="B48" s="112"/>
      <c r="G48" s="115"/>
      <c r="H48" s="112"/>
      <c r="I48" s="112"/>
      <c r="K48" s="112"/>
      <c r="M48" s="112"/>
      <c r="O48" s="112"/>
      <c r="Q48" s="112"/>
      <c r="R48" s="115"/>
      <c r="T48" s="112"/>
      <c r="V48" s="112"/>
      <c r="X48" s="112"/>
    </row>
    <row r="49" spans="1:24">
      <c r="A49" s="112"/>
      <c r="B49" s="112"/>
      <c r="G49" s="115"/>
      <c r="H49" s="112"/>
      <c r="I49" s="112"/>
      <c r="K49" s="112"/>
      <c r="M49" s="112"/>
      <c r="O49" s="112"/>
      <c r="Q49" s="112"/>
      <c r="R49" s="115"/>
      <c r="T49" s="112"/>
      <c r="V49" s="112"/>
      <c r="X49" s="112"/>
    </row>
    <row r="50" spans="1:24">
      <c r="A50" s="112"/>
      <c r="B50" s="112"/>
      <c r="G50" s="115"/>
      <c r="H50" s="112"/>
      <c r="I50" s="112"/>
      <c r="K50" s="115"/>
      <c r="M50" s="115"/>
      <c r="O50" s="115"/>
      <c r="Q50" s="115"/>
      <c r="R50" s="115"/>
      <c r="T50" s="115"/>
      <c r="V50" s="115"/>
      <c r="X50" s="115"/>
    </row>
    <row r="51" spans="1:24">
      <c r="A51" s="112"/>
      <c r="B51" s="112"/>
      <c r="G51" s="115"/>
      <c r="H51" s="112"/>
      <c r="I51" s="112"/>
      <c r="K51" s="115"/>
      <c r="M51" s="115"/>
      <c r="O51" s="115"/>
      <c r="Q51" s="115"/>
      <c r="R51" s="115"/>
      <c r="T51" s="115"/>
      <c r="V51" s="115"/>
      <c r="X51" s="115"/>
    </row>
    <row r="52" spans="1:24">
      <c r="A52" s="112"/>
      <c r="B52" s="112"/>
      <c r="G52" s="115"/>
      <c r="H52" s="112"/>
      <c r="I52" s="112"/>
      <c r="K52" s="115"/>
      <c r="M52" s="115"/>
      <c r="O52" s="115"/>
      <c r="Q52" s="115"/>
      <c r="R52" s="115"/>
      <c r="T52" s="115"/>
      <c r="V52" s="115"/>
      <c r="X52" s="115"/>
    </row>
    <row r="53" spans="1:24">
      <c r="A53" s="112"/>
      <c r="B53" s="112"/>
      <c r="G53" s="115"/>
      <c r="H53" s="112"/>
      <c r="I53" s="112"/>
      <c r="K53" s="115"/>
      <c r="M53" s="115"/>
      <c r="O53" s="115"/>
      <c r="Q53" s="115"/>
      <c r="R53" s="115"/>
      <c r="T53" s="115"/>
      <c r="V53" s="115"/>
      <c r="X53" s="115"/>
    </row>
    <row r="54" spans="1:24">
      <c r="A54" s="112"/>
      <c r="B54" s="112"/>
      <c r="G54" s="115"/>
      <c r="H54" s="112"/>
      <c r="I54" s="112"/>
      <c r="K54" s="115"/>
      <c r="M54" s="115"/>
      <c r="O54" s="115"/>
      <c r="Q54" s="115"/>
      <c r="R54" s="115"/>
      <c r="T54" s="115"/>
      <c r="V54" s="115"/>
      <c r="X54" s="115"/>
    </row>
    <row r="55" spans="1:24">
      <c r="A55" s="112"/>
      <c r="B55" s="112"/>
      <c r="G55" s="115"/>
      <c r="H55" s="112"/>
      <c r="I55" s="112"/>
      <c r="K55" s="115"/>
      <c r="M55" s="115"/>
      <c r="O55" s="115"/>
      <c r="Q55" s="115"/>
      <c r="R55" s="115"/>
      <c r="T55" s="115"/>
      <c r="V55" s="115"/>
      <c r="X55" s="115"/>
    </row>
    <row r="56" spans="1:24">
      <c r="A56" s="112"/>
      <c r="B56" s="112"/>
      <c r="G56" s="115"/>
      <c r="H56" s="112"/>
      <c r="I56" s="112"/>
      <c r="K56" s="115"/>
      <c r="M56" s="115"/>
      <c r="O56" s="115"/>
      <c r="Q56" s="115"/>
      <c r="R56" s="115"/>
      <c r="T56" s="115"/>
      <c r="V56" s="115"/>
      <c r="X56" s="115"/>
    </row>
    <row r="57" spans="1:24">
      <c r="A57" s="112"/>
      <c r="B57" s="112"/>
      <c r="G57" s="115"/>
      <c r="H57" s="112"/>
      <c r="I57" s="112"/>
      <c r="K57" s="112"/>
      <c r="M57" s="112"/>
      <c r="O57" s="112"/>
      <c r="Q57" s="112"/>
      <c r="R57" s="115"/>
      <c r="T57" s="112"/>
      <c r="V57" s="112"/>
      <c r="X57" s="112"/>
    </row>
    <row r="58" spans="1:24">
      <c r="A58" s="112"/>
      <c r="B58" s="112"/>
      <c r="G58" s="115"/>
      <c r="H58" s="112"/>
      <c r="I58" s="112"/>
      <c r="K58" s="112"/>
      <c r="M58" s="112"/>
      <c r="O58" s="112"/>
      <c r="Q58" s="112"/>
      <c r="R58" s="115"/>
      <c r="T58" s="112"/>
      <c r="V58" s="112"/>
      <c r="X58" s="112"/>
    </row>
    <row r="59" spans="1:24">
      <c r="A59" s="112"/>
      <c r="B59" s="112"/>
      <c r="G59" s="115"/>
      <c r="H59" s="112"/>
      <c r="I59" s="112"/>
      <c r="K59" s="115"/>
      <c r="M59" s="115"/>
      <c r="O59" s="115"/>
      <c r="Q59" s="115"/>
      <c r="R59" s="115"/>
      <c r="T59" s="115"/>
      <c r="V59" s="115"/>
      <c r="X59" s="115"/>
    </row>
    <row r="60" spans="1:24">
      <c r="A60" s="112"/>
      <c r="B60" s="112"/>
      <c r="G60" s="115"/>
      <c r="H60" s="112"/>
      <c r="I60" s="112"/>
      <c r="K60" s="115"/>
      <c r="M60" s="115"/>
      <c r="O60" s="115"/>
      <c r="Q60" s="115"/>
      <c r="R60" s="115"/>
      <c r="T60" s="115"/>
      <c r="V60" s="115"/>
      <c r="X60" s="115"/>
    </row>
    <row r="61" spans="1:24">
      <c r="A61" s="112"/>
      <c r="B61" s="112"/>
      <c r="G61" s="115"/>
      <c r="H61" s="112"/>
      <c r="I61" s="112"/>
      <c r="K61" s="112"/>
      <c r="M61" s="112"/>
      <c r="O61" s="112"/>
      <c r="Q61" s="112"/>
      <c r="R61" s="115"/>
      <c r="T61" s="112"/>
      <c r="V61" s="112"/>
      <c r="X61" s="112"/>
    </row>
    <row r="62" spans="1:24">
      <c r="A62" s="112"/>
      <c r="B62" s="112"/>
      <c r="G62" s="115"/>
      <c r="H62" s="112"/>
      <c r="I62" s="112"/>
      <c r="K62" s="112"/>
      <c r="M62" s="112"/>
      <c r="O62" s="112"/>
      <c r="Q62" s="112"/>
      <c r="R62" s="115"/>
      <c r="T62" s="112"/>
      <c r="V62" s="112"/>
      <c r="X62" s="112"/>
    </row>
    <row r="63" spans="1:24">
      <c r="A63" s="112"/>
      <c r="B63" s="112"/>
      <c r="G63" s="115"/>
      <c r="H63" s="112"/>
      <c r="I63" s="112"/>
      <c r="K63" s="112"/>
      <c r="M63" s="112"/>
      <c r="O63" s="112"/>
      <c r="Q63" s="112"/>
      <c r="R63" s="115"/>
      <c r="T63" s="112"/>
      <c r="V63" s="112"/>
      <c r="X63" s="112"/>
    </row>
    <row r="64" spans="1:24">
      <c r="A64" s="112"/>
      <c r="B64" s="112"/>
      <c r="G64" s="115"/>
      <c r="H64" s="112"/>
      <c r="I64" s="112"/>
      <c r="K64" s="112"/>
      <c r="M64" s="112"/>
      <c r="O64" s="112"/>
      <c r="Q64" s="112"/>
      <c r="R64" s="115"/>
      <c r="T64" s="112"/>
      <c r="V64" s="112"/>
      <c r="X64" s="112"/>
    </row>
    <row r="65" spans="1:24">
      <c r="A65" s="112"/>
      <c r="B65" s="112"/>
      <c r="G65" s="115"/>
      <c r="H65" s="112"/>
      <c r="I65" s="112"/>
      <c r="K65" s="112"/>
      <c r="M65" s="112"/>
      <c r="O65" s="112"/>
      <c r="Q65" s="112"/>
      <c r="R65" s="115"/>
      <c r="T65" s="112"/>
      <c r="V65" s="112"/>
      <c r="X65" s="112"/>
    </row>
    <row r="66" spans="1:24">
      <c r="A66" s="112"/>
      <c r="B66" s="112"/>
      <c r="G66" s="115"/>
      <c r="H66" s="112"/>
      <c r="I66" s="112"/>
      <c r="K66" s="112"/>
      <c r="M66" s="112"/>
      <c r="O66" s="112"/>
      <c r="Q66" s="112"/>
      <c r="R66" s="115"/>
      <c r="T66" s="112"/>
      <c r="V66" s="112"/>
      <c r="X66" s="112"/>
    </row>
    <row r="67" spans="1:24">
      <c r="A67" s="112"/>
      <c r="B67" s="112"/>
      <c r="G67" s="115"/>
      <c r="H67" s="112"/>
      <c r="I67" s="112"/>
      <c r="K67" s="112"/>
      <c r="M67" s="112"/>
      <c r="O67" s="112"/>
      <c r="Q67" s="112"/>
      <c r="R67" s="115"/>
      <c r="T67" s="112"/>
      <c r="V67" s="112"/>
      <c r="X67" s="112"/>
    </row>
    <row r="68" spans="1:24">
      <c r="A68" s="112"/>
      <c r="B68" s="112"/>
      <c r="G68" s="115"/>
      <c r="H68" s="112"/>
      <c r="I68" s="112"/>
      <c r="K68" s="112"/>
      <c r="M68" s="112"/>
      <c r="O68" s="112"/>
      <c r="Q68" s="112"/>
      <c r="R68" s="115"/>
      <c r="T68" s="112"/>
      <c r="V68" s="112"/>
      <c r="X68" s="112"/>
    </row>
    <row r="69" spans="1:24">
      <c r="A69" s="112"/>
      <c r="B69" s="112"/>
      <c r="G69" s="115"/>
      <c r="H69" s="112"/>
      <c r="I69" s="112"/>
      <c r="K69" s="112"/>
      <c r="M69" s="112"/>
      <c r="O69" s="112"/>
      <c r="Q69" s="112"/>
      <c r="R69" s="115"/>
      <c r="T69" s="112"/>
      <c r="V69" s="112"/>
      <c r="X69" s="112"/>
    </row>
    <row r="70" spans="1:24">
      <c r="A70" s="112"/>
      <c r="B70" s="112"/>
      <c r="G70" s="115"/>
      <c r="H70" s="112"/>
      <c r="I70" s="112"/>
      <c r="K70" s="112"/>
      <c r="M70" s="112"/>
      <c r="O70" s="112"/>
      <c r="Q70" s="112"/>
      <c r="R70" s="115"/>
      <c r="T70" s="112"/>
      <c r="V70" s="112"/>
      <c r="X70" s="112"/>
    </row>
    <row r="71" spans="1:24">
      <c r="A71" s="112"/>
      <c r="B71" s="112"/>
      <c r="G71" s="115"/>
      <c r="H71" s="112"/>
      <c r="I71" s="112"/>
      <c r="K71" s="112"/>
      <c r="M71" s="112"/>
      <c r="O71" s="112"/>
      <c r="Q71" s="112"/>
      <c r="R71" s="115"/>
      <c r="T71" s="112"/>
      <c r="V71" s="112"/>
      <c r="X71" s="112"/>
    </row>
    <row r="72" spans="1:24">
      <c r="A72" s="112"/>
      <c r="B72" s="112"/>
      <c r="G72" s="115"/>
      <c r="H72" s="112"/>
      <c r="I72" s="112"/>
      <c r="K72" s="112"/>
      <c r="M72" s="112"/>
      <c r="O72" s="112"/>
      <c r="Q72" s="112"/>
      <c r="R72" s="115"/>
      <c r="T72" s="112"/>
      <c r="V72" s="112"/>
      <c r="X72" s="112"/>
    </row>
    <row r="73" spans="1:24">
      <c r="A73" s="112"/>
      <c r="B73" s="112"/>
      <c r="G73" s="115"/>
      <c r="H73" s="112"/>
      <c r="I73" s="112"/>
      <c r="K73" s="112"/>
      <c r="M73" s="112"/>
      <c r="O73" s="112"/>
      <c r="Q73" s="112"/>
      <c r="R73" s="112"/>
      <c r="T73" s="112"/>
      <c r="V73" s="112"/>
      <c r="X73" s="112"/>
    </row>
    <row r="74" spans="1:24">
      <c r="A74" s="112"/>
      <c r="B74" s="112"/>
      <c r="G74" s="115"/>
      <c r="H74" s="112"/>
      <c r="I74" s="112"/>
      <c r="K74" s="115"/>
      <c r="M74" s="115"/>
      <c r="O74" s="115"/>
      <c r="Q74" s="115"/>
      <c r="R74" s="112"/>
      <c r="T74" s="115"/>
      <c r="V74" s="115"/>
      <c r="X74" s="115"/>
    </row>
    <row r="75" spans="1:24">
      <c r="A75" s="112"/>
      <c r="B75" s="112"/>
      <c r="G75" s="115"/>
      <c r="H75" s="112"/>
      <c r="I75" s="112"/>
      <c r="K75" s="115"/>
      <c r="M75" s="115"/>
      <c r="O75" s="115"/>
      <c r="Q75" s="115"/>
      <c r="R75" s="112"/>
      <c r="T75" s="115"/>
      <c r="V75" s="115"/>
      <c r="X75" s="115"/>
    </row>
    <row r="76" spans="1:24">
      <c r="A76" s="112"/>
      <c r="B76" s="112"/>
      <c r="G76" s="115"/>
      <c r="H76" s="112"/>
      <c r="I76" s="112"/>
      <c r="K76" s="115"/>
      <c r="M76" s="115"/>
      <c r="O76" s="115"/>
      <c r="Q76" s="115"/>
      <c r="R76" s="112"/>
      <c r="T76" s="115"/>
      <c r="V76" s="115"/>
      <c r="X76" s="115"/>
    </row>
    <row r="77" spans="1:24">
      <c r="A77" s="112"/>
      <c r="B77" s="112"/>
      <c r="G77" s="115"/>
      <c r="H77" s="112"/>
      <c r="I77" s="112"/>
      <c r="K77" s="115"/>
      <c r="M77" s="115"/>
      <c r="O77" s="115"/>
      <c r="Q77" s="115"/>
      <c r="R77" s="112"/>
      <c r="T77" s="115"/>
      <c r="V77" s="115"/>
      <c r="X77" s="115"/>
    </row>
    <row r="78" spans="1:24">
      <c r="A78" s="112"/>
      <c r="B78" s="112"/>
      <c r="G78" s="115"/>
      <c r="H78" s="112"/>
      <c r="I78" s="112"/>
      <c r="K78" s="115"/>
      <c r="M78" s="115"/>
      <c r="O78" s="115"/>
      <c r="Q78" s="115"/>
      <c r="R78" s="112"/>
      <c r="T78" s="115"/>
      <c r="V78" s="115"/>
      <c r="X78" s="115"/>
    </row>
    <row r="79" spans="1:24">
      <c r="A79" s="112"/>
      <c r="B79" s="112"/>
      <c r="G79" s="115"/>
      <c r="H79" s="112"/>
      <c r="I79" s="112"/>
      <c r="K79" s="115"/>
      <c r="M79" s="115"/>
      <c r="O79" s="115"/>
      <c r="Q79" s="115"/>
      <c r="R79" s="112"/>
      <c r="T79" s="115"/>
      <c r="V79" s="115"/>
      <c r="X79" s="115"/>
    </row>
    <row r="80" spans="1:24">
      <c r="A80" s="112"/>
      <c r="B80" s="112"/>
      <c r="G80" s="115"/>
      <c r="H80" s="112"/>
      <c r="I80" s="112"/>
      <c r="K80" s="115"/>
      <c r="M80" s="115"/>
      <c r="O80" s="115"/>
      <c r="Q80" s="115"/>
      <c r="R80" s="112"/>
      <c r="T80" s="115"/>
      <c r="V80" s="115"/>
      <c r="X80" s="115"/>
    </row>
    <row r="81" spans="1:24">
      <c r="A81" s="112"/>
      <c r="B81" s="112"/>
      <c r="G81" s="115"/>
      <c r="H81" s="112"/>
      <c r="I81" s="112"/>
      <c r="K81" s="115"/>
      <c r="M81" s="115"/>
      <c r="O81" s="115"/>
      <c r="Q81" s="115"/>
      <c r="R81" s="112"/>
      <c r="T81" s="115"/>
      <c r="V81" s="115"/>
      <c r="X81" s="115"/>
    </row>
    <row r="82" spans="1:24">
      <c r="A82" s="112"/>
      <c r="B82" s="112"/>
      <c r="G82" s="115"/>
      <c r="H82" s="112"/>
      <c r="I82" s="112"/>
      <c r="K82" s="115"/>
      <c r="M82" s="115"/>
      <c r="O82" s="115"/>
      <c r="Q82" s="115"/>
      <c r="R82" s="112"/>
      <c r="T82" s="115"/>
      <c r="V82" s="115"/>
      <c r="X82" s="115"/>
    </row>
    <row r="83" spans="1:24">
      <c r="A83" s="112"/>
      <c r="B83" s="112"/>
      <c r="G83" s="115"/>
      <c r="H83" s="112"/>
      <c r="I83" s="112"/>
      <c r="K83" s="115"/>
      <c r="M83" s="115"/>
      <c r="O83" s="115"/>
      <c r="Q83" s="115"/>
      <c r="R83" s="112"/>
      <c r="T83" s="115"/>
      <c r="V83" s="115"/>
      <c r="X83" s="115"/>
    </row>
    <row r="84" spans="1:24">
      <c r="A84" s="112"/>
      <c r="B84" s="112"/>
      <c r="G84" s="115"/>
      <c r="H84" s="112"/>
      <c r="I84" s="112"/>
      <c r="K84" s="115"/>
      <c r="M84" s="115"/>
      <c r="O84" s="115"/>
      <c r="Q84" s="115"/>
      <c r="R84" s="112"/>
      <c r="T84" s="115"/>
      <c r="V84" s="115"/>
      <c r="X84" s="115"/>
    </row>
    <row r="85" spans="1:24">
      <c r="A85" s="112"/>
      <c r="B85" s="112"/>
      <c r="G85" s="115"/>
      <c r="H85" s="112"/>
      <c r="I85" s="112"/>
      <c r="K85" s="115"/>
      <c r="M85" s="115"/>
      <c r="O85" s="115"/>
      <c r="Q85" s="115"/>
      <c r="R85" s="112"/>
      <c r="T85" s="115"/>
      <c r="V85" s="115"/>
      <c r="X85" s="115"/>
    </row>
    <row r="86" spans="1:24">
      <c r="A86" s="112"/>
      <c r="B86" s="112"/>
      <c r="G86" s="115"/>
      <c r="H86" s="112"/>
      <c r="I86" s="112"/>
      <c r="K86" s="115"/>
      <c r="M86" s="115"/>
      <c r="O86" s="115"/>
      <c r="Q86" s="115"/>
      <c r="R86" s="112"/>
      <c r="T86" s="115"/>
      <c r="V86" s="115"/>
      <c r="X86" s="115"/>
    </row>
    <row r="87" spans="1:24">
      <c r="A87" s="112"/>
      <c r="B87" s="112"/>
      <c r="G87" s="115"/>
      <c r="H87" s="112"/>
      <c r="I87" s="112"/>
      <c r="K87" s="115"/>
      <c r="M87" s="115"/>
      <c r="O87" s="115"/>
      <c r="Q87" s="115"/>
      <c r="R87" s="112"/>
      <c r="T87" s="115"/>
      <c r="V87" s="115"/>
      <c r="X87" s="115"/>
    </row>
    <row r="88" spans="1:24">
      <c r="A88" s="112"/>
      <c r="B88" s="112"/>
      <c r="G88" s="115"/>
      <c r="H88" s="112"/>
      <c r="I88" s="112"/>
      <c r="K88" s="115"/>
      <c r="M88" s="115"/>
      <c r="O88" s="115"/>
      <c r="Q88" s="115"/>
      <c r="R88" s="112"/>
      <c r="T88" s="115"/>
      <c r="V88" s="115"/>
      <c r="X88" s="115"/>
    </row>
    <row r="89" spans="1:24">
      <c r="A89" s="112"/>
      <c r="B89" s="112"/>
      <c r="G89" s="115"/>
      <c r="H89" s="112"/>
      <c r="I89" s="112"/>
      <c r="K89" s="115"/>
      <c r="M89" s="115"/>
      <c r="O89" s="115"/>
      <c r="Q89" s="115"/>
      <c r="R89" s="112"/>
      <c r="T89" s="115"/>
      <c r="V89" s="115"/>
      <c r="X89" s="115"/>
    </row>
    <row r="90" spans="1:24">
      <c r="A90" s="112"/>
      <c r="B90" s="112"/>
      <c r="G90" s="115"/>
      <c r="H90" s="112"/>
      <c r="I90" s="112"/>
      <c r="K90" s="115"/>
      <c r="M90" s="115"/>
      <c r="O90" s="115"/>
      <c r="Q90" s="115"/>
      <c r="R90" s="112"/>
      <c r="T90" s="115"/>
      <c r="V90" s="115"/>
      <c r="X90" s="115"/>
    </row>
    <row r="91" spans="1:24">
      <c r="A91" s="112"/>
      <c r="B91" s="112"/>
      <c r="G91" s="115"/>
      <c r="H91" s="112"/>
      <c r="I91" s="112"/>
      <c r="K91" s="115"/>
      <c r="M91" s="115"/>
      <c r="O91" s="115"/>
      <c r="Q91" s="115"/>
      <c r="R91" s="112"/>
      <c r="T91" s="115"/>
      <c r="V91" s="115"/>
      <c r="X91" s="115"/>
    </row>
    <row r="92" spans="1:24">
      <c r="A92" s="112"/>
      <c r="B92" s="112"/>
      <c r="G92" s="115"/>
      <c r="H92" s="112"/>
      <c r="I92" s="112"/>
      <c r="K92" s="115"/>
      <c r="M92" s="115"/>
      <c r="O92" s="115"/>
      <c r="Q92" s="115"/>
      <c r="R92" s="112"/>
      <c r="T92" s="115"/>
      <c r="V92" s="115"/>
      <c r="X92" s="115"/>
    </row>
    <row r="93" spans="1:24">
      <c r="A93" s="112"/>
      <c r="B93" s="112"/>
      <c r="G93" s="115"/>
      <c r="H93" s="112"/>
      <c r="I93" s="112"/>
      <c r="K93" s="115"/>
      <c r="M93" s="115"/>
      <c r="O93" s="115"/>
      <c r="Q93" s="115"/>
      <c r="R93" s="112"/>
      <c r="T93" s="115"/>
      <c r="V93" s="115"/>
      <c r="X93" s="115"/>
    </row>
    <row r="94" spans="1:24">
      <c r="A94" s="112"/>
      <c r="B94" s="112"/>
      <c r="G94" s="115"/>
      <c r="H94" s="112"/>
      <c r="I94" s="112"/>
      <c r="K94" s="115"/>
      <c r="M94" s="115"/>
      <c r="O94" s="115"/>
      <c r="Q94" s="115"/>
      <c r="R94" s="112"/>
      <c r="T94" s="115"/>
      <c r="V94" s="115"/>
      <c r="X94" s="115"/>
    </row>
    <row r="95" spans="1:24">
      <c r="A95" s="112"/>
      <c r="B95" s="112"/>
      <c r="G95" s="115"/>
      <c r="H95" s="112"/>
      <c r="I95" s="112"/>
      <c r="K95" s="115"/>
      <c r="M95" s="115"/>
      <c r="O95" s="115"/>
      <c r="Q95" s="115"/>
      <c r="R95" s="112"/>
      <c r="T95" s="115"/>
      <c r="V95" s="115"/>
      <c r="X95" s="115"/>
    </row>
    <row r="96" spans="1:24">
      <c r="A96" s="112"/>
      <c r="B96" s="112"/>
      <c r="G96" s="115"/>
      <c r="H96" s="112"/>
      <c r="I96" s="112"/>
      <c r="K96" s="115"/>
      <c r="M96" s="115"/>
      <c r="O96" s="115"/>
      <c r="Q96" s="115"/>
      <c r="R96" s="112"/>
      <c r="T96" s="115"/>
      <c r="V96" s="115"/>
      <c r="X96" s="115"/>
    </row>
    <row r="97" spans="1:24">
      <c r="A97" s="112"/>
      <c r="B97" s="112"/>
      <c r="G97" s="115"/>
      <c r="H97" s="112"/>
      <c r="I97" s="112"/>
      <c r="K97" s="115"/>
      <c r="M97" s="115"/>
      <c r="O97" s="115"/>
      <c r="Q97" s="115"/>
      <c r="R97" s="112"/>
      <c r="T97" s="115"/>
      <c r="V97" s="115"/>
      <c r="X97" s="115"/>
    </row>
    <row r="98" spans="1:24">
      <c r="A98" s="112"/>
      <c r="B98" s="112"/>
      <c r="G98" s="115"/>
      <c r="H98" s="112"/>
      <c r="I98" s="112"/>
      <c r="K98" s="115"/>
      <c r="M98" s="115"/>
      <c r="O98" s="115"/>
      <c r="Q98" s="115"/>
      <c r="R98" s="112"/>
      <c r="T98" s="115"/>
      <c r="V98" s="115"/>
      <c r="X98" s="115"/>
    </row>
    <row r="99" spans="1:24">
      <c r="A99" s="112"/>
      <c r="B99" s="112"/>
      <c r="G99" s="115"/>
      <c r="H99" s="112"/>
      <c r="I99" s="112"/>
      <c r="K99" s="115"/>
      <c r="M99" s="115"/>
      <c r="O99" s="115"/>
      <c r="Q99" s="115"/>
      <c r="R99" s="112"/>
      <c r="T99" s="115"/>
      <c r="V99" s="115"/>
      <c r="X99" s="115"/>
    </row>
    <row r="100" spans="1:24">
      <c r="A100" s="112"/>
      <c r="B100" s="112"/>
      <c r="G100" s="115"/>
      <c r="H100" s="112"/>
      <c r="I100" s="112"/>
      <c r="K100" s="115"/>
      <c r="M100" s="115"/>
      <c r="O100" s="115"/>
      <c r="Q100" s="115"/>
      <c r="R100" s="112"/>
      <c r="T100" s="115"/>
      <c r="V100" s="115"/>
      <c r="X100" s="115"/>
    </row>
    <row r="101" spans="1:24">
      <c r="A101" s="112"/>
      <c r="B101" s="112"/>
      <c r="G101" s="115"/>
      <c r="H101" s="112"/>
      <c r="I101" s="112"/>
      <c r="K101" s="115"/>
      <c r="M101" s="115"/>
      <c r="O101" s="115"/>
      <c r="Q101" s="115"/>
      <c r="R101" s="112"/>
      <c r="T101" s="115"/>
      <c r="V101" s="115"/>
      <c r="X101" s="115"/>
    </row>
    <row r="102" spans="1:24">
      <c r="A102" s="112"/>
      <c r="B102" s="112"/>
      <c r="G102" s="115"/>
      <c r="H102" s="112"/>
      <c r="I102" s="112"/>
      <c r="K102" s="115"/>
      <c r="M102" s="115"/>
      <c r="O102" s="115"/>
      <c r="Q102" s="115"/>
      <c r="R102" s="112"/>
      <c r="T102" s="115"/>
      <c r="V102" s="115"/>
      <c r="X102" s="115"/>
    </row>
    <row r="103" spans="1:24">
      <c r="A103" s="112"/>
      <c r="B103" s="112"/>
      <c r="G103" s="115"/>
      <c r="H103" s="112"/>
      <c r="I103" s="112"/>
      <c r="K103" s="115"/>
      <c r="M103" s="115"/>
      <c r="O103" s="115"/>
      <c r="Q103" s="115"/>
      <c r="R103" s="112"/>
      <c r="T103" s="115"/>
      <c r="V103" s="115"/>
      <c r="X103" s="115"/>
    </row>
    <row r="104" spans="1:24">
      <c r="A104" s="112"/>
      <c r="B104" s="112"/>
      <c r="G104" s="115"/>
      <c r="H104" s="112"/>
      <c r="I104" s="112"/>
      <c r="K104" s="115"/>
      <c r="M104" s="115"/>
      <c r="O104" s="115"/>
      <c r="Q104" s="115"/>
      <c r="R104" s="112"/>
      <c r="T104" s="115"/>
      <c r="V104" s="115"/>
      <c r="X104" s="115"/>
    </row>
    <row r="105" spans="1:24">
      <c r="A105" s="112"/>
      <c r="B105" s="112"/>
      <c r="G105" s="115"/>
      <c r="H105" s="112"/>
      <c r="I105" s="112"/>
      <c r="K105" s="115"/>
      <c r="M105" s="115"/>
      <c r="O105" s="115"/>
      <c r="Q105" s="115"/>
      <c r="R105" s="112"/>
      <c r="T105" s="115"/>
      <c r="V105" s="115"/>
      <c r="X105" s="115"/>
    </row>
    <row r="106" spans="1:24">
      <c r="A106" s="112"/>
      <c r="B106" s="112"/>
      <c r="G106" s="112"/>
      <c r="H106" s="112"/>
      <c r="I106" s="112"/>
      <c r="K106" s="115"/>
      <c r="M106" s="115"/>
      <c r="O106" s="115"/>
      <c r="Q106" s="115"/>
      <c r="R106" s="112"/>
      <c r="T106" s="115"/>
      <c r="V106" s="115"/>
      <c r="X106" s="115"/>
    </row>
    <row r="107" spans="1:24">
      <c r="A107" s="112"/>
      <c r="B107" s="112"/>
      <c r="G107" s="115"/>
      <c r="H107" s="112"/>
      <c r="I107" s="112"/>
      <c r="K107" s="115"/>
      <c r="M107" s="115"/>
      <c r="O107" s="115"/>
      <c r="Q107" s="115"/>
      <c r="R107" s="112"/>
      <c r="T107" s="115"/>
      <c r="V107" s="115"/>
      <c r="X107" s="115"/>
    </row>
    <row r="108" spans="1:24">
      <c r="A108" s="112"/>
      <c r="B108" s="112"/>
      <c r="G108" s="115"/>
      <c r="H108" s="112"/>
      <c r="I108" s="112"/>
      <c r="K108" s="115"/>
      <c r="M108" s="115"/>
      <c r="O108" s="115"/>
      <c r="Q108" s="115"/>
      <c r="R108" s="112"/>
      <c r="T108" s="115"/>
      <c r="V108" s="115"/>
      <c r="X108" s="115"/>
    </row>
    <row r="109" spans="1:24">
      <c r="A109" s="112"/>
      <c r="B109" s="112"/>
      <c r="G109" s="115"/>
      <c r="H109" s="112"/>
      <c r="I109" s="112"/>
      <c r="K109" s="115"/>
      <c r="M109" s="115"/>
      <c r="O109" s="115"/>
      <c r="Q109" s="115"/>
      <c r="R109" s="112"/>
      <c r="T109" s="115"/>
      <c r="V109" s="115"/>
      <c r="X109" s="115"/>
    </row>
    <row r="110" spans="1:24">
      <c r="A110" s="112"/>
      <c r="B110" s="112"/>
      <c r="G110" s="115"/>
      <c r="H110" s="112"/>
      <c r="I110" s="112"/>
      <c r="K110" s="115"/>
      <c r="M110" s="115"/>
      <c r="O110" s="115"/>
      <c r="Q110" s="115"/>
      <c r="R110" s="112"/>
      <c r="T110" s="115"/>
      <c r="V110" s="115"/>
      <c r="X110" s="115"/>
    </row>
    <row r="111" spans="1:24">
      <c r="A111" s="112"/>
      <c r="B111" s="112"/>
      <c r="G111" s="115"/>
      <c r="H111" s="112"/>
      <c r="I111" s="112"/>
      <c r="K111" s="115"/>
      <c r="M111" s="115"/>
      <c r="O111" s="115"/>
      <c r="Q111" s="115"/>
      <c r="R111" s="112"/>
      <c r="T111" s="115"/>
      <c r="V111" s="115"/>
      <c r="X111" s="115"/>
    </row>
    <row r="112" spans="1:24">
      <c r="A112" s="112"/>
      <c r="B112" s="112"/>
      <c r="G112" s="115"/>
      <c r="H112" s="112"/>
      <c r="I112" s="112"/>
      <c r="K112" s="115"/>
      <c r="M112" s="115"/>
      <c r="O112" s="115"/>
      <c r="Q112" s="115"/>
      <c r="R112" s="112"/>
      <c r="T112" s="115"/>
      <c r="V112" s="115"/>
      <c r="X112" s="115"/>
    </row>
    <row r="113" spans="1:24">
      <c r="A113" s="112"/>
      <c r="B113" s="112"/>
      <c r="G113" s="115"/>
      <c r="H113" s="112"/>
      <c r="I113" s="112"/>
      <c r="K113" s="115"/>
      <c r="M113" s="115"/>
      <c r="O113" s="115"/>
      <c r="Q113" s="115"/>
      <c r="R113" s="112"/>
      <c r="T113" s="115"/>
      <c r="V113" s="115"/>
      <c r="X113" s="115"/>
    </row>
    <row r="114" spans="1:24">
      <c r="A114" s="112"/>
      <c r="B114" s="112"/>
      <c r="G114" s="115"/>
      <c r="H114" s="112"/>
      <c r="I114" s="112"/>
      <c r="K114" s="115"/>
      <c r="M114" s="115"/>
      <c r="O114" s="115"/>
      <c r="Q114" s="115"/>
      <c r="R114" s="112"/>
      <c r="T114" s="115"/>
      <c r="V114" s="115"/>
      <c r="X114" s="115"/>
    </row>
    <row r="115" spans="1:24">
      <c r="A115" s="112"/>
      <c r="B115" s="112"/>
      <c r="G115" s="115"/>
      <c r="H115" s="112"/>
      <c r="I115" s="112"/>
      <c r="K115" s="115"/>
      <c r="M115" s="115"/>
      <c r="O115" s="115"/>
      <c r="Q115" s="115"/>
      <c r="R115" s="112"/>
      <c r="T115" s="115"/>
      <c r="V115" s="115"/>
      <c r="X115" s="115"/>
    </row>
    <row r="116" spans="1:24">
      <c r="A116" s="112"/>
      <c r="B116" s="112"/>
      <c r="G116" s="115"/>
      <c r="H116" s="112"/>
      <c r="I116" s="112"/>
      <c r="K116" s="115"/>
      <c r="M116" s="115"/>
      <c r="O116" s="115"/>
      <c r="Q116" s="115"/>
      <c r="R116" s="112"/>
      <c r="T116" s="115"/>
      <c r="V116" s="115"/>
      <c r="X116" s="115"/>
    </row>
    <row r="117" spans="1:24">
      <c r="A117" s="112"/>
      <c r="B117" s="112"/>
      <c r="G117" s="115"/>
      <c r="H117" s="112"/>
      <c r="I117" s="112"/>
      <c r="K117" s="115"/>
      <c r="M117" s="115"/>
      <c r="O117" s="115"/>
      <c r="Q117" s="115"/>
      <c r="R117" s="112"/>
      <c r="T117" s="115"/>
      <c r="V117" s="115"/>
      <c r="X117" s="115"/>
    </row>
    <row r="118" spans="1:24">
      <c r="A118" s="112"/>
      <c r="B118" s="112"/>
      <c r="G118" s="115"/>
      <c r="H118" s="112"/>
      <c r="I118" s="112"/>
      <c r="K118" s="115"/>
      <c r="M118" s="115"/>
      <c r="O118" s="115"/>
      <c r="Q118" s="115"/>
      <c r="R118" s="112"/>
      <c r="T118" s="115"/>
      <c r="V118" s="115"/>
      <c r="X118" s="115"/>
    </row>
    <row r="119" spans="1:24">
      <c r="A119" s="112"/>
      <c r="B119" s="112"/>
      <c r="G119" s="115"/>
      <c r="H119" s="112"/>
      <c r="I119" s="112"/>
      <c r="K119" s="115"/>
      <c r="M119" s="115"/>
      <c r="O119" s="115"/>
      <c r="Q119" s="115"/>
      <c r="R119" s="112"/>
      <c r="T119" s="115"/>
      <c r="V119" s="115"/>
      <c r="X119" s="115"/>
    </row>
    <row r="120" spans="1:24">
      <c r="A120" s="112"/>
      <c r="B120" s="112"/>
      <c r="G120" s="115"/>
      <c r="H120" s="112"/>
      <c r="I120" s="112"/>
      <c r="K120" s="115"/>
      <c r="M120" s="115"/>
      <c r="O120" s="115"/>
      <c r="Q120" s="115"/>
      <c r="R120" s="115"/>
      <c r="T120" s="115"/>
      <c r="V120" s="115"/>
      <c r="X120" s="115"/>
    </row>
    <row r="121" spans="1:24">
      <c r="A121" s="112"/>
      <c r="B121" s="112"/>
      <c r="G121" s="115"/>
      <c r="H121" s="112"/>
      <c r="I121" s="112"/>
      <c r="K121" s="115"/>
      <c r="M121" s="115"/>
      <c r="O121" s="115"/>
      <c r="Q121" s="115"/>
      <c r="R121" s="112"/>
      <c r="T121" s="115"/>
      <c r="V121" s="115"/>
      <c r="X121" s="115"/>
    </row>
    <row r="122" spans="1:24">
      <c r="A122" s="112"/>
      <c r="B122" s="112"/>
      <c r="G122" s="115"/>
      <c r="H122" s="112"/>
      <c r="I122" s="112"/>
      <c r="K122" s="115"/>
      <c r="M122" s="115"/>
      <c r="O122" s="115"/>
      <c r="Q122" s="115"/>
      <c r="R122" s="112"/>
      <c r="T122" s="115"/>
      <c r="V122" s="115"/>
      <c r="X122" s="115"/>
    </row>
    <row r="123" spans="1:24">
      <c r="A123" s="112"/>
      <c r="B123" s="112"/>
      <c r="G123" s="115"/>
      <c r="H123" s="112"/>
      <c r="I123" s="112"/>
      <c r="K123" s="115"/>
      <c r="M123" s="115"/>
      <c r="O123" s="115"/>
      <c r="Q123" s="115"/>
      <c r="R123" s="112"/>
      <c r="T123" s="115"/>
      <c r="V123" s="115"/>
      <c r="X123" s="115"/>
    </row>
    <row r="124" spans="1:24">
      <c r="A124" s="112"/>
      <c r="B124" s="112"/>
      <c r="G124" s="115"/>
      <c r="H124" s="112"/>
      <c r="I124" s="112"/>
      <c r="K124" s="115"/>
      <c r="M124" s="115"/>
      <c r="O124" s="115"/>
      <c r="Q124" s="115"/>
      <c r="R124" s="112"/>
      <c r="T124" s="115"/>
      <c r="V124" s="115"/>
      <c r="X124" s="115"/>
    </row>
    <row r="125" spans="1:24">
      <c r="A125" s="112"/>
      <c r="B125" s="112"/>
      <c r="G125" s="115"/>
      <c r="H125" s="112"/>
      <c r="I125" s="112"/>
      <c r="K125" s="115"/>
      <c r="M125" s="115"/>
      <c r="O125" s="115"/>
      <c r="Q125" s="115"/>
      <c r="R125" s="112"/>
      <c r="T125" s="115"/>
      <c r="V125" s="115"/>
      <c r="X125" s="115"/>
    </row>
    <row r="126" spans="1:24">
      <c r="A126" s="112"/>
      <c r="B126" s="112"/>
      <c r="G126" s="115"/>
      <c r="H126" s="112"/>
      <c r="I126" s="112"/>
      <c r="K126" s="115"/>
      <c r="M126" s="115"/>
      <c r="O126" s="115"/>
      <c r="Q126" s="115"/>
      <c r="R126" s="112"/>
      <c r="T126" s="115"/>
      <c r="V126" s="115"/>
      <c r="X126" s="115"/>
    </row>
    <row r="127" spans="1:24">
      <c r="A127" s="112"/>
      <c r="B127" s="112"/>
      <c r="G127" s="115"/>
      <c r="H127" s="112"/>
      <c r="I127" s="112"/>
      <c r="K127" s="115"/>
      <c r="M127" s="115"/>
      <c r="O127" s="115"/>
      <c r="Q127" s="115"/>
      <c r="R127" s="112"/>
      <c r="T127" s="115"/>
      <c r="V127" s="115"/>
      <c r="X127" s="115"/>
    </row>
    <row r="128" spans="1:24">
      <c r="A128" s="112"/>
      <c r="B128" s="112"/>
      <c r="G128" s="115"/>
      <c r="H128" s="112"/>
      <c r="I128" s="112"/>
      <c r="K128" s="115"/>
      <c r="M128" s="115"/>
      <c r="O128" s="115"/>
      <c r="Q128" s="115"/>
      <c r="R128" s="112"/>
      <c r="T128" s="115"/>
      <c r="V128" s="115"/>
      <c r="X128" s="115"/>
    </row>
    <row r="129" spans="1:24">
      <c r="A129" s="112"/>
      <c r="B129" s="112"/>
      <c r="G129" s="115"/>
      <c r="H129" s="112"/>
      <c r="I129" s="112"/>
      <c r="K129" s="115"/>
      <c r="M129" s="115"/>
      <c r="O129" s="115"/>
      <c r="Q129" s="115"/>
      <c r="R129" s="112"/>
      <c r="T129" s="115"/>
      <c r="V129" s="115"/>
      <c r="X129" s="115"/>
    </row>
    <row r="130" spans="1:24">
      <c r="A130" s="112"/>
      <c r="B130" s="112"/>
      <c r="G130" s="112"/>
      <c r="H130" s="112"/>
      <c r="I130" s="112"/>
      <c r="K130" s="115"/>
      <c r="M130" s="115"/>
      <c r="O130" s="115"/>
      <c r="Q130" s="115"/>
      <c r="R130" s="112"/>
      <c r="T130" s="115"/>
      <c r="V130" s="115"/>
      <c r="X130" s="115"/>
    </row>
    <row r="131" spans="1:24">
      <c r="A131" s="112"/>
      <c r="B131" s="112"/>
      <c r="G131" s="112"/>
      <c r="H131" s="112"/>
      <c r="I131" s="112"/>
      <c r="K131" s="115"/>
      <c r="M131" s="115"/>
      <c r="O131" s="115"/>
      <c r="Q131" s="115"/>
      <c r="R131" s="112"/>
      <c r="T131" s="115"/>
      <c r="V131" s="115"/>
      <c r="X131" s="115"/>
    </row>
    <row r="132" spans="1:24">
      <c r="A132" s="112"/>
      <c r="B132" s="112"/>
      <c r="G132" s="112"/>
      <c r="H132" s="112"/>
      <c r="I132" s="112"/>
      <c r="K132" s="115"/>
      <c r="M132" s="115"/>
      <c r="O132" s="115"/>
      <c r="Q132" s="115"/>
      <c r="R132" s="112"/>
      <c r="T132" s="115"/>
      <c r="V132" s="115"/>
      <c r="X132" s="115"/>
    </row>
    <row r="133" spans="1:24">
      <c r="A133" s="112"/>
      <c r="B133" s="112"/>
      <c r="G133" s="112"/>
      <c r="H133" s="112"/>
      <c r="I133" s="112"/>
      <c r="K133" s="115"/>
      <c r="M133" s="115"/>
      <c r="O133" s="115"/>
      <c r="Q133" s="115"/>
      <c r="R133" s="112"/>
      <c r="T133" s="115"/>
      <c r="V133" s="115"/>
      <c r="X133" s="115"/>
    </row>
    <row r="134" spans="1:24">
      <c r="A134" s="112"/>
      <c r="B134" s="112"/>
      <c r="G134" s="112"/>
      <c r="H134" s="112"/>
      <c r="I134" s="112"/>
      <c r="K134" s="115"/>
      <c r="M134" s="115"/>
      <c r="O134" s="115"/>
      <c r="Q134" s="115"/>
      <c r="R134" s="112"/>
      <c r="T134" s="115"/>
      <c r="V134" s="115"/>
      <c r="X134" s="115"/>
    </row>
    <row r="135" spans="1:24">
      <c r="A135" s="112"/>
      <c r="B135" s="112"/>
      <c r="G135" s="115"/>
      <c r="H135" s="112"/>
      <c r="I135" s="112"/>
      <c r="K135" s="115"/>
      <c r="M135" s="115"/>
      <c r="O135" s="115"/>
      <c r="Q135" s="115"/>
      <c r="R135" s="115"/>
      <c r="T135" s="115"/>
      <c r="V135" s="115"/>
      <c r="X135" s="115"/>
    </row>
    <row r="136" spans="1:24">
      <c r="A136" s="112"/>
      <c r="B136" s="112"/>
      <c r="G136" s="115"/>
      <c r="H136" s="112"/>
      <c r="I136" s="112"/>
      <c r="K136" s="115"/>
      <c r="M136" s="115"/>
      <c r="O136" s="115"/>
      <c r="Q136" s="115"/>
      <c r="R136" s="115"/>
      <c r="T136" s="115"/>
      <c r="V136" s="115"/>
      <c r="X136" s="115"/>
    </row>
    <row r="137" spans="1:24">
      <c r="A137" s="112"/>
      <c r="B137" s="112"/>
      <c r="G137" s="115"/>
      <c r="H137" s="112"/>
      <c r="I137" s="112"/>
      <c r="K137" s="115"/>
      <c r="M137" s="115"/>
      <c r="O137" s="115"/>
      <c r="Q137" s="115"/>
      <c r="R137" s="115"/>
      <c r="T137" s="115"/>
      <c r="V137" s="115"/>
      <c r="X137" s="115"/>
    </row>
    <row r="138" spans="1:24">
      <c r="A138" s="112"/>
      <c r="B138" s="112"/>
      <c r="G138" s="115"/>
      <c r="H138" s="112"/>
      <c r="I138" s="112"/>
      <c r="K138" s="115"/>
      <c r="M138" s="115"/>
      <c r="O138" s="115"/>
      <c r="Q138" s="115"/>
      <c r="R138" s="115"/>
      <c r="T138" s="115"/>
      <c r="V138" s="115"/>
      <c r="X138" s="115"/>
    </row>
    <row r="139" spans="1:24">
      <c r="A139" s="112"/>
      <c r="B139" s="112"/>
      <c r="G139" s="115"/>
      <c r="H139" s="112"/>
      <c r="I139" s="112"/>
      <c r="K139" s="115"/>
      <c r="M139" s="115"/>
      <c r="O139" s="115"/>
      <c r="Q139" s="115"/>
      <c r="R139" s="115"/>
      <c r="T139" s="115"/>
      <c r="V139" s="115"/>
      <c r="X139" s="115"/>
    </row>
    <row r="140" spans="1:24">
      <c r="A140" s="112"/>
      <c r="B140" s="112"/>
      <c r="G140" s="115"/>
      <c r="H140" s="112"/>
      <c r="I140" s="112"/>
      <c r="K140" s="115"/>
      <c r="M140" s="115"/>
      <c r="O140" s="115"/>
      <c r="Q140" s="115"/>
      <c r="R140" s="112"/>
      <c r="T140" s="115"/>
      <c r="V140" s="115"/>
      <c r="X140" s="115"/>
    </row>
    <row r="141" spans="1:24">
      <c r="A141" s="112"/>
      <c r="B141" s="112"/>
      <c r="G141" s="115"/>
      <c r="H141" s="112"/>
      <c r="I141" s="112"/>
      <c r="K141" s="115"/>
      <c r="M141" s="115"/>
      <c r="O141" s="115"/>
      <c r="Q141" s="115"/>
      <c r="R141" s="115"/>
      <c r="T141" s="115"/>
      <c r="V141" s="115"/>
      <c r="X141" s="115"/>
    </row>
    <row r="142" spans="1:24">
      <c r="A142" s="112"/>
      <c r="B142" s="112"/>
      <c r="G142" s="115"/>
      <c r="H142" s="112"/>
      <c r="I142" s="112"/>
      <c r="K142" s="115"/>
      <c r="M142" s="115"/>
      <c r="O142" s="115"/>
      <c r="Q142" s="115"/>
      <c r="R142" s="115"/>
      <c r="T142" s="115"/>
      <c r="V142" s="115"/>
      <c r="X142" s="115"/>
    </row>
    <row r="143" spans="1:24">
      <c r="A143" s="112"/>
      <c r="B143" s="112"/>
      <c r="G143" s="115"/>
      <c r="H143" s="112"/>
      <c r="I143" s="112"/>
      <c r="K143" s="115"/>
      <c r="M143" s="115"/>
      <c r="O143" s="115"/>
      <c r="Q143" s="115"/>
      <c r="R143" s="115"/>
      <c r="T143" s="115"/>
      <c r="V143" s="115"/>
      <c r="X143" s="115"/>
    </row>
    <row r="144" spans="1:24">
      <c r="A144" s="112"/>
      <c r="B144" s="112"/>
      <c r="G144" s="115"/>
      <c r="H144" s="112"/>
      <c r="I144" s="112"/>
      <c r="K144" s="115"/>
      <c r="M144" s="115"/>
      <c r="O144" s="115"/>
      <c r="Q144" s="115"/>
      <c r="R144" s="115"/>
      <c r="T144" s="115"/>
      <c r="V144" s="115"/>
      <c r="X144" s="115"/>
    </row>
    <row r="145" spans="1:24">
      <c r="A145" s="112"/>
      <c r="B145" s="112"/>
      <c r="G145" s="115"/>
      <c r="H145" s="112"/>
      <c r="I145" s="112"/>
      <c r="K145" s="115"/>
      <c r="M145" s="115"/>
      <c r="O145" s="115"/>
      <c r="Q145" s="115"/>
      <c r="R145" s="115"/>
      <c r="T145" s="115"/>
      <c r="V145" s="115"/>
      <c r="X145" s="115"/>
    </row>
    <row r="146" spans="1:24">
      <c r="A146" s="112"/>
      <c r="B146" s="112"/>
      <c r="G146" s="115"/>
      <c r="H146" s="112"/>
      <c r="I146" s="112"/>
      <c r="K146" s="115"/>
      <c r="M146" s="115"/>
      <c r="O146" s="115"/>
      <c r="Q146" s="115"/>
      <c r="R146" s="115"/>
      <c r="T146" s="115"/>
      <c r="V146" s="115"/>
      <c r="X146" s="115"/>
    </row>
    <row r="147" spans="1:24">
      <c r="A147" s="112"/>
      <c r="B147" s="112"/>
      <c r="G147" s="115"/>
      <c r="H147" s="112"/>
      <c r="I147" s="112"/>
      <c r="K147" s="115"/>
      <c r="M147" s="115"/>
      <c r="O147" s="115"/>
      <c r="Q147" s="115"/>
      <c r="R147" s="115"/>
      <c r="T147" s="115"/>
      <c r="V147" s="115"/>
      <c r="X147" s="115"/>
    </row>
    <row r="148" spans="1:24">
      <c r="A148" s="112"/>
      <c r="B148" s="112"/>
      <c r="G148" s="115"/>
      <c r="H148" s="112"/>
      <c r="I148" s="112"/>
      <c r="K148" s="115"/>
      <c r="M148" s="115"/>
      <c r="O148" s="115"/>
      <c r="Q148" s="115"/>
      <c r="R148" s="115"/>
      <c r="T148" s="115"/>
      <c r="V148" s="115"/>
      <c r="X148" s="115"/>
    </row>
    <row r="149" spans="1:24">
      <c r="A149" s="112"/>
      <c r="B149" s="112"/>
      <c r="G149" s="115"/>
      <c r="H149" s="112"/>
      <c r="I149" s="112"/>
      <c r="K149" s="115"/>
      <c r="M149" s="115"/>
      <c r="O149" s="115"/>
      <c r="Q149" s="115"/>
      <c r="R149" s="115"/>
      <c r="T149" s="115"/>
      <c r="V149" s="115"/>
      <c r="X149" s="115"/>
    </row>
    <row r="150" spans="1:24">
      <c r="A150" s="112"/>
      <c r="B150" s="112"/>
      <c r="G150" s="115"/>
      <c r="H150" s="112"/>
      <c r="I150" s="112"/>
      <c r="K150" s="115"/>
      <c r="M150" s="115"/>
      <c r="O150" s="115"/>
      <c r="Q150" s="115"/>
      <c r="R150" s="115"/>
      <c r="T150" s="115"/>
      <c r="V150" s="115"/>
      <c r="X150" s="115"/>
    </row>
    <row r="151" spans="1:24">
      <c r="A151" s="112"/>
      <c r="B151" s="112"/>
      <c r="G151" s="115"/>
      <c r="H151" s="112"/>
      <c r="I151" s="112"/>
      <c r="K151" s="115"/>
      <c r="M151" s="115"/>
      <c r="O151" s="115"/>
      <c r="Q151" s="115"/>
      <c r="R151" s="115"/>
      <c r="T151" s="115"/>
      <c r="V151" s="115"/>
      <c r="X151" s="115"/>
    </row>
    <row r="152" spans="1:24">
      <c r="A152" s="112"/>
      <c r="B152" s="112"/>
      <c r="G152" s="115"/>
      <c r="H152" s="112"/>
      <c r="I152" s="112"/>
      <c r="K152" s="115"/>
      <c r="M152" s="115"/>
      <c r="O152" s="115"/>
      <c r="Q152" s="115"/>
      <c r="R152" s="115"/>
      <c r="T152" s="115"/>
      <c r="V152" s="115"/>
      <c r="X152" s="115"/>
    </row>
    <row r="153" spans="1:24">
      <c r="A153" s="112"/>
      <c r="B153" s="112"/>
      <c r="G153" s="115"/>
      <c r="H153" s="112"/>
      <c r="I153" s="112"/>
      <c r="K153" s="115"/>
      <c r="M153" s="115"/>
      <c r="O153" s="115"/>
      <c r="Q153" s="115"/>
      <c r="R153" s="115"/>
      <c r="T153" s="115"/>
      <c r="V153" s="115"/>
      <c r="X153" s="115"/>
    </row>
    <row r="154" spans="1:24">
      <c r="A154" s="112"/>
      <c r="B154" s="112"/>
      <c r="G154" s="115"/>
      <c r="H154" s="112"/>
      <c r="I154" s="112"/>
      <c r="K154" s="115"/>
      <c r="M154" s="115"/>
      <c r="O154" s="115"/>
      <c r="Q154" s="115"/>
      <c r="R154" s="115"/>
      <c r="T154" s="115"/>
      <c r="V154" s="115"/>
      <c r="X154" s="115"/>
    </row>
    <row r="155" spans="1:24">
      <c r="A155" s="112"/>
      <c r="B155" s="112"/>
      <c r="G155" s="115"/>
      <c r="H155" s="112"/>
      <c r="I155" s="112"/>
      <c r="K155" s="115"/>
      <c r="M155" s="115"/>
      <c r="O155" s="115"/>
      <c r="Q155" s="115"/>
      <c r="R155" s="115"/>
      <c r="T155" s="115"/>
      <c r="V155" s="115"/>
      <c r="X155" s="115"/>
    </row>
    <row r="156" spans="1:24">
      <c r="A156" s="112"/>
      <c r="B156" s="112"/>
      <c r="G156" s="115"/>
      <c r="H156" s="112"/>
      <c r="I156" s="112"/>
      <c r="K156" s="115"/>
      <c r="M156" s="115"/>
      <c r="O156" s="115"/>
      <c r="Q156" s="115"/>
      <c r="R156" s="112"/>
      <c r="T156" s="115"/>
      <c r="V156" s="115"/>
      <c r="X156" s="115"/>
    </row>
    <row r="157" spans="1:24">
      <c r="A157" s="112"/>
      <c r="B157" s="112"/>
      <c r="G157" s="115"/>
      <c r="H157" s="112"/>
      <c r="I157" s="112"/>
      <c r="K157" s="115"/>
      <c r="M157" s="115"/>
      <c r="O157" s="115"/>
      <c r="Q157" s="115"/>
      <c r="R157" s="112"/>
      <c r="T157" s="115"/>
      <c r="V157" s="115"/>
      <c r="X157" s="115"/>
    </row>
    <row r="158" spans="1:24">
      <c r="A158" s="112"/>
      <c r="B158" s="112"/>
      <c r="G158" s="115"/>
      <c r="H158" s="112"/>
      <c r="I158" s="112"/>
      <c r="K158" s="115"/>
      <c r="M158" s="115"/>
      <c r="O158" s="115"/>
      <c r="Q158" s="115"/>
      <c r="R158" s="112"/>
      <c r="T158" s="115"/>
      <c r="V158" s="115"/>
      <c r="X158" s="115"/>
    </row>
    <row r="159" spans="1:24">
      <c r="A159" s="112"/>
      <c r="B159" s="112"/>
      <c r="G159" s="115"/>
      <c r="H159" s="112"/>
      <c r="I159" s="112"/>
      <c r="K159" s="115"/>
      <c r="M159" s="115"/>
      <c r="O159" s="115"/>
      <c r="Q159" s="115"/>
      <c r="R159" s="112"/>
      <c r="T159" s="115"/>
      <c r="V159" s="115"/>
      <c r="X159" s="115"/>
    </row>
    <row r="160" spans="1:24">
      <c r="A160" s="112"/>
      <c r="B160" s="112"/>
      <c r="G160" s="115"/>
      <c r="H160" s="112"/>
      <c r="I160" s="112"/>
      <c r="K160" s="115"/>
      <c r="M160" s="115"/>
      <c r="O160" s="115"/>
      <c r="Q160" s="115"/>
      <c r="R160" s="112"/>
      <c r="T160" s="115"/>
      <c r="V160" s="115"/>
      <c r="X160" s="115"/>
    </row>
    <row r="161" spans="1:24">
      <c r="A161" s="112"/>
      <c r="B161" s="112"/>
      <c r="G161" s="115"/>
      <c r="H161" s="112"/>
      <c r="I161" s="112"/>
      <c r="K161" s="115"/>
      <c r="M161" s="115"/>
      <c r="O161" s="115"/>
      <c r="Q161" s="115"/>
      <c r="R161" s="112"/>
      <c r="T161" s="115"/>
      <c r="V161" s="115"/>
      <c r="X161" s="115"/>
    </row>
    <row r="162" spans="1:24">
      <c r="A162" s="112"/>
      <c r="B162" s="112"/>
      <c r="G162" s="115"/>
      <c r="H162" s="112"/>
      <c r="I162" s="112"/>
      <c r="K162" s="115"/>
      <c r="M162" s="115"/>
      <c r="O162" s="115"/>
      <c r="Q162" s="115"/>
      <c r="R162" s="115"/>
      <c r="T162" s="115"/>
      <c r="V162" s="115"/>
      <c r="X162" s="115"/>
    </row>
    <row r="163" spans="1:24">
      <c r="A163" s="112"/>
      <c r="B163" s="112"/>
      <c r="G163" s="115"/>
      <c r="H163" s="112"/>
      <c r="I163" s="112"/>
      <c r="K163" s="115"/>
      <c r="M163" s="115"/>
      <c r="O163" s="115"/>
      <c r="Q163" s="115"/>
      <c r="R163" s="112"/>
      <c r="T163" s="115"/>
      <c r="V163" s="115"/>
      <c r="X163" s="115"/>
    </row>
    <row r="164" spans="1:24">
      <c r="A164" s="112"/>
      <c r="B164" s="112"/>
      <c r="G164" s="112"/>
      <c r="H164" s="112"/>
      <c r="I164" s="112"/>
      <c r="K164" s="115"/>
      <c r="M164" s="115"/>
      <c r="O164" s="115"/>
      <c r="Q164" s="115"/>
      <c r="R164" s="112"/>
      <c r="T164" s="115"/>
      <c r="V164" s="115"/>
      <c r="X164" s="115"/>
    </row>
    <row r="165" spans="1:24">
      <c r="A165" s="112"/>
      <c r="B165" s="112"/>
      <c r="G165" s="115"/>
      <c r="H165" s="112"/>
      <c r="I165" s="112"/>
      <c r="K165" s="115"/>
      <c r="M165" s="115"/>
      <c r="O165" s="115"/>
      <c r="Q165" s="115"/>
      <c r="R165" s="112"/>
      <c r="T165" s="115"/>
      <c r="V165" s="115"/>
      <c r="X165" s="115"/>
    </row>
    <row r="166" spans="1:24">
      <c r="A166" s="112"/>
      <c r="B166" s="112"/>
      <c r="G166" s="115"/>
      <c r="H166" s="112"/>
      <c r="I166" s="112"/>
      <c r="K166" s="115"/>
      <c r="M166" s="115"/>
      <c r="O166" s="115"/>
      <c r="Q166" s="115"/>
      <c r="R166" s="112"/>
      <c r="T166" s="115"/>
      <c r="V166" s="115"/>
      <c r="X166" s="115"/>
    </row>
    <row r="167" spans="1:24">
      <c r="A167" s="112"/>
      <c r="B167" s="112"/>
      <c r="G167" s="115"/>
      <c r="H167" s="112"/>
      <c r="I167" s="112"/>
      <c r="K167" s="115"/>
      <c r="M167" s="115"/>
      <c r="O167" s="115"/>
      <c r="Q167" s="115"/>
      <c r="R167" s="112"/>
      <c r="T167" s="115"/>
      <c r="V167" s="115"/>
      <c r="X167" s="115"/>
    </row>
    <row r="168" spans="1:24">
      <c r="A168" s="112"/>
      <c r="B168" s="112"/>
      <c r="G168" s="115"/>
      <c r="H168" s="112"/>
      <c r="I168" s="112"/>
      <c r="K168" s="115"/>
      <c r="M168" s="115"/>
      <c r="O168" s="115"/>
      <c r="Q168" s="115"/>
      <c r="R168" s="112"/>
      <c r="T168" s="115"/>
      <c r="V168" s="115"/>
      <c r="X168" s="115"/>
    </row>
    <row r="169" spans="1:24">
      <c r="A169" s="112"/>
      <c r="B169" s="112"/>
      <c r="G169" s="115"/>
      <c r="H169" s="112"/>
      <c r="I169" s="112"/>
      <c r="K169" s="115"/>
      <c r="M169" s="115"/>
      <c r="O169" s="115"/>
      <c r="Q169" s="115"/>
      <c r="R169" s="115"/>
      <c r="T169" s="115"/>
      <c r="V169" s="115"/>
      <c r="X169" s="115"/>
    </row>
    <row r="170" spans="1:24">
      <c r="A170" s="112"/>
      <c r="B170" s="112"/>
      <c r="G170" s="115"/>
      <c r="H170" s="112"/>
      <c r="I170" s="112"/>
      <c r="K170" s="115"/>
      <c r="M170" s="115"/>
      <c r="O170" s="115"/>
      <c r="Q170" s="115"/>
      <c r="R170" s="115"/>
      <c r="T170" s="115"/>
      <c r="V170" s="115"/>
      <c r="X170" s="115"/>
    </row>
    <row r="171" spans="1:24">
      <c r="A171" s="112"/>
      <c r="B171" s="112"/>
      <c r="G171" s="115"/>
      <c r="H171" s="112"/>
      <c r="I171" s="112"/>
      <c r="K171" s="115"/>
      <c r="M171" s="115"/>
      <c r="O171" s="115"/>
      <c r="Q171" s="115"/>
      <c r="R171" s="115"/>
      <c r="T171" s="115"/>
      <c r="V171" s="115"/>
      <c r="X171" s="115"/>
    </row>
    <row r="172" spans="1:24">
      <c r="A172" s="112"/>
      <c r="B172" s="112"/>
      <c r="G172" s="115"/>
      <c r="H172" s="112"/>
      <c r="I172" s="112"/>
      <c r="K172" s="115"/>
      <c r="M172" s="115"/>
      <c r="O172" s="115"/>
      <c r="Q172" s="115"/>
      <c r="R172" s="115"/>
      <c r="T172" s="115"/>
      <c r="V172" s="115"/>
      <c r="X172" s="115"/>
    </row>
    <row r="173" spans="1:24">
      <c r="A173" s="112"/>
      <c r="B173" s="112"/>
      <c r="G173" s="115"/>
      <c r="H173" s="112"/>
      <c r="I173" s="112"/>
      <c r="K173" s="115"/>
      <c r="M173" s="115"/>
      <c r="O173" s="115"/>
      <c r="Q173" s="115"/>
      <c r="R173" s="115"/>
      <c r="T173" s="115"/>
      <c r="V173" s="115"/>
      <c r="X173" s="115"/>
    </row>
    <row r="174" spans="1:24">
      <c r="A174" s="112"/>
      <c r="B174" s="112"/>
      <c r="G174" s="115"/>
      <c r="H174" s="112"/>
      <c r="I174" s="112"/>
      <c r="K174" s="115"/>
      <c r="M174" s="115"/>
      <c r="O174" s="115"/>
      <c r="Q174" s="115"/>
      <c r="R174" s="112"/>
      <c r="T174" s="115"/>
      <c r="V174" s="115"/>
      <c r="X174" s="115"/>
    </row>
    <row r="175" spans="1:24">
      <c r="A175" s="112"/>
      <c r="B175" s="112"/>
      <c r="G175" s="115"/>
      <c r="H175" s="112"/>
      <c r="I175" s="112"/>
      <c r="K175" s="115"/>
      <c r="M175" s="115"/>
      <c r="O175" s="115"/>
      <c r="Q175" s="115"/>
      <c r="R175" s="115"/>
      <c r="T175" s="115"/>
      <c r="V175" s="115"/>
      <c r="X175" s="115"/>
    </row>
    <row r="176" spans="1:24">
      <c r="A176" s="112"/>
      <c r="B176" s="112"/>
      <c r="G176" s="115"/>
      <c r="H176" s="112"/>
      <c r="I176" s="112"/>
      <c r="K176" s="115"/>
      <c r="M176" s="115"/>
      <c r="O176" s="115"/>
      <c r="Q176" s="115"/>
      <c r="R176" s="115"/>
      <c r="T176" s="115"/>
      <c r="V176" s="115"/>
      <c r="X176" s="115"/>
    </row>
    <row r="177" spans="1:24">
      <c r="A177" s="112"/>
      <c r="B177" s="112"/>
      <c r="G177" s="115"/>
      <c r="H177" s="112"/>
      <c r="I177" s="112"/>
      <c r="K177" s="115"/>
      <c r="M177" s="115"/>
      <c r="O177" s="115"/>
      <c r="Q177" s="115"/>
      <c r="R177" s="112"/>
      <c r="T177" s="115"/>
      <c r="V177" s="115"/>
      <c r="X177" s="115"/>
    </row>
    <row r="178" spans="1:24">
      <c r="A178" s="112"/>
      <c r="B178" s="112"/>
      <c r="G178" s="115"/>
      <c r="H178" s="112"/>
      <c r="I178" s="112"/>
      <c r="K178" s="115"/>
      <c r="M178" s="115"/>
      <c r="O178" s="115"/>
      <c r="Q178" s="115"/>
      <c r="R178" s="112"/>
      <c r="T178" s="115"/>
      <c r="V178" s="115"/>
      <c r="X178" s="115"/>
    </row>
    <row r="179" spans="1:24">
      <c r="A179" s="112"/>
      <c r="B179" s="112"/>
      <c r="G179" s="115"/>
      <c r="H179" s="112"/>
      <c r="I179" s="112"/>
      <c r="K179" s="115"/>
      <c r="M179" s="115"/>
      <c r="O179" s="115"/>
      <c r="Q179" s="115"/>
      <c r="R179" s="112"/>
      <c r="T179" s="115"/>
      <c r="V179" s="115"/>
      <c r="X179" s="115"/>
    </row>
    <row r="180" spans="1:24">
      <c r="A180" s="112"/>
      <c r="B180" s="112"/>
      <c r="G180" s="115"/>
      <c r="H180" s="112"/>
      <c r="I180" s="112"/>
      <c r="K180" s="115"/>
      <c r="M180" s="115"/>
      <c r="O180" s="115"/>
      <c r="Q180" s="115"/>
      <c r="R180" s="112"/>
      <c r="T180" s="115"/>
      <c r="V180" s="115"/>
      <c r="X180" s="115"/>
    </row>
    <row r="181" spans="1:24">
      <c r="A181" s="112"/>
      <c r="B181" s="112"/>
      <c r="G181" s="115"/>
      <c r="H181" s="112"/>
      <c r="I181" s="112"/>
      <c r="K181" s="115"/>
      <c r="M181" s="115"/>
      <c r="O181" s="115"/>
      <c r="Q181" s="115"/>
      <c r="R181" s="112"/>
      <c r="T181" s="115"/>
      <c r="V181" s="115"/>
      <c r="X181" s="115"/>
    </row>
    <row r="182" spans="1:24">
      <c r="A182" s="112"/>
      <c r="B182" s="112"/>
      <c r="G182" s="115"/>
      <c r="H182" s="112"/>
      <c r="I182" s="112"/>
      <c r="K182" s="115"/>
      <c r="M182" s="115"/>
      <c r="O182" s="115"/>
      <c r="Q182" s="115"/>
      <c r="R182" s="115"/>
      <c r="T182" s="115"/>
      <c r="V182" s="115"/>
      <c r="X182" s="115"/>
    </row>
    <row r="183" spans="1:24">
      <c r="A183" s="112"/>
      <c r="B183" s="112"/>
      <c r="G183" s="115"/>
      <c r="H183" s="112"/>
      <c r="I183" s="112"/>
      <c r="K183" s="115"/>
      <c r="M183" s="115"/>
      <c r="O183" s="115"/>
      <c r="Q183" s="115"/>
      <c r="R183" s="115"/>
      <c r="T183" s="115"/>
      <c r="V183" s="115"/>
      <c r="X183" s="115"/>
    </row>
    <row r="184" spans="1:24">
      <c r="A184" s="112"/>
      <c r="B184" s="112"/>
      <c r="G184" s="115"/>
      <c r="H184" s="112"/>
      <c r="I184" s="112"/>
      <c r="K184" s="115"/>
      <c r="M184" s="115"/>
      <c r="O184" s="115"/>
      <c r="Q184" s="115"/>
      <c r="R184" s="115"/>
      <c r="T184" s="115"/>
      <c r="V184" s="115"/>
      <c r="X184" s="115"/>
    </row>
    <row r="185" spans="1:24">
      <c r="A185" s="112"/>
      <c r="B185" s="112"/>
      <c r="G185" s="115"/>
      <c r="H185" s="112"/>
      <c r="I185" s="112"/>
      <c r="K185" s="115"/>
      <c r="M185" s="115"/>
      <c r="O185" s="115"/>
      <c r="Q185" s="115"/>
      <c r="R185" s="115"/>
      <c r="T185" s="115"/>
      <c r="V185" s="115"/>
      <c r="X185" s="115"/>
    </row>
    <row r="186" spans="1:24">
      <c r="A186" s="112"/>
      <c r="B186" s="112"/>
      <c r="G186" s="115"/>
      <c r="H186" s="112"/>
      <c r="I186" s="112"/>
      <c r="K186" s="115"/>
      <c r="M186" s="115"/>
      <c r="O186" s="115"/>
      <c r="Q186" s="115"/>
      <c r="R186" s="115"/>
      <c r="T186" s="115"/>
      <c r="V186" s="115"/>
      <c r="X186" s="115"/>
    </row>
    <row r="187" spans="1:24">
      <c r="A187" s="112"/>
      <c r="B187" s="112"/>
      <c r="G187" s="115"/>
      <c r="H187" s="112"/>
      <c r="I187" s="112"/>
      <c r="K187" s="115"/>
      <c r="M187" s="115"/>
      <c r="O187" s="115"/>
      <c r="Q187" s="115"/>
      <c r="R187" s="115"/>
      <c r="T187" s="115"/>
      <c r="V187" s="115"/>
      <c r="X187" s="115"/>
    </row>
    <row r="188" spans="1:24">
      <c r="A188" s="112"/>
      <c r="B188" s="112"/>
      <c r="G188" s="112"/>
      <c r="H188" s="112"/>
      <c r="I188" s="112"/>
      <c r="K188" s="115"/>
      <c r="M188" s="115"/>
      <c r="O188" s="115"/>
      <c r="Q188" s="115"/>
      <c r="R188" s="112"/>
      <c r="T188" s="115"/>
      <c r="V188" s="115"/>
      <c r="X188" s="115"/>
    </row>
    <row r="189" spans="1:24">
      <c r="A189" s="112"/>
      <c r="B189" s="112"/>
      <c r="G189" s="115"/>
      <c r="H189" s="112"/>
      <c r="I189" s="112"/>
      <c r="K189" s="115"/>
      <c r="M189" s="115"/>
      <c r="O189" s="115"/>
      <c r="Q189" s="115"/>
      <c r="R189" s="115"/>
      <c r="T189" s="115"/>
      <c r="V189" s="115"/>
      <c r="X189" s="115"/>
    </row>
    <row r="190" spans="1:24">
      <c r="A190" s="112"/>
      <c r="B190" s="112"/>
      <c r="G190" s="115"/>
      <c r="H190" s="112"/>
      <c r="I190" s="112"/>
      <c r="K190" s="115"/>
      <c r="M190" s="115"/>
      <c r="O190" s="115"/>
      <c r="Q190" s="115"/>
      <c r="R190" s="112"/>
      <c r="T190" s="115"/>
      <c r="V190" s="115"/>
      <c r="X190" s="115"/>
    </row>
    <row r="191" spans="1:24">
      <c r="A191" s="112"/>
      <c r="B191" s="112"/>
      <c r="G191" s="115"/>
      <c r="H191" s="112"/>
      <c r="I191" s="112"/>
      <c r="K191" s="115"/>
      <c r="M191" s="115"/>
      <c r="O191" s="115"/>
      <c r="Q191" s="115"/>
      <c r="R191" s="115"/>
      <c r="T191" s="115"/>
      <c r="V191" s="115"/>
      <c r="X191" s="115"/>
    </row>
    <row r="192" spans="1:24">
      <c r="A192" s="112"/>
      <c r="B192" s="112"/>
      <c r="G192" s="115"/>
      <c r="H192" s="112"/>
      <c r="I192" s="112"/>
      <c r="K192" s="115"/>
      <c r="M192" s="115"/>
      <c r="O192" s="115"/>
      <c r="Q192" s="115"/>
      <c r="R192" s="112"/>
      <c r="T192" s="115"/>
      <c r="V192" s="115"/>
      <c r="X192" s="115"/>
    </row>
    <row r="193" spans="1:33">
      <c r="A193" s="112"/>
      <c r="B193" s="112"/>
      <c r="G193" s="115"/>
      <c r="H193" s="112"/>
      <c r="I193" s="112"/>
      <c r="K193" s="115"/>
      <c r="M193" s="115"/>
      <c r="O193" s="115"/>
      <c r="Q193" s="115"/>
      <c r="R193" s="112"/>
      <c r="T193" s="115"/>
      <c r="V193" s="115"/>
      <c r="X193" s="115"/>
    </row>
    <row r="194" spans="1:33">
      <c r="A194" s="112"/>
      <c r="B194" s="112"/>
      <c r="G194" s="112"/>
      <c r="H194" s="112"/>
      <c r="I194" s="112"/>
      <c r="K194" s="115"/>
      <c r="M194" s="115"/>
      <c r="O194" s="115"/>
      <c r="Q194" s="115"/>
      <c r="R194" s="112"/>
      <c r="T194" s="115"/>
      <c r="V194" s="115"/>
      <c r="X194" s="115"/>
    </row>
    <row r="195" spans="1:33">
      <c r="A195" s="112"/>
      <c r="B195" s="112"/>
      <c r="G195" s="112"/>
      <c r="H195" s="112"/>
      <c r="I195" s="112"/>
      <c r="K195" s="115"/>
      <c r="M195" s="115"/>
      <c r="O195" s="115"/>
      <c r="Q195" s="115"/>
      <c r="R195" s="112"/>
      <c r="T195" s="115"/>
      <c r="V195" s="115"/>
      <c r="X195" s="115"/>
    </row>
    <row r="196" spans="1:33">
      <c r="A196" s="112"/>
      <c r="B196" s="112"/>
      <c r="G196" s="112"/>
      <c r="H196" s="112"/>
      <c r="I196" s="112"/>
      <c r="K196" s="115"/>
      <c r="M196" s="115"/>
      <c r="O196" s="115"/>
      <c r="Q196" s="115"/>
      <c r="R196" s="112"/>
      <c r="T196" s="115"/>
      <c r="V196" s="115"/>
      <c r="X196" s="115"/>
    </row>
    <row r="197" spans="1:33">
      <c r="A197" s="112"/>
      <c r="B197" s="112"/>
      <c r="G197" s="115"/>
      <c r="H197" s="112"/>
      <c r="I197" s="112"/>
      <c r="K197" s="115"/>
      <c r="M197" s="115"/>
      <c r="O197" s="115"/>
      <c r="Q197" s="115"/>
      <c r="R197" s="115"/>
      <c r="T197" s="115"/>
      <c r="V197" s="115"/>
      <c r="X197" s="115"/>
    </row>
    <row r="198" spans="1:33">
      <c r="A198" s="112"/>
      <c r="B198" s="112"/>
      <c r="G198" s="115"/>
      <c r="H198" s="112"/>
      <c r="I198" s="112"/>
      <c r="K198" s="115"/>
      <c r="M198" s="115"/>
      <c r="O198" s="115"/>
      <c r="Q198" s="115"/>
      <c r="R198" s="115"/>
      <c r="T198" s="115"/>
      <c r="V198" s="115"/>
      <c r="X198" s="115"/>
    </row>
    <row r="199" spans="1:33">
      <c r="A199" s="112"/>
      <c r="B199" s="112"/>
      <c r="G199" s="115"/>
      <c r="H199" s="112"/>
      <c r="I199" s="112"/>
      <c r="K199" s="115"/>
      <c r="M199" s="115"/>
      <c r="O199" s="115"/>
      <c r="Q199" s="115"/>
      <c r="R199" s="115"/>
      <c r="T199" s="115"/>
      <c r="V199" s="115"/>
      <c r="X199" s="115"/>
    </row>
    <row r="200" spans="1:33">
      <c r="A200" s="112"/>
      <c r="B200" s="112"/>
      <c r="G200" s="115"/>
      <c r="H200" s="112"/>
      <c r="I200" s="112"/>
      <c r="K200" s="115"/>
      <c r="M200" s="115"/>
      <c r="O200" s="115"/>
      <c r="Q200" s="115"/>
      <c r="R200" s="115"/>
      <c r="T200" s="115"/>
      <c r="V200" s="115"/>
      <c r="X200" s="115"/>
    </row>
    <row r="201" spans="1:33">
      <c r="A201" s="112"/>
      <c r="B201" s="112"/>
      <c r="G201" s="115"/>
      <c r="H201" s="112"/>
      <c r="I201" s="112"/>
      <c r="K201" s="115"/>
      <c r="M201" s="115"/>
      <c r="O201" s="115"/>
      <c r="Q201" s="115"/>
      <c r="R201" s="112"/>
      <c r="T201" s="115"/>
      <c r="V201" s="115"/>
      <c r="X201" s="115"/>
    </row>
    <row r="202" spans="1:33">
      <c r="A202" s="78"/>
      <c r="B202" s="78"/>
      <c r="G202" s="112"/>
      <c r="H202" s="78"/>
      <c r="I202" s="78"/>
      <c r="K202" s="115"/>
      <c r="M202" s="115"/>
      <c r="O202" s="115"/>
      <c r="Q202" s="115"/>
      <c r="R202" s="112"/>
      <c r="T202" s="115"/>
      <c r="V202" s="115"/>
      <c r="X202" s="115"/>
    </row>
    <row r="203" spans="1:33">
      <c r="A203" s="78"/>
      <c r="B203" s="78"/>
      <c r="G203" s="115"/>
      <c r="H203" s="78"/>
      <c r="I203" s="78"/>
      <c r="K203" s="115"/>
      <c r="M203" s="115"/>
      <c r="O203" s="115"/>
      <c r="Q203" s="115"/>
      <c r="R203" s="112"/>
      <c r="T203" s="115"/>
      <c r="V203" s="115"/>
      <c r="X203" s="115"/>
      <c r="AG203" s="114"/>
    </row>
    <row r="204" spans="1:33">
      <c r="A204" s="78"/>
      <c r="B204" s="78"/>
      <c r="G204" s="112"/>
      <c r="H204" s="78"/>
      <c r="I204" s="78"/>
      <c r="M204" s="115"/>
      <c r="O204" s="115"/>
      <c r="Q204" s="115"/>
      <c r="R204" s="112"/>
      <c r="T204" s="115"/>
      <c r="V204" s="115"/>
      <c r="X204" s="115"/>
      <c r="AG204" s="114"/>
    </row>
    <row r="205" spans="1:33">
      <c r="A205" s="78"/>
      <c r="B205" s="78"/>
      <c r="G205" s="112"/>
      <c r="H205" s="78"/>
      <c r="I205" s="78"/>
      <c r="M205" s="115"/>
      <c r="O205" s="115"/>
      <c r="Q205" s="115"/>
      <c r="R205" s="112"/>
      <c r="T205" s="115"/>
      <c r="V205" s="115"/>
      <c r="X205" s="115"/>
      <c r="AG205" s="114"/>
    </row>
    <row r="206" spans="1:33">
      <c r="A206" s="78"/>
      <c r="B206" s="78"/>
      <c r="G206" s="112"/>
      <c r="H206" s="78"/>
      <c r="I206" s="78"/>
      <c r="R206" s="115"/>
      <c r="AG206" s="114"/>
    </row>
    <row r="207" spans="1:33">
      <c r="A207" s="78"/>
      <c r="B207" s="78"/>
      <c r="G207" s="112"/>
      <c r="H207" s="78"/>
      <c r="I207" s="78"/>
      <c r="R207" s="115"/>
      <c r="AG207" s="114"/>
    </row>
    <row r="208" spans="1:33">
      <c r="A208" s="78"/>
      <c r="B208" s="78"/>
      <c r="G208" s="112"/>
      <c r="H208" s="78"/>
      <c r="I208" s="78"/>
      <c r="K208" s="115"/>
      <c r="M208" s="115"/>
      <c r="O208" s="115"/>
      <c r="Q208" s="115"/>
      <c r="R208" s="115"/>
      <c r="T208" s="115"/>
      <c r="V208" s="115"/>
      <c r="X208" s="115"/>
      <c r="AG208" s="114"/>
    </row>
    <row r="209" spans="1:33">
      <c r="A209" s="78"/>
      <c r="B209" s="78"/>
      <c r="G209" s="112"/>
      <c r="H209" s="78"/>
      <c r="I209" s="78"/>
      <c r="K209" s="115"/>
      <c r="M209" s="115"/>
      <c r="O209" s="115"/>
      <c r="Q209" s="115"/>
      <c r="R209" s="115"/>
      <c r="T209" s="115"/>
      <c r="V209" s="115"/>
      <c r="X209" s="115"/>
      <c r="AG209" s="114"/>
    </row>
    <row r="210" spans="1:33">
      <c r="A210" s="78"/>
      <c r="B210" s="78"/>
      <c r="G210" s="115"/>
      <c r="H210" s="78"/>
      <c r="I210" s="78"/>
      <c r="K210" s="115"/>
      <c r="M210" s="115"/>
      <c r="O210" s="115"/>
      <c r="Q210" s="115"/>
      <c r="R210" s="115"/>
      <c r="T210" s="115"/>
      <c r="V210" s="115"/>
      <c r="X210" s="115"/>
      <c r="AG210" s="114"/>
    </row>
    <row r="211" spans="1:33">
      <c r="A211" s="78"/>
      <c r="B211" s="78"/>
      <c r="G211" s="115"/>
      <c r="H211" s="78"/>
      <c r="I211" s="78"/>
      <c r="K211" s="115"/>
      <c r="M211" s="115"/>
      <c r="O211" s="115"/>
      <c r="Q211" s="115"/>
      <c r="R211" s="115"/>
      <c r="T211" s="115"/>
      <c r="V211" s="115"/>
      <c r="X211" s="115"/>
      <c r="AG211" s="114"/>
    </row>
    <row r="212" spans="1:33">
      <c r="A212" s="78"/>
      <c r="B212" s="78"/>
      <c r="G212" s="115"/>
      <c r="H212" s="78"/>
      <c r="I212" s="78"/>
      <c r="K212" s="115"/>
      <c r="M212" s="115"/>
      <c r="O212" s="115"/>
      <c r="Q212" s="115"/>
      <c r="R212" s="115"/>
      <c r="T212" s="115"/>
      <c r="V212" s="115"/>
      <c r="X212" s="115"/>
      <c r="AG212" s="114"/>
    </row>
    <row r="213" spans="1:33">
      <c r="A213" s="78"/>
      <c r="B213" s="78"/>
      <c r="G213" s="115"/>
      <c r="H213" s="78"/>
      <c r="I213" s="78"/>
      <c r="K213" s="115"/>
      <c r="M213" s="115"/>
      <c r="O213" s="115"/>
      <c r="Q213" s="115"/>
      <c r="R213" s="115"/>
      <c r="T213" s="115"/>
      <c r="V213" s="115"/>
      <c r="X213" s="115"/>
      <c r="AG213" s="114"/>
    </row>
    <row r="214" spans="1:33">
      <c r="A214" s="78"/>
      <c r="B214" s="78"/>
      <c r="G214" s="115"/>
      <c r="H214" s="78"/>
      <c r="I214" s="78"/>
      <c r="K214" s="115"/>
      <c r="M214" s="115"/>
      <c r="O214" s="115"/>
      <c r="Q214" s="115"/>
      <c r="R214" s="115"/>
      <c r="T214" s="115"/>
      <c r="V214" s="115"/>
      <c r="X214" s="115"/>
    </row>
    <row r="215" spans="1:33">
      <c r="A215" s="112"/>
      <c r="B215" s="112"/>
      <c r="G215" s="115"/>
      <c r="H215" s="78"/>
      <c r="I215" s="78"/>
      <c r="K215" s="115"/>
      <c r="M215" s="115"/>
      <c r="O215" s="115"/>
      <c r="Q215" s="115"/>
      <c r="R215" s="115"/>
      <c r="T215" s="115"/>
      <c r="V215" s="115"/>
      <c r="X215" s="115"/>
    </row>
    <row r="216" spans="1:33">
      <c r="A216" s="112"/>
      <c r="B216" s="112"/>
      <c r="G216" s="115"/>
      <c r="H216" s="78"/>
      <c r="I216" s="78"/>
      <c r="K216" s="115"/>
      <c r="M216" s="115"/>
      <c r="O216" s="115"/>
      <c r="Q216" s="115"/>
      <c r="R216" s="115"/>
      <c r="T216" s="115"/>
      <c r="V216" s="115"/>
      <c r="X216" s="115"/>
    </row>
    <row r="217" spans="1:33">
      <c r="A217" s="112"/>
      <c r="B217" s="112"/>
      <c r="G217" s="115"/>
      <c r="H217" s="78"/>
      <c r="I217" s="78"/>
      <c r="K217" s="115"/>
      <c r="M217" s="115"/>
      <c r="O217" s="115"/>
      <c r="Q217" s="115"/>
      <c r="R217" s="115"/>
      <c r="T217" s="115"/>
      <c r="V217" s="115"/>
      <c r="X217" s="115"/>
      <c r="AG217" s="114"/>
    </row>
    <row r="218" spans="1:33">
      <c r="A218" s="112"/>
      <c r="B218" s="112"/>
      <c r="G218" s="115"/>
      <c r="H218" s="78"/>
      <c r="I218" s="78"/>
      <c r="K218" s="115"/>
      <c r="M218" s="115"/>
      <c r="O218" s="115"/>
      <c r="Q218" s="115"/>
      <c r="R218" s="115"/>
      <c r="T218" s="115"/>
      <c r="V218" s="115"/>
      <c r="X218" s="115"/>
      <c r="AG218" s="114"/>
    </row>
    <row r="219" spans="1:33">
      <c r="A219" s="112"/>
      <c r="B219" s="112"/>
      <c r="G219" s="115"/>
      <c r="H219" s="78"/>
      <c r="I219" s="78"/>
      <c r="K219" s="115"/>
      <c r="M219" s="115"/>
      <c r="O219" s="115"/>
      <c r="Q219" s="115"/>
      <c r="R219" s="115"/>
      <c r="T219" s="115"/>
      <c r="V219" s="115"/>
      <c r="X219" s="115"/>
    </row>
    <row r="220" spans="1:33">
      <c r="A220" s="112"/>
      <c r="B220" s="112"/>
      <c r="G220" s="112"/>
      <c r="H220" s="78"/>
      <c r="I220" s="78"/>
      <c r="K220" s="115"/>
      <c r="M220" s="115"/>
      <c r="O220" s="115"/>
      <c r="Q220" s="115"/>
      <c r="R220" s="112"/>
      <c r="T220" s="115"/>
      <c r="V220" s="115"/>
      <c r="X220" s="115"/>
    </row>
    <row r="221" spans="1:33">
      <c r="A221" s="78"/>
      <c r="B221" s="78"/>
      <c r="G221" s="112"/>
      <c r="H221" s="78"/>
      <c r="I221" s="78"/>
      <c r="K221" s="115"/>
      <c r="M221" s="115"/>
      <c r="O221" s="115"/>
      <c r="Q221" s="115"/>
      <c r="R221" s="112"/>
      <c r="T221" s="115"/>
      <c r="V221" s="115"/>
      <c r="X221" s="115"/>
    </row>
    <row r="222" spans="1:33">
      <c r="A222" s="78"/>
      <c r="B222" s="78"/>
      <c r="G222" s="112"/>
      <c r="H222" s="78"/>
      <c r="I222" s="78"/>
      <c r="K222" s="115"/>
      <c r="M222" s="115"/>
      <c r="O222" s="115"/>
      <c r="Q222" s="115"/>
      <c r="R222" s="112"/>
      <c r="T222" s="115"/>
      <c r="V222" s="115"/>
      <c r="X222" s="115"/>
      <c r="AG222" s="114"/>
    </row>
    <row r="223" spans="1:33">
      <c r="A223" s="78"/>
      <c r="B223" s="78"/>
      <c r="G223" s="112"/>
      <c r="H223" s="78"/>
      <c r="I223" s="78"/>
      <c r="K223" s="115"/>
      <c r="M223" s="115"/>
      <c r="O223" s="115"/>
      <c r="Q223" s="115"/>
      <c r="R223" s="112"/>
      <c r="T223" s="115"/>
      <c r="V223" s="115"/>
      <c r="X223" s="115"/>
      <c r="AG223" s="114"/>
    </row>
    <row r="224" spans="1:33">
      <c r="A224" s="112"/>
      <c r="B224" s="112"/>
      <c r="G224" s="112"/>
      <c r="H224" s="112"/>
      <c r="I224" s="112"/>
      <c r="J224" s="114"/>
      <c r="K224" s="115"/>
      <c r="M224" s="115"/>
      <c r="O224" s="115"/>
      <c r="Q224" s="115"/>
      <c r="R224" s="112"/>
      <c r="T224" s="115"/>
      <c r="V224" s="115"/>
      <c r="X224" s="115"/>
      <c r="AG224" s="114"/>
    </row>
    <row r="225" spans="1:36">
      <c r="A225" s="112"/>
      <c r="B225" s="112"/>
      <c r="G225" s="115"/>
      <c r="H225" s="78"/>
      <c r="I225" s="78"/>
      <c r="J225" s="114"/>
      <c r="K225" s="115"/>
      <c r="M225" s="115"/>
      <c r="O225" s="115"/>
      <c r="Q225" s="115"/>
      <c r="R225" s="115"/>
      <c r="T225" s="115"/>
      <c r="V225" s="115"/>
      <c r="X225" s="115"/>
      <c r="AG225" s="114"/>
    </row>
    <row r="226" spans="1:36">
      <c r="A226" s="112"/>
      <c r="B226" s="112"/>
      <c r="G226" s="115"/>
      <c r="H226" s="78"/>
      <c r="I226" s="78"/>
      <c r="J226" s="114"/>
      <c r="K226" s="115"/>
      <c r="M226" s="115"/>
      <c r="O226" s="115"/>
      <c r="Q226" s="115"/>
      <c r="R226" s="115"/>
      <c r="T226" s="115"/>
      <c r="V226" s="115"/>
      <c r="X226" s="115"/>
      <c r="AG226" s="114"/>
    </row>
    <row r="227" spans="1:36">
      <c r="A227" s="112"/>
      <c r="B227" s="112"/>
      <c r="G227" s="115"/>
      <c r="H227" s="78"/>
      <c r="I227" s="78"/>
      <c r="J227" s="114"/>
      <c r="K227" s="115"/>
      <c r="M227" s="115"/>
      <c r="O227" s="115"/>
      <c r="Q227" s="115"/>
      <c r="R227" s="115"/>
      <c r="T227" s="115"/>
      <c r="V227" s="115"/>
      <c r="X227" s="115"/>
      <c r="AG227" s="114"/>
    </row>
    <row r="228" spans="1:36">
      <c r="A228" s="112"/>
      <c r="B228" s="112"/>
      <c r="G228" s="215"/>
      <c r="H228" s="78"/>
      <c r="I228" s="78"/>
      <c r="J228" s="114"/>
      <c r="K228" s="115"/>
      <c r="M228" s="115"/>
      <c r="O228" s="115"/>
      <c r="Q228" s="115"/>
      <c r="R228" s="115"/>
      <c r="T228" s="115"/>
      <c r="V228" s="115"/>
      <c r="X228" s="115"/>
      <c r="AG228" s="114"/>
    </row>
    <row r="229" spans="1:36">
      <c r="A229" s="112"/>
      <c r="B229" s="112"/>
      <c r="G229" s="115"/>
      <c r="H229" s="78"/>
      <c r="I229" s="78"/>
      <c r="J229" s="114"/>
      <c r="K229" s="115"/>
      <c r="M229" s="115"/>
      <c r="O229" s="115"/>
      <c r="Q229" s="115"/>
      <c r="R229" s="112"/>
      <c r="T229" s="115"/>
      <c r="U229" s="114"/>
      <c r="V229" s="115"/>
      <c r="W229" s="114"/>
      <c r="X229" s="115"/>
      <c r="Y229" s="114"/>
      <c r="Z229" s="114"/>
      <c r="AA229" s="114"/>
      <c r="AB229" s="114"/>
      <c r="AG229" s="114"/>
    </row>
    <row r="230" spans="1:36">
      <c r="A230" s="112"/>
      <c r="B230" s="112"/>
      <c r="G230" s="115"/>
      <c r="H230" s="78"/>
      <c r="I230" s="78"/>
      <c r="J230" s="114"/>
      <c r="K230" s="115"/>
      <c r="M230" s="115"/>
      <c r="O230" s="115"/>
      <c r="Q230" s="115"/>
      <c r="R230" s="115"/>
      <c r="T230" s="115"/>
      <c r="U230" s="114"/>
      <c r="V230" s="115"/>
      <c r="W230" s="114"/>
      <c r="X230" s="115"/>
      <c r="Y230" s="114"/>
      <c r="Z230" s="114"/>
      <c r="AA230" s="114"/>
      <c r="AB230" s="114"/>
      <c r="AG230" s="114"/>
    </row>
    <row r="231" spans="1:36">
      <c r="A231" s="112"/>
      <c r="B231" s="112"/>
      <c r="G231" s="115"/>
      <c r="H231" s="78"/>
      <c r="I231" s="78"/>
      <c r="J231" s="114"/>
      <c r="K231" s="115"/>
      <c r="M231" s="115"/>
      <c r="O231" s="115"/>
      <c r="Q231" s="115"/>
      <c r="R231" s="115"/>
      <c r="T231" s="115"/>
      <c r="U231" s="114"/>
      <c r="V231" s="115"/>
      <c r="W231" s="114"/>
      <c r="X231" s="115"/>
      <c r="Y231" s="114"/>
      <c r="Z231" s="114"/>
      <c r="AA231" s="114"/>
      <c r="AB231" s="114"/>
      <c r="AG231" s="114"/>
    </row>
    <row r="232" spans="1:36">
      <c r="A232" s="112"/>
      <c r="B232" s="112"/>
      <c r="G232" s="115"/>
      <c r="H232" s="78"/>
      <c r="I232" s="78"/>
      <c r="J232" s="114"/>
      <c r="K232" s="115"/>
      <c r="M232" s="115"/>
      <c r="O232" s="115"/>
      <c r="Q232" s="115"/>
      <c r="R232" s="115"/>
      <c r="T232" s="115"/>
      <c r="U232" s="114"/>
      <c r="V232" s="115"/>
      <c r="W232" s="114"/>
      <c r="X232" s="115"/>
      <c r="Y232" s="114"/>
      <c r="Z232" s="114"/>
      <c r="AA232" s="114"/>
      <c r="AB232" s="114"/>
      <c r="AG232" s="114"/>
    </row>
    <row r="233" spans="1:36">
      <c r="A233" s="112"/>
      <c r="B233" s="112"/>
      <c r="G233" s="115"/>
      <c r="H233" s="78"/>
      <c r="I233" s="78"/>
      <c r="J233" s="114"/>
      <c r="K233" s="115"/>
      <c r="M233" s="115"/>
      <c r="O233" s="115"/>
      <c r="Q233" s="115"/>
      <c r="R233" s="115"/>
      <c r="T233" s="115"/>
      <c r="U233" s="114"/>
      <c r="V233" s="115"/>
      <c r="W233" s="114"/>
      <c r="X233" s="115"/>
      <c r="Y233" s="114"/>
      <c r="Z233" s="114"/>
      <c r="AA233" s="114"/>
      <c r="AB233" s="114"/>
      <c r="AG233" s="114"/>
    </row>
    <row r="234" spans="1:36">
      <c r="A234" s="112"/>
      <c r="B234" s="112"/>
      <c r="G234" s="115"/>
      <c r="H234" s="78"/>
      <c r="I234" s="78"/>
      <c r="J234" s="114"/>
      <c r="K234" s="115"/>
      <c r="M234" s="115"/>
      <c r="O234" s="115"/>
      <c r="Q234" s="115"/>
      <c r="R234" s="115"/>
      <c r="T234" s="115"/>
      <c r="V234" s="115"/>
      <c r="X234" s="115"/>
      <c r="AG234" s="114"/>
    </row>
    <row r="235" spans="1:36">
      <c r="A235" s="112"/>
      <c r="B235" s="112"/>
      <c r="G235" s="115"/>
      <c r="H235" s="78"/>
      <c r="I235" s="78"/>
      <c r="J235" s="114"/>
      <c r="K235" s="115"/>
      <c r="M235" s="115"/>
      <c r="O235" s="115"/>
      <c r="Q235" s="115"/>
      <c r="R235" s="112"/>
      <c r="T235" s="115"/>
      <c r="V235" s="115"/>
      <c r="X235" s="115"/>
      <c r="AG235" s="114"/>
    </row>
    <row r="236" spans="1:36">
      <c r="A236" s="112"/>
      <c r="B236" s="112"/>
      <c r="G236" s="115"/>
      <c r="H236" s="78"/>
      <c r="I236" s="78"/>
      <c r="J236" s="114"/>
      <c r="K236" s="115"/>
      <c r="M236" s="115"/>
      <c r="O236" s="115"/>
      <c r="Q236" s="115"/>
      <c r="R236" s="115"/>
      <c r="T236" s="115"/>
      <c r="V236" s="115"/>
      <c r="X236" s="115"/>
      <c r="AG236" s="114"/>
    </row>
    <row r="237" spans="1:36">
      <c r="A237" s="112"/>
      <c r="B237" s="112"/>
      <c r="G237" s="115"/>
      <c r="H237" s="78"/>
      <c r="I237" s="78"/>
      <c r="J237" s="114"/>
      <c r="K237" s="115"/>
      <c r="M237" s="115"/>
      <c r="O237" s="115"/>
      <c r="Q237" s="115"/>
      <c r="R237" s="115"/>
      <c r="T237" s="115"/>
      <c r="V237" s="115"/>
      <c r="X237" s="115"/>
      <c r="AG237" s="114"/>
      <c r="AJ237" s="114"/>
    </row>
    <row r="238" spans="1:36">
      <c r="A238" s="112"/>
      <c r="B238" s="112"/>
      <c r="G238" s="115"/>
      <c r="H238" s="78"/>
      <c r="I238" s="78"/>
      <c r="J238" s="114"/>
      <c r="K238" s="115"/>
      <c r="M238" s="115"/>
      <c r="O238" s="115"/>
      <c r="Q238" s="115"/>
      <c r="R238" s="115"/>
      <c r="T238" s="115"/>
      <c r="U238" s="114"/>
      <c r="V238" s="115"/>
      <c r="W238" s="114"/>
      <c r="X238" s="115"/>
      <c r="Y238" s="114"/>
      <c r="Z238" s="114"/>
      <c r="AA238" s="114"/>
      <c r="AB238" s="114"/>
      <c r="AG238" s="114"/>
      <c r="AJ238" s="114"/>
    </row>
    <row r="239" spans="1:36">
      <c r="A239" s="112"/>
      <c r="B239" s="112"/>
      <c r="G239" s="115"/>
      <c r="H239" s="78"/>
      <c r="I239" s="78"/>
      <c r="J239" s="114"/>
      <c r="K239" s="115"/>
      <c r="M239" s="115"/>
      <c r="O239" s="115"/>
      <c r="Q239" s="115"/>
      <c r="R239" s="115"/>
      <c r="T239" s="115"/>
      <c r="V239" s="115"/>
      <c r="X239" s="115"/>
      <c r="AG239" s="114"/>
      <c r="AJ239" s="114"/>
    </row>
    <row r="240" spans="1:36">
      <c r="A240" s="112"/>
      <c r="B240" s="112"/>
      <c r="G240" s="115"/>
      <c r="H240" s="78"/>
      <c r="I240" s="78"/>
      <c r="J240" s="114"/>
      <c r="K240" s="115"/>
      <c r="M240" s="115"/>
      <c r="O240" s="115"/>
      <c r="Q240" s="115"/>
      <c r="R240" s="112"/>
      <c r="T240" s="115"/>
      <c r="V240" s="115"/>
      <c r="X240" s="115"/>
      <c r="AG240" s="114"/>
      <c r="AJ240" s="114"/>
    </row>
    <row r="241" spans="1:36">
      <c r="A241" s="112"/>
      <c r="B241" s="112"/>
      <c r="G241" s="115"/>
      <c r="H241" s="78"/>
      <c r="I241" s="78"/>
      <c r="J241" s="114"/>
      <c r="K241" s="115"/>
      <c r="M241" s="115"/>
      <c r="O241" s="115"/>
      <c r="Q241" s="115"/>
      <c r="R241" s="112"/>
      <c r="T241" s="115"/>
      <c r="V241" s="115"/>
      <c r="X241" s="115"/>
      <c r="AG241" s="114"/>
      <c r="AJ241" s="114"/>
    </row>
    <row r="242" spans="1:36">
      <c r="A242" s="112"/>
      <c r="B242" s="112"/>
      <c r="G242" s="115"/>
      <c r="H242" s="112"/>
      <c r="I242" s="112"/>
      <c r="J242" s="114"/>
      <c r="K242" s="115"/>
      <c r="M242" s="115"/>
      <c r="O242" s="115"/>
      <c r="Q242" s="115"/>
      <c r="R242" s="112"/>
      <c r="T242" s="115"/>
      <c r="V242" s="115"/>
      <c r="X242" s="115"/>
      <c r="AG242" s="114"/>
      <c r="AJ242" s="114"/>
    </row>
    <row r="243" spans="1:36">
      <c r="A243" s="112"/>
      <c r="B243" s="112"/>
      <c r="G243" s="115"/>
      <c r="H243" s="112"/>
      <c r="I243" s="112"/>
      <c r="J243" s="114"/>
      <c r="K243" s="115"/>
      <c r="M243" s="115"/>
      <c r="O243" s="115"/>
      <c r="Q243" s="115"/>
      <c r="R243" s="112"/>
      <c r="T243" s="115"/>
      <c r="U243" s="114"/>
      <c r="V243" s="115"/>
      <c r="W243" s="114"/>
      <c r="X243" s="115"/>
      <c r="Y243" s="114"/>
      <c r="Z243" s="114"/>
      <c r="AA243" s="114"/>
      <c r="AB243" s="114"/>
      <c r="AG243" s="114"/>
      <c r="AJ243" s="114"/>
    </row>
    <row r="244" spans="1:36">
      <c r="A244" s="112"/>
      <c r="B244" s="112"/>
      <c r="G244" s="115"/>
      <c r="H244" s="112"/>
      <c r="I244" s="112"/>
      <c r="J244" s="114"/>
      <c r="K244" s="115"/>
      <c r="M244" s="115"/>
      <c r="O244" s="115"/>
      <c r="Q244" s="115"/>
      <c r="R244" s="115"/>
      <c r="T244" s="115"/>
      <c r="V244" s="115"/>
      <c r="X244" s="115"/>
      <c r="AG244" s="114"/>
      <c r="AJ244" s="114"/>
    </row>
    <row r="245" spans="1:36">
      <c r="A245" s="112"/>
      <c r="B245" s="112"/>
      <c r="G245" s="115"/>
      <c r="H245" s="112"/>
      <c r="I245" s="112"/>
      <c r="J245" s="114"/>
      <c r="K245" s="115"/>
      <c r="M245" s="115"/>
      <c r="O245" s="115"/>
      <c r="Q245" s="115"/>
      <c r="R245" s="115"/>
      <c r="T245" s="115"/>
      <c r="V245" s="115"/>
      <c r="X245" s="115"/>
      <c r="AG245" s="114"/>
    </row>
    <row r="246" spans="1:36">
      <c r="A246" s="112"/>
      <c r="B246" s="112"/>
      <c r="G246" s="115"/>
      <c r="H246" s="112"/>
      <c r="I246" s="112"/>
      <c r="J246" s="114"/>
      <c r="K246" s="115"/>
      <c r="M246" s="115"/>
      <c r="O246" s="115"/>
      <c r="Q246" s="115"/>
      <c r="R246" s="115"/>
      <c r="T246" s="115"/>
      <c r="V246" s="115"/>
      <c r="X246" s="115"/>
      <c r="AG246" s="114"/>
      <c r="AJ246" s="114"/>
    </row>
    <row r="247" spans="1:36">
      <c r="A247" s="112"/>
      <c r="B247" s="112"/>
      <c r="G247" s="115"/>
      <c r="H247" s="112"/>
      <c r="I247" s="112"/>
      <c r="J247" s="114"/>
      <c r="K247" s="115"/>
      <c r="M247" s="115"/>
      <c r="O247" s="115"/>
      <c r="Q247" s="115"/>
      <c r="R247" s="115"/>
      <c r="T247" s="115"/>
      <c r="V247" s="115"/>
      <c r="X247" s="115"/>
      <c r="AG247" s="114"/>
      <c r="AJ247" s="114"/>
    </row>
    <row r="248" spans="1:36">
      <c r="A248" s="112"/>
      <c r="B248" s="112"/>
      <c r="G248" s="115"/>
      <c r="H248" s="112"/>
      <c r="I248" s="112"/>
      <c r="J248" s="114"/>
      <c r="K248" s="115"/>
      <c r="M248" s="115"/>
      <c r="O248" s="115"/>
      <c r="Q248" s="115"/>
      <c r="R248" s="115"/>
      <c r="T248" s="115"/>
      <c r="V248" s="115"/>
      <c r="X248" s="115"/>
      <c r="AG248" s="114"/>
      <c r="AJ248" s="114"/>
    </row>
    <row r="249" spans="1:36">
      <c r="A249" s="112"/>
      <c r="B249" s="112"/>
      <c r="G249" s="115"/>
      <c r="H249" s="112"/>
      <c r="I249" s="112"/>
      <c r="J249" s="114"/>
      <c r="K249" s="115"/>
      <c r="M249" s="115"/>
      <c r="O249" s="115"/>
      <c r="Q249" s="115"/>
      <c r="R249" s="115"/>
      <c r="T249" s="115"/>
      <c r="U249" s="114"/>
      <c r="V249" s="115"/>
      <c r="W249" s="114"/>
      <c r="X249" s="115"/>
      <c r="Y249" s="114"/>
      <c r="Z249" s="114"/>
      <c r="AA249" s="114"/>
      <c r="AB249" s="114"/>
      <c r="AG249" s="114"/>
      <c r="AJ249" s="114"/>
    </row>
    <row r="250" spans="1:36">
      <c r="A250" s="112"/>
      <c r="B250" s="112"/>
      <c r="G250" s="115"/>
      <c r="H250" s="112"/>
      <c r="I250" s="112"/>
      <c r="J250" s="114"/>
      <c r="K250" s="115"/>
      <c r="M250" s="115"/>
      <c r="O250" s="115"/>
      <c r="Q250" s="115"/>
      <c r="R250" s="115"/>
      <c r="T250" s="115"/>
      <c r="U250" s="114"/>
      <c r="V250" s="115"/>
      <c r="W250" s="114"/>
      <c r="X250" s="115"/>
      <c r="Y250" s="114"/>
      <c r="Z250" s="114"/>
      <c r="AA250" s="114"/>
      <c r="AB250" s="114"/>
      <c r="AG250" s="114"/>
    </row>
    <row r="251" spans="1:36">
      <c r="A251" s="112"/>
      <c r="B251" s="112"/>
      <c r="G251" s="115"/>
      <c r="H251" s="112"/>
      <c r="I251" s="112"/>
      <c r="J251" s="114"/>
      <c r="K251" s="115"/>
      <c r="M251" s="115"/>
      <c r="O251" s="115"/>
      <c r="Q251" s="115"/>
      <c r="R251" s="115"/>
      <c r="T251" s="115"/>
      <c r="U251" s="114"/>
      <c r="V251" s="115"/>
      <c r="W251" s="114"/>
      <c r="X251" s="115"/>
      <c r="Y251" s="114"/>
      <c r="Z251" s="114"/>
      <c r="AA251" s="114"/>
      <c r="AB251" s="114"/>
      <c r="AG251" s="114"/>
      <c r="AJ251" s="114"/>
    </row>
    <row r="252" spans="1:36">
      <c r="A252" s="112"/>
      <c r="B252" s="112"/>
      <c r="G252" s="115"/>
      <c r="H252" s="112"/>
      <c r="I252" s="112"/>
      <c r="J252" s="114"/>
      <c r="K252" s="115"/>
      <c r="M252" s="115"/>
      <c r="O252" s="115"/>
      <c r="Q252" s="115"/>
      <c r="R252" s="115"/>
      <c r="T252" s="115"/>
      <c r="U252" s="114"/>
      <c r="V252" s="115"/>
      <c r="W252" s="114"/>
      <c r="X252" s="115"/>
      <c r="Y252" s="114"/>
      <c r="Z252" s="114"/>
      <c r="AA252" s="114"/>
      <c r="AB252" s="114"/>
      <c r="AG252" s="114"/>
      <c r="AJ252" s="114"/>
    </row>
    <row r="253" spans="1:36">
      <c r="A253" s="112"/>
      <c r="B253" s="112"/>
      <c r="G253" s="115"/>
      <c r="H253" s="112"/>
      <c r="I253" s="112"/>
      <c r="J253" s="114"/>
      <c r="K253" s="115"/>
      <c r="M253" s="115"/>
      <c r="O253" s="115"/>
      <c r="Q253" s="115"/>
      <c r="R253" s="115"/>
      <c r="T253" s="115"/>
      <c r="U253" s="114"/>
      <c r="V253" s="115"/>
      <c r="W253" s="114"/>
      <c r="X253" s="115"/>
      <c r="Y253" s="114"/>
      <c r="Z253" s="114"/>
      <c r="AA253" s="114"/>
      <c r="AB253" s="114"/>
      <c r="AG253" s="114"/>
      <c r="AJ253" s="114"/>
    </row>
    <row r="254" spans="1:36">
      <c r="A254" s="112"/>
      <c r="B254" s="112"/>
      <c r="G254" s="115"/>
      <c r="H254" s="112"/>
      <c r="I254" s="112"/>
      <c r="J254" s="114"/>
      <c r="K254" s="115"/>
      <c r="M254" s="115"/>
      <c r="O254" s="115"/>
      <c r="Q254" s="115"/>
      <c r="R254" s="115"/>
      <c r="T254" s="115"/>
      <c r="V254" s="115"/>
      <c r="X254" s="115"/>
      <c r="AG254" s="114"/>
      <c r="AJ254" s="114"/>
    </row>
    <row r="255" spans="1:36">
      <c r="A255" s="112"/>
      <c r="B255" s="112"/>
      <c r="G255" s="112"/>
      <c r="H255" s="112"/>
      <c r="I255" s="112"/>
      <c r="J255" s="114"/>
      <c r="K255" s="115"/>
      <c r="M255" s="115"/>
      <c r="O255" s="115"/>
      <c r="Q255" s="115"/>
      <c r="R255" s="112"/>
      <c r="T255" s="115"/>
      <c r="U255" s="114"/>
      <c r="V255" s="115"/>
      <c r="W255" s="114"/>
      <c r="X255" s="115"/>
      <c r="Y255" s="114"/>
      <c r="Z255" s="114"/>
      <c r="AA255" s="114"/>
      <c r="AB255" s="114"/>
      <c r="AG255" s="114"/>
    </row>
    <row r="256" spans="1:36">
      <c r="A256" s="112"/>
      <c r="B256" s="112"/>
      <c r="G256" s="112"/>
      <c r="H256" s="112"/>
      <c r="I256" s="112"/>
      <c r="J256" s="114"/>
      <c r="K256" s="115"/>
      <c r="M256" s="115"/>
      <c r="O256" s="115"/>
      <c r="Q256" s="115"/>
      <c r="R256" s="112"/>
      <c r="T256" s="115"/>
      <c r="U256" s="114"/>
      <c r="V256" s="115"/>
      <c r="W256" s="114"/>
      <c r="X256" s="115"/>
      <c r="Y256" s="114"/>
      <c r="Z256" s="114"/>
      <c r="AA256" s="114"/>
      <c r="AB256" s="114"/>
      <c r="AG256" s="114"/>
    </row>
    <row r="257" spans="1:36">
      <c r="A257" s="112"/>
      <c r="B257" s="112"/>
      <c r="G257" s="112"/>
      <c r="H257" s="112"/>
      <c r="I257" s="112"/>
      <c r="J257" s="114"/>
      <c r="K257" s="115"/>
      <c r="M257" s="115"/>
      <c r="O257" s="115"/>
      <c r="Q257" s="115"/>
      <c r="R257" s="112"/>
      <c r="T257" s="115"/>
      <c r="U257" s="114"/>
      <c r="V257" s="115"/>
      <c r="W257" s="114"/>
      <c r="X257" s="115"/>
      <c r="Y257" s="114"/>
      <c r="Z257" s="114"/>
      <c r="AA257" s="114"/>
      <c r="AB257" s="114"/>
      <c r="AG257" s="114"/>
      <c r="AJ257" s="114"/>
    </row>
    <row r="258" spans="1:36">
      <c r="A258" s="112"/>
      <c r="B258" s="112"/>
      <c r="G258" s="115"/>
      <c r="H258" s="112"/>
      <c r="I258" s="112"/>
      <c r="J258" s="114"/>
      <c r="K258" s="115"/>
      <c r="M258" s="115"/>
      <c r="O258" s="115"/>
      <c r="Q258" s="115"/>
      <c r="R258" s="115"/>
      <c r="T258" s="115"/>
      <c r="U258" s="114"/>
      <c r="V258" s="115"/>
      <c r="W258" s="114"/>
      <c r="X258" s="115"/>
      <c r="Y258" s="114"/>
      <c r="Z258" s="114"/>
      <c r="AA258" s="114"/>
      <c r="AB258" s="114"/>
      <c r="AG258" s="114"/>
      <c r="AJ258" s="114"/>
    </row>
    <row r="259" spans="1:36">
      <c r="A259" s="112"/>
      <c r="B259" s="112"/>
      <c r="G259" s="112"/>
      <c r="H259" s="112"/>
      <c r="I259" s="112"/>
      <c r="J259" s="114"/>
      <c r="K259" s="115"/>
      <c r="M259" s="115"/>
      <c r="O259" s="115"/>
      <c r="Q259" s="115"/>
      <c r="R259" s="115"/>
      <c r="T259" s="115"/>
      <c r="U259" s="114"/>
      <c r="V259" s="115"/>
      <c r="W259" s="114"/>
      <c r="X259" s="115"/>
      <c r="Y259" s="114"/>
      <c r="Z259" s="114"/>
      <c r="AA259" s="114"/>
      <c r="AB259" s="114"/>
      <c r="AG259" s="114"/>
      <c r="AJ259" s="114"/>
    </row>
    <row r="260" spans="1:36">
      <c r="A260" s="112"/>
      <c r="B260" s="112"/>
      <c r="G260" s="112"/>
      <c r="H260" s="112"/>
      <c r="I260" s="112"/>
      <c r="J260" s="114"/>
      <c r="K260" s="115"/>
      <c r="M260" s="115"/>
      <c r="O260" s="115"/>
      <c r="Q260" s="115"/>
      <c r="R260" s="115"/>
      <c r="T260" s="115"/>
      <c r="U260" s="114"/>
      <c r="V260" s="115"/>
      <c r="W260" s="114"/>
      <c r="X260" s="115"/>
      <c r="Y260" s="114"/>
      <c r="Z260" s="114"/>
      <c r="AA260" s="114"/>
      <c r="AB260" s="114"/>
      <c r="AG260" s="114"/>
      <c r="AJ260" s="114"/>
    </row>
    <row r="261" spans="1:36">
      <c r="A261" s="112"/>
      <c r="B261" s="112"/>
      <c r="G261" s="112"/>
      <c r="H261" s="112"/>
      <c r="I261" s="112"/>
      <c r="J261" s="114"/>
      <c r="K261" s="115"/>
      <c r="M261" s="115"/>
      <c r="O261" s="115"/>
      <c r="Q261" s="115"/>
      <c r="R261" s="115"/>
      <c r="T261" s="115"/>
      <c r="U261" s="114"/>
      <c r="V261" s="115"/>
      <c r="W261" s="114"/>
      <c r="X261" s="115"/>
      <c r="Y261" s="114"/>
      <c r="Z261" s="114"/>
      <c r="AA261" s="114"/>
      <c r="AB261" s="114"/>
      <c r="AG261" s="114"/>
      <c r="AJ261" s="114"/>
    </row>
    <row r="262" spans="1:36">
      <c r="A262" s="112"/>
      <c r="B262" s="112"/>
      <c r="G262" s="112"/>
      <c r="H262" s="112"/>
      <c r="I262" s="112"/>
      <c r="J262" s="114"/>
      <c r="K262" s="115"/>
      <c r="M262" s="115"/>
      <c r="O262" s="115"/>
      <c r="Q262" s="115"/>
      <c r="R262" s="115"/>
      <c r="T262" s="115"/>
      <c r="U262" s="114"/>
      <c r="V262" s="115"/>
      <c r="W262" s="114"/>
      <c r="X262" s="115"/>
      <c r="Y262" s="114"/>
      <c r="Z262" s="114"/>
      <c r="AA262" s="114"/>
      <c r="AB262" s="114"/>
      <c r="AG262" s="114"/>
      <c r="AJ262" s="114"/>
    </row>
    <row r="263" spans="1:36">
      <c r="A263" s="112"/>
      <c r="B263" s="112"/>
      <c r="G263" s="112"/>
      <c r="H263" s="112"/>
      <c r="I263" s="112"/>
      <c r="J263" s="114"/>
      <c r="K263" s="115"/>
      <c r="M263" s="115"/>
      <c r="O263" s="115"/>
      <c r="Q263" s="115"/>
      <c r="R263" s="115"/>
      <c r="T263" s="115"/>
      <c r="U263" s="114"/>
      <c r="V263" s="115"/>
      <c r="W263" s="114"/>
      <c r="X263" s="115"/>
      <c r="Y263" s="114"/>
      <c r="Z263" s="114"/>
      <c r="AA263" s="114"/>
      <c r="AB263" s="114"/>
      <c r="AG263" s="114"/>
      <c r="AJ263" s="114"/>
    </row>
    <row r="264" spans="1:36">
      <c r="A264" s="112"/>
      <c r="B264" s="112"/>
      <c r="G264" s="115"/>
      <c r="H264" s="112"/>
      <c r="I264" s="112"/>
      <c r="J264" s="114"/>
      <c r="K264" s="115"/>
      <c r="M264" s="115"/>
      <c r="O264" s="115"/>
      <c r="Q264" s="115"/>
      <c r="R264" s="115"/>
      <c r="T264" s="115"/>
      <c r="U264" s="114"/>
      <c r="V264" s="115"/>
      <c r="W264" s="114"/>
      <c r="X264" s="115"/>
      <c r="Y264" s="114"/>
      <c r="Z264" s="114"/>
      <c r="AA264" s="114"/>
      <c r="AB264" s="114"/>
      <c r="AG264" s="114"/>
      <c r="AJ264" s="114"/>
    </row>
    <row r="265" spans="1:36">
      <c r="A265" s="112"/>
      <c r="B265" s="112"/>
      <c r="G265" s="115"/>
      <c r="H265" s="112"/>
      <c r="I265" s="112"/>
      <c r="J265" s="114"/>
      <c r="K265" s="115"/>
      <c r="M265" s="115"/>
      <c r="O265" s="115"/>
      <c r="Q265" s="115"/>
      <c r="R265" s="115"/>
      <c r="T265" s="115"/>
      <c r="U265" s="114"/>
      <c r="V265" s="115"/>
      <c r="W265" s="114"/>
      <c r="X265" s="115"/>
      <c r="Y265" s="114"/>
      <c r="Z265" s="114"/>
      <c r="AA265" s="114"/>
      <c r="AB265" s="114"/>
      <c r="AG265" s="114"/>
      <c r="AJ265" s="114"/>
    </row>
    <row r="266" spans="1:36">
      <c r="A266" s="112"/>
      <c r="B266" s="112"/>
      <c r="G266" s="115"/>
      <c r="H266" s="112"/>
      <c r="I266" s="112"/>
      <c r="J266" s="114"/>
      <c r="K266" s="115"/>
      <c r="M266" s="115"/>
      <c r="O266" s="115"/>
      <c r="Q266" s="115"/>
      <c r="R266" s="115"/>
      <c r="T266" s="115"/>
      <c r="V266" s="115"/>
      <c r="X266" s="115"/>
      <c r="AG266" s="114"/>
      <c r="AJ266" s="114"/>
    </row>
    <row r="267" spans="1:36">
      <c r="A267" s="112"/>
      <c r="B267" s="112"/>
      <c r="G267" s="115"/>
      <c r="H267" s="112"/>
      <c r="I267" s="112"/>
      <c r="J267" s="114"/>
      <c r="K267" s="115"/>
      <c r="M267" s="115"/>
      <c r="O267" s="115"/>
      <c r="Q267" s="115"/>
      <c r="R267" s="112"/>
      <c r="T267" s="115"/>
      <c r="U267" s="114"/>
      <c r="V267" s="115"/>
      <c r="W267" s="114"/>
      <c r="X267" s="115"/>
      <c r="Y267" s="114"/>
      <c r="Z267" s="114"/>
      <c r="AA267" s="114"/>
      <c r="AB267" s="114"/>
      <c r="AG267" s="114"/>
      <c r="AJ267" s="114"/>
    </row>
    <row r="268" spans="1:36">
      <c r="A268" s="112"/>
      <c r="B268" s="112"/>
      <c r="G268" s="115"/>
      <c r="H268" s="112"/>
      <c r="I268" s="112"/>
      <c r="J268" s="114"/>
      <c r="K268" s="115"/>
      <c r="M268" s="115"/>
      <c r="O268" s="115"/>
      <c r="Q268" s="115"/>
      <c r="R268" s="115"/>
      <c r="T268" s="115"/>
      <c r="U268" s="114"/>
      <c r="V268" s="115"/>
      <c r="W268" s="114"/>
      <c r="X268" s="115"/>
      <c r="Y268" s="114"/>
      <c r="Z268" s="114"/>
      <c r="AA268" s="114"/>
      <c r="AB268" s="114"/>
      <c r="AG268" s="114"/>
      <c r="AJ268" s="114"/>
    </row>
    <row r="269" spans="1:36">
      <c r="A269" s="112"/>
      <c r="B269" s="112"/>
      <c r="G269" s="115"/>
      <c r="H269" s="112"/>
      <c r="I269" s="112"/>
      <c r="J269" s="114"/>
      <c r="K269" s="115"/>
      <c r="M269" s="115"/>
      <c r="O269" s="115"/>
      <c r="Q269" s="115"/>
      <c r="R269" s="115"/>
      <c r="T269" s="115"/>
      <c r="V269" s="115"/>
      <c r="X269" s="115"/>
      <c r="AG269" s="114"/>
      <c r="AJ269" s="114"/>
    </row>
    <row r="270" spans="1:36">
      <c r="A270" s="112"/>
      <c r="B270" s="112"/>
      <c r="G270" s="115"/>
      <c r="H270" s="112"/>
      <c r="I270" s="112"/>
      <c r="J270" s="114"/>
      <c r="K270" s="115"/>
      <c r="M270" s="115"/>
      <c r="O270" s="115"/>
      <c r="Q270" s="115"/>
      <c r="R270" s="115"/>
      <c r="T270" s="115"/>
      <c r="U270" s="114"/>
      <c r="V270" s="115"/>
      <c r="W270" s="114"/>
      <c r="X270" s="115"/>
      <c r="Y270" s="114"/>
      <c r="Z270" s="114"/>
      <c r="AA270" s="114"/>
      <c r="AB270" s="114"/>
      <c r="AG270" s="114"/>
      <c r="AJ270" s="114"/>
    </row>
    <row r="271" spans="1:36">
      <c r="A271" s="112"/>
      <c r="B271" s="112"/>
      <c r="G271" s="115"/>
      <c r="H271" s="112"/>
      <c r="I271" s="112"/>
      <c r="J271" s="114"/>
      <c r="K271" s="115"/>
      <c r="M271" s="115"/>
      <c r="O271" s="115"/>
      <c r="Q271" s="115"/>
      <c r="R271" s="115"/>
      <c r="T271" s="115"/>
      <c r="V271" s="115"/>
      <c r="X271" s="115"/>
      <c r="AG271" s="114"/>
      <c r="AJ271" s="114"/>
    </row>
    <row r="272" spans="1:36">
      <c r="A272" s="112"/>
      <c r="B272" s="112"/>
      <c r="G272" s="115"/>
      <c r="H272" s="112"/>
      <c r="I272" s="112"/>
      <c r="J272" s="114"/>
      <c r="K272" s="115"/>
      <c r="M272" s="115"/>
      <c r="O272" s="115"/>
      <c r="Q272" s="115"/>
      <c r="R272" s="115"/>
      <c r="T272" s="115"/>
      <c r="U272" s="114"/>
      <c r="V272" s="115"/>
      <c r="W272" s="114"/>
      <c r="X272" s="115"/>
      <c r="Y272" s="114"/>
      <c r="Z272" s="114"/>
      <c r="AA272" s="114"/>
      <c r="AB272" s="114"/>
      <c r="AG272" s="114"/>
      <c r="AJ272" s="114"/>
    </row>
    <row r="273" spans="1:36">
      <c r="A273" s="112"/>
      <c r="B273" s="112"/>
      <c r="G273" s="115"/>
      <c r="H273" s="112"/>
      <c r="I273" s="112"/>
      <c r="J273" s="114"/>
      <c r="K273" s="115"/>
      <c r="M273" s="115"/>
      <c r="O273" s="115"/>
      <c r="Q273" s="115"/>
      <c r="R273" s="115"/>
      <c r="T273" s="115"/>
      <c r="V273" s="115"/>
      <c r="X273" s="115"/>
      <c r="AG273" s="114"/>
      <c r="AJ273" s="114"/>
    </row>
    <row r="274" spans="1:36">
      <c r="A274" s="112"/>
      <c r="B274" s="112"/>
      <c r="G274" s="115"/>
      <c r="H274" s="112"/>
      <c r="I274" s="112"/>
      <c r="J274" s="114"/>
      <c r="K274" s="115"/>
      <c r="M274" s="115"/>
      <c r="O274" s="115"/>
      <c r="Q274" s="115"/>
      <c r="R274" s="115"/>
      <c r="T274" s="115"/>
      <c r="V274" s="115"/>
      <c r="X274" s="115"/>
      <c r="AG274" s="114"/>
      <c r="AJ274" s="114"/>
    </row>
    <row r="275" spans="1:36">
      <c r="A275" s="112"/>
      <c r="B275" s="112"/>
      <c r="G275" s="115"/>
      <c r="H275" s="112"/>
      <c r="I275" s="112"/>
      <c r="J275" s="114"/>
      <c r="K275" s="115"/>
      <c r="M275" s="115"/>
      <c r="O275" s="115"/>
      <c r="Q275" s="115"/>
      <c r="R275" s="115"/>
      <c r="T275" s="115"/>
      <c r="V275" s="115"/>
      <c r="X275" s="115"/>
      <c r="AG275" s="114"/>
      <c r="AJ275" s="114"/>
    </row>
    <row r="276" spans="1:36">
      <c r="A276" s="112"/>
      <c r="B276" s="112"/>
      <c r="G276" s="115"/>
      <c r="H276" s="112"/>
      <c r="I276" s="112"/>
      <c r="J276" s="114"/>
      <c r="K276" s="115"/>
      <c r="M276" s="115"/>
      <c r="O276" s="115"/>
      <c r="Q276" s="115"/>
      <c r="R276" s="115"/>
      <c r="T276" s="115"/>
      <c r="V276" s="115"/>
      <c r="X276" s="115"/>
      <c r="AG276" s="114"/>
      <c r="AJ276" s="114"/>
    </row>
    <row r="277" spans="1:36">
      <c r="A277" s="112"/>
      <c r="B277" s="112"/>
      <c r="G277" s="115"/>
      <c r="H277" s="112"/>
      <c r="I277" s="112"/>
      <c r="J277" s="114"/>
      <c r="K277" s="115"/>
      <c r="M277" s="115"/>
      <c r="O277" s="115"/>
      <c r="Q277" s="115"/>
      <c r="R277" s="115"/>
      <c r="T277" s="115"/>
      <c r="V277" s="115"/>
      <c r="X277" s="115"/>
      <c r="AG277" s="114"/>
      <c r="AJ277" s="114"/>
    </row>
    <row r="278" spans="1:36">
      <c r="A278" s="112"/>
      <c r="B278" s="112"/>
      <c r="G278" s="115"/>
      <c r="H278" s="112"/>
      <c r="I278" s="112"/>
      <c r="J278" s="114"/>
      <c r="K278" s="115"/>
      <c r="M278" s="115"/>
      <c r="O278" s="115"/>
      <c r="Q278" s="115"/>
      <c r="R278" s="115"/>
      <c r="T278" s="115"/>
      <c r="U278" s="114"/>
      <c r="V278" s="115"/>
      <c r="W278" s="114"/>
      <c r="X278" s="115"/>
      <c r="Y278" s="114"/>
      <c r="Z278" s="114"/>
      <c r="AA278" s="114"/>
      <c r="AB278" s="114"/>
      <c r="AG278" s="114"/>
      <c r="AJ278" s="114"/>
    </row>
    <row r="279" spans="1:36">
      <c r="A279" s="112"/>
      <c r="B279" s="112"/>
      <c r="G279" s="115"/>
      <c r="H279" s="112"/>
      <c r="I279" s="112"/>
      <c r="J279" s="114"/>
      <c r="K279" s="115"/>
      <c r="M279" s="115"/>
      <c r="O279" s="115"/>
      <c r="Q279" s="115"/>
      <c r="R279" s="115"/>
      <c r="T279" s="115"/>
      <c r="U279" s="114"/>
      <c r="V279" s="115"/>
      <c r="W279" s="114"/>
      <c r="X279" s="115"/>
      <c r="Y279" s="114"/>
      <c r="Z279" s="114"/>
      <c r="AA279" s="114"/>
      <c r="AB279" s="114"/>
      <c r="AG279" s="114"/>
      <c r="AJ279" s="114"/>
    </row>
    <row r="280" spans="1:36">
      <c r="A280" s="112"/>
      <c r="B280" s="112"/>
      <c r="G280" s="115"/>
      <c r="H280" s="112"/>
      <c r="I280" s="112"/>
      <c r="J280" s="114"/>
      <c r="K280" s="115"/>
      <c r="M280" s="115"/>
      <c r="O280" s="115"/>
      <c r="Q280" s="115"/>
      <c r="R280" s="115"/>
      <c r="T280" s="115"/>
      <c r="U280" s="114"/>
      <c r="V280" s="115"/>
      <c r="W280" s="114"/>
      <c r="X280" s="115"/>
      <c r="Y280" s="114"/>
      <c r="Z280" s="114"/>
      <c r="AA280" s="114"/>
      <c r="AB280" s="114"/>
      <c r="AG280" s="114"/>
      <c r="AJ280" s="114"/>
    </row>
    <row r="281" spans="1:36">
      <c r="A281" s="112"/>
      <c r="B281" s="112"/>
      <c r="G281" s="115"/>
      <c r="H281" s="112"/>
      <c r="I281" s="112"/>
      <c r="J281" s="114"/>
      <c r="K281" s="115"/>
      <c r="M281" s="115"/>
      <c r="O281" s="115"/>
      <c r="Q281" s="115"/>
      <c r="R281" s="115"/>
      <c r="T281" s="115"/>
      <c r="U281" s="114"/>
      <c r="V281" s="115"/>
      <c r="W281" s="114"/>
      <c r="X281" s="115"/>
      <c r="Y281" s="114"/>
      <c r="Z281" s="114"/>
      <c r="AA281" s="114"/>
      <c r="AB281" s="114"/>
      <c r="AG281" s="114"/>
      <c r="AJ281" s="114"/>
    </row>
    <row r="282" spans="1:36">
      <c r="A282" s="112"/>
      <c r="B282" s="112"/>
      <c r="G282" s="115"/>
      <c r="H282" s="112"/>
      <c r="I282" s="112"/>
      <c r="J282" s="114"/>
      <c r="K282" s="115"/>
      <c r="M282" s="115"/>
      <c r="O282" s="115"/>
      <c r="Q282" s="115"/>
      <c r="R282" s="115"/>
      <c r="T282" s="115"/>
      <c r="V282" s="115"/>
      <c r="X282" s="115"/>
      <c r="AG282" s="114"/>
      <c r="AJ282" s="114"/>
    </row>
    <row r="283" spans="1:36">
      <c r="A283" s="112"/>
      <c r="B283" s="112"/>
      <c r="G283" s="115"/>
      <c r="H283" s="112"/>
      <c r="I283" s="112"/>
      <c r="J283" s="114"/>
      <c r="K283" s="115"/>
      <c r="M283" s="115"/>
      <c r="O283" s="115"/>
      <c r="Q283" s="115"/>
      <c r="R283" s="115"/>
      <c r="T283" s="115"/>
      <c r="U283" s="114"/>
      <c r="V283" s="115"/>
      <c r="W283" s="114"/>
      <c r="X283" s="115"/>
      <c r="Y283" s="114"/>
      <c r="Z283" s="114"/>
      <c r="AA283" s="114"/>
      <c r="AB283" s="114"/>
      <c r="AG283" s="114"/>
      <c r="AJ283" s="114"/>
    </row>
    <row r="284" spans="1:36">
      <c r="A284" s="112"/>
      <c r="B284" s="112"/>
      <c r="G284" s="115"/>
      <c r="H284" s="112"/>
      <c r="I284" s="112"/>
      <c r="J284" s="114"/>
      <c r="K284" s="115"/>
      <c r="M284" s="115"/>
      <c r="O284" s="115"/>
      <c r="Q284" s="115"/>
      <c r="R284" s="115"/>
      <c r="T284" s="115"/>
      <c r="U284" s="114"/>
      <c r="V284" s="115"/>
      <c r="W284" s="114"/>
      <c r="X284" s="115"/>
      <c r="Y284" s="114"/>
      <c r="Z284" s="114"/>
      <c r="AA284" s="114"/>
      <c r="AB284" s="114"/>
      <c r="AG284" s="114"/>
    </row>
    <row r="285" spans="1:36">
      <c r="A285" s="112"/>
      <c r="B285" s="112"/>
      <c r="G285" s="115"/>
      <c r="H285" s="112"/>
      <c r="I285" s="112"/>
      <c r="J285" s="114"/>
      <c r="K285" s="115"/>
      <c r="M285" s="115"/>
      <c r="O285" s="115"/>
      <c r="Q285" s="115"/>
      <c r="R285" s="115"/>
      <c r="T285" s="115"/>
      <c r="U285" s="114"/>
      <c r="V285" s="115"/>
      <c r="W285" s="114"/>
      <c r="X285" s="115"/>
      <c r="Y285" s="114"/>
      <c r="Z285" s="114"/>
      <c r="AA285" s="114"/>
      <c r="AB285" s="114"/>
      <c r="AG285" s="114"/>
    </row>
    <row r="286" spans="1:36">
      <c r="A286" s="112"/>
      <c r="B286" s="112"/>
      <c r="G286" s="115"/>
      <c r="H286" s="112"/>
      <c r="I286" s="112"/>
      <c r="J286" s="114"/>
      <c r="K286" s="115"/>
      <c r="M286" s="115"/>
      <c r="O286" s="115"/>
      <c r="Q286" s="115"/>
      <c r="R286" s="115"/>
      <c r="T286" s="115"/>
      <c r="V286" s="115"/>
      <c r="X286" s="115"/>
      <c r="AG286" s="114"/>
      <c r="AJ286" s="114"/>
    </row>
    <row r="287" spans="1:36">
      <c r="A287" s="112"/>
      <c r="B287" s="112"/>
      <c r="G287" s="115"/>
      <c r="H287" s="112"/>
      <c r="I287" s="112"/>
      <c r="J287" s="114"/>
      <c r="K287" s="115"/>
      <c r="M287" s="115"/>
      <c r="O287" s="115"/>
      <c r="Q287" s="115"/>
      <c r="R287" s="115"/>
      <c r="T287" s="115"/>
      <c r="U287" s="114"/>
      <c r="V287" s="115"/>
      <c r="W287" s="114"/>
      <c r="X287" s="115"/>
      <c r="Y287" s="114"/>
      <c r="Z287" s="114"/>
      <c r="AA287" s="114"/>
      <c r="AB287" s="114"/>
      <c r="AG287" s="114"/>
      <c r="AJ287" s="114"/>
    </row>
    <row r="288" spans="1:36">
      <c r="A288" s="112"/>
      <c r="B288" s="112"/>
      <c r="G288" s="115"/>
      <c r="H288" s="112"/>
      <c r="I288" s="112"/>
      <c r="J288" s="114"/>
      <c r="K288" s="115"/>
      <c r="M288" s="115"/>
      <c r="O288" s="115"/>
      <c r="Q288" s="115"/>
      <c r="R288" s="115"/>
      <c r="T288" s="115"/>
      <c r="U288" s="114"/>
      <c r="V288" s="115"/>
      <c r="W288" s="114"/>
      <c r="X288" s="115"/>
      <c r="Y288" s="114"/>
      <c r="Z288" s="114"/>
      <c r="AA288" s="114"/>
      <c r="AB288" s="114"/>
      <c r="AG288" s="114"/>
      <c r="AJ288" s="114"/>
    </row>
    <row r="289" spans="1:36">
      <c r="A289" s="112"/>
      <c r="B289" s="112"/>
      <c r="G289" s="115"/>
      <c r="H289" s="112"/>
      <c r="I289" s="112"/>
      <c r="J289" s="114"/>
      <c r="K289" s="115"/>
      <c r="M289" s="115"/>
      <c r="O289" s="115"/>
      <c r="Q289" s="115"/>
      <c r="R289" s="115"/>
      <c r="T289" s="115"/>
      <c r="U289" s="114"/>
      <c r="V289" s="115"/>
      <c r="W289" s="114"/>
      <c r="X289" s="115"/>
      <c r="Y289" s="114"/>
      <c r="Z289" s="114"/>
      <c r="AA289" s="114"/>
      <c r="AB289" s="114"/>
      <c r="AG289" s="114"/>
      <c r="AJ289" s="114"/>
    </row>
    <row r="290" spans="1:36">
      <c r="A290" s="112"/>
      <c r="B290" s="112"/>
      <c r="G290" s="115"/>
      <c r="H290" s="112"/>
      <c r="I290" s="112"/>
      <c r="J290" s="114"/>
      <c r="K290" s="115"/>
      <c r="M290" s="115"/>
      <c r="O290" s="115"/>
      <c r="Q290" s="115"/>
      <c r="R290" s="115"/>
      <c r="T290" s="115"/>
      <c r="V290" s="115"/>
      <c r="X290" s="115"/>
      <c r="AG290" s="114"/>
      <c r="AJ290" s="114"/>
    </row>
    <row r="291" spans="1:36">
      <c r="A291" s="112"/>
      <c r="B291" s="112"/>
      <c r="G291" s="115"/>
      <c r="H291" s="112"/>
      <c r="I291" s="112"/>
      <c r="J291" s="114"/>
      <c r="K291" s="115"/>
      <c r="M291" s="115"/>
      <c r="O291" s="115"/>
      <c r="Q291" s="115"/>
      <c r="R291" s="115"/>
      <c r="T291" s="115"/>
      <c r="U291" s="114"/>
      <c r="V291" s="115"/>
      <c r="W291" s="114"/>
      <c r="X291" s="115"/>
      <c r="Y291" s="114"/>
      <c r="Z291" s="114"/>
      <c r="AA291" s="114"/>
      <c r="AB291" s="114"/>
      <c r="AG291" s="114"/>
      <c r="AJ291" s="114"/>
    </row>
    <row r="292" spans="1:36">
      <c r="A292" s="112"/>
      <c r="B292" s="112"/>
      <c r="G292" s="115"/>
      <c r="H292" s="112"/>
      <c r="I292" s="112"/>
      <c r="J292" s="114"/>
      <c r="K292" s="115"/>
      <c r="M292" s="115"/>
      <c r="O292" s="115"/>
      <c r="Q292" s="115"/>
      <c r="R292" s="115"/>
      <c r="T292" s="115"/>
      <c r="V292" s="115"/>
      <c r="X292" s="115"/>
      <c r="AG292" s="114"/>
      <c r="AJ292" s="114"/>
    </row>
    <row r="293" spans="1:36">
      <c r="A293" s="112"/>
      <c r="B293" s="112"/>
      <c r="G293" s="112"/>
      <c r="H293" s="112"/>
      <c r="I293" s="112"/>
      <c r="J293" s="114"/>
      <c r="K293" s="115"/>
      <c r="M293" s="115"/>
      <c r="O293" s="115"/>
      <c r="Q293" s="115"/>
      <c r="R293" s="115"/>
      <c r="T293" s="115"/>
      <c r="U293" s="114"/>
      <c r="V293" s="115"/>
      <c r="W293" s="114"/>
      <c r="X293" s="115"/>
      <c r="Y293" s="114"/>
      <c r="Z293" s="114"/>
      <c r="AA293" s="114"/>
      <c r="AB293" s="114"/>
      <c r="AG293" s="114"/>
      <c r="AJ293" s="114"/>
    </row>
    <row r="294" spans="1:36">
      <c r="A294" s="112"/>
      <c r="B294" s="112"/>
      <c r="G294" s="112"/>
      <c r="H294" s="112"/>
      <c r="I294" s="112"/>
      <c r="J294" s="114"/>
      <c r="K294" s="115"/>
      <c r="M294" s="115"/>
      <c r="O294" s="115"/>
      <c r="Q294" s="115"/>
      <c r="R294" s="115"/>
      <c r="T294" s="115"/>
      <c r="V294" s="115"/>
      <c r="X294" s="115"/>
      <c r="AG294" s="114"/>
      <c r="AJ294" s="114"/>
    </row>
    <row r="295" spans="1:36">
      <c r="A295" s="112"/>
      <c r="B295" s="112"/>
      <c r="G295" s="112"/>
      <c r="H295" s="112"/>
      <c r="I295" s="112"/>
      <c r="J295" s="114"/>
      <c r="K295" s="115"/>
      <c r="M295" s="115"/>
      <c r="O295" s="115"/>
      <c r="Q295" s="115"/>
      <c r="R295" s="112"/>
      <c r="T295" s="115"/>
      <c r="U295" s="114"/>
      <c r="V295" s="115"/>
      <c r="W295" s="114"/>
      <c r="X295" s="115"/>
      <c r="Y295" s="114"/>
      <c r="Z295" s="114"/>
      <c r="AA295" s="114"/>
      <c r="AB295" s="114"/>
      <c r="AG295" s="114"/>
      <c r="AJ295" s="114"/>
    </row>
    <row r="296" spans="1:36">
      <c r="A296" s="112"/>
      <c r="B296" s="112"/>
      <c r="G296" s="112"/>
      <c r="H296" s="112"/>
      <c r="I296" s="112"/>
      <c r="J296" s="114"/>
      <c r="K296" s="115"/>
      <c r="M296" s="115"/>
      <c r="O296" s="115"/>
      <c r="Q296" s="115"/>
      <c r="R296" s="112"/>
      <c r="T296" s="115"/>
      <c r="V296" s="115"/>
      <c r="X296" s="115"/>
      <c r="AG296" s="114"/>
      <c r="AJ296" s="114"/>
    </row>
    <row r="297" spans="1:36">
      <c r="A297" s="112"/>
      <c r="B297" s="112"/>
      <c r="G297" s="112"/>
      <c r="H297" s="112"/>
      <c r="I297" s="112"/>
      <c r="J297" s="114"/>
      <c r="K297" s="115"/>
      <c r="M297" s="115"/>
      <c r="O297" s="115"/>
      <c r="Q297" s="115"/>
      <c r="R297" s="112"/>
      <c r="T297" s="115"/>
      <c r="U297" s="114"/>
      <c r="V297" s="115"/>
      <c r="W297" s="114"/>
      <c r="X297" s="115"/>
      <c r="Y297" s="114"/>
      <c r="Z297" s="114"/>
      <c r="AA297" s="114"/>
      <c r="AB297" s="114"/>
      <c r="AG297" s="114"/>
      <c r="AJ297" s="114"/>
    </row>
    <row r="298" spans="1:36">
      <c r="A298" s="112"/>
      <c r="B298" s="112"/>
      <c r="G298" s="112"/>
      <c r="H298" s="112"/>
      <c r="I298" s="112"/>
      <c r="J298" s="114"/>
      <c r="K298" s="115"/>
      <c r="M298" s="115"/>
      <c r="O298" s="115"/>
      <c r="Q298" s="115"/>
      <c r="R298" s="112"/>
      <c r="T298" s="115"/>
      <c r="V298" s="115"/>
      <c r="X298" s="115"/>
      <c r="AG298" s="114"/>
      <c r="AJ298" s="114"/>
    </row>
    <row r="299" spans="1:36">
      <c r="A299" s="112"/>
      <c r="B299" s="112"/>
      <c r="G299" s="115"/>
      <c r="H299" s="112"/>
      <c r="I299" s="112"/>
      <c r="J299" s="114"/>
      <c r="K299" s="115"/>
      <c r="M299" s="115"/>
      <c r="O299" s="115"/>
      <c r="Q299" s="115"/>
      <c r="R299" s="115"/>
      <c r="T299" s="115"/>
      <c r="U299" s="114"/>
      <c r="V299" s="115"/>
      <c r="W299" s="114"/>
      <c r="X299" s="115"/>
      <c r="Y299" s="114"/>
      <c r="Z299" s="114"/>
      <c r="AA299" s="114"/>
      <c r="AB299" s="114"/>
      <c r="AG299" s="114"/>
      <c r="AJ299" s="114"/>
    </row>
    <row r="300" spans="1:36">
      <c r="A300" s="112"/>
      <c r="B300" s="112"/>
      <c r="G300" s="115"/>
      <c r="H300" s="112"/>
      <c r="I300" s="112"/>
      <c r="J300" s="114"/>
      <c r="K300" s="115"/>
      <c r="M300" s="115"/>
      <c r="O300" s="115"/>
      <c r="Q300" s="115"/>
      <c r="R300" s="112"/>
      <c r="T300" s="115"/>
      <c r="V300" s="115"/>
      <c r="X300" s="115"/>
      <c r="AG300" s="114"/>
      <c r="AJ300" s="114"/>
    </row>
    <row r="301" spans="1:36">
      <c r="A301" s="112"/>
      <c r="B301" s="112"/>
      <c r="G301" s="115"/>
      <c r="H301" s="112"/>
      <c r="I301" s="112"/>
      <c r="J301" s="114"/>
      <c r="K301" s="115"/>
      <c r="M301" s="115"/>
      <c r="O301" s="115"/>
      <c r="Q301" s="115"/>
      <c r="R301" s="115"/>
      <c r="T301" s="115"/>
      <c r="U301" s="114"/>
      <c r="V301" s="115"/>
      <c r="W301" s="114"/>
      <c r="X301" s="115"/>
      <c r="Y301" s="114"/>
      <c r="Z301" s="114"/>
      <c r="AA301" s="114"/>
      <c r="AB301" s="114"/>
      <c r="AG301" s="114"/>
      <c r="AJ301" s="114"/>
    </row>
    <row r="302" spans="1:36">
      <c r="A302" s="112"/>
      <c r="B302" s="112"/>
      <c r="G302" s="115"/>
      <c r="H302" s="112"/>
      <c r="I302" s="112"/>
      <c r="J302" s="114"/>
      <c r="K302" s="115"/>
      <c r="M302" s="115"/>
      <c r="O302" s="115"/>
      <c r="Q302" s="115"/>
      <c r="R302" s="115"/>
      <c r="T302" s="115"/>
      <c r="U302" s="114"/>
      <c r="V302" s="115"/>
      <c r="W302" s="114"/>
      <c r="X302" s="115"/>
      <c r="Y302" s="114"/>
      <c r="Z302" s="114"/>
      <c r="AA302" s="114"/>
      <c r="AB302" s="114"/>
      <c r="AG302" s="114"/>
      <c r="AJ302" s="114"/>
    </row>
    <row r="303" spans="1:36">
      <c r="A303" s="112"/>
      <c r="B303" s="112"/>
      <c r="G303" s="115"/>
      <c r="H303" s="112"/>
      <c r="I303" s="112"/>
      <c r="J303" s="114"/>
      <c r="K303" s="115"/>
      <c r="M303" s="115"/>
      <c r="O303" s="115"/>
      <c r="Q303" s="115"/>
      <c r="R303" s="115"/>
      <c r="T303" s="115"/>
      <c r="U303" s="114"/>
      <c r="V303" s="115"/>
      <c r="W303" s="114"/>
      <c r="X303" s="115"/>
      <c r="Y303" s="114"/>
      <c r="Z303" s="114"/>
      <c r="AA303" s="114"/>
      <c r="AB303" s="114"/>
      <c r="AG303" s="114"/>
      <c r="AJ303" s="114"/>
    </row>
    <row r="304" spans="1:36">
      <c r="A304" s="112"/>
      <c r="B304" s="112"/>
      <c r="G304" s="115"/>
      <c r="H304" s="112"/>
      <c r="I304" s="112"/>
      <c r="J304" s="114"/>
      <c r="K304" s="115"/>
      <c r="M304" s="115"/>
      <c r="O304" s="115"/>
      <c r="Q304" s="115"/>
      <c r="T304" s="115"/>
      <c r="V304" s="115"/>
      <c r="X304" s="115"/>
      <c r="AG304" s="114"/>
      <c r="AJ304" s="114"/>
    </row>
    <row r="305" spans="1:36">
      <c r="A305" s="112"/>
      <c r="B305" s="112"/>
      <c r="G305" s="112"/>
      <c r="H305" s="112"/>
      <c r="I305" s="112"/>
      <c r="J305" s="114"/>
      <c r="K305" s="115"/>
      <c r="M305" s="115"/>
      <c r="O305" s="115"/>
      <c r="Q305" s="115"/>
      <c r="R305" s="115"/>
      <c r="T305" s="115"/>
      <c r="U305" s="114"/>
      <c r="V305" s="115"/>
      <c r="W305" s="114"/>
      <c r="X305" s="115"/>
      <c r="Y305" s="114"/>
      <c r="Z305" s="114"/>
      <c r="AA305" s="114"/>
      <c r="AB305" s="114"/>
      <c r="AG305" s="114"/>
      <c r="AJ305" s="114"/>
    </row>
    <row r="306" spans="1:36">
      <c r="A306" s="112"/>
      <c r="B306" s="112"/>
      <c r="G306" s="115"/>
      <c r="H306" s="112"/>
      <c r="I306" s="112"/>
      <c r="J306" s="114"/>
      <c r="K306" s="115"/>
      <c r="M306" s="115"/>
      <c r="O306" s="115"/>
      <c r="Q306" s="115"/>
      <c r="R306" s="115"/>
      <c r="T306" s="115"/>
      <c r="V306" s="115"/>
      <c r="X306" s="115"/>
      <c r="AG306" s="114"/>
      <c r="AJ306" s="114"/>
    </row>
    <row r="307" spans="1:36">
      <c r="A307" s="112"/>
      <c r="B307" s="112"/>
      <c r="G307" s="115"/>
      <c r="H307" s="112"/>
      <c r="I307" s="112"/>
      <c r="J307" s="114"/>
      <c r="K307" s="115"/>
      <c r="M307" s="115"/>
      <c r="O307" s="115"/>
      <c r="Q307" s="115"/>
      <c r="R307" s="115"/>
      <c r="T307" s="115"/>
      <c r="U307" s="114"/>
      <c r="V307" s="115"/>
      <c r="W307" s="114"/>
      <c r="X307" s="115"/>
      <c r="Y307" s="114"/>
      <c r="Z307" s="114"/>
      <c r="AA307" s="114"/>
      <c r="AB307" s="114"/>
      <c r="AG307" s="114"/>
      <c r="AJ307" s="114"/>
    </row>
    <row r="308" spans="1:36">
      <c r="A308" s="112"/>
      <c r="B308" s="112"/>
      <c r="G308" s="115"/>
      <c r="H308" s="112"/>
      <c r="I308" s="112"/>
      <c r="J308" s="114"/>
      <c r="K308" s="115"/>
      <c r="M308" s="115"/>
      <c r="O308" s="115"/>
      <c r="Q308" s="115"/>
      <c r="R308" s="115"/>
      <c r="T308" s="115"/>
      <c r="V308" s="115"/>
      <c r="X308" s="115"/>
      <c r="AG308" s="114"/>
      <c r="AJ308" s="114"/>
    </row>
    <row r="309" spans="1:36">
      <c r="A309" s="112"/>
      <c r="B309" s="112"/>
      <c r="G309" s="115"/>
      <c r="H309" s="112"/>
      <c r="I309" s="112"/>
      <c r="J309" s="114"/>
      <c r="K309" s="115"/>
      <c r="M309" s="115"/>
      <c r="O309" s="115"/>
      <c r="Q309" s="115"/>
      <c r="R309" s="115"/>
      <c r="T309" s="115"/>
      <c r="U309" s="114"/>
      <c r="V309" s="115"/>
      <c r="W309" s="114"/>
      <c r="X309" s="115"/>
      <c r="Y309" s="114"/>
      <c r="Z309" s="114"/>
      <c r="AA309" s="114"/>
      <c r="AB309" s="114"/>
      <c r="AG309" s="114"/>
      <c r="AJ309" s="114"/>
    </row>
    <row r="310" spans="1:36">
      <c r="A310" s="112"/>
      <c r="B310" s="112"/>
      <c r="G310" s="115"/>
      <c r="H310" s="112"/>
      <c r="I310" s="112"/>
      <c r="J310" s="114"/>
      <c r="K310" s="115"/>
      <c r="M310" s="115"/>
      <c r="O310" s="115"/>
      <c r="Q310" s="115"/>
      <c r="R310" s="115"/>
      <c r="T310" s="115"/>
      <c r="V310" s="115"/>
      <c r="X310" s="115"/>
      <c r="AG310" s="114"/>
      <c r="AJ310" s="114"/>
    </row>
    <row r="311" spans="1:36">
      <c r="A311" s="112"/>
      <c r="B311" s="112"/>
      <c r="G311" s="115"/>
      <c r="H311" s="112"/>
      <c r="I311" s="112"/>
      <c r="J311" s="114"/>
      <c r="K311" s="115"/>
      <c r="M311" s="115"/>
      <c r="O311" s="115"/>
      <c r="Q311" s="115"/>
      <c r="R311" s="115"/>
      <c r="T311" s="115"/>
      <c r="U311" s="114"/>
      <c r="V311" s="115"/>
      <c r="W311" s="114"/>
      <c r="X311" s="115"/>
      <c r="Y311" s="114"/>
      <c r="Z311" s="114"/>
      <c r="AA311" s="114"/>
      <c r="AB311" s="114"/>
      <c r="AG311" s="114"/>
      <c r="AJ311" s="114"/>
    </row>
    <row r="312" spans="1:36">
      <c r="A312" s="112"/>
      <c r="B312" s="112"/>
      <c r="G312" s="115"/>
      <c r="H312" s="112"/>
      <c r="I312" s="112"/>
      <c r="J312" s="114"/>
      <c r="K312" s="115"/>
      <c r="M312" s="115"/>
      <c r="O312" s="115"/>
      <c r="Q312" s="115"/>
      <c r="R312" s="115"/>
      <c r="T312" s="115"/>
      <c r="V312" s="115"/>
      <c r="X312" s="115"/>
      <c r="AG312" s="114"/>
      <c r="AJ312" s="114"/>
    </row>
    <row r="313" spans="1:36">
      <c r="A313" s="112"/>
      <c r="B313" s="112"/>
      <c r="G313" s="115"/>
      <c r="H313" s="112"/>
      <c r="I313" s="112"/>
      <c r="J313" s="114"/>
      <c r="K313" s="115"/>
      <c r="M313" s="115"/>
      <c r="O313" s="115"/>
      <c r="Q313" s="115"/>
      <c r="R313" s="115"/>
      <c r="T313" s="115"/>
      <c r="U313" s="114"/>
      <c r="V313" s="115"/>
      <c r="W313" s="114"/>
      <c r="X313" s="115"/>
      <c r="Y313" s="114"/>
      <c r="Z313" s="114"/>
      <c r="AA313" s="114"/>
      <c r="AB313" s="114"/>
      <c r="AG313" s="114"/>
      <c r="AJ313" s="114"/>
    </row>
    <row r="314" spans="1:36">
      <c r="A314" s="112"/>
      <c r="B314" s="112"/>
      <c r="G314" s="115"/>
      <c r="H314" s="112"/>
      <c r="I314" s="112"/>
      <c r="J314" s="114"/>
      <c r="K314" s="115"/>
      <c r="M314" s="115"/>
      <c r="O314" s="115"/>
      <c r="Q314" s="115"/>
      <c r="R314" s="115"/>
      <c r="T314" s="115"/>
      <c r="U314" s="114"/>
      <c r="V314" s="115"/>
      <c r="W314" s="114"/>
      <c r="X314" s="115"/>
      <c r="Y314" s="114"/>
      <c r="Z314" s="114"/>
      <c r="AA314" s="114"/>
      <c r="AB314" s="114"/>
      <c r="AG314" s="114"/>
      <c r="AJ314" s="114"/>
    </row>
    <row r="315" spans="1:36">
      <c r="A315" s="112"/>
      <c r="B315" s="112"/>
      <c r="G315" s="112"/>
      <c r="H315" s="112"/>
      <c r="I315" s="112"/>
      <c r="J315" s="114"/>
      <c r="K315" s="112"/>
      <c r="M315" s="112"/>
      <c r="O315" s="112"/>
      <c r="Q315" s="112"/>
      <c r="R315" s="115"/>
      <c r="T315" s="112"/>
      <c r="U315" s="114"/>
      <c r="V315" s="112"/>
      <c r="W315" s="114"/>
      <c r="X315" s="112"/>
      <c r="Y315" s="114"/>
      <c r="Z315" s="114"/>
      <c r="AA315" s="114"/>
      <c r="AB315" s="114"/>
      <c r="AG315" s="114"/>
      <c r="AJ315" s="114"/>
    </row>
    <row r="316" spans="1:36">
      <c r="A316" s="112"/>
      <c r="B316" s="112"/>
      <c r="G316" s="112"/>
      <c r="H316" s="112"/>
      <c r="I316" s="112"/>
      <c r="J316" s="114"/>
      <c r="K316" s="112"/>
      <c r="M316" s="112"/>
      <c r="O316" s="112"/>
      <c r="Q316" s="112"/>
      <c r="R316" s="115"/>
      <c r="T316" s="112"/>
      <c r="U316" s="114"/>
      <c r="V316" s="112"/>
      <c r="W316" s="114"/>
      <c r="X316" s="112"/>
      <c r="Y316" s="114"/>
      <c r="Z316" s="114"/>
      <c r="AA316" s="114"/>
      <c r="AB316" s="114"/>
      <c r="AG316" s="114"/>
      <c r="AJ316" s="114"/>
    </row>
    <row r="317" spans="1:36">
      <c r="A317" s="112"/>
      <c r="B317" s="112"/>
      <c r="G317" s="112"/>
      <c r="H317" s="112"/>
      <c r="I317" s="112"/>
      <c r="J317" s="114"/>
      <c r="K317" s="115"/>
      <c r="M317" s="112"/>
      <c r="O317" s="112"/>
      <c r="Q317" s="112"/>
      <c r="R317" s="115"/>
      <c r="T317" s="112"/>
      <c r="U317" s="114"/>
      <c r="V317" s="112"/>
      <c r="W317" s="114"/>
      <c r="X317" s="112"/>
      <c r="Y317" s="114"/>
      <c r="Z317" s="114"/>
      <c r="AA317" s="114"/>
      <c r="AB317" s="114"/>
      <c r="AG317" s="114"/>
      <c r="AJ317" s="114"/>
    </row>
    <row r="318" spans="1:36">
      <c r="A318" s="112"/>
      <c r="B318" s="112"/>
      <c r="G318" s="112"/>
      <c r="H318" s="112"/>
      <c r="I318" s="112"/>
      <c r="J318" s="114"/>
      <c r="K318" s="115"/>
      <c r="M318" s="112"/>
      <c r="O318" s="112"/>
      <c r="Q318" s="112"/>
      <c r="R318" s="115"/>
      <c r="T318" s="112"/>
      <c r="U318" s="114"/>
      <c r="V318" s="112"/>
      <c r="W318" s="114"/>
      <c r="X318" s="112"/>
      <c r="Y318" s="114"/>
      <c r="Z318" s="114"/>
      <c r="AA318" s="114"/>
      <c r="AB318" s="114"/>
      <c r="AG318" s="114"/>
      <c r="AJ318" s="114"/>
    </row>
    <row r="319" spans="1:36">
      <c r="A319" s="112"/>
      <c r="B319" s="112"/>
      <c r="G319" s="115"/>
      <c r="H319" s="112"/>
      <c r="I319" s="112"/>
      <c r="J319" s="114"/>
      <c r="K319" s="115"/>
      <c r="M319" s="115"/>
      <c r="O319" s="115"/>
      <c r="Q319" s="115"/>
      <c r="R319" s="115"/>
      <c r="T319" s="115"/>
      <c r="V319" s="115"/>
      <c r="X319" s="115"/>
      <c r="AG319" s="114"/>
      <c r="AJ319" s="114"/>
    </row>
    <row r="320" spans="1:36">
      <c r="A320" s="112"/>
      <c r="B320" s="112"/>
      <c r="G320" s="115"/>
      <c r="H320" s="112"/>
      <c r="I320" s="112"/>
      <c r="J320" s="114"/>
      <c r="K320" s="115"/>
      <c r="M320" s="115"/>
      <c r="O320" s="115"/>
      <c r="Q320" s="115"/>
      <c r="R320" s="115"/>
      <c r="T320" s="115"/>
      <c r="U320" s="114"/>
      <c r="V320" s="115"/>
      <c r="W320" s="114"/>
      <c r="X320" s="115"/>
      <c r="Y320" s="114"/>
      <c r="Z320" s="114"/>
      <c r="AA320" s="114"/>
      <c r="AB320" s="114"/>
      <c r="AG320" s="114"/>
      <c r="AJ320" s="114"/>
    </row>
    <row r="321" spans="1:36">
      <c r="A321" s="112"/>
      <c r="B321" s="112"/>
      <c r="G321" s="115"/>
      <c r="H321" s="112"/>
      <c r="I321" s="112"/>
      <c r="J321" s="114"/>
      <c r="K321" s="115"/>
      <c r="M321" s="115"/>
      <c r="O321" s="115"/>
      <c r="Q321" s="115"/>
      <c r="R321" s="115"/>
      <c r="T321" s="115"/>
      <c r="U321" s="114"/>
      <c r="V321" s="115"/>
      <c r="W321" s="114"/>
      <c r="X321" s="115"/>
      <c r="Y321" s="114"/>
      <c r="Z321" s="114"/>
      <c r="AA321" s="114"/>
      <c r="AB321" s="114"/>
      <c r="AG321" s="114"/>
      <c r="AJ321" s="114"/>
    </row>
    <row r="322" spans="1:36">
      <c r="A322" s="112"/>
      <c r="B322" s="112"/>
      <c r="G322" s="115"/>
      <c r="H322" s="112"/>
      <c r="I322" s="112"/>
      <c r="J322" s="114"/>
      <c r="K322" s="115"/>
      <c r="M322" s="115"/>
      <c r="O322" s="115"/>
      <c r="Q322" s="115"/>
      <c r="R322" s="115"/>
      <c r="T322" s="115"/>
      <c r="U322" s="114"/>
      <c r="V322" s="115"/>
      <c r="W322" s="114"/>
      <c r="X322" s="115"/>
      <c r="Y322" s="114"/>
      <c r="Z322" s="114"/>
      <c r="AA322" s="114"/>
      <c r="AB322" s="114"/>
      <c r="AG322" s="114"/>
      <c r="AJ322" s="114"/>
    </row>
    <row r="323" spans="1:36">
      <c r="A323" s="112"/>
      <c r="B323" s="112"/>
      <c r="G323" s="115"/>
      <c r="H323" s="112"/>
      <c r="I323" s="112"/>
      <c r="J323" s="114"/>
      <c r="K323" s="115"/>
      <c r="M323" s="115"/>
      <c r="O323" s="115"/>
      <c r="Q323" s="115"/>
      <c r="R323" s="115"/>
      <c r="T323" s="115"/>
      <c r="U323" s="114"/>
      <c r="V323" s="115"/>
      <c r="W323" s="114"/>
      <c r="X323" s="115"/>
      <c r="Y323" s="114"/>
      <c r="Z323" s="114"/>
      <c r="AA323" s="114"/>
      <c r="AB323" s="114"/>
      <c r="AG323" s="114"/>
      <c r="AJ323" s="114"/>
    </row>
    <row r="324" spans="1:36">
      <c r="A324" s="112"/>
      <c r="B324" s="112"/>
      <c r="G324" s="115"/>
      <c r="H324" s="112"/>
      <c r="I324" s="112"/>
      <c r="J324" s="114"/>
      <c r="K324" s="115"/>
      <c r="M324" s="115"/>
      <c r="O324" s="115"/>
      <c r="Q324" s="115"/>
      <c r="R324" s="115"/>
      <c r="T324" s="115"/>
      <c r="U324" s="114"/>
      <c r="V324" s="115"/>
      <c r="W324" s="114"/>
      <c r="X324" s="115"/>
      <c r="Y324" s="114"/>
      <c r="Z324" s="114"/>
      <c r="AA324" s="114"/>
      <c r="AB324" s="114"/>
      <c r="AG324" s="114"/>
      <c r="AJ324" s="114"/>
    </row>
    <row r="325" spans="1:36">
      <c r="A325" s="112"/>
      <c r="B325" s="112"/>
      <c r="G325" s="115"/>
      <c r="H325" s="112"/>
      <c r="I325" s="112"/>
      <c r="J325" s="114"/>
      <c r="K325" s="115"/>
      <c r="M325" s="115"/>
      <c r="O325" s="115"/>
      <c r="Q325" s="115"/>
      <c r="R325" s="115"/>
      <c r="T325" s="115"/>
      <c r="U325" s="114"/>
      <c r="V325" s="115"/>
      <c r="W325" s="114"/>
      <c r="X325" s="115"/>
      <c r="Y325" s="114"/>
      <c r="Z325" s="114"/>
      <c r="AA325" s="114"/>
      <c r="AB325" s="114"/>
      <c r="AG325" s="114"/>
      <c r="AJ325" s="114"/>
    </row>
    <row r="326" spans="1:36">
      <c r="A326" s="112"/>
      <c r="B326" s="112"/>
      <c r="G326" s="115"/>
      <c r="H326" s="112"/>
      <c r="I326" s="112"/>
      <c r="J326" s="114"/>
      <c r="K326" s="115"/>
      <c r="M326" s="115"/>
      <c r="O326" s="115"/>
      <c r="Q326" s="115"/>
      <c r="R326" s="115"/>
      <c r="T326" s="115"/>
      <c r="U326" s="114"/>
      <c r="V326" s="115"/>
      <c r="W326" s="114"/>
      <c r="X326" s="115"/>
      <c r="Y326" s="114"/>
      <c r="Z326" s="114"/>
      <c r="AA326" s="114"/>
      <c r="AB326" s="114"/>
      <c r="AG326" s="114"/>
      <c r="AJ326" s="114"/>
    </row>
    <row r="327" spans="1:36">
      <c r="A327" s="112"/>
      <c r="B327" s="112"/>
      <c r="G327" s="115"/>
      <c r="H327" s="112"/>
      <c r="I327" s="112"/>
      <c r="J327" s="114"/>
      <c r="K327" s="115"/>
      <c r="M327" s="115"/>
      <c r="O327" s="115"/>
      <c r="Q327" s="115"/>
      <c r="R327" s="115"/>
      <c r="T327" s="115"/>
      <c r="U327" s="114"/>
      <c r="V327" s="115"/>
      <c r="W327" s="114"/>
      <c r="X327" s="115"/>
      <c r="Y327" s="114"/>
      <c r="Z327" s="114"/>
      <c r="AA327" s="114"/>
      <c r="AB327" s="114"/>
      <c r="AG327" s="114"/>
      <c r="AJ327" s="114"/>
    </row>
    <row r="328" spans="1:36">
      <c r="A328" s="112"/>
      <c r="B328" s="112"/>
      <c r="G328" s="115"/>
      <c r="H328" s="112"/>
      <c r="I328" s="112"/>
      <c r="J328" s="114"/>
      <c r="K328" s="115"/>
      <c r="M328" s="115"/>
      <c r="O328" s="115"/>
      <c r="Q328" s="115"/>
      <c r="R328" s="115"/>
      <c r="T328" s="115"/>
      <c r="U328" s="114"/>
      <c r="V328" s="115"/>
      <c r="W328" s="114"/>
      <c r="X328" s="115"/>
      <c r="Y328" s="114"/>
      <c r="Z328" s="114"/>
      <c r="AA328" s="114"/>
      <c r="AB328" s="114"/>
      <c r="AG328" s="114"/>
      <c r="AJ328" s="114"/>
    </row>
    <row r="329" spans="1:36">
      <c r="A329" s="112"/>
      <c r="B329" s="112"/>
      <c r="G329" s="115"/>
      <c r="H329" s="112"/>
      <c r="I329" s="112"/>
      <c r="J329" s="114"/>
      <c r="K329" s="115"/>
      <c r="M329" s="115"/>
      <c r="O329" s="115"/>
      <c r="Q329" s="115"/>
      <c r="R329" s="115"/>
      <c r="T329" s="115"/>
      <c r="U329" s="114"/>
      <c r="V329" s="115"/>
      <c r="W329" s="114"/>
      <c r="X329" s="115"/>
      <c r="Y329" s="114"/>
      <c r="Z329" s="114"/>
      <c r="AA329" s="114"/>
      <c r="AB329" s="114"/>
      <c r="AG329" s="114"/>
      <c r="AJ329" s="114"/>
    </row>
    <row r="330" spans="1:36">
      <c r="A330" s="112"/>
      <c r="B330" s="112"/>
      <c r="G330" s="115"/>
      <c r="H330" s="112"/>
      <c r="I330" s="112"/>
      <c r="J330" s="114"/>
      <c r="K330" s="115"/>
      <c r="M330" s="115"/>
      <c r="O330" s="115"/>
      <c r="Q330" s="115"/>
      <c r="R330" s="115"/>
      <c r="T330" s="115"/>
      <c r="U330" s="114"/>
      <c r="V330" s="115"/>
      <c r="W330" s="114"/>
      <c r="X330" s="115"/>
      <c r="Y330" s="114"/>
      <c r="Z330" s="114"/>
      <c r="AA330" s="114"/>
      <c r="AB330" s="114"/>
      <c r="AG330" s="116"/>
      <c r="AH330" s="140"/>
      <c r="AJ330" s="114"/>
    </row>
    <row r="331" spans="1:36">
      <c r="A331" s="112"/>
      <c r="B331" s="112"/>
      <c r="G331" s="115"/>
      <c r="H331" s="112"/>
      <c r="I331" s="112"/>
      <c r="J331" s="114"/>
      <c r="K331" s="115"/>
      <c r="M331" s="115"/>
      <c r="O331" s="115"/>
      <c r="Q331" s="115"/>
      <c r="R331" s="115"/>
      <c r="T331" s="115"/>
      <c r="U331" s="114"/>
      <c r="V331" s="115"/>
      <c r="W331" s="114"/>
      <c r="X331" s="115"/>
      <c r="Y331" s="114"/>
      <c r="Z331" s="114"/>
      <c r="AA331" s="114"/>
      <c r="AB331" s="114"/>
      <c r="AG331" s="116"/>
      <c r="AH331" s="140"/>
      <c r="AJ331" s="114"/>
    </row>
    <row r="332" spans="1:36">
      <c r="A332" s="112"/>
      <c r="B332" s="112"/>
      <c r="G332" s="115"/>
      <c r="H332" s="112"/>
      <c r="I332" s="112"/>
      <c r="J332" s="114"/>
      <c r="K332" s="115"/>
      <c r="M332" s="115"/>
      <c r="O332" s="115"/>
      <c r="Q332" s="115"/>
      <c r="R332" s="115"/>
      <c r="T332" s="115"/>
      <c r="U332" s="114"/>
      <c r="V332" s="115"/>
      <c r="W332" s="114"/>
      <c r="X332" s="115"/>
      <c r="Y332" s="114"/>
      <c r="Z332" s="114"/>
      <c r="AA332" s="114"/>
      <c r="AB332" s="114"/>
      <c r="AG332" s="114"/>
      <c r="AJ332" s="114"/>
    </row>
    <row r="333" spans="1:36">
      <c r="A333" s="112"/>
      <c r="B333" s="112"/>
      <c r="G333" s="115"/>
      <c r="H333" s="112"/>
      <c r="I333" s="112"/>
      <c r="J333" s="114"/>
      <c r="K333" s="115"/>
      <c r="M333" s="115"/>
      <c r="O333" s="115"/>
      <c r="Q333" s="115"/>
      <c r="R333" s="115"/>
      <c r="T333" s="115"/>
      <c r="U333" s="114"/>
      <c r="V333" s="115"/>
      <c r="W333" s="114"/>
      <c r="X333" s="115"/>
      <c r="Y333" s="114"/>
      <c r="Z333" s="114"/>
      <c r="AA333" s="114"/>
      <c r="AB333" s="114"/>
      <c r="AG333" s="114"/>
      <c r="AJ333" s="114"/>
    </row>
    <row r="334" spans="1:36">
      <c r="A334" s="112"/>
      <c r="B334" s="112"/>
      <c r="G334" s="115"/>
      <c r="H334" s="112"/>
      <c r="I334" s="112"/>
      <c r="J334" s="114"/>
      <c r="K334" s="115"/>
      <c r="M334" s="115"/>
      <c r="O334" s="115"/>
      <c r="Q334" s="115"/>
      <c r="R334" s="115"/>
      <c r="T334" s="115"/>
      <c r="U334" s="114"/>
      <c r="V334" s="115"/>
      <c r="W334" s="114"/>
      <c r="X334" s="115"/>
      <c r="Y334" s="114"/>
      <c r="Z334" s="114"/>
      <c r="AA334" s="114"/>
      <c r="AB334" s="114"/>
      <c r="AG334" s="114"/>
      <c r="AJ334" s="114"/>
    </row>
    <row r="335" spans="1:36">
      <c r="A335" s="112"/>
      <c r="B335" s="112"/>
      <c r="G335" s="112"/>
      <c r="H335" s="112"/>
      <c r="I335" s="112"/>
      <c r="J335" s="114"/>
      <c r="K335" s="112"/>
      <c r="M335" s="112"/>
      <c r="O335" s="112"/>
      <c r="Q335" s="112"/>
      <c r="R335" s="115"/>
      <c r="T335" s="112"/>
      <c r="U335" s="114"/>
      <c r="V335" s="112"/>
      <c r="W335" s="114"/>
      <c r="X335" s="112"/>
      <c r="Y335" s="114"/>
      <c r="Z335" s="114"/>
      <c r="AA335" s="114"/>
      <c r="AB335" s="114"/>
      <c r="AG335" s="116"/>
      <c r="AH335" s="140"/>
      <c r="AJ335" s="114"/>
    </row>
    <row r="336" spans="1:36">
      <c r="A336" s="112"/>
      <c r="B336" s="112"/>
      <c r="G336" s="112"/>
      <c r="H336" s="112"/>
      <c r="I336" s="112"/>
      <c r="J336" s="114"/>
      <c r="K336" s="112"/>
      <c r="M336" s="112"/>
      <c r="O336" s="112"/>
      <c r="Q336" s="112"/>
      <c r="R336" s="115"/>
      <c r="T336" s="112"/>
      <c r="U336" s="114"/>
      <c r="V336" s="112"/>
      <c r="W336" s="114"/>
      <c r="X336" s="112"/>
      <c r="Y336" s="114"/>
      <c r="Z336" s="114"/>
      <c r="AA336" s="114"/>
      <c r="AB336" s="114"/>
      <c r="AG336" s="116"/>
      <c r="AH336" s="140"/>
      <c r="AJ336" s="114"/>
    </row>
    <row r="337" spans="1:36">
      <c r="A337" s="112"/>
      <c r="B337" s="112"/>
      <c r="G337" s="112"/>
      <c r="H337" s="112"/>
      <c r="I337" s="112"/>
      <c r="J337" s="114"/>
      <c r="K337" s="115"/>
      <c r="M337" s="112"/>
      <c r="O337" s="112"/>
      <c r="Q337" s="112"/>
      <c r="R337" s="115"/>
      <c r="T337" s="112"/>
      <c r="U337" s="114"/>
      <c r="V337" s="112"/>
      <c r="W337" s="114"/>
      <c r="X337" s="112"/>
      <c r="Y337" s="114"/>
      <c r="Z337" s="114"/>
      <c r="AA337" s="114"/>
      <c r="AB337" s="114"/>
      <c r="AJ337" s="114"/>
    </row>
    <row r="338" spans="1:36">
      <c r="A338" s="112"/>
      <c r="B338" s="112"/>
      <c r="G338" s="115"/>
      <c r="H338" s="112"/>
      <c r="I338" s="112"/>
      <c r="J338" s="114"/>
      <c r="K338" s="115"/>
      <c r="M338" s="115"/>
      <c r="O338" s="115"/>
      <c r="Q338" s="115"/>
      <c r="R338" s="115"/>
      <c r="T338" s="115"/>
      <c r="U338" s="114"/>
      <c r="V338" s="115"/>
      <c r="W338" s="114"/>
      <c r="X338" s="115"/>
      <c r="Y338" s="114"/>
      <c r="Z338" s="114"/>
      <c r="AA338" s="114"/>
      <c r="AB338" s="114"/>
      <c r="AJ338" s="114"/>
    </row>
    <row r="339" spans="1:36">
      <c r="A339" s="112"/>
      <c r="B339" s="112"/>
      <c r="G339" s="115"/>
      <c r="H339" s="112"/>
      <c r="I339" s="112"/>
      <c r="J339" s="114"/>
      <c r="K339" s="115"/>
      <c r="M339" s="115"/>
      <c r="O339" s="115"/>
      <c r="Q339" s="115"/>
      <c r="R339" s="115"/>
      <c r="T339" s="115"/>
      <c r="U339" s="114"/>
      <c r="V339" s="115"/>
      <c r="W339" s="114"/>
      <c r="X339" s="115"/>
      <c r="Y339" s="114"/>
      <c r="Z339" s="114"/>
      <c r="AA339" s="114"/>
      <c r="AB339" s="114"/>
      <c r="AJ339" s="114"/>
    </row>
    <row r="340" spans="1:36">
      <c r="A340" s="112"/>
      <c r="B340" s="112"/>
      <c r="G340" s="112"/>
      <c r="H340" s="112"/>
      <c r="I340" s="112"/>
      <c r="J340" s="114"/>
      <c r="K340" s="112"/>
      <c r="M340" s="112"/>
      <c r="O340" s="112"/>
      <c r="Q340" s="112"/>
      <c r="R340" s="115"/>
      <c r="T340" s="112"/>
      <c r="U340" s="114"/>
      <c r="V340" s="112"/>
      <c r="W340" s="114"/>
      <c r="X340" s="112"/>
      <c r="Y340" s="114"/>
      <c r="Z340" s="114"/>
      <c r="AA340" s="114"/>
      <c r="AB340" s="114"/>
      <c r="AJ340" s="114"/>
    </row>
    <row r="341" spans="1:36">
      <c r="A341" s="112"/>
      <c r="B341" s="112"/>
      <c r="G341" s="115"/>
      <c r="H341" s="112"/>
      <c r="I341" s="112"/>
      <c r="J341" s="114"/>
      <c r="K341" s="112"/>
      <c r="M341" s="112"/>
      <c r="O341" s="112"/>
      <c r="Q341" s="112"/>
      <c r="R341" s="112"/>
      <c r="T341" s="112"/>
      <c r="U341" s="114"/>
      <c r="V341" s="112"/>
      <c r="W341" s="114"/>
      <c r="X341" s="112"/>
      <c r="Y341" s="114"/>
      <c r="Z341" s="114"/>
      <c r="AA341" s="114"/>
      <c r="AB341" s="114"/>
      <c r="AJ341" s="114"/>
    </row>
    <row r="342" spans="1:36">
      <c r="A342" s="214"/>
      <c r="B342" s="214"/>
      <c r="G342" s="112"/>
      <c r="H342" s="112"/>
      <c r="I342" s="112"/>
      <c r="J342" s="114"/>
      <c r="K342" s="112"/>
      <c r="M342" s="112"/>
      <c r="O342" s="112"/>
      <c r="Q342" s="112"/>
      <c r="R342" s="115"/>
      <c r="T342" s="112"/>
      <c r="U342" s="114"/>
      <c r="V342" s="112"/>
      <c r="W342" s="114"/>
      <c r="X342" s="112"/>
      <c r="Y342" s="114"/>
      <c r="Z342" s="114"/>
      <c r="AA342" s="114"/>
      <c r="AB342" s="114"/>
      <c r="AJ342" s="114"/>
    </row>
    <row r="343" spans="1:36">
      <c r="A343" s="214"/>
      <c r="B343" s="214"/>
      <c r="G343" s="112"/>
      <c r="H343" s="112"/>
      <c r="I343" s="112"/>
      <c r="J343" s="114"/>
      <c r="K343" s="112"/>
      <c r="M343" s="112"/>
      <c r="O343" s="112"/>
      <c r="Q343" s="112"/>
      <c r="R343" s="115"/>
      <c r="T343" s="112"/>
      <c r="V343" s="112"/>
      <c r="X343" s="112"/>
      <c r="AJ343" s="114"/>
    </row>
    <row r="344" spans="1:36">
      <c r="A344" s="112"/>
      <c r="B344" s="112"/>
      <c r="G344" s="112"/>
      <c r="H344" s="112"/>
      <c r="I344" s="112"/>
      <c r="J344" s="114"/>
      <c r="K344" s="112"/>
      <c r="M344" s="112"/>
      <c r="O344" s="112"/>
      <c r="Q344" s="112"/>
      <c r="R344" s="115"/>
      <c r="T344" s="112"/>
      <c r="V344" s="112"/>
      <c r="X344" s="112"/>
      <c r="AJ344" s="114"/>
    </row>
    <row r="345" spans="1:36">
      <c r="A345" s="112"/>
      <c r="B345" s="112"/>
      <c r="G345" s="112"/>
      <c r="H345" s="112"/>
      <c r="I345" s="112"/>
      <c r="J345" s="114"/>
      <c r="K345" s="115"/>
      <c r="M345" s="112"/>
      <c r="O345" s="112"/>
      <c r="Q345" s="112"/>
      <c r="R345" s="115"/>
      <c r="T345" s="112"/>
      <c r="U345" s="114"/>
      <c r="V345" s="112"/>
      <c r="W345" s="114"/>
      <c r="X345" s="112"/>
      <c r="Y345" s="114"/>
      <c r="Z345" s="114"/>
      <c r="AA345" s="114"/>
      <c r="AB345" s="114"/>
      <c r="AJ345" s="114"/>
    </row>
    <row r="346" spans="1:36">
      <c r="A346" s="112"/>
      <c r="B346" s="112"/>
      <c r="G346" s="112"/>
      <c r="H346" s="112"/>
      <c r="I346" s="112"/>
      <c r="J346" s="114"/>
      <c r="K346" s="115"/>
      <c r="M346" s="112"/>
      <c r="O346" s="112"/>
      <c r="Q346" s="112"/>
      <c r="R346" s="115"/>
      <c r="T346" s="112"/>
      <c r="U346" s="114"/>
      <c r="V346" s="112"/>
      <c r="W346" s="114"/>
      <c r="X346" s="112"/>
      <c r="Y346" s="114"/>
      <c r="Z346" s="114"/>
      <c r="AA346" s="114"/>
      <c r="AB346" s="114"/>
      <c r="AJ346" s="114"/>
    </row>
    <row r="347" spans="1:36">
      <c r="A347" s="112"/>
      <c r="B347" s="112"/>
      <c r="G347" s="112"/>
      <c r="H347" s="112"/>
      <c r="I347" s="112"/>
      <c r="J347" s="114"/>
      <c r="K347" s="112"/>
      <c r="M347" s="112"/>
      <c r="O347" s="112"/>
      <c r="Q347" s="112"/>
      <c r="R347" s="115"/>
      <c r="T347" s="112"/>
      <c r="U347" s="114"/>
      <c r="V347" s="112"/>
      <c r="W347" s="114"/>
      <c r="X347" s="112"/>
      <c r="Y347" s="114"/>
      <c r="Z347" s="114"/>
      <c r="AA347" s="114"/>
      <c r="AB347" s="114"/>
      <c r="AJ347" s="114"/>
    </row>
    <row r="348" spans="1:36">
      <c r="A348" s="112"/>
      <c r="B348" s="112"/>
      <c r="G348" s="112"/>
      <c r="H348" s="112"/>
      <c r="I348" s="112"/>
      <c r="J348" s="114"/>
      <c r="K348" s="112"/>
      <c r="M348" s="112"/>
      <c r="O348" s="112"/>
      <c r="Q348" s="112"/>
      <c r="R348" s="115"/>
      <c r="T348" s="112"/>
      <c r="U348" s="114"/>
      <c r="V348" s="112"/>
      <c r="W348" s="114"/>
      <c r="X348" s="112"/>
      <c r="Y348" s="114"/>
      <c r="Z348" s="114"/>
      <c r="AA348" s="114"/>
      <c r="AB348" s="114"/>
      <c r="AJ348" s="114"/>
    </row>
    <row r="349" spans="1:36">
      <c r="A349" s="112"/>
      <c r="B349" s="112"/>
      <c r="G349" s="112"/>
      <c r="H349" s="112"/>
      <c r="I349" s="112"/>
      <c r="J349" s="114"/>
      <c r="K349" s="112"/>
      <c r="M349" s="112"/>
      <c r="O349" s="112"/>
      <c r="Q349" s="112"/>
      <c r="R349" s="115"/>
      <c r="T349" s="112"/>
      <c r="U349" s="114"/>
      <c r="V349" s="112"/>
      <c r="W349" s="114"/>
      <c r="X349" s="112"/>
      <c r="Y349" s="114"/>
      <c r="Z349" s="114"/>
      <c r="AA349" s="114"/>
      <c r="AB349" s="114"/>
      <c r="AJ349" s="114"/>
    </row>
    <row r="350" spans="1:36">
      <c r="A350" s="112"/>
      <c r="B350" s="112"/>
      <c r="G350" s="112"/>
      <c r="H350" s="112"/>
      <c r="I350" s="112"/>
      <c r="J350" s="114"/>
      <c r="K350" s="112"/>
      <c r="M350" s="112"/>
      <c r="O350" s="112"/>
      <c r="Q350" s="112"/>
      <c r="R350" s="115"/>
      <c r="T350" s="112"/>
      <c r="U350" s="114"/>
      <c r="V350" s="112"/>
      <c r="W350" s="114"/>
      <c r="X350" s="112"/>
      <c r="Y350" s="114"/>
      <c r="Z350" s="114"/>
      <c r="AA350" s="114"/>
      <c r="AB350" s="114"/>
      <c r="AJ350" s="114"/>
    </row>
    <row r="351" spans="1:36">
      <c r="A351" s="112"/>
      <c r="B351" s="112"/>
      <c r="G351" s="112"/>
      <c r="H351" s="112"/>
      <c r="I351" s="112"/>
      <c r="J351" s="116"/>
      <c r="K351" s="112"/>
      <c r="M351" s="112"/>
      <c r="O351" s="112"/>
      <c r="Q351" s="112"/>
      <c r="R351" s="115"/>
      <c r="T351" s="112"/>
      <c r="U351" s="114"/>
      <c r="V351" s="112"/>
      <c r="W351" s="114"/>
      <c r="X351" s="112"/>
      <c r="Y351" s="114"/>
      <c r="Z351" s="114"/>
      <c r="AA351" s="114"/>
      <c r="AB351" s="114"/>
      <c r="AJ351" s="114"/>
    </row>
    <row r="352" spans="1:36">
      <c r="A352" s="112"/>
      <c r="B352" s="112"/>
      <c r="G352" s="112"/>
      <c r="H352" s="112"/>
      <c r="I352" s="112"/>
      <c r="J352" s="116"/>
      <c r="K352" s="112"/>
      <c r="M352" s="112"/>
      <c r="O352" s="112"/>
      <c r="Q352" s="112"/>
      <c r="R352" s="115"/>
      <c r="T352" s="112"/>
      <c r="U352" s="114"/>
      <c r="V352" s="112"/>
      <c r="W352" s="114"/>
      <c r="X352" s="112"/>
      <c r="Y352" s="114"/>
      <c r="Z352" s="114"/>
      <c r="AA352" s="114"/>
      <c r="AB352" s="114"/>
      <c r="AJ352" s="114"/>
    </row>
    <row r="353" spans="1:36">
      <c r="A353" s="214"/>
      <c r="B353" s="214"/>
      <c r="G353" s="112"/>
      <c r="H353" s="112"/>
      <c r="I353" s="112"/>
      <c r="J353" s="116"/>
      <c r="K353" s="112"/>
      <c r="M353" s="112"/>
      <c r="O353" s="112"/>
      <c r="Q353" s="112"/>
      <c r="R353" s="115"/>
      <c r="T353" s="112"/>
      <c r="U353" s="114"/>
      <c r="V353" s="112"/>
      <c r="W353" s="114"/>
      <c r="X353" s="112"/>
      <c r="Y353" s="114"/>
      <c r="Z353" s="114"/>
      <c r="AA353" s="114"/>
      <c r="AB353" s="114"/>
      <c r="AJ353" s="114"/>
    </row>
    <row r="354" spans="1:36">
      <c r="A354" s="112"/>
      <c r="B354" s="112"/>
      <c r="G354" s="112"/>
      <c r="H354" s="112"/>
      <c r="I354" s="112"/>
      <c r="J354" s="116"/>
      <c r="K354" s="112"/>
      <c r="M354" s="112"/>
      <c r="O354" s="112"/>
      <c r="Q354" s="112"/>
      <c r="R354" s="115"/>
      <c r="T354" s="112"/>
      <c r="U354" s="114"/>
      <c r="V354" s="112"/>
      <c r="W354" s="114"/>
      <c r="X354" s="112"/>
      <c r="Y354" s="114"/>
      <c r="Z354" s="114"/>
      <c r="AA354" s="114"/>
      <c r="AB354" s="114"/>
      <c r="AJ354" s="114"/>
    </row>
    <row r="355" spans="1:36">
      <c r="A355" s="112"/>
      <c r="B355" s="112"/>
      <c r="G355" s="112"/>
      <c r="H355" s="112"/>
      <c r="I355" s="112"/>
      <c r="J355" s="116"/>
      <c r="K355" s="112"/>
      <c r="M355" s="112"/>
      <c r="O355" s="112"/>
      <c r="Q355" s="112"/>
      <c r="T355" s="112"/>
      <c r="U355" s="114"/>
      <c r="V355" s="112"/>
      <c r="W355" s="114"/>
      <c r="X355" s="112"/>
      <c r="Y355" s="114"/>
      <c r="Z355" s="114"/>
      <c r="AA355" s="114"/>
      <c r="AB355" s="114"/>
      <c r="AJ355" s="114"/>
    </row>
    <row r="356" spans="1:36">
      <c r="A356" s="112"/>
      <c r="B356" s="112"/>
      <c r="G356" s="112"/>
      <c r="H356" s="112"/>
      <c r="I356" s="112"/>
      <c r="J356" s="116"/>
      <c r="K356" s="112"/>
      <c r="M356" s="112"/>
      <c r="O356" s="112"/>
      <c r="Q356" s="112"/>
      <c r="T356" s="112"/>
      <c r="U356" s="116"/>
      <c r="V356" s="112"/>
      <c r="W356" s="116"/>
      <c r="X356" s="112"/>
      <c r="Y356" s="116"/>
      <c r="Z356" s="116"/>
      <c r="AA356" s="116"/>
      <c r="AB356" s="116"/>
      <c r="AJ356" s="114"/>
    </row>
    <row r="357" spans="1:36">
      <c r="A357" s="214"/>
      <c r="B357" s="214"/>
      <c r="G357" s="112"/>
      <c r="H357" s="112"/>
      <c r="I357" s="112"/>
      <c r="J357" s="116"/>
      <c r="K357" s="112"/>
      <c r="M357" s="112"/>
      <c r="O357" s="112"/>
      <c r="Q357" s="112"/>
      <c r="R357" s="115"/>
      <c r="T357" s="112"/>
      <c r="V357" s="112"/>
      <c r="X357" s="112"/>
      <c r="AJ357" s="114"/>
    </row>
    <row r="358" spans="1:36">
      <c r="A358" s="112"/>
      <c r="B358" s="112"/>
      <c r="G358" s="112"/>
      <c r="H358" s="112"/>
      <c r="I358" s="112"/>
      <c r="J358" s="116"/>
      <c r="K358" s="112"/>
      <c r="M358" s="112"/>
      <c r="O358" s="112"/>
      <c r="Q358" s="112"/>
      <c r="R358" s="115"/>
      <c r="T358" s="112"/>
      <c r="V358" s="112"/>
      <c r="X358" s="112"/>
      <c r="AJ358" s="114"/>
    </row>
    <row r="359" spans="1:36">
      <c r="A359" s="112"/>
      <c r="B359" s="112"/>
      <c r="H359" s="112"/>
      <c r="I359" s="112"/>
      <c r="K359" s="112"/>
      <c r="M359" s="112"/>
      <c r="O359" s="112"/>
      <c r="Q359" s="112"/>
      <c r="R359" s="115"/>
      <c r="T359" s="112"/>
      <c r="V359" s="112"/>
      <c r="X359" s="112"/>
      <c r="AJ359" s="114"/>
    </row>
    <row r="360" spans="1:36">
      <c r="A360" s="112"/>
      <c r="B360" s="112"/>
      <c r="H360" s="112"/>
      <c r="I360" s="112"/>
      <c r="K360" s="112"/>
      <c r="M360" s="112"/>
      <c r="O360" s="112"/>
      <c r="Q360" s="112"/>
      <c r="R360" s="115"/>
      <c r="T360" s="112"/>
      <c r="V360" s="112"/>
      <c r="X360" s="112"/>
      <c r="AJ360" s="114"/>
    </row>
    <row r="361" spans="1:36">
      <c r="A361" s="112"/>
      <c r="B361" s="112"/>
      <c r="H361" s="112"/>
      <c r="I361" s="112"/>
      <c r="K361" s="112"/>
      <c r="M361" s="112"/>
      <c r="O361" s="112"/>
      <c r="Q361" s="112"/>
      <c r="R361" s="115"/>
      <c r="T361" s="112"/>
      <c r="V361" s="112"/>
      <c r="X361" s="112"/>
      <c r="AJ361" s="114"/>
    </row>
    <row r="362" spans="1:36">
      <c r="A362" s="112"/>
      <c r="B362" s="112"/>
      <c r="H362" s="112"/>
      <c r="I362" s="112"/>
      <c r="K362" s="112"/>
      <c r="M362" s="112"/>
      <c r="O362" s="112"/>
      <c r="Q362" s="112"/>
      <c r="R362" s="115"/>
      <c r="T362" s="112"/>
      <c r="V362" s="112"/>
      <c r="X362" s="112"/>
      <c r="AJ362" s="114"/>
    </row>
    <row r="363" spans="1:36">
      <c r="A363" s="112"/>
      <c r="B363" s="112"/>
      <c r="H363" s="112"/>
      <c r="I363" s="112"/>
      <c r="K363" s="112"/>
      <c r="M363" s="112"/>
      <c r="O363" s="112"/>
      <c r="Q363" s="112"/>
      <c r="R363" s="115"/>
      <c r="T363" s="112"/>
      <c r="V363" s="112"/>
      <c r="X363" s="112"/>
      <c r="AJ363" s="114"/>
    </row>
    <row r="364" spans="1:36">
      <c r="A364" s="112"/>
      <c r="B364" s="112"/>
      <c r="H364" s="112"/>
      <c r="I364" s="112"/>
      <c r="K364" s="112"/>
      <c r="M364" s="112"/>
      <c r="O364" s="112"/>
      <c r="Q364" s="112"/>
      <c r="R364" s="115"/>
      <c r="T364" s="112"/>
      <c r="V364" s="112"/>
      <c r="X364" s="112"/>
      <c r="AJ364" s="116"/>
    </row>
    <row r="365" spans="1:36">
      <c r="A365" s="112"/>
      <c r="B365" s="112"/>
      <c r="H365" s="112"/>
      <c r="I365" s="112"/>
      <c r="K365" s="112"/>
      <c r="M365" s="112"/>
      <c r="O365" s="112"/>
      <c r="Q365" s="112"/>
      <c r="R365" s="115"/>
      <c r="T365" s="112"/>
      <c r="V365" s="112"/>
      <c r="X365" s="112"/>
      <c r="AJ365" s="116"/>
    </row>
    <row r="366" spans="1:36">
      <c r="A366" s="112"/>
      <c r="B366" s="112"/>
      <c r="H366" s="112"/>
      <c r="I366" s="112"/>
      <c r="K366" s="112"/>
      <c r="M366" s="112"/>
      <c r="O366" s="112"/>
      <c r="Q366" s="112"/>
      <c r="R366" s="115"/>
      <c r="T366" s="112"/>
      <c r="V366" s="112"/>
      <c r="X366" s="112"/>
      <c r="AJ366" s="116"/>
    </row>
    <row r="367" spans="1:36">
      <c r="A367" s="112"/>
      <c r="B367" s="112"/>
      <c r="H367" s="112"/>
      <c r="I367" s="112"/>
      <c r="K367" s="112"/>
      <c r="M367" s="112"/>
      <c r="O367" s="112"/>
      <c r="Q367" s="112"/>
      <c r="R367" s="115"/>
      <c r="T367" s="112"/>
      <c r="V367" s="112"/>
      <c r="X367" s="112"/>
      <c r="AJ367" s="116"/>
    </row>
    <row r="368" spans="1:36">
      <c r="A368" s="112"/>
      <c r="B368" s="112"/>
      <c r="H368" s="112"/>
      <c r="I368" s="112"/>
      <c r="K368" s="112"/>
      <c r="M368" s="112"/>
      <c r="O368" s="112"/>
      <c r="Q368" s="112"/>
      <c r="R368" s="112"/>
      <c r="T368" s="112"/>
      <c r="V368" s="112"/>
      <c r="X368" s="112"/>
    </row>
  </sheetData>
  <sortState ref="A2:AJ368">
    <sortCondition ref="B2:B368"/>
  </sortState>
  <phoneticPr fontId="3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9"/>
  <dimension ref="A1:BM28"/>
  <sheetViews>
    <sheetView topLeftCell="AK1" workbookViewId="0">
      <selection activeCell="BM2" sqref="BM2"/>
    </sheetView>
  </sheetViews>
  <sheetFormatPr defaultRowHeight="14.25"/>
  <cols>
    <col min="3" max="3" width="14" bestFit="1" customWidth="1"/>
    <col min="18" max="18" width="23.140625" bestFit="1" customWidth="1"/>
    <col min="20" max="20" width="11.28515625" bestFit="1" customWidth="1"/>
    <col min="21" max="21" width="11.7109375" customWidth="1"/>
    <col min="48" max="48" width="12.28515625" customWidth="1"/>
  </cols>
  <sheetData>
    <row r="1" spans="1:65">
      <c r="A1" t="s">
        <v>15</v>
      </c>
      <c r="B1" t="s">
        <v>964</v>
      </c>
      <c r="C1" t="s">
        <v>909</v>
      </c>
      <c r="D1" t="s">
        <v>1035</v>
      </c>
      <c r="E1" t="s">
        <v>1036</v>
      </c>
      <c r="F1" t="s">
        <v>1063</v>
      </c>
      <c r="G1" t="s">
        <v>1064</v>
      </c>
      <c r="H1" t="s">
        <v>1065</v>
      </c>
      <c r="I1" t="s">
        <v>1066</v>
      </c>
      <c r="J1" t="s">
        <v>1067</v>
      </c>
      <c r="K1" t="s">
        <v>910</v>
      </c>
      <c r="L1" t="s">
        <v>1068</v>
      </c>
      <c r="M1" t="s">
        <v>911</v>
      </c>
      <c r="N1" t="s">
        <v>12</v>
      </c>
      <c r="O1" t="s">
        <v>11</v>
      </c>
      <c r="P1" t="s">
        <v>1039</v>
      </c>
      <c r="Q1" t="s">
        <v>1028</v>
      </c>
      <c r="R1" t="s">
        <v>912</v>
      </c>
      <c r="S1" t="s">
        <v>1069</v>
      </c>
      <c r="T1" t="s">
        <v>1070</v>
      </c>
      <c r="U1" t="s">
        <v>967</v>
      </c>
      <c r="V1" t="s">
        <v>968</v>
      </c>
      <c r="W1" t="s">
        <v>975</v>
      </c>
      <c r="X1" t="s">
        <v>969</v>
      </c>
      <c r="Y1" t="s">
        <v>970</v>
      </c>
      <c r="Z1" t="s">
        <v>971</v>
      </c>
      <c r="AA1" t="s">
        <v>972</v>
      </c>
      <c r="AB1" t="s">
        <v>986</v>
      </c>
      <c r="AC1" t="s">
        <v>987</v>
      </c>
      <c r="AD1" t="s">
        <v>988</v>
      </c>
      <c r="AE1" t="s">
        <v>989</v>
      </c>
      <c r="AF1" t="s">
        <v>973</v>
      </c>
      <c r="AG1" t="s">
        <v>974</v>
      </c>
      <c r="AH1" t="s">
        <v>976</v>
      </c>
      <c r="AI1" t="s">
        <v>977</v>
      </c>
      <c r="AJ1" t="s">
        <v>978</v>
      </c>
      <c r="AK1" t="s">
        <v>979</v>
      </c>
      <c r="AL1" t="s">
        <v>980</v>
      </c>
      <c r="AM1" t="s">
        <v>981</v>
      </c>
      <c r="AN1" t="s">
        <v>982</v>
      </c>
      <c r="AO1" t="s">
        <v>983</v>
      </c>
      <c r="AP1" t="s">
        <v>984</v>
      </c>
      <c r="AQ1" t="s">
        <v>985</v>
      </c>
      <c r="AR1" t="s">
        <v>1071</v>
      </c>
      <c r="AS1" t="s">
        <v>965</v>
      </c>
      <c r="AT1" t="s">
        <v>966</v>
      </c>
      <c r="AU1" t="s">
        <v>1072</v>
      </c>
      <c r="AV1" t="s">
        <v>1073</v>
      </c>
      <c r="AW1" t="s">
        <v>1074</v>
      </c>
      <c r="AX1" t="s">
        <v>1111</v>
      </c>
      <c r="AY1" t="s">
        <v>1077</v>
      </c>
      <c r="AZ1" t="s">
        <v>1076</v>
      </c>
      <c r="BA1" t="s">
        <v>1112</v>
      </c>
      <c r="BB1" t="s">
        <v>1113</v>
      </c>
      <c r="BC1" t="s">
        <v>1078</v>
      </c>
      <c r="BD1" t="s">
        <v>1080</v>
      </c>
      <c r="BE1" t="s">
        <v>913</v>
      </c>
      <c r="BF1" t="s">
        <v>1081</v>
      </c>
      <c r="BG1" t="s">
        <v>914</v>
      </c>
      <c r="BH1" t="s">
        <v>1082</v>
      </c>
      <c r="BI1" t="s">
        <v>1083</v>
      </c>
      <c r="BJ1" t="s">
        <v>1265</v>
      </c>
      <c r="BK1" t="s">
        <v>990</v>
      </c>
      <c r="BL1" t="s">
        <v>991</v>
      </c>
      <c r="BM1" t="s">
        <v>1718</v>
      </c>
    </row>
    <row r="2" spans="1:65">
      <c r="A2" t="s">
        <v>918</v>
      </c>
      <c r="B2" t="s">
        <v>907</v>
      </c>
      <c r="C2" t="s">
        <v>1720</v>
      </c>
      <c r="D2">
        <v>1</v>
      </c>
      <c r="E2">
        <v>0</v>
      </c>
      <c r="F2" t="s">
        <v>1721</v>
      </c>
      <c r="G2" t="s">
        <v>1722</v>
      </c>
      <c r="H2" t="s">
        <v>1721</v>
      </c>
      <c r="I2" t="s">
        <v>1513</v>
      </c>
      <c r="J2">
        <v>30</v>
      </c>
      <c r="K2">
        <v>1</v>
      </c>
      <c r="L2">
        <v>1187</v>
      </c>
      <c r="M2">
        <v>39.49</v>
      </c>
      <c r="N2">
        <v>1</v>
      </c>
      <c r="P2">
        <v>0</v>
      </c>
      <c r="Q2">
        <v>0</v>
      </c>
      <c r="R2" t="s">
        <v>1754</v>
      </c>
      <c r="S2" t="s">
        <v>1721</v>
      </c>
      <c r="T2" t="s">
        <v>1637</v>
      </c>
      <c r="V2" t="s">
        <v>1611</v>
      </c>
      <c r="X2">
        <v>742001</v>
      </c>
      <c r="Y2" t="s">
        <v>92</v>
      </c>
      <c r="Z2">
        <v>48</v>
      </c>
      <c r="AA2" t="s">
        <v>152</v>
      </c>
      <c r="AB2">
        <v>31</v>
      </c>
      <c r="AC2">
        <v>48</v>
      </c>
      <c r="AD2">
        <v>61</v>
      </c>
      <c r="AE2">
        <v>48</v>
      </c>
      <c r="AF2">
        <v>0</v>
      </c>
      <c r="AG2" t="s">
        <v>92</v>
      </c>
      <c r="AH2">
        <v>0</v>
      </c>
      <c r="AI2" t="s">
        <v>92</v>
      </c>
      <c r="AJ2">
        <v>0</v>
      </c>
      <c r="AK2" t="s">
        <v>92</v>
      </c>
      <c r="AL2">
        <v>57</v>
      </c>
      <c r="AM2" t="s">
        <v>152</v>
      </c>
      <c r="AN2">
        <v>31</v>
      </c>
      <c r="AO2">
        <v>51</v>
      </c>
      <c r="AP2">
        <v>61</v>
      </c>
      <c r="AQ2">
        <v>48</v>
      </c>
      <c r="AR2">
        <v>1</v>
      </c>
      <c r="AS2" t="s">
        <v>1721</v>
      </c>
      <c r="AT2" t="s">
        <v>1722</v>
      </c>
      <c r="AU2" t="s">
        <v>920</v>
      </c>
      <c r="AV2">
        <v>0</v>
      </c>
      <c r="AW2">
        <v>30</v>
      </c>
      <c r="AX2">
        <v>1</v>
      </c>
      <c r="AY2">
        <v>82.19</v>
      </c>
      <c r="AZ2">
        <v>1</v>
      </c>
      <c r="BA2">
        <v>1</v>
      </c>
      <c r="BB2">
        <v>1</v>
      </c>
      <c r="BC2">
        <v>82.19</v>
      </c>
      <c r="BD2">
        <v>30</v>
      </c>
      <c r="BE2">
        <v>1</v>
      </c>
      <c r="BF2">
        <v>1</v>
      </c>
      <c r="BG2">
        <v>1</v>
      </c>
      <c r="BH2">
        <v>2.5273799494524012E-2</v>
      </c>
      <c r="BI2" t="s">
        <v>1721</v>
      </c>
      <c r="BJ2">
        <v>0</v>
      </c>
      <c r="BK2">
        <v>1</v>
      </c>
      <c r="BL2">
        <v>1.02</v>
      </c>
      <c r="BM2">
        <v>742001</v>
      </c>
    </row>
    <row r="3" spans="1:65">
      <c r="A3" t="s">
        <v>918</v>
      </c>
      <c r="B3" t="s">
        <v>907</v>
      </c>
      <c r="C3" t="s">
        <v>1720</v>
      </c>
      <c r="D3">
        <v>1</v>
      </c>
      <c r="E3">
        <v>0</v>
      </c>
      <c r="F3" t="s">
        <v>1723</v>
      </c>
      <c r="G3" t="s">
        <v>1724</v>
      </c>
      <c r="H3" t="s">
        <v>1721</v>
      </c>
      <c r="I3" t="s">
        <v>1513</v>
      </c>
      <c r="J3">
        <v>31</v>
      </c>
      <c r="K3">
        <v>1.03</v>
      </c>
      <c r="L3">
        <v>1187</v>
      </c>
      <c r="M3">
        <v>39.49</v>
      </c>
      <c r="N3">
        <v>1</v>
      </c>
      <c r="P3">
        <v>0</v>
      </c>
      <c r="Q3">
        <v>0</v>
      </c>
      <c r="R3" t="s">
        <v>1754</v>
      </c>
      <c r="S3" t="s">
        <v>1721</v>
      </c>
      <c r="T3" t="s">
        <v>1637</v>
      </c>
      <c r="V3" t="s">
        <v>1611</v>
      </c>
      <c r="X3">
        <v>742001</v>
      </c>
      <c r="Y3" t="s">
        <v>92</v>
      </c>
      <c r="Z3">
        <v>48</v>
      </c>
      <c r="AA3" t="s">
        <v>152</v>
      </c>
      <c r="AB3">
        <v>31</v>
      </c>
      <c r="AC3">
        <v>48</v>
      </c>
      <c r="AD3">
        <v>61</v>
      </c>
      <c r="AE3">
        <v>48</v>
      </c>
      <c r="AF3">
        <v>0</v>
      </c>
      <c r="AG3" t="s">
        <v>92</v>
      </c>
      <c r="AH3">
        <v>0</v>
      </c>
      <c r="AI3" t="s">
        <v>92</v>
      </c>
      <c r="AJ3">
        <v>0</v>
      </c>
      <c r="AK3" t="s">
        <v>92</v>
      </c>
      <c r="AL3">
        <v>57</v>
      </c>
      <c r="AM3" t="s">
        <v>152</v>
      </c>
      <c r="AN3">
        <v>31</v>
      </c>
      <c r="AO3">
        <v>51</v>
      </c>
      <c r="AP3">
        <v>61</v>
      </c>
      <c r="AQ3">
        <v>48</v>
      </c>
      <c r="AR3">
        <v>0</v>
      </c>
      <c r="AS3" t="s">
        <v>1723</v>
      </c>
      <c r="AT3" t="s">
        <v>1724</v>
      </c>
      <c r="AU3" t="s">
        <v>921</v>
      </c>
      <c r="AV3">
        <v>30</v>
      </c>
      <c r="AW3">
        <v>31</v>
      </c>
      <c r="AX3">
        <v>1</v>
      </c>
      <c r="AY3">
        <v>82.19</v>
      </c>
      <c r="AZ3">
        <v>1</v>
      </c>
      <c r="BA3">
        <v>1</v>
      </c>
      <c r="BB3">
        <v>1</v>
      </c>
      <c r="BC3">
        <v>82.19</v>
      </c>
      <c r="BD3">
        <v>31</v>
      </c>
      <c r="BE3">
        <v>1.03</v>
      </c>
      <c r="BF3">
        <v>1</v>
      </c>
      <c r="BG3">
        <v>1.03</v>
      </c>
      <c r="BH3">
        <v>2.6116259477674809E-2</v>
      </c>
      <c r="BI3" t="s">
        <v>1721</v>
      </c>
      <c r="BJ3">
        <v>0</v>
      </c>
      <c r="BK3">
        <v>1</v>
      </c>
      <c r="BL3">
        <v>1.02</v>
      </c>
      <c r="BM3">
        <v>742001</v>
      </c>
    </row>
    <row r="4" spans="1:65">
      <c r="A4" t="s">
        <v>918</v>
      </c>
      <c r="B4" t="s">
        <v>907</v>
      </c>
      <c r="C4" t="s">
        <v>1720</v>
      </c>
      <c r="D4">
        <v>1</v>
      </c>
      <c r="E4">
        <v>0</v>
      </c>
      <c r="F4" t="s">
        <v>1725</v>
      </c>
      <c r="G4" t="s">
        <v>1726</v>
      </c>
      <c r="H4" t="s">
        <v>1721</v>
      </c>
      <c r="I4" t="s">
        <v>1513</v>
      </c>
      <c r="J4">
        <v>30</v>
      </c>
      <c r="K4">
        <v>1</v>
      </c>
      <c r="L4">
        <v>1187</v>
      </c>
      <c r="M4">
        <v>39.49</v>
      </c>
      <c r="N4">
        <v>1</v>
      </c>
      <c r="P4">
        <v>0</v>
      </c>
      <c r="Q4">
        <v>0</v>
      </c>
      <c r="R4" t="s">
        <v>1754</v>
      </c>
      <c r="S4" t="s">
        <v>1721</v>
      </c>
      <c r="T4" t="s">
        <v>1637</v>
      </c>
      <c r="V4" t="s">
        <v>1611</v>
      </c>
      <c r="X4">
        <v>742001</v>
      </c>
      <c r="Y4" t="s">
        <v>92</v>
      </c>
      <c r="Z4">
        <v>48</v>
      </c>
      <c r="AA4" t="s">
        <v>152</v>
      </c>
      <c r="AB4">
        <v>31</v>
      </c>
      <c r="AC4">
        <v>48</v>
      </c>
      <c r="AD4">
        <v>61</v>
      </c>
      <c r="AE4">
        <v>48</v>
      </c>
      <c r="AF4">
        <v>0</v>
      </c>
      <c r="AG4" t="s">
        <v>92</v>
      </c>
      <c r="AH4">
        <v>0</v>
      </c>
      <c r="AI4" t="s">
        <v>92</v>
      </c>
      <c r="AJ4">
        <v>0</v>
      </c>
      <c r="AK4" t="s">
        <v>92</v>
      </c>
      <c r="AL4">
        <v>57</v>
      </c>
      <c r="AM4" t="s">
        <v>152</v>
      </c>
      <c r="AN4">
        <v>31</v>
      </c>
      <c r="AO4">
        <v>51</v>
      </c>
      <c r="AP4">
        <v>61</v>
      </c>
      <c r="AQ4">
        <v>48</v>
      </c>
      <c r="AR4">
        <v>0</v>
      </c>
      <c r="AS4" t="s">
        <v>1725</v>
      </c>
      <c r="AT4" t="s">
        <v>1726</v>
      </c>
      <c r="AU4" t="s">
        <v>922</v>
      </c>
      <c r="AV4">
        <v>61</v>
      </c>
      <c r="AW4">
        <v>30</v>
      </c>
      <c r="AX4">
        <v>1</v>
      </c>
      <c r="AY4">
        <v>82.19</v>
      </c>
      <c r="AZ4">
        <v>1</v>
      </c>
      <c r="BA4">
        <v>1</v>
      </c>
      <c r="BB4">
        <v>1</v>
      </c>
      <c r="BC4">
        <v>82.19</v>
      </c>
      <c r="BD4">
        <v>30</v>
      </c>
      <c r="BE4">
        <v>1</v>
      </c>
      <c r="BF4">
        <v>1</v>
      </c>
      <c r="BG4">
        <v>1</v>
      </c>
      <c r="BH4">
        <v>2.5273799494524012E-2</v>
      </c>
      <c r="BI4" t="s">
        <v>1721</v>
      </c>
      <c r="BJ4">
        <v>0</v>
      </c>
      <c r="BK4">
        <v>1</v>
      </c>
      <c r="BL4">
        <v>1.02</v>
      </c>
      <c r="BM4">
        <v>742001</v>
      </c>
    </row>
    <row r="5" spans="1:65">
      <c r="A5" t="s">
        <v>918</v>
      </c>
      <c r="B5" t="s">
        <v>907</v>
      </c>
      <c r="C5" t="s">
        <v>1720</v>
      </c>
      <c r="D5">
        <v>1</v>
      </c>
      <c r="E5">
        <v>0</v>
      </c>
      <c r="F5" t="s">
        <v>1727</v>
      </c>
      <c r="G5" t="s">
        <v>1728</v>
      </c>
      <c r="H5" t="s">
        <v>1721</v>
      </c>
      <c r="I5" t="s">
        <v>1513</v>
      </c>
      <c r="J5">
        <v>31</v>
      </c>
      <c r="K5">
        <v>1.03</v>
      </c>
      <c r="L5">
        <v>1187</v>
      </c>
      <c r="M5">
        <v>39.49</v>
      </c>
      <c r="N5">
        <v>1</v>
      </c>
      <c r="P5">
        <v>0</v>
      </c>
      <c r="Q5">
        <v>0</v>
      </c>
      <c r="R5" t="s">
        <v>1754</v>
      </c>
      <c r="S5" t="s">
        <v>1721</v>
      </c>
      <c r="T5" t="s">
        <v>1637</v>
      </c>
      <c r="V5" t="s">
        <v>1611</v>
      </c>
      <c r="X5">
        <v>742001</v>
      </c>
      <c r="Y5" t="s">
        <v>92</v>
      </c>
      <c r="Z5">
        <v>48</v>
      </c>
      <c r="AA5" t="s">
        <v>152</v>
      </c>
      <c r="AB5">
        <v>31</v>
      </c>
      <c r="AC5">
        <v>48</v>
      </c>
      <c r="AD5">
        <v>61</v>
      </c>
      <c r="AE5">
        <v>48</v>
      </c>
      <c r="AF5">
        <v>0</v>
      </c>
      <c r="AG5" t="s">
        <v>92</v>
      </c>
      <c r="AH5">
        <v>0</v>
      </c>
      <c r="AI5" t="s">
        <v>92</v>
      </c>
      <c r="AJ5">
        <v>0</v>
      </c>
      <c r="AK5" t="s">
        <v>92</v>
      </c>
      <c r="AL5">
        <v>57</v>
      </c>
      <c r="AM5" t="s">
        <v>152</v>
      </c>
      <c r="AN5">
        <v>31</v>
      </c>
      <c r="AO5">
        <v>51</v>
      </c>
      <c r="AP5">
        <v>61</v>
      </c>
      <c r="AQ5">
        <v>48</v>
      </c>
      <c r="AR5">
        <v>0</v>
      </c>
      <c r="AS5" t="s">
        <v>1727</v>
      </c>
      <c r="AT5" t="s">
        <v>1728</v>
      </c>
      <c r="AU5" t="s">
        <v>916</v>
      </c>
      <c r="AV5">
        <v>91</v>
      </c>
      <c r="AW5">
        <v>31</v>
      </c>
      <c r="AX5">
        <v>1</v>
      </c>
      <c r="AY5">
        <v>82.19</v>
      </c>
      <c r="AZ5">
        <v>1</v>
      </c>
      <c r="BA5">
        <v>1</v>
      </c>
      <c r="BB5">
        <v>1</v>
      </c>
      <c r="BC5">
        <v>82.19</v>
      </c>
      <c r="BD5">
        <v>31</v>
      </c>
      <c r="BE5">
        <v>1.03</v>
      </c>
      <c r="BF5">
        <v>1</v>
      </c>
      <c r="BG5">
        <v>1.03</v>
      </c>
      <c r="BH5">
        <v>2.6116259477674809E-2</v>
      </c>
      <c r="BI5" t="s">
        <v>1721</v>
      </c>
      <c r="BJ5">
        <v>0</v>
      </c>
      <c r="BK5">
        <v>1</v>
      </c>
      <c r="BL5">
        <v>1.02</v>
      </c>
      <c r="BM5">
        <v>742001</v>
      </c>
    </row>
    <row r="6" spans="1:65">
      <c r="A6" t="s">
        <v>918</v>
      </c>
      <c r="B6" t="s">
        <v>907</v>
      </c>
      <c r="C6" t="s">
        <v>1720</v>
      </c>
      <c r="D6">
        <v>1</v>
      </c>
      <c r="E6">
        <v>0</v>
      </c>
      <c r="F6" t="s">
        <v>1729</v>
      </c>
      <c r="G6" t="s">
        <v>1730</v>
      </c>
      <c r="H6" t="s">
        <v>1721</v>
      </c>
      <c r="I6" t="s">
        <v>1513</v>
      </c>
      <c r="J6">
        <v>31</v>
      </c>
      <c r="K6">
        <v>1.03</v>
      </c>
      <c r="L6">
        <v>1187</v>
      </c>
      <c r="M6">
        <v>39.49</v>
      </c>
      <c r="N6">
        <v>1</v>
      </c>
      <c r="P6">
        <v>0</v>
      </c>
      <c r="Q6">
        <v>0</v>
      </c>
      <c r="R6" t="s">
        <v>1754</v>
      </c>
      <c r="S6" t="s">
        <v>1721</v>
      </c>
      <c r="T6" t="s">
        <v>1637</v>
      </c>
      <c r="V6" t="s">
        <v>1611</v>
      </c>
      <c r="X6">
        <v>742001</v>
      </c>
      <c r="Y6" t="s">
        <v>92</v>
      </c>
      <c r="Z6">
        <v>48</v>
      </c>
      <c r="AA6" t="s">
        <v>152</v>
      </c>
      <c r="AB6">
        <v>31</v>
      </c>
      <c r="AC6">
        <v>48</v>
      </c>
      <c r="AD6">
        <v>61</v>
      </c>
      <c r="AE6">
        <v>48</v>
      </c>
      <c r="AF6">
        <v>0</v>
      </c>
      <c r="AG6" t="s">
        <v>92</v>
      </c>
      <c r="AH6">
        <v>0</v>
      </c>
      <c r="AI6" t="s">
        <v>92</v>
      </c>
      <c r="AJ6">
        <v>0</v>
      </c>
      <c r="AK6" t="s">
        <v>92</v>
      </c>
      <c r="AL6">
        <v>57</v>
      </c>
      <c r="AM6" t="s">
        <v>152</v>
      </c>
      <c r="AN6">
        <v>31</v>
      </c>
      <c r="AO6">
        <v>51</v>
      </c>
      <c r="AP6">
        <v>61</v>
      </c>
      <c r="AQ6">
        <v>48</v>
      </c>
      <c r="AR6">
        <v>0</v>
      </c>
      <c r="AS6" t="s">
        <v>1729</v>
      </c>
      <c r="AT6" t="s">
        <v>1730</v>
      </c>
      <c r="AU6" t="s">
        <v>917</v>
      </c>
      <c r="AV6">
        <v>122</v>
      </c>
      <c r="AW6">
        <v>31</v>
      </c>
      <c r="AX6">
        <v>1</v>
      </c>
      <c r="AY6">
        <v>82.19</v>
      </c>
      <c r="AZ6">
        <v>1</v>
      </c>
      <c r="BA6">
        <v>1</v>
      </c>
      <c r="BB6">
        <v>1</v>
      </c>
      <c r="BC6">
        <v>82.19</v>
      </c>
      <c r="BD6">
        <v>31</v>
      </c>
      <c r="BE6">
        <v>1.03</v>
      </c>
      <c r="BF6">
        <v>1</v>
      </c>
      <c r="BG6">
        <v>1.03</v>
      </c>
      <c r="BH6">
        <v>2.6116259477674809E-2</v>
      </c>
      <c r="BI6" t="s">
        <v>1721</v>
      </c>
      <c r="BJ6">
        <v>0</v>
      </c>
      <c r="BK6">
        <v>1</v>
      </c>
      <c r="BL6">
        <v>1.02</v>
      </c>
      <c r="BM6">
        <v>742001</v>
      </c>
    </row>
    <row r="7" spans="1:65">
      <c r="A7" t="s">
        <v>918</v>
      </c>
      <c r="B7" t="s">
        <v>907</v>
      </c>
      <c r="C7" t="s">
        <v>1720</v>
      </c>
      <c r="D7">
        <v>1</v>
      </c>
      <c r="E7">
        <v>0</v>
      </c>
      <c r="F7" t="s">
        <v>1731</v>
      </c>
      <c r="G7" t="s">
        <v>1732</v>
      </c>
      <c r="H7" t="s">
        <v>1721</v>
      </c>
      <c r="I7" t="s">
        <v>1513</v>
      </c>
      <c r="J7">
        <v>30</v>
      </c>
      <c r="K7">
        <v>1</v>
      </c>
      <c r="L7">
        <v>1187</v>
      </c>
      <c r="M7">
        <v>39.49</v>
      </c>
      <c r="N7">
        <v>1</v>
      </c>
      <c r="P7">
        <v>0</v>
      </c>
      <c r="Q7">
        <v>0</v>
      </c>
      <c r="R7" t="s">
        <v>1754</v>
      </c>
      <c r="S7" t="s">
        <v>1721</v>
      </c>
      <c r="T7" t="s">
        <v>1637</v>
      </c>
      <c r="V7" t="s">
        <v>1611</v>
      </c>
      <c r="X7">
        <v>742001</v>
      </c>
      <c r="Y7" t="s">
        <v>92</v>
      </c>
      <c r="Z7">
        <v>48</v>
      </c>
      <c r="AA7" t="s">
        <v>152</v>
      </c>
      <c r="AB7">
        <v>31</v>
      </c>
      <c r="AC7">
        <v>48</v>
      </c>
      <c r="AD7">
        <v>61</v>
      </c>
      <c r="AE7">
        <v>48</v>
      </c>
      <c r="AF7">
        <v>0</v>
      </c>
      <c r="AG7" t="s">
        <v>92</v>
      </c>
      <c r="AH7">
        <v>0</v>
      </c>
      <c r="AI7" t="s">
        <v>92</v>
      </c>
      <c r="AJ7">
        <v>0</v>
      </c>
      <c r="AK7" t="s">
        <v>92</v>
      </c>
      <c r="AL7">
        <v>57</v>
      </c>
      <c r="AM7" t="s">
        <v>152</v>
      </c>
      <c r="AN7">
        <v>31</v>
      </c>
      <c r="AO7">
        <v>51</v>
      </c>
      <c r="AP7">
        <v>61</v>
      </c>
      <c r="AQ7">
        <v>48</v>
      </c>
      <c r="AR7">
        <v>0</v>
      </c>
      <c r="AS7" t="s">
        <v>1731</v>
      </c>
      <c r="AT7" t="s">
        <v>1732</v>
      </c>
      <c r="AU7" t="s">
        <v>915</v>
      </c>
      <c r="AV7">
        <v>153</v>
      </c>
      <c r="AW7">
        <v>30</v>
      </c>
      <c r="AX7">
        <v>1</v>
      </c>
      <c r="AY7">
        <v>82.19</v>
      </c>
      <c r="AZ7">
        <v>1</v>
      </c>
      <c r="BA7">
        <v>1</v>
      </c>
      <c r="BB7">
        <v>1</v>
      </c>
      <c r="BC7">
        <v>82.19</v>
      </c>
      <c r="BD7">
        <v>30</v>
      </c>
      <c r="BE7">
        <v>1</v>
      </c>
      <c r="BF7">
        <v>1</v>
      </c>
      <c r="BG7">
        <v>1</v>
      </c>
      <c r="BH7">
        <v>2.5273799494524012E-2</v>
      </c>
      <c r="BI7" t="s">
        <v>1721</v>
      </c>
      <c r="BJ7">
        <v>0</v>
      </c>
      <c r="BK7">
        <v>1</v>
      </c>
      <c r="BL7">
        <v>1.02</v>
      </c>
      <c r="BM7">
        <v>742001</v>
      </c>
    </row>
    <row r="8" spans="1:65">
      <c r="A8" t="s">
        <v>918</v>
      </c>
      <c r="B8" t="s">
        <v>907</v>
      </c>
      <c r="C8" t="s">
        <v>1720</v>
      </c>
      <c r="D8">
        <v>1</v>
      </c>
      <c r="E8">
        <v>0</v>
      </c>
      <c r="F8" t="s">
        <v>1733</v>
      </c>
      <c r="G8" t="s">
        <v>1734</v>
      </c>
      <c r="H8" t="s">
        <v>1721</v>
      </c>
      <c r="I8" t="s">
        <v>1513</v>
      </c>
      <c r="J8">
        <v>31</v>
      </c>
      <c r="K8">
        <v>1.03</v>
      </c>
      <c r="L8">
        <v>1187</v>
      </c>
      <c r="M8">
        <v>39.49</v>
      </c>
      <c r="N8">
        <v>1</v>
      </c>
      <c r="P8">
        <v>0</v>
      </c>
      <c r="Q8">
        <v>0</v>
      </c>
      <c r="R8" t="s">
        <v>1754</v>
      </c>
      <c r="S8" t="s">
        <v>1721</v>
      </c>
      <c r="T8" t="s">
        <v>1637</v>
      </c>
      <c r="V8" t="s">
        <v>1611</v>
      </c>
      <c r="X8">
        <v>742001</v>
      </c>
      <c r="Y8" t="s">
        <v>92</v>
      </c>
      <c r="Z8">
        <v>48</v>
      </c>
      <c r="AA8" t="s">
        <v>152</v>
      </c>
      <c r="AB8">
        <v>31</v>
      </c>
      <c r="AC8">
        <v>48</v>
      </c>
      <c r="AD8">
        <v>61</v>
      </c>
      <c r="AE8">
        <v>48</v>
      </c>
      <c r="AF8">
        <v>0</v>
      </c>
      <c r="AG8" t="s">
        <v>92</v>
      </c>
      <c r="AH8">
        <v>0</v>
      </c>
      <c r="AI8" t="s">
        <v>92</v>
      </c>
      <c r="AJ8">
        <v>0</v>
      </c>
      <c r="AK8" t="s">
        <v>92</v>
      </c>
      <c r="AL8">
        <v>57</v>
      </c>
      <c r="AM8" t="s">
        <v>152</v>
      </c>
      <c r="AN8">
        <v>31</v>
      </c>
      <c r="AO8">
        <v>51</v>
      </c>
      <c r="AP8">
        <v>61</v>
      </c>
      <c r="AQ8">
        <v>48</v>
      </c>
      <c r="AR8">
        <v>0</v>
      </c>
      <c r="AS8" t="s">
        <v>1733</v>
      </c>
      <c r="AT8" t="s">
        <v>1734</v>
      </c>
      <c r="AU8" t="s">
        <v>1755</v>
      </c>
      <c r="AV8">
        <v>183</v>
      </c>
      <c r="AW8">
        <v>31</v>
      </c>
      <c r="AX8">
        <v>1</v>
      </c>
      <c r="AY8">
        <v>82.19</v>
      </c>
      <c r="AZ8">
        <v>1</v>
      </c>
      <c r="BA8">
        <v>1</v>
      </c>
      <c r="BB8">
        <v>1</v>
      </c>
      <c r="BC8">
        <v>82.19</v>
      </c>
      <c r="BD8">
        <v>31</v>
      </c>
      <c r="BE8">
        <v>1.03</v>
      </c>
      <c r="BF8">
        <v>1</v>
      </c>
      <c r="BG8">
        <v>1.03</v>
      </c>
      <c r="BH8">
        <v>2.6116259477674809E-2</v>
      </c>
      <c r="BI8" t="s">
        <v>1721</v>
      </c>
      <c r="BJ8">
        <v>0</v>
      </c>
      <c r="BK8">
        <v>1</v>
      </c>
      <c r="BL8">
        <v>1.02</v>
      </c>
      <c r="BM8">
        <v>742001</v>
      </c>
    </row>
    <row r="9" spans="1:65">
      <c r="A9" t="s">
        <v>918</v>
      </c>
      <c r="B9" t="s">
        <v>907</v>
      </c>
      <c r="C9" t="s">
        <v>1720</v>
      </c>
      <c r="D9">
        <v>1</v>
      </c>
      <c r="E9">
        <v>0</v>
      </c>
      <c r="F9" t="s">
        <v>1735</v>
      </c>
      <c r="G9" t="s">
        <v>1736</v>
      </c>
      <c r="H9" t="s">
        <v>1721</v>
      </c>
      <c r="I9" t="s">
        <v>1513</v>
      </c>
      <c r="J9">
        <v>30</v>
      </c>
      <c r="K9">
        <v>1</v>
      </c>
      <c r="L9">
        <v>1187</v>
      </c>
      <c r="M9">
        <v>39.49</v>
      </c>
      <c r="N9">
        <v>1</v>
      </c>
      <c r="P9">
        <v>0</v>
      </c>
      <c r="Q9">
        <v>0</v>
      </c>
      <c r="R9" t="s">
        <v>1754</v>
      </c>
      <c r="S9" t="s">
        <v>1721</v>
      </c>
      <c r="T9" t="s">
        <v>1637</v>
      </c>
      <c r="V9" t="s">
        <v>1611</v>
      </c>
      <c r="X9">
        <v>742001</v>
      </c>
      <c r="Y9" t="s">
        <v>92</v>
      </c>
      <c r="Z9">
        <v>48</v>
      </c>
      <c r="AA9" t="s">
        <v>152</v>
      </c>
      <c r="AB9">
        <v>31</v>
      </c>
      <c r="AC9">
        <v>48</v>
      </c>
      <c r="AD9">
        <v>61</v>
      </c>
      <c r="AE9">
        <v>48</v>
      </c>
      <c r="AF9">
        <v>0</v>
      </c>
      <c r="AG9" t="s">
        <v>92</v>
      </c>
      <c r="AH9">
        <v>0</v>
      </c>
      <c r="AI9" t="s">
        <v>92</v>
      </c>
      <c r="AJ9">
        <v>0</v>
      </c>
      <c r="AK9" t="s">
        <v>92</v>
      </c>
      <c r="AL9">
        <v>57</v>
      </c>
      <c r="AM9" t="s">
        <v>152</v>
      </c>
      <c r="AN9">
        <v>31</v>
      </c>
      <c r="AO9">
        <v>51</v>
      </c>
      <c r="AP9">
        <v>61</v>
      </c>
      <c r="AQ9">
        <v>48</v>
      </c>
      <c r="AR9">
        <v>0</v>
      </c>
      <c r="AS9" t="s">
        <v>1735</v>
      </c>
      <c r="AT9" t="s">
        <v>1736</v>
      </c>
      <c r="AU9" t="s">
        <v>1756</v>
      </c>
      <c r="AV9">
        <v>214</v>
      </c>
      <c r="AW9">
        <v>30</v>
      </c>
      <c r="AX9">
        <v>1</v>
      </c>
      <c r="AY9">
        <v>82.19</v>
      </c>
      <c r="AZ9">
        <v>1</v>
      </c>
      <c r="BA9">
        <v>1</v>
      </c>
      <c r="BB9">
        <v>1</v>
      </c>
      <c r="BC9">
        <v>82.19</v>
      </c>
      <c r="BD9">
        <v>30</v>
      </c>
      <c r="BE9">
        <v>1</v>
      </c>
      <c r="BF9">
        <v>1</v>
      </c>
      <c r="BG9">
        <v>1</v>
      </c>
      <c r="BH9">
        <v>2.5273799494524012E-2</v>
      </c>
      <c r="BI9" t="s">
        <v>1721</v>
      </c>
      <c r="BJ9">
        <v>0</v>
      </c>
      <c r="BK9">
        <v>1</v>
      </c>
      <c r="BL9">
        <v>1.02</v>
      </c>
      <c r="BM9">
        <v>742001</v>
      </c>
    </row>
    <row r="10" spans="1:65">
      <c r="A10" t="s">
        <v>918</v>
      </c>
      <c r="B10" t="s">
        <v>907</v>
      </c>
      <c r="C10" t="s">
        <v>1720</v>
      </c>
      <c r="D10">
        <v>1</v>
      </c>
      <c r="E10">
        <v>0</v>
      </c>
      <c r="F10" t="s">
        <v>1737</v>
      </c>
      <c r="G10" t="s">
        <v>1738</v>
      </c>
      <c r="H10" t="s">
        <v>1721</v>
      </c>
      <c r="I10" t="s">
        <v>1513</v>
      </c>
      <c r="J10">
        <v>31</v>
      </c>
      <c r="K10">
        <v>1.03</v>
      </c>
      <c r="L10">
        <v>1187</v>
      </c>
      <c r="M10">
        <v>39.49</v>
      </c>
      <c r="N10">
        <v>1</v>
      </c>
      <c r="P10">
        <v>0</v>
      </c>
      <c r="Q10">
        <v>0</v>
      </c>
      <c r="R10" t="s">
        <v>1754</v>
      </c>
      <c r="S10" t="s">
        <v>1721</v>
      </c>
      <c r="T10" t="s">
        <v>1637</v>
      </c>
      <c r="V10" t="s">
        <v>1611</v>
      </c>
      <c r="X10">
        <v>742001</v>
      </c>
      <c r="Y10" t="s">
        <v>92</v>
      </c>
      <c r="Z10">
        <v>48</v>
      </c>
      <c r="AA10" t="s">
        <v>152</v>
      </c>
      <c r="AB10">
        <v>31</v>
      </c>
      <c r="AC10">
        <v>48</v>
      </c>
      <c r="AD10">
        <v>61</v>
      </c>
      <c r="AE10">
        <v>48</v>
      </c>
      <c r="AF10">
        <v>0</v>
      </c>
      <c r="AG10" t="s">
        <v>92</v>
      </c>
      <c r="AH10">
        <v>0</v>
      </c>
      <c r="AI10" t="s">
        <v>92</v>
      </c>
      <c r="AJ10">
        <v>0</v>
      </c>
      <c r="AK10" t="s">
        <v>92</v>
      </c>
      <c r="AL10">
        <v>57</v>
      </c>
      <c r="AM10" t="s">
        <v>152</v>
      </c>
      <c r="AN10">
        <v>31</v>
      </c>
      <c r="AO10">
        <v>51</v>
      </c>
      <c r="AP10">
        <v>61</v>
      </c>
      <c r="AQ10">
        <v>48</v>
      </c>
      <c r="AR10">
        <v>0</v>
      </c>
      <c r="AS10" t="s">
        <v>1737</v>
      </c>
      <c r="AT10" t="s">
        <v>1738</v>
      </c>
      <c r="AU10" t="s">
        <v>1757</v>
      </c>
      <c r="AV10">
        <v>244</v>
      </c>
      <c r="AW10">
        <v>31</v>
      </c>
      <c r="AX10">
        <v>1</v>
      </c>
      <c r="AY10">
        <v>82.19</v>
      </c>
      <c r="AZ10">
        <v>1</v>
      </c>
      <c r="BA10">
        <v>1</v>
      </c>
      <c r="BB10">
        <v>1</v>
      </c>
      <c r="BC10">
        <v>82.19</v>
      </c>
      <c r="BD10">
        <v>31</v>
      </c>
      <c r="BE10">
        <v>1.03</v>
      </c>
      <c r="BF10">
        <v>1</v>
      </c>
      <c r="BG10">
        <v>1.03</v>
      </c>
      <c r="BH10">
        <v>2.6116259477674809E-2</v>
      </c>
      <c r="BI10" t="s">
        <v>1721</v>
      </c>
      <c r="BJ10">
        <v>0</v>
      </c>
      <c r="BK10">
        <v>1</v>
      </c>
      <c r="BL10">
        <v>1.02</v>
      </c>
      <c r="BM10">
        <v>742001</v>
      </c>
    </row>
    <row r="11" spans="1:65">
      <c r="A11" t="s">
        <v>918</v>
      </c>
      <c r="B11" t="s">
        <v>907</v>
      </c>
      <c r="C11" t="s">
        <v>1720</v>
      </c>
      <c r="D11">
        <v>1</v>
      </c>
      <c r="E11">
        <v>0</v>
      </c>
      <c r="F11" t="s">
        <v>1739</v>
      </c>
      <c r="G11" t="s">
        <v>1740</v>
      </c>
      <c r="H11" t="s">
        <v>1721</v>
      </c>
      <c r="I11" t="s">
        <v>1513</v>
      </c>
      <c r="J11">
        <v>31</v>
      </c>
      <c r="K11">
        <v>1.03</v>
      </c>
      <c r="L11">
        <v>1187</v>
      </c>
      <c r="M11">
        <v>39.49</v>
      </c>
      <c r="N11">
        <v>1</v>
      </c>
      <c r="P11">
        <v>0</v>
      </c>
      <c r="Q11">
        <v>0</v>
      </c>
      <c r="R11" t="s">
        <v>1754</v>
      </c>
      <c r="S11" t="s">
        <v>1721</v>
      </c>
      <c r="T11" t="s">
        <v>1637</v>
      </c>
      <c r="V11" t="s">
        <v>1611</v>
      </c>
      <c r="X11">
        <v>742001</v>
      </c>
      <c r="Y11" t="s">
        <v>92</v>
      </c>
      <c r="Z11">
        <v>48</v>
      </c>
      <c r="AA11" t="s">
        <v>152</v>
      </c>
      <c r="AB11">
        <v>31</v>
      </c>
      <c r="AC11">
        <v>48</v>
      </c>
      <c r="AD11">
        <v>61</v>
      </c>
      <c r="AE11">
        <v>48</v>
      </c>
      <c r="AF11">
        <v>0</v>
      </c>
      <c r="AG11" t="s">
        <v>92</v>
      </c>
      <c r="AH11">
        <v>0</v>
      </c>
      <c r="AI11" t="s">
        <v>92</v>
      </c>
      <c r="AJ11">
        <v>0</v>
      </c>
      <c r="AK11" t="s">
        <v>92</v>
      </c>
      <c r="AL11">
        <v>57</v>
      </c>
      <c r="AM11" t="s">
        <v>152</v>
      </c>
      <c r="AN11">
        <v>31</v>
      </c>
      <c r="AO11">
        <v>51</v>
      </c>
      <c r="AP11">
        <v>61</v>
      </c>
      <c r="AQ11">
        <v>48</v>
      </c>
      <c r="AR11">
        <v>0</v>
      </c>
      <c r="AS11" t="s">
        <v>1739</v>
      </c>
      <c r="AT11" t="s">
        <v>1740</v>
      </c>
      <c r="AU11" t="s">
        <v>1758</v>
      </c>
      <c r="AV11">
        <v>275</v>
      </c>
      <c r="AW11">
        <v>31</v>
      </c>
      <c r="AX11">
        <v>1</v>
      </c>
      <c r="AY11">
        <v>82.19</v>
      </c>
      <c r="AZ11">
        <v>1</v>
      </c>
      <c r="BA11">
        <v>1</v>
      </c>
      <c r="BB11">
        <v>1</v>
      </c>
      <c r="BC11">
        <v>82.19</v>
      </c>
      <c r="BD11">
        <v>31</v>
      </c>
      <c r="BE11">
        <v>1.03</v>
      </c>
      <c r="BF11">
        <v>1</v>
      </c>
      <c r="BG11">
        <v>1.03</v>
      </c>
      <c r="BH11">
        <v>2.6116259477674809E-2</v>
      </c>
      <c r="BI11" t="s">
        <v>1721</v>
      </c>
      <c r="BJ11">
        <v>0</v>
      </c>
      <c r="BK11">
        <v>1</v>
      </c>
      <c r="BL11">
        <v>1.02</v>
      </c>
      <c r="BM11">
        <v>742001</v>
      </c>
    </row>
    <row r="12" spans="1:65">
      <c r="A12" t="s">
        <v>918</v>
      </c>
      <c r="B12" t="s">
        <v>907</v>
      </c>
      <c r="C12" t="s">
        <v>1720</v>
      </c>
      <c r="D12">
        <v>1</v>
      </c>
      <c r="E12">
        <v>0</v>
      </c>
      <c r="F12" t="s">
        <v>1741</v>
      </c>
      <c r="G12" t="s">
        <v>1742</v>
      </c>
      <c r="H12" t="s">
        <v>1721</v>
      </c>
      <c r="I12" t="s">
        <v>1513</v>
      </c>
      <c r="J12">
        <v>29</v>
      </c>
      <c r="K12">
        <v>0.97</v>
      </c>
      <c r="L12">
        <v>1187</v>
      </c>
      <c r="M12">
        <v>39.49</v>
      </c>
      <c r="N12">
        <v>1</v>
      </c>
      <c r="P12">
        <v>0</v>
      </c>
      <c r="Q12">
        <v>0</v>
      </c>
      <c r="R12" t="s">
        <v>1754</v>
      </c>
      <c r="S12" t="s">
        <v>1721</v>
      </c>
      <c r="T12" t="s">
        <v>1637</v>
      </c>
      <c r="V12" t="s">
        <v>1611</v>
      </c>
      <c r="X12">
        <v>742001</v>
      </c>
      <c r="Y12" t="s">
        <v>92</v>
      </c>
      <c r="Z12">
        <v>48</v>
      </c>
      <c r="AA12" t="s">
        <v>152</v>
      </c>
      <c r="AB12">
        <v>31</v>
      </c>
      <c r="AC12">
        <v>48</v>
      </c>
      <c r="AD12">
        <v>61</v>
      </c>
      <c r="AE12">
        <v>48</v>
      </c>
      <c r="AF12">
        <v>0</v>
      </c>
      <c r="AG12" t="s">
        <v>92</v>
      </c>
      <c r="AH12">
        <v>0</v>
      </c>
      <c r="AI12" t="s">
        <v>92</v>
      </c>
      <c r="AJ12">
        <v>0</v>
      </c>
      <c r="AK12" t="s">
        <v>92</v>
      </c>
      <c r="AL12">
        <v>57</v>
      </c>
      <c r="AM12" t="s">
        <v>152</v>
      </c>
      <c r="AN12">
        <v>31</v>
      </c>
      <c r="AO12">
        <v>51</v>
      </c>
      <c r="AP12">
        <v>61</v>
      </c>
      <c r="AQ12">
        <v>48</v>
      </c>
      <c r="AR12">
        <v>0</v>
      </c>
      <c r="AS12" t="s">
        <v>1741</v>
      </c>
      <c r="AT12" t="s">
        <v>1742</v>
      </c>
      <c r="AU12" t="s">
        <v>1759</v>
      </c>
      <c r="AV12">
        <v>306</v>
      </c>
      <c r="AW12">
        <v>29</v>
      </c>
      <c r="AX12">
        <v>1</v>
      </c>
      <c r="AY12">
        <v>82.19</v>
      </c>
      <c r="AZ12">
        <v>1</v>
      </c>
      <c r="BA12">
        <v>1</v>
      </c>
      <c r="BB12">
        <v>1</v>
      </c>
      <c r="BC12">
        <v>82.19</v>
      </c>
      <c r="BD12">
        <v>29</v>
      </c>
      <c r="BE12">
        <v>0.97</v>
      </c>
      <c r="BF12">
        <v>1</v>
      </c>
      <c r="BG12">
        <v>0.96</v>
      </c>
      <c r="BH12">
        <v>2.4431339511373211E-2</v>
      </c>
      <c r="BI12" t="s">
        <v>1721</v>
      </c>
      <c r="BJ12">
        <v>0</v>
      </c>
      <c r="BK12">
        <v>1</v>
      </c>
      <c r="BL12">
        <v>1.02</v>
      </c>
      <c r="BM12">
        <v>742001</v>
      </c>
    </row>
    <row r="13" spans="1:65">
      <c r="A13" t="s">
        <v>918</v>
      </c>
      <c r="B13" t="s">
        <v>907</v>
      </c>
      <c r="C13" t="s">
        <v>1720</v>
      </c>
      <c r="D13">
        <v>1</v>
      </c>
      <c r="E13">
        <v>0</v>
      </c>
      <c r="F13" t="s">
        <v>1743</v>
      </c>
      <c r="G13" t="s">
        <v>1744</v>
      </c>
      <c r="H13" t="s">
        <v>1721</v>
      </c>
      <c r="I13" t="s">
        <v>1513</v>
      </c>
      <c r="J13">
        <v>31</v>
      </c>
      <c r="K13">
        <v>1.03</v>
      </c>
      <c r="L13">
        <v>1187</v>
      </c>
      <c r="M13">
        <v>39.49</v>
      </c>
      <c r="N13">
        <v>1</v>
      </c>
      <c r="P13">
        <v>0</v>
      </c>
      <c r="Q13">
        <v>0</v>
      </c>
      <c r="R13" t="s">
        <v>1754</v>
      </c>
      <c r="S13" t="s">
        <v>1721</v>
      </c>
      <c r="T13" t="s">
        <v>1637</v>
      </c>
      <c r="V13" t="s">
        <v>1611</v>
      </c>
      <c r="X13">
        <v>742001</v>
      </c>
      <c r="Y13" t="s">
        <v>92</v>
      </c>
      <c r="Z13">
        <v>48</v>
      </c>
      <c r="AA13" t="s">
        <v>152</v>
      </c>
      <c r="AB13">
        <v>31</v>
      </c>
      <c r="AC13">
        <v>48</v>
      </c>
      <c r="AD13">
        <v>61</v>
      </c>
      <c r="AE13">
        <v>48</v>
      </c>
      <c r="AF13">
        <v>0</v>
      </c>
      <c r="AG13" t="s">
        <v>92</v>
      </c>
      <c r="AH13">
        <v>0</v>
      </c>
      <c r="AI13" t="s">
        <v>92</v>
      </c>
      <c r="AJ13">
        <v>0</v>
      </c>
      <c r="AK13" t="s">
        <v>92</v>
      </c>
      <c r="AL13">
        <v>57</v>
      </c>
      <c r="AM13" t="s">
        <v>152</v>
      </c>
      <c r="AN13">
        <v>31</v>
      </c>
      <c r="AO13">
        <v>51</v>
      </c>
      <c r="AP13">
        <v>61</v>
      </c>
      <c r="AQ13">
        <v>48</v>
      </c>
      <c r="AR13">
        <v>0</v>
      </c>
      <c r="AS13" t="s">
        <v>1743</v>
      </c>
      <c r="AT13" t="s">
        <v>1744</v>
      </c>
      <c r="AU13" t="s">
        <v>1760</v>
      </c>
      <c r="AV13">
        <v>335</v>
      </c>
      <c r="AW13">
        <v>31</v>
      </c>
      <c r="AX13">
        <v>1</v>
      </c>
      <c r="AY13">
        <v>82.19</v>
      </c>
      <c r="AZ13">
        <v>1</v>
      </c>
      <c r="BA13">
        <v>1</v>
      </c>
      <c r="BB13">
        <v>1</v>
      </c>
      <c r="BC13">
        <v>82.19</v>
      </c>
      <c r="BD13">
        <v>31</v>
      </c>
      <c r="BE13">
        <v>1.03</v>
      </c>
      <c r="BF13">
        <v>1</v>
      </c>
      <c r="BG13">
        <v>1.03</v>
      </c>
      <c r="BH13">
        <v>2.6116259477674809E-2</v>
      </c>
      <c r="BI13" t="s">
        <v>1721</v>
      </c>
      <c r="BJ13">
        <v>0</v>
      </c>
      <c r="BK13">
        <v>1</v>
      </c>
      <c r="BL13">
        <v>1.02</v>
      </c>
      <c r="BM13">
        <v>742001</v>
      </c>
    </row>
    <row r="14" spans="1:65">
      <c r="A14" t="s">
        <v>918</v>
      </c>
      <c r="B14" t="s">
        <v>907</v>
      </c>
      <c r="C14" t="s">
        <v>1720</v>
      </c>
      <c r="D14">
        <v>1</v>
      </c>
      <c r="E14">
        <v>0</v>
      </c>
      <c r="F14" t="s">
        <v>1710</v>
      </c>
      <c r="G14" t="s">
        <v>1745</v>
      </c>
      <c r="H14" t="s">
        <v>1721</v>
      </c>
      <c r="I14" t="s">
        <v>1513</v>
      </c>
      <c r="J14">
        <v>30</v>
      </c>
      <c r="K14">
        <v>1</v>
      </c>
      <c r="L14">
        <v>1187</v>
      </c>
      <c r="M14">
        <v>39.49</v>
      </c>
      <c r="N14">
        <v>1</v>
      </c>
      <c r="P14">
        <v>0</v>
      </c>
      <c r="Q14">
        <v>0</v>
      </c>
      <c r="R14" t="s">
        <v>1754</v>
      </c>
      <c r="S14" t="s">
        <v>1721</v>
      </c>
      <c r="T14" t="s">
        <v>1637</v>
      </c>
      <c r="V14" t="s">
        <v>1611</v>
      </c>
      <c r="X14">
        <v>742001</v>
      </c>
      <c r="Y14" t="s">
        <v>92</v>
      </c>
      <c r="Z14">
        <v>48</v>
      </c>
      <c r="AA14" t="s">
        <v>152</v>
      </c>
      <c r="AB14">
        <v>31</v>
      </c>
      <c r="AC14">
        <v>48</v>
      </c>
      <c r="AD14">
        <v>61</v>
      </c>
      <c r="AE14">
        <v>48</v>
      </c>
      <c r="AF14">
        <v>0</v>
      </c>
      <c r="AG14" t="s">
        <v>92</v>
      </c>
      <c r="AH14">
        <v>0</v>
      </c>
      <c r="AI14" t="s">
        <v>92</v>
      </c>
      <c r="AJ14">
        <v>0</v>
      </c>
      <c r="AK14" t="s">
        <v>92</v>
      </c>
      <c r="AL14">
        <v>57</v>
      </c>
      <c r="AM14" t="s">
        <v>152</v>
      </c>
      <c r="AN14">
        <v>31</v>
      </c>
      <c r="AO14">
        <v>51</v>
      </c>
      <c r="AP14">
        <v>61</v>
      </c>
      <c r="AQ14">
        <v>48</v>
      </c>
      <c r="AR14">
        <v>0</v>
      </c>
      <c r="AS14" t="s">
        <v>1710</v>
      </c>
      <c r="AT14" t="s">
        <v>1745</v>
      </c>
      <c r="AU14" t="s">
        <v>1761</v>
      </c>
      <c r="AV14">
        <v>366</v>
      </c>
      <c r="AW14">
        <v>30</v>
      </c>
      <c r="AX14">
        <v>1</v>
      </c>
      <c r="AY14">
        <v>82.19</v>
      </c>
      <c r="AZ14">
        <v>1</v>
      </c>
      <c r="BA14">
        <v>1</v>
      </c>
      <c r="BB14">
        <v>1</v>
      </c>
      <c r="BC14">
        <v>82.19</v>
      </c>
      <c r="BD14">
        <v>30</v>
      </c>
      <c r="BE14">
        <v>1</v>
      </c>
      <c r="BF14">
        <v>1</v>
      </c>
      <c r="BG14">
        <v>1</v>
      </c>
      <c r="BH14">
        <v>2.5273799494524012E-2</v>
      </c>
      <c r="BI14" t="s">
        <v>1721</v>
      </c>
      <c r="BJ14">
        <v>0</v>
      </c>
      <c r="BK14">
        <v>1</v>
      </c>
      <c r="BL14">
        <v>1.02</v>
      </c>
      <c r="BM14">
        <v>756842</v>
      </c>
    </row>
    <row r="15" spans="1:65">
      <c r="A15" t="s">
        <v>918</v>
      </c>
      <c r="B15" t="s">
        <v>907</v>
      </c>
      <c r="C15" t="s">
        <v>1720</v>
      </c>
      <c r="D15">
        <v>1</v>
      </c>
      <c r="E15">
        <v>0</v>
      </c>
      <c r="F15" t="s">
        <v>1131</v>
      </c>
      <c r="G15" t="s">
        <v>1746</v>
      </c>
      <c r="H15" t="s">
        <v>1721</v>
      </c>
      <c r="I15" t="s">
        <v>1513</v>
      </c>
      <c r="J15">
        <v>31</v>
      </c>
      <c r="K15">
        <v>1.03</v>
      </c>
      <c r="L15">
        <v>1187</v>
      </c>
      <c r="M15">
        <v>39.49</v>
      </c>
      <c r="N15">
        <v>1</v>
      </c>
      <c r="P15">
        <v>0</v>
      </c>
      <c r="Q15">
        <v>0</v>
      </c>
      <c r="R15" t="s">
        <v>1754</v>
      </c>
      <c r="S15" t="s">
        <v>1721</v>
      </c>
      <c r="T15" t="s">
        <v>1637</v>
      </c>
      <c r="V15" t="s">
        <v>1611</v>
      </c>
      <c r="X15">
        <v>742001</v>
      </c>
      <c r="Y15" t="s">
        <v>92</v>
      </c>
      <c r="Z15">
        <v>48</v>
      </c>
      <c r="AA15" t="s">
        <v>152</v>
      </c>
      <c r="AB15">
        <v>31</v>
      </c>
      <c r="AC15">
        <v>48</v>
      </c>
      <c r="AD15">
        <v>61</v>
      </c>
      <c r="AE15">
        <v>48</v>
      </c>
      <c r="AF15">
        <v>0</v>
      </c>
      <c r="AG15" t="s">
        <v>92</v>
      </c>
      <c r="AH15">
        <v>0</v>
      </c>
      <c r="AI15" t="s">
        <v>92</v>
      </c>
      <c r="AJ15">
        <v>0</v>
      </c>
      <c r="AK15" t="s">
        <v>92</v>
      </c>
      <c r="AL15">
        <v>57</v>
      </c>
      <c r="AM15" t="s">
        <v>152</v>
      </c>
      <c r="AN15">
        <v>31</v>
      </c>
      <c r="AO15">
        <v>51</v>
      </c>
      <c r="AP15">
        <v>61</v>
      </c>
      <c r="AQ15">
        <v>48</v>
      </c>
      <c r="AR15">
        <v>0</v>
      </c>
      <c r="AS15" t="s">
        <v>1131</v>
      </c>
      <c r="AT15" t="s">
        <v>1746</v>
      </c>
      <c r="AU15" t="s">
        <v>1762</v>
      </c>
      <c r="AV15">
        <v>396</v>
      </c>
      <c r="AW15">
        <v>31</v>
      </c>
      <c r="AX15">
        <v>1</v>
      </c>
      <c r="AY15">
        <v>82.19</v>
      </c>
      <c r="AZ15">
        <v>1</v>
      </c>
      <c r="BA15">
        <v>1</v>
      </c>
      <c r="BB15">
        <v>1</v>
      </c>
      <c r="BC15">
        <v>82.19</v>
      </c>
      <c r="BD15">
        <v>31</v>
      </c>
      <c r="BE15">
        <v>1.03</v>
      </c>
      <c r="BF15">
        <v>1</v>
      </c>
      <c r="BG15">
        <v>1.03</v>
      </c>
      <c r="BH15">
        <v>2.6116259477674809E-2</v>
      </c>
      <c r="BI15" t="s">
        <v>1721</v>
      </c>
      <c r="BJ15">
        <v>0</v>
      </c>
      <c r="BK15">
        <v>1</v>
      </c>
      <c r="BL15">
        <v>1.02</v>
      </c>
      <c r="BM15">
        <v>756842</v>
      </c>
    </row>
    <row r="16" spans="1:65">
      <c r="A16" t="s">
        <v>918</v>
      </c>
      <c r="B16" t="s">
        <v>907</v>
      </c>
      <c r="C16" t="s">
        <v>1720</v>
      </c>
      <c r="D16">
        <v>1</v>
      </c>
      <c r="E16">
        <v>0</v>
      </c>
      <c r="F16" t="s">
        <v>1747</v>
      </c>
      <c r="G16" t="s">
        <v>1748</v>
      </c>
      <c r="H16" t="s">
        <v>1721</v>
      </c>
      <c r="I16" t="s">
        <v>1513</v>
      </c>
      <c r="J16">
        <v>30</v>
      </c>
      <c r="K16">
        <v>1</v>
      </c>
      <c r="L16">
        <v>1187</v>
      </c>
      <c r="M16">
        <v>39.49</v>
      </c>
      <c r="N16">
        <v>1</v>
      </c>
      <c r="P16">
        <v>0</v>
      </c>
      <c r="Q16">
        <v>0</v>
      </c>
      <c r="R16" t="s">
        <v>1754</v>
      </c>
      <c r="S16" t="s">
        <v>1721</v>
      </c>
      <c r="T16" t="s">
        <v>1637</v>
      </c>
      <c r="V16" t="s">
        <v>1611</v>
      </c>
      <c r="X16">
        <v>742001</v>
      </c>
      <c r="Y16" t="s">
        <v>92</v>
      </c>
      <c r="Z16">
        <v>48</v>
      </c>
      <c r="AA16" t="s">
        <v>152</v>
      </c>
      <c r="AB16">
        <v>31</v>
      </c>
      <c r="AC16">
        <v>48</v>
      </c>
      <c r="AD16">
        <v>61</v>
      </c>
      <c r="AE16">
        <v>48</v>
      </c>
      <c r="AF16">
        <v>0</v>
      </c>
      <c r="AG16" t="s">
        <v>92</v>
      </c>
      <c r="AH16">
        <v>0</v>
      </c>
      <c r="AI16" t="s">
        <v>92</v>
      </c>
      <c r="AJ16">
        <v>0</v>
      </c>
      <c r="AK16" t="s">
        <v>92</v>
      </c>
      <c r="AL16">
        <v>57</v>
      </c>
      <c r="AM16" t="s">
        <v>152</v>
      </c>
      <c r="AN16">
        <v>31</v>
      </c>
      <c r="AO16">
        <v>51</v>
      </c>
      <c r="AP16">
        <v>61</v>
      </c>
      <c r="AQ16">
        <v>48</v>
      </c>
      <c r="AR16">
        <v>0</v>
      </c>
      <c r="AS16" t="s">
        <v>1747</v>
      </c>
      <c r="AT16" t="s">
        <v>1748</v>
      </c>
      <c r="AU16" t="s">
        <v>1763</v>
      </c>
      <c r="AV16">
        <v>427</v>
      </c>
      <c r="AW16">
        <v>30</v>
      </c>
      <c r="AX16">
        <v>1</v>
      </c>
      <c r="AY16">
        <v>82.19</v>
      </c>
      <c r="AZ16">
        <v>1</v>
      </c>
      <c r="BA16">
        <v>1</v>
      </c>
      <c r="BB16">
        <v>1</v>
      </c>
      <c r="BC16">
        <v>82.19</v>
      </c>
      <c r="BD16">
        <v>30</v>
      </c>
      <c r="BE16">
        <v>1</v>
      </c>
      <c r="BF16">
        <v>1</v>
      </c>
      <c r="BG16">
        <v>1</v>
      </c>
      <c r="BH16">
        <v>2.5273799494524012E-2</v>
      </c>
      <c r="BI16" t="s">
        <v>1721</v>
      </c>
      <c r="BJ16">
        <v>0</v>
      </c>
      <c r="BK16">
        <v>1</v>
      </c>
      <c r="BL16">
        <v>1.02</v>
      </c>
      <c r="BM16">
        <v>756842</v>
      </c>
    </row>
    <row r="17" spans="1:65">
      <c r="A17" t="s">
        <v>918</v>
      </c>
      <c r="B17" t="s">
        <v>907</v>
      </c>
      <c r="C17" t="s">
        <v>1720</v>
      </c>
      <c r="D17">
        <v>1</v>
      </c>
      <c r="E17">
        <v>0</v>
      </c>
      <c r="F17" t="s">
        <v>1701</v>
      </c>
      <c r="G17" t="s">
        <v>1749</v>
      </c>
      <c r="H17" t="s">
        <v>1721</v>
      </c>
      <c r="I17" t="s">
        <v>1513</v>
      </c>
      <c r="J17">
        <v>31</v>
      </c>
      <c r="K17">
        <v>1.03</v>
      </c>
      <c r="L17">
        <v>1187</v>
      </c>
      <c r="M17">
        <v>39.49</v>
      </c>
      <c r="N17">
        <v>1</v>
      </c>
      <c r="P17">
        <v>0</v>
      </c>
      <c r="Q17">
        <v>0</v>
      </c>
      <c r="R17" t="s">
        <v>1754</v>
      </c>
      <c r="S17" t="s">
        <v>1721</v>
      </c>
      <c r="T17" t="s">
        <v>1637</v>
      </c>
      <c r="V17" t="s">
        <v>1611</v>
      </c>
      <c r="X17">
        <v>742001</v>
      </c>
      <c r="Y17" t="s">
        <v>92</v>
      </c>
      <c r="Z17">
        <v>48</v>
      </c>
      <c r="AA17" t="s">
        <v>152</v>
      </c>
      <c r="AB17">
        <v>31</v>
      </c>
      <c r="AC17">
        <v>48</v>
      </c>
      <c r="AD17">
        <v>61</v>
      </c>
      <c r="AE17">
        <v>48</v>
      </c>
      <c r="AF17">
        <v>0</v>
      </c>
      <c r="AG17" t="s">
        <v>92</v>
      </c>
      <c r="AH17">
        <v>0</v>
      </c>
      <c r="AI17" t="s">
        <v>92</v>
      </c>
      <c r="AJ17">
        <v>0</v>
      </c>
      <c r="AK17" t="s">
        <v>92</v>
      </c>
      <c r="AL17">
        <v>57</v>
      </c>
      <c r="AM17" t="s">
        <v>152</v>
      </c>
      <c r="AN17">
        <v>31</v>
      </c>
      <c r="AO17">
        <v>51</v>
      </c>
      <c r="AP17">
        <v>61</v>
      </c>
      <c r="AQ17">
        <v>48</v>
      </c>
      <c r="AR17">
        <v>0</v>
      </c>
      <c r="AS17" t="s">
        <v>1701</v>
      </c>
      <c r="AT17" t="s">
        <v>1749</v>
      </c>
      <c r="AU17" t="s">
        <v>1716</v>
      </c>
      <c r="AV17">
        <v>457</v>
      </c>
      <c r="AW17">
        <v>31</v>
      </c>
      <c r="AX17">
        <v>1</v>
      </c>
      <c r="AY17">
        <v>82.19</v>
      </c>
      <c r="AZ17">
        <v>1</v>
      </c>
      <c r="BA17">
        <v>1</v>
      </c>
      <c r="BB17">
        <v>1</v>
      </c>
      <c r="BC17">
        <v>82.19</v>
      </c>
      <c r="BD17">
        <v>31</v>
      </c>
      <c r="BE17">
        <v>1.03</v>
      </c>
      <c r="BF17">
        <v>1</v>
      </c>
      <c r="BG17">
        <v>1.03</v>
      </c>
      <c r="BH17">
        <v>2.6116259477674809E-2</v>
      </c>
      <c r="BI17" t="s">
        <v>1721</v>
      </c>
      <c r="BJ17">
        <v>0</v>
      </c>
      <c r="BK17">
        <v>1</v>
      </c>
      <c r="BL17">
        <v>1.02</v>
      </c>
      <c r="BM17">
        <v>756842</v>
      </c>
    </row>
    <row r="18" spans="1:65">
      <c r="A18" t="s">
        <v>918</v>
      </c>
      <c r="B18" t="s">
        <v>907</v>
      </c>
      <c r="C18" t="s">
        <v>1720</v>
      </c>
      <c r="D18">
        <v>1</v>
      </c>
      <c r="E18">
        <v>0</v>
      </c>
      <c r="F18" t="s">
        <v>1750</v>
      </c>
      <c r="G18" t="s">
        <v>1705</v>
      </c>
      <c r="H18" t="s">
        <v>1721</v>
      </c>
      <c r="I18" t="s">
        <v>1513</v>
      </c>
      <c r="J18">
        <v>31</v>
      </c>
      <c r="K18">
        <v>1.03</v>
      </c>
      <c r="L18">
        <v>1187</v>
      </c>
      <c r="M18">
        <v>39.49</v>
      </c>
      <c r="N18">
        <v>1</v>
      </c>
      <c r="P18">
        <v>0</v>
      </c>
      <c r="Q18">
        <v>0</v>
      </c>
      <c r="R18" t="s">
        <v>1754</v>
      </c>
      <c r="S18" t="s">
        <v>1721</v>
      </c>
      <c r="T18" t="s">
        <v>1637</v>
      </c>
      <c r="V18" t="s">
        <v>1611</v>
      </c>
      <c r="X18">
        <v>742001</v>
      </c>
      <c r="Y18" t="s">
        <v>92</v>
      </c>
      <c r="Z18">
        <v>48</v>
      </c>
      <c r="AA18" t="s">
        <v>152</v>
      </c>
      <c r="AB18">
        <v>31</v>
      </c>
      <c r="AC18">
        <v>48</v>
      </c>
      <c r="AD18">
        <v>61</v>
      </c>
      <c r="AE18">
        <v>48</v>
      </c>
      <c r="AF18">
        <v>0</v>
      </c>
      <c r="AG18" t="s">
        <v>92</v>
      </c>
      <c r="AH18">
        <v>0</v>
      </c>
      <c r="AI18" t="s">
        <v>92</v>
      </c>
      <c r="AJ18">
        <v>0</v>
      </c>
      <c r="AK18" t="s">
        <v>92</v>
      </c>
      <c r="AL18">
        <v>57</v>
      </c>
      <c r="AM18" t="s">
        <v>152</v>
      </c>
      <c r="AN18">
        <v>31</v>
      </c>
      <c r="AO18">
        <v>51</v>
      </c>
      <c r="AP18">
        <v>61</v>
      </c>
      <c r="AQ18">
        <v>48</v>
      </c>
      <c r="AR18">
        <v>0</v>
      </c>
      <c r="AS18" t="s">
        <v>1750</v>
      </c>
      <c r="AT18" t="s">
        <v>1705</v>
      </c>
      <c r="AU18" t="s">
        <v>1711</v>
      </c>
      <c r="AV18">
        <v>488</v>
      </c>
      <c r="AW18">
        <v>31</v>
      </c>
      <c r="AX18">
        <v>1</v>
      </c>
      <c r="AY18">
        <v>82.19</v>
      </c>
      <c r="AZ18">
        <v>1</v>
      </c>
      <c r="BA18">
        <v>1</v>
      </c>
      <c r="BB18">
        <v>1</v>
      </c>
      <c r="BC18">
        <v>82.19</v>
      </c>
      <c r="BD18">
        <v>31</v>
      </c>
      <c r="BE18">
        <v>1.03</v>
      </c>
      <c r="BF18">
        <v>1</v>
      </c>
      <c r="BG18">
        <v>1.03</v>
      </c>
      <c r="BH18">
        <v>2.6116259477674809E-2</v>
      </c>
      <c r="BI18" t="s">
        <v>1721</v>
      </c>
      <c r="BJ18">
        <v>0</v>
      </c>
      <c r="BK18">
        <v>1</v>
      </c>
      <c r="BL18">
        <v>1.02</v>
      </c>
      <c r="BM18">
        <v>756842</v>
      </c>
    </row>
    <row r="19" spans="1:65">
      <c r="A19" t="s">
        <v>918</v>
      </c>
      <c r="B19" t="s">
        <v>907</v>
      </c>
      <c r="C19" t="s">
        <v>1720</v>
      </c>
      <c r="D19">
        <v>1</v>
      </c>
      <c r="E19">
        <v>0</v>
      </c>
      <c r="F19" t="s">
        <v>1709</v>
      </c>
      <c r="G19" t="s">
        <v>1706</v>
      </c>
      <c r="H19" t="s">
        <v>1721</v>
      </c>
      <c r="I19" t="s">
        <v>1513</v>
      </c>
      <c r="J19">
        <v>30</v>
      </c>
      <c r="K19">
        <v>1</v>
      </c>
      <c r="L19">
        <v>1187</v>
      </c>
      <c r="M19">
        <v>39.49</v>
      </c>
      <c r="N19">
        <v>1</v>
      </c>
      <c r="P19">
        <v>0</v>
      </c>
      <c r="Q19">
        <v>0</v>
      </c>
      <c r="R19" t="s">
        <v>1754</v>
      </c>
      <c r="S19" t="s">
        <v>1721</v>
      </c>
      <c r="T19" t="s">
        <v>1637</v>
      </c>
      <c r="V19" t="s">
        <v>1611</v>
      </c>
      <c r="X19">
        <v>742001</v>
      </c>
      <c r="Y19" t="s">
        <v>92</v>
      </c>
      <c r="Z19">
        <v>48</v>
      </c>
      <c r="AA19" t="s">
        <v>152</v>
      </c>
      <c r="AB19">
        <v>31</v>
      </c>
      <c r="AC19">
        <v>48</v>
      </c>
      <c r="AD19">
        <v>61</v>
      </c>
      <c r="AE19">
        <v>48</v>
      </c>
      <c r="AF19">
        <v>0</v>
      </c>
      <c r="AG19" t="s">
        <v>92</v>
      </c>
      <c r="AH19">
        <v>0</v>
      </c>
      <c r="AI19" t="s">
        <v>92</v>
      </c>
      <c r="AJ19">
        <v>0</v>
      </c>
      <c r="AK19" t="s">
        <v>92</v>
      </c>
      <c r="AL19">
        <v>57</v>
      </c>
      <c r="AM19" t="s">
        <v>152</v>
      </c>
      <c r="AN19">
        <v>31</v>
      </c>
      <c r="AO19">
        <v>51</v>
      </c>
      <c r="AP19">
        <v>61</v>
      </c>
      <c r="AQ19">
        <v>48</v>
      </c>
      <c r="AR19">
        <v>0</v>
      </c>
      <c r="AS19" t="s">
        <v>1709</v>
      </c>
      <c r="AT19" t="s">
        <v>1706</v>
      </c>
      <c r="AU19" t="s">
        <v>1712</v>
      </c>
      <c r="AV19">
        <v>519</v>
      </c>
      <c r="AW19">
        <v>30</v>
      </c>
      <c r="AX19">
        <v>1</v>
      </c>
      <c r="AY19">
        <v>82.19</v>
      </c>
      <c r="AZ19">
        <v>1</v>
      </c>
      <c r="BA19">
        <v>1</v>
      </c>
      <c r="BB19">
        <v>1</v>
      </c>
      <c r="BC19">
        <v>82.19</v>
      </c>
      <c r="BD19">
        <v>30</v>
      </c>
      <c r="BE19">
        <v>1</v>
      </c>
      <c r="BF19">
        <v>1</v>
      </c>
      <c r="BG19">
        <v>1</v>
      </c>
      <c r="BH19">
        <v>2.5273799494524012E-2</v>
      </c>
      <c r="BI19" t="s">
        <v>1721</v>
      </c>
      <c r="BJ19">
        <v>0</v>
      </c>
      <c r="BK19">
        <v>1</v>
      </c>
      <c r="BL19">
        <v>1.02</v>
      </c>
      <c r="BM19">
        <v>756842</v>
      </c>
    </row>
    <row r="20" spans="1:65">
      <c r="A20" t="s">
        <v>918</v>
      </c>
      <c r="B20" t="s">
        <v>907</v>
      </c>
      <c r="C20" t="s">
        <v>1720</v>
      </c>
      <c r="D20">
        <v>1</v>
      </c>
      <c r="E20">
        <v>0</v>
      </c>
      <c r="F20" t="s">
        <v>1703</v>
      </c>
      <c r="G20" t="s">
        <v>1704</v>
      </c>
      <c r="H20" t="s">
        <v>1721</v>
      </c>
      <c r="I20" t="s">
        <v>1513</v>
      </c>
      <c r="J20">
        <v>31</v>
      </c>
      <c r="K20">
        <v>1.03</v>
      </c>
      <c r="L20">
        <v>1187</v>
      </c>
      <c r="M20">
        <v>39.49</v>
      </c>
      <c r="N20">
        <v>1</v>
      </c>
      <c r="P20">
        <v>0</v>
      </c>
      <c r="Q20">
        <v>0</v>
      </c>
      <c r="R20" t="s">
        <v>1754</v>
      </c>
      <c r="S20" t="s">
        <v>1721</v>
      </c>
      <c r="T20" t="s">
        <v>1637</v>
      </c>
      <c r="V20" t="s">
        <v>1611</v>
      </c>
      <c r="X20">
        <v>742001</v>
      </c>
      <c r="Y20" t="s">
        <v>92</v>
      </c>
      <c r="Z20">
        <v>48</v>
      </c>
      <c r="AA20" t="s">
        <v>152</v>
      </c>
      <c r="AB20">
        <v>31</v>
      </c>
      <c r="AC20">
        <v>48</v>
      </c>
      <c r="AD20">
        <v>61</v>
      </c>
      <c r="AE20">
        <v>48</v>
      </c>
      <c r="AF20">
        <v>0</v>
      </c>
      <c r="AG20" t="s">
        <v>92</v>
      </c>
      <c r="AH20">
        <v>0</v>
      </c>
      <c r="AI20" t="s">
        <v>92</v>
      </c>
      <c r="AJ20">
        <v>0</v>
      </c>
      <c r="AK20" t="s">
        <v>92</v>
      </c>
      <c r="AL20">
        <v>57</v>
      </c>
      <c r="AM20" t="s">
        <v>152</v>
      </c>
      <c r="AN20">
        <v>31</v>
      </c>
      <c r="AO20">
        <v>51</v>
      </c>
      <c r="AP20">
        <v>61</v>
      </c>
      <c r="AQ20">
        <v>48</v>
      </c>
      <c r="AR20">
        <v>0</v>
      </c>
      <c r="AS20" t="s">
        <v>1703</v>
      </c>
      <c r="AT20" t="s">
        <v>1704</v>
      </c>
      <c r="AU20" t="s">
        <v>1713</v>
      </c>
      <c r="AV20">
        <v>549</v>
      </c>
      <c r="AW20">
        <v>31</v>
      </c>
      <c r="AX20">
        <v>1</v>
      </c>
      <c r="AY20">
        <v>82.19</v>
      </c>
      <c r="AZ20">
        <v>1</v>
      </c>
      <c r="BA20">
        <v>1</v>
      </c>
      <c r="BB20">
        <v>1</v>
      </c>
      <c r="BC20">
        <v>82.19</v>
      </c>
      <c r="BD20">
        <v>31</v>
      </c>
      <c r="BE20">
        <v>1.03</v>
      </c>
      <c r="BF20">
        <v>1</v>
      </c>
      <c r="BG20">
        <v>1.03</v>
      </c>
      <c r="BH20">
        <v>2.6116259477674809E-2</v>
      </c>
      <c r="BI20" t="s">
        <v>1721</v>
      </c>
      <c r="BJ20">
        <v>0</v>
      </c>
      <c r="BK20">
        <v>1</v>
      </c>
      <c r="BL20">
        <v>1.02</v>
      </c>
      <c r="BM20">
        <v>756842</v>
      </c>
    </row>
    <row r="21" spans="1:65">
      <c r="A21" t="s">
        <v>918</v>
      </c>
      <c r="B21" t="s">
        <v>907</v>
      </c>
      <c r="C21" t="s">
        <v>1720</v>
      </c>
      <c r="D21">
        <v>1</v>
      </c>
      <c r="E21">
        <v>0</v>
      </c>
      <c r="F21" t="s">
        <v>1702</v>
      </c>
      <c r="G21" t="s">
        <v>1707</v>
      </c>
      <c r="H21" t="s">
        <v>1721</v>
      </c>
      <c r="I21" t="s">
        <v>1513</v>
      </c>
      <c r="J21">
        <v>30</v>
      </c>
      <c r="K21">
        <v>1</v>
      </c>
      <c r="L21">
        <v>1187</v>
      </c>
      <c r="M21">
        <v>39.49</v>
      </c>
      <c r="N21">
        <v>1</v>
      </c>
      <c r="P21">
        <v>0</v>
      </c>
      <c r="Q21">
        <v>0</v>
      </c>
      <c r="R21" t="s">
        <v>1754</v>
      </c>
      <c r="S21" t="s">
        <v>1721</v>
      </c>
      <c r="T21" t="s">
        <v>1637</v>
      </c>
      <c r="V21" t="s">
        <v>1611</v>
      </c>
      <c r="X21">
        <v>742001</v>
      </c>
      <c r="Y21" t="s">
        <v>92</v>
      </c>
      <c r="Z21">
        <v>48</v>
      </c>
      <c r="AA21" t="s">
        <v>152</v>
      </c>
      <c r="AB21">
        <v>31</v>
      </c>
      <c r="AC21">
        <v>48</v>
      </c>
      <c r="AD21">
        <v>61</v>
      </c>
      <c r="AE21">
        <v>48</v>
      </c>
      <c r="AF21">
        <v>0</v>
      </c>
      <c r="AG21" t="s">
        <v>92</v>
      </c>
      <c r="AH21">
        <v>0</v>
      </c>
      <c r="AI21" t="s">
        <v>92</v>
      </c>
      <c r="AJ21">
        <v>0</v>
      </c>
      <c r="AK21" t="s">
        <v>92</v>
      </c>
      <c r="AL21">
        <v>57</v>
      </c>
      <c r="AM21" t="s">
        <v>152</v>
      </c>
      <c r="AN21">
        <v>31</v>
      </c>
      <c r="AO21">
        <v>51</v>
      </c>
      <c r="AP21">
        <v>61</v>
      </c>
      <c r="AQ21">
        <v>48</v>
      </c>
      <c r="AR21">
        <v>0</v>
      </c>
      <c r="AS21" t="s">
        <v>1702</v>
      </c>
      <c r="AT21" t="s">
        <v>1707</v>
      </c>
      <c r="AU21" t="s">
        <v>1714</v>
      </c>
      <c r="AV21">
        <v>580</v>
      </c>
      <c r="AW21">
        <v>30</v>
      </c>
      <c r="AX21">
        <v>1</v>
      </c>
      <c r="AY21">
        <v>82.19</v>
      </c>
      <c r="AZ21">
        <v>1</v>
      </c>
      <c r="BA21">
        <v>1</v>
      </c>
      <c r="BB21">
        <v>1</v>
      </c>
      <c r="BC21">
        <v>82.19</v>
      </c>
      <c r="BD21">
        <v>30</v>
      </c>
      <c r="BE21">
        <v>1</v>
      </c>
      <c r="BF21">
        <v>1</v>
      </c>
      <c r="BG21">
        <v>1</v>
      </c>
      <c r="BH21">
        <v>2.5273799494524012E-2</v>
      </c>
      <c r="BI21" t="s">
        <v>1721</v>
      </c>
      <c r="BJ21">
        <v>0</v>
      </c>
      <c r="BK21">
        <v>1</v>
      </c>
      <c r="BL21">
        <v>1.02</v>
      </c>
      <c r="BM21">
        <v>756842</v>
      </c>
    </row>
    <row r="22" spans="1:65">
      <c r="A22" t="s">
        <v>918</v>
      </c>
      <c r="B22" t="s">
        <v>907</v>
      </c>
      <c r="C22" t="s">
        <v>1720</v>
      </c>
      <c r="D22">
        <v>1</v>
      </c>
      <c r="E22">
        <v>0</v>
      </c>
      <c r="F22" t="s">
        <v>1708</v>
      </c>
      <c r="G22" t="s">
        <v>1751</v>
      </c>
      <c r="H22" t="s">
        <v>1721</v>
      </c>
      <c r="I22" t="s">
        <v>1513</v>
      </c>
      <c r="J22">
        <v>31</v>
      </c>
      <c r="K22">
        <v>1.03</v>
      </c>
      <c r="L22">
        <v>1187</v>
      </c>
      <c r="M22">
        <v>39.49</v>
      </c>
      <c r="N22">
        <v>1</v>
      </c>
      <c r="P22">
        <v>0</v>
      </c>
      <c r="Q22">
        <v>0</v>
      </c>
      <c r="R22" t="s">
        <v>1754</v>
      </c>
      <c r="S22" t="s">
        <v>1721</v>
      </c>
      <c r="T22" t="s">
        <v>1637</v>
      </c>
      <c r="V22" t="s">
        <v>1611</v>
      </c>
      <c r="X22">
        <v>742001</v>
      </c>
      <c r="Y22" t="s">
        <v>92</v>
      </c>
      <c r="Z22">
        <v>48</v>
      </c>
      <c r="AA22" t="s">
        <v>152</v>
      </c>
      <c r="AB22">
        <v>31</v>
      </c>
      <c r="AC22">
        <v>48</v>
      </c>
      <c r="AD22">
        <v>61</v>
      </c>
      <c r="AE22">
        <v>48</v>
      </c>
      <c r="AF22">
        <v>0</v>
      </c>
      <c r="AG22" t="s">
        <v>92</v>
      </c>
      <c r="AH22">
        <v>0</v>
      </c>
      <c r="AI22" t="s">
        <v>92</v>
      </c>
      <c r="AJ22">
        <v>0</v>
      </c>
      <c r="AK22" t="s">
        <v>92</v>
      </c>
      <c r="AL22">
        <v>57</v>
      </c>
      <c r="AM22" t="s">
        <v>152</v>
      </c>
      <c r="AN22">
        <v>31</v>
      </c>
      <c r="AO22">
        <v>51</v>
      </c>
      <c r="AP22">
        <v>61</v>
      </c>
      <c r="AQ22">
        <v>48</v>
      </c>
      <c r="AR22">
        <v>0</v>
      </c>
      <c r="AS22" t="s">
        <v>1708</v>
      </c>
      <c r="AT22" t="s">
        <v>1751</v>
      </c>
      <c r="AU22" t="s">
        <v>1715</v>
      </c>
      <c r="AV22">
        <v>610</v>
      </c>
      <c r="AW22">
        <v>31</v>
      </c>
      <c r="AX22">
        <v>1</v>
      </c>
      <c r="AY22">
        <v>82.19</v>
      </c>
      <c r="AZ22">
        <v>1</v>
      </c>
      <c r="BA22">
        <v>1</v>
      </c>
      <c r="BB22">
        <v>1</v>
      </c>
      <c r="BC22">
        <v>82.19</v>
      </c>
      <c r="BD22">
        <v>31</v>
      </c>
      <c r="BE22">
        <v>1.03</v>
      </c>
      <c r="BF22">
        <v>1</v>
      </c>
      <c r="BG22">
        <v>1.03</v>
      </c>
      <c r="BH22">
        <v>2.6116259477674809E-2</v>
      </c>
      <c r="BI22" t="s">
        <v>1721</v>
      </c>
      <c r="BJ22">
        <v>0</v>
      </c>
      <c r="BK22">
        <v>1</v>
      </c>
      <c r="BL22">
        <v>1.02</v>
      </c>
      <c r="BM22">
        <v>756842</v>
      </c>
    </row>
    <row r="23" spans="1:65">
      <c r="A23" t="s">
        <v>918</v>
      </c>
      <c r="B23" t="s">
        <v>907</v>
      </c>
      <c r="C23" t="s">
        <v>1720</v>
      </c>
      <c r="D23">
        <v>1</v>
      </c>
      <c r="E23">
        <v>0</v>
      </c>
      <c r="F23" t="s">
        <v>1752</v>
      </c>
      <c r="G23" t="s">
        <v>1628</v>
      </c>
      <c r="H23" t="s">
        <v>1721</v>
      </c>
      <c r="I23" t="s">
        <v>1513</v>
      </c>
      <c r="J23">
        <v>31</v>
      </c>
      <c r="K23">
        <v>1.03</v>
      </c>
      <c r="L23">
        <v>1187</v>
      </c>
      <c r="M23">
        <v>39.49</v>
      </c>
      <c r="N23">
        <v>1</v>
      </c>
      <c r="P23">
        <v>0</v>
      </c>
      <c r="Q23">
        <v>0</v>
      </c>
      <c r="R23" t="s">
        <v>1754</v>
      </c>
      <c r="S23" t="s">
        <v>1721</v>
      </c>
      <c r="T23" t="s">
        <v>1637</v>
      </c>
      <c r="V23" t="s">
        <v>1611</v>
      </c>
      <c r="X23">
        <v>742001</v>
      </c>
      <c r="Y23" t="s">
        <v>92</v>
      </c>
      <c r="Z23">
        <v>48</v>
      </c>
      <c r="AA23" t="s">
        <v>152</v>
      </c>
      <c r="AB23">
        <v>31</v>
      </c>
      <c r="AC23">
        <v>48</v>
      </c>
      <c r="AD23">
        <v>61</v>
      </c>
      <c r="AE23">
        <v>48</v>
      </c>
      <c r="AF23">
        <v>0</v>
      </c>
      <c r="AG23" t="s">
        <v>92</v>
      </c>
      <c r="AH23">
        <v>0</v>
      </c>
      <c r="AI23" t="s">
        <v>92</v>
      </c>
      <c r="AJ23">
        <v>0</v>
      </c>
      <c r="AK23" t="s">
        <v>92</v>
      </c>
      <c r="AL23">
        <v>57</v>
      </c>
      <c r="AM23" t="s">
        <v>152</v>
      </c>
      <c r="AN23">
        <v>31</v>
      </c>
      <c r="AO23">
        <v>51</v>
      </c>
      <c r="AP23">
        <v>61</v>
      </c>
      <c r="AQ23">
        <v>48</v>
      </c>
      <c r="AR23">
        <v>0</v>
      </c>
      <c r="AS23" t="s">
        <v>1752</v>
      </c>
      <c r="AT23" t="s">
        <v>1628</v>
      </c>
      <c r="AU23" t="s">
        <v>1638</v>
      </c>
      <c r="AV23">
        <v>641</v>
      </c>
      <c r="AW23">
        <v>31</v>
      </c>
      <c r="AX23">
        <v>1</v>
      </c>
      <c r="AY23">
        <v>82.19</v>
      </c>
      <c r="AZ23">
        <v>1</v>
      </c>
      <c r="BA23">
        <v>1</v>
      </c>
      <c r="BB23">
        <v>1</v>
      </c>
      <c r="BC23">
        <v>82.19</v>
      </c>
      <c r="BD23">
        <v>31</v>
      </c>
      <c r="BE23">
        <v>1.03</v>
      </c>
      <c r="BF23">
        <v>1</v>
      </c>
      <c r="BG23">
        <v>1.03</v>
      </c>
      <c r="BH23">
        <v>2.6116259477674809E-2</v>
      </c>
      <c r="BI23" t="s">
        <v>1721</v>
      </c>
      <c r="BJ23">
        <v>0</v>
      </c>
      <c r="BK23">
        <v>1</v>
      </c>
      <c r="BL23">
        <v>1.02</v>
      </c>
      <c r="BM23">
        <v>756842</v>
      </c>
    </row>
    <row r="24" spans="1:65">
      <c r="A24" t="s">
        <v>918</v>
      </c>
      <c r="B24" t="s">
        <v>907</v>
      </c>
      <c r="C24" t="s">
        <v>1720</v>
      </c>
      <c r="D24">
        <v>1</v>
      </c>
      <c r="E24">
        <v>0</v>
      </c>
      <c r="F24" t="s">
        <v>1629</v>
      </c>
      <c r="G24" t="s">
        <v>1630</v>
      </c>
      <c r="H24" t="s">
        <v>1721</v>
      </c>
      <c r="I24" t="s">
        <v>1513</v>
      </c>
      <c r="J24">
        <v>28</v>
      </c>
      <c r="K24">
        <v>0.93</v>
      </c>
      <c r="L24">
        <v>1187</v>
      </c>
      <c r="M24">
        <v>39.49</v>
      </c>
      <c r="N24">
        <v>1</v>
      </c>
      <c r="P24">
        <v>0</v>
      </c>
      <c r="Q24">
        <v>0</v>
      </c>
      <c r="R24" t="s">
        <v>1754</v>
      </c>
      <c r="S24" t="s">
        <v>1721</v>
      </c>
      <c r="T24" t="s">
        <v>1637</v>
      </c>
      <c r="V24" t="s">
        <v>1611</v>
      </c>
      <c r="X24">
        <v>742001</v>
      </c>
      <c r="Y24" t="s">
        <v>92</v>
      </c>
      <c r="Z24">
        <v>48</v>
      </c>
      <c r="AA24" t="s">
        <v>152</v>
      </c>
      <c r="AB24">
        <v>31</v>
      </c>
      <c r="AC24">
        <v>48</v>
      </c>
      <c r="AD24">
        <v>61</v>
      </c>
      <c r="AE24">
        <v>48</v>
      </c>
      <c r="AF24">
        <v>0</v>
      </c>
      <c r="AG24" t="s">
        <v>92</v>
      </c>
      <c r="AH24">
        <v>0</v>
      </c>
      <c r="AI24" t="s">
        <v>92</v>
      </c>
      <c r="AJ24">
        <v>0</v>
      </c>
      <c r="AK24" t="s">
        <v>92</v>
      </c>
      <c r="AL24">
        <v>57</v>
      </c>
      <c r="AM24" t="s">
        <v>152</v>
      </c>
      <c r="AN24">
        <v>31</v>
      </c>
      <c r="AO24">
        <v>51</v>
      </c>
      <c r="AP24">
        <v>61</v>
      </c>
      <c r="AQ24">
        <v>48</v>
      </c>
      <c r="AR24">
        <v>0</v>
      </c>
      <c r="AS24" t="s">
        <v>1629</v>
      </c>
      <c r="AT24" t="s">
        <v>1630</v>
      </c>
      <c r="AU24" t="s">
        <v>1639</v>
      </c>
      <c r="AV24">
        <v>672</v>
      </c>
      <c r="AW24">
        <v>28</v>
      </c>
      <c r="AX24">
        <v>1</v>
      </c>
      <c r="AY24">
        <v>82.19</v>
      </c>
      <c r="AZ24">
        <v>1</v>
      </c>
      <c r="BA24">
        <v>1</v>
      </c>
      <c r="BB24">
        <v>1</v>
      </c>
      <c r="BC24">
        <v>82.19</v>
      </c>
      <c r="BD24">
        <v>28</v>
      </c>
      <c r="BE24">
        <v>0.93</v>
      </c>
      <c r="BF24">
        <v>1</v>
      </c>
      <c r="BG24">
        <v>0.93</v>
      </c>
      <c r="BH24">
        <v>2.358887952822241E-2</v>
      </c>
      <c r="BI24" t="s">
        <v>1721</v>
      </c>
      <c r="BJ24">
        <v>0</v>
      </c>
      <c r="BK24">
        <v>1</v>
      </c>
      <c r="BL24">
        <v>1.02</v>
      </c>
      <c r="BM24">
        <v>756842</v>
      </c>
    </row>
    <row r="25" spans="1:65">
      <c r="A25" t="s">
        <v>918</v>
      </c>
      <c r="B25" t="s">
        <v>907</v>
      </c>
      <c r="C25" t="s">
        <v>1720</v>
      </c>
      <c r="D25">
        <v>1</v>
      </c>
      <c r="E25">
        <v>0</v>
      </c>
      <c r="F25" t="s">
        <v>1631</v>
      </c>
      <c r="G25" t="s">
        <v>1632</v>
      </c>
      <c r="H25" t="s">
        <v>1721</v>
      </c>
      <c r="I25" t="s">
        <v>1513</v>
      </c>
      <c r="J25">
        <v>31</v>
      </c>
      <c r="K25">
        <v>1.03</v>
      </c>
      <c r="L25">
        <v>1187</v>
      </c>
      <c r="M25">
        <v>39.49</v>
      </c>
      <c r="N25">
        <v>1</v>
      </c>
      <c r="P25">
        <v>0</v>
      </c>
      <c r="Q25">
        <v>0</v>
      </c>
      <c r="R25" t="s">
        <v>1754</v>
      </c>
      <c r="S25" t="s">
        <v>1721</v>
      </c>
      <c r="T25" t="s">
        <v>1637</v>
      </c>
      <c r="V25" t="s">
        <v>1611</v>
      </c>
      <c r="X25">
        <v>742001</v>
      </c>
      <c r="Y25" t="s">
        <v>92</v>
      </c>
      <c r="Z25">
        <v>48</v>
      </c>
      <c r="AA25" t="s">
        <v>152</v>
      </c>
      <c r="AB25">
        <v>31</v>
      </c>
      <c r="AC25">
        <v>48</v>
      </c>
      <c r="AD25">
        <v>61</v>
      </c>
      <c r="AE25">
        <v>48</v>
      </c>
      <c r="AF25">
        <v>0</v>
      </c>
      <c r="AG25" t="s">
        <v>92</v>
      </c>
      <c r="AH25">
        <v>0</v>
      </c>
      <c r="AI25" t="s">
        <v>92</v>
      </c>
      <c r="AJ25">
        <v>0</v>
      </c>
      <c r="AK25" t="s">
        <v>92</v>
      </c>
      <c r="AL25">
        <v>57</v>
      </c>
      <c r="AM25" t="s">
        <v>152</v>
      </c>
      <c r="AN25">
        <v>31</v>
      </c>
      <c r="AO25">
        <v>51</v>
      </c>
      <c r="AP25">
        <v>61</v>
      </c>
      <c r="AQ25">
        <v>48</v>
      </c>
      <c r="AR25">
        <v>0</v>
      </c>
      <c r="AS25" t="s">
        <v>1631</v>
      </c>
      <c r="AT25" t="s">
        <v>1632</v>
      </c>
      <c r="AU25" t="s">
        <v>1640</v>
      </c>
      <c r="AV25">
        <v>700</v>
      </c>
      <c r="AW25">
        <v>31</v>
      </c>
      <c r="AX25">
        <v>1</v>
      </c>
      <c r="AY25">
        <v>82.19</v>
      </c>
      <c r="AZ25">
        <v>1</v>
      </c>
      <c r="BA25">
        <v>1</v>
      </c>
      <c r="BB25">
        <v>1</v>
      </c>
      <c r="BC25">
        <v>82.19</v>
      </c>
      <c r="BD25">
        <v>31</v>
      </c>
      <c r="BE25">
        <v>1.03</v>
      </c>
      <c r="BF25">
        <v>1</v>
      </c>
      <c r="BG25">
        <v>1.03</v>
      </c>
      <c r="BH25">
        <v>2.6116259477674809E-2</v>
      </c>
      <c r="BI25" t="s">
        <v>1721</v>
      </c>
      <c r="BJ25">
        <v>0</v>
      </c>
      <c r="BK25">
        <v>1</v>
      </c>
      <c r="BL25">
        <v>1.02</v>
      </c>
      <c r="BM25">
        <v>756842</v>
      </c>
    </row>
    <row r="26" spans="1:65">
      <c r="A26" t="s">
        <v>918</v>
      </c>
      <c r="B26" t="s">
        <v>907</v>
      </c>
      <c r="C26" t="s">
        <v>1720</v>
      </c>
      <c r="D26">
        <v>1</v>
      </c>
      <c r="E26">
        <v>0</v>
      </c>
      <c r="F26" t="s">
        <v>1633</v>
      </c>
      <c r="G26" t="s">
        <v>1634</v>
      </c>
      <c r="H26" t="s">
        <v>1721</v>
      </c>
      <c r="I26" t="s">
        <v>1513</v>
      </c>
      <c r="J26">
        <v>30</v>
      </c>
      <c r="K26">
        <v>1</v>
      </c>
      <c r="L26">
        <v>1187</v>
      </c>
      <c r="M26">
        <v>39.49</v>
      </c>
      <c r="N26">
        <v>1</v>
      </c>
      <c r="P26">
        <v>0</v>
      </c>
      <c r="Q26">
        <v>0</v>
      </c>
      <c r="R26" t="s">
        <v>1754</v>
      </c>
      <c r="S26" t="s">
        <v>1721</v>
      </c>
      <c r="T26" t="s">
        <v>1637</v>
      </c>
      <c r="V26" t="s">
        <v>1611</v>
      </c>
      <c r="X26">
        <v>742001</v>
      </c>
      <c r="Y26" t="s">
        <v>92</v>
      </c>
      <c r="Z26">
        <v>48</v>
      </c>
      <c r="AA26" t="s">
        <v>152</v>
      </c>
      <c r="AB26">
        <v>31</v>
      </c>
      <c r="AC26">
        <v>48</v>
      </c>
      <c r="AD26">
        <v>61</v>
      </c>
      <c r="AE26">
        <v>48</v>
      </c>
      <c r="AF26">
        <v>0</v>
      </c>
      <c r="AG26" t="s">
        <v>92</v>
      </c>
      <c r="AH26">
        <v>0</v>
      </c>
      <c r="AI26" t="s">
        <v>92</v>
      </c>
      <c r="AJ26">
        <v>0</v>
      </c>
      <c r="AK26" t="s">
        <v>92</v>
      </c>
      <c r="AL26">
        <v>57</v>
      </c>
      <c r="AM26" t="s">
        <v>152</v>
      </c>
      <c r="AN26">
        <v>31</v>
      </c>
      <c r="AO26">
        <v>51</v>
      </c>
      <c r="AP26">
        <v>61</v>
      </c>
      <c r="AQ26">
        <v>48</v>
      </c>
      <c r="AR26">
        <v>0</v>
      </c>
      <c r="AS26" t="s">
        <v>1633</v>
      </c>
      <c r="AT26" t="s">
        <v>1634</v>
      </c>
      <c r="AU26" t="s">
        <v>1641</v>
      </c>
      <c r="AV26">
        <v>731</v>
      </c>
      <c r="AW26">
        <v>30</v>
      </c>
      <c r="AX26">
        <v>1</v>
      </c>
      <c r="AY26">
        <v>82.19</v>
      </c>
      <c r="AZ26">
        <v>1</v>
      </c>
      <c r="BA26">
        <v>1</v>
      </c>
      <c r="BB26">
        <v>1</v>
      </c>
      <c r="BC26">
        <v>82.19</v>
      </c>
      <c r="BD26">
        <v>30</v>
      </c>
      <c r="BE26">
        <v>1</v>
      </c>
      <c r="BF26">
        <v>1</v>
      </c>
      <c r="BG26">
        <v>1</v>
      </c>
      <c r="BH26">
        <v>2.5273799494524012E-2</v>
      </c>
      <c r="BI26" t="s">
        <v>1721</v>
      </c>
      <c r="BJ26">
        <v>0</v>
      </c>
      <c r="BK26">
        <v>1</v>
      </c>
      <c r="BL26">
        <v>1.02</v>
      </c>
      <c r="BM26">
        <v>771978</v>
      </c>
    </row>
    <row r="27" spans="1:65">
      <c r="A27" t="s">
        <v>918</v>
      </c>
      <c r="B27" t="s">
        <v>907</v>
      </c>
      <c r="C27" t="s">
        <v>1720</v>
      </c>
      <c r="D27">
        <v>1</v>
      </c>
      <c r="E27">
        <v>0</v>
      </c>
      <c r="F27" t="s">
        <v>1635</v>
      </c>
      <c r="G27" t="s">
        <v>1636</v>
      </c>
      <c r="H27" t="s">
        <v>1721</v>
      </c>
      <c r="I27" t="s">
        <v>1513</v>
      </c>
      <c r="J27">
        <v>31</v>
      </c>
      <c r="K27">
        <v>1.03</v>
      </c>
      <c r="L27">
        <v>1187</v>
      </c>
      <c r="M27">
        <v>39.49</v>
      </c>
      <c r="N27">
        <v>1</v>
      </c>
      <c r="P27">
        <v>0</v>
      </c>
      <c r="Q27">
        <v>0</v>
      </c>
      <c r="R27" t="s">
        <v>1754</v>
      </c>
      <c r="S27" t="s">
        <v>1721</v>
      </c>
      <c r="T27" t="s">
        <v>1637</v>
      </c>
      <c r="V27" t="s">
        <v>1611</v>
      </c>
      <c r="X27">
        <v>742001</v>
      </c>
      <c r="Y27" t="s">
        <v>92</v>
      </c>
      <c r="Z27">
        <v>48</v>
      </c>
      <c r="AA27" t="s">
        <v>152</v>
      </c>
      <c r="AB27">
        <v>31</v>
      </c>
      <c r="AC27">
        <v>48</v>
      </c>
      <c r="AD27">
        <v>61</v>
      </c>
      <c r="AE27">
        <v>48</v>
      </c>
      <c r="AF27">
        <v>0</v>
      </c>
      <c r="AG27" t="s">
        <v>92</v>
      </c>
      <c r="AH27">
        <v>0</v>
      </c>
      <c r="AI27" t="s">
        <v>92</v>
      </c>
      <c r="AJ27">
        <v>0</v>
      </c>
      <c r="AK27" t="s">
        <v>92</v>
      </c>
      <c r="AL27">
        <v>57</v>
      </c>
      <c r="AM27" t="s">
        <v>152</v>
      </c>
      <c r="AN27">
        <v>31</v>
      </c>
      <c r="AO27">
        <v>51</v>
      </c>
      <c r="AP27">
        <v>61</v>
      </c>
      <c r="AQ27">
        <v>48</v>
      </c>
      <c r="AR27">
        <v>0</v>
      </c>
      <c r="AS27" t="s">
        <v>1635</v>
      </c>
      <c r="AT27" t="s">
        <v>1636</v>
      </c>
      <c r="AU27" t="s">
        <v>1642</v>
      </c>
      <c r="AV27">
        <v>761</v>
      </c>
      <c r="AW27">
        <v>31</v>
      </c>
      <c r="AX27">
        <v>1</v>
      </c>
      <c r="AY27">
        <v>82.19</v>
      </c>
      <c r="AZ27">
        <v>1</v>
      </c>
      <c r="BA27">
        <v>1</v>
      </c>
      <c r="BB27">
        <v>1</v>
      </c>
      <c r="BC27">
        <v>82.19</v>
      </c>
      <c r="BD27">
        <v>31</v>
      </c>
      <c r="BE27">
        <v>1.03</v>
      </c>
      <c r="BF27">
        <v>1</v>
      </c>
      <c r="BG27">
        <v>1.03</v>
      </c>
      <c r="BH27">
        <v>2.6116259477674809E-2</v>
      </c>
      <c r="BI27" t="s">
        <v>1721</v>
      </c>
      <c r="BJ27">
        <v>0</v>
      </c>
      <c r="BK27">
        <v>1</v>
      </c>
      <c r="BL27">
        <v>1.02</v>
      </c>
      <c r="BM27">
        <v>771978</v>
      </c>
    </row>
    <row r="28" spans="1:65">
      <c r="A28" t="s">
        <v>918</v>
      </c>
      <c r="B28" t="s">
        <v>907</v>
      </c>
      <c r="C28" t="s">
        <v>1720</v>
      </c>
      <c r="D28">
        <v>1</v>
      </c>
      <c r="E28">
        <v>0</v>
      </c>
      <c r="F28" t="s">
        <v>1753</v>
      </c>
      <c r="G28" t="s">
        <v>1637</v>
      </c>
      <c r="H28" t="s">
        <v>1721</v>
      </c>
      <c r="I28" t="s">
        <v>1513</v>
      </c>
      <c r="J28">
        <v>30</v>
      </c>
      <c r="K28">
        <v>1</v>
      </c>
      <c r="L28">
        <v>1187</v>
      </c>
      <c r="M28">
        <v>39.49</v>
      </c>
      <c r="N28">
        <v>1</v>
      </c>
      <c r="P28">
        <v>0</v>
      </c>
      <c r="Q28">
        <v>0</v>
      </c>
      <c r="R28" t="s">
        <v>1754</v>
      </c>
      <c r="S28" t="s">
        <v>1721</v>
      </c>
      <c r="T28" t="s">
        <v>1637</v>
      </c>
      <c r="V28" t="s">
        <v>1611</v>
      </c>
      <c r="X28">
        <v>742001</v>
      </c>
      <c r="Y28" t="s">
        <v>92</v>
      </c>
      <c r="Z28">
        <v>48</v>
      </c>
      <c r="AA28" t="s">
        <v>152</v>
      </c>
      <c r="AB28">
        <v>31</v>
      </c>
      <c r="AC28">
        <v>48</v>
      </c>
      <c r="AD28">
        <v>61</v>
      </c>
      <c r="AE28">
        <v>48</v>
      </c>
      <c r="AF28">
        <v>0</v>
      </c>
      <c r="AG28" t="s">
        <v>92</v>
      </c>
      <c r="AH28">
        <v>0</v>
      </c>
      <c r="AI28" t="s">
        <v>92</v>
      </c>
      <c r="AJ28">
        <v>0</v>
      </c>
      <c r="AK28" t="s">
        <v>92</v>
      </c>
      <c r="AL28">
        <v>57</v>
      </c>
      <c r="AM28" t="s">
        <v>152</v>
      </c>
      <c r="AN28">
        <v>31</v>
      </c>
      <c r="AO28">
        <v>51</v>
      </c>
      <c r="AP28">
        <v>61</v>
      </c>
      <c r="AQ28">
        <v>48</v>
      </c>
      <c r="AR28">
        <v>0</v>
      </c>
      <c r="AS28" t="s">
        <v>1753</v>
      </c>
      <c r="AT28" t="s">
        <v>1637</v>
      </c>
      <c r="AU28" t="s">
        <v>1643</v>
      </c>
      <c r="AV28">
        <v>792</v>
      </c>
      <c r="AW28">
        <v>30</v>
      </c>
      <c r="AX28">
        <v>1</v>
      </c>
      <c r="AY28">
        <v>82.19</v>
      </c>
      <c r="AZ28">
        <v>1</v>
      </c>
      <c r="BA28">
        <v>1</v>
      </c>
      <c r="BB28">
        <v>1</v>
      </c>
      <c r="BC28">
        <v>82.19</v>
      </c>
      <c r="BD28">
        <v>30</v>
      </c>
      <c r="BE28">
        <v>1</v>
      </c>
      <c r="BF28">
        <v>1</v>
      </c>
      <c r="BG28">
        <v>1</v>
      </c>
      <c r="BH28">
        <v>2.5273799494524012E-2</v>
      </c>
      <c r="BI28" t="s">
        <v>1721</v>
      </c>
      <c r="BJ28">
        <v>0</v>
      </c>
      <c r="BK28">
        <v>1</v>
      </c>
      <c r="BL28">
        <v>1.02</v>
      </c>
      <c r="BM28">
        <v>771978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11"/>
  <dimension ref="A1:U1"/>
  <sheetViews>
    <sheetView workbookViewId="0">
      <selection activeCell="B39" sqref="B39"/>
    </sheetView>
  </sheetViews>
  <sheetFormatPr defaultRowHeight="14.25"/>
  <sheetData>
    <row r="1" spans="1:21">
      <c r="A1" t="s">
        <v>15</v>
      </c>
      <c r="B1" t="s">
        <v>964</v>
      </c>
      <c r="C1" t="s">
        <v>909</v>
      </c>
      <c r="D1" t="s">
        <v>912</v>
      </c>
      <c r="E1" t="s">
        <v>965</v>
      </c>
      <c r="F1" t="s">
        <v>966</v>
      </c>
      <c r="G1" t="s">
        <v>1065</v>
      </c>
      <c r="H1" t="s">
        <v>1066</v>
      </c>
      <c r="I1" t="s">
        <v>1063</v>
      </c>
      <c r="J1" t="s">
        <v>1064</v>
      </c>
      <c r="K1" t="s">
        <v>1068</v>
      </c>
      <c r="L1" t="s">
        <v>1067</v>
      </c>
      <c r="M1" t="s">
        <v>911</v>
      </c>
      <c r="N1" t="s">
        <v>910</v>
      </c>
      <c r="O1" t="s">
        <v>1084</v>
      </c>
      <c r="P1" t="s">
        <v>1085</v>
      </c>
      <c r="Q1" t="s">
        <v>1086</v>
      </c>
      <c r="R1" t="s">
        <v>1080</v>
      </c>
      <c r="S1" t="s">
        <v>1087</v>
      </c>
      <c r="T1" t="s">
        <v>913</v>
      </c>
      <c r="U1" t="s">
        <v>1088</v>
      </c>
    </row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10"/>
  <dimension ref="A1:U2"/>
  <sheetViews>
    <sheetView workbookViewId="0"/>
  </sheetViews>
  <sheetFormatPr defaultRowHeight="14.25"/>
  <cols>
    <col min="4" max="4" width="21.42578125" customWidth="1"/>
  </cols>
  <sheetData>
    <row r="1" spans="1:21">
      <c r="A1" t="s">
        <v>15</v>
      </c>
      <c r="B1" t="s">
        <v>964</v>
      </c>
      <c r="C1" t="s">
        <v>909</v>
      </c>
      <c r="D1" t="s">
        <v>912</v>
      </c>
      <c r="E1" t="s">
        <v>965</v>
      </c>
      <c r="F1" t="s">
        <v>966</v>
      </c>
      <c r="G1" t="s">
        <v>1065</v>
      </c>
      <c r="H1" t="s">
        <v>1066</v>
      </c>
      <c r="I1" t="s">
        <v>1063</v>
      </c>
      <c r="J1" t="s">
        <v>1064</v>
      </c>
      <c r="K1" t="s">
        <v>1068</v>
      </c>
      <c r="L1" t="s">
        <v>1067</v>
      </c>
      <c r="M1" t="s">
        <v>911</v>
      </c>
      <c r="N1" t="s">
        <v>910</v>
      </c>
      <c r="O1" t="s">
        <v>1084</v>
      </c>
      <c r="P1" t="s">
        <v>1085</v>
      </c>
      <c r="Q1" t="s">
        <v>1086</v>
      </c>
      <c r="R1" t="s">
        <v>1080</v>
      </c>
      <c r="S1" t="s">
        <v>1087</v>
      </c>
      <c r="T1" t="s">
        <v>913</v>
      </c>
      <c r="U1" t="s">
        <v>1088</v>
      </c>
    </row>
    <row r="2" spans="1:21">
      <c r="A2" t="s">
        <v>918</v>
      </c>
      <c r="B2" t="s">
        <v>907</v>
      </c>
      <c r="C2" t="s">
        <v>1720</v>
      </c>
      <c r="D2" t="s">
        <v>1754</v>
      </c>
      <c r="E2" t="s">
        <v>1721</v>
      </c>
      <c r="F2" t="s">
        <v>1637</v>
      </c>
      <c r="G2" t="s">
        <v>1721</v>
      </c>
      <c r="H2" t="s">
        <v>1513</v>
      </c>
      <c r="I2" t="s">
        <v>1721</v>
      </c>
      <c r="J2" t="s">
        <v>1637</v>
      </c>
      <c r="K2">
        <v>1187</v>
      </c>
      <c r="L2">
        <v>31</v>
      </c>
      <c r="M2">
        <v>39.49</v>
      </c>
      <c r="N2">
        <v>1.03</v>
      </c>
      <c r="O2">
        <v>822</v>
      </c>
      <c r="P2">
        <v>1187</v>
      </c>
      <c r="Q2">
        <v>0.69250210614995789</v>
      </c>
      <c r="R2">
        <v>822</v>
      </c>
      <c r="T2">
        <v>27.350000000000005</v>
      </c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13"/>
  <dimension ref="A1:AN1"/>
  <sheetViews>
    <sheetView topLeftCell="Q1" workbookViewId="0">
      <selection activeCell="AN1" sqref="AN1"/>
    </sheetView>
  </sheetViews>
  <sheetFormatPr defaultRowHeight="14.25"/>
  <sheetData>
    <row r="1" spans="1:40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1037</v>
      </c>
      <c r="I1" t="s">
        <v>1089</v>
      </c>
      <c r="J1" t="s">
        <v>1090</v>
      </c>
      <c r="K1" t="s">
        <v>10</v>
      </c>
      <c r="L1" t="s">
        <v>1091</v>
      </c>
      <c r="M1" t="s">
        <v>1039</v>
      </c>
      <c r="N1" t="s">
        <v>1028</v>
      </c>
      <c r="O1" t="s">
        <v>967</v>
      </c>
      <c r="P1" t="s">
        <v>968</v>
      </c>
      <c r="Q1" t="s">
        <v>975</v>
      </c>
      <c r="R1" t="s">
        <v>1095</v>
      </c>
      <c r="S1" t="s">
        <v>1096</v>
      </c>
      <c r="T1" t="s">
        <v>1097</v>
      </c>
      <c r="U1" t="s">
        <v>1092</v>
      </c>
      <c r="V1" t="s">
        <v>1093</v>
      </c>
      <c r="W1" t="s">
        <v>1094</v>
      </c>
      <c r="X1" t="s">
        <v>969</v>
      </c>
      <c r="Y1" t="s">
        <v>971</v>
      </c>
      <c r="Z1" t="s">
        <v>987</v>
      </c>
      <c r="AA1" t="s">
        <v>989</v>
      </c>
      <c r="AB1" t="s">
        <v>973</v>
      </c>
      <c r="AC1" t="s">
        <v>976</v>
      </c>
      <c r="AD1" t="s">
        <v>978</v>
      </c>
      <c r="AE1" t="s">
        <v>980</v>
      </c>
      <c r="AF1" t="s">
        <v>983</v>
      </c>
      <c r="AG1" t="s">
        <v>985</v>
      </c>
      <c r="AH1" t="s">
        <v>12</v>
      </c>
      <c r="AI1" t="s">
        <v>1111</v>
      </c>
      <c r="AJ1" t="s">
        <v>1077</v>
      </c>
      <c r="AK1" t="s">
        <v>1076</v>
      </c>
      <c r="AL1" t="s">
        <v>1112</v>
      </c>
      <c r="AM1" t="s">
        <v>1113</v>
      </c>
      <c r="AN1" t="s">
        <v>1078</v>
      </c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12"/>
  <dimension ref="A1:AZ28"/>
  <sheetViews>
    <sheetView topLeftCell="X1" workbookViewId="0">
      <selection activeCell="J1" sqref="J1"/>
    </sheetView>
  </sheetViews>
  <sheetFormatPr defaultRowHeight="14.25"/>
  <cols>
    <col min="10" max="10" width="19.140625" customWidth="1"/>
  </cols>
  <sheetData>
    <row r="1" spans="1:52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1037</v>
      </c>
      <c r="I1" t="s">
        <v>1089</v>
      </c>
      <c r="J1" t="s">
        <v>1090</v>
      </c>
      <c r="K1" t="s">
        <v>10</v>
      </c>
      <c r="L1" t="s">
        <v>1091</v>
      </c>
      <c r="M1" t="s">
        <v>1039</v>
      </c>
      <c r="N1" t="s">
        <v>1028</v>
      </c>
      <c r="O1" t="s">
        <v>967</v>
      </c>
      <c r="P1" t="s">
        <v>968</v>
      </c>
      <c r="Q1" t="s">
        <v>975</v>
      </c>
      <c r="R1" t="s">
        <v>1095</v>
      </c>
      <c r="S1" t="s">
        <v>1096</v>
      </c>
      <c r="T1" t="s">
        <v>1097</v>
      </c>
      <c r="U1" t="s">
        <v>1092</v>
      </c>
      <c r="V1" t="s">
        <v>1093</v>
      </c>
      <c r="W1" t="s">
        <v>1094</v>
      </c>
      <c r="X1" t="s">
        <v>969</v>
      </c>
      <c r="Y1" t="s">
        <v>971</v>
      </c>
      <c r="Z1" t="s">
        <v>987</v>
      </c>
      <c r="AA1" t="s">
        <v>989</v>
      </c>
      <c r="AB1" t="s">
        <v>973</v>
      </c>
      <c r="AC1" t="s">
        <v>976</v>
      </c>
      <c r="AD1" t="s">
        <v>978</v>
      </c>
      <c r="AE1" t="s">
        <v>980</v>
      </c>
      <c r="AF1" t="s">
        <v>983</v>
      </c>
      <c r="AG1" t="s">
        <v>985</v>
      </c>
      <c r="AH1" t="s">
        <v>12</v>
      </c>
      <c r="AI1" t="s">
        <v>1111</v>
      </c>
      <c r="AJ1" t="s">
        <v>1077</v>
      </c>
      <c r="AK1" t="s">
        <v>1076</v>
      </c>
      <c r="AL1" t="s">
        <v>1112</v>
      </c>
      <c r="AM1" t="s">
        <v>1113</v>
      </c>
      <c r="AN1" t="s">
        <v>1078</v>
      </c>
      <c r="AO1" t="s">
        <v>1072</v>
      </c>
      <c r="AP1" t="s">
        <v>1035</v>
      </c>
      <c r="AQ1" t="s">
        <v>1265</v>
      </c>
      <c r="AR1" t="s">
        <v>1612</v>
      </c>
      <c r="AS1" t="s">
        <v>1614</v>
      </c>
      <c r="AT1" t="s">
        <v>970</v>
      </c>
      <c r="AU1" t="s">
        <v>977</v>
      </c>
      <c r="AV1" t="s">
        <v>979</v>
      </c>
      <c r="AW1" t="s">
        <v>972</v>
      </c>
      <c r="AX1" t="s">
        <v>981</v>
      </c>
      <c r="AY1" t="s">
        <v>974</v>
      </c>
      <c r="AZ1" t="s">
        <v>1719</v>
      </c>
    </row>
    <row r="2" spans="1:52">
      <c r="A2" t="s">
        <v>918</v>
      </c>
      <c r="B2" t="s">
        <v>907</v>
      </c>
      <c r="C2" t="s">
        <v>1720</v>
      </c>
      <c r="D2" t="s">
        <v>1754</v>
      </c>
      <c r="E2">
        <v>0</v>
      </c>
      <c r="F2" t="s">
        <v>1721</v>
      </c>
      <c r="G2" t="s">
        <v>1722</v>
      </c>
      <c r="H2">
        <v>30</v>
      </c>
      <c r="I2">
        <v>30</v>
      </c>
      <c r="J2">
        <v>0</v>
      </c>
      <c r="K2">
        <v>1</v>
      </c>
      <c r="L2">
        <v>0</v>
      </c>
      <c r="M2">
        <v>0</v>
      </c>
      <c r="N2">
        <v>0</v>
      </c>
      <c r="P2" t="s">
        <v>1611</v>
      </c>
      <c r="R2">
        <v>30</v>
      </c>
      <c r="S2">
        <v>0</v>
      </c>
      <c r="T2">
        <v>0</v>
      </c>
      <c r="U2">
        <v>30</v>
      </c>
      <c r="V2">
        <v>0</v>
      </c>
      <c r="W2">
        <v>0</v>
      </c>
      <c r="X2">
        <v>742001</v>
      </c>
      <c r="Y2">
        <v>48</v>
      </c>
      <c r="Z2">
        <v>48</v>
      </c>
      <c r="AA2">
        <v>48</v>
      </c>
      <c r="AB2">
        <v>0</v>
      </c>
      <c r="AC2">
        <v>0</v>
      </c>
      <c r="AD2">
        <v>0</v>
      </c>
      <c r="AE2">
        <v>57</v>
      </c>
      <c r="AF2">
        <v>51</v>
      </c>
      <c r="AG2">
        <v>48</v>
      </c>
      <c r="AH2">
        <v>1</v>
      </c>
      <c r="AI2">
        <v>1</v>
      </c>
      <c r="AJ2">
        <v>82.19</v>
      </c>
      <c r="AK2">
        <v>1</v>
      </c>
      <c r="AL2">
        <v>1</v>
      </c>
      <c r="AM2">
        <v>1</v>
      </c>
      <c r="AN2">
        <v>82.19</v>
      </c>
      <c r="AO2" t="s">
        <v>920</v>
      </c>
      <c r="AP2">
        <v>1</v>
      </c>
      <c r="AQ2">
        <v>0</v>
      </c>
      <c r="AS2" t="s">
        <v>1721</v>
      </c>
      <c r="AT2" t="s">
        <v>92</v>
      </c>
      <c r="AU2" t="s">
        <v>92</v>
      </c>
      <c r="AV2" t="s">
        <v>92</v>
      </c>
      <c r="AW2" t="s">
        <v>152</v>
      </c>
      <c r="AX2" t="s">
        <v>152</v>
      </c>
      <c r="AY2" t="s">
        <v>92</v>
      </c>
      <c r="AZ2">
        <v>742001</v>
      </c>
    </row>
    <row r="3" spans="1:52">
      <c r="A3" t="s">
        <v>918</v>
      </c>
      <c r="B3" t="s">
        <v>907</v>
      </c>
      <c r="C3" t="s">
        <v>1720</v>
      </c>
      <c r="D3" t="s">
        <v>1754</v>
      </c>
      <c r="E3">
        <v>0</v>
      </c>
      <c r="F3" t="s">
        <v>1723</v>
      </c>
      <c r="G3" t="s">
        <v>1724</v>
      </c>
      <c r="H3">
        <v>31</v>
      </c>
      <c r="I3">
        <v>31</v>
      </c>
      <c r="J3">
        <v>30</v>
      </c>
      <c r="K3">
        <v>1.03</v>
      </c>
      <c r="L3">
        <v>0</v>
      </c>
      <c r="M3">
        <v>0</v>
      </c>
      <c r="N3">
        <v>0</v>
      </c>
      <c r="P3" t="s">
        <v>1611</v>
      </c>
      <c r="R3">
        <v>0</v>
      </c>
      <c r="S3">
        <v>30</v>
      </c>
      <c r="T3">
        <v>1</v>
      </c>
      <c r="U3">
        <v>0</v>
      </c>
      <c r="V3">
        <v>30</v>
      </c>
      <c r="W3">
        <v>1</v>
      </c>
      <c r="X3">
        <v>742001</v>
      </c>
      <c r="Y3">
        <v>48</v>
      </c>
      <c r="Z3">
        <v>48</v>
      </c>
      <c r="AA3">
        <v>48</v>
      </c>
      <c r="AB3">
        <v>0</v>
      </c>
      <c r="AC3">
        <v>0</v>
      </c>
      <c r="AD3">
        <v>0</v>
      </c>
      <c r="AE3">
        <v>57</v>
      </c>
      <c r="AF3">
        <v>51</v>
      </c>
      <c r="AG3">
        <v>48</v>
      </c>
      <c r="AH3">
        <v>0</v>
      </c>
      <c r="AI3">
        <v>1</v>
      </c>
      <c r="AJ3">
        <v>82.19</v>
      </c>
      <c r="AK3">
        <v>1</v>
      </c>
      <c r="AL3">
        <v>1</v>
      </c>
      <c r="AM3">
        <v>1</v>
      </c>
      <c r="AN3">
        <v>82.19</v>
      </c>
      <c r="AO3" t="s">
        <v>921</v>
      </c>
      <c r="AP3">
        <v>1</v>
      </c>
      <c r="AQ3">
        <v>0</v>
      </c>
      <c r="AS3" t="s">
        <v>1721</v>
      </c>
      <c r="AT3" t="s">
        <v>92</v>
      </c>
      <c r="AU3" t="s">
        <v>92</v>
      </c>
      <c r="AV3" t="s">
        <v>92</v>
      </c>
      <c r="AW3" t="s">
        <v>152</v>
      </c>
      <c r="AX3" t="s">
        <v>152</v>
      </c>
      <c r="AY3" t="s">
        <v>92</v>
      </c>
      <c r="AZ3">
        <v>742001</v>
      </c>
    </row>
    <row r="4" spans="1:52">
      <c r="A4" t="s">
        <v>918</v>
      </c>
      <c r="B4" t="s">
        <v>907</v>
      </c>
      <c r="C4" t="s">
        <v>1720</v>
      </c>
      <c r="D4" t="s">
        <v>1754</v>
      </c>
      <c r="E4">
        <v>0</v>
      </c>
      <c r="F4" t="s">
        <v>1725</v>
      </c>
      <c r="G4" t="s">
        <v>1726</v>
      </c>
      <c r="H4">
        <v>30</v>
      </c>
      <c r="I4">
        <v>30</v>
      </c>
      <c r="J4">
        <v>61</v>
      </c>
      <c r="K4">
        <v>1</v>
      </c>
      <c r="L4">
        <v>0</v>
      </c>
      <c r="M4">
        <v>0</v>
      </c>
      <c r="N4">
        <v>0</v>
      </c>
      <c r="P4" t="s">
        <v>1611</v>
      </c>
      <c r="R4">
        <v>0</v>
      </c>
      <c r="S4">
        <v>0</v>
      </c>
      <c r="T4">
        <v>30</v>
      </c>
      <c r="U4">
        <v>0</v>
      </c>
      <c r="V4">
        <v>0</v>
      </c>
      <c r="W4">
        <v>30</v>
      </c>
      <c r="X4">
        <v>742001</v>
      </c>
      <c r="Y4">
        <v>48</v>
      </c>
      <c r="Z4">
        <v>48</v>
      </c>
      <c r="AA4">
        <v>48</v>
      </c>
      <c r="AB4">
        <v>0</v>
      </c>
      <c r="AC4">
        <v>0</v>
      </c>
      <c r="AD4">
        <v>0</v>
      </c>
      <c r="AE4">
        <v>57</v>
      </c>
      <c r="AF4">
        <v>51</v>
      </c>
      <c r="AG4">
        <v>48</v>
      </c>
      <c r="AH4">
        <v>0</v>
      </c>
      <c r="AI4">
        <v>1</v>
      </c>
      <c r="AJ4">
        <v>82.19</v>
      </c>
      <c r="AK4">
        <v>1</v>
      </c>
      <c r="AL4">
        <v>1</v>
      </c>
      <c r="AM4">
        <v>1</v>
      </c>
      <c r="AN4">
        <v>82.19</v>
      </c>
      <c r="AO4" t="s">
        <v>922</v>
      </c>
      <c r="AP4">
        <v>1</v>
      </c>
      <c r="AQ4">
        <v>0</v>
      </c>
      <c r="AS4" t="s">
        <v>1721</v>
      </c>
      <c r="AT4" t="s">
        <v>92</v>
      </c>
      <c r="AU4" t="s">
        <v>92</v>
      </c>
      <c r="AV4" t="s">
        <v>92</v>
      </c>
      <c r="AW4" t="s">
        <v>152</v>
      </c>
      <c r="AX4" t="s">
        <v>152</v>
      </c>
      <c r="AY4" t="s">
        <v>92</v>
      </c>
      <c r="AZ4">
        <v>742001</v>
      </c>
    </row>
    <row r="5" spans="1:52">
      <c r="A5" t="s">
        <v>918</v>
      </c>
      <c r="B5" t="s">
        <v>907</v>
      </c>
      <c r="C5" t="s">
        <v>1720</v>
      </c>
      <c r="D5" t="s">
        <v>1754</v>
      </c>
      <c r="E5">
        <v>0</v>
      </c>
      <c r="F5" t="s">
        <v>1727</v>
      </c>
      <c r="G5" t="s">
        <v>1728</v>
      </c>
      <c r="H5">
        <v>31</v>
      </c>
      <c r="I5">
        <v>31</v>
      </c>
      <c r="J5">
        <v>91</v>
      </c>
      <c r="K5">
        <v>1.03</v>
      </c>
      <c r="L5">
        <v>0</v>
      </c>
      <c r="M5">
        <v>0</v>
      </c>
      <c r="N5">
        <v>0</v>
      </c>
      <c r="P5" t="s">
        <v>1611</v>
      </c>
      <c r="R5">
        <v>0</v>
      </c>
      <c r="S5">
        <v>0</v>
      </c>
      <c r="T5">
        <v>31</v>
      </c>
      <c r="U5">
        <v>0</v>
      </c>
      <c r="V5">
        <v>0</v>
      </c>
      <c r="W5">
        <v>31</v>
      </c>
      <c r="X5">
        <v>742001</v>
      </c>
      <c r="Y5">
        <v>48</v>
      </c>
      <c r="Z5">
        <v>48</v>
      </c>
      <c r="AA5">
        <v>48</v>
      </c>
      <c r="AB5">
        <v>0</v>
      </c>
      <c r="AC5">
        <v>0</v>
      </c>
      <c r="AD5">
        <v>0</v>
      </c>
      <c r="AE5">
        <v>57</v>
      </c>
      <c r="AF5">
        <v>51</v>
      </c>
      <c r="AG5">
        <v>48</v>
      </c>
      <c r="AH5">
        <v>0</v>
      </c>
      <c r="AI5">
        <v>1</v>
      </c>
      <c r="AJ5">
        <v>82.19</v>
      </c>
      <c r="AK5">
        <v>1</v>
      </c>
      <c r="AL5">
        <v>1</v>
      </c>
      <c r="AM5">
        <v>1</v>
      </c>
      <c r="AN5">
        <v>82.19</v>
      </c>
      <c r="AO5" t="s">
        <v>916</v>
      </c>
      <c r="AP5">
        <v>1</v>
      </c>
      <c r="AQ5">
        <v>0</v>
      </c>
      <c r="AS5" t="s">
        <v>1721</v>
      </c>
      <c r="AT5" t="s">
        <v>92</v>
      </c>
      <c r="AU5" t="s">
        <v>92</v>
      </c>
      <c r="AV5" t="s">
        <v>92</v>
      </c>
      <c r="AW5" t="s">
        <v>152</v>
      </c>
      <c r="AX5" t="s">
        <v>152</v>
      </c>
      <c r="AY5" t="s">
        <v>92</v>
      </c>
      <c r="AZ5">
        <v>742001</v>
      </c>
    </row>
    <row r="6" spans="1:52">
      <c r="A6" t="s">
        <v>918</v>
      </c>
      <c r="B6" t="s">
        <v>907</v>
      </c>
      <c r="C6" t="s">
        <v>1720</v>
      </c>
      <c r="D6" t="s">
        <v>1754</v>
      </c>
      <c r="E6">
        <v>0</v>
      </c>
      <c r="F6" t="s">
        <v>1729</v>
      </c>
      <c r="G6" t="s">
        <v>1730</v>
      </c>
      <c r="H6">
        <v>31</v>
      </c>
      <c r="I6">
        <v>31</v>
      </c>
      <c r="J6">
        <v>122</v>
      </c>
      <c r="K6">
        <v>1.03</v>
      </c>
      <c r="L6">
        <v>0</v>
      </c>
      <c r="M6">
        <v>0</v>
      </c>
      <c r="N6">
        <v>0</v>
      </c>
      <c r="P6" t="s">
        <v>1611</v>
      </c>
      <c r="R6">
        <v>0</v>
      </c>
      <c r="S6">
        <v>0</v>
      </c>
      <c r="T6">
        <v>31</v>
      </c>
      <c r="U6">
        <v>0</v>
      </c>
      <c r="V6">
        <v>0</v>
      </c>
      <c r="W6">
        <v>31</v>
      </c>
      <c r="X6">
        <v>742001</v>
      </c>
      <c r="Y6">
        <v>48</v>
      </c>
      <c r="Z6">
        <v>48</v>
      </c>
      <c r="AA6">
        <v>48</v>
      </c>
      <c r="AB6">
        <v>0</v>
      </c>
      <c r="AC6">
        <v>0</v>
      </c>
      <c r="AD6">
        <v>0</v>
      </c>
      <c r="AE6">
        <v>57</v>
      </c>
      <c r="AF6">
        <v>51</v>
      </c>
      <c r="AG6">
        <v>48</v>
      </c>
      <c r="AH6">
        <v>0</v>
      </c>
      <c r="AI6">
        <v>1</v>
      </c>
      <c r="AJ6">
        <v>82.19</v>
      </c>
      <c r="AK6">
        <v>1</v>
      </c>
      <c r="AL6">
        <v>1</v>
      </c>
      <c r="AM6">
        <v>1</v>
      </c>
      <c r="AN6">
        <v>82.19</v>
      </c>
      <c r="AO6" t="s">
        <v>917</v>
      </c>
      <c r="AP6">
        <v>1</v>
      </c>
      <c r="AQ6">
        <v>0</v>
      </c>
      <c r="AS6" t="s">
        <v>1721</v>
      </c>
      <c r="AT6" t="s">
        <v>92</v>
      </c>
      <c r="AU6" t="s">
        <v>92</v>
      </c>
      <c r="AV6" t="s">
        <v>92</v>
      </c>
      <c r="AW6" t="s">
        <v>152</v>
      </c>
      <c r="AX6" t="s">
        <v>152</v>
      </c>
      <c r="AY6" t="s">
        <v>92</v>
      </c>
      <c r="AZ6">
        <v>742001</v>
      </c>
    </row>
    <row r="7" spans="1:52">
      <c r="A7" t="s">
        <v>918</v>
      </c>
      <c r="B7" t="s">
        <v>907</v>
      </c>
      <c r="C7" t="s">
        <v>1720</v>
      </c>
      <c r="D7" t="s">
        <v>1754</v>
      </c>
      <c r="E7">
        <v>0</v>
      </c>
      <c r="F7" t="s">
        <v>1731</v>
      </c>
      <c r="G7" t="s">
        <v>1732</v>
      </c>
      <c r="H7">
        <v>30</v>
      </c>
      <c r="I7">
        <v>30</v>
      </c>
      <c r="J7">
        <v>153</v>
      </c>
      <c r="K7">
        <v>1</v>
      </c>
      <c r="L7">
        <v>0</v>
      </c>
      <c r="M7">
        <v>0</v>
      </c>
      <c r="N7">
        <v>0</v>
      </c>
      <c r="P7" t="s">
        <v>1611</v>
      </c>
      <c r="R7">
        <v>0</v>
      </c>
      <c r="S7">
        <v>0</v>
      </c>
      <c r="T7">
        <v>30</v>
      </c>
      <c r="U7">
        <v>0</v>
      </c>
      <c r="V7">
        <v>0</v>
      </c>
      <c r="W7">
        <v>30</v>
      </c>
      <c r="X7">
        <v>742001</v>
      </c>
      <c r="Y7">
        <v>48</v>
      </c>
      <c r="Z7">
        <v>48</v>
      </c>
      <c r="AA7">
        <v>48</v>
      </c>
      <c r="AB7">
        <v>0</v>
      </c>
      <c r="AC7">
        <v>0</v>
      </c>
      <c r="AD7">
        <v>0</v>
      </c>
      <c r="AE7">
        <v>57</v>
      </c>
      <c r="AF7">
        <v>51</v>
      </c>
      <c r="AG7">
        <v>48</v>
      </c>
      <c r="AH7">
        <v>0</v>
      </c>
      <c r="AI7">
        <v>1</v>
      </c>
      <c r="AJ7">
        <v>82.19</v>
      </c>
      <c r="AK7">
        <v>1</v>
      </c>
      <c r="AL7">
        <v>1</v>
      </c>
      <c r="AM7">
        <v>1</v>
      </c>
      <c r="AN7">
        <v>82.19</v>
      </c>
      <c r="AO7" t="s">
        <v>915</v>
      </c>
      <c r="AP7">
        <v>1</v>
      </c>
      <c r="AQ7">
        <v>0</v>
      </c>
      <c r="AS7" t="s">
        <v>1721</v>
      </c>
      <c r="AT7" t="s">
        <v>92</v>
      </c>
      <c r="AU7" t="s">
        <v>92</v>
      </c>
      <c r="AV7" t="s">
        <v>92</v>
      </c>
      <c r="AW7" t="s">
        <v>152</v>
      </c>
      <c r="AX7" t="s">
        <v>152</v>
      </c>
      <c r="AY7" t="s">
        <v>92</v>
      </c>
      <c r="AZ7">
        <v>742001</v>
      </c>
    </row>
    <row r="8" spans="1:52">
      <c r="A8" t="s">
        <v>918</v>
      </c>
      <c r="B8" t="s">
        <v>907</v>
      </c>
      <c r="C8" t="s">
        <v>1720</v>
      </c>
      <c r="D8" t="s">
        <v>1754</v>
      </c>
      <c r="E8">
        <v>0</v>
      </c>
      <c r="F8" t="s">
        <v>1733</v>
      </c>
      <c r="G8" t="s">
        <v>1734</v>
      </c>
      <c r="H8">
        <v>31</v>
      </c>
      <c r="I8">
        <v>31</v>
      </c>
      <c r="J8">
        <v>183</v>
      </c>
      <c r="K8">
        <v>1.03</v>
      </c>
      <c r="L8">
        <v>0</v>
      </c>
      <c r="M8">
        <v>0</v>
      </c>
      <c r="N8">
        <v>0</v>
      </c>
      <c r="P8" t="s">
        <v>1611</v>
      </c>
      <c r="R8">
        <v>0</v>
      </c>
      <c r="S8">
        <v>0</v>
      </c>
      <c r="T8">
        <v>31</v>
      </c>
      <c r="U8">
        <v>0</v>
      </c>
      <c r="V8">
        <v>0</v>
      </c>
      <c r="W8">
        <v>31</v>
      </c>
      <c r="X8">
        <v>742001</v>
      </c>
      <c r="Y8">
        <v>48</v>
      </c>
      <c r="Z8">
        <v>48</v>
      </c>
      <c r="AA8">
        <v>48</v>
      </c>
      <c r="AB8">
        <v>0</v>
      </c>
      <c r="AC8">
        <v>0</v>
      </c>
      <c r="AD8">
        <v>0</v>
      </c>
      <c r="AE8">
        <v>57</v>
      </c>
      <c r="AF8">
        <v>51</v>
      </c>
      <c r="AG8">
        <v>48</v>
      </c>
      <c r="AH8">
        <v>0</v>
      </c>
      <c r="AI8">
        <v>1</v>
      </c>
      <c r="AJ8">
        <v>82.19</v>
      </c>
      <c r="AK8">
        <v>1</v>
      </c>
      <c r="AL8">
        <v>1</v>
      </c>
      <c r="AM8">
        <v>1</v>
      </c>
      <c r="AN8">
        <v>82.19</v>
      </c>
      <c r="AO8" t="s">
        <v>1755</v>
      </c>
      <c r="AP8">
        <v>1</v>
      </c>
      <c r="AQ8">
        <v>0</v>
      </c>
      <c r="AS8" t="s">
        <v>1721</v>
      </c>
      <c r="AT8" t="s">
        <v>92</v>
      </c>
      <c r="AU8" t="s">
        <v>92</v>
      </c>
      <c r="AV8" t="s">
        <v>92</v>
      </c>
      <c r="AW8" t="s">
        <v>152</v>
      </c>
      <c r="AX8" t="s">
        <v>152</v>
      </c>
      <c r="AY8" t="s">
        <v>92</v>
      </c>
      <c r="AZ8">
        <v>742001</v>
      </c>
    </row>
    <row r="9" spans="1:52">
      <c r="A9" t="s">
        <v>918</v>
      </c>
      <c r="B9" t="s">
        <v>907</v>
      </c>
      <c r="C9" t="s">
        <v>1720</v>
      </c>
      <c r="D9" t="s">
        <v>1754</v>
      </c>
      <c r="E9">
        <v>0</v>
      </c>
      <c r="F9" t="s">
        <v>1735</v>
      </c>
      <c r="G9" t="s">
        <v>1736</v>
      </c>
      <c r="H9">
        <v>30</v>
      </c>
      <c r="I9">
        <v>30</v>
      </c>
      <c r="J9">
        <v>214</v>
      </c>
      <c r="K9">
        <v>1</v>
      </c>
      <c r="L9">
        <v>0</v>
      </c>
      <c r="M9">
        <v>0</v>
      </c>
      <c r="N9">
        <v>0</v>
      </c>
      <c r="P9" t="s">
        <v>1611</v>
      </c>
      <c r="R9">
        <v>0</v>
      </c>
      <c r="S9">
        <v>0</v>
      </c>
      <c r="T9">
        <v>30</v>
      </c>
      <c r="U9">
        <v>0</v>
      </c>
      <c r="V9">
        <v>0</v>
      </c>
      <c r="W9">
        <v>30</v>
      </c>
      <c r="X9">
        <v>742001</v>
      </c>
      <c r="Y9">
        <v>48</v>
      </c>
      <c r="Z9">
        <v>48</v>
      </c>
      <c r="AA9">
        <v>48</v>
      </c>
      <c r="AB9">
        <v>0</v>
      </c>
      <c r="AC9">
        <v>0</v>
      </c>
      <c r="AD9">
        <v>0</v>
      </c>
      <c r="AE9">
        <v>57</v>
      </c>
      <c r="AF9">
        <v>51</v>
      </c>
      <c r="AG9">
        <v>48</v>
      </c>
      <c r="AH9">
        <v>0</v>
      </c>
      <c r="AI9">
        <v>1</v>
      </c>
      <c r="AJ9">
        <v>82.19</v>
      </c>
      <c r="AK9">
        <v>1</v>
      </c>
      <c r="AL9">
        <v>1</v>
      </c>
      <c r="AM9">
        <v>1</v>
      </c>
      <c r="AN9">
        <v>82.19</v>
      </c>
      <c r="AO9" t="s">
        <v>1756</v>
      </c>
      <c r="AP9">
        <v>1</v>
      </c>
      <c r="AQ9">
        <v>0</v>
      </c>
      <c r="AS9" t="s">
        <v>1721</v>
      </c>
      <c r="AT9" t="s">
        <v>92</v>
      </c>
      <c r="AU9" t="s">
        <v>92</v>
      </c>
      <c r="AV9" t="s">
        <v>92</v>
      </c>
      <c r="AW9" t="s">
        <v>152</v>
      </c>
      <c r="AX9" t="s">
        <v>152</v>
      </c>
      <c r="AY9" t="s">
        <v>92</v>
      </c>
      <c r="AZ9">
        <v>742001</v>
      </c>
    </row>
    <row r="10" spans="1:52">
      <c r="A10" t="s">
        <v>918</v>
      </c>
      <c r="B10" t="s">
        <v>907</v>
      </c>
      <c r="C10" t="s">
        <v>1720</v>
      </c>
      <c r="D10" t="s">
        <v>1754</v>
      </c>
      <c r="E10">
        <v>0</v>
      </c>
      <c r="F10" t="s">
        <v>1737</v>
      </c>
      <c r="G10" t="s">
        <v>1738</v>
      </c>
      <c r="H10">
        <v>31</v>
      </c>
      <c r="I10">
        <v>31</v>
      </c>
      <c r="J10">
        <v>244</v>
      </c>
      <c r="K10">
        <v>1.03</v>
      </c>
      <c r="L10">
        <v>0</v>
      </c>
      <c r="M10">
        <v>0</v>
      </c>
      <c r="N10">
        <v>0</v>
      </c>
      <c r="P10" t="s">
        <v>1611</v>
      </c>
      <c r="R10">
        <v>0</v>
      </c>
      <c r="S10">
        <v>0</v>
      </c>
      <c r="T10">
        <v>31</v>
      </c>
      <c r="U10">
        <v>0</v>
      </c>
      <c r="V10">
        <v>0</v>
      </c>
      <c r="W10">
        <v>31</v>
      </c>
      <c r="X10">
        <v>742001</v>
      </c>
      <c r="Y10">
        <v>48</v>
      </c>
      <c r="Z10">
        <v>48</v>
      </c>
      <c r="AA10">
        <v>48</v>
      </c>
      <c r="AB10">
        <v>0</v>
      </c>
      <c r="AC10">
        <v>0</v>
      </c>
      <c r="AD10">
        <v>0</v>
      </c>
      <c r="AE10">
        <v>57</v>
      </c>
      <c r="AF10">
        <v>51</v>
      </c>
      <c r="AG10">
        <v>48</v>
      </c>
      <c r="AH10">
        <v>0</v>
      </c>
      <c r="AI10">
        <v>1</v>
      </c>
      <c r="AJ10">
        <v>82.19</v>
      </c>
      <c r="AK10">
        <v>1</v>
      </c>
      <c r="AL10">
        <v>1</v>
      </c>
      <c r="AM10">
        <v>1</v>
      </c>
      <c r="AN10">
        <v>82.19</v>
      </c>
      <c r="AO10" t="s">
        <v>1757</v>
      </c>
      <c r="AP10">
        <v>1</v>
      </c>
      <c r="AQ10">
        <v>0</v>
      </c>
      <c r="AS10" t="s">
        <v>1721</v>
      </c>
      <c r="AT10" t="s">
        <v>92</v>
      </c>
      <c r="AU10" t="s">
        <v>92</v>
      </c>
      <c r="AV10" t="s">
        <v>92</v>
      </c>
      <c r="AW10" t="s">
        <v>152</v>
      </c>
      <c r="AX10" t="s">
        <v>152</v>
      </c>
      <c r="AY10" t="s">
        <v>92</v>
      </c>
      <c r="AZ10">
        <v>742001</v>
      </c>
    </row>
    <row r="11" spans="1:52">
      <c r="A11" t="s">
        <v>918</v>
      </c>
      <c r="B11" t="s">
        <v>907</v>
      </c>
      <c r="C11" t="s">
        <v>1720</v>
      </c>
      <c r="D11" t="s">
        <v>1754</v>
      </c>
      <c r="E11">
        <v>0</v>
      </c>
      <c r="F11" t="s">
        <v>1739</v>
      </c>
      <c r="G11" t="s">
        <v>1740</v>
      </c>
      <c r="H11">
        <v>31</v>
      </c>
      <c r="I11">
        <v>31</v>
      </c>
      <c r="J11">
        <v>275</v>
      </c>
      <c r="K11">
        <v>1.03</v>
      </c>
      <c r="L11">
        <v>0</v>
      </c>
      <c r="M11">
        <v>0</v>
      </c>
      <c r="N11">
        <v>0</v>
      </c>
      <c r="P11" t="s">
        <v>1611</v>
      </c>
      <c r="R11">
        <v>0</v>
      </c>
      <c r="S11">
        <v>0</v>
      </c>
      <c r="T11">
        <v>31</v>
      </c>
      <c r="U11">
        <v>0</v>
      </c>
      <c r="V11">
        <v>0</v>
      </c>
      <c r="W11">
        <v>31</v>
      </c>
      <c r="X11">
        <v>742001</v>
      </c>
      <c r="Y11">
        <v>48</v>
      </c>
      <c r="Z11">
        <v>48</v>
      </c>
      <c r="AA11">
        <v>48</v>
      </c>
      <c r="AB11">
        <v>0</v>
      </c>
      <c r="AC11">
        <v>0</v>
      </c>
      <c r="AD11">
        <v>0</v>
      </c>
      <c r="AE11">
        <v>57</v>
      </c>
      <c r="AF11">
        <v>51</v>
      </c>
      <c r="AG11">
        <v>48</v>
      </c>
      <c r="AH11">
        <v>0</v>
      </c>
      <c r="AI11">
        <v>1</v>
      </c>
      <c r="AJ11">
        <v>82.19</v>
      </c>
      <c r="AK11">
        <v>1</v>
      </c>
      <c r="AL11">
        <v>1</v>
      </c>
      <c r="AM11">
        <v>1</v>
      </c>
      <c r="AN11">
        <v>82.19</v>
      </c>
      <c r="AO11" t="s">
        <v>1758</v>
      </c>
      <c r="AP11">
        <v>1</v>
      </c>
      <c r="AQ11">
        <v>0</v>
      </c>
      <c r="AS11" t="s">
        <v>1721</v>
      </c>
      <c r="AT11" t="s">
        <v>92</v>
      </c>
      <c r="AU11" t="s">
        <v>92</v>
      </c>
      <c r="AV11" t="s">
        <v>92</v>
      </c>
      <c r="AW11" t="s">
        <v>152</v>
      </c>
      <c r="AX11" t="s">
        <v>152</v>
      </c>
      <c r="AY11" t="s">
        <v>92</v>
      </c>
      <c r="AZ11">
        <v>742001</v>
      </c>
    </row>
    <row r="12" spans="1:52">
      <c r="A12" t="s">
        <v>918</v>
      </c>
      <c r="B12" t="s">
        <v>907</v>
      </c>
      <c r="C12" t="s">
        <v>1720</v>
      </c>
      <c r="D12" t="s">
        <v>1754</v>
      </c>
      <c r="E12">
        <v>0</v>
      </c>
      <c r="F12" t="s">
        <v>1741</v>
      </c>
      <c r="G12" t="s">
        <v>1742</v>
      </c>
      <c r="H12">
        <v>29</v>
      </c>
      <c r="I12">
        <v>29</v>
      </c>
      <c r="J12">
        <v>306</v>
      </c>
      <c r="K12">
        <v>0.97</v>
      </c>
      <c r="L12">
        <v>0</v>
      </c>
      <c r="M12">
        <v>0</v>
      </c>
      <c r="N12">
        <v>0</v>
      </c>
      <c r="P12" t="s">
        <v>1611</v>
      </c>
      <c r="R12">
        <v>0</v>
      </c>
      <c r="S12">
        <v>0</v>
      </c>
      <c r="T12">
        <v>29</v>
      </c>
      <c r="U12">
        <v>0</v>
      </c>
      <c r="V12">
        <v>0</v>
      </c>
      <c r="W12">
        <v>29</v>
      </c>
      <c r="X12">
        <v>742001</v>
      </c>
      <c r="Y12">
        <v>48</v>
      </c>
      <c r="Z12">
        <v>48</v>
      </c>
      <c r="AA12">
        <v>48</v>
      </c>
      <c r="AB12">
        <v>0</v>
      </c>
      <c r="AC12">
        <v>0</v>
      </c>
      <c r="AD12">
        <v>0</v>
      </c>
      <c r="AE12">
        <v>57</v>
      </c>
      <c r="AF12">
        <v>51</v>
      </c>
      <c r="AG12">
        <v>48</v>
      </c>
      <c r="AH12">
        <v>0</v>
      </c>
      <c r="AI12">
        <v>1</v>
      </c>
      <c r="AJ12">
        <v>82.19</v>
      </c>
      <c r="AK12">
        <v>1</v>
      </c>
      <c r="AL12">
        <v>1</v>
      </c>
      <c r="AM12">
        <v>1</v>
      </c>
      <c r="AN12">
        <v>82.19</v>
      </c>
      <c r="AO12" t="s">
        <v>1759</v>
      </c>
      <c r="AP12">
        <v>1</v>
      </c>
      <c r="AQ12">
        <v>0</v>
      </c>
      <c r="AS12" t="s">
        <v>1721</v>
      </c>
      <c r="AT12" t="s">
        <v>92</v>
      </c>
      <c r="AU12" t="s">
        <v>92</v>
      </c>
      <c r="AV12" t="s">
        <v>92</v>
      </c>
      <c r="AW12" t="s">
        <v>152</v>
      </c>
      <c r="AX12" t="s">
        <v>152</v>
      </c>
      <c r="AY12" t="s">
        <v>92</v>
      </c>
      <c r="AZ12">
        <v>742001</v>
      </c>
    </row>
    <row r="13" spans="1:52">
      <c r="A13" t="s">
        <v>918</v>
      </c>
      <c r="B13" t="s">
        <v>907</v>
      </c>
      <c r="C13" t="s">
        <v>1720</v>
      </c>
      <c r="D13" t="s">
        <v>1754</v>
      </c>
      <c r="E13">
        <v>0</v>
      </c>
      <c r="F13" t="s">
        <v>1743</v>
      </c>
      <c r="G13" t="s">
        <v>1744</v>
      </c>
      <c r="H13">
        <v>31</v>
      </c>
      <c r="I13">
        <v>31</v>
      </c>
      <c r="J13">
        <v>335</v>
      </c>
      <c r="K13">
        <v>1.03</v>
      </c>
      <c r="L13">
        <v>0</v>
      </c>
      <c r="M13">
        <v>0</v>
      </c>
      <c r="N13">
        <v>0</v>
      </c>
      <c r="P13" t="s">
        <v>1611</v>
      </c>
      <c r="R13">
        <v>0</v>
      </c>
      <c r="S13">
        <v>0</v>
      </c>
      <c r="T13">
        <v>31</v>
      </c>
      <c r="U13">
        <v>0</v>
      </c>
      <c r="V13">
        <v>0</v>
      </c>
      <c r="W13">
        <v>31</v>
      </c>
      <c r="X13">
        <v>742001</v>
      </c>
      <c r="Y13">
        <v>48</v>
      </c>
      <c r="Z13">
        <v>48</v>
      </c>
      <c r="AA13">
        <v>48</v>
      </c>
      <c r="AB13">
        <v>0</v>
      </c>
      <c r="AC13">
        <v>0</v>
      </c>
      <c r="AD13">
        <v>0</v>
      </c>
      <c r="AE13">
        <v>57</v>
      </c>
      <c r="AF13">
        <v>51</v>
      </c>
      <c r="AG13">
        <v>48</v>
      </c>
      <c r="AH13">
        <v>0</v>
      </c>
      <c r="AI13">
        <v>1</v>
      </c>
      <c r="AJ13">
        <v>82.19</v>
      </c>
      <c r="AK13">
        <v>1</v>
      </c>
      <c r="AL13">
        <v>1</v>
      </c>
      <c r="AM13">
        <v>1</v>
      </c>
      <c r="AN13">
        <v>82.19</v>
      </c>
      <c r="AO13" t="s">
        <v>1760</v>
      </c>
      <c r="AP13">
        <v>1</v>
      </c>
      <c r="AQ13">
        <v>0</v>
      </c>
      <c r="AS13" t="s">
        <v>1721</v>
      </c>
      <c r="AT13" t="s">
        <v>92</v>
      </c>
      <c r="AU13" t="s">
        <v>92</v>
      </c>
      <c r="AV13" t="s">
        <v>92</v>
      </c>
      <c r="AW13" t="s">
        <v>152</v>
      </c>
      <c r="AX13" t="s">
        <v>152</v>
      </c>
      <c r="AY13" t="s">
        <v>92</v>
      </c>
      <c r="AZ13">
        <v>742001</v>
      </c>
    </row>
    <row r="14" spans="1:52">
      <c r="A14" t="s">
        <v>918</v>
      </c>
      <c r="B14" t="s">
        <v>907</v>
      </c>
      <c r="C14" t="s">
        <v>1720</v>
      </c>
      <c r="D14" t="s">
        <v>1754</v>
      </c>
      <c r="E14">
        <v>0</v>
      </c>
      <c r="F14" t="s">
        <v>1710</v>
      </c>
      <c r="G14" t="s">
        <v>1745</v>
      </c>
      <c r="H14">
        <v>30</v>
      </c>
      <c r="I14">
        <v>30</v>
      </c>
      <c r="J14">
        <v>366</v>
      </c>
      <c r="K14">
        <v>1</v>
      </c>
      <c r="L14">
        <v>0</v>
      </c>
      <c r="M14">
        <v>0</v>
      </c>
      <c r="N14">
        <v>0</v>
      </c>
      <c r="P14" t="s">
        <v>1611</v>
      </c>
      <c r="R14">
        <v>0</v>
      </c>
      <c r="S14">
        <v>0</v>
      </c>
      <c r="T14">
        <v>30</v>
      </c>
      <c r="U14">
        <v>0</v>
      </c>
      <c r="V14">
        <v>0</v>
      </c>
      <c r="W14">
        <v>30</v>
      </c>
      <c r="X14">
        <v>742001</v>
      </c>
      <c r="Y14">
        <v>48</v>
      </c>
      <c r="Z14">
        <v>48</v>
      </c>
      <c r="AA14">
        <v>48</v>
      </c>
      <c r="AB14">
        <v>0</v>
      </c>
      <c r="AC14">
        <v>0</v>
      </c>
      <c r="AD14">
        <v>0</v>
      </c>
      <c r="AE14">
        <v>57</v>
      </c>
      <c r="AF14">
        <v>51</v>
      </c>
      <c r="AG14">
        <v>48</v>
      </c>
      <c r="AH14">
        <v>0</v>
      </c>
      <c r="AI14">
        <v>1</v>
      </c>
      <c r="AJ14">
        <v>82.19</v>
      </c>
      <c r="AK14">
        <v>1</v>
      </c>
      <c r="AL14">
        <v>1</v>
      </c>
      <c r="AM14">
        <v>1</v>
      </c>
      <c r="AN14">
        <v>82.19</v>
      </c>
      <c r="AO14" t="s">
        <v>1761</v>
      </c>
      <c r="AP14">
        <v>1</v>
      </c>
      <c r="AQ14">
        <v>0</v>
      </c>
      <c r="AS14" t="s">
        <v>1721</v>
      </c>
      <c r="AT14" t="s">
        <v>92</v>
      </c>
      <c r="AU14" t="s">
        <v>92</v>
      </c>
      <c r="AV14" t="s">
        <v>92</v>
      </c>
      <c r="AW14" t="s">
        <v>152</v>
      </c>
      <c r="AX14" t="s">
        <v>152</v>
      </c>
      <c r="AY14" t="s">
        <v>92</v>
      </c>
      <c r="AZ14">
        <v>756842</v>
      </c>
    </row>
    <row r="15" spans="1:52">
      <c r="A15" t="s">
        <v>918</v>
      </c>
      <c r="B15" t="s">
        <v>907</v>
      </c>
      <c r="C15" t="s">
        <v>1720</v>
      </c>
      <c r="D15" t="s">
        <v>1754</v>
      </c>
      <c r="E15">
        <v>0</v>
      </c>
      <c r="F15" t="s">
        <v>1131</v>
      </c>
      <c r="G15" t="s">
        <v>1746</v>
      </c>
      <c r="H15">
        <v>31</v>
      </c>
      <c r="I15">
        <v>31</v>
      </c>
      <c r="J15">
        <v>396</v>
      </c>
      <c r="K15">
        <v>1.03</v>
      </c>
      <c r="L15">
        <v>0</v>
      </c>
      <c r="M15">
        <v>0</v>
      </c>
      <c r="N15">
        <v>0</v>
      </c>
      <c r="P15" t="s">
        <v>1611</v>
      </c>
      <c r="R15">
        <v>0</v>
      </c>
      <c r="S15">
        <v>0</v>
      </c>
      <c r="T15">
        <v>31</v>
      </c>
      <c r="U15">
        <v>0</v>
      </c>
      <c r="V15">
        <v>0</v>
      </c>
      <c r="W15">
        <v>31</v>
      </c>
      <c r="X15">
        <v>742001</v>
      </c>
      <c r="Y15">
        <v>48</v>
      </c>
      <c r="Z15">
        <v>48</v>
      </c>
      <c r="AA15">
        <v>48</v>
      </c>
      <c r="AB15">
        <v>0</v>
      </c>
      <c r="AC15">
        <v>0</v>
      </c>
      <c r="AD15">
        <v>0</v>
      </c>
      <c r="AE15">
        <v>57</v>
      </c>
      <c r="AF15">
        <v>51</v>
      </c>
      <c r="AG15">
        <v>48</v>
      </c>
      <c r="AH15">
        <v>0</v>
      </c>
      <c r="AI15">
        <v>1</v>
      </c>
      <c r="AJ15">
        <v>82.19</v>
      </c>
      <c r="AK15">
        <v>1</v>
      </c>
      <c r="AL15">
        <v>1</v>
      </c>
      <c r="AM15">
        <v>1</v>
      </c>
      <c r="AN15">
        <v>82.19</v>
      </c>
      <c r="AO15" t="s">
        <v>1762</v>
      </c>
      <c r="AP15">
        <v>1</v>
      </c>
      <c r="AQ15">
        <v>0</v>
      </c>
      <c r="AS15" t="s">
        <v>1721</v>
      </c>
      <c r="AT15" t="s">
        <v>92</v>
      </c>
      <c r="AU15" t="s">
        <v>92</v>
      </c>
      <c r="AV15" t="s">
        <v>92</v>
      </c>
      <c r="AW15" t="s">
        <v>152</v>
      </c>
      <c r="AX15" t="s">
        <v>152</v>
      </c>
      <c r="AY15" t="s">
        <v>92</v>
      </c>
      <c r="AZ15">
        <v>756842</v>
      </c>
    </row>
    <row r="16" spans="1:52">
      <c r="A16" t="s">
        <v>918</v>
      </c>
      <c r="B16" t="s">
        <v>907</v>
      </c>
      <c r="C16" t="s">
        <v>1720</v>
      </c>
      <c r="D16" t="s">
        <v>1754</v>
      </c>
      <c r="E16">
        <v>0</v>
      </c>
      <c r="F16" t="s">
        <v>1747</v>
      </c>
      <c r="G16" t="s">
        <v>1748</v>
      </c>
      <c r="H16">
        <v>30</v>
      </c>
      <c r="I16">
        <v>30</v>
      </c>
      <c r="J16">
        <v>427</v>
      </c>
      <c r="K16">
        <v>1</v>
      </c>
      <c r="L16">
        <v>0</v>
      </c>
      <c r="M16">
        <v>0</v>
      </c>
      <c r="N16">
        <v>0</v>
      </c>
      <c r="P16" t="s">
        <v>1611</v>
      </c>
      <c r="R16">
        <v>0</v>
      </c>
      <c r="S16">
        <v>0</v>
      </c>
      <c r="T16">
        <v>30</v>
      </c>
      <c r="U16">
        <v>0</v>
      </c>
      <c r="V16">
        <v>0</v>
      </c>
      <c r="W16">
        <v>30</v>
      </c>
      <c r="X16">
        <v>742001</v>
      </c>
      <c r="Y16">
        <v>48</v>
      </c>
      <c r="Z16">
        <v>48</v>
      </c>
      <c r="AA16">
        <v>48</v>
      </c>
      <c r="AB16">
        <v>0</v>
      </c>
      <c r="AC16">
        <v>0</v>
      </c>
      <c r="AD16">
        <v>0</v>
      </c>
      <c r="AE16">
        <v>57</v>
      </c>
      <c r="AF16">
        <v>51</v>
      </c>
      <c r="AG16">
        <v>48</v>
      </c>
      <c r="AH16">
        <v>0</v>
      </c>
      <c r="AI16">
        <v>1</v>
      </c>
      <c r="AJ16">
        <v>82.19</v>
      </c>
      <c r="AK16">
        <v>1</v>
      </c>
      <c r="AL16">
        <v>1</v>
      </c>
      <c r="AM16">
        <v>1</v>
      </c>
      <c r="AN16">
        <v>82.19</v>
      </c>
      <c r="AO16" t="s">
        <v>1763</v>
      </c>
      <c r="AP16">
        <v>1</v>
      </c>
      <c r="AQ16">
        <v>0</v>
      </c>
      <c r="AS16" t="s">
        <v>1721</v>
      </c>
      <c r="AT16" t="s">
        <v>92</v>
      </c>
      <c r="AU16" t="s">
        <v>92</v>
      </c>
      <c r="AV16" t="s">
        <v>92</v>
      </c>
      <c r="AW16" t="s">
        <v>152</v>
      </c>
      <c r="AX16" t="s">
        <v>152</v>
      </c>
      <c r="AY16" t="s">
        <v>92</v>
      </c>
      <c r="AZ16">
        <v>756842</v>
      </c>
    </row>
    <row r="17" spans="1:52">
      <c r="A17" t="s">
        <v>918</v>
      </c>
      <c r="B17" t="s">
        <v>907</v>
      </c>
      <c r="C17" t="s">
        <v>1720</v>
      </c>
      <c r="D17" t="s">
        <v>1754</v>
      </c>
      <c r="E17">
        <v>0</v>
      </c>
      <c r="F17" t="s">
        <v>1701</v>
      </c>
      <c r="G17" t="s">
        <v>1749</v>
      </c>
      <c r="H17">
        <v>31</v>
      </c>
      <c r="I17">
        <v>31</v>
      </c>
      <c r="J17">
        <v>457</v>
      </c>
      <c r="K17">
        <v>1.03</v>
      </c>
      <c r="L17">
        <v>0</v>
      </c>
      <c r="M17">
        <v>0</v>
      </c>
      <c r="N17">
        <v>0</v>
      </c>
      <c r="P17" t="s">
        <v>1611</v>
      </c>
      <c r="R17">
        <v>0</v>
      </c>
      <c r="S17">
        <v>0</v>
      </c>
      <c r="T17">
        <v>31</v>
      </c>
      <c r="U17">
        <v>0</v>
      </c>
      <c r="V17">
        <v>0</v>
      </c>
      <c r="W17">
        <v>31</v>
      </c>
      <c r="X17">
        <v>742001</v>
      </c>
      <c r="Y17">
        <v>48</v>
      </c>
      <c r="Z17">
        <v>48</v>
      </c>
      <c r="AA17">
        <v>48</v>
      </c>
      <c r="AB17">
        <v>0</v>
      </c>
      <c r="AC17">
        <v>0</v>
      </c>
      <c r="AD17">
        <v>0</v>
      </c>
      <c r="AE17">
        <v>57</v>
      </c>
      <c r="AF17">
        <v>51</v>
      </c>
      <c r="AG17">
        <v>48</v>
      </c>
      <c r="AH17">
        <v>0</v>
      </c>
      <c r="AI17">
        <v>1</v>
      </c>
      <c r="AJ17">
        <v>82.19</v>
      </c>
      <c r="AK17">
        <v>1</v>
      </c>
      <c r="AL17">
        <v>1</v>
      </c>
      <c r="AM17">
        <v>1</v>
      </c>
      <c r="AN17">
        <v>82.19</v>
      </c>
      <c r="AO17" t="s">
        <v>1716</v>
      </c>
      <c r="AP17">
        <v>1</v>
      </c>
      <c r="AQ17">
        <v>0</v>
      </c>
      <c r="AS17" t="s">
        <v>1721</v>
      </c>
      <c r="AT17" t="s">
        <v>92</v>
      </c>
      <c r="AU17" t="s">
        <v>92</v>
      </c>
      <c r="AV17" t="s">
        <v>92</v>
      </c>
      <c r="AW17" t="s">
        <v>152</v>
      </c>
      <c r="AX17" t="s">
        <v>152</v>
      </c>
      <c r="AY17" t="s">
        <v>92</v>
      </c>
      <c r="AZ17">
        <v>756842</v>
      </c>
    </row>
    <row r="18" spans="1:52">
      <c r="A18" t="s">
        <v>918</v>
      </c>
      <c r="B18" t="s">
        <v>907</v>
      </c>
      <c r="C18" t="s">
        <v>1720</v>
      </c>
      <c r="D18" t="s">
        <v>1754</v>
      </c>
      <c r="E18">
        <v>0</v>
      </c>
      <c r="F18" t="s">
        <v>1750</v>
      </c>
      <c r="G18" t="s">
        <v>1705</v>
      </c>
      <c r="H18">
        <v>31</v>
      </c>
      <c r="I18">
        <v>31</v>
      </c>
      <c r="J18">
        <v>488</v>
      </c>
      <c r="K18">
        <v>1.03</v>
      </c>
      <c r="L18">
        <v>0</v>
      </c>
      <c r="M18">
        <v>0</v>
      </c>
      <c r="N18">
        <v>0</v>
      </c>
      <c r="P18" t="s">
        <v>1611</v>
      </c>
      <c r="R18">
        <v>0</v>
      </c>
      <c r="S18">
        <v>0</v>
      </c>
      <c r="T18">
        <v>31</v>
      </c>
      <c r="U18">
        <v>0</v>
      </c>
      <c r="V18">
        <v>0</v>
      </c>
      <c r="W18">
        <v>31</v>
      </c>
      <c r="X18">
        <v>742001</v>
      </c>
      <c r="Y18">
        <v>48</v>
      </c>
      <c r="Z18">
        <v>48</v>
      </c>
      <c r="AA18">
        <v>48</v>
      </c>
      <c r="AB18">
        <v>0</v>
      </c>
      <c r="AC18">
        <v>0</v>
      </c>
      <c r="AD18">
        <v>0</v>
      </c>
      <c r="AE18">
        <v>57</v>
      </c>
      <c r="AF18">
        <v>51</v>
      </c>
      <c r="AG18">
        <v>48</v>
      </c>
      <c r="AH18">
        <v>0</v>
      </c>
      <c r="AI18">
        <v>1</v>
      </c>
      <c r="AJ18">
        <v>82.19</v>
      </c>
      <c r="AK18">
        <v>1</v>
      </c>
      <c r="AL18">
        <v>1</v>
      </c>
      <c r="AM18">
        <v>1</v>
      </c>
      <c r="AN18">
        <v>82.19</v>
      </c>
      <c r="AO18" t="s">
        <v>1711</v>
      </c>
      <c r="AP18">
        <v>1</v>
      </c>
      <c r="AQ18">
        <v>0</v>
      </c>
      <c r="AS18" t="s">
        <v>1721</v>
      </c>
      <c r="AT18" t="s">
        <v>92</v>
      </c>
      <c r="AU18" t="s">
        <v>92</v>
      </c>
      <c r="AV18" t="s">
        <v>92</v>
      </c>
      <c r="AW18" t="s">
        <v>152</v>
      </c>
      <c r="AX18" t="s">
        <v>152</v>
      </c>
      <c r="AY18" t="s">
        <v>92</v>
      </c>
      <c r="AZ18">
        <v>756842</v>
      </c>
    </row>
    <row r="19" spans="1:52">
      <c r="A19" t="s">
        <v>918</v>
      </c>
      <c r="B19" t="s">
        <v>907</v>
      </c>
      <c r="C19" t="s">
        <v>1720</v>
      </c>
      <c r="D19" t="s">
        <v>1754</v>
      </c>
      <c r="E19">
        <v>0</v>
      </c>
      <c r="F19" t="s">
        <v>1709</v>
      </c>
      <c r="G19" t="s">
        <v>1706</v>
      </c>
      <c r="H19">
        <v>30</v>
      </c>
      <c r="I19">
        <v>30</v>
      </c>
      <c r="J19">
        <v>519</v>
      </c>
      <c r="K19">
        <v>1</v>
      </c>
      <c r="L19">
        <v>0</v>
      </c>
      <c r="M19">
        <v>0</v>
      </c>
      <c r="N19">
        <v>0</v>
      </c>
      <c r="P19" t="s">
        <v>1611</v>
      </c>
      <c r="R19">
        <v>0</v>
      </c>
      <c r="S19">
        <v>0</v>
      </c>
      <c r="T19">
        <v>30</v>
      </c>
      <c r="U19">
        <v>0</v>
      </c>
      <c r="V19">
        <v>0</v>
      </c>
      <c r="W19">
        <v>30</v>
      </c>
      <c r="X19">
        <v>742001</v>
      </c>
      <c r="Y19">
        <v>48</v>
      </c>
      <c r="Z19">
        <v>48</v>
      </c>
      <c r="AA19">
        <v>48</v>
      </c>
      <c r="AB19">
        <v>0</v>
      </c>
      <c r="AC19">
        <v>0</v>
      </c>
      <c r="AD19">
        <v>0</v>
      </c>
      <c r="AE19">
        <v>57</v>
      </c>
      <c r="AF19">
        <v>51</v>
      </c>
      <c r="AG19">
        <v>48</v>
      </c>
      <c r="AH19">
        <v>0</v>
      </c>
      <c r="AI19">
        <v>1</v>
      </c>
      <c r="AJ19">
        <v>82.19</v>
      </c>
      <c r="AK19">
        <v>1</v>
      </c>
      <c r="AL19">
        <v>1</v>
      </c>
      <c r="AM19">
        <v>1</v>
      </c>
      <c r="AN19">
        <v>82.19</v>
      </c>
      <c r="AO19" t="s">
        <v>1712</v>
      </c>
      <c r="AP19">
        <v>1</v>
      </c>
      <c r="AQ19">
        <v>0</v>
      </c>
      <c r="AS19" t="s">
        <v>1721</v>
      </c>
      <c r="AT19" t="s">
        <v>92</v>
      </c>
      <c r="AU19" t="s">
        <v>92</v>
      </c>
      <c r="AV19" t="s">
        <v>92</v>
      </c>
      <c r="AW19" t="s">
        <v>152</v>
      </c>
      <c r="AX19" t="s">
        <v>152</v>
      </c>
      <c r="AY19" t="s">
        <v>92</v>
      </c>
      <c r="AZ19">
        <v>756842</v>
      </c>
    </row>
    <row r="20" spans="1:52">
      <c r="A20" t="s">
        <v>918</v>
      </c>
      <c r="B20" t="s">
        <v>907</v>
      </c>
      <c r="C20" t="s">
        <v>1720</v>
      </c>
      <c r="D20" t="s">
        <v>1754</v>
      </c>
      <c r="E20">
        <v>0</v>
      </c>
      <c r="F20" t="s">
        <v>1703</v>
      </c>
      <c r="G20" t="s">
        <v>1704</v>
      </c>
      <c r="H20">
        <v>31</v>
      </c>
      <c r="I20">
        <v>31</v>
      </c>
      <c r="J20">
        <v>549</v>
      </c>
      <c r="K20">
        <v>1.03</v>
      </c>
      <c r="L20">
        <v>0</v>
      </c>
      <c r="M20">
        <v>0</v>
      </c>
      <c r="N20">
        <v>0</v>
      </c>
      <c r="P20" t="s">
        <v>1611</v>
      </c>
      <c r="R20">
        <v>0</v>
      </c>
      <c r="S20">
        <v>0</v>
      </c>
      <c r="T20">
        <v>31</v>
      </c>
      <c r="U20">
        <v>0</v>
      </c>
      <c r="V20">
        <v>0</v>
      </c>
      <c r="W20">
        <v>31</v>
      </c>
      <c r="X20">
        <v>742001</v>
      </c>
      <c r="Y20">
        <v>48</v>
      </c>
      <c r="Z20">
        <v>48</v>
      </c>
      <c r="AA20">
        <v>48</v>
      </c>
      <c r="AB20">
        <v>0</v>
      </c>
      <c r="AC20">
        <v>0</v>
      </c>
      <c r="AD20">
        <v>0</v>
      </c>
      <c r="AE20">
        <v>57</v>
      </c>
      <c r="AF20">
        <v>51</v>
      </c>
      <c r="AG20">
        <v>48</v>
      </c>
      <c r="AH20">
        <v>0</v>
      </c>
      <c r="AI20">
        <v>1</v>
      </c>
      <c r="AJ20">
        <v>82.19</v>
      </c>
      <c r="AK20">
        <v>1</v>
      </c>
      <c r="AL20">
        <v>1</v>
      </c>
      <c r="AM20">
        <v>1</v>
      </c>
      <c r="AN20">
        <v>82.19</v>
      </c>
      <c r="AO20" t="s">
        <v>1713</v>
      </c>
      <c r="AP20">
        <v>1</v>
      </c>
      <c r="AQ20">
        <v>0</v>
      </c>
      <c r="AS20" t="s">
        <v>1721</v>
      </c>
      <c r="AT20" t="s">
        <v>92</v>
      </c>
      <c r="AU20" t="s">
        <v>92</v>
      </c>
      <c r="AV20" t="s">
        <v>92</v>
      </c>
      <c r="AW20" t="s">
        <v>152</v>
      </c>
      <c r="AX20" t="s">
        <v>152</v>
      </c>
      <c r="AY20" t="s">
        <v>92</v>
      </c>
      <c r="AZ20">
        <v>756842</v>
      </c>
    </row>
    <row r="21" spans="1:52">
      <c r="A21" t="s">
        <v>918</v>
      </c>
      <c r="B21" t="s">
        <v>907</v>
      </c>
      <c r="C21" t="s">
        <v>1720</v>
      </c>
      <c r="D21" t="s">
        <v>1754</v>
      </c>
      <c r="E21">
        <v>0</v>
      </c>
      <c r="F21" t="s">
        <v>1702</v>
      </c>
      <c r="G21" t="s">
        <v>1707</v>
      </c>
      <c r="H21">
        <v>30</v>
      </c>
      <c r="I21">
        <v>30</v>
      </c>
      <c r="J21">
        <v>580</v>
      </c>
      <c r="K21">
        <v>1</v>
      </c>
      <c r="L21">
        <v>0</v>
      </c>
      <c r="M21">
        <v>0</v>
      </c>
      <c r="N21">
        <v>0</v>
      </c>
      <c r="P21" t="s">
        <v>1611</v>
      </c>
      <c r="R21">
        <v>0</v>
      </c>
      <c r="S21">
        <v>0</v>
      </c>
      <c r="T21">
        <v>30</v>
      </c>
      <c r="U21">
        <v>0</v>
      </c>
      <c r="V21">
        <v>0</v>
      </c>
      <c r="W21">
        <v>30</v>
      </c>
      <c r="X21">
        <v>742001</v>
      </c>
      <c r="Y21">
        <v>48</v>
      </c>
      <c r="Z21">
        <v>48</v>
      </c>
      <c r="AA21">
        <v>48</v>
      </c>
      <c r="AB21">
        <v>0</v>
      </c>
      <c r="AC21">
        <v>0</v>
      </c>
      <c r="AD21">
        <v>0</v>
      </c>
      <c r="AE21">
        <v>57</v>
      </c>
      <c r="AF21">
        <v>51</v>
      </c>
      <c r="AG21">
        <v>48</v>
      </c>
      <c r="AH21">
        <v>0</v>
      </c>
      <c r="AI21">
        <v>1</v>
      </c>
      <c r="AJ21">
        <v>82.19</v>
      </c>
      <c r="AK21">
        <v>1</v>
      </c>
      <c r="AL21">
        <v>1</v>
      </c>
      <c r="AM21">
        <v>1</v>
      </c>
      <c r="AN21">
        <v>82.19</v>
      </c>
      <c r="AO21" t="s">
        <v>1714</v>
      </c>
      <c r="AP21">
        <v>1</v>
      </c>
      <c r="AQ21">
        <v>0</v>
      </c>
      <c r="AS21" t="s">
        <v>1721</v>
      </c>
      <c r="AT21" t="s">
        <v>92</v>
      </c>
      <c r="AU21" t="s">
        <v>92</v>
      </c>
      <c r="AV21" t="s">
        <v>92</v>
      </c>
      <c r="AW21" t="s">
        <v>152</v>
      </c>
      <c r="AX21" t="s">
        <v>152</v>
      </c>
      <c r="AY21" t="s">
        <v>92</v>
      </c>
      <c r="AZ21">
        <v>756842</v>
      </c>
    </row>
    <row r="22" spans="1:52">
      <c r="A22" t="s">
        <v>918</v>
      </c>
      <c r="B22" t="s">
        <v>907</v>
      </c>
      <c r="C22" t="s">
        <v>1720</v>
      </c>
      <c r="D22" t="s">
        <v>1754</v>
      </c>
      <c r="E22">
        <v>0</v>
      </c>
      <c r="F22" t="s">
        <v>1708</v>
      </c>
      <c r="G22" t="s">
        <v>1751</v>
      </c>
      <c r="H22">
        <v>31</v>
      </c>
      <c r="I22">
        <v>31</v>
      </c>
      <c r="J22">
        <v>610</v>
      </c>
      <c r="K22">
        <v>1.03</v>
      </c>
      <c r="L22">
        <v>0</v>
      </c>
      <c r="M22">
        <v>0</v>
      </c>
      <c r="N22">
        <v>0</v>
      </c>
      <c r="P22" t="s">
        <v>1611</v>
      </c>
      <c r="R22">
        <v>0</v>
      </c>
      <c r="S22">
        <v>0</v>
      </c>
      <c r="T22">
        <v>31</v>
      </c>
      <c r="U22">
        <v>0</v>
      </c>
      <c r="V22">
        <v>0</v>
      </c>
      <c r="W22">
        <v>31</v>
      </c>
      <c r="X22">
        <v>742001</v>
      </c>
      <c r="Y22">
        <v>48</v>
      </c>
      <c r="Z22">
        <v>48</v>
      </c>
      <c r="AA22">
        <v>48</v>
      </c>
      <c r="AB22">
        <v>0</v>
      </c>
      <c r="AC22">
        <v>0</v>
      </c>
      <c r="AD22">
        <v>0</v>
      </c>
      <c r="AE22">
        <v>57</v>
      </c>
      <c r="AF22">
        <v>51</v>
      </c>
      <c r="AG22">
        <v>48</v>
      </c>
      <c r="AH22">
        <v>0</v>
      </c>
      <c r="AI22">
        <v>1</v>
      </c>
      <c r="AJ22">
        <v>82.19</v>
      </c>
      <c r="AK22">
        <v>1</v>
      </c>
      <c r="AL22">
        <v>1</v>
      </c>
      <c r="AM22">
        <v>1</v>
      </c>
      <c r="AN22">
        <v>82.19</v>
      </c>
      <c r="AO22" t="s">
        <v>1715</v>
      </c>
      <c r="AP22">
        <v>1</v>
      </c>
      <c r="AQ22">
        <v>0</v>
      </c>
      <c r="AS22" t="s">
        <v>1721</v>
      </c>
      <c r="AT22" t="s">
        <v>92</v>
      </c>
      <c r="AU22" t="s">
        <v>92</v>
      </c>
      <c r="AV22" t="s">
        <v>92</v>
      </c>
      <c r="AW22" t="s">
        <v>152</v>
      </c>
      <c r="AX22" t="s">
        <v>152</v>
      </c>
      <c r="AY22" t="s">
        <v>92</v>
      </c>
      <c r="AZ22">
        <v>756842</v>
      </c>
    </row>
    <row r="23" spans="1:52">
      <c r="A23" t="s">
        <v>918</v>
      </c>
      <c r="B23" t="s">
        <v>907</v>
      </c>
      <c r="C23" t="s">
        <v>1720</v>
      </c>
      <c r="D23" t="s">
        <v>1754</v>
      </c>
      <c r="E23">
        <v>0</v>
      </c>
      <c r="F23" t="s">
        <v>1752</v>
      </c>
      <c r="G23" t="s">
        <v>1628</v>
      </c>
      <c r="H23">
        <v>31</v>
      </c>
      <c r="I23">
        <v>31</v>
      </c>
      <c r="J23">
        <v>641</v>
      </c>
      <c r="K23">
        <v>1.03</v>
      </c>
      <c r="L23">
        <v>0</v>
      </c>
      <c r="M23">
        <v>0</v>
      </c>
      <c r="N23">
        <v>0</v>
      </c>
      <c r="P23" t="s">
        <v>1611</v>
      </c>
      <c r="R23">
        <v>0</v>
      </c>
      <c r="S23">
        <v>0</v>
      </c>
      <c r="T23">
        <v>31</v>
      </c>
      <c r="U23">
        <v>0</v>
      </c>
      <c r="V23">
        <v>0</v>
      </c>
      <c r="W23">
        <v>31</v>
      </c>
      <c r="X23">
        <v>742001</v>
      </c>
      <c r="Y23">
        <v>48</v>
      </c>
      <c r="Z23">
        <v>48</v>
      </c>
      <c r="AA23">
        <v>48</v>
      </c>
      <c r="AB23">
        <v>0</v>
      </c>
      <c r="AC23">
        <v>0</v>
      </c>
      <c r="AD23">
        <v>0</v>
      </c>
      <c r="AE23">
        <v>57</v>
      </c>
      <c r="AF23">
        <v>51</v>
      </c>
      <c r="AG23">
        <v>48</v>
      </c>
      <c r="AH23">
        <v>0</v>
      </c>
      <c r="AI23">
        <v>1</v>
      </c>
      <c r="AJ23">
        <v>82.19</v>
      </c>
      <c r="AK23">
        <v>1</v>
      </c>
      <c r="AL23">
        <v>1</v>
      </c>
      <c r="AM23">
        <v>1</v>
      </c>
      <c r="AN23">
        <v>82.19</v>
      </c>
      <c r="AO23" t="s">
        <v>1638</v>
      </c>
      <c r="AP23">
        <v>1</v>
      </c>
      <c r="AQ23">
        <v>0</v>
      </c>
      <c r="AS23" t="s">
        <v>1721</v>
      </c>
      <c r="AT23" t="s">
        <v>92</v>
      </c>
      <c r="AU23" t="s">
        <v>92</v>
      </c>
      <c r="AV23" t="s">
        <v>92</v>
      </c>
      <c r="AW23" t="s">
        <v>152</v>
      </c>
      <c r="AX23" t="s">
        <v>152</v>
      </c>
      <c r="AY23" t="s">
        <v>92</v>
      </c>
      <c r="AZ23">
        <v>756842</v>
      </c>
    </row>
    <row r="24" spans="1:52">
      <c r="A24" t="s">
        <v>918</v>
      </c>
      <c r="B24" t="s">
        <v>907</v>
      </c>
      <c r="C24" t="s">
        <v>1720</v>
      </c>
      <c r="D24" t="s">
        <v>1754</v>
      </c>
      <c r="E24">
        <v>0</v>
      </c>
      <c r="F24" t="s">
        <v>1629</v>
      </c>
      <c r="G24" t="s">
        <v>1630</v>
      </c>
      <c r="H24">
        <v>28</v>
      </c>
      <c r="I24">
        <v>28</v>
      </c>
      <c r="J24">
        <v>672</v>
      </c>
      <c r="K24">
        <v>0.93</v>
      </c>
      <c r="L24">
        <v>0</v>
      </c>
      <c r="M24">
        <v>0</v>
      </c>
      <c r="N24">
        <v>0</v>
      </c>
      <c r="P24" t="s">
        <v>1611</v>
      </c>
      <c r="R24">
        <v>0</v>
      </c>
      <c r="S24">
        <v>0</v>
      </c>
      <c r="T24">
        <v>28</v>
      </c>
      <c r="U24">
        <v>0</v>
      </c>
      <c r="V24">
        <v>0</v>
      </c>
      <c r="W24">
        <v>28</v>
      </c>
      <c r="X24">
        <v>742001</v>
      </c>
      <c r="Y24">
        <v>48</v>
      </c>
      <c r="Z24">
        <v>48</v>
      </c>
      <c r="AA24">
        <v>48</v>
      </c>
      <c r="AB24">
        <v>0</v>
      </c>
      <c r="AC24">
        <v>0</v>
      </c>
      <c r="AD24">
        <v>0</v>
      </c>
      <c r="AE24">
        <v>57</v>
      </c>
      <c r="AF24">
        <v>51</v>
      </c>
      <c r="AG24">
        <v>48</v>
      </c>
      <c r="AH24">
        <v>0</v>
      </c>
      <c r="AI24">
        <v>1</v>
      </c>
      <c r="AJ24">
        <v>82.19</v>
      </c>
      <c r="AK24">
        <v>1</v>
      </c>
      <c r="AL24">
        <v>1</v>
      </c>
      <c r="AM24">
        <v>1</v>
      </c>
      <c r="AN24">
        <v>82.19</v>
      </c>
      <c r="AO24" t="s">
        <v>1639</v>
      </c>
      <c r="AP24">
        <v>1</v>
      </c>
      <c r="AQ24">
        <v>0</v>
      </c>
      <c r="AS24" t="s">
        <v>1721</v>
      </c>
      <c r="AT24" t="s">
        <v>92</v>
      </c>
      <c r="AU24" t="s">
        <v>92</v>
      </c>
      <c r="AV24" t="s">
        <v>92</v>
      </c>
      <c r="AW24" t="s">
        <v>152</v>
      </c>
      <c r="AX24" t="s">
        <v>152</v>
      </c>
      <c r="AY24" t="s">
        <v>92</v>
      </c>
      <c r="AZ24">
        <v>756842</v>
      </c>
    </row>
    <row r="25" spans="1:52">
      <c r="A25" t="s">
        <v>918</v>
      </c>
      <c r="B25" t="s">
        <v>907</v>
      </c>
      <c r="C25" t="s">
        <v>1720</v>
      </c>
      <c r="D25" t="s">
        <v>1754</v>
      </c>
      <c r="E25">
        <v>0</v>
      </c>
      <c r="F25" t="s">
        <v>1631</v>
      </c>
      <c r="G25" t="s">
        <v>1632</v>
      </c>
      <c r="H25">
        <v>31</v>
      </c>
      <c r="I25">
        <v>31</v>
      </c>
      <c r="J25">
        <v>700</v>
      </c>
      <c r="K25">
        <v>1.03</v>
      </c>
      <c r="L25">
        <v>0</v>
      </c>
      <c r="M25">
        <v>0</v>
      </c>
      <c r="N25">
        <v>0</v>
      </c>
      <c r="P25" t="s">
        <v>1611</v>
      </c>
      <c r="R25">
        <v>0</v>
      </c>
      <c r="S25">
        <v>0</v>
      </c>
      <c r="T25">
        <v>31</v>
      </c>
      <c r="U25">
        <v>0</v>
      </c>
      <c r="V25">
        <v>0</v>
      </c>
      <c r="W25">
        <v>31</v>
      </c>
      <c r="X25">
        <v>742001</v>
      </c>
      <c r="Y25">
        <v>48</v>
      </c>
      <c r="Z25">
        <v>48</v>
      </c>
      <c r="AA25">
        <v>48</v>
      </c>
      <c r="AB25">
        <v>0</v>
      </c>
      <c r="AC25">
        <v>0</v>
      </c>
      <c r="AD25">
        <v>0</v>
      </c>
      <c r="AE25">
        <v>57</v>
      </c>
      <c r="AF25">
        <v>51</v>
      </c>
      <c r="AG25">
        <v>48</v>
      </c>
      <c r="AH25">
        <v>0</v>
      </c>
      <c r="AI25">
        <v>1</v>
      </c>
      <c r="AJ25">
        <v>82.19</v>
      </c>
      <c r="AK25">
        <v>1</v>
      </c>
      <c r="AL25">
        <v>1</v>
      </c>
      <c r="AM25">
        <v>1</v>
      </c>
      <c r="AN25">
        <v>82.19</v>
      </c>
      <c r="AO25" t="s">
        <v>1640</v>
      </c>
      <c r="AP25">
        <v>1</v>
      </c>
      <c r="AQ25">
        <v>0</v>
      </c>
      <c r="AS25" t="s">
        <v>1721</v>
      </c>
      <c r="AT25" t="s">
        <v>92</v>
      </c>
      <c r="AU25" t="s">
        <v>92</v>
      </c>
      <c r="AV25" t="s">
        <v>92</v>
      </c>
      <c r="AW25" t="s">
        <v>152</v>
      </c>
      <c r="AX25" t="s">
        <v>152</v>
      </c>
      <c r="AY25" t="s">
        <v>92</v>
      </c>
      <c r="AZ25">
        <v>756842</v>
      </c>
    </row>
    <row r="26" spans="1:52">
      <c r="A26" t="s">
        <v>918</v>
      </c>
      <c r="B26" t="s">
        <v>907</v>
      </c>
      <c r="C26" t="s">
        <v>1720</v>
      </c>
      <c r="D26" t="s">
        <v>1754</v>
      </c>
      <c r="E26">
        <v>0</v>
      </c>
      <c r="F26" t="s">
        <v>1633</v>
      </c>
      <c r="G26" t="s">
        <v>1634</v>
      </c>
      <c r="H26">
        <v>30</v>
      </c>
      <c r="I26">
        <v>30</v>
      </c>
      <c r="J26">
        <v>731</v>
      </c>
      <c r="K26">
        <v>1</v>
      </c>
      <c r="L26">
        <v>0</v>
      </c>
      <c r="M26">
        <v>0</v>
      </c>
      <c r="N26">
        <v>0</v>
      </c>
      <c r="P26" t="s">
        <v>1611</v>
      </c>
      <c r="R26">
        <v>0</v>
      </c>
      <c r="S26">
        <v>0</v>
      </c>
      <c r="T26">
        <v>30</v>
      </c>
      <c r="U26">
        <v>0</v>
      </c>
      <c r="V26">
        <v>0</v>
      </c>
      <c r="W26">
        <v>30</v>
      </c>
      <c r="X26">
        <v>742001</v>
      </c>
      <c r="Y26">
        <v>48</v>
      </c>
      <c r="Z26">
        <v>48</v>
      </c>
      <c r="AA26">
        <v>48</v>
      </c>
      <c r="AB26">
        <v>0</v>
      </c>
      <c r="AC26">
        <v>0</v>
      </c>
      <c r="AD26">
        <v>0</v>
      </c>
      <c r="AE26">
        <v>57</v>
      </c>
      <c r="AF26">
        <v>51</v>
      </c>
      <c r="AG26">
        <v>48</v>
      </c>
      <c r="AH26">
        <v>0</v>
      </c>
      <c r="AI26">
        <v>1</v>
      </c>
      <c r="AJ26">
        <v>82.19</v>
      </c>
      <c r="AK26">
        <v>1</v>
      </c>
      <c r="AL26">
        <v>1</v>
      </c>
      <c r="AM26">
        <v>1</v>
      </c>
      <c r="AN26">
        <v>82.19</v>
      </c>
      <c r="AO26" t="s">
        <v>1641</v>
      </c>
      <c r="AP26">
        <v>1</v>
      </c>
      <c r="AQ26">
        <v>0</v>
      </c>
      <c r="AS26" t="s">
        <v>1721</v>
      </c>
      <c r="AT26" t="s">
        <v>92</v>
      </c>
      <c r="AU26" t="s">
        <v>92</v>
      </c>
      <c r="AV26" t="s">
        <v>92</v>
      </c>
      <c r="AW26" t="s">
        <v>152</v>
      </c>
      <c r="AX26" t="s">
        <v>152</v>
      </c>
      <c r="AY26" t="s">
        <v>92</v>
      </c>
      <c r="AZ26">
        <v>771978</v>
      </c>
    </row>
    <row r="27" spans="1:52">
      <c r="A27" t="s">
        <v>918</v>
      </c>
      <c r="B27" t="s">
        <v>907</v>
      </c>
      <c r="C27" t="s">
        <v>1720</v>
      </c>
      <c r="D27" t="s">
        <v>1754</v>
      </c>
      <c r="E27">
        <v>0</v>
      </c>
      <c r="F27" t="s">
        <v>1635</v>
      </c>
      <c r="G27" t="s">
        <v>1636</v>
      </c>
      <c r="H27">
        <v>31</v>
      </c>
      <c r="I27">
        <v>31</v>
      </c>
      <c r="J27">
        <v>761</v>
      </c>
      <c r="K27">
        <v>1.03</v>
      </c>
      <c r="L27">
        <v>0</v>
      </c>
      <c r="M27">
        <v>0</v>
      </c>
      <c r="N27">
        <v>0</v>
      </c>
      <c r="P27" t="s">
        <v>1611</v>
      </c>
      <c r="R27">
        <v>0</v>
      </c>
      <c r="S27">
        <v>0</v>
      </c>
      <c r="T27">
        <v>31</v>
      </c>
      <c r="U27">
        <v>0</v>
      </c>
      <c r="V27">
        <v>0</v>
      </c>
      <c r="W27">
        <v>31</v>
      </c>
      <c r="X27">
        <v>742001</v>
      </c>
      <c r="Y27">
        <v>48</v>
      </c>
      <c r="Z27">
        <v>48</v>
      </c>
      <c r="AA27">
        <v>48</v>
      </c>
      <c r="AB27">
        <v>0</v>
      </c>
      <c r="AC27">
        <v>0</v>
      </c>
      <c r="AD27">
        <v>0</v>
      </c>
      <c r="AE27">
        <v>57</v>
      </c>
      <c r="AF27">
        <v>51</v>
      </c>
      <c r="AG27">
        <v>48</v>
      </c>
      <c r="AH27">
        <v>0</v>
      </c>
      <c r="AI27">
        <v>1</v>
      </c>
      <c r="AJ27">
        <v>82.19</v>
      </c>
      <c r="AK27">
        <v>1</v>
      </c>
      <c r="AL27">
        <v>1</v>
      </c>
      <c r="AM27">
        <v>1</v>
      </c>
      <c r="AN27">
        <v>82.19</v>
      </c>
      <c r="AO27" t="s">
        <v>1642</v>
      </c>
      <c r="AP27">
        <v>1</v>
      </c>
      <c r="AQ27">
        <v>0</v>
      </c>
      <c r="AS27" t="s">
        <v>1721</v>
      </c>
      <c r="AT27" t="s">
        <v>92</v>
      </c>
      <c r="AU27" t="s">
        <v>92</v>
      </c>
      <c r="AV27" t="s">
        <v>92</v>
      </c>
      <c r="AW27" t="s">
        <v>152</v>
      </c>
      <c r="AX27" t="s">
        <v>152</v>
      </c>
      <c r="AY27" t="s">
        <v>92</v>
      </c>
      <c r="AZ27">
        <v>771978</v>
      </c>
    </row>
    <row r="28" spans="1:52">
      <c r="A28" t="s">
        <v>918</v>
      </c>
      <c r="B28" t="s">
        <v>907</v>
      </c>
      <c r="C28" t="s">
        <v>1720</v>
      </c>
      <c r="D28" t="s">
        <v>1754</v>
      </c>
      <c r="E28">
        <v>0</v>
      </c>
      <c r="F28" t="s">
        <v>1753</v>
      </c>
      <c r="G28" t="s">
        <v>1637</v>
      </c>
      <c r="H28">
        <v>30</v>
      </c>
      <c r="I28">
        <v>30</v>
      </c>
      <c r="J28">
        <v>792</v>
      </c>
      <c r="K28">
        <v>1</v>
      </c>
      <c r="L28">
        <v>0</v>
      </c>
      <c r="M28">
        <v>0</v>
      </c>
      <c r="N28">
        <v>0</v>
      </c>
      <c r="P28" t="s">
        <v>1611</v>
      </c>
      <c r="R28">
        <v>0</v>
      </c>
      <c r="S28">
        <v>0</v>
      </c>
      <c r="T28">
        <v>30</v>
      </c>
      <c r="U28">
        <v>0</v>
      </c>
      <c r="V28">
        <v>0</v>
      </c>
      <c r="W28">
        <v>30</v>
      </c>
      <c r="X28">
        <v>742001</v>
      </c>
      <c r="Y28">
        <v>48</v>
      </c>
      <c r="Z28">
        <v>48</v>
      </c>
      <c r="AA28">
        <v>48</v>
      </c>
      <c r="AB28">
        <v>0</v>
      </c>
      <c r="AC28">
        <v>0</v>
      </c>
      <c r="AD28">
        <v>0</v>
      </c>
      <c r="AE28">
        <v>57</v>
      </c>
      <c r="AF28">
        <v>51</v>
      </c>
      <c r="AG28">
        <v>48</v>
      </c>
      <c r="AH28">
        <v>0</v>
      </c>
      <c r="AI28">
        <v>1</v>
      </c>
      <c r="AJ28">
        <v>82.19</v>
      </c>
      <c r="AK28">
        <v>1</v>
      </c>
      <c r="AL28">
        <v>1</v>
      </c>
      <c r="AM28">
        <v>1</v>
      </c>
      <c r="AN28">
        <v>82.19</v>
      </c>
      <c r="AO28" t="s">
        <v>1643</v>
      </c>
      <c r="AP28">
        <v>1</v>
      </c>
      <c r="AQ28">
        <v>0</v>
      </c>
      <c r="AS28" t="s">
        <v>1721</v>
      </c>
      <c r="AT28" t="s">
        <v>92</v>
      </c>
      <c r="AU28" t="s">
        <v>92</v>
      </c>
      <c r="AV28" t="s">
        <v>92</v>
      </c>
      <c r="AW28" t="s">
        <v>152</v>
      </c>
      <c r="AX28" t="s">
        <v>152</v>
      </c>
      <c r="AY28" t="s">
        <v>92</v>
      </c>
      <c r="AZ28">
        <v>771978</v>
      </c>
    </row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14"/>
  <dimension ref="A1:AL1"/>
  <sheetViews>
    <sheetView topLeftCell="I1" workbookViewId="0">
      <selection activeCell="I2" sqref="I2"/>
    </sheetView>
  </sheetViews>
  <sheetFormatPr defaultRowHeight="14.25"/>
  <sheetData>
    <row r="1" spans="1:38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1072</v>
      </c>
      <c r="I1" t="s">
        <v>1039</v>
      </c>
      <c r="J1" t="s">
        <v>1028</v>
      </c>
      <c r="K1" t="s">
        <v>967</v>
      </c>
      <c r="L1" t="s">
        <v>969</v>
      </c>
      <c r="M1" t="s">
        <v>1111</v>
      </c>
      <c r="N1" t="s">
        <v>976</v>
      </c>
      <c r="O1" t="s">
        <v>1112</v>
      </c>
      <c r="P1" t="s">
        <v>978</v>
      </c>
      <c r="Q1" t="s">
        <v>1113</v>
      </c>
      <c r="R1" t="s">
        <v>1098</v>
      </c>
      <c r="S1" t="s">
        <v>1099</v>
      </c>
      <c r="T1" t="s">
        <v>1100</v>
      </c>
      <c r="U1" t="s">
        <v>1029</v>
      </c>
      <c r="V1" t="s">
        <v>968</v>
      </c>
      <c r="W1" t="s">
        <v>975</v>
      </c>
      <c r="X1" t="s">
        <v>1101</v>
      </c>
      <c r="Y1" t="s">
        <v>1037</v>
      </c>
      <c r="Z1" t="s">
        <v>10</v>
      </c>
      <c r="AA1" t="s">
        <v>1114</v>
      </c>
      <c r="AB1" t="s">
        <v>971</v>
      </c>
      <c r="AC1" t="s">
        <v>1103</v>
      </c>
      <c r="AD1" t="s">
        <v>1104</v>
      </c>
      <c r="AE1" t="s">
        <v>1105</v>
      </c>
      <c r="AF1" t="s">
        <v>1110</v>
      </c>
      <c r="AG1" t="s">
        <v>1115</v>
      </c>
      <c r="AH1" t="s">
        <v>1116</v>
      </c>
      <c r="AI1" t="s">
        <v>1106</v>
      </c>
      <c r="AJ1" t="s">
        <v>1107</v>
      </c>
      <c r="AK1" t="s">
        <v>1108</v>
      </c>
      <c r="AL1" t="s">
        <v>1109</v>
      </c>
    </row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15"/>
  <dimension ref="A1:BC28"/>
  <sheetViews>
    <sheetView topLeftCell="AA1" workbookViewId="0">
      <selection activeCell="AZ30" sqref="AZ30"/>
    </sheetView>
  </sheetViews>
  <sheetFormatPr defaultRowHeight="14.25"/>
  <cols>
    <col min="7" max="7" width="11.28515625" bestFit="1" customWidth="1"/>
  </cols>
  <sheetData>
    <row r="1" spans="1:55">
      <c r="A1" t="s">
        <v>15</v>
      </c>
      <c r="B1" t="s">
        <v>964</v>
      </c>
      <c r="C1" t="s">
        <v>909</v>
      </c>
      <c r="D1" t="s">
        <v>912</v>
      </c>
      <c r="E1" t="s">
        <v>1036</v>
      </c>
      <c r="F1" t="s">
        <v>965</v>
      </c>
      <c r="G1" t="s">
        <v>966</v>
      </c>
      <c r="H1" t="s">
        <v>1072</v>
      </c>
      <c r="I1" t="s">
        <v>1039</v>
      </c>
      <c r="J1" t="s">
        <v>1028</v>
      </c>
      <c r="K1" t="s">
        <v>967</v>
      </c>
      <c r="L1" t="s">
        <v>1098</v>
      </c>
      <c r="M1" t="s">
        <v>1099</v>
      </c>
      <c r="N1" t="s">
        <v>1100</v>
      </c>
      <c r="O1" t="s">
        <v>1029</v>
      </c>
      <c r="P1" t="s">
        <v>968</v>
      </c>
      <c r="Q1" t="s">
        <v>975</v>
      </c>
      <c r="R1" t="s">
        <v>1101</v>
      </c>
      <c r="S1" t="s">
        <v>1037</v>
      </c>
      <c r="T1" t="s">
        <v>10</v>
      </c>
      <c r="U1" t="s">
        <v>1114</v>
      </c>
      <c r="V1" t="s">
        <v>971</v>
      </c>
      <c r="W1" t="s">
        <v>1615</v>
      </c>
      <c r="X1" t="s">
        <v>1616</v>
      </c>
      <c r="Y1" t="s">
        <v>1617</v>
      </c>
      <c r="Z1" t="s">
        <v>1103</v>
      </c>
      <c r="AA1" t="s">
        <v>1104</v>
      </c>
      <c r="AB1" t="s">
        <v>1105</v>
      </c>
      <c r="AC1" t="s">
        <v>1110</v>
      </c>
      <c r="AD1" t="s">
        <v>1115</v>
      </c>
      <c r="AE1" t="s">
        <v>1116</v>
      </c>
      <c r="AF1" t="s">
        <v>1106</v>
      </c>
      <c r="AG1" t="s">
        <v>1618</v>
      </c>
      <c r="AH1" t="s">
        <v>1619</v>
      </c>
      <c r="AI1" t="s">
        <v>1620</v>
      </c>
      <c r="AJ1" t="s">
        <v>1107</v>
      </c>
      <c r="AK1" t="s">
        <v>1108</v>
      </c>
      <c r="AL1" t="s">
        <v>1109</v>
      </c>
      <c r="AM1" t="s">
        <v>1612</v>
      </c>
      <c r="AN1" t="s">
        <v>1614</v>
      </c>
      <c r="AO1" t="s">
        <v>970</v>
      </c>
      <c r="AP1" t="s">
        <v>977</v>
      </c>
      <c r="AQ1" t="s">
        <v>979</v>
      </c>
      <c r="AR1" t="s">
        <v>972</v>
      </c>
      <c r="AS1" t="s">
        <v>981</v>
      </c>
      <c r="AT1" t="s">
        <v>974</v>
      </c>
      <c r="AU1" t="s">
        <v>1111</v>
      </c>
      <c r="AV1" t="s">
        <v>1112</v>
      </c>
      <c r="AW1" t="s">
        <v>1113</v>
      </c>
      <c r="AX1" t="s">
        <v>1077</v>
      </c>
      <c r="AY1" t="s">
        <v>1078</v>
      </c>
      <c r="AZ1" t="s">
        <v>1076</v>
      </c>
      <c r="BA1" t="s">
        <v>1621</v>
      </c>
      <c r="BB1" t="s">
        <v>1035</v>
      </c>
      <c r="BC1" t="s">
        <v>1719</v>
      </c>
    </row>
    <row r="2" spans="1:55">
      <c r="A2" t="s">
        <v>918</v>
      </c>
      <c r="B2" t="s">
        <v>907</v>
      </c>
      <c r="C2" t="s">
        <v>1720</v>
      </c>
      <c r="D2" t="s">
        <v>1754</v>
      </c>
      <c r="E2">
        <v>0</v>
      </c>
      <c r="F2" t="s">
        <v>1721</v>
      </c>
      <c r="G2" t="s">
        <v>1722</v>
      </c>
      <c r="H2" t="s">
        <v>920</v>
      </c>
      <c r="I2">
        <v>0</v>
      </c>
      <c r="J2">
        <v>0</v>
      </c>
      <c r="M2" t="s">
        <v>949</v>
      </c>
      <c r="N2" t="s">
        <v>906</v>
      </c>
      <c r="O2" t="s">
        <v>908</v>
      </c>
      <c r="P2" t="s">
        <v>1611</v>
      </c>
      <c r="R2">
        <v>1</v>
      </c>
      <c r="S2">
        <v>30</v>
      </c>
      <c r="T2">
        <v>1</v>
      </c>
      <c r="U2">
        <v>742001</v>
      </c>
      <c r="V2">
        <v>118354</v>
      </c>
      <c r="W2">
        <v>30</v>
      </c>
      <c r="X2">
        <v>0</v>
      </c>
      <c r="Y2">
        <v>0</v>
      </c>
      <c r="Z2">
        <v>118354</v>
      </c>
      <c r="AA2">
        <v>0</v>
      </c>
      <c r="AB2">
        <v>0</v>
      </c>
      <c r="AC2">
        <v>0</v>
      </c>
      <c r="AD2">
        <v>0</v>
      </c>
      <c r="AE2">
        <v>0</v>
      </c>
      <c r="AF2">
        <v>140545</v>
      </c>
      <c r="AG2">
        <v>30</v>
      </c>
      <c r="AH2">
        <v>0</v>
      </c>
      <c r="AI2">
        <v>0</v>
      </c>
      <c r="AJ2">
        <v>140545</v>
      </c>
      <c r="AK2">
        <v>0</v>
      </c>
      <c r="AL2">
        <v>0</v>
      </c>
      <c r="AM2">
        <v>2011</v>
      </c>
      <c r="AN2" t="s">
        <v>1721</v>
      </c>
      <c r="AO2" t="s">
        <v>92</v>
      </c>
      <c r="AP2" t="s">
        <v>92</v>
      </c>
      <c r="AQ2" t="s">
        <v>92</v>
      </c>
      <c r="AR2" t="s">
        <v>152</v>
      </c>
      <c r="AS2" t="s">
        <v>152</v>
      </c>
      <c r="AT2" t="s">
        <v>92</v>
      </c>
      <c r="AU2">
        <v>1</v>
      </c>
      <c r="AV2">
        <v>1</v>
      </c>
      <c r="AW2">
        <v>1</v>
      </c>
      <c r="AX2">
        <v>82.19</v>
      </c>
      <c r="AY2">
        <v>82.19</v>
      </c>
      <c r="AZ2">
        <v>1</v>
      </c>
      <c r="BA2">
        <v>0</v>
      </c>
      <c r="BB2">
        <v>1</v>
      </c>
      <c r="BC2">
        <v>742001</v>
      </c>
    </row>
    <row r="3" spans="1:55">
      <c r="A3" t="s">
        <v>918</v>
      </c>
      <c r="B3" t="s">
        <v>907</v>
      </c>
      <c r="C3" t="s">
        <v>1720</v>
      </c>
      <c r="D3" t="s">
        <v>1754</v>
      </c>
      <c r="E3">
        <v>0</v>
      </c>
      <c r="F3" t="s">
        <v>1723</v>
      </c>
      <c r="G3" t="s">
        <v>1724</v>
      </c>
      <c r="H3" t="s">
        <v>921</v>
      </c>
      <c r="I3">
        <v>0</v>
      </c>
      <c r="J3">
        <v>0</v>
      </c>
      <c r="M3" t="s">
        <v>949</v>
      </c>
      <c r="N3" t="s">
        <v>906</v>
      </c>
      <c r="O3" t="s">
        <v>908</v>
      </c>
      <c r="P3" t="s">
        <v>1611</v>
      </c>
      <c r="R3">
        <v>0</v>
      </c>
      <c r="S3">
        <v>31</v>
      </c>
      <c r="T3">
        <v>1.03</v>
      </c>
      <c r="U3">
        <v>764262</v>
      </c>
      <c r="V3">
        <v>122300</v>
      </c>
      <c r="W3">
        <v>0</v>
      </c>
      <c r="X3">
        <v>30</v>
      </c>
      <c r="Y3">
        <v>1</v>
      </c>
      <c r="Z3">
        <v>0</v>
      </c>
      <c r="AA3">
        <v>118354</v>
      </c>
      <c r="AB3">
        <v>3946</v>
      </c>
      <c r="AC3">
        <v>0</v>
      </c>
      <c r="AD3">
        <v>0</v>
      </c>
      <c r="AE3">
        <v>0</v>
      </c>
      <c r="AF3">
        <v>129697</v>
      </c>
      <c r="AG3">
        <v>0</v>
      </c>
      <c r="AH3">
        <v>30</v>
      </c>
      <c r="AI3">
        <v>1</v>
      </c>
      <c r="AJ3">
        <v>0</v>
      </c>
      <c r="AK3">
        <v>125751</v>
      </c>
      <c r="AL3">
        <v>3946</v>
      </c>
      <c r="AM3">
        <v>2011</v>
      </c>
      <c r="AN3" t="s">
        <v>1721</v>
      </c>
      <c r="AO3" t="s">
        <v>92</v>
      </c>
      <c r="AP3" t="s">
        <v>92</v>
      </c>
      <c r="AQ3" t="s">
        <v>92</v>
      </c>
      <c r="AR3" t="s">
        <v>152</v>
      </c>
      <c r="AS3" t="s">
        <v>152</v>
      </c>
      <c r="AT3" t="s">
        <v>92</v>
      </c>
      <c r="AU3">
        <v>1</v>
      </c>
      <c r="AV3">
        <v>1</v>
      </c>
      <c r="AW3">
        <v>1</v>
      </c>
      <c r="AX3">
        <v>82.19</v>
      </c>
      <c r="AY3">
        <v>82.19</v>
      </c>
      <c r="AZ3">
        <v>1</v>
      </c>
      <c r="BA3">
        <v>0</v>
      </c>
      <c r="BB3">
        <v>1</v>
      </c>
      <c r="BC3">
        <v>742001</v>
      </c>
    </row>
    <row r="4" spans="1:55">
      <c r="A4" t="s">
        <v>918</v>
      </c>
      <c r="B4" t="s">
        <v>907</v>
      </c>
      <c r="C4" t="s">
        <v>1720</v>
      </c>
      <c r="D4" t="s">
        <v>1754</v>
      </c>
      <c r="E4">
        <v>0</v>
      </c>
      <c r="F4" t="s">
        <v>1725</v>
      </c>
      <c r="G4" t="s">
        <v>1726</v>
      </c>
      <c r="H4" t="s">
        <v>922</v>
      </c>
      <c r="I4">
        <v>0</v>
      </c>
      <c r="J4">
        <v>0</v>
      </c>
      <c r="M4" t="s">
        <v>949</v>
      </c>
      <c r="N4" t="s">
        <v>906</v>
      </c>
      <c r="O4" t="s">
        <v>908</v>
      </c>
      <c r="P4" t="s">
        <v>1611</v>
      </c>
      <c r="R4">
        <v>0</v>
      </c>
      <c r="S4">
        <v>30</v>
      </c>
      <c r="T4">
        <v>1</v>
      </c>
      <c r="U4">
        <v>742001</v>
      </c>
      <c r="V4">
        <v>118354</v>
      </c>
      <c r="W4">
        <v>0</v>
      </c>
      <c r="X4">
        <v>0</v>
      </c>
      <c r="Y4">
        <v>30</v>
      </c>
      <c r="Z4">
        <v>0</v>
      </c>
      <c r="AA4">
        <v>0</v>
      </c>
      <c r="AB4">
        <v>118354</v>
      </c>
      <c r="AC4">
        <v>0</v>
      </c>
      <c r="AD4">
        <v>0</v>
      </c>
      <c r="AE4">
        <v>0</v>
      </c>
      <c r="AF4">
        <v>118354</v>
      </c>
      <c r="AG4">
        <v>0</v>
      </c>
      <c r="AH4">
        <v>0</v>
      </c>
      <c r="AI4">
        <v>30</v>
      </c>
      <c r="AJ4">
        <v>0</v>
      </c>
      <c r="AK4">
        <v>0</v>
      </c>
      <c r="AL4">
        <v>118354</v>
      </c>
      <c r="AM4">
        <v>2011</v>
      </c>
      <c r="AN4" t="s">
        <v>1721</v>
      </c>
      <c r="AO4" t="s">
        <v>92</v>
      </c>
      <c r="AP4" t="s">
        <v>92</v>
      </c>
      <c r="AQ4" t="s">
        <v>92</v>
      </c>
      <c r="AR4" t="s">
        <v>152</v>
      </c>
      <c r="AS4" t="s">
        <v>152</v>
      </c>
      <c r="AT4" t="s">
        <v>92</v>
      </c>
      <c r="AU4">
        <v>1</v>
      </c>
      <c r="AV4">
        <v>1</v>
      </c>
      <c r="AW4">
        <v>1</v>
      </c>
      <c r="AX4">
        <v>82.19</v>
      </c>
      <c r="AY4">
        <v>82.19</v>
      </c>
      <c r="AZ4">
        <v>1</v>
      </c>
      <c r="BA4">
        <v>0</v>
      </c>
      <c r="BB4">
        <v>1</v>
      </c>
      <c r="BC4">
        <v>742001</v>
      </c>
    </row>
    <row r="5" spans="1:55">
      <c r="A5" t="s">
        <v>918</v>
      </c>
      <c r="B5" t="s">
        <v>907</v>
      </c>
      <c r="C5" t="s">
        <v>1720</v>
      </c>
      <c r="D5" t="s">
        <v>1754</v>
      </c>
      <c r="E5">
        <v>0</v>
      </c>
      <c r="F5" t="s">
        <v>1727</v>
      </c>
      <c r="G5" t="s">
        <v>1728</v>
      </c>
      <c r="H5" t="s">
        <v>916</v>
      </c>
      <c r="I5">
        <v>0</v>
      </c>
      <c r="J5">
        <v>0</v>
      </c>
      <c r="M5" t="s">
        <v>949</v>
      </c>
      <c r="N5" t="s">
        <v>906</v>
      </c>
      <c r="O5" t="s">
        <v>908</v>
      </c>
      <c r="P5" t="s">
        <v>1611</v>
      </c>
      <c r="R5">
        <v>0</v>
      </c>
      <c r="S5">
        <v>31</v>
      </c>
      <c r="T5">
        <v>1.03</v>
      </c>
      <c r="U5">
        <v>764262</v>
      </c>
      <c r="V5">
        <v>122299</v>
      </c>
      <c r="W5">
        <v>0</v>
      </c>
      <c r="X5">
        <v>0</v>
      </c>
      <c r="Y5">
        <v>31</v>
      </c>
      <c r="Z5">
        <v>0</v>
      </c>
      <c r="AA5">
        <v>0</v>
      </c>
      <c r="AB5">
        <v>122299</v>
      </c>
      <c r="AC5">
        <v>0</v>
      </c>
      <c r="AD5">
        <v>0</v>
      </c>
      <c r="AE5">
        <v>0</v>
      </c>
      <c r="AF5">
        <v>122299</v>
      </c>
      <c r="AG5">
        <v>0</v>
      </c>
      <c r="AH5">
        <v>0</v>
      </c>
      <c r="AI5">
        <v>31</v>
      </c>
      <c r="AJ5">
        <v>0</v>
      </c>
      <c r="AK5">
        <v>0</v>
      </c>
      <c r="AL5">
        <v>122299</v>
      </c>
      <c r="AM5">
        <v>2011</v>
      </c>
      <c r="AN5" t="s">
        <v>1721</v>
      </c>
      <c r="AO5" t="s">
        <v>92</v>
      </c>
      <c r="AP5" t="s">
        <v>92</v>
      </c>
      <c r="AQ5" t="s">
        <v>92</v>
      </c>
      <c r="AR5" t="s">
        <v>152</v>
      </c>
      <c r="AS5" t="s">
        <v>152</v>
      </c>
      <c r="AT5" t="s">
        <v>92</v>
      </c>
      <c r="AU5">
        <v>1</v>
      </c>
      <c r="AV5">
        <v>1</v>
      </c>
      <c r="AW5">
        <v>1</v>
      </c>
      <c r="AX5">
        <v>82.19</v>
      </c>
      <c r="AY5">
        <v>82.19</v>
      </c>
      <c r="AZ5">
        <v>1</v>
      </c>
      <c r="BA5">
        <v>0</v>
      </c>
      <c r="BB5">
        <v>1</v>
      </c>
      <c r="BC5">
        <v>742001</v>
      </c>
    </row>
    <row r="6" spans="1:55">
      <c r="A6" t="s">
        <v>918</v>
      </c>
      <c r="B6" t="s">
        <v>907</v>
      </c>
      <c r="C6" t="s">
        <v>1720</v>
      </c>
      <c r="D6" t="s">
        <v>1754</v>
      </c>
      <c r="E6">
        <v>0</v>
      </c>
      <c r="F6" t="s">
        <v>1729</v>
      </c>
      <c r="G6" t="s">
        <v>1730</v>
      </c>
      <c r="H6" t="s">
        <v>917</v>
      </c>
      <c r="I6">
        <v>0</v>
      </c>
      <c r="J6">
        <v>0</v>
      </c>
      <c r="M6" t="s">
        <v>949</v>
      </c>
      <c r="N6" t="s">
        <v>906</v>
      </c>
      <c r="O6" t="s">
        <v>908</v>
      </c>
      <c r="P6" t="s">
        <v>1611</v>
      </c>
      <c r="R6">
        <v>0</v>
      </c>
      <c r="S6">
        <v>31</v>
      </c>
      <c r="T6">
        <v>1.03</v>
      </c>
      <c r="U6">
        <v>764262</v>
      </c>
      <c r="V6">
        <v>122299</v>
      </c>
      <c r="W6">
        <v>0</v>
      </c>
      <c r="X6">
        <v>0</v>
      </c>
      <c r="Y6">
        <v>31</v>
      </c>
      <c r="Z6">
        <v>0</v>
      </c>
      <c r="AA6">
        <v>0</v>
      </c>
      <c r="AB6">
        <v>122299</v>
      </c>
      <c r="AC6">
        <v>0</v>
      </c>
      <c r="AD6">
        <v>0</v>
      </c>
      <c r="AE6">
        <v>0</v>
      </c>
      <c r="AF6">
        <v>122299</v>
      </c>
      <c r="AG6">
        <v>0</v>
      </c>
      <c r="AH6">
        <v>0</v>
      </c>
      <c r="AI6">
        <v>31</v>
      </c>
      <c r="AJ6">
        <v>0</v>
      </c>
      <c r="AK6">
        <v>0</v>
      </c>
      <c r="AL6">
        <v>122299</v>
      </c>
      <c r="AM6">
        <v>2011</v>
      </c>
      <c r="AN6" t="s">
        <v>1721</v>
      </c>
      <c r="AO6" t="s">
        <v>92</v>
      </c>
      <c r="AP6" t="s">
        <v>92</v>
      </c>
      <c r="AQ6" t="s">
        <v>92</v>
      </c>
      <c r="AR6" t="s">
        <v>152</v>
      </c>
      <c r="AS6" t="s">
        <v>152</v>
      </c>
      <c r="AT6" t="s">
        <v>92</v>
      </c>
      <c r="AU6">
        <v>1</v>
      </c>
      <c r="AV6">
        <v>1</v>
      </c>
      <c r="AW6">
        <v>1</v>
      </c>
      <c r="AX6">
        <v>82.19</v>
      </c>
      <c r="AY6">
        <v>82.19</v>
      </c>
      <c r="AZ6">
        <v>1</v>
      </c>
      <c r="BA6">
        <v>0</v>
      </c>
      <c r="BB6">
        <v>1</v>
      </c>
      <c r="BC6">
        <v>742001</v>
      </c>
    </row>
    <row r="7" spans="1:55">
      <c r="A7" t="s">
        <v>918</v>
      </c>
      <c r="B7" t="s">
        <v>907</v>
      </c>
      <c r="C7" t="s">
        <v>1720</v>
      </c>
      <c r="D7" t="s">
        <v>1754</v>
      </c>
      <c r="E7">
        <v>0</v>
      </c>
      <c r="F7" t="s">
        <v>1731</v>
      </c>
      <c r="G7" t="s">
        <v>1732</v>
      </c>
      <c r="H7" t="s">
        <v>915</v>
      </c>
      <c r="I7">
        <v>0</v>
      </c>
      <c r="J7">
        <v>0</v>
      </c>
      <c r="M7" t="s">
        <v>949</v>
      </c>
      <c r="N7" t="s">
        <v>906</v>
      </c>
      <c r="O7" t="s">
        <v>908</v>
      </c>
      <c r="P7" t="s">
        <v>1611</v>
      </c>
      <c r="R7">
        <v>0</v>
      </c>
      <c r="S7">
        <v>30</v>
      </c>
      <c r="T7">
        <v>1</v>
      </c>
      <c r="U7">
        <v>742001</v>
      </c>
      <c r="V7">
        <v>118354</v>
      </c>
      <c r="W7">
        <v>0</v>
      </c>
      <c r="X7">
        <v>0</v>
      </c>
      <c r="Y7">
        <v>30</v>
      </c>
      <c r="Z7">
        <v>0</v>
      </c>
      <c r="AA7">
        <v>0</v>
      </c>
      <c r="AB7">
        <v>118354</v>
      </c>
      <c r="AC7">
        <v>0</v>
      </c>
      <c r="AD7">
        <v>0</v>
      </c>
      <c r="AE7">
        <v>0</v>
      </c>
      <c r="AF7">
        <v>118354</v>
      </c>
      <c r="AG7">
        <v>0</v>
      </c>
      <c r="AH7">
        <v>0</v>
      </c>
      <c r="AI7">
        <v>30</v>
      </c>
      <c r="AJ7">
        <v>0</v>
      </c>
      <c r="AK7">
        <v>0</v>
      </c>
      <c r="AL7">
        <v>118354</v>
      </c>
      <c r="AM7">
        <v>2011</v>
      </c>
      <c r="AN7" t="s">
        <v>1721</v>
      </c>
      <c r="AO7" t="s">
        <v>92</v>
      </c>
      <c r="AP7" t="s">
        <v>92</v>
      </c>
      <c r="AQ7" t="s">
        <v>92</v>
      </c>
      <c r="AR7" t="s">
        <v>152</v>
      </c>
      <c r="AS7" t="s">
        <v>152</v>
      </c>
      <c r="AT7" t="s">
        <v>92</v>
      </c>
      <c r="AU7">
        <v>1</v>
      </c>
      <c r="AV7">
        <v>1</v>
      </c>
      <c r="AW7">
        <v>1</v>
      </c>
      <c r="AX7">
        <v>82.19</v>
      </c>
      <c r="AY7">
        <v>82.19</v>
      </c>
      <c r="AZ7">
        <v>1</v>
      </c>
      <c r="BA7">
        <v>0</v>
      </c>
      <c r="BB7">
        <v>1</v>
      </c>
      <c r="BC7">
        <v>742001</v>
      </c>
    </row>
    <row r="8" spans="1:55">
      <c r="A8" t="s">
        <v>918</v>
      </c>
      <c r="B8" t="s">
        <v>907</v>
      </c>
      <c r="C8" t="s">
        <v>1720</v>
      </c>
      <c r="D8" t="s">
        <v>1754</v>
      </c>
      <c r="E8">
        <v>0</v>
      </c>
      <c r="F8" t="s">
        <v>1733</v>
      </c>
      <c r="G8" t="s">
        <v>1734</v>
      </c>
      <c r="H8" t="s">
        <v>1755</v>
      </c>
      <c r="I8">
        <v>0</v>
      </c>
      <c r="J8">
        <v>0</v>
      </c>
      <c r="M8" t="s">
        <v>949</v>
      </c>
      <c r="N8" t="s">
        <v>906</v>
      </c>
      <c r="O8" t="s">
        <v>908</v>
      </c>
      <c r="P8" t="s">
        <v>1611</v>
      </c>
      <c r="R8">
        <v>0</v>
      </c>
      <c r="S8">
        <v>31</v>
      </c>
      <c r="T8">
        <v>1.03</v>
      </c>
      <c r="U8">
        <v>764262</v>
      </c>
      <c r="V8">
        <v>122299</v>
      </c>
      <c r="W8">
        <v>0</v>
      </c>
      <c r="X8">
        <v>0</v>
      </c>
      <c r="Y8">
        <v>31</v>
      </c>
      <c r="Z8">
        <v>0</v>
      </c>
      <c r="AA8">
        <v>0</v>
      </c>
      <c r="AB8">
        <v>122299</v>
      </c>
      <c r="AC8">
        <v>0</v>
      </c>
      <c r="AD8">
        <v>0</v>
      </c>
      <c r="AE8">
        <v>0</v>
      </c>
      <c r="AF8">
        <v>122299</v>
      </c>
      <c r="AG8">
        <v>0</v>
      </c>
      <c r="AH8">
        <v>0</v>
      </c>
      <c r="AI8">
        <v>31</v>
      </c>
      <c r="AJ8">
        <v>0</v>
      </c>
      <c r="AK8">
        <v>0</v>
      </c>
      <c r="AL8">
        <v>122299</v>
      </c>
      <c r="AM8">
        <v>2011</v>
      </c>
      <c r="AN8" t="s">
        <v>1721</v>
      </c>
      <c r="AO8" t="s">
        <v>92</v>
      </c>
      <c r="AP8" t="s">
        <v>92</v>
      </c>
      <c r="AQ8" t="s">
        <v>92</v>
      </c>
      <c r="AR8" t="s">
        <v>152</v>
      </c>
      <c r="AS8" t="s">
        <v>152</v>
      </c>
      <c r="AT8" t="s">
        <v>92</v>
      </c>
      <c r="AU8">
        <v>1</v>
      </c>
      <c r="AV8">
        <v>1</v>
      </c>
      <c r="AW8">
        <v>1</v>
      </c>
      <c r="AX8">
        <v>82.19</v>
      </c>
      <c r="AY8">
        <v>82.19</v>
      </c>
      <c r="AZ8">
        <v>1</v>
      </c>
      <c r="BA8">
        <v>0</v>
      </c>
      <c r="BB8">
        <v>1</v>
      </c>
      <c r="BC8">
        <v>742001</v>
      </c>
    </row>
    <row r="9" spans="1:55">
      <c r="A9" t="s">
        <v>918</v>
      </c>
      <c r="B9" t="s">
        <v>907</v>
      </c>
      <c r="C9" t="s">
        <v>1720</v>
      </c>
      <c r="D9" t="s">
        <v>1754</v>
      </c>
      <c r="E9">
        <v>0</v>
      </c>
      <c r="F9" t="s">
        <v>1735</v>
      </c>
      <c r="G9" t="s">
        <v>1736</v>
      </c>
      <c r="H9" t="s">
        <v>1756</v>
      </c>
      <c r="I9">
        <v>0</v>
      </c>
      <c r="J9">
        <v>0</v>
      </c>
      <c r="M9" t="s">
        <v>949</v>
      </c>
      <c r="N9" t="s">
        <v>906</v>
      </c>
      <c r="O9" t="s">
        <v>908</v>
      </c>
      <c r="P9" t="s">
        <v>1611</v>
      </c>
      <c r="R9">
        <v>0</v>
      </c>
      <c r="S9">
        <v>30</v>
      </c>
      <c r="T9">
        <v>1</v>
      </c>
      <c r="U9">
        <v>742001</v>
      </c>
      <c r="V9">
        <v>118354</v>
      </c>
      <c r="W9">
        <v>0</v>
      </c>
      <c r="X9">
        <v>0</v>
      </c>
      <c r="Y9">
        <v>30</v>
      </c>
      <c r="Z9">
        <v>0</v>
      </c>
      <c r="AA9">
        <v>0</v>
      </c>
      <c r="AB9">
        <v>118354</v>
      </c>
      <c r="AC9">
        <v>0</v>
      </c>
      <c r="AD9">
        <v>0</v>
      </c>
      <c r="AE9">
        <v>0</v>
      </c>
      <c r="AF9">
        <v>118354</v>
      </c>
      <c r="AG9">
        <v>0</v>
      </c>
      <c r="AH9">
        <v>0</v>
      </c>
      <c r="AI9">
        <v>30</v>
      </c>
      <c r="AJ9">
        <v>0</v>
      </c>
      <c r="AK9">
        <v>0</v>
      </c>
      <c r="AL9">
        <v>118354</v>
      </c>
      <c r="AM9">
        <v>2011</v>
      </c>
      <c r="AN9" t="s">
        <v>1721</v>
      </c>
      <c r="AO9" t="s">
        <v>92</v>
      </c>
      <c r="AP9" t="s">
        <v>92</v>
      </c>
      <c r="AQ9" t="s">
        <v>92</v>
      </c>
      <c r="AR9" t="s">
        <v>152</v>
      </c>
      <c r="AS9" t="s">
        <v>152</v>
      </c>
      <c r="AT9" t="s">
        <v>92</v>
      </c>
      <c r="AU9">
        <v>1</v>
      </c>
      <c r="AV9">
        <v>1</v>
      </c>
      <c r="AW9">
        <v>1</v>
      </c>
      <c r="AX9">
        <v>82.19</v>
      </c>
      <c r="AY9">
        <v>82.19</v>
      </c>
      <c r="AZ9">
        <v>1</v>
      </c>
      <c r="BA9">
        <v>0</v>
      </c>
      <c r="BB9">
        <v>1</v>
      </c>
      <c r="BC9">
        <v>742001</v>
      </c>
    </row>
    <row r="10" spans="1:55">
      <c r="A10" t="s">
        <v>918</v>
      </c>
      <c r="B10" t="s">
        <v>907</v>
      </c>
      <c r="C10" t="s">
        <v>1720</v>
      </c>
      <c r="D10" t="s">
        <v>1754</v>
      </c>
      <c r="E10">
        <v>0</v>
      </c>
      <c r="F10" t="s">
        <v>1737</v>
      </c>
      <c r="G10" t="s">
        <v>1738</v>
      </c>
      <c r="H10" t="s">
        <v>1757</v>
      </c>
      <c r="I10">
        <v>0</v>
      </c>
      <c r="J10">
        <v>0</v>
      </c>
      <c r="M10" t="s">
        <v>949</v>
      </c>
      <c r="N10" t="s">
        <v>906</v>
      </c>
      <c r="O10" t="s">
        <v>908</v>
      </c>
      <c r="P10" t="s">
        <v>1611</v>
      </c>
      <c r="R10">
        <v>0</v>
      </c>
      <c r="S10">
        <v>31</v>
      </c>
      <c r="T10">
        <v>1.03</v>
      </c>
      <c r="U10">
        <v>764262</v>
      </c>
      <c r="V10">
        <v>122299</v>
      </c>
      <c r="W10">
        <v>0</v>
      </c>
      <c r="X10">
        <v>0</v>
      </c>
      <c r="Y10">
        <v>31</v>
      </c>
      <c r="Z10">
        <v>0</v>
      </c>
      <c r="AA10">
        <v>0</v>
      </c>
      <c r="AB10">
        <v>122299</v>
      </c>
      <c r="AC10">
        <v>0</v>
      </c>
      <c r="AD10">
        <v>0</v>
      </c>
      <c r="AE10">
        <v>0</v>
      </c>
      <c r="AF10">
        <v>122299</v>
      </c>
      <c r="AG10">
        <v>0</v>
      </c>
      <c r="AH10">
        <v>0</v>
      </c>
      <c r="AI10">
        <v>31</v>
      </c>
      <c r="AJ10">
        <v>0</v>
      </c>
      <c r="AK10">
        <v>0</v>
      </c>
      <c r="AL10">
        <v>122299</v>
      </c>
      <c r="AM10">
        <v>2011</v>
      </c>
      <c r="AN10" t="s">
        <v>1721</v>
      </c>
      <c r="AO10" t="s">
        <v>92</v>
      </c>
      <c r="AP10" t="s">
        <v>92</v>
      </c>
      <c r="AQ10" t="s">
        <v>92</v>
      </c>
      <c r="AR10" t="s">
        <v>152</v>
      </c>
      <c r="AS10" t="s">
        <v>152</v>
      </c>
      <c r="AT10" t="s">
        <v>92</v>
      </c>
      <c r="AU10">
        <v>1</v>
      </c>
      <c r="AV10">
        <v>1</v>
      </c>
      <c r="AW10">
        <v>1</v>
      </c>
      <c r="AX10">
        <v>82.19</v>
      </c>
      <c r="AY10">
        <v>82.19</v>
      </c>
      <c r="AZ10">
        <v>1</v>
      </c>
      <c r="BA10">
        <v>0</v>
      </c>
      <c r="BB10">
        <v>1</v>
      </c>
      <c r="BC10">
        <v>742001</v>
      </c>
    </row>
    <row r="11" spans="1:55">
      <c r="A11" t="s">
        <v>918</v>
      </c>
      <c r="B11" t="s">
        <v>907</v>
      </c>
      <c r="C11" t="s">
        <v>1720</v>
      </c>
      <c r="D11" t="s">
        <v>1754</v>
      </c>
      <c r="E11">
        <v>0</v>
      </c>
      <c r="F11" t="s">
        <v>1739</v>
      </c>
      <c r="G11" t="s">
        <v>1740</v>
      </c>
      <c r="H11" t="s">
        <v>1758</v>
      </c>
      <c r="I11">
        <v>0</v>
      </c>
      <c r="J11">
        <v>0</v>
      </c>
      <c r="M11" t="s">
        <v>949</v>
      </c>
      <c r="N11" t="s">
        <v>906</v>
      </c>
      <c r="O11" t="s">
        <v>908</v>
      </c>
      <c r="P11" t="s">
        <v>1611</v>
      </c>
      <c r="R11">
        <v>0</v>
      </c>
      <c r="S11">
        <v>31</v>
      </c>
      <c r="T11">
        <v>1.03</v>
      </c>
      <c r="U11">
        <v>764262</v>
      </c>
      <c r="V11">
        <v>122299</v>
      </c>
      <c r="W11">
        <v>0</v>
      </c>
      <c r="X11">
        <v>0</v>
      </c>
      <c r="Y11">
        <v>31</v>
      </c>
      <c r="Z11">
        <v>0</v>
      </c>
      <c r="AA11">
        <v>0</v>
      </c>
      <c r="AB11">
        <v>122299</v>
      </c>
      <c r="AC11">
        <v>0</v>
      </c>
      <c r="AD11">
        <v>0</v>
      </c>
      <c r="AE11">
        <v>0</v>
      </c>
      <c r="AF11">
        <v>122299</v>
      </c>
      <c r="AG11">
        <v>0</v>
      </c>
      <c r="AH11">
        <v>0</v>
      </c>
      <c r="AI11">
        <v>31</v>
      </c>
      <c r="AJ11">
        <v>0</v>
      </c>
      <c r="AK11">
        <v>0</v>
      </c>
      <c r="AL11">
        <v>122299</v>
      </c>
      <c r="AM11">
        <v>2011</v>
      </c>
      <c r="AN11" t="s">
        <v>1721</v>
      </c>
      <c r="AO11" t="s">
        <v>92</v>
      </c>
      <c r="AP11" t="s">
        <v>92</v>
      </c>
      <c r="AQ11" t="s">
        <v>92</v>
      </c>
      <c r="AR11" t="s">
        <v>152</v>
      </c>
      <c r="AS11" t="s">
        <v>152</v>
      </c>
      <c r="AT11" t="s">
        <v>92</v>
      </c>
      <c r="AU11">
        <v>1</v>
      </c>
      <c r="AV11">
        <v>1</v>
      </c>
      <c r="AW11">
        <v>1</v>
      </c>
      <c r="AX11">
        <v>82.19</v>
      </c>
      <c r="AY11">
        <v>82.19</v>
      </c>
      <c r="AZ11">
        <v>1</v>
      </c>
      <c r="BA11">
        <v>0</v>
      </c>
      <c r="BB11">
        <v>1</v>
      </c>
      <c r="BC11">
        <v>742001</v>
      </c>
    </row>
    <row r="12" spans="1:55">
      <c r="A12" t="s">
        <v>918</v>
      </c>
      <c r="B12" t="s">
        <v>907</v>
      </c>
      <c r="C12" t="s">
        <v>1720</v>
      </c>
      <c r="D12" t="s">
        <v>1754</v>
      </c>
      <c r="E12">
        <v>0</v>
      </c>
      <c r="F12" t="s">
        <v>1741</v>
      </c>
      <c r="G12" t="s">
        <v>1742</v>
      </c>
      <c r="H12" t="s">
        <v>1759</v>
      </c>
      <c r="I12">
        <v>0</v>
      </c>
      <c r="J12">
        <v>0</v>
      </c>
      <c r="M12" t="s">
        <v>949</v>
      </c>
      <c r="N12" t="s">
        <v>906</v>
      </c>
      <c r="O12" t="s">
        <v>908</v>
      </c>
      <c r="P12" t="s">
        <v>1611</v>
      </c>
      <c r="R12">
        <v>0</v>
      </c>
      <c r="S12">
        <v>29</v>
      </c>
      <c r="T12">
        <v>0.97</v>
      </c>
      <c r="U12">
        <v>719741</v>
      </c>
      <c r="V12">
        <v>114409</v>
      </c>
      <c r="W12">
        <v>0</v>
      </c>
      <c r="X12">
        <v>0</v>
      </c>
      <c r="Y12">
        <v>29</v>
      </c>
      <c r="Z12">
        <v>0</v>
      </c>
      <c r="AA12">
        <v>0</v>
      </c>
      <c r="AB12">
        <v>114409</v>
      </c>
      <c r="AC12">
        <v>0</v>
      </c>
      <c r="AD12">
        <v>0</v>
      </c>
      <c r="AE12">
        <v>0</v>
      </c>
      <c r="AF12">
        <v>114409</v>
      </c>
      <c r="AG12">
        <v>0</v>
      </c>
      <c r="AH12">
        <v>0</v>
      </c>
      <c r="AI12">
        <v>29</v>
      </c>
      <c r="AJ12">
        <v>0</v>
      </c>
      <c r="AK12">
        <v>0</v>
      </c>
      <c r="AL12">
        <v>114409</v>
      </c>
      <c r="AM12">
        <v>2011</v>
      </c>
      <c r="AN12" t="s">
        <v>1721</v>
      </c>
      <c r="AO12" t="s">
        <v>92</v>
      </c>
      <c r="AP12" t="s">
        <v>92</v>
      </c>
      <c r="AQ12" t="s">
        <v>92</v>
      </c>
      <c r="AR12" t="s">
        <v>152</v>
      </c>
      <c r="AS12" t="s">
        <v>152</v>
      </c>
      <c r="AT12" t="s">
        <v>92</v>
      </c>
      <c r="AU12">
        <v>1</v>
      </c>
      <c r="AV12">
        <v>1</v>
      </c>
      <c r="AW12">
        <v>1</v>
      </c>
      <c r="AX12">
        <v>82.19</v>
      </c>
      <c r="AY12">
        <v>82.19</v>
      </c>
      <c r="AZ12">
        <v>1</v>
      </c>
      <c r="BA12">
        <v>0</v>
      </c>
      <c r="BB12">
        <v>1</v>
      </c>
      <c r="BC12">
        <v>742001</v>
      </c>
    </row>
    <row r="13" spans="1:55">
      <c r="A13" t="s">
        <v>918</v>
      </c>
      <c r="B13" t="s">
        <v>907</v>
      </c>
      <c r="C13" t="s">
        <v>1720</v>
      </c>
      <c r="D13" t="s">
        <v>1754</v>
      </c>
      <c r="E13">
        <v>0</v>
      </c>
      <c r="F13" t="s">
        <v>1743</v>
      </c>
      <c r="G13" t="s">
        <v>1744</v>
      </c>
      <c r="H13" t="s">
        <v>1760</v>
      </c>
      <c r="I13">
        <v>0</v>
      </c>
      <c r="J13">
        <v>0</v>
      </c>
      <c r="M13" t="s">
        <v>949</v>
      </c>
      <c r="N13" t="s">
        <v>906</v>
      </c>
      <c r="O13" t="s">
        <v>908</v>
      </c>
      <c r="P13" t="s">
        <v>1611</v>
      </c>
      <c r="R13">
        <v>0</v>
      </c>
      <c r="S13">
        <v>31</v>
      </c>
      <c r="T13">
        <v>1.03</v>
      </c>
      <c r="U13">
        <v>764262</v>
      </c>
      <c r="V13">
        <v>122299</v>
      </c>
      <c r="W13">
        <v>0</v>
      </c>
      <c r="X13">
        <v>0</v>
      </c>
      <c r="Y13">
        <v>31</v>
      </c>
      <c r="Z13">
        <v>0</v>
      </c>
      <c r="AA13">
        <v>0</v>
      </c>
      <c r="AB13">
        <v>122299</v>
      </c>
      <c r="AC13">
        <v>0</v>
      </c>
      <c r="AD13">
        <v>0</v>
      </c>
      <c r="AE13">
        <v>0</v>
      </c>
      <c r="AF13">
        <v>122299</v>
      </c>
      <c r="AG13">
        <v>0</v>
      </c>
      <c r="AH13">
        <v>0</v>
      </c>
      <c r="AI13">
        <v>31</v>
      </c>
      <c r="AJ13">
        <v>0</v>
      </c>
      <c r="AK13">
        <v>0</v>
      </c>
      <c r="AL13">
        <v>122299</v>
      </c>
      <c r="AM13">
        <v>2011</v>
      </c>
      <c r="AN13" t="s">
        <v>1721</v>
      </c>
      <c r="AO13" t="s">
        <v>92</v>
      </c>
      <c r="AP13" t="s">
        <v>92</v>
      </c>
      <c r="AQ13" t="s">
        <v>92</v>
      </c>
      <c r="AR13" t="s">
        <v>152</v>
      </c>
      <c r="AS13" t="s">
        <v>152</v>
      </c>
      <c r="AT13" t="s">
        <v>92</v>
      </c>
      <c r="AU13">
        <v>1</v>
      </c>
      <c r="AV13">
        <v>1</v>
      </c>
      <c r="AW13">
        <v>1</v>
      </c>
      <c r="AX13">
        <v>82.19</v>
      </c>
      <c r="AY13">
        <v>82.19</v>
      </c>
      <c r="AZ13">
        <v>1</v>
      </c>
      <c r="BA13">
        <v>0</v>
      </c>
      <c r="BB13">
        <v>1</v>
      </c>
      <c r="BC13">
        <v>742001</v>
      </c>
    </row>
    <row r="14" spans="1:55">
      <c r="A14" t="s">
        <v>918</v>
      </c>
      <c r="B14" t="s">
        <v>907</v>
      </c>
      <c r="C14" t="s">
        <v>1720</v>
      </c>
      <c r="D14" t="s">
        <v>1754</v>
      </c>
      <c r="E14">
        <v>0</v>
      </c>
      <c r="F14" t="s">
        <v>1710</v>
      </c>
      <c r="G14" t="s">
        <v>1745</v>
      </c>
      <c r="H14" t="s">
        <v>1761</v>
      </c>
      <c r="I14">
        <v>0</v>
      </c>
      <c r="J14">
        <v>0</v>
      </c>
      <c r="M14" t="s">
        <v>949</v>
      </c>
      <c r="N14" t="s">
        <v>906</v>
      </c>
      <c r="O14" t="s">
        <v>908</v>
      </c>
      <c r="P14" t="s">
        <v>1611</v>
      </c>
      <c r="R14">
        <v>0</v>
      </c>
      <c r="S14">
        <v>30</v>
      </c>
      <c r="T14">
        <v>1</v>
      </c>
      <c r="U14">
        <v>756842</v>
      </c>
      <c r="V14">
        <v>118354</v>
      </c>
      <c r="W14">
        <v>0</v>
      </c>
      <c r="X14">
        <v>0</v>
      </c>
      <c r="Y14">
        <v>30</v>
      </c>
      <c r="Z14">
        <v>0</v>
      </c>
      <c r="AA14">
        <v>0</v>
      </c>
      <c r="AB14">
        <v>118354</v>
      </c>
      <c r="AC14">
        <v>0</v>
      </c>
      <c r="AD14">
        <v>0</v>
      </c>
      <c r="AE14">
        <v>0</v>
      </c>
      <c r="AF14">
        <v>118354</v>
      </c>
      <c r="AG14">
        <v>0</v>
      </c>
      <c r="AH14">
        <v>0</v>
      </c>
      <c r="AI14">
        <v>30</v>
      </c>
      <c r="AJ14">
        <v>0</v>
      </c>
      <c r="AK14">
        <v>0</v>
      </c>
      <c r="AL14">
        <v>118354</v>
      </c>
      <c r="AM14">
        <v>2012</v>
      </c>
      <c r="AN14" t="s">
        <v>1721</v>
      </c>
      <c r="AO14" t="s">
        <v>92</v>
      </c>
      <c r="AP14" t="s">
        <v>92</v>
      </c>
      <c r="AQ14" t="s">
        <v>92</v>
      </c>
      <c r="AR14" t="s">
        <v>152</v>
      </c>
      <c r="AS14" t="s">
        <v>152</v>
      </c>
      <c r="AT14" t="s">
        <v>92</v>
      </c>
      <c r="AU14">
        <v>1</v>
      </c>
      <c r="AV14">
        <v>1</v>
      </c>
      <c r="AW14">
        <v>1</v>
      </c>
      <c r="AX14">
        <v>82.19</v>
      </c>
      <c r="AY14">
        <v>82.19</v>
      </c>
      <c r="AZ14">
        <v>1</v>
      </c>
      <c r="BA14">
        <v>0</v>
      </c>
      <c r="BB14">
        <v>1</v>
      </c>
      <c r="BC14">
        <v>756842</v>
      </c>
    </row>
    <row r="15" spans="1:55">
      <c r="A15" t="s">
        <v>918</v>
      </c>
      <c r="B15" t="s">
        <v>907</v>
      </c>
      <c r="C15" t="s">
        <v>1720</v>
      </c>
      <c r="D15" t="s">
        <v>1754</v>
      </c>
      <c r="E15">
        <v>0</v>
      </c>
      <c r="F15" t="s">
        <v>1131</v>
      </c>
      <c r="G15" t="s">
        <v>1746</v>
      </c>
      <c r="H15" t="s">
        <v>1762</v>
      </c>
      <c r="I15">
        <v>0</v>
      </c>
      <c r="J15">
        <v>0</v>
      </c>
      <c r="M15" t="s">
        <v>949</v>
      </c>
      <c r="N15" t="s">
        <v>906</v>
      </c>
      <c r="O15" t="s">
        <v>908</v>
      </c>
      <c r="P15" t="s">
        <v>1611</v>
      </c>
      <c r="R15">
        <v>0</v>
      </c>
      <c r="S15">
        <v>31</v>
      </c>
      <c r="T15">
        <v>1.03</v>
      </c>
      <c r="U15">
        <v>779548</v>
      </c>
      <c r="V15">
        <v>122299</v>
      </c>
      <c r="W15">
        <v>0</v>
      </c>
      <c r="X15">
        <v>0</v>
      </c>
      <c r="Y15">
        <v>31</v>
      </c>
      <c r="Z15">
        <v>0</v>
      </c>
      <c r="AA15">
        <v>0</v>
      </c>
      <c r="AB15">
        <v>122299</v>
      </c>
      <c r="AC15">
        <v>0</v>
      </c>
      <c r="AD15">
        <v>0</v>
      </c>
      <c r="AE15">
        <v>0</v>
      </c>
      <c r="AF15">
        <v>122299</v>
      </c>
      <c r="AG15">
        <v>0</v>
      </c>
      <c r="AH15">
        <v>0</v>
      </c>
      <c r="AI15">
        <v>31</v>
      </c>
      <c r="AJ15">
        <v>0</v>
      </c>
      <c r="AK15">
        <v>0</v>
      </c>
      <c r="AL15">
        <v>122299</v>
      </c>
      <c r="AM15">
        <v>2012</v>
      </c>
      <c r="AN15" t="s">
        <v>1721</v>
      </c>
      <c r="AO15" t="s">
        <v>92</v>
      </c>
      <c r="AP15" t="s">
        <v>92</v>
      </c>
      <c r="AQ15" t="s">
        <v>92</v>
      </c>
      <c r="AR15" t="s">
        <v>152</v>
      </c>
      <c r="AS15" t="s">
        <v>152</v>
      </c>
      <c r="AT15" t="s">
        <v>92</v>
      </c>
      <c r="AU15">
        <v>1</v>
      </c>
      <c r="AV15">
        <v>1</v>
      </c>
      <c r="AW15">
        <v>1</v>
      </c>
      <c r="AX15">
        <v>82.19</v>
      </c>
      <c r="AY15">
        <v>82.19</v>
      </c>
      <c r="AZ15">
        <v>1</v>
      </c>
      <c r="BA15">
        <v>0</v>
      </c>
      <c r="BB15">
        <v>1</v>
      </c>
      <c r="BC15">
        <v>756842</v>
      </c>
    </row>
    <row r="16" spans="1:55">
      <c r="A16" t="s">
        <v>918</v>
      </c>
      <c r="B16" t="s">
        <v>907</v>
      </c>
      <c r="C16" t="s">
        <v>1720</v>
      </c>
      <c r="D16" t="s">
        <v>1754</v>
      </c>
      <c r="E16">
        <v>0</v>
      </c>
      <c r="F16" t="s">
        <v>1747</v>
      </c>
      <c r="G16" t="s">
        <v>1748</v>
      </c>
      <c r="H16" t="s">
        <v>1763</v>
      </c>
      <c r="I16">
        <v>0</v>
      </c>
      <c r="J16">
        <v>0</v>
      </c>
      <c r="M16" t="s">
        <v>949</v>
      </c>
      <c r="N16" t="s">
        <v>906</v>
      </c>
      <c r="O16" t="s">
        <v>908</v>
      </c>
      <c r="P16" t="s">
        <v>1611</v>
      </c>
      <c r="R16">
        <v>0</v>
      </c>
      <c r="S16">
        <v>30</v>
      </c>
      <c r="T16">
        <v>1</v>
      </c>
      <c r="U16">
        <v>756842</v>
      </c>
      <c r="V16">
        <v>118354</v>
      </c>
      <c r="W16">
        <v>0</v>
      </c>
      <c r="X16">
        <v>0</v>
      </c>
      <c r="Y16">
        <v>30</v>
      </c>
      <c r="Z16">
        <v>0</v>
      </c>
      <c r="AA16">
        <v>0</v>
      </c>
      <c r="AB16">
        <v>118354</v>
      </c>
      <c r="AC16">
        <v>0</v>
      </c>
      <c r="AD16">
        <v>0</v>
      </c>
      <c r="AE16">
        <v>0</v>
      </c>
      <c r="AF16">
        <v>118354</v>
      </c>
      <c r="AG16">
        <v>0</v>
      </c>
      <c r="AH16">
        <v>0</v>
      </c>
      <c r="AI16">
        <v>30</v>
      </c>
      <c r="AJ16">
        <v>0</v>
      </c>
      <c r="AK16">
        <v>0</v>
      </c>
      <c r="AL16">
        <v>118354</v>
      </c>
      <c r="AM16">
        <v>2012</v>
      </c>
      <c r="AN16" t="s">
        <v>1721</v>
      </c>
      <c r="AO16" t="s">
        <v>92</v>
      </c>
      <c r="AP16" t="s">
        <v>92</v>
      </c>
      <c r="AQ16" t="s">
        <v>92</v>
      </c>
      <c r="AR16" t="s">
        <v>152</v>
      </c>
      <c r="AS16" t="s">
        <v>152</v>
      </c>
      <c r="AT16" t="s">
        <v>92</v>
      </c>
      <c r="AU16">
        <v>1</v>
      </c>
      <c r="AV16">
        <v>1</v>
      </c>
      <c r="AW16">
        <v>1</v>
      </c>
      <c r="AX16">
        <v>82.19</v>
      </c>
      <c r="AY16">
        <v>82.19</v>
      </c>
      <c r="AZ16">
        <v>1</v>
      </c>
      <c r="BA16">
        <v>0</v>
      </c>
      <c r="BB16">
        <v>1</v>
      </c>
      <c r="BC16">
        <v>756842</v>
      </c>
    </row>
    <row r="17" spans="1:55">
      <c r="A17" t="s">
        <v>918</v>
      </c>
      <c r="B17" t="s">
        <v>907</v>
      </c>
      <c r="C17" t="s">
        <v>1720</v>
      </c>
      <c r="D17" t="s">
        <v>1754</v>
      </c>
      <c r="E17">
        <v>0</v>
      </c>
      <c r="F17" t="s">
        <v>1701</v>
      </c>
      <c r="G17" t="s">
        <v>1749</v>
      </c>
      <c r="H17" t="s">
        <v>1716</v>
      </c>
      <c r="I17">
        <v>0</v>
      </c>
      <c r="J17">
        <v>0</v>
      </c>
      <c r="M17" t="s">
        <v>949</v>
      </c>
      <c r="N17" t="s">
        <v>906</v>
      </c>
      <c r="O17" t="s">
        <v>908</v>
      </c>
      <c r="P17" t="s">
        <v>1611</v>
      </c>
      <c r="R17">
        <v>0</v>
      </c>
      <c r="S17">
        <v>31</v>
      </c>
      <c r="T17">
        <v>1.03</v>
      </c>
      <c r="U17">
        <v>779548</v>
      </c>
      <c r="V17">
        <v>122299</v>
      </c>
      <c r="W17">
        <v>0</v>
      </c>
      <c r="X17">
        <v>0</v>
      </c>
      <c r="Y17">
        <v>31</v>
      </c>
      <c r="Z17">
        <v>0</v>
      </c>
      <c r="AA17">
        <v>0</v>
      </c>
      <c r="AB17">
        <v>122299</v>
      </c>
      <c r="AC17">
        <v>0</v>
      </c>
      <c r="AD17">
        <v>0</v>
      </c>
      <c r="AE17">
        <v>0</v>
      </c>
      <c r="AF17">
        <v>122299</v>
      </c>
      <c r="AG17">
        <v>0</v>
      </c>
      <c r="AH17">
        <v>0</v>
      </c>
      <c r="AI17">
        <v>31</v>
      </c>
      <c r="AJ17">
        <v>0</v>
      </c>
      <c r="AK17">
        <v>0</v>
      </c>
      <c r="AL17">
        <v>122299</v>
      </c>
      <c r="AM17">
        <v>2012</v>
      </c>
      <c r="AN17" t="s">
        <v>1721</v>
      </c>
      <c r="AO17" t="s">
        <v>92</v>
      </c>
      <c r="AP17" t="s">
        <v>92</v>
      </c>
      <c r="AQ17" t="s">
        <v>92</v>
      </c>
      <c r="AR17" t="s">
        <v>152</v>
      </c>
      <c r="AS17" t="s">
        <v>152</v>
      </c>
      <c r="AT17" t="s">
        <v>92</v>
      </c>
      <c r="AU17">
        <v>1</v>
      </c>
      <c r="AV17">
        <v>1</v>
      </c>
      <c r="AW17">
        <v>1</v>
      </c>
      <c r="AX17">
        <v>82.19</v>
      </c>
      <c r="AY17">
        <v>82.19</v>
      </c>
      <c r="AZ17">
        <v>1</v>
      </c>
      <c r="BA17">
        <v>0</v>
      </c>
      <c r="BB17">
        <v>1</v>
      </c>
      <c r="BC17">
        <v>756842</v>
      </c>
    </row>
    <row r="18" spans="1:55">
      <c r="A18" t="s">
        <v>918</v>
      </c>
      <c r="B18" t="s">
        <v>907</v>
      </c>
      <c r="C18" t="s">
        <v>1720</v>
      </c>
      <c r="D18" t="s">
        <v>1754</v>
      </c>
      <c r="E18">
        <v>0</v>
      </c>
      <c r="F18" t="s">
        <v>1750</v>
      </c>
      <c r="G18" t="s">
        <v>1705</v>
      </c>
      <c r="H18" t="s">
        <v>1711</v>
      </c>
      <c r="I18">
        <v>0</v>
      </c>
      <c r="J18">
        <v>0</v>
      </c>
      <c r="M18" t="s">
        <v>949</v>
      </c>
      <c r="N18" t="s">
        <v>906</v>
      </c>
      <c r="O18" t="s">
        <v>908</v>
      </c>
      <c r="P18" t="s">
        <v>1611</v>
      </c>
      <c r="R18">
        <v>0</v>
      </c>
      <c r="S18">
        <v>31</v>
      </c>
      <c r="T18">
        <v>1.03</v>
      </c>
      <c r="U18">
        <v>779548</v>
      </c>
      <c r="V18">
        <v>122299</v>
      </c>
      <c r="W18">
        <v>0</v>
      </c>
      <c r="X18">
        <v>0</v>
      </c>
      <c r="Y18">
        <v>31</v>
      </c>
      <c r="Z18">
        <v>0</v>
      </c>
      <c r="AA18">
        <v>0</v>
      </c>
      <c r="AB18">
        <v>122299</v>
      </c>
      <c r="AC18">
        <v>0</v>
      </c>
      <c r="AD18">
        <v>0</v>
      </c>
      <c r="AE18">
        <v>0</v>
      </c>
      <c r="AF18">
        <v>122299</v>
      </c>
      <c r="AG18">
        <v>0</v>
      </c>
      <c r="AH18">
        <v>0</v>
      </c>
      <c r="AI18">
        <v>31</v>
      </c>
      <c r="AJ18">
        <v>0</v>
      </c>
      <c r="AK18">
        <v>0</v>
      </c>
      <c r="AL18">
        <v>122299</v>
      </c>
      <c r="AM18">
        <v>2012</v>
      </c>
      <c r="AN18" t="s">
        <v>1721</v>
      </c>
      <c r="AO18" t="s">
        <v>92</v>
      </c>
      <c r="AP18" t="s">
        <v>92</v>
      </c>
      <c r="AQ18" t="s">
        <v>92</v>
      </c>
      <c r="AR18" t="s">
        <v>152</v>
      </c>
      <c r="AS18" t="s">
        <v>152</v>
      </c>
      <c r="AT18" t="s">
        <v>92</v>
      </c>
      <c r="AU18">
        <v>1</v>
      </c>
      <c r="AV18">
        <v>1</v>
      </c>
      <c r="AW18">
        <v>1</v>
      </c>
      <c r="AX18">
        <v>82.19</v>
      </c>
      <c r="AY18">
        <v>82.19</v>
      </c>
      <c r="AZ18">
        <v>1</v>
      </c>
      <c r="BA18">
        <v>0</v>
      </c>
      <c r="BB18">
        <v>1</v>
      </c>
      <c r="BC18">
        <v>756842</v>
      </c>
    </row>
    <row r="19" spans="1:55">
      <c r="A19" t="s">
        <v>918</v>
      </c>
      <c r="B19" t="s">
        <v>907</v>
      </c>
      <c r="C19" t="s">
        <v>1720</v>
      </c>
      <c r="D19" t="s">
        <v>1754</v>
      </c>
      <c r="E19">
        <v>0</v>
      </c>
      <c r="F19" t="s">
        <v>1709</v>
      </c>
      <c r="G19" t="s">
        <v>1706</v>
      </c>
      <c r="H19" t="s">
        <v>1712</v>
      </c>
      <c r="I19">
        <v>0</v>
      </c>
      <c r="J19">
        <v>0</v>
      </c>
      <c r="M19" t="s">
        <v>949</v>
      </c>
      <c r="N19" t="s">
        <v>906</v>
      </c>
      <c r="O19" t="s">
        <v>908</v>
      </c>
      <c r="P19" t="s">
        <v>1611</v>
      </c>
      <c r="R19">
        <v>0</v>
      </c>
      <c r="S19">
        <v>30</v>
      </c>
      <c r="T19">
        <v>1</v>
      </c>
      <c r="U19">
        <v>756842</v>
      </c>
      <c r="V19">
        <v>118354</v>
      </c>
      <c r="W19">
        <v>0</v>
      </c>
      <c r="X19">
        <v>0</v>
      </c>
      <c r="Y19">
        <v>30</v>
      </c>
      <c r="Z19">
        <v>0</v>
      </c>
      <c r="AA19">
        <v>0</v>
      </c>
      <c r="AB19">
        <v>118354</v>
      </c>
      <c r="AC19">
        <v>0</v>
      </c>
      <c r="AD19">
        <v>0</v>
      </c>
      <c r="AE19">
        <v>0</v>
      </c>
      <c r="AF19">
        <v>118354</v>
      </c>
      <c r="AG19">
        <v>0</v>
      </c>
      <c r="AH19">
        <v>0</v>
      </c>
      <c r="AI19">
        <v>30</v>
      </c>
      <c r="AJ19">
        <v>0</v>
      </c>
      <c r="AK19">
        <v>0</v>
      </c>
      <c r="AL19">
        <v>118354</v>
      </c>
      <c r="AM19">
        <v>2012</v>
      </c>
      <c r="AN19" t="s">
        <v>1721</v>
      </c>
      <c r="AO19" t="s">
        <v>92</v>
      </c>
      <c r="AP19" t="s">
        <v>92</v>
      </c>
      <c r="AQ19" t="s">
        <v>92</v>
      </c>
      <c r="AR19" t="s">
        <v>152</v>
      </c>
      <c r="AS19" t="s">
        <v>152</v>
      </c>
      <c r="AT19" t="s">
        <v>92</v>
      </c>
      <c r="AU19">
        <v>1</v>
      </c>
      <c r="AV19">
        <v>1</v>
      </c>
      <c r="AW19">
        <v>1</v>
      </c>
      <c r="AX19">
        <v>82.19</v>
      </c>
      <c r="AY19">
        <v>82.19</v>
      </c>
      <c r="AZ19">
        <v>1</v>
      </c>
      <c r="BA19">
        <v>0</v>
      </c>
      <c r="BB19">
        <v>1</v>
      </c>
      <c r="BC19">
        <v>756842</v>
      </c>
    </row>
    <row r="20" spans="1:55">
      <c r="A20" t="s">
        <v>918</v>
      </c>
      <c r="B20" t="s">
        <v>907</v>
      </c>
      <c r="C20" t="s">
        <v>1720</v>
      </c>
      <c r="D20" t="s">
        <v>1754</v>
      </c>
      <c r="E20">
        <v>0</v>
      </c>
      <c r="F20" t="s">
        <v>1703</v>
      </c>
      <c r="G20" t="s">
        <v>1704</v>
      </c>
      <c r="H20" t="s">
        <v>1713</v>
      </c>
      <c r="I20">
        <v>0</v>
      </c>
      <c r="J20">
        <v>0</v>
      </c>
      <c r="M20" t="s">
        <v>949</v>
      </c>
      <c r="N20" t="s">
        <v>906</v>
      </c>
      <c r="O20" t="s">
        <v>908</v>
      </c>
      <c r="P20" t="s">
        <v>1611</v>
      </c>
      <c r="R20">
        <v>0</v>
      </c>
      <c r="S20">
        <v>31</v>
      </c>
      <c r="T20">
        <v>1.03</v>
      </c>
      <c r="U20">
        <v>779548</v>
      </c>
      <c r="V20">
        <v>122299</v>
      </c>
      <c r="W20">
        <v>0</v>
      </c>
      <c r="X20">
        <v>0</v>
      </c>
      <c r="Y20">
        <v>31</v>
      </c>
      <c r="Z20">
        <v>0</v>
      </c>
      <c r="AA20">
        <v>0</v>
      </c>
      <c r="AB20">
        <v>122299</v>
      </c>
      <c r="AC20">
        <v>0</v>
      </c>
      <c r="AD20">
        <v>0</v>
      </c>
      <c r="AE20">
        <v>0</v>
      </c>
      <c r="AF20">
        <v>122299</v>
      </c>
      <c r="AG20">
        <v>0</v>
      </c>
      <c r="AH20">
        <v>0</v>
      </c>
      <c r="AI20">
        <v>31</v>
      </c>
      <c r="AJ20">
        <v>0</v>
      </c>
      <c r="AK20">
        <v>0</v>
      </c>
      <c r="AL20">
        <v>122299</v>
      </c>
      <c r="AM20">
        <v>2012</v>
      </c>
      <c r="AN20" t="s">
        <v>1721</v>
      </c>
      <c r="AO20" t="s">
        <v>92</v>
      </c>
      <c r="AP20" t="s">
        <v>92</v>
      </c>
      <c r="AQ20" t="s">
        <v>92</v>
      </c>
      <c r="AR20" t="s">
        <v>152</v>
      </c>
      <c r="AS20" t="s">
        <v>152</v>
      </c>
      <c r="AT20" t="s">
        <v>92</v>
      </c>
      <c r="AU20">
        <v>1</v>
      </c>
      <c r="AV20">
        <v>1</v>
      </c>
      <c r="AW20">
        <v>1</v>
      </c>
      <c r="AX20">
        <v>82.19</v>
      </c>
      <c r="AY20">
        <v>82.19</v>
      </c>
      <c r="AZ20">
        <v>1</v>
      </c>
      <c r="BA20">
        <v>0</v>
      </c>
      <c r="BB20">
        <v>1</v>
      </c>
      <c r="BC20">
        <v>756842</v>
      </c>
    </row>
    <row r="21" spans="1:55">
      <c r="A21" t="s">
        <v>918</v>
      </c>
      <c r="B21" t="s">
        <v>907</v>
      </c>
      <c r="C21" t="s">
        <v>1720</v>
      </c>
      <c r="D21" t="s">
        <v>1754</v>
      </c>
      <c r="E21">
        <v>0</v>
      </c>
      <c r="F21" t="s">
        <v>1702</v>
      </c>
      <c r="G21" t="s">
        <v>1707</v>
      </c>
      <c r="H21" t="s">
        <v>1714</v>
      </c>
      <c r="I21">
        <v>0</v>
      </c>
      <c r="J21">
        <v>0</v>
      </c>
      <c r="M21" t="s">
        <v>949</v>
      </c>
      <c r="N21" t="s">
        <v>906</v>
      </c>
      <c r="O21" t="s">
        <v>908</v>
      </c>
      <c r="P21" t="s">
        <v>1611</v>
      </c>
      <c r="R21">
        <v>0</v>
      </c>
      <c r="S21">
        <v>30</v>
      </c>
      <c r="T21">
        <v>1</v>
      </c>
      <c r="U21">
        <v>756842</v>
      </c>
      <c r="V21">
        <v>118354</v>
      </c>
      <c r="W21">
        <v>0</v>
      </c>
      <c r="X21">
        <v>0</v>
      </c>
      <c r="Y21">
        <v>30</v>
      </c>
      <c r="Z21">
        <v>0</v>
      </c>
      <c r="AA21">
        <v>0</v>
      </c>
      <c r="AB21">
        <v>118354</v>
      </c>
      <c r="AC21">
        <v>0</v>
      </c>
      <c r="AD21">
        <v>0</v>
      </c>
      <c r="AE21">
        <v>0</v>
      </c>
      <c r="AF21">
        <v>118354</v>
      </c>
      <c r="AG21">
        <v>0</v>
      </c>
      <c r="AH21">
        <v>0</v>
      </c>
      <c r="AI21">
        <v>30</v>
      </c>
      <c r="AJ21">
        <v>0</v>
      </c>
      <c r="AK21">
        <v>0</v>
      </c>
      <c r="AL21">
        <v>118354</v>
      </c>
      <c r="AM21">
        <v>2012</v>
      </c>
      <c r="AN21" t="s">
        <v>1721</v>
      </c>
      <c r="AO21" t="s">
        <v>92</v>
      </c>
      <c r="AP21" t="s">
        <v>92</v>
      </c>
      <c r="AQ21" t="s">
        <v>92</v>
      </c>
      <c r="AR21" t="s">
        <v>152</v>
      </c>
      <c r="AS21" t="s">
        <v>152</v>
      </c>
      <c r="AT21" t="s">
        <v>92</v>
      </c>
      <c r="AU21">
        <v>1</v>
      </c>
      <c r="AV21">
        <v>1</v>
      </c>
      <c r="AW21">
        <v>1</v>
      </c>
      <c r="AX21">
        <v>82.19</v>
      </c>
      <c r="AY21">
        <v>82.19</v>
      </c>
      <c r="AZ21">
        <v>1</v>
      </c>
      <c r="BA21">
        <v>0</v>
      </c>
      <c r="BB21">
        <v>1</v>
      </c>
      <c r="BC21">
        <v>756842</v>
      </c>
    </row>
    <row r="22" spans="1:55">
      <c r="A22" t="s">
        <v>918</v>
      </c>
      <c r="B22" t="s">
        <v>907</v>
      </c>
      <c r="C22" t="s">
        <v>1720</v>
      </c>
      <c r="D22" t="s">
        <v>1754</v>
      </c>
      <c r="E22">
        <v>0</v>
      </c>
      <c r="F22" t="s">
        <v>1708</v>
      </c>
      <c r="G22" t="s">
        <v>1751</v>
      </c>
      <c r="H22" t="s">
        <v>1715</v>
      </c>
      <c r="I22">
        <v>0</v>
      </c>
      <c r="J22">
        <v>0</v>
      </c>
      <c r="M22" t="s">
        <v>949</v>
      </c>
      <c r="N22" t="s">
        <v>906</v>
      </c>
      <c r="O22" t="s">
        <v>908</v>
      </c>
      <c r="P22" t="s">
        <v>1611</v>
      </c>
      <c r="R22">
        <v>0</v>
      </c>
      <c r="S22">
        <v>31</v>
      </c>
      <c r="T22">
        <v>1.03</v>
      </c>
      <c r="U22">
        <v>779548</v>
      </c>
      <c r="V22">
        <v>122299</v>
      </c>
      <c r="W22">
        <v>0</v>
      </c>
      <c r="X22">
        <v>0</v>
      </c>
      <c r="Y22">
        <v>31</v>
      </c>
      <c r="Z22">
        <v>0</v>
      </c>
      <c r="AA22">
        <v>0</v>
      </c>
      <c r="AB22">
        <v>122299</v>
      </c>
      <c r="AC22">
        <v>0</v>
      </c>
      <c r="AD22">
        <v>0</v>
      </c>
      <c r="AE22">
        <v>0</v>
      </c>
      <c r="AF22">
        <v>122299</v>
      </c>
      <c r="AG22">
        <v>0</v>
      </c>
      <c r="AH22">
        <v>0</v>
      </c>
      <c r="AI22">
        <v>31</v>
      </c>
      <c r="AJ22">
        <v>0</v>
      </c>
      <c r="AK22">
        <v>0</v>
      </c>
      <c r="AL22">
        <v>122299</v>
      </c>
      <c r="AM22">
        <v>2012</v>
      </c>
      <c r="AN22" t="s">
        <v>1721</v>
      </c>
      <c r="AO22" t="s">
        <v>92</v>
      </c>
      <c r="AP22" t="s">
        <v>92</v>
      </c>
      <c r="AQ22" t="s">
        <v>92</v>
      </c>
      <c r="AR22" t="s">
        <v>152</v>
      </c>
      <c r="AS22" t="s">
        <v>152</v>
      </c>
      <c r="AT22" t="s">
        <v>92</v>
      </c>
      <c r="AU22">
        <v>1</v>
      </c>
      <c r="AV22">
        <v>1</v>
      </c>
      <c r="AW22">
        <v>1</v>
      </c>
      <c r="AX22">
        <v>82.19</v>
      </c>
      <c r="AY22">
        <v>82.19</v>
      </c>
      <c r="AZ22">
        <v>1</v>
      </c>
      <c r="BA22">
        <v>0</v>
      </c>
      <c r="BB22">
        <v>1</v>
      </c>
      <c r="BC22">
        <v>756842</v>
      </c>
    </row>
    <row r="23" spans="1:55">
      <c r="A23" t="s">
        <v>918</v>
      </c>
      <c r="B23" t="s">
        <v>907</v>
      </c>
      <c r="C23" t="s">
        <v>1720</v>
      </c>
      <c r="D23" t="s">
        <v>1754</v>
      </c>
      <c r="E23">
        <v>0</v>
      </c>
      <c r="F23" t="s">
        <v>1752</v>
      </c>
      <c r="G23" t="s">
        <v>1628</v>
      </c>
      <c r="H23" t="s">
        <v>1638</v>
      </c>
      <c r="I23">
        <v>0</v>
      </c>
      <c r="J23">
        <v>0</v>
      </c>
      <c r="M23" t="s">
        <v>949</v>
      </c>
      <c r="N23" t="s">
        <v>906</v>
      </c>
      <c r="O23" t="s">
        <v>908</v>
      </c>
      <c r="P23" t="s">
        <v>1611</v>
      </c>
      <c r="R23">
        <v>0</v>
      </c>
      <c r="S23">
        <v>31</v>
      </c>
      <c r="T23">
        <v>1.03</v>
      </c>
      <c r="U23">
        <v>779548</v>
      </c>
      <c r="V23">
        <v>122299</v>
      </c>
      <c r="W23">
        <v>0</v>
      </c>
      <c r="X23">
        <v>0</v>
      </c>
      <c r="Y23">
        <v>31</v>
      </c>
      <c r="Z23">
        <v>0</v>
      </c>
      <c r="AA23">
        <v>0</v>
      </c>
      <c r="AB23">
        <v>122299</v>
      </c>
      <c r="AC23">
        <v>0</v>
      </c>
      <c r="AD23">
        <v>0</v>
      </c>
      <c r="AE23">
        <v>0</v>
      </c>
      <c r="AF23">
        <v>122299</v>
      </c>
      <c r="AG23">
        <v>0</v>
      </c>
      <c r="AH23">
        <v>0</v>
      </c>
      <c r="AI23">
        <v>31</v>
      </c>
      <c r="AJ23">
        <v>0</v>
      </c>
      <c r="AK23">
        <v>0</v>
      </c>
      <c r="AL23">
        <v>122299</v>
      </c>
      <c r="AM23">
        <v>2012</v>
      </c>
      <c r="AN23" t="s">
        <v>1721</v>
      </c>
      <c r="AO23" t="s">
        <v>92</v>
      </c>
      <c r="AP23" t="s">
        <v>92</v>
      </c>
      <c r="AQ23" t="s">
        <v>92</v>
      </c>
      <c r="AR23" t="s">
        <v>152</v>
      </c>
      <c r="AS23" t="s">
        <v>152</v>
      </c>
      <c r="AT23" t="s">
        <v>92</v>
      </c>
      <c r="AU23">
        <v>1</v>
      </c>
      <c r="AV23">
        <v>1</v>
      </c>
      <c r="AW23">
        <v>1</v>
      </c>
      <c r="AX23">
        <v>82.19</v>
      </c>
      <c r="AY23">
        <v>82.19</v>
      </c>
      <c r="AZ23">
        <v>1</v>
      </c>
      <c r="BA23">
        <v>0</v>
      </c>
      <c r="BB23">
        <v>1</v>
      </c>
      <c r="BC23">
        <v>756842</v>
      </c>
    </row>
    <row r="24" spans="1:55">
      <c r="A24" t="s">
        <v>918</v>
      </c>
      <c r="B24" t="s">
        <v>907</v>
      </c>
      <c r="C24" t="s">
        <v>1720</v>
      </c>
      <c r="D24" t="s">
        <v>1754</v>
      </c>
      <c r="E24">
        <v>0</v>
      </c>
      <c r="F24" t="s">
        <v>1629</v>
      </c>
      <c r="G24" t="s">
        <v>1630</v>
      </c>
      <c r="H24" t="s">
        <v>1639</v>
      </c>
      <c r="I24">
        <v>0</v>
      </c>
      <c r="J24">
        <v>0</v>
      </c>
      <c r="M24" t="s">
        <v>949</v>
      </c>
      <c r="N24" t="s">
        <v>906</v>
      </c>
      <c r="O24" t="s">
        <v>908</v>
      </c>
      <c r="P24" t="s">
        <v>1611</v>
      </c>
      <c r="R24">
        <v>0</v>
      </c>
      <c r="S24">
        <v>28</v>
      </c>
      <c r="T24">
        <v>0.93</v>
      </c>
      <c r="U24">
        <v>703864</v>
      </c>
      <c r="V24">
        <v>110464</v>
      </c>
      <c r="W24">
        <v>0</v>
      </c>
      <c r="X24">
        <v>0</v>
      </c>
      <c r="Y24">
        <v>28</v>
      </c>
      <c r="Z24">
        <v>0</v>
      </c>
      <c r="AA24">
        <v>0</v>
      </c>
      <c r="AB24">
        <v>110464</v>
      </c>
      <c r="AC24">
        <v>0</v>
      </c>
      <c r="AD24">
        <v>0</v>
      </c>
      <c r="AE24">
        <v>0</v>
      </c>
      <c r="AF24">
        <v>110464</v>
      </c>
      <c r="AG24">
        <v>0</v>
      </c>
      <c r="AH24">
        <v>0</v>
      </c>
      <c r="AI24">
        <v>28</v>
      </c>
      <c r="AJ24">
        <v>0</v>
      </c>
      <c r="AK24">
        <v>0</v>
      </c>
      <c r="AL24">
        <v>110464</v>
      </c>
      <c r="AM24">
        <v>2012</v>
      </c>
      <c r="AN24" t="s">
        <v>1721</v>
      </c>
      <c r="AO24" t="s">
        <v>92</v>
      </c>
      <c r="AP24" t="s">
        <v>92</v>
      </c>
      <c r="AQ24" t="s">
        <v>92</v>
      </c>
      <c r="AR24" t="s">
        <v>152</v>
      </c>
      <c r="AS24" t="s">
        <v>152</v>
      </c>
      <c r="AT24" t="s">
        <v>92</v>
      </c>
      <c r="AU24">
        <v>1</v>
      </c>
      <c r="AV24">
        <v>1</v>
      </c>
      <c r="AW24">
        <v>1</v>
      </c>
      <c r="AX24">
        <v>82.19</v>
      </c>
      <c r="AY24">
        <v>82.19</v>
      </c>
      <c r="AZ24">
        <v>1</v>
      </c>
      <c r="BA24">
        <v>0</v>
      </c>
      <c r="BB24">
        <v>1</v>
      </c>
      <c r="BC24">
        <v>756842</v>
      </c>
    </row>
    <row r="25" spans="1:55">
      <c r="A25" t="s">
        <v>918</v>
      </c>
      <c r="B25" t="s">
        <v>907</v>
      </c>
      <c r="C25" t="s">
        <v>1720</v>
      </c>
      <c r="D25" t="s">
        <v>1754</v>
      </c>
      <c r="E25">
        <v>0</v>
      </c>
      <c r="F25" t="s">
        <v>1631</v>
      </c>
      <c r="G25" t="s">
        <v>1632</v>
      </c>
      <c r="H25" t="s">
        <v>1640</v>
      </c>
      <c r="I25">
        <v>0</v>
      </c>
      <c r="J25">
        <v>0</v>
      </c>
      <c r="M25" t="s">
        <v>949</v>
      </c>
      <c r="N25" t="s">
        <v>906</v>
      </c>
      <c r="O25" t="s">
        <v>908</v>
      </c>
      <c r="P25" t="s">
        <v>1611</v>
      </c>
      <c r="R25">
        <v>0</v>
      </c>
      <c r="S25">
        <v>31</v>
      </c>
      <c r="T25">
        <v>1.03</v>
      </c>
      <c r="U25">
        <v>779548</v>
      </c>
      <c r="V25">
        <v>122299</v>
      </c>
      <c r="W25">
        <v>0</v>
      </c>
      <c r="X25">
        <v>0</v>
      </c>
      <c r="Y25">
        <v>31</v>
      </c>
      <c r="Z25">
        <v>0</v>
      </c>
      <c r="AA25">
        <v>0</v>
      </c>
      <c r="AB25">
        <v>122299</v>
      </c>
      <c r="AC25">
        <v>0</v>
      </c>
      <c r="AD25">
        <v>0</v>
      </c>
      <c r="AE25">
        <v>0</v>
      </c>
      <c r="AF25">
        <v>122299</v>
      </c>
      <c r="AG25">
        <v>0</v>
      </c>
      <c r="AH25">
        <v>0</v>
      </c>
      <c r="AI25">
        <v>31</v>
      </c>
      <c r="AJ25">
        <v>0</v>
      </c>
      <c r="AK25">
        <v>0</v>
      </c>
      <c r="AL25">
        <v>122299</v>
      </c>
      <c r="AM25">
        <v>2012</v>
      </c>
      <c r="AN25" t="s">
        <v>1721</v>
      </c>
      <c r="AO25" t="s">
        <v>92</v>
      </c>
      <c r="AP25" t="s">
        <v>92</v>
      </c>
      <c r="AQ25" t="s">
        <v>92</v>
      </c>
      <c r="AR25" t="s">
        <v>152</v>
      </c>
      <c r="AS25" t="s">
        <v>152</v>
      </c>
      <c r="AT25" t="s">
        <v>92</v>
      </c>
      <c r="AU25">
        <v>1</v>
      </c>
      <c r="AV25">
        <v>1</v>
      </c>
      <c r="AW25">
        <v>1</v>
      </c>
      <c r="AX25">
        <v>82.19</v>
      </c>
      <c r="AY25">
        <v>82.19</v>
      </c>
      <c r="AZ25">
        <v>1</v>
      </c>
      <c r="BA25">
        <v>0</v>
      </c>
      <c r="BB25">
        <v>1</v>
      </c>
      <c r="BC25">
        <v>756842</v>
      </c>
    </row>
    <row r="26" spans="1:55">
      <c r="A26" t="s">
        <v>918</v>
      </c>
      <c r="B26" t="s">
        <v>907</v>
      </c>
      <c r="C26" t="s">
        <v>1720</v>
      </c>
      <c r="D26" t="s">
        <v>1754</v>
      </c>
      <c r="E26">
        <v>0</v>
      </c>
      <c r="F26" t="s">
        <v>1633</v>
      </c>
      <c r="G26" t="s">
        <v>1634</v>
      </c>
      <c r="H26" t="s">
        <v>1641</v>
      </c>
      <c r="I26">
        <v>0</v>
      </c>
      <c r="J26">
        <v>0</v>
      </c>
      <c r="M26" t="s">
        <v>949</v>
      </c>
      <c r="N26" t="s">
        <v>906</v>
      </c>
      <c r="O26" t="s">
        <v>908</v>
      </c>
      <c r="P26" t="s">
        <v>1611</v>
      </c>
      <c r="R26">
        <v>0</v>
      </c>
      <c r="S26">
        <v>30</v>
      </c>
      <c r="T26">
        <v>1</v>
      </c>
      <c r="U26">
        <v>771978</v>
      </c>
      <c r="V26">
        <v>118354</v>
      </c>
      <c r="W26">
        <v>0</v>
      </c>
      <c r="X26">
        <v>0</v>
      </c>
      <c r="Y26">
        <v>30</v>
      </c>
      <c r="Z26">
        <v>0</v>
      </c>
      <c r="AA26">
        <v>0</v>
      </c>
      <c r="AB26">
        <v>118354</v>
      </c>
      <c r="AC26">
        <v>0</v>
      </c>
      <c r="AD26">
        <v>0</v>
      </c>
      <c r="AE26">
        <v>0</v>
      </c>
      <c r="AF26">
        <v>118354</v>
      </c>
      <c r="AG26">
        <v>0</v>
      </c>
      <c r="AH26">
        <v>0</v>
      </c>
      <c r="AI26">
        <v>30</v>
      </c>
      <c r="AJ26">
        <v>0</v>
      </c>
      <c r="AK26">
        <v>0</v>
      </c>
      <c r="AL26">
        <v>118354</v>
      </c>
      <c r="AM26">
        <v>2013</v>
      </c>
      <c r="AN26" t="s">
        <v>1721</v>
      </c>
      <c r="AO26" t="s">
        <v>92</v>
      </c>
      <c r="AP26" t="s">
        <v>92</v>
      </c>
      <c r="AQ26" t="s">
        <v>92</v>
      </c>
      <c r="AR26" t="s">
        <v>152</v>
      </c>
      <c r="AS26" t="s">
        <v>152</v>
      </c>
      <c r="AT26" t="s">
        <v>92</v>
      </c>
      <c r="AU26">
        <v>1</v>
      </c>
      <c r="AV26">
        <v>1</v>
      </c>
      <c r="AW26">
        <v>1</v>
      </c>
      <c r="AX26">
        <v>82.19</v>
      </c>
      <c r="AY26">
        <v>82.19</v>
      </c>
      <c r="AZ26">
        <v>1</v>
      </c>
      <c r="BA26">
        <v>0</v>
      </c>
      <c r="BB26">
        <v>1</v>
      </c>
      <c r="BC26">
        <v>771978</v>
      </c>
    </row>
    <row r="27" spans="1:55">
      <c r="A27" t="s">
        <v>918</v>
      </c>
      <c r="B27" t="s">
        <v>907</v>
      </c>
      <c r="C27" t="s">
        <v>1720</v>
      </c>
      <c r="D27" t="s">
        <v>1754</v>
      </c>
      <c r="E27">
        <v>0</v>
      </c>
      <c r="F27" t="s">
        <v>1635</v>
      </c>
      <c r="G27" t="s">
        <v>1636</v>
      </c>
      <c r="H27" t="s">
        <v>1642</v>
      </c>
      <c r="I27">
        <v>0</v>
      </c>
      <c r="J27">
        <v>0</v>
      </c>
      <c r="M27" t="s">
        <v>949</v>
      </c>
      <c r="N27" t="s">
        <v>906</v>
      </c>
      <c r="O27" t="s">
        <v>908</v>
      </c>
      <c r="P27" t="s">
        <v>1611</v>
      </c>
      <c r="R27">
        <v>0</v>
      </c>
      <c r="S27">
        <v>31</v>
      </c>
      <c r="T27">
        <v>1.03</v>
      </c>
      <c r="U27">
        <v>795138</v>
      </c>
      <c r="V27">
        <v>122299</v>
      </c>
      <c r="W27">
        <v>0</v>
      </c>
      <c r="X27">
        <v>0</v>
      </c>
      <c r="Y27">
        <v>31</v>
      </c>
      <c r="Z27">
        <v>0</v>
      </c>
      <c r="AA27">
        <v>0</v>
      </c>
      <c r="AB27">
        <v>122299</v>
      </c>
      <c r="AC27">
        <v>0</v>
      </c>
      <c r="AD27">
        <v>0</v>
      </c>
      <c r="AE27">
        <v>0</v>
      </c>
      <c r="AF27">
        <v>122299</v>
      </c>
      <c r="AG27">
        <v>0</v>
      </c>
      <c r="AH27">
        <v>0</v>
      </c>
      <c r="AI27">
        <v>31</v>
      </c>
      <c r="AJ27">
        <v>0</v>
      </c>
      <c r="AK27">
        <v>0</v>
      </c>
      <c r="AL27">
        <v>122299</v>
      </c>
      <c r="AM27">
        <v>2013</v>
      </c>
      <c r="AN27" t="s">
        <v>1721</v>
      </c>
      <c r="AO27" t="s">
        <v>92</v>
      </c>
      <c r="AP27" t="s">
        <v>92</v>
      </c>
      <c r="AQ27" t="s">
        <v>92</v>
      </c>
      <c r="AR27" t="s">
        <v>152</v>
      </c>
      <c r="AS27" t="s">
        <v>152</v>
      </c>
      <c r="AT27" t="s">
        <v>92</v>
      </c>
      <c r="AU27">
        <v>1</v>
      </c>
      <c r="AV27">
        <v>1</v>
      </c>
      <c r="AW27">
        <v>1</v>
      </c>
      <c r="AX27">
        <v>82.19</v>
      </c>
      <c r="AY27">
        <v>82.19</v>
      </c>
      <c r="AZ27">
        <v>1</v>
      </c>
      <c r="BA27">
        <v>0</v>
      </c>
      <c r="BB27">
        <v>1</v>
      </c>
      <c r="BC27">
        <v>771978</v>
      </c>
    </row>
    <row r="28" spans="1:55">
      <c r="A28" t="s">
        <v>918</v>
      </c>
      <c r="B28" t="s">
        <v>907</v>
      </c>
      <c r="C28" t="s">
        <v>1720</v>
      </c>
      <c r="D28" t="s">
        <v>1754</v>
      </c>
      <c r="E28">
        <v>0</v>
      </c>
      <c r="F28" t="s">
        <v>1753</v>
      </c>
      <c r="G28" t="s">
        <v>1637</v>
      </c>
      <c r="H28" t="s">
        <v>1643</v>
      </c>
      <c r="I28">
        <v>0</v>
      </c>
      <c r="J28">
        <v>0</v>
      </c>
      <c r="M28" t="s">
        <v>949</v>
      </c>
      <c r="N28" t="s">
        <v>906</v>
      </c>
      <c r="O28" t="s">
        <v>908</v>
      </c>
      <c r="P28" t="s">
        <v>1611</v>
      </c>
      <c r="R28">
        <v>0</v>
      </c>
      <c r="S28">
        <v>30</v>
      </c>
      <c r="T28">
        <v>1</v>
      </c>
      <c r="U28">
        <v>771978</v>
      </c>
      <c r="V28">
        <v>118354</v>
      </c>
      <c r="W28">
        <v>0</v>
      </c>
      <c r="X28">
        <v>0</v>
      </c>
      <c r="Y28">
        <v>30</v>
      </c>
      <c r="Z28">
        <v>0</v>
      </c>
      <c r="AA28">
        <v>0</v>
      </c>
      <c r="AB28">
        <v>118354</v>
      </c>
      <c r="AC28">
        <v>0</v>
      </c>
      <c r="AD28">
        <v>0</v>
      </c>
      <c r="AE28">
        <v>0</v>
      </c>
      <c r="AF28">
        <v>118354</v>
      </c>
      <c r="AG28">
        <v>0</v>
      </c>
      <c r="AH28">
        <v>0</v>
      </c>
      <c r="AI28">
        <v>30</v>
      </c>
      <c r="AJ28">
        <v>0</v>
      </c>
      <c r="AK28">
        <v>0</v>
      </c>
      <c r="AL28">
        <v>118354</v>
      </c>
      <c r="AM28">
        <v>2013</v>
      </c>
      <c r="AN28" t="s">
        <v>1721</v>
      </c>
      <c r="AO28" t="s">
        <v>92</v>
      </c>
      <c r="AP28" t="s">
        <v>92</v>
      </c>
      <c r="AQ28" t="s">
        <v>92</v>
      </c>
      <c r="AR28" t="s">
        <v>152</v>
      </c>
      <c r="AS28" t="s">
        <v>152</v>
      </c>
      <c r="AT28" t="s">
        <v>92</v>
      </c>
      <c r="AU28">
        <v>1</v>
      </c>
      <c r="AV28">
        <v>1</v>
      </c>
      <c r="AW28">
        <v>1</v>
      </c>
      <c r="AX28">
        <v>82.19</v>
      </c>
      <c r="AY28">
        <v>82.19</v>
      </c>
      <c r="AZ28">
        <v>1</v>
      </c>
      <c r="BA28">
        <v>0</v>
      </c>
      <c r="BB28">
        <v>1</v>
      </c>
      <c r="BC28">
        <v>771978</v>
      </c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QualificationPerDiem"/>
  <dimension ref="A1:R323"/>
  <sheetViews>
    <sheetView workbookViewId="0"/>
  </sheetViews>
  <sheetFormatPr defaultRowHeight="14.25"/>
  <cols>
    <col min="1" max="1" width="8.7109375" style="22" bestFit="1" customWidth="1"/>
    <col min="2" max="2" width="16.42578125" style="23" bestFit="1" customWidth="1"/>
    <col min="3" max="3" width="6.28515625" style="22" bestFit="1" customWidth="1"/>
    <col min="4" max="4" width="8" style="23" bestFit="1" customWidth="1"/>
    <col min="5" max="5" width="12" style="22" bestFit="1" customWidth="1"/>
    <col min="6" max="6" width="12" style="25" customWidth="1"/>
    <col min="7" max="7" width="10.5703125" style="22" bestFit="1" customWidth="1"/>
    <col min="8" max="8" width="7.42578125" style="25" bestFit="1" customWidth="1"/>
    <col min="9" max="9" width="10.5703125" style="22" bestFit="1" customWidth="1"/>
    <col min="10" max="10" width="7.42578125" style="25" bestFit="1" customWidth="1"/>
    <col min="11" max="11" width="10.5703125" style="22" bestFit="1" customWidth="1"/>
    <col min="12" max="12" width="7.42578125" style="25" bestFit="1" customWidth="1"/>
    <col min="13" max="13" width="12" style="22" bestFit="1" customWidth="1"/>
    <col min="14" max="14" width="9.140625" style="25"/>
    <col min="15" max="15" width="9.140625" style="22"/>
    <col min="16" max="16" width="9.140625" style="25"/>
    <col min="17" max="17" width="12" style="25" bestFit="1" customWidth="1"/>
    <col min="18" max="18" width="9.140625" style="22"/>
  </cols>
  <sheetData>
    <row r="1" spans="1:18">
      <c r="A1" t="s">
        <v>996</v>
      </c>
      <c r="B1" t="s">
        <v>997</v>
      </c>
      <c r="C1" t="s">
        <v>998</v>
      </c>
      <c r="D1" t="s">
        <v>999</v>
      </c>
      <c r="E1" t="s">
        <v>1000</v>
      </c>
      <c r="F1" t="s">
        <v>1001</v>
      </c>
      <c r="G1" t="s">
        <v>1002</v>
      </c>
      <c r="H1" t="s">
        <v>1003</v>
      </c>
      <c r="I1" t="s">
        <v>1004</v>
      </c>
      <c r="J1" t="s">
        <v>1005</v>
      </c>
      <c r="K1" t="s">
        <v>982</v>
      </c>
      <c r="L1" t="s">
        <v>1006</v>
      </c>
      <c r="M1" t="s">
        <v>1007</v>
      </c>
      <c r="N1" t="s">
        <v>1008</v>
      </c>
      <c r="O1" t="s">
        <v>1009</v>
      </c>
      <c r="P1" t="s">
        <v>1010</v>
      </c>
      <c r="Q1" t="s">
        <v>1011</v>
      </c>
      <c r="R1" t="s">
        <v>1012</v>
      </c>
    </row>
    <row r="2" spans="1:18">
      <c r="A2" s="22" t="s">
        <v>171</v>
      </c>
      <c r="B2" s="23" t="s">
        <v>174</v>
      </c>
      <c r="C2" s="22">
        <v>2002</v>
      </c>
      <c r="D2" s="23" t="s">
        <v>152</v>
      </c>
      <c r="E2" s="22" t="s">
        <v>880</v>
      </c>
      <c r="F2" s="25">
        <v>41</v>
      </c>
      <c r="G2" s="22">
        <v>31</v>
      </c>
      <c r="H2" s="25">
        <v>41</v>
      </c>
      <c r="I2" s="22">
        <v>61</v>
      </c>
      <c r="J2" s="25">
        <v>41</v>
      </c>
      <c r="K2" s="22">
        <v>1</v>
      </c>
      <c r="L2" s="25">
        <v>50</v>
      </c>
      <c r="M2" s="22">
        <v>31</v>
      </c>
      <c r="N2" s="25">
        <v>50</v>
      </c>
      <c r="O2" s="22">
        <v>61</v>
      </c>
      <c r="P2" s="25">
        <v>50</v>
      </c>
      <c r="Q2" s="25">
        <v>1258000</v>
      </c>
      <c r="R2" s="22">
        <v>2</v>
      </c>
    </row>
    <row r="3" spans="1:18">
      <c r="A3" s="22" t="s">
        <v>172</v>
      </c>
      <c r="B3" s="23" t="s">
        <v>175</v>
      </c>
      <c r="C3" s="22">
        <v>2002</v>
      </c>
      <c r="D3" s="23" t="s">
        <v>152</v>
      </c>
      <c r="E3" s="22" t="s">
        <v>881</v>
      </c>
      <c r="F3" s="25">
        <v>40</v>
      </c>
      <c r="G3" s="22">
        <v>31</v>
      </c>
      <c r="H3" s="25">
        <v>40</v>
      </c>
      <c r="I3" s="22">
        <v>61</v>
      </c>
      <c r="J3" s="25">
        <v>40</v>
      </c>
      <c r="K3" s="22">
        <v>1</v>
      </c>
      <c r="L3" s="25">
        <v>48</v>
      </c>
      <c r="M3" s="22">
        <v>31</v>
      </c>
      <c r="N3" s="25">
        <v>48</v>
      </c>
      <c r="O3" s="22">
        <v>61</v>
      </c>
      <c r="P3" s="25">
        <v>48</v>
      </c>
      <c r="Q3" s="25">
        <v>1079000</v>
      </c>
      <c r="R3" s="22">
        <v>3</v>
      </c>
    </row>
    <row r="4" spans="1:18">
      <c r="A4" s="22" t="s">
        <v>173</v>
      </c>
      <c r="B4" s="23" t="s">
        <v>211</v>
      </c>
      <c r="C4" s="22">
        <v>2002</v>
      </c>
      <c r="D4" s="23" t="s">
        <v>152</v>
      </c>
      <c r="E4" s="22" t="s">
        <v>882</v>
      </c>
      <c r="F4" s="25">
        <v>40</v>
      </c>
      <c r="G4" s="22">
        <v>31</v>
      </c>
      <c r="H4" s="25">
        <v>40</v>
      </c>
      <c r="I4" s="22">
        <v>61</v>
      </c>
      <c r="J4" s="25">
        <v>40</v>
      </c>
      <c r="K4" s="22">
        <v>1</v>
      </c>
      <c r="L4" s="25">
        <v>48</v>
      </c>
      <c r="M4" s="22">
        <v>31</v>
      </c>
      <c r="N4" s="25">
        <v>48</v>
      </c>
      <c r="O4" s="22">
        <v>61</v>
      </c>
      <c r="P4" s="25">
        <v>48</v>
      </c>
      <c r="Q4" s="25">
        <v>996000</v>
      </c>
      <c r="R4" s="22">
        <v>6</v>
      </c>
    </row>
    <row r="5" spans="1:18">
      <c r="A5" s="22" t="s">
        <v>173</v>
      </c>
      <c r="B5" s="23" t="s">
        <v>212</v>
      </c>
      <c r="C5" s="22">
        <v>2002</v>
      </c>
      <c r="D5" s="23" t="s">
        <v>152</v>
      </c>
      <c r="E5" s="22" t="s">
        <v>882</v>
      </c>
      <c r="F5" s="25">
        <v>40</v>
      </c>
      <c r="G5" s="22">
        <v>31</v>
      </c>
      <c r="H5" s="25">
        <v>40</v>
      </c>
      <c r="I5" s="22">
        <v>61</v>
      </c>
      <c r="J5" s="25">
        <v>40</v>
      </c>
      <c r="K5" s="22">
        <v>1</v>
      </c>
      <c r="L5" s="25">
        <v>48</v>
      </c>
      <c r="M5" s="22">
        <v>31</v>
      </c>
      <c r="N5" s="25">
        <v>48</v>
      </c>
      <c r="O5" s="22">
        <v>61</v>
      </c>
      <c r="P5" s="25">
        <v>48</v>
      </c>
      <c r="Q5" s="25">
        <v>940000</v>
      </c>
      <c r="R5" s="22">
        <v>7</v>
      </c>
    </row>
    <row r="6" spans="1:18">
      <c r="A6" s="22" t="s">
        <v>173</v>
      </c>
      <c r="B6" s="23" t="s">
        <v>213</v>
      </c>
      <c r="C6" s="22">
        <v>2002</v>
      </c>
      <c r="D6" s="23" t="s">
        <v>152</v>
      </c>
      <c r="E6" s="22" t="s">
        <v>882</v>
      </c>
      <c r="F6" s="25">
        <v>40</v>
      </c>
      <c r="G6" s="22">
        <v>31</v>
      </c>
      <c r="H6" s="25">
        <v>40</v>
      </c>
      <c r="I6" s="22">
        <v>61</v>
      </c>
      <c r="J6" s="25">
        <v>40</v>
      </c>
      <c r="K6" s="22">
        <v>1</v>
      </c>
      <c r="L6" s="25">
        <v>48</v>
      </c>
      <c r="M6" s="22">
        <v>31</v>
      </c>
      <c r="N6" s="25">
        <v>48</v>
      </c>
      <c r="O6" s="22">
        <v>61</v>
      </c>
      <c r="P6" s="25">
        <v>48</v>
      </c>
      <c r="Q6" s="25">
        <v>890000</v>
      </c>
      <c r="R6" s="22">
        <v>8</v>
      </c>
    </row>
    <row r="7" spans="1:18">
      <c r="A7" s="22" t="s">
        <v>176</v>
      </c>
      <c r="B7" s="23" t="s">
        <v>214</v>
      </c>
      <c r="C7" s="22">
        <v>2002</v>
      </c>
      <c r="D7" s="23" t="s">
        <v>152</v>
      </c>
      <c r="E7" s="22" t="s">
        <v>883</v>
      </c>
      <c r="F7" s="25">
        <v>40</v>
      </c>
      <c r="G7" s="22">
        <v>31</v>
      </c>
      <c r="H7" s="25">
        <v>40</v>
      </c>
      <c r="I7" s="22">
        <v>61</v>
      </c>
      <c r="J7" s="25">
        <v>40</v>
      </c>
      <c r="K7" s="22">
        <v>1</v>
      </c>
      <c r="L7" s="25">
        <v>48</v>
      </c>
      <c r="M7" s="22">
        <v>31</v>
      </c>
      <c r="N7" s="25">
        <v>48</v>
      </c>
      <c r="O7" s="22">
        <v>61</v>
      </c>
      <c r="P7" s="25">
        <v>48</v>
      </c>
      <c r="Q7" s="25">
        <v>852000</v>
      </c>
      <c r="R7" s="22">
        <v>9</v>
      </c>
    </row>
    <row r="8" spans="1:18">
      <c r="A8" s="22" t="s">
        <v>176</v>
      </c>
      <c r="B8" s="23" t="s">
        <v>215</v>
      </c>
      <c r="C8" s="22">
        <v>2002</v>
      </c>
      <c r="D8" s="23" t="s">
        <v>152</v>
      </c>
      <c r="E8" s="22" t="s">
        <v>883</v>
      </c>
      <c r="F8" s="25">
        <v>40</v>
      </c>
      <c r="G8" s="22">
        <v>31</v>
      </c>
      <c r="H8" s="25">
        <v>40</v>
      </c>
      <c r="I8" s="22">
        <v>61</v>
      </c>
      <c r="J8" s="25">
        <v>40</v>
      </c>
      <c r="K8" s="22">
        <v>1</v>
      </c>
      <c r="L8" s="25">
        <v>48</v>
      </c>
      <c r="M8" s="22">
        <v>31</v>
      </c>
      <c r="N8" s="25">
        <v>48</v>
      </c>
      <c r="O8" s="22">
        <v>61</v>
      </c>
      <c r="P8" s="25">
        <v>48</v>
      </c>
      <c r="Q8" s="25">
        <v>784000</v>
      </c>
      <c r="R8" s="22">
        <v>10</v>
      </c>
    </row>
    <row r="9" spans="1:18">
      <c r="A9" s="22" t="s">
        <v>176</v>
      </c>
      <c r="B9" s="23" t="s">
        <v>216</v>
      </c>
      <c r="C9" s="22">
        <v>2002</v>
      </c>
      <c r="D9" s="23" t="s">
        <v>152</v>
      </c>
      <c r="E9" s="22" t="s">
        <v>883</v>
      </c>
      <c r="F9" s="25">
        <v>40</v>
      </c>
      <c r="G9" s="22">
        <v>31</v>
      </c>
      <c r="H9" s="25">
        <v>40</v>
      </c>
      <c r="I9" s="22">
        <v>61</v>
      </c>
      <c r="J9" s="25">
        <v>40</v>
      </c>
      <c r="K9" s="22">
        <v>1</v>
      </c>
      <c r="L9" s="25">
        <v>48</v>
      </c>
      <c r="M9" s="22">
        <v>31</v>
      </c>
      <c r="N9" s="25">
        <v>48</v>
      </c>
      <c r="O9" s="22">
        <v>61</v>
      </c>
      <c r="P9" s="25">
        <v>48</v>
      </c>
      <c r="Q9" s="25">
        <v>725000</v>
      </c>
      <c r="R9" s="22">
        <v>11</v>
      </c>
    </row>
    <row r="10" spans="1:18">
      <c r="A10" s="22" t="s">
        <v>177</v>
      </c>
      <c r="B10" s="23" t="s">
        <v>217</v>
      </c>
      <c r="C10" s="22">
        <v>2002</v>
      </c>
      <c r="D10" s="23" t="s">
        <v>152</v>
      </c>
      <c r="E10" s="22" t="s">
        <v>884</v>
      </c>
      <c r="F10" s="25">
        <v>46</v>
      </c>
      <c r="G10" s="22">
        <v>31</v>
      </c>
      <c r="H10" s="25">
        <v>41</v>
      </c>
      <c r="I10" s="22">
        <v>61</v>
      </c>
      <c r="J10" s="25">
        <v>39</v>
      </c>
      <c r="K10" s="22">
        <v>1</v>
      </c>
      <c r="L10" s="25">
        <v>47</v>
      </c>
      <c r="M10" s="22">
        <v>31</v>
      </c>
      <c r="N10" s="25">
        <v>47</v>
      </c>
      <c r="O10" s="22">
        <v>61</v>
      </c>
      <c r="P10" s="25">
        <v>47</v>
      </c>
      <c r="Q10" s="25">
        <v>585000</v>
      </c>
      <c r="R10" s="22">
        <v>12</v>
      </c>
    </row>
    <row r="11" spans="1:18">
      <c r="A11" s="22" t="s">
        <v>177</v>
      </c>
      <c r="B11" s="23" t="s">
        <v>218</v>
      </c>
      <c r="C11" s="22">
        <v>2002</v>
      </c>
      <c r="D11" s="23" t="s">
        <v>152</v>
      </c>
      <c r="E11" s="22" t="s">
        <v>884</v>
      </c>
      <c r="F11" s="25">
        <v>46</v>
      </c>
      <c r="G11" s="22">
        <v>31</v>
      </c>
      <c r="H11" s="25">
        <v>41</v>
      </c>
      <c r="I11" s="22">
        <v>61</v>
      </c>
      <c r="J11" s="25">
        <v>39</v>
      </c>
      <c r="K11" s="22">
        <v>1</v>
      </c>
      <c r="L11" s="25">
        <v>47</v>
      </c>
      <c r="M11" s="22">
        <v>31</v>
      </c>
      <c r="N11" s="25">
        <v>47</v>
      </c>
      <c r="O11" s="22">
        <v>61</v>
      </c>
      <c r="P11" s="25">
        <v>47</v>
      </c>
      <c r="Q11" s="25">
        <v>521000</v>
      </c>
      <c r="R11" s="22">
        <v>13</v>
      </c>
    </row>
    <row r="12" spans="1:18">
      <c r="A12" s="22" t="s">
        <v>177</v>
      </c>
      <c r="B12" s="23" t="s">
        <v>219</v>
      </c>
      <c r="C12" s="22">
        <v>2002</v>
      </c>
      <c r="D12" s="23" t="s">
        <v>152</v>
      </c>
      <c r="E12" s="22" t="s">
        <v>884</v>
      </c>
      <c r="F12" s="25">
        <v>46</v>
      </c>
      <c r="G12" s="22">
        <v>31</v>
      </c>
      <c r="H12" s="25">
        <v>41</v>
      </c>
      <c r="I12" s="22">
        <v>61</v>
      </c>
      <c r="J12" s="25">
        <v>39</v>
      </c>
      <c r="K12" s="22">
        <v>1</v>
      </c>
      <c r="L12" s="25">
        <v>47</v>
      </c>
      <c r="M12" s="22">
        <v>31</v>
      </c>
      <c r="N12" s="25">
        <v>47</v>
      </c>
      <c r="O12" s="22">
        <v>61</v>
      </c>
      <c r="P12" s="25">
        <v>47</v>
      </c>
      <c r="Q12" s="25">
        <v>454000</v>
      </c>
      <c r="R12" s="22">
        <v>14</v>
      </c>
    </row>
    <row r="13" spans="1:18">
      <c r="A13" s="22" t="s">
        <v>178</v>
      </c>
      <c r="B13" s="23" t="s">
        <v>220</v>
      </c>
      <c r="C13" s="22">
        <v>2002</v>
      </c>
      <c r="D13" s="23" t="s">
        <v>152</v>
      </c>
      <c r="E13" s="22" t="s">
        <v>885</v>
      </c>
      <c r="F13" s="25">
        <v>39</v>
      </c>
      <c r="G13" s="22">
        <v>31</v>
      </c>
      <c r="H13" s="25">
        <v>39</v>
      </c>
      <c r="I13" s="22">
        <v>61</v>
      </c>
      <c r="J13" s="25">
        <v>39</v>
      </c>
      <c r="K13" s="22">
        <v>1</v>
      </c>
      <c r="L13" s="25">
        <v>47</v>
      </c>
      <c r="M13" s="22">
        <v>31</v>
      </c>
      <c r="N13" s="25">
        <v>47</v>
      </c>
      <c r="O13" s="22">
        <v>61</v>
      </c>
      <c r="P13" s="25">
        <v>47</v>
      </c>
      <c r="Q13" s="25">
        <v>414000</v>
      </c>
      <c r="R13" s="22">
        <v>15</v>
      </c>
    </row>
    <row r="14" spans="1:18">
      <c r="A14" s="22" t="s">
        <v>178</v>
      </c>
      <c r="B14" s="23" t="s">
        <v>221</v>
      </c>
      <c r="C14" s="22">
        <v>2002</v>
      </c>
      <c r="D14" s="23" t="s">
        <v>152</v>
      </c>
      <c r="E14" s="22" t="s">
        <v>885</v>
      </c>
      <c r="F14" s="25">
        <v>39</v>
      </c>
      <c r="G14" s="22">
        <v>31</v>
      </c>
      <c r="H14" s="25">
        <v>39</v>
      </c>
      <c r="I14" s="22">
        <v>61</v>
      </c>
      <c r="J14" s="25">
        <v>39</v>
      </c>
      <c r="K14" s="22">
        <v>1</v>
      </c>
      <c r="L14" s="25">
        <v>47</v>
      </c>
      <c r="M14" s="22">
        <v>31</v>
      </c>
      <c r="N14" s="25">
        <v>47</v>
      </c>
      <c r="O14" s="22">
        <v>61</v>
      </c>
      <c r="P14" s="25">
        <v>47</v>
      </c>
      <c r="Q14" s="25">
        <v>359000</v>
      </c>
      <c r="R14" s="22">
        <v>16</v>
      </c>
    </row>
    <row r="15" spans="1:18">
      <c r="A15" s="22" t="s">
        <v>178</v>
      </c>
      <c r="B15" s="23" t="s">
        <v>222</v>
      </c>
      <c r="C15" s="22">
        <v>2002</v>
      </c>
      <c r="D15" s="23" t="s">
        <v>152</v>
      </c>
      <c r="E15" s="22" t="s">
        <v>885</v>
      </c>
      <c r="F15" s="25">
        <v>39</v>
      </c>
      <c r="G15" s="22">
        <v>31</v>
      </c>
      <c r="H15" s="25">
        <v>39</v>
      </c>
      <c r="I15" s="22">
        <v>61</v>
      </c>
      <c r="J15" s="25">
        <v>39</v>
      </c>
      <c r="K15" s="22">
        <v>1</v>
      </c>
      <c r="L15" s="25">
        <v>47</v>
      </c>
      <c r="M15" s="22">
        <v>31</v>
      </c>
      <c r="N15" s="25">
        <v>47</v>
      </c>
      <c r="O15" s="22">
        <v>61</v>
      </c>
      <c r="P15" s="25">
        <v>47</v>
      </c>
      <c r="Q15" s="25">
        <v>978000</v>
      </c>
      <c r="R15" s="22">
        <v>18</v>
      </c>
    </row>
    <row r="16" spans="1:18">
      <c r="A16" s="22" t="s">
        <v>171</v>
      </c>
      <c r="B16" s="23" t="s">
        <v>223</v>
      </c>
      <c r="C16" s="22">
        <v>2002</v>
      </c>
      <c r="D16" s="23" t="s">
        <v>152</v>
      </c>
      <c r="E16" s="22" t="s">
        <v>880</v>
      </c>
      <c r="F16" s="25">
        <v>41</v>
      </c>
      <c r="G16" s="22">
        <v>31</v>
      </c>
      <c r="H16" s="25">
        <v>41</v>
      </c>
      <c r="I16" s="22">
        <v>61</v>
      </c>
      <c r="J16" s="25">
        <v>41</v>
      </c>
      <c r="K16" s="22">
        <v>1</v>
      </c>
      <c r="L16" s="25">
        <v>50</v>
      </c>
      <c r="M16" s="22">
        <v>31</v>
      </c>
      <c r="N16" s="25">
        <v>50</v>
      </c>
      <c r="O16" s="22">
        <v>61</v>
      </c>
      <c r="P16" s="25">
        <v>50</v>
      </c>
      <c r="Q16" s="25">
        <v>1091000</v>
      </c>
      <c r="R16" s="22">
        <v>19</v>
      </c>
    </row>
    <row r="17" spans="1:18">
      <c r="A17" s="22" t="s">
        <v>172</v>
      </c>
      <c r="B17" s="23" t="s">
        <v>224</v>
      </c>
      <c r="C17" s="22">
        <v>2002</v>
      </c>
      <c r="D17" s="23" t="s">
        <v>152</v>
      </c>
      <c r="E17" s="22" t="s">
        <v>881</v>
      </c>
      <c r="F17" s="25">
        <v>40</v>
      </c>
      <c r="G17" s="22">
        <v>31</v>
      </c>
      <c r="H17" s="25">
        <v>40</v>
      </c>
      <c r="I17" s="22">
        <v>61</v>
      </c>
      <c r="J17" s="25">
        <v>40</v>
      </c>
      <c r="K17" s="22">
        <v>1</v>
      </c>
      <c r="L17" s="25">
        <v>48</v>
      </c>
      <c r="M17" s="22">
        <v>31</v>
      </c>
      <c r="N17" s="25">
        <v>48</v>
      </c>
      <c r="O17" s="22">
        <v>61</v>
      </c>
      <c r="P17" s="25">
        <v>48</v>
      </c>
      <c r="Q17" s="25">
        <v>583000</v>
      </c>
      <c r="R17" s="22">
        <v>20</v>
      </c>
    </row>
    <row r="18" spans="1:18">
      <c r="A18" s="22" t="s">
        <v>173</v>
      </c>
      <c r="B18" s="23" t="s">
        <v>225</v>
      </c>
      <c r="C18" s="22">
        <v>2002</v>
      </c>
      <c r="D18" s="23" t="s">
        <v>152</v>
      </c>
      <c r="E18" s="22" t="s">
        <v>882</v>
      </c>
      <c r="F18" s="25">
        <v>40</v>
      </c>
      <c r="G18" s="22">
        <v>31</v>
      </c>
      <c r="H18" s="25">
        <v>40</v>
      </c>
      <c r="I18" s="22">
        <v>61</v>
      </c>
      <c r="J18" s="25">
        <v>40</v>
      </c>
      <c r="K18" s="22">
        <v>1</v>
      </c>
      <c r="L18" s="25">
        <v>48</v>
      </c>
      <c r="M18" s="22">
        <v>31</v>
      </c>
      <c r="N18" s="25">
        <v>48</v>
      </c>
      <c r="O18" s="22">
        <v>61</v>
      </c>
      <c r="P18" s="25">
        <v>48</v>
      </c>
      <c r="Q18" s="25">
        <v>342000</v>
      </c>
      <c r="R18" s="22">
        <v>21</v>
      </c>
    </row>
    <row r="19" spans="1:18">
      <c r="A19" s="22" t="s">
        <v>176</v>
      </c>
      <c r="B19" s="23" t="s">
        <v>226</v>
      </c>
      <c r="C19" s="22">
        <v>2002</v>
      </c>
      <c r="D19" s="23" t="s">
        <v>152</v>
      </c>
      <c r="E19" s="22" t="s">
        <v>883</v>
      </c>
      <c r="F19" s="25">
        <v>40</v>
      </c>
      <c r="G19" s="22">
        <v>31</v>
      </c>
      <c r="H19" s="25">
        <v>40</v>
      </c>
      <c r="I19" s="22">
        <v>61</v>
      </c>
      <c r="J19" s="25">
        <v>40</v>
      </c>
      <c r="K19" s="22">
        <v>1</v>
      </c>
      <c r="L19" s="25">
        <v>48</v>
      </c>
      <c r="M19" s="22">
        <v>31</v>
      </c>
      <c r="N19" s="25">
        <v>48</v>
      </c>
      <c r="O19" s="22">
        <v>61</v>
      </c>
      <c r="P19" s="25">
        <v>48</v>
      </c>
      <c r="Q19" s="25">
        <v>589000</v>
      </c>
      <c r="R19" s="22">
        <v>22</v>
      </c>
    </row>
    <row r="20" spans="1:18">
      <c r="A20" s="22" t="s">
        <v>178</v>
      </c>
      <c r="B20" s="23" t="s">
        <v>227</v>
      </c>
      <c r="C20" s="22">
        <v>2002</v>
      </c>
      <c r="D20" s="23" t="s">
        <v>152</v>
      </c>
      <c r="E20" s="22" t="s">
        <v>885</v>
      </c>
      <c r="F20" s="25">
        <v>39</v>
      </c>
      <c r="G20" s="22">
        <v>31</v>
      </c>
      <c r="H20" s="25">
        <v>39</v>
      </c>
      <c r="I20" s="22">
        <v>61</v>
      </c>
      <c r="J20" s="25">
        <v>39</v>
      </c>
      <c r="K20" s="22">
        <v>1</v>
      </c>
      <c r="L20" s="25">
        <v>47</v>
      </c>
      <c r="M20" s="22">
        <v>31</v>
      </c>
      <c r="N20" s="25">
        <v>47</v>
      </c>
      <c r="O20" s="22">
        <v>61</v>
      </c>
      <c r="P20" s="25">
        <v>47</v>
      </c>
      <c r="Q20" s="25">
        <v>706000</v>
      </c>
      <c r="R20" s="22">
        <v>23</v>
      </c>
    </row>
    <row r="21" spans="1:18">
      <c r="A21" s="22" t="s">
        <v>171</v>
      </c>
      <c r="B21" s="23" t="s">
        <v>228</v>
      </c>
      <c r="C21" s="22">
        <v>2002</v>
      </c>
      <c r="D21" s="23" t="s">
        <v>152</v>
      </c>
      <c r="E21" s="22" t="s">
        <v>880</v>
      </c>
      <c r="F21" s="25">
        <v>41</v>
      </c>
      <c r="G21" s="22">
        <v>31</v>
      </c>
      <c r="H21" s="25">
        <v>41</v>
      </c>
      <c r="I21" s="22">
        <v>61</v>
      </c>
      <c r="J21" s="25">
        <v>41</v>
      </c>
      <c r="K21" s="22">
        <v>1</v>
      </c>
      <c r="L21" s="25">
        <v>50</v>
      </c>
      <c r="M21" s="22">
        <v>31</v>
      </c>
      <c r="N21" s="25">
        <v>50</v>
      </c>
      <c r="O21" s="22">
        <v>61</v>
      </c>
      <c r="P21" s="25">
        <v>50</v>
      </c>
      <c r="Q21" s="25">
        <v>575000</v>
      </c>
      <c r="R21" s="22">
        <v>24</v>
      </c>
    </row>
    <row r="22" spans="1:18">
      <c r="A22" s="22" t="s">
        <v>172</v>
      </c>
      <c r="B22" s="23" t="s">
        <v>229</v>
      </c>
      <c r="C22" s="22">
        <v>2002</v>
      </c>
      <c r="D22" s="23" t="s">
        <v>152</v>
      </c>
      <c r="E22" s="22" t="s">
        <v>881</v>
      </c>
      <c r="F22" s="25">
        <v>40</v>
      </c>
      <c r="G22" s="22">
        <v>31</v>
      </c>
      <c r="H22" s="25">
        <v>40</v>
      </c>
      <c r="I22" s="22">
        <v>61</v>
      </c>
      <c r="J22" s="25">
        <v>40</v>
      </c>
      <c r="K22" s="22">
        <v>1</v>
      </c>
      <c r="L22" s="25">
        <v>48</v>
      </c>
      <c r="M22" s="22">
        <v>31</v>
      </c>
      <c r="N22" s="25">
        <v>48</v>
      </c>
      <c r="O22" s="22">
        <v>61</v>
      </c>
      <c r="P22" s="25">
        <v>48</v>
      </c>
      <c r="Q22" s="25">
        <v>0</v>
      </c>
      <c r="R22" s="22">
        <v>25</v>
      </c>
    </row>
    <row r="23" spans="1:18">
      <c r="A23" s="22" t="s">
        <v>173</v>
      </c>
      <c r="B23" s="23" t="s">
        <v>230</v>
      </c>
      <c r="C23" s="22">
        <v>2002</v>
      </c>
      <c r="D23" s="23" t="s">
        <v>152</v>
      </c>
      <c r="E23" s="22" t="s">
        <v>882</v>
      </c>
      <c r="F23" s="25">
        <v>40</v>
      </c>
      <c r="G23" s="22">
        <v>31</v>
      </c>
      <c r="H23" s="25">
        <v>40</v>
      </c>
      <c r="I23" s="22">
        <v>61</v>
      </c>
      <c r="J23" s="25">
        <v>40</v>
      </c>
      <c r="K23" s="22">
        <v>1</v>
      </c>
      <c r="L23" s="25">
        <v>48</v>
      </c>
      <c r="M23" s="22">
        <v>31</v>
      </c>
      <c r="N23" s="25">
        <v>48</v>
      </c>
      <c r="O23" s="22">
        <v>61</v>
      </c>
      <c r="P23" s="25">
        <v>48</v>
      </c>
      <c r="Q23" s="25">
        <v>0</v>
      </c>
      <c r="R23" s="22">
        <v>26</v>
      </c>
    </row>
    <row r="24" spans="1:18">
      <c r="A24" s="22" t="s">
        <v>176</v>
      </c>
      <c r="B24" s="23" t="s">
        <v>231</v>
      </c>
      <c r="C24" s="22">
        <v>2002</v>
      </c>
      <c r="D24" s="23" t="s">
        <v>152</v>
      </c>
      <c r="E24" s="22" t="s">
        <v>883</v>
      </c>
      <c r="F24" s="25">
        <v>40</v>
      </c>
      <c r="G24" s="22">
        <v>31</v>
      </c>
      <c r="H24" s="25">
        <v>40</v>
      </c>
      <c r="I24" s="22">
        <v>61</v>
      </c>
      <c r="J24" s="25">
        <v>40</v>
      </c>
      <c r="K24" s="22">
        <v>1</v>
      </c>
      <c r="L24" s="25">
        <v>48</v>
      </c>
      <c r="M24" s="22">
        <v>31</v>
      </c>
      <c r="N24" s="25">
        <v>48</v>
      </c>
      <c r="O24" s="22">
        <v>61</v>
      </c>
      <c r="P24" s="25">
        <v>48</v>
      </c>
      <c r="Q24" s="25">
        <v>0</v>
      </c>
      <c r="R24" s="22">
        <v>27</v>
      </c>
    </row>
    <row r="25" spans="1:18">
      <c r="A25" s="22" t="s">
        <v>178</v>
      </c>
      <c r="B25" s="23" t="s">
        <v>232</v>
      </c>
      <c r="C25" s="22">
        <v>2002</v>
      </c>
      <c r="D25" s="23" t="s">
        <v>152</v>
      </c>
      <c r="E25" s="22" t="s">
        <v>885</v>
      </c>
      <c r="F25" s="25">
        <v>39</v>
      </c>
      <c r="G25" s="22">
        <v>31</v>
      </c>
      <c r="H25" s="25">
        <v>39</v>
      </c>
      <c r="I25" s="22">
        <v>61</v>
      </c>
      <c r="J25" s="25">
        <v>39</v>
      </c>
      <c r="K25" s="22">
        <v>1</v>
      </c>
      <c r="L25" s="25">
        <v>47</v>
      </c>
      <c r="M25" s="22">
        <v>31</v>
      </c>
      <c r="N25" s="25">
        <v>47</v>
      </c>
      <c r="O25" s="22">
        <v>61</v>
      </c>
      <c r="P25" s="25">
        <v>47</v>
      </c>
      <c r="Q25" s="25">
        <v>0</v>
      </c>
      <c r="R25" s="22">
        <v>28</v>
      </c>
    </row>
    <row r="26" spans="1:18">
      <c r="A26" s="22" t="s">
        <v>178</v>
      </c>
      <c r="B26" s="23" t="s">
        <v>233</v>
      </c>
      <c r="C26" s="22">
        <v>2002</v>
      </c>
      <c r="D26" s="23" t="s">
        <v>152</v>
      </c>
      <c r="E26" s="22" t="s">
        <v>885</v>
      </c>
      <c r="F26" s="25">
        <v>39</v>
      </c>
      <c r="G26" s="22">
        <v>31</v>
      </c>
      <c r="H26" s="25">
        <v>39</v>
      </c>
      <c r="I26" s="22">
        <v>61</v>
      </c>
      <c r="J26" s="25">
        <v>39</v>
      </c>
      <c r="K26" s="22">
        <v>1</v>
      </c>
      <c r="L26" s="25">
        <v>47</v>
      </c>
      <c r="M26" s="22">
        <v>31</v>
      </c>
      <c r="N26" s="25">
        <v>47</v>
      </c>
      <c r="O26" s="22">
        <v>61</v>
      </c>
      <c r="P26" s="25">
        <v>47</v>
      </c>
      <c r="Q26" s="25">
        <v>106000</v>
      </c>
      <c r="R26" s="22">
        <v>31</v>
      </c>
    </row>
    <row r="27" spans="1:18">
      <c r="A27" s="22" t="s">
        <v>178</v>
      </c>
      <c r="B27" s="23" t="s">
        <v>234</v>
      </c>
      <c r="C27" s="22">
        <v>2002</v>
      </c>
      <c r="D27" s="23" t="s">
        <v>152</v>
      </c>
      <c r="E27" s="22" t="s">
        <v>885</v>
      </c>
      <c r="F27" s="25">
        <v>39</v>
      </c>
      <c r="G27" s="22">
        <v>31</v>
      </c>
      <c r="H27" s="25">
        <v>39</v>
      </c>
      <c r="I27" s="22">
        <v>61</v>
      </c>
      <c r="J27" s="25">
        <v>39</v>
      </c>
      <c r="K27" s="22">
        <v>1</v>
      </c>
      <c r="L27" s="25">
        <v>47</v>
      </c>
      <c r="M27" s="22">
        <v>31</v>
      </c>
      <c r="N27" s="25">
        <v>47</v>
      </c>
      <c r="O27" s="22">
        <v>61</v>
      </c>
      <c r="P27" s="25">
        <v>47</v>
      </c>
      <c r="Q27" s="25">
        <v>0</v>
      </c>
      <c r="R27" s="22">
        <v>32</v>
      </c>
    </row>
    <row r="28" spans="1:18">
      <c r="A28" s="22" t="s">
        <v>171</v>
      </c>
      <c r="B28" s="23" t="s">
        <v>174</v>
      </c>
      <c r="C28" s="22">
        <v>2003</v>
      </c>
      <c r="D28" s="23" t="s">
        <v>152</v>
      </c>
      <c r="E28" s="22" t="s">
        <v>880</v>
      </c>
      <c r="F28" s="25">
        <v>41</v>
      </c>
      <c r="G28" s="22">
        <v>31</v>
      </c>
      <c r="H28" s="25">
        <v>41</v>
      </c>
      <c r="I28" s="22">
        <v>61</v>
      </c>
      <c r="J28" s="25">
        <v>41</v>
      </c>
      <c r="K28" s="22">
        <v>1</v>
      </c>
      <c r="L28" s="25">
        <v>50</v>
      </c>
      <c r="M28" s="22">
        <v>31</v>
      </c>
      <c r="N28" s="25">
        <v>50</v>
      </c>
      <c r="O28" s="22">
        <v>61</v>
      </c>
      <c r="P28" s="25">
        <v>50</v>
      </c>
      <c r="Q28" s="25">
        <v>1254000</v>
      </c>
      <c r="R28" s="22">
        <v>2</v>
      </c>
    </row>
    <row r="29" spans="1:18">
      <c r="A29" s="22" t="s">
        <v>172</v>
      </c>
      <c r="B29" s="23" t="s">
        <v>175</v>
      </c>
      <c r="C29" s="22">
        <v>2003</v>
      </c>
      <c r="D29" s="23" t="s">
        <v>152</v>
      </c>
      <c r="E29" s="22" t="s">
        <v>881</v>
      </c>
      <c r="F29" s="25">
        <v>40</v>
      </c>
      <c r="G29" s="22">
        <v>31</v>
      </c>
      <c r="H29" s="25">
        <v>40</v>
      </c>
      <c r="I29" s="22">
        <v>61</v>
      </c>
      <c r="J29" s="25">
        <v>40</v>
      </c>
      <c r="K29" s="22">
        <v>1</v>
      </c>
      <c r="L29" s="25">
        <v>48</v>
      </c>
      <c r="M29" s="22">
        <v>31</v>
      </c>
      <c r="N29" s="25">
        <v>48</v>
      </c>
      <c r="O29" s="22">
        <v>61</v>
      </c>
      <c r="P29" s="25">
        <v>48</v>
      </c>
      <c r="Q29" s="25">
        <v>1080000</v>
      </c>
      <c r="R29" s="22">
        <v>3</v>
      </c>
    </row>
    <row r="30" spans="1:18">
      <c r="A30" s="22" t="s">
        <v>173</v>
      </c>
      <c r="B30" s="23" t="s">
        <v>211</v>
      </c>
      <c r="C30" s="22">
        <v>2003</v>
      </c>
      <c r="D30" s="23" t="s">
        <v>152</v>
      </c>
      <c r="E30" s="22" t="s">
        <v>882</v>
      </c>
      <c r="F30" s="25">
        <v>40</v>
      </c>
      <c r="G30" s="22">
        <v>31</v>
      </c>
      <c r="H30" s="25">
        <v>40</v>
      </c>
      <c r="I30" s="22">
        <v>61</v>
      </c>
      <c r="J30" s="25">
        <v>40</v>
      </c>
      <c r="K30" s="22">
        <v>1</v>
      </c>
      <c r="L30" s="25">
        <v>48</v>
      </c>
      <c r="M30" s="22">
        <v>31</v>
      </c>
      <c r="N30" s="25">
        <v>48</v>
      </c>
      <c r="O30" s="22">
        <v>61</v>
      </c>
      <c r="P30" s="25">
        <v>48</v>
      </c>
      <c r="Q30" s="25">
        <v>999000</v>
      </c>
      <c r="R30" s="22">
        <v>6</v>
      </c>
    </row>
    <row r="31" spans="1:18">
      <c r="A31" s="22" t="s">
        <v>173</v>
      </c>
      <c r="B31" s="23" t="s">
        <v>212</v>
      </c>
      <c r="C31" s="22">
        <v>2003</v>
      </c>
      <c r="D31" s="23" t="s">
        <v>152</v>
      </c>
      <c r="E31" s="22" t="s">
        <v>882</v>
      </c>
      <c r="F31" s="25">
        <v>40</v>
      </c>
      <c r="G31" s="22">
        <v>31</v>
      </c>
      <c r="H31" s="25">
        <v>40</v>
      </c>
      <c r="I31" s="22">
        <v>61</v>
      </c>
      <c r="J31" s="25">
        <v>40</v>
      </c>
      <c r="K31" s="22">
        <v>1</v>
      </c>
      <c r="L31" s="25">
        <v>48</v>
      </c>
      <c r="M31" s="22">
        <v>31</v>
      </c>
      <c r="N31" s="25">
        <v>48</v>
      </c>
      <c r="O31" s="22">
        <v>61</v>
      </c>
      <c r="P31" s="25">
        <v>48</v>
      </c>
      <c r="Q31" s="25">
        <v>939000</v>
      </c>
      <c r="R31" s="22">
        <v>7</v>
      </c>
    </row>
    <row r="32" spans="1:18">
      <c r="A32" s="22" t="s">
        <v>173</v>
      </c>
      <c r="B32" s="23" t="s">
        <v>213</v>
      </c>
      <c r="C32" s="22">
        <v>2003</v>
      </c>
      <c r="D32" s="23" t="s">
        <v>152</v>
      </c>
      <c r="E32" s="22" t="s">
        <v>882</v>
      </c>
      <c r="F32" s="25">
        <v>40</v>
      </c>
      <c r="G32" s="22">
        <v>31</v>
      </c>
      <c r="H32" s="25">
        <v>40</v>
      </c>
      <c r="I32" s="22">
        <v>61</v>
      </c>
      <c r="J32" s="25">
        <v>40</v>
      </c>
      <c r="K32" s="22">
        <v>1</v>
      </c>
      <c r="L32" s="25">
        <v>48</v>
      </c>
      <c r="M32" s="22">
        <v>31</v>
      </c>
      <c r="N32" s="25">
        <v>48</v>
      </c>
      <c r="O32" s="22">
        <v>61</v>
      </c>
      <c r="P32" s="25">
        <v>48</v>
      </c>
      <c r="Q32" s="25">
        <v>896000</v>
      </c>
      <c r="R32" s="22">
        <v>8</v>
      </c>
    </row>
    <row r="33" spans="1:18">
      <c r="A33" s="22" t="s">
        <v>176</v>
      </c>
      <c r="B33" s="23" t="s">
        <v>214</v>
      </c>
      <c r="C33" s="22">
        <v>2003</v>
      </c>
      <c r="D33" s="23" t="s">
        <v>152</v>
      </c>
      <c r="E33" s="22" t="s">
        <v>883</v>
      </c>
      <c r="F33" s="25">
        <v>40</v>
      </c>
      <c r="G33" s="22">
        <v>31</v>
      </c>
      <c r="H33" s="25">
        <v>40</v>
      </c>
      <c r="I33" s="22">
        <v>61</v>
      </c>
      <c r="J33" s="25">
        <v>40</v>
      </c>
      <c r="K33" s="22">
        <v>1</v>
      </c>
      <c r="L33" s="25">
        <v>48</v>
      </c>
      <c r="M33" s="22">
        <v>31</v>
      </c>
      <c r="N33" s="25">
        <v>48</v>
      </c>
      <c r="O33" s="22">
        <v>61</v>
      </c>
      <c r="P33" s="25">
        <v>48</v>
      </c>
      <c r="Q33" s="25">
        <v>865000</v>
      </c>
      <c r="R33" s="22">
        <v>9</v>
      </c>
    </row>
    <row r="34" spans="1:18">
      <c r="A34" s="22" t="s">
        <v>176</v>
      </c>
      <c r="B34" s="23" t="s">
        <v>215</v>
      </c>
      <c r="C34" s="22">
        <v>2003</v>
      </c>
      <c r="D34" s="23" t="s">
        <v>152</v>
      </c>
      <c r="E34" s="22" t="s">
        <v>883</v>
      </c>
      <c r="F34" s="25">
        <v>40</v>
      </c>
      <c r="G34" s="22">
        <v>31</v>
      </c>
      <c r="H34" s="25">
        <v>40</v>
      </c>
      <c r="I34" s="22">
        <v>61</v>
      </c>
      <c r="J34" s="25">
        <v>40</v>
      </c>
      <c r="K34" s="22">
        <v>1</v>
      </c>
      <c r="L34" s="25">
        <v>48</v>
      </c>
      <c r="M34" s="22">
        <v>31</v>
      </c>
      <c r="N34" s="25">
        <v>48</v>
      </c>
      <c r="O34" s="22">
        <v>61</v>
      </c>
      <c r="P34" s="25">
        <v>48</v>
      </c>
      <c r="Q34" s="25">
        <v>798000</v>
      </c>
      <c r="R34" s="22">
        <v>10</v>
      </c>
    </row>
    <row r="35" spans="1:18">
      <c r="A35" s="22" t="s">
        <v>176</v>
      </c>
      <c r="B35" s="23" t="s">
        <v>216</v>
      </c>
      <c r="C35" s="22">
        <v>2003</v>
      </c>
      <c r="D35" s="23" t="s">
        <v>152</v>
      </c>
      <c r="E35" s="22" t="s">
        <v>883</v>
      </c>
      <c r="F35" s="25">
        <v>40</v>
      </c>
      <c r="G35" s="22">
        <v>31</v>
      </c>
      <c r="H35" s="25">
        <v>40</v>
      </c>
      <c r="I35" s="22">
        <v>61</v>
      </c>
      <c r="J35" s="25">
        <v>40</v>
      </c>
      <c r="K35" s="22">
        <v>1</v>
      </c>
      <c r="L35" s="25">
        <v>48</v>
      </c>
      <c r="M35" s="22">
        <v>31</v>
      </c>
      <c r="N35" s="25">
        <v>48</v>
      </c>
      <c r="O35" s="22">
        <v>61</v>
      </c>
      <c r="P35" s="25">
        <v>48</v>
      </c>
      <c r="Q35" s="25">
        <v>740000</v>
      </c>
      <c r="R35" s="22">
        <v>11</v>
      </c>
    </row>
    <row r="36" spans="1:18">
      <c r="A36" s="22" t="s">
        <v>177</v>
      </c>
      <c r="B36" s="23" t="s">
        <v>217</v>
      </c>
      <c r="C36" s="22">
        <v>2003</v>
      </c>
      <c r="D36" s="23" t="s">
        <v>152</v>
      </c>
      <c r="E36" s="22" t="s">
        <v>884</v>
      </c>
      <c r="F36" s="25">
        <v>46</v>
      </c>
      <c r="G36" s="22">
        <v>31</v>
      </c>
      <c r="H36" s="25">
        <v>41</v>
      </c>
      <c r="I36" s="22">
        <v>61</v>
      </c>
      <c r="J36" s="25">
        <v>39</v>
      </c>
      <c r="K36" s="22">
        <v>1</v>
      </c>
      <c r="L36" s="25">
        <v>47</v>
      </c>
      <c r="M36" s="22">
        <v>31</v>
      </c>
      <c r="N36" s="25">
        <v>47</v>
      </c>
      <c r="O36" s="22">
        <v>61</v>
      </c>
      <c r="P36" s="25">
        <v>47</v>
      </c>
      <c r="Q36" s="25">
        <v>619000</v>
      </c>
      <c r="R36" s="22">
        <v>12</v>
      </c>
    </row>
    <row r="37" spans="1:18">
      <c r="A37" s="22" t="s">
        <v>177</v>
      </c>
      <c r="B37" s="23" t="s">
        <v>218</v>
      </c>
      <c r="C37" s="22">
        <v>2003</v>
      </c>
      <c r="D37" s="23" t="s">
        <v>152</v>
      </c>
      <c r="E37" s="22" t="s">
        <v>884</v>
      </c>
      <c r="F37" s="25">
        <v>46</v>
      </c>
      <c r="G37" s="22">
        <v>31</v>
      </c>
      <c r="H37" s="25">
        <v>41</v>
      </c>
      <c r="I37" s="22">
        <v>61</v>
      </c>
      <c r="J37" s="25">
        <v>39</v>
      </c>
      <c r="K37" s="22">
        <v>1</v>
      </c>
      <c r="L37" s="25">
        <v>47</v>
      </c>
      <c r="M37" s="22">
        <v>31</v>
      </c>
      <c r="N37" s="25">
        <v>47</v>
      </c>
      <c r="O37" s="22">
        <v>61</v>
      </c>
      <c r="P37" s="25">
        <v>47</v>
      </c>
      <c r="Q37" s="25">
        <v>547000</v>
      </c>
      <c r="R37" s="22">
        <v>13</v>
      </c>
    </row>
    <row r="38" spans="1:18">
      <c r="A38" s="22" t="s">
        <v>177</v>
      </c>
      <c r="B38" s="23" t="s">
        <v>219</v>
      </c>
      <c r="C38" s="22">
        <v>2003</v>
      </c>
      <c r="D38" s="23" t="s">
        <v>152</v>
      </c>
      <c r="E38" s="22" t="s">
        <v>884</v>
      </c>
      <c r="F38" s="25">
        <v>46</v>
      </c>
      <c r="G38" s="22">
        <v>31</v>
      </c>
      <c r="H38" s="25">
        <v>41</v>
      </c>
      <c r="I38" s="22">
        <v>61</v>
      </c>
      <c r="J38" s="25">
        <v>39</v>
      </c>
      <c r="K38" s="22">
        <v>1</v>
      </c>
      <c r="L38" s="25">
        <v>47</v>
      </c>
      <c r="M38" s="22">
        <v>31</v>
      </c>
      <c r="N38" s="25">
        <v>47</v>
      </c>
      <c r="O38" s="22">
        <v>61</v>
      </c>
      <c r="P38" s="25">
        <v>47</v>
      </c>
      <c r="Q38" s="25">
        <v>476000</v>
      </c>
      <c r="R38" s="22">
        <v>14</v>
      </c>
    </row>
    <row r="39" spans="1:18">
      <c r="A39" s="22" t="s">
        <v>178</v>
      </c>
      <c r="B39" s="23" t="s">
        <v>220</v>
      </c>
      <c r="C39" s="22">
        <v>2003</v>
      </c>
      <c r="D39" s="23" t="s">
        <v>152</v>
      </c>
      <c r="E39" s="22" t="s">
        <v>885</v>
      </c>
      <c r="F39" s="25">
        <v>39</v>
      </c>
      <c r="G39" s="22">
        <v>31</v>
      </c>
      <c r="H39" s="25">
        <v>39</v>
      </c>
      <c r="I39" s="22">
        <v>61</v>
      </c>
      <c r="J39" s="25">
        <v>39</v>
      </c>
      <c r="K39" s="22">
        <v>1</v>
      </c>
      <c r="L39" s="25">
        <v>47</v>
      </c>
      <c r="M39" s="22">
        <v>31</v>
      </c>
      <c r="N39" s="25">
        <v>47</v>
      </c>
      <c r="O39" s="22">
        <v>61</v>
      </c>
      <c r="P39" s="25">
        <v>47</v>
      </c>
      <c r="Q39" s="25">
        <v>428000</v>
      </c>
      <c r="R39" s="22">
        <v>15</v>
      </c>
    </row>
    <row r="40" spans="1:18">
      <c r="A40" s="22" t="s">
        <v>178</v>
      </c>
      <c r="B40" s="23" t="s">
        <v>221</v>
      </c>
      <c r="C40" s="22">
        <v>2003</v>
      </c>
      <c r="D40" s="23" t="s">
        <v>152</v>
      </c>
      <c r="E40" s="22" t="s">
        <v>885</v>
      </c>
      <c r="F40" s="25">
        <v>39</v>
      </c>
      <c r="G40" s="22">
        <v>31</v>
      </c>
      <c r="H40" s="25">
        <v>39</v>
      </c>
      <c r="I40" s="22">
        <v>61</v>
      </c>
      <c r="J40" s="25">
        <v>39</v>
      </c>
      <c r="K40" s="22">
        <v>1</v>
      </c>
      <c r="L40" s="25">
        <v>47</v>
      </c>
      <c r="M40" s="22">
        <v>31</v>
      </c>
      <c r="N40" s="25">
        <v>47</v>
      </c>
      <c r="O40" s="22">
        <v>61</v>
      </c>
      <c r="P40" s="25">
        <v>47</v>
      </c>
      <c r="Q40" s="25">
        <v>365000</v>
      </c>
      <c r="R40" s="22">
        <v>16</v>
      </c>
    </row>
    <row r="41" spans="1:18">
      <c r="A41" s="22" t="s">
        <v>178</v>
      </c>
      <c r="B41" s="23" t="s">
        <v>222</v>
      </c>
      <c r="C41" s="22">
        <v>2003</v>
      </c>
      <c r="D41" s="23" t="s">
        <v>152</v>
      </c>
      <c r="E41" s="22" t="s">
        <v>885</v>
      </c>
      <c r="F41" s="25">
        <v>39</v>
      </c>
      <c r="G41" s="22">
        <v>31</v>
      </c>
      <c r="H41" s="25">
        <v>39</v>
      </c>
      <c r="I41" s="22">
        <v>61</v>
      </c>
      <c r="J41" s="25">
        <v>39</v>
      </c>
      <c r="K41" s="22">
        <v>1</v>
      </c>
      <c r="L41" s="25">
        <v>47</v>
      </c>
      <c r="M41" s="22">
        <v>31</v>
      </c>
      <c r="N41" s="25">
        <v>47</v>
      </c>
      <c r="O41" s="22">
        <v>61</v>
      </c>
      <c r="P41" s="25">
        <v>47</v>
      </c>
      <c r="Q41" s="25">
        <v>1062000</v>
      </c>
      <c r="R41" s="22">
        <v>18</v>
      </c>
    </row>
    <row r="42" spans="1:18">
      <c r="A42" s="22" t="s">
        <v>171</v>
      </c>
      <c r="B42" s="23" t="s">
        <v>223</v>
      </c>
      <c r="C42" s="22">
        <v>2003</v>
      </c>
      <c r="D42" s="23" t="s">
        <v>152</v>
      </c>
      <c r="E42" s="22" t="s">
        <v>880</v>
      </c>
      <c r="F42" s="25">
        <v>41</v>
      </c>
      <c r="G42" s="22">
        <v>31</v>
      </c>
      <c r="H42" s="25">
        <v>41</v>
      </c>
      <c r="I42" s="22">
        <v>61</v>
      </c>
      <c r="J42" s="25">
        <v>41</v>
      </c>
      <c r="K42" s="22">
        <v>1</v>
      </c>
      <c r="L42" s="25">
        <v>50</v>
      </c>
      <c r="M42" s="22">
        <v>31</v>
      </c>
      <c r="N42" s="25">
        <v>50</v>
      </c>
      <c r="O42" s="22">
        <v>61</v>
      </c>
      <c r="P42" s="25">
        <v>50</v>
      </c>
      <c r="Q42" s="25">
        <v>0</v>
      </c>
      <c r="R42" s="22">
        <v>19</v>
      </c>
    </row>
    <row r="43" spans="1:18">
      <c r="A43" s="22" t="s">
        <v>172</v>
      </c>
      <c r="B43" s="23" t="s">
        <v>224</v>
      </c>
      <c r="C43" s="22">
        <v>2003</v>
      </c>
      <c r="D43" s="23" t="s">
        <v>152</v>
      </c>
      <c r="E43" s="22" t="s">
        <v>881</v>
      </c>
      <c r="F43" s="25">
        <v>40</v>
      </c>
      <c r="G43" s="22">
        <v>31</v>
      </c>
      <c r="H43" s="25">
        <v>40</v>
      </c>
      <c r="I43" s="22">
        <v>61</v>
      </c>
      <c r="J43" s="25">
        <v>40</v>
      </c>
      <c r="K43" s="22">
        <v>1</v>
      </c>
      <c r="L43" s="25">
        <v>48</v>
      </c>
      <c r="M43" s="22">
        <v>31</v>
      </c>
      <c r="N43" s="25">
        <v>48</v>
      </c>
      <c r="O43" s="22">
        <v>61</v>
      </c>
      <c r="P43" s="25">
        <v>48</v>
      </c>
      <c r="Q43" s="25">
        <v>607000</v>
      </c>
      <c r="R43" s="22">
        <v>20</v>
      </c>
    </row>
    <row r="44" spans="1:18">
      <c r="A44" s="22" t="s">
        <v>173</v>
      </c>
      <c r="B44" s="23" t="s">
        <v>225</v>
      </c>
      <c r="C44" s="22">
        <v>2003</v>
      </c>
      <c r="D44" s="23" t="s">
        <v>152</v>
      </c>
      <c r="E44" s="22" t="s">
        <v>882</v>
      </c>
      <c r="F44" s="25">
        <v>40</v>
      </c>
      <c r="G44" s="22">
        <v>31</v>
      </c>
      <c r="H44" s="25">
        <v>40</v>
      </c>
      <c r="I44" s="22">
        <v>61</v>
      </c>
      <c r="J44" s="25">
        <v>40</v>
      </c>
      <c r="K44" s="22">
        <v>1</v>
      </c>
      <c r="L44" s="25">
        <v>48</v>
      </c>
      <c r="M44" s="22">
        <v>31</v>
      </c>
      <c r="N44" s="25">
        <v>48</v>
      </c>
      <c r="O44" s="22">
        <v>61</v>
      </c>
      <c r="P44" s="25">
        <v>48</v>
      </c>
      <c r="Q44" s="25">
        <v>342000</v>
      </c>
      <c r="R44" s="22">
        <v>21</v>
      </c>
    </row>
    <row r="45" spans="1:18">
      <c r="A45" s="22" t="s">
        <v>176</v>
      </c>
      <c r="B45" s="23" t="s">
        <v>226</v>
      </c>
      <c r="C45" s="22">
        <v>2003</v>
      </c>
      <c r="D45" s="23" t="s">
        <v>152</v>
      </c>
      <c r="E45" s="22" t="s">
        <v>883</v>
      </c>
      <c r="F45" s="25">
        <v>40</v>
      </c>
      <c r="G45" s="22">
        <v>31</v>
      </c>
      <c r="H45" s="25">
        <v>40</v>
      </c>
      <c r="I45" s="22">
        <v>61</v>
      </c>
      <c r="J45" s="25">
        <v>40</v>
      </c>
      <c r="K45" s="22">
        <v>1</v>
      </c>
      <c r="L45" s="25">
        <v>48</v>
      </c>
      <c r="M45" s="22">
        <v>31</v>
      </c>
      <c r="N45" s="25">
        <v>48</v>
      </c>
      <c r="O45" s="22">
        <v>61</v>
      </c>
      <c r="P45" s="25">
        <v>48</v>
      </c>
      <c r="Q45" s="25">
        <v>625000</v>
      </c>
      <c r="R45" s="22">
        <v>22</v>
      </c>
    </row>
    <row r="46" spans="1:18">
      <c r="A46" s="22" t="s">
        <v>178</v>
      </c>
      <c r="B46" s="23" t="s">
        <v>227</v>
      </c>
      <c r="C46" s="22">
        <v>2003</v>
      </c>
      <c r="D46" s="23" t="s">
        <v>152</v>
      </c>
      <c r="E46" s="22" t="s">
        <v>885</v>
      </c>
      <c r="F46" s="25">
        <v>39</v>
      </c>
      <c r="G46" s="22">
        <v>31</v>
      </c>
      <c r="H46" s="25">
        <v>39</v>
      </c>
      <c r="I46" s="22">
        <v>61</v>
      </c>
      <c r="J46" s="25">
        <v>39</v>
      </c>
      <c r="K46" s="22">
        <v>1</v>
      </c>
      <c r="L46" s="25">
        <v>47</v>
      </c>
      <c r="M46" s="22">
        <v>31</v>
      </c>
      <c r="N46" s="25">
        <v>47</v>
      </c>
      <c r="O46" s="22">
        <v>61</v>
      </c>
      <c r="P46" s="25">
        <v>47</v>
      </c>
      <c r="Q46" s="25">
        <v>761000</v>
      </c>
      <c r="R46" s="22">
        <v>23</v>
      </c>
    </row>
    <row r="47" spans="1:18">
      <c r="A47" s="22" t="s">
        <v>171</v>
      </c>
      <c r="B47" s="23" t="s">
        <v>228</v>
      </c>
      <c r="C47" s="22">
        <v>2003</v>
      </c>
      <c r="D47" s="23" t="s">
        <v>152</v>
      </c>
      <c r="E47" s="22" t="s">
        <v>880</v>
      </c>
      <c r="F47" s="25">
        <v>41</v>
      </c>
      <c r="G47" s="22">
        <v>31</v>
      </c>
      <c r="H47" s="25">
        <v>41</v>
      </c>
      <c r="I47" s="22">
        <v>61</v>
      </c>
      <c r="J47" s="25">
        <v>41</v>
      </c>
      <c r="K47" s="22">
        <v>1</v>
      </c>
      <c r="L47" s="25">
        <v>50</v>
      </c>
      <c r="M47" s="22">
        <v>31</v>
      </c>
      <c r="N47" s="25">
        <v>50</v>
      </c>
      <c r="O47" s="22">
        <v>61</v>
      </c>
      <c r="P47" s="25">
        <v>50</v>
      </c>
      <c r="Q47" s="25">
        <v>604000</v>
      </c>
      <c r="R47" s="22">
        <v>24</v>
      </c>
    </row>
    <row r="48" spans="1:18">
      <c r="A48" s="22" t="s">
        <v>178</v>
      </c>
      <c r="B48" s="23" t="s">
        <v>233</v>
      </c>
      <c r="C48" s="22">
        <v>2003</v>
      </c>
      <c r="D48" s="23" t="s">
        <v>152</v>
      </c>
      <c r="E48" s="22" t="s">
        <v>885</v>
      </c>
      <c r="F48" s="25">
        <v>39</v>
      </c>
      <c r="G48" s="22">
        <v>31</v>
      </c>
      <c r="H48" s="25">
        <v>39</v>
      </c>
      <c r="I48" s="22">
        <v>61</v>
      </c>
      <c r="J48" s="25">
        <v>39</v>
      </c>
      <c r="K48" s="22">
        <v>1</v>
      </c>
      <c r="L48" s="25">
        <v>47</v>
      </c>
      <c r="M48" s="22">
        <v>31</v>
      </c>
      <c r="N48" s="25">
        <v>47</v>
      </c>
      <c r="O48" s="22">
        <v>61</v>
      </c>
      <c r="P48" s="25">
        <v>47</v>
      </c>
      <c r="Q48" s="25">
        <v>105000</v>
      </c>
      <c r="R48" s="22">
        <v>31</v>
      </c>
    </row>
    <row r="49" spans="1:18">
      <c r="A49" s="22" t="s">
        <v>178</v>
      </c>
      <c r="B49" s="23" t="s">
        <v>234</v>
      </c>
      <c r="C49" s="22">
        <v>2003</v>
      </c>
      <c r="D49" s="23" t="s">
        <v>152</v>
      </c>
      <c r="E49" s="22" t="s">
        <v>885</v>
      </c>
      <c r="F49" s="25">
        <v>39</v>
      </c>
      <c r="G49" s="22">
        <v>31</v>
      </c>
      <c r="H49" s="25">
        <v>39</v>
      </c>
      <c r="I49" s="22">
        <v>61</v>
      </c>
      <c r="J49" s="25">
        <v>39</v>
      </c>
      <c r="K49" s="22">
        <v>1</v>
      </c>
      <c r="L49" s="25">
        <v>47</v>
      </c>
      <c r="M49" s="22">
        <v>31</v>
      </c>
      <c r="N49" s="25">
        <v>47</v>
      </c>
      <c r="O49" s="22">
        <v>61</v>
      </c>
      <c r="P49" s="25">
        <v>47</v>
      </c>
      <c r="Q49" s="25">
        <v>0</v>
      </c>
      <c r="R49" s="22">
        <v>32</v>
      </c>
    </row>
    <row r="50" spans="1:18">
      <c r="A50" s="22" t="s">
        <v>171</v>
      </c>
      <c r="B50" s="23" t="s">
        <v>174</v>
      </c>
      <c r="C50" s="22">
        <v>2004</v>
      </c>
      <c r="D50" s="23" t="s">
        <v>152</v>
      </c>
      <c r="E50" s="22" t="s">
        <v>880</v>
      </c>
      <c r="F50" s="25">
        <v>49</v>
      </c>
      <c r="G50" s="22">
        <v>31</v>
      </c>
      <c r="H50" s="25">
        <v>44</v>
      </c>
      <c r="I50" s="22">
        <v>61</v>
      </c>
      <c r="J50" s="25">
        <v>42</v>
      </c>
      <c r="K50" s="22">
        <v>1</v>
      </c>
      <c r="L50" s="25">
        <v>59</v>
      </c>
      <c r="M50" s="22">
        <v>31</v>
      </c>
      <c r="N50" s="25">
        <v>53</v>
      </c>
      <c r="O50" s="22">
        <v>61</v>
      </c>
      <c r="P50" s="25">
        <v>49</v>
      </c>
      <c r="Q50" s="25">
        <v>1177000</v>
      </c>
      <c r="R50" s="22">
        <v>2</v>
      </c>
    </row>
    <row r="51" spans="1:18">
      <c r="A51" s="22" t="s">
        <v>172</v>
      </c>
      <c r="B51" s="23" t="s">
        <v>175</v>
      </c>
      <c r="C51" s="22">
        <v>2004</v>
      </c>
      <c r="D51" s="23" t="s">
        <v>152</v>
      </c>
      <c r="E51" s="22" t="s">
        <v>881</v>
      </c>
      <c r="F51" s="25">
        <v>48</v>
      </c>
      <c r="G51" s="22">
        <v>31</v>
      </c>
      <c r="H51" s="25">
        <v>43</v>
      </c>
      <c r="I51" s="22">
        <v>61</v>
      </c>
      <c r="J51" s="25">
        <v>41</v>
      </c>
      <c r="K51" s="22">
        <v>1</v>
      </c>
      <c r="L51" s="25">
        <v>57</v>
      </c>
      <c r="M51" s="22">
        <v>31</v>
      </c>
      <c r="N51" s="25">
        <v>51</v>
      </c>
      <c r="O51" s="22">
        <v>61</v>
      </c>
      <c r="P51" s="25">
        <v>48</v>
      </c>
      <c r="Q51" s="25">
        <v>1027000</v>
      </c>
      <c r="R51" s="22">
        <v>3</v>
      </c>
    </row>
    <row r="52" spans="1:18">
      <c r="A52" s="22" t="s">
        <v>173</v>
      </c>
      <c r="B52" s="23" t="s">
        <v>211</v>
      </c>
      <c r="C52" s="22">
        <v>2004</v>
      </c>
      <c r="D52" s="23" t="s">
        <v>152</v>
      </c>
      <c r="E52" s="22" t="s">
        <v>882</v>
      </c>
      <c r="F52" s="25">
        <v>48</v>
      </c>
      <c r="G52" s="22">
        <v>31</v>
      </c>
      <c r="H52" s="25">
        <v>43</v>
      </c>
      <c r="I52" s="22">
        <v>61</v>
      </c>
      <c r="J52" s="25">
        <v>41</v>
      </c>
      <c r="K52" s="22">
        <v>1</v>
      </c>
      <c r="L52" s="25">
        <v>57</v>
      </c>
      <c r="M52" s="22">
        <v>31</v>
      </c>
      <c r="N52" s="25">
        <v>51</v>
      </c>
      <c r="O52" s="22">
        <v>61</v>
      </c>
      <c r="P52" s="25">
        <v>48</v>
      </c>
      <c r="Q52" s="25">
        <v>926000</v>
      </c>
      <c r="R52" s="22">
        <v>6</v>
      </c>
    </row>
    <row r="53" spans="1:18">
      <c r="A53" s="22" t="s">
        <v>173</v>
      </c>
      <c r="B53" s="23" t="s">
        <v>212</v>
      </c>
      <c r="C53" s="22">
        <v>2004</v>
      </c>
      <c r="D53" s="23" t="s">
        <v>152</v>
      </c>
      <c r="E53" s="22" t="s">
        <v>882</v>
      </c>
      <c r="F53" s="25">
        <v>48</v>
      </c>
      <c r="G53" s="22">
        <v>31</v>
      </c>
      <c r="H53" s="25">
        <v>43</v>
      </c>
      <c r="I53" s="22">
        <v>61</v>
      </c>
      <c r="J53" s="25">
        <v>41</v>
      </c>
      <c r="K53" s="22">
        <v>1</v>
      </c>
      <c r="L53" s="25">
        <v>57</v>
      </c>
      <c r="M53" s="22">
        <v>31</v>
      </c>
      <c r="N53" s="25">
        <v>51</v>
      </c>
      <c r="O53" s="22">
        <v>61</v>
      </c>
      <c r="P53" s="25">
        <v>48</v>
      </c>
      <c r="Q53" s="25">
        <v>896000</v>
      </c>
      <c r="R53" s="22">
        <v>7</v>
      </c>
    </row>
    <row r="54" spans="1:18">
      <c r="A54" s="22" t="s">
        <v>173</v>
      </c>
      <c r="B54" s="23" t="s">
        <v>213</v>
      </c>
      <c r="C54" s="22">
        <v>2004</v>
      </c>
      <c r="D54" s="23" t="s">
        <v>152</v>
      </c>
      <c r="E54" s="22" t="s">
        <v>882</v>
      </c>
      <c r="F54" s="25">
        <v>48</v>
      </c>
      <c r="G54" s="22">
        <v>31</v>
      </c>
      <c r="H54" s="25">
        <v>43</v>
      </c>
      <c r="I54" s="22">
        <v>61</v>
      </c>
      <c r="J54" s="25">
        <v>41</v>
      </c>
      <c r="K54" s="22">
        <v>1</v>
      </c>
      <c r="L54" s="25">
        <v>57</v>
      </c>
      <c r="M54" s="22">
        <v>31</v>
      </c>
      <c r="N54" s="25">
        <v>51</v>
      </c>
      <c r="O54" s="22">
        <v>61</v>
      </c>
      <c r="P54" s="25">
        <v>48</v>
      </c>
      <c r="Q54" s="25">
        <v>866000</v>
      </c>
      <c r="R54" s="22">
        <v>8</v>
      </c>
    </row>
    <row r="55" spans="1:18">
      <c r="A55" s="22" t="s">
        <v>176</v>
      </c>
      <c r="B55" s="23" t="s">
        <v>214</v>
      </c>
      <c r="C55" s="22">
        <v>2004</v>
      </c>
      <c r="D55" s="23" t="s">
        <v>152</v>
      </c>
      <c r="E55" s="22" t="s">
        <v>883</v>
      </c>
      <c r="F55" s="25">
        <v>48</v>
      </c>
      <c r="G55" s="22">
        <v>31</v>
      </c>
      <c r="H55" s="25">
        <v>43</v>
      </c>
      <c r="I55" s="22">
        <v>61</v>
      </c>
      <c r="J55" s="25">
        <v>41</v>
      </c>
      <c r="K55" s="22">
        <v>1</v>
      </c>
      <c r="L55" s="25">
        <v>57</v>
      </c>
      <c r="M55" s="22">
        <v>31</v>
      </c>
      <c r="N55" s="25">
        <v>51</v>
      </c>
      <c r="O55" s="22">
        <v>61</v>
      </c>
      <c r="P55" s="25">
        <v>48</v>
      </c>
      <c r="Q55" s="25">
        <v>837000</v>
      </c>
      <c r="R55" s="22">
        <v>9</v>
      </c>
    </row>
    <row r="56" spans="1:18">
      <c r="A56" s="22" t="s">
        <v>176</v>
      </c>
      <c r="B56" s="23" t="s">
        <v>215</v>
      </c>
      <c r="C56" s="22">
        <v>2004</v>
      </c>
      <c r="D56" s="23" t="s">
        <v>152</v>
      </c>
      <c r="E56" s="22" t="s">
        <v>883</v>
      </c>
      <c r="F56" s="25">
        <v>48</v>
      </c>
      <c r="G56" s="22">
        <v>31</v>
      </c>
      <c r="H56" s="25">
        <v>43</v>
      </c>
      <c r="I56" s="22">
        <v>61</v>
      </c>
      <c r="J56" s="25">
        <v>41</v>
      </c>
      <c r="K56" s="22">
        <v>1</v>
      </c>
      <c r="L56" s="25">
        <v>57</v>
      </c>
      <c r="M56" s="22">
        <v>31</v>
      </c>
      <c r="N56" s="25">
        <v>51</v>
      </c>
      <c r="O56" s="22">
        <v>61</v>
      </c>
      <c r="P56" s="25">
        <v>48</v>
      </c>
      <c r="Q56" s="25">
        <v>768000</v>
      </c>
      <c r="R56" s="22">
        <v>10</v>
      </c>
    </row>
    <row r="57" spans="1:18">
      <c r="A57" s="22" t="s">
        <v>176</v>
      </c>
      <c r="B57" s="23" t="s">
        <v>216</v>
      </c>
      <c r="C57" s="22">
        <v>2004</v>
      </c>
      <c r="D57" s="23" t="s">
        <v>152</v>
      </c>
      <c r="E57" s="22" t="s">
        <v>883</v>
      </c>
      <c r="F57" s="25">
        <v>48</v>
      </c>
      <c r="G57" s="22">
        <v>31</v>
      </c>
      <c r="H57" s="25">
        <v>43</v>
      </c>
      <c r="I57" s="22">
        <v>61</v>
      </c>
      <c r="J57" s="25">
        <v>41</v>
      </c>
      <c r="K57" s="22">
        <v>1</v>
      </c>
      <c r="L57" s="25">
        <v>57</v>
      </c>
      <c r="M57" s="22">
        <v>31</v>
      </c>
      <c r="N57" s="25">
        <v>51</v>
      </c>
      <c r="O57" s="22">
        <v>61</v>
      </c>
      <c r="P57" s="25">
        <v>48</v>
      </c>
      <c r="Q57" s="25">
        <v>703000</v>
      </c>
      <c r="R57" s="22">
        <v>11</v>
      </c>
    </row>
    <row r="58" spans="1:18">
      <c r="A58" s="22" t="s">
        <v>177</v>
      </c>
      <c r="B58" s="23" t="s">
        <v>217</v>
      </c>
      <c r="C58" s="22">
        <v>2004</v>
      </c>
      <c r="D58" s="23" t="s">
        <v>152</v>
      </c>
      <c r="E58" s="22" t="s">
        <v>884</v>
      </c>
      <c r="F58" s="25">
        <v>46</v>
      </c>
      <c r="G58" s="22">
        <v>31</v>
      </c>
      <c r="H58" s="25">
        <v>41</v>
      </c>
      <c r="I58" s="22">
        <v>61</v>
      </c>
      <c r="J58" s="25">
        <v>39</v>
      </c>
      <c r="K58" s="22">
        <v>1</v>
      </c>
      <c r="L58" s="25">
        <v>55</v>
      </c>
      <c r="M58" s="22">
        <v>31</v>
      </c>
      <c r="N58" s="25">
        <v>50</v>
      </c>
      <c r="O58" s="22">
        <v>61</v>
      </c>
      <c r="P58" s="25">
        <v>47</v>
      </c>
      <c r="Q58" s="25">
        <v>588000</v>
      </c>
      <c r="R58" s="22">
        <v>12</v>
      </c>
    </row>
    <row r="59" spans="1:18">
      <c r="A59" s="22" t="s">
        <v>177</v>
      </c>
      <c r="B59" s="23" t="s">
        <v>218</v>
      </c>
      <c r="C59" s="22">
        <v>2004</v>
      </c>
      <c r="D59" s="23" t="s">
        <v>152</v>
      </c>
      <c r="E59" s="22" t="s">
        <v>884</v>
      </c>
      <c r="F59" s="25">
        <v>46</v>
      </c>
      <c r="G59" s="22">
        <v>31</v>
      </c>
      <c r="H59" s="25">
        <v>41</v>
      </c>
      <c r="I59" s="22">
        <v>61</v>
      </c>
      <c r="J59" s="25">
        <v>39</v>
      </c>
      <c r="K59" s="22">
        <v>1</v>
      </c>
      <c r="L59" s="25">
        <v>55</v>
      </c>
      <c r="M59" s="22">
        <v>31</v>
      </c>
      <c r="N59" s="25">
        <v>50</v>
      </c>
      <c r="O59" s="22">
        <v>61</v>
      </c>
      <c r="P59" s="25">
        <v>47</v>
      </c>
      <c r="Q59" s="25">
        <v>523000</v>
      </c>
      <c r="R59" s="22">
        <v>13</v>
      </c>
    </row>
    <row r="60" spans="1:18">
      <c r="A60" s="22" t="s">
        <v>177</v>
      </c>
      <c r="B60" s="23" t="s">
        <v>219</v>
      </c>
      <c r="C60" s="22">
        <v>2004</v>
      </c>
      <c r="D60" s="23" t="s">
        <v>152</v>
      </c>
      <c r="E60" s="22" t="s">
        <v>884</v>
      </c>
      <c r="F60" s="25">
        <v>46</v>
      </c>
      <c r="G60" s="22">
        <v>31</v>
      </c>
      <c r="H60" s="25">
        <v>41</v>
      </c>
      <c r="I60" s="22">
        <v>61</v>
      </c>
      <c r="J60" s="25">
        <v>39</v>
      </c>
      <c r="K60" s="22">
        <v>1</v>
      </c>
      <c r="L60" s="25">
        <v>55</v>
      </c>
      <c r="M60" s="22">
        <v>31</v>
      </c>
      <c r="N60" s="25">
        <v>50</v>
      </c>
      <c r="O60" s="22">
        <v>61</v>
      </c>
      <c r="P60" s="25">
        <v>47</v>
      </c>
      <c r="Q60" s="25">
        <v>450000</v>
      </c>
      <c r="R60" s="22">
        <v>14</v>
      </c>
    </row>
    <row r="61" spans="1:18">
      <c r="A61" s="22" t="s">
        <v>178</v>
      </c>
      <c r="B61" s="23" t="s">
        <v>220</v>
      </c>
      <c r="C61" s="22">
        <v>2004</v>
      </c>
      <c r="D61" s="23" t="s">
        <v>152</v>
      </c>
      <c r="E61" s="22" t="s">
        <v>885</v>
      </c>
      <c r="F61" s="25">
        <v>46</v>
      </c>
      <c r="G61" s="22">
        <v>31</v>
      </c>
      <c r="H61" s="25">
        <v>41</v>
      </c>
      <c r="I61" s="22">
        <v>61</v>
      </c>
      <c r="J61" s="25">
        <v>39</v>
      </c>
      <c r="K61" s="22">
        <v>1</v>
      </c>
      <c r="L61" s="25">
        <v>55</v>
      </c>
      <c r="M61" s="22">
        <v>31</v>
      </c>
      <c r="N61" s="25">
        <v>50</v>
      </c>
      <c r="O61" s="22">
        <v>61</v>
      </c>
      <c r="P61" s="25">
        <v>47</v>
      </c>
      <c r="Q61" s="25">
        <v>417000</v>
      </c>
      <c r="R61" s="22">
        <v>15</v>
      </c>
    </row>
    <row r="62" spans="1:18">
      <c r="A62" s="22" t="s">
        <v>178</v>
      </c>
      <c r="B62" s="23" t="s">
        <v>221</v>
      </c>
      <c r="C62" s="22">
        <v>2004</v>
      </c>
      <c r="D62" s="23" t="s">
        <v>152</v>
      </c>
      <c r="E62" s="22" t="s">
        <v>885</v>
      </c>
      <c r="F62" s="25">
        <v>46</v>
      </c>
      <c r="G62" s="22">
        <v>31</v>
      </c>
      <c r="H62" s="25">
        <v>41</v>
      </c>
      <c r="I62" s="22">
        <v>61</v>
      </c>
      <c r="J62" s="25">
        <v>39</v>
      </c>
      <c r="K62" s="22">
        <v>1</v>
      </c>
      <c r="L62" s="25">
        <v>55</v>
      </c>
      <c r="M62" s="22">
        <v>31</v>
      </c>
      <c r="N62" s="25">
        <v>50</v>
      </c>
      <c r="O62" s="22">
        <v>61</v>
      </c>
      <c r="P62" s="25">
        <v>47</v>
      </c>
      <c r="Q62" s="25">
        <v>364000</v>
      </c>
      <c r="R62" s="22">
        <v>16</v>
      </c>
    </row>
    <row r="63" spans="1:18">
      <c r="A63" s="22" t="s">
        <v>178</v>
      </c>
      <c r="B63" s="23" t="s">
        <v>222</v>
      </c>
      <c r="C63" s="22">
        <v>2004</v>
      </c>
      <c r="D63" s="23" t="s">
        <v>152</v>
      </c>
      <c r="E63" s="22" t="s">
        <v>885</v>
      </c>
      <c r="F63" s="25">
        <v>46</v>
      </c>
      <c r="G63" s="22">
        <v>31</v>
      </c>
      <c r="H63" s="25">
        <v>41</v>
      </c>
      <c r="I63" s="22">
        <v>61</v>
      </c>
      <c r="J63" s="25">
        <v>39</v>
      </c>
      <c r="K63" s="22">
        <v>1</v>
      </c>
      <c r="L63" s="25">
        <v>55</v>
      </c>
      <c r="M63" s="22">
        <v>31</v>
      </c>
      <c r="N63" s="25">
        <v>50</v>
      </c>
      <c r="O63" s="22">
        <v>61</v>
      </c>
      <c r="P63" s="25">
        <v>47</v>
      </c>
      <c r="Q63" s="25">
        <v>957000</v>
      </c>
      <c r="R63" s="22">
        <v>18</v>
      </c>
    </row>
    <row r="64" spans="1:18">
      <c r="A64" s="22" t="s">
        <v>171</v>
      </c>
      <c r="B64" s="23" t="s">
        <v>223</v>
      </c>
      <c r="C64" s="22">
        <v>2004</v>
      </c>
      <c r="D64" s="23" t="s">
        <v>152</v>
      </c>
      <c r="E64" s="22" t="s">
        <v>880</v>
      </c>
      <c r="F64" s="25">
        <v>49</v>
      </c>
      <c r="G64" s="22">
        <v>31</v>
      </c>
      <c r="H64" s="25">
        <v>44</v>
      </c>
      <c r="I64" s="22">
        <v>61</v>
      </c>
      <c r="J64" s="25">
        <v>42</v>
      </c>
      <c r="K64" s="22">
        <v>1</v>
      </c>
      <c r="L64" s="25">
        <v>59</v>
      </c>
      <c r="M64" s="22">
        <v>31</v>
      </c>
      <c r="N64" s="25">
        <v>53</v>
      </c>
      <c r="O64" s="22">
        <v>61</v>
      </c>
      <c r="P64" s="25">
        <v>49</v>
      </c>
      <c r="Q64" s="25">
        <v>0</v>
      </c>
      <c r="R64" s="22">
        <v>19</v>
      </c>
    </row>
    <row r="65" spans="1:18">
      <c r="A65" s="22" t="s">
        <v>172</v>
      </c>
      <c r="B65" s="23" t="s">
        <v>224</v>
      </c>
      <c r="C65" s="22">
        <v>2004</v>
      </c>
      <c r="D65" s="23" t="s">
        <v>152</v>
      </c>
      <c r="E65" s="22" t="s">
        <v>881</v>
      </c>
      <c r="F65" s="25">
        <v>48</v>
      </c>
      <c r="G65" s="22">
        <v>31</v>
      </c>
      <c r="H65" s="25">
        <v>43</v>
      </c>
      <c r="I65" s="22">
        <v>61</v>
      </c>
      <c r="J65" s="25">
        <v>41</v>
      </c>
      <c r="K65" s="22">
        <v>1</v>
      </c>
      <c r="L65" s="25">
        <v>57</v>
      </c>
      <c r="M65" s="22">
        <v>31</v>
      </c>
      <c r="N65" s="25">
        <v>51</v>
      </c>
      <c r="O65" s="22">
        <v>61</v>
      </c>
      <c r="P65" s="25">
        <v>48</v>
      </c>
      <c r="Q65" s="25">
        <v>583000</v>
      </c>
      <c r="R65" s="22">
        <v>20</v>
      </c>
    </row>
    <row r="66" spans="1:18">
      <c r="A66" s="22" t="s">
        <v>173</v>
      </c>
      <c r="B66" s="23" t="s">
        <v>225</v>
      </c>
      <c r="C66" s="22">
        <v>2004</v>
      </c>
      <c r="D66" s="23" t="s">
        <v>152</v>
      </c>
      <c r="E66" s="22" t="s">
        <v>882</v>
      </c>
      <c r="F66" s="25">
        <v>48</v>
      </c>
      <c r="G66" s="22">
        <v>31</v>
      </c>
      <c r="H66" s="25">
        <v>43</v>
      </c>
      <c r="I66" s="22">
        <v>61</v>
      </c>
      <c r="J66" s="25">
        <v>41</v>
      </c>
      <c r="K66" s="22">
        <v>1</v>
      </c>
      <c r="L66" s="25">
        <v>57</v>
      </c>
      <c r="M66" s="22">
        <v>31</v>
      </c>
      <c r="N66" s="25">
        <v>51</v>
      </c>
      <c r="O66" s="22">
        <v>61</v>
      </c>
      <c r="P66" s="25">
        <v>48</v>
      </c>
      <c r="Q66" s="25">
        <v>280000</v>
      </c>
      <c r="R66" s="22">
        <v>21</v>
      </c>
    </row>
    <row r="67" spans="1:18">
      <c r="A67" s="22" t="s">
        <v>176</v>
      </c>
      <c r="B67" s="23" t="s">
        <v>226</v>
      </c>
      <c r="C67" s="22">
        <v>2004</v>
      </c>
      <c r="D67" s="23" t="s">
        <v>152</v>
      </c>
      <c r="E67" s="22" t="s">
        <v>883</v>
      </c>
      <c r="F67" s="25">
        <v>48</v>
      </c>
      <c r="G67" s="22">
        <v>31</v>
      </c>
      <c r="H67" s="25">
        <v>43</v>
      </c>
      <c r="I67" s="22">
        <v>61</v>
      </c>
      <c r="J67" s="25">
        <v>41</v>
      </c>
      <c r="K67" s="22">
        <v>1</v>
      </c>
      <c r="L67" s="25">
        <v>57</v>
      </c>
      <c r="M67" s="22">
        <v>31</v>
      </c>
      <c r="N67" s="25">
        <v>51</v>
      </c>
      <c r="O67" s="22">
        <v>61</v>
      </c>
      <c r="P67" s="25">
        <v>48</v>
      </c>
      <c r="Q67" s="25">
        <v>568000</v>
      </c>
      <c r="R67" s="22">
        <v>22</v>
      </c>
    </row>
    <row r="68" spans="1:18">
      <c r="A68" s="22" t="s">
        <v>178</v>
      </c>
      <c r="B68" s="23" t="s">
        <v>227</v>
      </c>
      <c r="C68" s="22">
        <v>2004</v>
      </c>
      <c r="D68" s="23" t="s">
        <v>152</v>
      </c>
      <c r="E68" s="22" t="s">
        <v>885</v>
      </c>
      <c r="F68" s="25">
        <v>46</v>
      </c>
      <c r="G68" s="22">
        <v>31</v>
      </c>
      <c r="H68" s="25">
        <v>41</v>
      </c>
      <c r="I68" s="22">
        <v>61</v>
      </c>
      <c r="J68" s="25">
        <v>39</v>
      </c>
      <c r="K68" s="22">
        <v>1</v>
      </c>
      <c r="L68" s="25">
        <v>55</v>
      </c>
      <c r="M68" s="22">
        <v>31</v>
      </c>
      <c r="N68" s="25">
        <v>50</v>
      </c>
      <c r="O68" s="22">
        <v>61</v>
      </c>
      <c r="P68" s="25">
        <v>47</v>
      </c>
      <c r="Q68" s="25">
        <v>570000</v>
      </c>
      <c r="R68" s="22">
        <v>23</v>
      </c>
    </row>
    <row r="69" spans="1:18">
      <c r="A69" s="22" t="s">
        <v>171</v>
      </c>
      <c r="B69" s="23" t="s">
        <v>228</v>
      </c>
      <c r="C69" s="22">
        <v>2004</v>
      </c>
      <c r="D69" s="23" t="s">
        <v>152</v>
      </c>
      <c r="E69" s="22" t="s">
        <v>880</v>
      </c>
      <c r="F69" s="25">
        <v>49</v>
      </c>
      <c r="G69" s="22">
        <v>31</v>
      </c>
      <c r="H69" s="25">
        <v>44</v>
      </c>
      <c r="I69" s="22">
        <v>61</v>
      </c>
      <c r="J69" s="25">
        <v>42</v>
      </c>
      <c r="K69" s="22">
        <v>1</v>
      </c>
      <c r="L69" s="25">
        <v>59</v>
      </c>
      <c r="M69" s="22">
        <v>31</v>
      </c>
      <c r="N69" s="25">
        <v>53</v>
      </c>
      <c r="O69" s="22">
        <v>61</v>
      </c>
      <c r="P69" s="25">
        <v>49</v>
      </c>
      <c r="Q69" s="25">
        <v>310000</v>
      </c>
      <c r="R69" s="22">
        <v>24</v>
      </c>
    </row>
    <row r="70" spans="1:18">
      <c r="A70" s="22" t="s">
        <v>178</v>
      </c>
      <c r="B70" s="23" t="s">
        <v>233</v>
      </c>
      <c r="C70" s="22">
        <v>2004</v>
      </c>
      <c r="D70" s="23" t="s">
        <v>152</v>
      </c>
      <c r="E70" s="22" t="s">
        <v>885</v>
      </c>
      <c r="F70" s="25">
        <v>46</v>
      </c>
      <c r="G70" s="22">
        <v>31</v>
      </c>
      <c r="H70" s="25">
        <v>41</v>
      </c>
      <c r="I70" s="22">
        <v>61</v>
      </c>
      <c r="J70" s="25">
        <v>39</v>
      </c>
      <c r="K70" s="22">
        <v>1</v>
      </c>
      <c r="L70" s="25">
        <v>55</v>
      </c>
      <c r="M70" s="22">
        <v>31</v>
      </c>
      <c r="N70" s="25">
        <v>50</v>
      </c>
      <c r="O70" s="22">
        <v>61</v>
      </c>
      <c r="P70" s="25">
        <v>47</v>
      </c>
      <c r="Q70" s="25">
        <v>100000</v>
      </c>
      <c r="R70" s="22">
        <v>31</v>
      </c>
    </row>
    <row r="71" spans="1:18">
      <c r="A71" s="22" t="s">
        <v>178</v>
      </c>
      <c r="B71" s="23" t="s">
        <v>234</v>
      </c>
      <c r="C71" s="22">
        <v>2004</v>
      </c>
      <c r="D71" s="23" t="s">
        <v>152</v>
      </c>
      <c r="E71" s="22" t="s">
        <v>885</v>
      </c>
      <c r="F71" s="25">
        <v>46</v>
      </c>
      <c r="G71" s="22">
        <v>31</v>
      </c>
      <c r="H71" s="25">
        <v>41</v>
      </c>
      <c r="I71" s="22">
        <v>61</v>
      </c>
      <c r="J71" s="25">
        <v>39</v>
      </c>
      <c r="K71" s="22">
        <v>1</v>
      </c>
      <c r="L71" s="25">
        <v>55</v>
      </c>
      <c r="M71" s="22">
        <v>31</v>
      </c>
      <c r="N71" s="25">
        <v>50</v>
      </c>
      <c r="O71" s="22">
        <v>61</v>
      </c>
      <c r="P71" s="25">
        <v>47</v>
      </c>
      <c r="Q71" s="25">
        <v>0</v>
      </c>
      <c r="R71" s="22">
        <v>32</v>
      </c>
    </row>
    <row r="72" spans="1:18">
      <c r="A72" s="22" t="s">
        <v>171</v>
      </c>
      <c r="B72" s="23" t="s">
        <v>174</v>
      </c>
      <c r="C72" s="22">
        <v>2005</v>
      </c>
      <c r="D72" s="23" t="s">
        <v>152</v>
      </c>
      <c r="E72" s="22" t="s">
        <v>880</v>
      </c>
      <c r="F72" s="25">
        <v>49</v>
      </c>
      <c r="G72" s="22">
        <v>31</v>
      </c>
      <c r="H72" s="25">
        <v>44</v>
      </c>
      <c r="I72" s="22">
        <v>61</v>
      </c>
      <c r="J72" s="25">
        <v>42</v>
      </c>
      <c r="K72" s="22">
        <v>1</v>
      </c>
      <c r="L72" s="25">
        <v>59</v>
      </c>
      <c r="M72" s="22">
        <v>31</v>
      </c>
      <c r="N72" s="25">
        <v>53</v>
      </c>
      <c r="O72" s="22">
        <v>61</v>
      </c>
      <c r="P72" s="25">
        <v>49</v>
      </c>
      <c r="Q72" s="25">
        <v>1084000</v>
      </c>
      <c r="R72" s="22">
        <v>2</v>
      </c>
    </row>
    <row r="73" spans="1:18">
      <c r="A73" s="22" t="s">
        <v>172</v>
      </c>
      <c r="B73" s="23" t="s">
        <v>175</v>
      </c>
      <c r="C73" s="22">
        <v>2005</v>
      </c>
      <c r="D73" s="23" t="s">
        <v>152</v>
      </c>
      <c r="E73" s="22" t="s">
        <v>881</v>
      </c>
      <c r="F73" s="25">
        <v>48</v>
      </c>
      <c r="G73" s="22">
        <v>31</v>
      </c>
      <c r="H73" s="25">
        <v>43</v>
      </c>
      <c r="I73" s="22">
        <v>61</v>
      </c>
      <c r="J73" s="25">
        <v>41</v>
      </c>
      <c r="K73" s="22">
        <v>1</v>
      </c>
      <c r="L73" s="25">
        <v>57</v>
      </c>
      <c r="M73" s="22">
        <v>31</v>
      </c>
      <c r="N73" s="25">
        <v>51</v>
      </c>
      <c r="O73" s="22">
        <v>61</v>
      </c>
      <c r="P73" s="25">
        <v>48</v>
      </c>
      <c r="Q73" s="25">
        <v>951000</v>
      </c>
      <c r="R73" s="22">
        <v>3</v>
      </c>
    </row>
    <row r="74" spans="1:18">
      <c r="A74" s="22" t="s">
        <v>173</v>
      </c>
      <c r="B74" s="23" t="s">
        <v>211</v>
      </c>
      <c r="C74" s="22">
        <v>2005</v>
      </c>
      <c r="D74" s="23" t="s">
        <v>152</v>
      </c>
      <c r="E74" s="22" t="s">
        <v>882</v>
      </c>
      <c r="F74" s="25">
        <v>48</v>
      </c>
      <c r="G74" s="22">
        <v>31</v>
      </c>
      <c r="H74" s="25">
        <v>43</v>
      </c>
      <c r="I74" s="22">
        <v>61</v>
      </c>
      <c r="J74" s="25">
        <v>41</v>
      </c>
      <c r="K74" s="22">
        <v>1</v>
      </c>
      <c r="L74" s="25">
        <v>57</v>
      </c>
      <c r="M74" s="22">
        <v>31</v>
      </c>
      <c r="N74" s="25">
        <v>51</v>
      </c>
      <c r="O74" s="22">
        <v>61</v>
      </c>
      <c r="P74" s="25">
        <v>48</v>
      </c>
      <c r="Q74" s="25">
        <v>833000</v>
      </c>
      <c r="R74" s="22">
        <v>6</v>
      </c>
    </row>
    <row r="75" spans="1:18">
      <c r="A75" s="22" t="s">
        <v>173</v>
      </c>
      <c r="B75" s="23" t="s">
        <v>212</v>
      </c>
      <c r="C75" s="22">
        <v>2005</v>
      </c>
      <c r="D75" s="23" t="s">
        <v>152</v>
      </c>
      <c r="E75" s="22" t="s">
        <v>882</v>
      </c>
      <c r="F75" s="25">
        <v>48</v>
      </c>
      <c r="G75" s="22">
        <v>31</v>
      </c>
      <c r="H75" s="25">
        <v>43</v>
      </c>
      <c r="I75" s="22">
        <v>61</v>
      </c>
      <c r="J75" s="25">
        <v>41</v>
      </c>
      <c r="K75" s="22">
        <v>1</v>
      </c>
      <c r="L75" s="25">
        <v>57</v>
      </c>
      <c r="M75" s="22">
        <v>31</v>
      </c>
      <c r="N75" s="25">
        <v>51</v>
      </c>
      <c r="O75" s="22">
        <v>61</v>
      </c>
      <c r="P75" s="25">
        <v>48</v>
      </c>
      <c r="Q75" s="25">
        <v>848000</v>
      </c>
      <c r="R75" s="22">
        <v>7</v>
      </c>
    </row>
    <row r="76" spans="1:18">
      <c r="A76" s="22" t="s">
        <v>173</v>
      </c>
      <c r="B76" s="23" t="s">
        <v>213</v>
      </c>
      <c r="C76" s="22">
        <v>2005</v>
      </c>
      <c r="D76" s="23" t="s">
        <v>152</v>
      </c>
      <c r="E76" s="22" t="s">
        <v>882</v>
      </c>
      <c r="F76" s="25">
        <v>48</v>
      </c>
      <c r="G76" s="22">
        <v>31</v>
      </c>
      <c r="H76" s="25">
        <v>43</v>
      </c>
      <c r="I76" s="22">
        <v>61</v>
      </c>
      <c r="J76" s="25">
        <v>41</v>
      </c>
      <c r="K76" s="22">
        <v>1</v>
      </c>
      <c r="L76" s="25">
        <v>57</v>
      </c>
      <c r="M76" s="22">
        <v>31</v>
      </c>
      <c r="N76" s="25">
        <v>51</v>
      </c>
      <c r="O76" s="22">
        <v>61</v>
      </c>
      <c r="P76" s="25">
        <v>48</v>
      </c>
      <c r="Q76" s="25">
        <v>811000</v>
      </c>
      <c r="R76" s="22">
        <v>8</v>
      </c>
    </row>
    <row r="77" spans="1:18">
      <c r="A77" s="22" t="s">
        <v>176</v>
      </c>
      <c r="B77" s="23" t="s">
        <v>214</v>
      </c>
      <c r="C77" s="22">
        <v>2005</v>
      </c>
      <c r="D77" s="23" t="s">
        <v>152</v>
      </c>
      <c r="E77" s="22" t="s">
        <v>883</v>
      </c>
      <c r="F77" s="25">
        <v>48</v>
      </c>
      <c r="G77" s="22">
        <v>31</v>
      </c>
      <c r="H77" s="25">
        <v>43</v>
      </c>
      <c r="I77" s="22">
        <v>61</v>
      </c>
      <c r="J77" s="25">
        <v>41</v>
      </c>
      <c r="K77" s="22">
        <v>1</v>
      </c>
      <c r="L77" s="25">
        <v>57</v>
      </c>
      <c r="M77" s="22">
        <v>31</v>
      </c>
      <c r="N77" s="25">
        <v>51</v>
      </c>
      <c r="O77" s="22">
        <v>61</v>
      </c>
      <c r="P77" s="25">
        <v>48</v>
      </c>
      <c r="Q77" s="25">
        <v>798000</v>
      </c>
      <c r="R77" s="22">
        <v>9</v>
      </c>
    </row>
    <row r="78" spans="1:18">
      <c r="A78" s="22" t="s">
        <v>176</v>
      </c>
      <c r="B78" s="23" t="s">
        <v>215</v>
      </c>
      <c r="C78" s="22">
        <v>2005</v>
      </c>
      <c r="D78" s="23" t="s">
        <v>152</v>
      </c>
      <c r="E78" s="22" t="s">
        <v>883</v>
      </c>
      <c r="F78" s="25">
        <v>48</v>
      </c>
      <c r="G78" s="22">
        <v>31</v>
      </c>
      <c r="H78" s="25">
        <v>43</v>
      </c>
      <c r="I78" s="22">
        <v>61</v>
      </c>
      <c r="J78" s="25">
        <v>41</v>
      </c>
      <c r="K78" s="22">
        <v>1</v>
      </c>
      <c r="L78" s="25">
        <v>57</v>
      </c>
      <c r="M78" s="22">
        <v>31</v>
      </c>
      <c r="N78" s="25">
        <v>51</v>
      </c>
      <c r="O78" s="22">
        <v>61</v>
      </c>
      <c r="P78" s="25">
        <v>48</v>
      </c>
      <c r="Q78" s="25">
        <v>727000</v>
      </c>
      <c r="R78" s="22">
        <v>10</v>
      </c>
    </row>
    <row r="79" spans="1:18">
      <c r="A79" s="22" t="s">
        <v>176</v>
      </c>
      <c r="B79" s="23" t="s">
        <v>216</v>
      </c>
      <c r="C79" s="22">
        <v>2005</v>
      </c>
      <c r="D79" s="23" t="s">
        <v>152</v>
      </c>
      <c r="E79" s="22" t="s">
        <v>883</v>
      </c>
      <c r="F79" s="25">
        <v>48</v>
      </c>
      <c r="G79" s="22">
        <v>31</v>
      </c>
      <c r="H79" s="25">
        <v>43</v>
      </c>
      <c r="I79" s="22">
        <v>61</v>
      </c>
      <c r="J79" s="25">
        <v>41</v>
      </c>
      <c r="K79" s="22">
        <v>1</v>
      </c>
      <c r="L79" s="25">
        <v>57</v>
      </c>
      <c r="M79" s="22">
        <v>31</v>
      </c>
      <c r="N79" s="25">
        <v>51</v>
      </c>
      <c r="O79" s="22">
        <v>61</v>
      </c>
      <c r="P79" s="25">
        <v>48</v>
      </c>
      <c r="Q79" s="25">
        <v>676000</v>
      </c>
      <c r="R79" s="22">
        <v>11</v>
      </c>
    </row>
    <row r="80" spans="1:18">
      <c r="A80" s="22" t="s">
        <v>177</v>
      </c>
      <c r="B80" s="23" t="s">
        <v>217</v>
      </c>
      <c r="C80" s="22">
        <v>2005</v>
      </c>
      <c r="D80" s="23" t="s">
        <v>152</v>
      </c>
      <c r="E80" s="22" t="s">
        <v>884</v>
      </c>
      <c r="F80" s="25">
        <v>46</v>
      </c>
      <c r="G80" s="22">
        <v>31</v>
      </c>
      <c r="H80" s="25">
        <v>41</v>
      </c>
      <c r="I80" s="22">
        <v>61</v>
      </c>
      <c r="J80" s="25">
        <v>39</v>
      </c>
      <c r="K80" s="22">
        <v>1</v>
      </c>
      <c r="L80" s="25">
        <v>55</v>
      </c>
      <c r="M80" s="22">
        <v>31</v>
      </c>
      <c r="N80" s="25">
        <v>50</v>
      </c>
      <c r="O80" s="22">
        <v>61</v>
      </c>
      <c r="P80" s="25">
        <v>47</v>
      </c>
      <c r="Q80" s="25">
        <v>534000</v>
      </c>
      <c r="R80" s="22">
        <v>12</v>
      </c>
    </row>
    <row r="81" spans="1:18">
      <c r="A81" s="22" t="s">
        <v>177</v>
      </c>
      <c r="B81" s="23" t="s">
        <v>218</v>
      </c>
      <c r="C81" s="22">
        <v>2005</v>
      </c>
      <c r="D81" s="23" t="s">
        <v>152</v>
      </c>
      <c r="E81" s="22" t="s">
        <v>884</v>
      </c>
      <c r="F81" s="25">
        <v>46</v>
      </c>
      <c r="G81" s="22">
        <v>31</v>
      </c>
      <c r="H81" s="25">
        <v>41</v>
      </c>
      <c r="I81" s="22">
        <v>61</v>
      </c>
      <c r="J81" s="25">
        <v>39</v>
      </c>
      <c r="K81" s="22">
        <v>1</v>
      </c>
      <c r="L81" s="25">
        <v>55</v>
      </c>
      <c r="M81" s="22">
        <v>31</v>
      </c>
      <c r="N81" s="25">
        <v>50</v>
      </c>
      <c r="O81" s="22">
        <v>61</v>
      </c>
      <c r="P81" s="25">
        <v>47</v>
      </c>
      <c r="Q81" s="25">
        <v>476000</v>
      </c>
      <c r="R81" s="22">
        <v>13</v>
      </c>
    </row>
    <row r="82" spans="1:18">
      <c r="A82" s="22" t="s">
        <v>177</v>
      </c>
      <c r="B82" s="23" t="s">
        <v>219</v>
      </c>
      <c r="C82" s="22">
        <v>2005</v>
      </c>
      <c r="D82" s="23" t="s">
        <v>152</v>
      </c>
      <c r="E82" s="22" t="s">
        <v>884</v>
      </c>
      <c r="F82" s="25">
        <v>46</v>
      </c>
      <c r="G82" s="22">
        <v>31</v>
      </c>
      <c r="H82" s="25">
        <v>41</v>
      </c>
      <c r="I82" s="22">
        <v>61</v>
      </c>
      <c r="J82" s="25">
        <v>39</v>
      </c>
      <c r="K82" s="22">
        <v>1</v>
      </c>
      <c r="L82" s="25">
        <v>55</v>
      </c>
      <c r="M82" s="22">
        <v>31</v>
      </c>
      <c r="N82" s="25">
        <v>50</v>
      </c>
      <c r="O82" s="22">
        <v>61</v>
      </c>
      <c r="P82" s="25">
        <v>47</v>
      </c>
      <c r="Q82" s="25">
        <v>425000</v>
      </c>
      <c r="R82" s="22">
        <v>14</v>
      </c>
    </row>
    <row r="83" spans="1:18">
      <c r="A83" s="22" t="s">
        <v>178</v>
      </c>
      <c r="B83" s="23" t="s">
        <v>220</v>
      </c>
      <c r="C83" s="22">
        <v>2005</v>
      </c>
      <c r="D83" s="23" t="s">
        <v>152</v>
      </c>
      <c r="E83" s="22" t="s">
        <v>885</v>
      </c>
      <c r="F83" s="25">
        <v>46</v>
      </c>
      <c r="G83" s="22">
        <v>31</v>
      </c>
      <c r="H83" s="25">
        <v>41</v>
      </c>
      <c r="I83" s="22">
        <v>61</v>
      </c>
      <c r="J83" s="25">
        <v>39</v>
      </c>
      <c r="K83" s="22">
        <v>1</v>
      </c>
      <c r="L83" s="25">
        <v>55</v>
      </c>
      <c r="M83" s="22">
        <v>31</v>
      </c>
      <c r="N83" s="25">
        <v>50</v>
      </c>
      <c r="O83" s="22">
        <v>61</v>
      </c>
      <c r="P83" s="25">
        <v>47</v>
      </c>
      <c r="Q83" s="25">
        <v>383000</v>
      </c>
      <c r="R83" s="22">
        <v>15</v>
      </c>
    </row>
    <row r="84" spans="1:18">
      <c r="A84" s="22" t="s">
        <v>178</v>
      </c>
      <c r="B84" s="23" t="s">
        <v>221</v>
      </c>
      <c r="C84" s="22">
        <v>2005</v>
      </c>
      <c r="D84" s="23" t="s">
        <v>152</v>
      </c>
      <c r="E84" s="22" t="s">
        <v>885</v>
      </c>
      <c r="F84" s="25">
        <v>46</v>
      </c>
      <c r="G84" s="22">
        <v>31</v>
      </c>
      <c r="H84" s="25">
        <v>41</v>
      </c>
      <c r="I84" s="22">
        <v>61</v>
      </c>
      <c r="J84" s="25">
        <v>39</v>
      </c>
      <c r="K84" s="22">
        <v>1</v>
      </c>
      <c r="L84" s="25">
        <v>55</v>
      </c>
      <c r="M84" s="22">
        <v>31</v>
      </c>
      <c r="N84" s="25">
        <v>50</v>
      </c>
      <c r="O84" s="22">
        <v>61</v>
      </c>
      <c r="P84" s="25">
        <v>47</v>
      </c>
      <c r="Q84" s="25">
        <v>348000</v>
      </c>
      <c r="R84" s="22">
        <v>16</v>
      </c>
    </row>
    <row r="85" spans="1:18">
      <c r="A85" s="22" t="s">
        <v>178</v>
      </c>
      <c r="B85" s="23" t="s">
        <v>222</v>
      </c>
      <c r="C85" s="22">
        <v>2005</v>
      </c>
      <c r="D85" s="23" t="s">
        <v>152</v>
      </c>
      <c r="E85" s="22" t="s">
        <v>885</v>
      </c>
      <c r="F85" s="25">
        <v>46</v>
      </c>
      <c r="G85" s="22">
        <v>31</v>
      </c>
      <c r="H85" s="25">
        <v>41</v>
      </c>
      <c r="I85" s="22">
        <v>61</v>
      </c>
      <c r="J85" s="25">
        <v>39</v>
      </c>
      <c r="K85" s="22">
        <v>1</v>
      </c>
      <c r="L85" s="25">
        <v>55</v>
      </c>
      <c r="M85" s="22">
        <v>31</v>
      </c>
      <c r="N85" s="25">
        <v>50</v>
      </c>
      <c r="O85" s="22">
        <v>61</v>
      </c>
      <c r="P85" s="25">
        <v>47</v>
      </c>
      <c r="Q85" s="25">
        <v>807000</v>
      </c>
      <c r="R85" s="22">
        <v>18</v>
      </c>
    </row>
    <row r="86" spans="1:18">
      <c r="A86" s="22" t="s">
        <v>171</v>
      </c>
      <c r="B86" s="23" t="s">
        <v>223</v>
      </c>
      <c r="C86" s="22">
        <v>2005</v>
      </c>
      <c r="D86" s="23" t="s">
        <v>152</v>
      </c>
      <c r="E86" s="22" t="s">
        <v>880</v>
      </c>
      <c r="F86" s="25">
        <v>49</v>
      </c>
      <c r="G86" s="22">
        <v>31</v>
      </c>
      <c r="H86" s="25">
        <v>44</v>
      </c>
      <c r="I86" s="22">
        <v>61</v>
      </c>
      <c r="J86" s="25">
        <v>42</v>
      </c>
      <c r="K86" s="22">
        <v>1</v>
      </c>
      <c r="L86" s="25">
        <v>59</v>
      </c>
      <c r="M86" s="22">
        <v>31</v>
      </c>
      <c r="N86" s="25">
        <v>53</v>
      </c>
      <c r="O86" s="22">
        <v>61</v>
      </c>
      <c r="P86" s="25">
        <v>49</v>
      </c>
      <c r="Q86" s="25">
        <v>0</v>
      </c>
      <c r="R86" s="22">
        <v>19</v>
      </c>
    </row>
    <row r="87" spans="1:18">
      <c r="A87" s="22" t="s">
        <v>172</v>
      </c>
      <c r="B87" s="23" t="s">
        <v>224</v>
      </c>
      <c r="C87" s="22">
        <v>2005</v>
      </c>
      <c r="D87" s="23" t="s">
        <v>152</v>
      </c>
      <c r="E87" s="22" t="s">
        <v>881</v>
      </c>
      <c r="F87" s="25">
        <v>48</v>
      </c>
      <c r="G87" s="22">
        <v>31</v>
      </c>
      <c r="H87" s="25">
        <v>43</v>
      </c>
      <c r="I87" s="22">
        <v>61</v>
      </c>
      <c r="J87" s="25">
        <v>41</v>
      </c>
      <c r="K87" s="22">
        <v>1</v>
      </c>
      <c r="L87" s="25">
        <v>57</v>
      </c>
      <c r="M87" s="22">
        <v>31</v>
      </c>
      <c r="N87" s="25">
        <v>51</v>
      </c>
      <c r="O87" s="22">
        <v>61</v>
      </c>
      <c r="P87" s="25">
        <v>48</v>
      </c>
      <c r="Q87" s="25">
        <v>496000</v>
      </c>
      <c r="R87" s="22">
        <v>20</v>
      </c>
    </row>
    <row r="88" spans="1:18">
      <c r="A88" s="22" t="s">
        <v>173</v>
      </c>
      <c r="B88" s="23" t="s">
        <v>225</v>
      </c>
      <c r="C88" s="22">
        <v>2005</v>
      </c>
      <c r="D88" s="23" t="s">
        <v>152</v>
      </c>
      <c r="E88" s="22" t="s">
        <v>882</v>
      </c>
      <c r="F88" s="25">
        <v>48</v>
      </c>
      <c r="G88" s="22">
        <v>31</v>
      </c>
      <c r="H88" s="25">
        <v>43</v>
      </c>
      <c r="I88" s="22">
        <v>61</v>
      </c>
      <c r="J88" s="25">
        <v>41</v>
      </c>
      <c r="K88" s="22">
        <v>1</v>
      </c>
      <c r="L88" s="25">
        <v>57</v>
      </c>
      <c r="M88" s="22">
        <v>31</v>
      </c>
      <c r="N88" s="25">
        <v>51</v>
      </c>
      <c r="O88" s="22">
        <v>61</v>
      </c>
      <c r="P88" s="25">
        <v>48</v>
      </c>
      <c r="Q88" s="25">
        <v>275000</v>
      </c>
      <c r="R88" s="22">
        <v>21</v>
      </c>
    </row>
    <row r="89" spans="1:18">
      <c r="A89" s="22" t="s">
        <v>176</v>
      </c>
      <c r="B89" s="23" t="s">
        <v>226</v>
      </c>
      <c r="C89" s="22">
        <v>2005</v>
      </c>
      <c r="D89" s="23" t="s">
        <v>152</v>
      </c>
      <c r="E89" s="22" t="s">
        <v>883</v>
      </c>
      <c r="F89" s="25">
        <v>48</v>
      </c>
      <c r="G89" s="22">
        <v>31</v>
      </c>
      <c r="H89" s="25">
        <v>43</v>
      </c>
      <c r="I89" s="22">
        <v>61</v>
      </c>
      <c r="J89" s="25">
        <v>41</v>
      </c>
      <c r="K89" s="22">
        <v>1</v>
      </c>
      <c r="L89" s="25">
        <v>57</v>
      </c>
      <c r="M89" s="22">
        <v>31</v>
      </c>
      <c r="N89" s="25">
        <v>51</v>
      </c>
      <c r="O89" s="22">
        <v>61</v>
      </c>
      <c r="P89" s="25">
        <v>48</v>
      </c>
      <c r="Q89" s="25">
        <v>396000</v>
      </c>
      <c r="R89" s="22">
        <v>22</v>
      </c>
    </row>
    <row r="90" spans="1:18">
      <c r="A90" s="22" t="s">
        <v>178</v>
      </c>
      <c r="B90" s="23" t="s">
        <v>227</v>
      </c>
      <c r="C90" s="22">
        <v>2005</v>
      </c>
      <c r="D90" s="23" t="s">
        <v>152</v>
      </c>
      <c r="E90" s="22" t="s">
        <v>885</v>
      </c>
      <c r="F90" s="25">
        <v>46</v>
      </c>
      <c r="G90" s="22">
        <v>31</v>
      </c>
      <c r="H90" s="25">
        <v>41</v>
      </c>
      <c r="I90" s="22">
        <v>61</v>
      </c>
      <c r="J90" s="25">
        <v>39</v>
      </c>
      <c r="K90" s="22">
        <v>1</v>
      </c>
      <c r="L90" s="25">
        <v>55</v>
      </c>
      <c r="M90" s="22">
        <v>31</v>
      </c>
      <c r="N90" s="25">
        <v>50</v>
      </c>
      <c r="O90" s="22">
        <v>61</v>
      </c>
      <c r="P90" s="25">
        <v>47</v>
      </c>
      <c r="Q90" s="25">
        <v>383000</v>
      </c>
      <c r="R90" s="22">
        <v>23</v>
      </c>
    </row>
    <row r="91" spans="1:18">
      <c r="A91" s="22" t="s">
        <v>171</v>
      </c>
      <c r="B91" s="23" t="s">
        <v>228</v>
      </c>
      <c r="C91" s="22">
        <v>2005</v>
      </c>
      <c r="D91" s="23" t="s">
        <v>152</v>
      </c>
      <c r="E91" s="22" t="s">
        <v>880</v>
      </c>
      <c r="F91" s="25">
        <v>49</v>
      </c>
      <c r="G91" s="22">
        <v>31</v>
      </c>
      <c r="H91" s="25">
        <v>44</v>
      </c>
      <c r="I91" s="22">
        <v>61</v>
      </c>
      <c r="J91" s="25">
        <v>42</v>
      </c>
      <c r="K91" s="22">
        <v>1</v>
      </c>
      <c r="L91" s="25">
        <v>59</v>
      </c>
      <c r="M91" s="22">
        <v>31</v>
      </c>
      <c r="N91" s="25">
        <v>53</v>
      </c>
      <c r="O91" s="22">
        <v>61</v>
      </c>
      <c r="P91" s="25">
        <v>49</v>
      </c>
      <c r="Q91" s="25">
        <v>187000</v>
      </c>
      <c r="R91" s="22">
        <v>24</v>
      </c>
    </row>
    <row r="92" spans="1:18">
      <c r="A92" s="22" t="s">
        <v>178</v>
      </c>
      <c r="B92" s="23" t="s">
        <v>233</v>
      </c>
      <c r="C92" s="22">
        <v>2005</v>
      </c>
      <c r="D92" s="23" t="s">
        <v>152</v>
      </c>
      <c r="E92" s="22" t="s">
        <v>885</v>
      </c>
      <c r="F92" s="25">
        <v>46</v>
      </c>
      <c r="G92" s="22">
        <v>31</v>
      </c>
      <c r="H92" s="25">
        <v>41</v>
      </c>
      <c r="I92" s="22">
        <v>61</v>
      </c>
      <c r="J92" s="25">
        <v>39</v>
      </c>
      <c r="K92" s="22">
        <v>1</v>
      </c>
      <c r="L92" s="25">
        <v>55</v>
      </c>
      <c r="M92" s="22">
        <v>31</v>
      </c>
      <c r="N92" s="25">
        <v>50</v>
      </c>
      <c r="O92" s="22">
        <v>61</v>
      </c>
      <c r="P92" s="25">
        <v>47</v>
      </c>
      <c r="Q92" s="25">
        <v>128000</v>
      </c>
      <c r="R92" s="22">
        <v>31</v>
      </c>
    </row>
    <row r="93" spans="1:18">
      <c r="A93" s="22" t="s">
        <v>178</v>
      </c>
      <c r="B93" s="23" t="s">
        <v>234</v>
      </c>
      <c r="C93" s="22">
        <v>2005</v>
      </c>
      <c r="D93" s="23" t="s">
        <v>152</v>
      </c>
      <c r="E93" s="22" t="s">
        <v>885</v>
      </c>
      <c r="F93" s="25">
        <v>46</v>
      </c>
      <c r="G93" s="22">
        <v>31</v>
      </c>
      <c r="H93" s="25">
        <v>41</v>
      </c>
      <c r="I93" s="22">
        <v>61</v>
      </c>
      <c r="J93" s="25">
        <v>39</v>
      </c>
      <c r="K93" s="22">
        <v>1</v>
      </c>
      <c r="L93" s="25">
        <v>55</v>
      </c>
      <c r="M93" s="22">
        <v>31</v>
      </c>
      <c r="N93" s="25">
        <v>50</v>
      </c>
      <c r="O93" s="22">
        <v>61</v>
      </c>
      <c r="P93" s="25">
        <v>47</v>
      </c>
      <c r="Q93" s="25">
        <v>0</v>
      </c>
      <c r="R93" s="22">
        <v>32</v>
      </c>
    </row>
    <row r="94" spans="1:18">
      <c r="A94" s="22" t="s">
        <v>171</v>
      </c>
      <c r="B94" s="23" t="s">
        <v>174</v>
      </c>
      <c r="C94" s="22">
        <v>2006</v>
      </c>
      <c r="D94" s="23" t="s">
        <v>152</v>
      </c>
      <c r="E94" s="22" t="s">
        <v>880</v>
      </c>
      <c r="F94" s="25">
        <v>49</v>
      </c>
      <c r="G94" s="22">
        <v>31</v>
      </c>
      <c r="H94" s="25">
        <v>44</v>
      </c>
      <c r="I94" s="22">
        <v>61</v>
      </c>
      <c r="J94" s="25">
        <v>42</v>
      </c>
      <c r="K94" s="22">
        <v>1</v>
      </c>
      <c r="L94" s="25">
        <v>59</v>
      </c>
      <c r="M94" s="22">
        <v>31</v>
      </c>
      <c r="N94" s="25">
        <v>53</v>
      </c>
      <c r="O94" s="22">
        <v>61</v>
      </c>
      <c r="P94" s="25">
        <v>49</v>
      </c>
      <c r="Q94" s="25">
        <v>1129000</v>
      </c>
      <c r="R94" s="22">
        <v>2</v>
      </c>
    </row>
    <row r="95" spans="1:18">
      <c r="A95" s="22" t="s">
        <v>172</v>
      </c>
      <c r="B95" s="23" t="s">
        <v>175</v>
      </c>
      <c r="C95" s="22">
        <v>2006</v>
      </c>
      <c r="D95" s="23" t="s">
        <v>152</v>
      </c>
      <c r="E95" s="22" t="s">
        <v>881</v>
      </c>
      <c r="F95" s="25">
        <v>48</v>
      </c>
      <c r="G95" s="22">
        <v>31</v>
      </c>
      <c r="H95" s="25">
        <v>43</v>
      </c>
      <c r="I95" s="22">
        <v>61</v>
      </c>
      <c r="J95" s="25">
        <v>41</v>
      </c>
      <c r="K95" s="22">
        <v>1</v>
      </c>
      <c r="L95" s="25">
        <v>57</v>
      </c>
      <c r="M95" s="22">
        <v>31</v>
      </c>
      <c r="N95" s="25">
        <v>51</v>
      </c>
      <c r="O95" s="22">
        <v>61</v>
      </c>
      <c r="P95" s="25">
        <v>48</v>
      </c>
      <c r="Q95" s="25">
        <v>967000</v>
      </c>
      <c r="R95" s="22">
        <v>3</v>
      </c>
    </row>
    <row r="96" spans="1:18">
      <c r="A96" s="22" t="s">
        <v>173</v>
      </c>
      <c r="B96" s="23" t="s">
        <v>211</v>
      </c>
      <c r="C96" s="22">
        <v>2006</v>
      </c>
      <c r="D96" s="23" t="s">
        <v>152</v>
      </c>
      <c r="E96" s="22" t="s">
        <v>882</v>
      </c>
      <c r="F96" s="25">
        <v>48</v>
      </c>
      <c r="G96" s="22">
        <v>31</v>
      </c>
      <c r="H96" s="25">
        <v>43</v>
      </c>
      <c r="I96" s="22">
        <v>61</v>
      </c>
      <c r="J96" s="25">
        <v>41</v>
      </c>
      <c r="K96" s="22">
        <v>1</v>
      </c>
      <c r="L96" s="25">
        <v>57</v>
      </c>
      <c r="M96" s="22">
        <v>31</v>
      </c>
      <c r="N96" s="25">
        <v>51</v>
      </c>
      <c r="O96" s="22">
        <v>61</v>
      </c>
      <c r="P96" s="25">
        <v>48</v>
      </c>
      <c r="Q96" s="25">
        <v>864000</v>
      </c>
      <c r="R96" s="22">
        <v>6</v>
      </c>
    </row>
    <row r="97" spans="1:18">
      <c r="A97" s="22" t="s">
        <v>173</v>
      </c>
      <c r="B97" s="23" t="s">
        <v>212</v>
      </c>
      <c r="C97" s="22">
        <v>2006</v>
      </c>
      <c r="D97" s="23" t="s">
        <v>152</v>
      </c>
      <c r="E97" s="22" t="s">
        <v>882</v>
      </c>
      <c r="F97" s="25">
        <v>48</v>
      </c>
      <c r="G97" s="22">
        <v>31</v>
      </c>
      <c r="H97" s="25">
        <v>43</v>
      </c>
      <c r="I97" s="22">
        <v>61</v>
      </c>
      <c r="J97" s="25">
        <v>41</v>
      </c>
      <c r="K97" s="22">
        <v>1</v>
      </c>
      <c r="L97" s="25">
        <v>57</v>
      </c>
      <c r="M97" s="22">
        <v>31</v>
      </c>
      <c r="N97" s="25">
        <v>51</v>
      </c>
      <c r="O97" s="22">
        <v>61</v>
      </c>
      <c r="P97" s="25">
        <v>48</v>
      </c>
      <c r="Q97" s="25">
        <v>853000</v>
      </c>
      <c r="R97" s="22">
        <v>7</v>
      </c>
    </row>
    <row r="98" spans="1:18">
      <c r="A98" s="22" t="s">
        <v>173</v>
      </c>
      <c r="B98" s="23" t="s">
        <v>213</v>
      </c>
      <c r="C98" s="22">
        <v>2006</v>
      </c>
      <c r="D98" s="23" t="s">
        <v>152</v>
      </c>
      <c r="E98" s="22" t="s">
        <v>882</v>
      </c>
      <c r="F98" s="25">
        <v>48</v>
      </c>
      <c r="G98" s="22">
        <v>31</v>
      </c>
      <c r="H98" s="25">
        <v>43</v>
      </c>
      <c r="I98" s="22">
        <v>61</v>
      </c>
      <c r="J98" s="25">
        <v>41</v>
      </c>
      <c r="K98" s="22">
        <v>1</v>
      </c>
      <c r="L98" s="25">
        <v>57</v>
      </c>
      <c r="M98" s="22">
        <v>31</v>
      </c>
      <c r="N98" s="25">
        <v>51</v>
      </c>
      <c r="O98" s="22">
        <v>61</v>
      </c>
      <c r="P98" s="25">
        <v>48</v>
      </c>
      <c r="Q98" s="25">
        <v>816000</v>
      </c>
      <c r="R98" s="22">
        <v>8</v>
      </c>
    </row>
    <row r="99" spans="1:18">
      <c r="A99" s="22" t="s">
        <v>176</v>
      </c>
      <c r="B99" s="23" t="s">
        <v>214</v>
      </c>
      <c r="C99" s="22">
        <v>2006</v>
      </c>
      <c r="D99" s="23" t="s">
        <v>152</v>
      </c>
      <c r="E99" s="22" t="s">
        <v>883</v>
      </c>
      <c r="F99" s="25">
        <v>48</v>
      </c>
      <c r="G99" s="22">
        <v>31</v>
      </c>
      <c r="H99" s="25">
        <v>43</v>
      </c>
      <c r="I99" s="22">
        <v>61</v>
      </c>
      <c r="J99" s="25">
        <v>41</v>
      </c>
      <c r="K99" s="22">
        <v>1</v>
      </c>
      <c r="L99" s="25">
        <v>57</v>
      </c>
      <c r="M99" s="22">
        <v>31</v>
      </c>
      <c r="N99" s="25">
        <v>51</v>
      </c>
      <c r="O99" s="22">
        <v>61</v>
      </c>
      <c r="P99" s="25">
        <v>48</v>
      </c>
      <c r="Q99" s="25">
        <v>800000</v>
      </c>
      <c r="R99" s="22">
        <v>9</v>
      </c>
    </row>
    <row r="100" spans="1:18">
      <c r="A100" s="22" t="s">
        <v>176</v>
      </c>
      <c r="B100" s="23" t="s">
        <v>215</v>
      </c>
      <c r="C100" s="22">
        <v>2006</v>
      </c>
      <c r="D100" s="23" t="s">
        <v>152</v>
      </c>
      <c r="E100" s="22" t="s">
        <v>883</v>
      </c>
      <c r="F100" s="25">
        <v>48</v>
      </c>
      <c r="G100" s="22">
        <v>31</v>
      </c>
      <c r="H100" s="25">
        <v>43</v>
      </c>
      <c r="I100" s="22">
        <v>61</v>
      </c>
      <c r="J100" s="25">
        <v>41</v>
      </c>
      <c r="K100" s="22">
        <v>1</v>
      </c>
      <c r="L100" s="25">
        <v>57</v>
      </c>
      <c r="M100" s="22">
        <v>31</v>
      </c>
      <c r="N100" s="25">
        <v>51</v>
      </c>
      <c r="O100" s="22">
        <v>61</v>
      </c>
      <c r="P100" s="25">
        <v>48</v>
      </c>
      <c r="Q100" s="25">
        <v>727000</v>
      </c>
      <c r="R100" s="22">
        <v>10</v>
      </c>
    </row>
    <row r="101" spans="1:18">
      <c r="A101" s="22" t="s">
        <v>176</v>
      </c>
      <c r="B101" s="23" t="s">
        <v>216</v>
      </c>
      <c r="C101" s="22">
        <v>2006</v>
      </c>
      <c r="D101" s="23" t="s">
        <v>152</v>
      </c>
      <c r="E101" s="22" t="s">
        <v>883</v>
      </c>
      <c r="F101" s="25">
        <v>48</v>
      </c>
      <c r="G101" s="22">
        <v>31</v>
      </c>
      <c r="H101" s="25">
        <v>43</v>
      </c>
      <c r="I101" s="22">
        <v>61</v>
      </c>
      <c r="J101" s="25">
        <v>41</v>
      </c>
      <c r="K101" s="22">
        <v>1</v>
      </c>
      <c r="L101" s="25">
        <v>57</v>
      </c>
      <c r="M101" s="22">
        <v>31</v>
      </c>
      <c r="N101" s="25">
        <v>51</v>
      </c>
      <c r="O101" s="22">
        <v>61</v>
      </c>
      <c r="P101" s="25">
        <v>48</v>
      </c>
      <c r="Q101" s="25">
        <v>675000</v>
      </c>
      <c r="R101" s="22">
        <v>11</v>
      </c>
    </row>
    <row r="102" spans="1:18">
      <c r="A102" s="22" t="s">
        <v>177</v>
      </c>
      <c r="B102" s="23" t="s">
        <v>217</v>
      </c>
      <c r="C102" s="22">
        <v>2006</v>
      </c>
      <c r="D102" s="23" t="s">
        <v>152</v>
      </c>
      <c r="E102" s="22" t="s">
        <v>884</v>
      </c>
      <c r="F102" s="25">
        <v>46</v>
      </c>
      <c r="G102" s="22">
        <v>31</v>
      </c>
      <c r="H102" s="25">
        <v>41</v>
      </c>
      <c r="I102" s="22">
        <v>61</v>
      </c>
      <c r="J102" s="25">
        <v>39</v>
      </c>
      <c r="K102" s="22">
        <v>1</v>
      </c>
      <c r="L102" s="25">
        <v>55</v>
      </c>
      <c r="M102" s="22">
        <v>31</v>
      </c>
      <c r="N102" s="25">
        <v>50</v>
      </c>
      <c r="O102" s="22">
        <v>61</v>
      </c>
      <c r="P102" s="25">
        <v>47</v>
      </c>
      <c r="Q102" s="25">
        <v>550000</v>
      </c>
      <c r="R102" s="22">
        <v>12</v>
      </c>
    </row>
    <row r="103" spans="1:18">
      <c r="A103" s="22" t="s">
        <v>177</v>
      </c>
      <c r="B103" s="23" t="s">
        <v>218</v>
      </c>
      <c r="C103" s="22">
        <v>2006</v>
      </c>
      <c r="D103" s="23" t="s">
        <v>152</v>
      </c>
      <c r="E103" s="22" t="s">
        <v>884</v>
      </c>
      <c r="F103" s="25">
        <v>46</v>
      </c>
      <c r="G103" s="22">
        <v>31</v>
      </c>
      <c r="H103" s="25">
        <v>41</v>
      </c>
      <c r="I103" s="22">
        <v>61</v>
      </c>
      <c r="J103" s="25">
        <v>39</v>
      </c>
      <c r="K103" s="22">
        <v>1</v>
      </c>
      <c r="L103" s="25">
        <v>55</v>
      </c>
      <c r="M103" s="22">
        <v>31</v>
      </c>
      <c r="N103" s="25">
        <v>50</v>
      </c>
      <c r="O103" s="22">
        <v>61</v>
      </c>
      <c r="P103" s="25">
        <v>47</v>
      </c>
      <c r="Q103" s="25">
        <v>494000</v>
      </c>
      <c r="R103" s="22">
        <v>13</v>
      </c>
    </row>
    <row r="104" spans="1:18">
      <c r="A104" s="22" t="s">
        <v>177</v>
      </c>
      <c r="B104" s="23" t="s">
        <v>219</v>
      </c>
      <c r="C104" s="22">
        <v>2006</v>
      </c>
      <c r="D104" s="23" t="s">
        <v>152</v>
      </c>
      <c r="E104" s="22" t="s">
        <v>884</v>
      </c>
      <c r="F104" s="25">
        <v>46</v>
      </c>
      <c r="G104" s="22">
        <v>31</v>
      </c>
      <c r="H104" s="25">
        <v>41</v>
      </c>
      <c r="I104" s="22">
        <v>61</v>
      </c>
      <c r="J104" s="25">
        <v>39</v>
      </c>
      <c r="K104" s="22">
        <v>1</v>
      </c>
      <c r="L104" s="25">
        <v>55</v>
      </c>
      <c r="M104" s="22">
        <v>31</v>
      </c>
      <c r="N104" s="25">
        <v>50</v>
      </c>
      <c r="O104" s="22">
        <v>61</v>
      </c>
      <c r="P104" s="25">
        <v>47</v>
      </c>
      <c r="Q104" s="25">
        <v>437000</v>
      </c>
      <c r="R104" s="22">
        <v>14</v>
      </c>
    </row>
    <row r="105" spans="1:18">
      <c r="A105" s="22" t="s">
        <v>178</v>
      </c>
      <c r="B105" s="23" t="s">
        <v>220</v>
      </c>
      <c r="C105" s="22">
        <v>2006</v>
      </c>
      <c r="D105" s="23" t="s">
        <v>152</v>
      </c>
      <c r="E105" s="22" t="s">
        <v>885</v>
      </c>
      <c r="F105" s="25">
        <v>46</v>
      </c>
      <c r="G105" s="22">
        <v>31</v>
      </c>
      <c r="H105" s="25">
        <v>41</v>
      </c>
      <c r="I105" s="22">
        <v>61</v>
      </c>
      <c r="J105" s="25">
        <v>39</v>
      </c>
      <c r="K105" s="22">
        <v>1</v>
      </c>
      <c r="L105" s="25">
        <v>55</v>
      </c>
      <c r="M105" s="22">
        <v>31</v>
      </c>
      <c r="N105" s="25">
        <v>50</v>
      </c>
      <c r="O105" s="22">
        <v>61</v>
      </c>
      <c r="P105" s="25">
        <v>47</v>
      </c>
      <c r="Q105" s="25">
        <v>396000</v>
      </c>
      <c r="R105" s="22">
        <v>15</v>
      </c>
    </row>
    <row r="106" spans="1:18">
      <c r="A106" s="22" t="s">
        <v>178</v>
      </c>
      <c r="B106" s="23" t="s">
        <v>221</v>
      </c>
      <c r="C106" s="22">
        <v>2006</v>
      </c>
      <c r="D106" s="23" t="s">
        <v>152</v>
      </c>
      <c r="E106" s="22" t="s">
        <v>885</v>
      </c>
      <c r="F106" s="25">
        <v>46</v>
      </c>
      <c r="G106" s="22">
        <v>31</v>
      </c>
      <c r="H106" s="25">
        <v>41</v>
      </c>
      <c r="I106" s="22">
        <v>61</v>
      </c>
      <c r="J106" s="25">
        <v>39</v>
      </c>
      <c r="K106" s="22">
        <v>1</v>
      </c>
      <c r="L106" s="25">
        <v>55</v>
      </c>
      <c r="M106" s="22">
        <v>31</v>
      </c>
      <c r="N106" s="25">
        <v>50</v>
      </c>
      <c r="O106" s="22">
        <v>61</v>
      </c>
      <c r="P106" s="25">
        <v>47</v>
      </c>
      <c r="Q106" s="25">
        <v>383000</v>
      </c>
      <c r="R106" s="22">
        <v>16</v>
      </c>
    </row>
    <row r="107" spans="1:18">
      <c r="A107" s="22" t="s">
        <v>178</v>
      </c>
      <c r="B107" s="23" t="s">
        <v>222</v>
      </c>
      <c r="C107" s="22">
        <v>2006</v>
      </c>
      <c r="D107" s="23" t="s">
        <v>152</v>
      </c>
      <c r="E107" s="22" t="s">
        <v>885</v>
      </c>
      <c r="F107" s="25">
        <v>46</v>
      </c>
      <c r="G107" s="22">
        <v>31</v>
      </c>
      <c r="H107" s="25">
        <v>41</v>
      </c>
      <c r="I107" s="22">
        <v>61</v>
      </c>
      <c r="J107" s="25">
        <v>39</v>
      </c>
      <c r="K107" s="22">
        <v>1</v>
      </c>
      <c r="L107" s="25">
        <v>55</v>
      </c>
      <c r="M107" s="22">
        <v>31</v>
      </c>
      <c r="N107" s="25">
        <v>50</v>
      </c>
      <c r="O107" s="22">
        <v>61</v>
      </c>
      <c r="P107" s="25">
        <v>47</v>
      </c>
      <c r="Q107" s="25">
        <v>844000</v>
      </c>
      <c r="R107" s="22">
        <v>18</v>
      </c>
    </row>
    <row r="108" spans="1:18">
      <c r="A108" s="22" t="s">
        <v>171</v>
      </c>
      <c r="B108" s="23" t="s">
        <v>223</v>
      </c>
      <c r="C108" s="22">
        <v>2006</v>
      </c>
      <c r="D108" s="23" t="s">
        <v>152</v>
      </c>
      <c r="E108" s="22" t="s">
        <v>880</v>
      </c>
      <c r="F108" s="25">
        <v>49</v>
      </c>
      <c r="G108" s="22">
        <v>31</v>
      </c>
      <c r="H108" s="25">
        <v>44</v>
      </c>
      <c r="I108" s="22">
        <v>61</v>
      </c>
      <c r="J108" s="25">
        <v>42</v>
      </c>
      <c r="K108" s="22">
        <v>1</v>
      </c>
      <c r="L108" s="25">
        <v>59</v>
      </c>
      <c r="M108" s="22">
        <v>31</v>
      </c>
      <c r="N108" s="25">
        <v>53</v>
      </c>
      <c r="O108" s="22">
        <v>61</v>
      </c>
      <c r="P108" s="25">
        <v>49</v>
      </c>
      <c r="Q108" s="25">
        <v>0</v>
      </c>
      <c r="R108" s="22">
        <v>19</v>
      </c>
    </row>
    <row r="109" spans="1:18">
      <c r="A109" s="22" t="s">
        <v>172</v>
      </c>
      <c r="B109" s="23" t="s">
        <v>224</v>
      </c>
      <c r="C109" s="22">
        <v>2006</v>
      </c>
      <c r="D109" s="23" t="s">
        <v>152</v>
      </c>
      <c r="E109" s="22" t="s">
        <v>881</v>
      </c>
      <c r="F109" s="25">
        <v>48</v>
      </c>
      <c r="G109" s="22">
        <v>31</v>
      </c>
      <c r="H109" s="25">
        <v>43</v>
      </c>
      <c r="I109" s="22">
        <v>61</v>
      </c>
      <c r="J109" s="25">
        <v>41</v>
      </c>
      <c r="K109" s="22">
        <v>1</v>
      </c>
      <c r="L109" s="25">
        <v>57</v>
      </c>
      <c r="M109" s="22">
        <v>31</v>
      </c>
      <c r="N109" s="25">
        <v>51</v>
      </c>
      <c r="O109" s="22">
        <v>61</v>
      </c>
      <c r="P109" s="25">
        <v>48</v>
      </c>
      <c r="Q109" s="25">
        <v>454000</v>
      </c>
      <c r="R109" s="22">
        <v>20</v>
      </c>
    </row>
    <row r="110" spans="1:18">
      <c r="A110" s="22" t="s">
        <v>173</v>
      </c>
      <c r="B110" s="23" t="s">
        <v>225</v>
      </c>
      <c r="C110" s="22">
        <v>2006</v>
      </c>
      <c r="D110" s="23" t="s">
        <v>152</v>
      </c>
      <c r="E110" s="22" t="s">
        <v>882</v>
      </c>
      <c r="F110" s="25">
        <v>48</v>
      </c>
      <c r="G110" s="22">
        <v>31</v>
      </c>
      <c r="H110" s="25">
        <v>43</v>
      </c>
      <c r="I110" s="22">
        <v>61</v>
      </c>
      <c r="J110" s="25">
        <v>41</v>
      </c>
      <c r="K110" s="22">
        <v>1</v>
      </c>
      <c r="L110" s="25">
        <v>57</v>
      </c>
      <c r="M110" s="22">
        <v>31</v>
      </c>
      <c r="N110" s="25">
        <v>51</v>
      </c>
      <c r="O110" s="22">
        <v>61</v>
      </c>
      <c r="P110" s="25">
        <v>48</v>
      </c>
      <c r="Q110" s="25">
        <v>310000</v>
      </c>
      <c r="R110" s="22">
        <v>21</v>
      </c>
    </row>
    <row r="111" spans="1:18">
      <c r="A111" s="22" t="s">
        <v>176</v>
      </c>
      <c r="B111" s="23" t="s">
        <v>226</v>
      </c>
      <c r="C111" s="22">
        <v>2006</v>
      </c>
      <c r="D111" s="23" t="s">
        <v>152</v>
      </c>
      <c r="E111" s="22" t="s">
        <v>883</v>
      </c>
      <c r="F111" s="25">
        <v>48</v>
      </c>
      <c r="G111" s="22">
        <v>31</v>
      </c>
      <c r="H111" s="25">
        <v>43</v>
      </c>
      <c r="I111" s="22">
        <v>61</v>
      </c>
      <c r="J111" s="25">
        <v>41</v>
      </c>
      <c r="K111" s="22">
        <v>1</v>
      </c>
      <c r="L111" s="25">
        <v>57</v>
      </c>
      <c r="M111" s="22">
        <v>31</v>
      </c>
      <c r="N111" s="25">
        <v>51</v>
      </c>
      <c r="O111" s="22">
        <v>61</v>
      </c>
      <c r="P111" s="25">
        <v>48</v>
      </c>
      <c r="Q111" s="25">
        <v>322000</v>
      </c>
      <c r="R111" s="22">
        <v>22</v>
      </c>
    </row>
    <row r="112" spans="1:18">
      <c r="A112" s="22" t="s">
        <v>178</v>
      </c>
      <c r="B112" s="23" t="s">
        <v>227</v>
      </c>
      <c r="C112" s="22">
        <v>2006</v>
      </c>
      <c r="D112" s="23" t="s">
        <v>152</v>
      </c>
      <c r="E112" s="22" t="s">
        <v>885</v>
      </c>
      <c r="F112" s="25">
        <v>46</v>
      </c>
      <c r="G112" s="22">
        <v>31</v>
      </c>
      <c r="H112" s="25">
        <v>41</v>
      </c>
      <c r="I112" s="22">
        <v>61</v>
      </c>
      <c r="J112" s="25">
        <v>39</v>
      </c>
      <c r="K112" s="22">
        <v>1</v>
      </c>
      <c r="L112" s="25">
        <v>55</v>
      </c>
      <c r="M112" s="22">
        <v>31</v>
      </c>
      <c r="N112" s="25">
        <v>50</v>
      </c>
      <c r="O112" s="22">
        <v>61</v>
      </c>
      <c r="P112" s="25">
        <v>47</v>
      </c>
      <c r="Q112" s="25">
        <v>306000</v>
      </c>
      <c r="R112" s="22">
        <v>23</v>
      </c>
    </row>
    <row r="113" spans="1:18">
      <c r="A113" s="22" t="s">
        <v>171</v>
      </c>
      <c r="B113" s="23" t="s">
        <v>228</v>
      </c>
      <c r="C113" s="22">
        <v>2006</v>
      </c>
      <c r="D113" s="23" t="s">
        <v>152</v>
      </c>
      <c r="E113" s="22" t="s">
        <v>880</v>
      </c>
      <c r="F113" s="25">
        <v>49</v>
      </c>
      <c r="G113" s="22">
        <v>31</v>
      </c>
      <c r="H113" s="25">
        <v>44</v>
      </c>
      <c r="I113" s="22">
        <v>61</v>
      </c>
      <c r="J113" s="25">
        <v>42</v>
      </c>
      <c r="K113" s="22">
        <v>1</v>
      </c>
      <c r="L113" s="25">
        <v>59</v>
      </c>
      <c r="M113" s="22">
        <v>31</v>
      </c>
      <c r="N113" s="25">
        <v>53</v>
      </c>
      <c r="O113" s="22">
        <v>61</v>
      </c>
      <c r="P113" s="25">
        <v>49</v>
      </c>
      <c r="Q113" s="25">
        <v>190000</v>
      </c>
      <c r="R113" s="22">
        <v>24</v>
      </c>
    </row>
    <row r="114" spans="1:18">
      <c r="A114" s="22" t="s">
        <v>178</v>
      </c>
      <c r="B114" s="23" t="s">
        <v>233</v>
      </c>
      <c r="C114" s="22">
        <v>2006</v>
      </c>
      <c r="D114" s="23" t="s">
        <v>152</v>
      </c>
      <c r="E114" s="22" t="s">
        <v>885</v>
      </c>
      <c r="F114" s="25">
        <v>46</v>
      </c>
      <c r="G114" s="22">
        <v>31</v>
      </c>
      <c r="H114" s="25">
        <v>41</v>
      </c>
      <c r="I114" s="22">
        <v>61</v>
      </c>
      <c r="J114" s="25">
        <v>39</v>
      </c>
      <c r="K114" s="22">
        <v>1</v>
      </c>
      <c r="L114" s="25">
        <v>55</v>
      </c>
      <c r="M114" s="22">
        <v>31</v>
      </c>
      <c r="N114" s="25">
        <v>50</v>
      </c>
      <c r="O114" s="22">
        <v>61</v>
      </c>
      <c r="P114" s="25">
        <v>47</v>
      </c>
      <c r="Q114" s="25">
        <v>131000</v>
      </c>
      <c r="R114" s="22">
        <v>31</v>
      </c>
    </row>
    <row r="115" spans="1:18">
      <c r="A115" s="22" t="s">
        <v>178</v>
      </c>
      <c r="B115" s="23" t="s">
        <v>234</v>
      </c>
      <c r="C115" s="22">
        <v>2006</v>
      </c>
      <c r="D115" s="23" t="s">
        <v>152</v>
      </c>
      <c r="E115" s="22" t="s">
        <v>885</v>
      </c>
      <c r="F115" s="25">
        <v>46</v>
      </c>
      <c r="G115" s="22">
        <v>31</v>
      </c>
      <c r="H115" s="25">
        <v>41</v>
      </c>
      <c r="I115" s="22">
        <v>61</v>
      </c>
      <c r="J115" s="25">
        <v>39</v>
      </c>
      <c r="K115" s="22">
        <v>1</v>
      </c>
      <c r="L115" s="25">
        <v>55</v>
      </c>
      <c r="M115" s="22">
        <v>31</v>
      </c>
      <c r="N115" s="25">
        <v>50</v>
      </c>
      <c r="O115" s="22">
        <v>61</v>
      </c>
      <c r="P115" s="25">
        <v>47</v>
      </c>
      <c r="Q115" s="25">
        <v>0</v>
      </c>
      <c r="R115" s="22">
        <v>32</v>
      </c>
    </row>
    <row r="116" spans="1:18">
      <c r="A116" s="22" t="s">
        <v>171</v>
      </c>
      <c r="B116" s="23" t="s">
        <v>174</v>
      </c>
      <c r="C116" s="22">
        <v>2007</v>
      </c>
      <c r="D116" s="23" t="s">
        <v>152</v>
      </c>
      <c r="E116" s="22" t="s">
        <v>880</v>
      </c>
      <c r="F116" s="25">
        <v>49</v>
      </c>
      <c r="G116" s="22">
        <v>31</v>
      </c>
      <c r="H116" s="25">
        <v>44</v>
      </c>
      <c r="I116" s="22">
        <v>61</v>
      </c>
      <c r="J116" s="25">
        <v>42</v>
      </c>
      <c r="K116" s="22">
        <v>1</v>
      </c>
      <c r="L116" s="25">
        <v>59</v>
      </c>
      <c r="M116" s="22">
        <v>31</v>
      </c>
      <c r="N116" s="25">
        <v>53</v>
      </c>
      <c r="O116" s="22">
        <v>61</v>
      </c>
      <c r="P116" s="25">
        <v>49</v>
      </c>
      <c r="Q116" s="25">
        <v>1093000</v>
      </c>
      <c r="R116" s="22">
        <v>2</v>
      </c>
    </row>
    <row r="117" spans="1:18">
      <c r="A117" s="22" t="s">
        <v>172</v>
      </c>
      <c r="B117" s="23" t="s">
        <v>175</v>
      </c>
      <c r="C117" s="22">
        <v>2007</v>
      </c>
      <c r="D117" s="23" t="s">
        <v>152</v>
      </c>
      <c r="E117" s="22" t="s">
        <v>881</v>
      </c>
      <c r="F117" s="25">
        <v>48</v>
      </c>
      <c r="G117" s="22">
        <v>31</v>
      </c>
      <c r="H117" s="25">
        <v>43</v>
      </c>
      <c r="I117" s="22">
        <v>61</v>
      </c>
      <c r="J117" s="25">
        <v>41</v>
      </c>
      <c r="K117" s="22">
        <v>1</v>
      </c>
      <c r="L117" s="25">
        <v>57</v>
      </c>
      <c r="M117" s="22">
        <v>31</v>
      </c>
      <c r="N117" s="25">
        <v>51</v>
      </c>
      <c r="O117" s="22">
        <v>61</v>
      </c>
      <c r="P117" s="25">
        <v>48</v>
      </c>
      <c r="Q117" s="25">
        <v>965000</v>
      </c>
      <c r="R117" s="22">
        <v>3</v>
      </c>
    </row>
    <row r="118" spans="1:18">
      <c r="A118" s="22" t="s">
        <v>173</v>
      </c>
      <c r="B118" s="23" t="s">
        <v>211</v>
      </c>
      <c r="C118" s="22">
        <v>2007</v>
      </c>
      <c r="D118" s="23" t="s">
        <v>152</v>
      </c>
      <c r="E118" s="22" t="s">
        <v>882</v>
      </c>
      <c r="F118" s="25">
        <v>48</v>
      </c>
      <c r="G118" s="22">
        <v>31</v>
      </c>
      <c r="H118" s="25">
        <v>43</v>
      </c>
      <c r="I118" s="22">
        <v>61</v>
      </c>
      <c r="J118" s="25">
        <v>41</v>
      </c>
      <c r="K118" s="22">
        <v>1</v>
      </c>
      <c r="L118" s="25">
        <v>57</v>
      </c>
      <c r="M118" s="22">
        <v>31</v>
      </c>
      <c r="N118" s="25">
        <v>51</v>
      </c>
      <c r="O118" s="22">
        <v>61</v>
      </c>
      <c r="P118" s="25">
        <v>48</v>
      </c>
      <c r="Q118" s="25">
        <v>873000</v>
      </c>
      <c r="R118" s="22">
        <v>6</v>
      </c>
    </row>
    <row r="119" spans="1:18">
      <c r="A119" s="22" t="s">
        <v>173</v>
      </c>
      <c r="B119" s="23" t="s">
        <v>212</v>
      </c>
      <c r="C119" s="22">
        <v>2007</v>
      </c>
      <c r="D119" s="23" t="s">
        <v>152</v>
      </c>
      <c r="E119" s="22" t="s">
        <v>882</v>
      </c>
      <c r="F119" s="25">
        <v>48</v>
      </c>
      <c r="G119" s="22">
        <v>31</v>
      </c>
      <c r="H119" s="25">
        <v>43</v>
      </c>
      <c r="I119" s="22">
        <v>61</v>
      </c>
      <c r="J119" s="25">
        <v>41</v>
      </c>
      <c r="K119" s="22">
        <v>1</v>
      </c>
      <c r="L119" s="25">
        <v>57</v>
      </c>
      <c r="M119" s="22">
        <v>31</v>
      </c>
      <c r="N119" s="25">
        <v>51</v>
      </c>
      <c r="O119" s="22">
        <v>61</v>
      </c>
      <c r="P119" s="25">
        <v>48</v>
      </c>
      <c r="Q119" s="25">
        <v>841000</v>
      </c>
      <c r="R119" s="22">
        <v>7</v>
      </c>
    </row>
    <row r="120" spans="1:18">
      <c r="A120" s="22" t="s">
        <v>173</v>
      </c>
      <c r="B120" s="23" t="s">
        <v>213</v>
      </c>
      <c r="C120" s="22">
        <v>2007</v>
      </c>
      <c r="D120" s="23" t="s">
        <v>152</v>
      </c>
      <c r="E120" s="22" t="s">
        <v>882</v>
      </c>
      <c r="F120" s="25">
        <v>48</v>
      </c>
      <c r="G120" s="22">
        <v>31</v>
      </c>
      <c r="H120" s="25">
        <v>43</v>
      </c>
      <c r="I120" s="22">
        <v>61</v>
      </c>
      <c r="J120" s="25">
        <v>41</v>
      </c>
      <c r="K120" s="22">
        <v>1</v>
      </c>
      <c r="L120" s="25">
        <v>57</v>
      </c>
      <c r="M120" s="22">
        <v>31</v>
      </c>
      <c r="N120" s="25">
        <v>51</v>
      </c>
      <c r="O120" s="22">
        <v>61</v>
      </c>
      <c r="P120" s="25">
        <v>48</v>
      </c>
      <c r="Q120" s="25">
        <v>827000</v>
      </c>
      <c r="R120" s="22">
        <v>8</v>
      </c>
    </row>
    <row r="121" spans="1:18">
      <c r="A121" s="22" t="s">
        <v>176</v>
      </c>
      <c r="B121" s="23" t="s">
        <v>214</v>
      </c>
      <c r="C121" s="22">
        <v>2007</v>
      </c>
      <c r="D121" s="23" t="s">
        <v>152</v>
      </c>
      <c r="E121" s="22" t="s">
        <v>883</v>
      </c>
      <c r="F121" s="25">
        <v>48</v>
      </c>
      <c r="G121" s="22">
        <v>31</v>
      </c>
      <c r="H121" s="25">
        <v>43</v>
      </c>
      <c r="I121" s="22">
        <v>61</v>
      </c>
      <c r="J121" s="25">
        <v>41</v>
      </c>
      <c r="K121" s="22">
        <v>1</v>
      </c>
      <c r="L121" s="25">
        <v>57</v>
      </c>
      <c r="M121" s="22">
        <v>31</v>
      </c>
      <c r="N121" s="25">
        <v>51</v>
      </c>
      <c r="O121" s="22">
        <v>61</v>
      </c>
      <c r="P121" s="25">
        <v>48</v>
      </c>
      <c r="Q121" s="25">
        <v>777000</v>
      </c>
      <c r="R121" s="22">
        <v>9</v>
      </c>
    </row>
    <row r="122" spans="1:18">
      <c r="A122" s="22" t="s">
        <v>176</v>
      </c>
      <c r="B122" s="23" t="s">
        <v>215</v>
      </c>
      <c r="C122" s="22">
        <v>2007</v>
      </c>
      <c r="D122" s="23" t="s">
        <v>152</v>
      </c>
      <c r="E122" s="22" t="s">
        <v>883</v>
      </c>
      <c r="F122" s="25">
        <v>48</v>
      </c>
      <c r="G122" s="22">
        <v>31</v>
      </c>
      <c r="H122" s="25">
        <v>43</v>
      </c>
      <c r="I122" s="22">
        <v>61</v>
      </c>
      <c r="J122" s="25">
        <v>41</v>
      </c>
      <c r="K122" s="22">
        <v>1</v>
      </c>
      <c r="L122" s="25">
        <v>57</v>
      </c>
      <c r="M122" s="22">
        <v>31</v>
      </c>
      <c r="N122" s="25">
        <v>51</v>
      </c>
      <c r="O122" s="22">
        <v>61</v>
      </c>
      <c r="P122" s="25">
        <v>48</v>
      </c>
      <c r="Q122" s="25">
        <v>730000</v>
      </c>
      <c r="R122" s="22">
        <v>10</v>
      </c>
    </row>
    <row r="123" spans="1:18">
      <c r="A123" s="22" t="s">
        <v>176</v>
      </c>
      <c r="B123" s="23" t="s">
        <v>216</v>
      </c>
      <c r="C123" s="22">
        <v>2007</v>
      </c>
      <c r="D123" s="23" t="s">
        <v>152</v>
      </c>
      <c r="E123" s="22" t="s">
        <v>883</v>
      </c>
      <c r="F123" s="25">
        <v>48</v>
      </c>
      <c r="G123" s="22">
        <v>31</v>
      </c>
      <c r="H123" s="25">
        <v>43</v>
      </c>
      <c r="I123" s="22">
        <v>61</v>
      </c>
      <c r="J123" s="25">
        <v>41</v>
      </c>
      <c r="K123" s="22">
        <v>1</v>
      </c>
      <c r="L123" s="25">
        <v>57</v>
      </c>
      <c r="M123" s="22">
        <v>31</v>
      </c>
      <c r="N123" s="25">
        <v>51</v>
      </c>
      <c r="O123" s="22">
        <v>61</v>
      </c>
      <c r="P123" s="25">
        <v>48</v>
      </c>
      <c r="Q123" s="25">
        <v>686000</v>
      </c>
      <c r="R123" s="22">
        <v>11</v>
      </c>
    </row>
    <row r="124" spans="1:18">
      <c r="A124" s="22" t="s">
        <v>177</v>
      </c>
      <c r="B124" s="23" t="s">
        <v>217</v>
      </c>
      <c r="C124" s="22">
        <v>2007</v>
      </c>
      <c r="D124" s="23" t="s">
        <v>152</v>
      </c>
      <c r="E124" s="22" t="s">
        <v>884</v>
      </c>
      <c r="F124" s="25">
        <v>46</v>
      </c>
      <c r="G124" s="22">
        <v>31</v>
      </c>
      <c r="H124" s="25">
        <v>41</v>
      </c>
      <c r="I124" s="22">
        <v>61</v>
      </c>
      <c r="J124" s="25">
        <v>39</v>
      </c>
      <c r="K124" s="22">
        <v>1</v>
      </c>
      <c r="L124" s="25">
        <v>55</v>
      </c>
      <c r="M124" s="22">
        <v>31</v>
      </c>
      <c r="N124" s="25">
        <v>50</v>
      </c>
      <c r="O124" s="22">
        <v>61</v>
      </c>
      <c r="P124" s="25">
        <v>47</v>
      </c>
      <c r="Q124" s="25">
        <v>560000</v>
      </c>
      <c r="R124" s="22">
        <v>12</v>
      </c>
    </row>
    <row r="125" spans="1:18">
      <c r="A125" s="22" t="s">
        <v>177</v>
      </c>
      <c r="B125" s="23" t="s">
        <v>218</v>
      </c>
      <c r="C125" s="22">
        <v>2007</v>
      </c>
      <c r="D125" s="23" t="s">
        <v>152</v>
      </c>
      <c r="E125" s="22" t="s">
        <v>884</v>
      </c>
      <c r="F125" s="25">
        <v>46</v>
      </c>
      <c r="G125" s="22">
        <v>31</v>
      </c>
      <c r="H125" s="25">
        <v>41</v>
      </c>
      <c r="I125" s="22">
        <v>61</v>
      </c>
      <c r="J125" s="25">
        <v>39</v>
      </c>
      <c r="K125" s="22">
        <v>1</v>
      </c>
      <c r="L125" s="25">
        <v>55</v>
      </c>
      <c r="M125" s="22">
        <v>31</v>
      </c>
      <c r="N125" s="25">
        <v>50</v>
      </c>
      <c r="O125" s="22">
        <v>61</v>
      </c>
      <c r="P125" s="25">
        <v>47</v>
      </c>
      <c r="Q125" s="25">
        <v>491000</v>
      </c>
      <c r="R125" s="22">
        <v>13</v>
      </c>
    </row>
    <row r="126" spans="1:18">
      <c r="A126" s="22" t="s">
        <v>177</v>
      </c>
      <c r="B126" s="23" t="s">
        <v>219</v>
      </c>
      <c r="C126" s="22">
        <v>2007</v>
      </c>
      <c r="D126" s="23" t="s">
        <v>152</v>
      </c>
      <c r="E126" s="22" t="s">
        <v>884</v>
      </c>
      <c r="F126" s="25">
        <v>46</v>
      </c>
      <c r="G126" s="22">
        <v>31</v>
      </c>
      <c r="H126" s="25">
        <v>41</v>
      </c>
      <c r="I126" s="22">
        <v>61</v>
      </c>
      <c r="J126" s="25">
        <v>39</v>
      </c>
      <c r="K126" s="22">
        <v>1</v>
      </c>
      <c r="L126" s="25">
        <v>55</v>
      </c>
      <c r="M126" s="22">
        <v>31</v>
      </c>
      <c r="N126" s="25">
        <v>50</v>
      </c>
      <c r="O126" s="22">
        <v>61</v>
      </c>
      <c r="P126" s="25">
        <v>47</v>
      </c>
      <c r="Q126" s="25">
        <v>426000</v>
      </c>
      <c r="R126" s="22">
        <v>14</v>
      </c>
    </row>
    <row r="127" spans="1:18">
      <c r="A127" s="22" t="s">
        <v>178</v>
      </c>
      <c r="B127" s="23" t="s">
        <v>220</v>
      </c>
      <c r="C127" s="22">
        <v>2007</v>
      </c>
      <c r="D127" s="23" t="s">
        <v>152</v>
      </c>
      <c r="E127" s="22" t="s">
        <v>885</v>
      </c>
      <c r="F127" s="25">
        <v>46</v>
      </c>
      <c r="G127" s="22">
        <v>31</v>
      </c>
      <c r="H127" s="25">
        <v>41</v>
      </c>
      <c r="I127" s="22">
        <v>61</v>
      </c>
      <c r="J127" s="25">
        <v>39</v>
      </c>
      <c r="K127" s="22">
        <v>1</v>
      </c>
      <c r="L127" s="25">
        <v>55</v>
      </c>
      <c r="M127" s="22">
        <v>31</v>
      </c>
      <c r="N127" s="25">
        <v>50</v>
      </c>
      <c r="O127" s="22">
        <v>61</v>
      </c>
      <c r="P127" s="25">
        <v>47</v>
      </c>
      <c r="Q127" s="25">
        <v>396000</v>
      </c>
      <c r="R127" s="22">
        <v>15</v>
      </c>
    </row>
    <row r="128" spans="1:18">
      <c r="A128" s="22" t="s">
        <v>178</v>
      </c>
      <c r="B128" s="23" t="s">
        <v>221</v>
      </c>
      <c r="C128" s="22">
        <v>2007</v>
      </c>
      <c r="D128" s="23" t="s">
        <v>152</v>
      </c>
      <c r="E128" s="22" t="s">
        <v>885</v>
      </c>
      <c r="F128" s="25">
        <v>46</v>
      </c>
      <c r="G128" s="22">
        <v>31</v>
      </c>
      <c r="H128" s="25">
        <v>41</v>
      </c>
      <c r="I128" s="22">
        <v>61</v>
      </c>
      <c r="J128" s="25">
        <v>39</v>
      </c>
      <c r="K128" s="22">
        <v>1</v>
      </c>
      <c r="L128" s="25">
        <v>55</v>
      </c>
      <c r="M128" s="22">
        <v>31</v>
      </c>
      <c r="N128" s="25">
        <v>50</v>
      </c>
      <c r="O128" s="22">
        <v>61</v>
      </c>
      <c r="P128" s="25">
        <v>47</v>
      </c>
      <c r="Q128" s="25">
        <v>352000</v>
      </c>
      <c r="R128" s="22">
        <v>16</v>
      </c>
    </row>
    <row r="129" spans="1:18">
      <c r="A129" s="22" t="s">
        <v>178</v>
      </c>
      <c r="B129" s="23" t="s">
        <v>222</v>
      </c>
      <c r="C129" s="22">
        <v>2007</v>
      </c>
      <c r="D129" s="23" t="s">
        <v>152</v>
      </c>
      <c r="E129" s="22" t="s">
        <v>885</v>
      </c>
      <c r="F129" s="25">
        <v>46</v>
      </c>
      <c r="G129" s="22">
        <v>31</v>
      </c>
      <c r="H129" s="25">
        <v>41</v>
      </c>
      <c r="I129" s="22">
        <v>61</v>
      </c>
      <c r="J129" s="25">
        <v>39</v>
      </c>
      <c r="K129" s="22">
        <v>1</v>
      </c>
      <c r="L129" s="25">
        <v>55</v>
      </c>
      <c r="M129" s="22">
        <v>31</v>
      </c>
      <c r="N129" s="25">
        <v>50</v>
      </c>
      <c r="O129" s="22">
        <v>61</v>
      </c>
      <c r="P129" s="25">
        <v>47</v>
      </c>
      <c r="Q129" s="25">
        <v>722000</v>
      </c>
      <c r="R129" s="22">
        <v>18</v>
      </c>
    </row>
    <row r="130" spans="1:18">
      <c r="A130" s="22" t="s">
        <v>171</v>
      </c>
      <c r="B130" s="23" t="s">
        <v>223</v>
      </c>
      <c r="C130" s="22">
        <v>2007</v>
      </c>
      <c r="D130" s="23" t="s">
        <v>152</v>
      </c>
      <c r="E130" s="22" t="s">
        <v>880</v>
      </c>
      <c r="F130" s="25">
        <v>49</v>
      </c>
      <c r="G130" s="22">
        <v>31</v>
      </c>
      <c r="H130" s="25">
        <v>44</v>
      </c>
      <c r="I130" s="22">
        <v>61</v>
      </c>
      <c r="J130" s="25">
        <v>42</v>
      </c>
      <c r="K130" s="22">
        <v>1</v>
      </c>
      <c r="L130" s="25">
        <v>59</v>
      </c>
      <c r="M130" s="22">
        <v>31</v>
      </c>
      <c r="N130" s="25">
        <v>53</v>
      </c>
      <c r="O130" s="22">
        <v>61</v>
      </c>
      <c r="P130" s="25">
        <v>49</v>
      </c>
      <c r="Q130" s="25">
        <v>500000</v>
      </c>
      <c r="R130" s="22">
        <v>19</v>
      </c>
    </row>
    <row r="131" spans="1:18">
      <c r="A131" s="22" t="s">
        <v>172</v>
      </c>
      <c r="B131" s="23" t="s">
        <v>224</v>
      </c>
      <c r="C131" s="22">
        <v>2007</v>
      </c>
      <c r="D131" s="23" t="s">
        <v>152</v>
      </c>
      <c r="E131" s="22" t="s">
        <v>881</v>
      </c>
      <c r="F131" s="25">
        <v>48</v>
      </c>
      <c r="G131" s="22">
        <v>31</v>
      </c>
      <c r="H131" s="25">
        <v>43</v>
      </c>
      <c r="I131" s="22">
        <v>61</v>
      </c>
      <c r="J131" s="25">
        <v>41</v>
      </c>
      <c r="K131" s="22">
        <v>1</v>
      </c>
      <c r="L131" s="25">
        <v>57</v>
      </c>
      <c r="M131" s="22">
        <v>31</v>
      </c>
      <c r="N131" s="25">
        <v>51</v>
      </c>
      <c r="O131" s="22">
        <v>61</v>
      </c>
      <c r="P131" s="25">
        <v>48</v>
      </c>
      <c r="Q131" s="25">
        <v>0</v>
      </c>
      <c r="R131" s="22">
        <v>20</v>
      </c>
    </row>
    <row r="132" spans="1:18">
      <c r="A132" s="22" t="s">
        <v>173</v>
      </c>
      <c r="B132" s="23" t="s">
        <v>225</v>
      </c>
      <c r="C132" s="22">
        <v>2007</v>
      </c>
      <c r="D132" s="23" t="s">
        <v>152</v>
      </c>
      <c r="E132" s="22" t="s">
        <v>882</v>
      </c>
      <c r="F132" s="25">
        <v>48</v>
      </c>
      <c r="G132" s="22">
        <v>31</v>
      </c>
      <c r="H132" s="25">
        <v>43</v>
      </c>
      <c r="I132" s="22">
        <v>61</v>
      </c>
      <c r="J132" s="25">
        <v>41</v>
      </c>
      <c r="K132" s="22">
        <v>1</v>
      </c>
      <c r="L132" s="25">
        <v>57</v>
      </c>
      <c r="M132" s="22">
        <v>31</v>
      </c>
      <c r="N132" s="25">
        <v>51</v>
      </c>
      <c r="O132" s="22">
        <v>61</v>
      </c>
      <c r="P132" s="25">
        <v>48</v>
      </c>
      <c r="Q132" s="25">
        <v>0</v>
      </c>
      <c r="R132" s="22">
        <v>21</v>
      </c>
    </row>
    <row r="133" spans="1:18">
      <c r="A133" s="22" t="s">
        <v>176</v>
      </c>
      <c r="B133" s="23" t="s">
        <v>226</v>
      </c>
      <c r="C133" s="22">
        <v>2007</v>
      </c>
      <c r="D133" s="23" t="s">
        <v>152</v>
      </c>
      <c r="E133" s="22" t="s">
        <v>883</v>
      </c>
      <c r="F133" s="25">
        <v>48</v>
      </c>
      <c r="G133" s="22">
        <v>31</v>
      </c>
      <c r="H133" s="25">
        <v>43</v>
      </c>
      <c r="I133" s="22">
        <v>61</v>
      </c>
      <c r="J133" s="25">
        <v>41</v>
      </c>
      <c r="K133" s="22">
        <v>1</v>
      </c>
      <c r="L133" s="25">
        <v>57</v>
      </c>
      <c r="M133" s="22">
        <v>31</v>
      </c>
      <c r="N133" s="25">
        <v>51</v>
      </c>
      <c r="O133" s="22">
        <v>61</v>
      </c>
      <c r="P133" s="25">
        <v>48</v>
      </c>
      <c r="Q133" s="25">
        <v>0</v>
      </c>
      <c r="R133" s="22">
        <v>22</v>
      </c>
    </row>
    <row r="134" spans="1:18">
      <c r="A134" s="22" t="s">
        <v>178</v>
      </c>
      <c r="B134" s="23" t="s">
        <v>227</v>
      </c>
      <c r="C134" s="22">
        <v>2007</v>
      </c>
      <c r="D134" s="23" t="s">
        <v>152</v>
      </c>
      <c r="E134" s="22" t="s">
        <v>885</v>
      </c>
      <c r="F134" s="25">
        <v>46</v>
      </c>
      <c r="G134" s="22">
        <v>31</v>
      </c>
      <c r="H134" s="25">
        <v>41</v>
      </c>
      <c r="I134" s="22">
        <v>61</v>
      </c>
      <c r="J134" s="25">
        <v>39</v>
      </c>
      <c r="K134" s="22">
        <v>1</v>
      </c>
      <c r="L134" s="25">
        <v>55</v>
      </c>
      <c r="M134" s="22">
        <v>31</v>
      </c>
      <c r="N134" s="25">
        <v>50</v>
      </c>
      <c r="O134" s="22">
        <v>61</v>
      </c>
      <c r="P134" s="25">
        <v>47</v>
      </c>
      <c r="Q134" s="25">
        <v>0</v>
      </c>
      <c r="R134" s="22">
        <v>23</v>
      </c>
    </row>
    <row r="135" spans="1:18">
      <c r="A135" s="22" t="s">
        <v>171</v>
      </c>
      <c r="B135" s="23" t="s">
        <v>228</v>
      </c>
      <c r="C135" s="22">
        <v>2007</v>
      </c>
      <c r="D135" s="23" t="s">
        <v>152</v>
      </c>
      <c r="E135" s="22" t="s">
        <v>880</v>
      </c>
      <c r="F135" s="25">
        <v>49</v>
      </c>
      <c r="G135" s="22">
        <v>31</v>
      </c>
      <c r="H135" s="25">
        <v>44</v>
      </c>
      <c r="I135" s="22">
        <v>61</v>
      </c>
      <c r="J135" s="25">
        <v>42</v>
      </c>
      <c r="K135" s="22">
        <v>1</v>
      </c>
      <c r="L135" s="25">
        <v>59</v>
      </c>
      <c r="M135" s="22">
        <v>31</v>
      </c>
      <c r="N135" s="25">
        <v>53</v>
      </c>
      <c r="O135" s="22">
        <v>61</v>
      </c>
      <c r="P135" s="25">
        <v>49</v>
      </c>
      <c r="Q135" s="25">
        <v>379000</v>
      </c>
      <c r="R135" s="22">
        <v>24</v>
      </c>
    </row>
    <row r="136" spans="1:18">
      <c r="A136" s="22" t="s">
        <v>172</v>
      </c>
      <c r="B136" s="23" t="s">
        <v>229</v>
      </c>
      <c r="C136" s="22">
        <v>2007</v>
      </c>
      <c r="D136" s="23" t="s">
        <v>152</v>
      </c>
      <c r="E136" s="22" t="s">
        <v>881</v>
      </c>
      <c r="F136" s="25">
        <v>48</v>
      </c>
      <c r="G136" s="22">
        <v>31</v>
      </c>
      <c r="H136" s="25">
        <v>43</v>
      </c>
      <c r="I136" s="22">
        <v>61</v>
      </c>
      <c r="J136" s="25">
        <v>41</v>
      </c>
      <c r="K136" s="22">
        <v>1</v>
      </c>
      <c r="L136" s="25">
        <v>57</v>
      </c>
      <c r="M136" s="22">
        <v>31</v>
      </c>
      <c r="N136" s="25">
        <v>51</v>
      </c>
      <c r="O136" s="22">
        <v>61</v>
      </c>
      <c r="P136" s="25">
        <v>48</v>
      </c>
      <c r="Q136" s="25">
        <v>356000</v>
      </c>
      <c r="R136" s="22">
        <v>25</v>
      </c>
    </row>
    <row r="137" spans="1:18">
      <c r="A137" s="22" t="s">
        <v>173</v>
      </c>
      <c r="B137" s="23" t="s">
        <v>230</v>
      </c>
      <c r="C137" s="22">
        <v>2007</v>
      </c>
      <c r="D137" s="23" t="s">
        <v>152</v>
      </c>
      <c r="E137" s="22" t="s">
        <v>882</v>
      </c>
      <c r="F137" s="25">
        <v>48</v>
      </c>
      <c r="G137" s="22">
        <v>31</v>
      </c>
      <c r="H137" s="25">
        <v>43</v>
      </c>
      <c r="I137" s="22">
        <v>61</v>
      </c>
      <c r="J137" s="25">
        <v>41</v>
      </c>
      <c r="K137" s="22">
        <v>1</v>
      </c>
      <c r="L137" s="25">
        <v>57</v>
      </c>
      <c r="M137" s="22">
        <v>31</v>
      </c>
      <c r="N137" s="25">
        <v>51</v>
      </c>
      <c r="O137" s="22">
        <v>61</v>
      </c>
      <c r="P137" s="25">
        <v>48</v>
      </c>
      <c r="Q137" s="25">
        <v>313000</v>
      </c>
      <c r="R137" s="22">
        <v>26</v>
      </c>
    </row>
    <row r="138" spans="1:18">
      <c r="A138" s="22" t="s">
        <v>176</v>
      </c>
      <c r="B138" s="23" t="s">
        <v>231</v>
      </c>
      <c r="C138" s="22">
        <v>2007</v>
      </c>
      <c r="D138" s="23" t="s">
        <v>152</v>
      </c>
      <c r="E138" s="22" t="s">
        <v>883</v>
      </c>
      <c r="F138" s="25">
        <v>48</v>
      </c>
      <c r="G138" s="22">
        <v>31</v>
      </c>
      <c r="H138" s="25">
        <v>43</v>
      </c>
      <c r="I138" s="22">
        <v>61</v>
      </c>
      <c r="J138" s="25">
        <v>41</v>
      </c>
      <c r="K138" s="22">
        <v>1</v>
      </c>
      <c r="L138" s="25">
        <v>57</v>
      </c>
      <c r="M138" s="22">
        <v>31</v>
      </c>
      <c r="N138" s="25">
        <v>51</v>
      </c>
      <c r="O138" s="22">
        <v>61</v>
      </c>
      <c r="P138" s="25">
        <v>48</v>
      </c>
      <c r="Q138" s="25">
        <v>205000</v>
      </c>
      <c r="R138" s="22">
        <v>27</v>
      </c>
    </row>
    <row r="139" spans="1:18">
      <c r="A139" s="22" t="s">
        <v>178</v>
      </c>
      <c r="B139" s="23" t="s">
        <v>232</v>
      </c>
      <c r="C139" s="22">
        <v>2007</v>
      </c>
      <c r="D139" s="23" t="s">
        <v>152</v>
      </c>
      <c r="E139" s="22" t="s">
        <v>885</v>
      </c>
      <c r="F139" s="25">
        <v>46</v>
      </c>
      <c r="G139" s="22">
        <v>31</v>
      </c>
      <c r="H139" s="25">
        <v>41</v>
      </c>
      <c r="I139" s="22">
        <v>61</v>
      </c>
      <c r="J139" s="25">
        <v>39</v>
      </c>
      <c r="K139" s="22">
        <v>1</v>
      </c>
      <c r="L139" s="25">
        <v>55</v>
      </c>
      <c r="M139" s="22">
        <v>31</v>
      </c>
      <c r="N139" s="25">
        <v>50</v>
      </c>
      <c r="O139" s="22">
        <v>61</v>
      </c>
      <c r="P139" s="25">
        <v>47</v>
      </c>
      <c r="Q139" s="25">
        <v>110000</v>
      </c>
      <c r="R139" s="22">
        <v>28</v>
      </c>
    </row>
    <row r="140" spans="1:18">
      <c r="A140" s="22" t="s">
        <v>178</v>
      </c>
      <c r="B140" s="23" t="s">
        <v>233</v>
      </c>
      <c r="C140" s="22">
        <v>2007</v>
      </c>
      <c r="D140" s="23" t="s">
        <v>152</v>
      </c>
      <c r="E140" s="22" t="s">
        <v>885</v>
      </c>
      <c r="F140" s="25">
        <v>46</v>
      </c>
      <c r="G140" s="22">
        <v>31</v>
      </c>
      <c r="H140" s="25">
        <v>41</v>
      </c>
      <c r="I140" s="22">
        <v>61</v>
      </c>
      <c r="J140" s="25">
        <v>39</v>
      </c>
      <c r="K140" s="22">
        <v>1</v>
      </c>
      <c r="L140" s="25">
        <v>55</v>
      </c>
      <c r="M140" s="22">
        <v>31</v>
      </c>
      <c r="N140" s="25">
        <v>50</v>
      </c>
      <c r="O140" s="22">
        <v>61</v>
      </c>
      <c r="P140" s="25">
        <v>47</v>
      </c>
      <c r="Q140" s="25">
        <v>136000</v>
      </c>
      <c r="R140" s="22">
        <v>31</v>
      </c>
    </row>
    <row r="141" spans="1:18">
      <c r="A141" s="22" t="s">
        <v>178</v>
      </c>
      <c r="B141" s="23" t="s">
        <v>234</v>
      </c>
      <c r="C141" s="22">
        <v>2007</v>
      </c>
      <c r="D141" s="23" t="s">
        <v>152</v>
      </c>
      <c r="E141" s="22" t="s">
        <v>885</v>
      </c>
      <c r="F141" s="25">
        <v>46</v>
      </c>
      <c r="G141" s="22">
        <v>31</v>
      </c>
      <c r="H141" s="25">
        <v>41</v>
      </c>
      <c r="I141" s="22">
        <v>61</v>
      </c>
      <c r="J141" s="25">
        <v>39</v>
      </c>
      <c r="K141" s="22">
        <v>1</v>
      </c>
      <c r="L141" s="25">
        <v>55</v>
      </c>
      <c r="M141" s="22">
        <v>31</v>
      </c>
      <c r="N141" s="25">
        <v>50</v>
      </c>
      <c r="O141" s="22">
        <v>61</v>
      </c>
      <c r="P141" s="25">
        <v>47</v>
      </c>
      <c r="Q141" s="25">
        <v>0</v>
      </c>
      <c r="R141" s="22">
        <v>32</v>
      </c>
    </row>
    <row r="142" spans="1:18">
      <c r="A142" s="22" t="s">
        <v>171</v>
      </c>
      <c r="B142" s="23" t="s">
        <v>174</v>
      </c>
      <c r="C142" s="22">
        <v>2008</v>
      </c>
      <c r="D142" s="23" t="s">
        <v>152</v>
      </c>
      <c r="E142" s="22" t="s">
        <v>880</v>
      </c>
      <c r="F142" s="25">
        <v>49</v>
      </c>
      <c r="G142" s="22">
        <v>31</v>
      </c>
      <c r="H142" s="25">
        <v>44</v>
      </c>
      <c r="I142" s="22">
        <v>61</v>
      </c>
      <c r="J142" s="25">
        <v>42</v>
      </c>
      <c r="K142" s="22">
        <v>1</v>
      </c>
      <c r="L142" s="25">
        <v>59</v>
      </c>
      <c r="M142" s="22">
        <v>31</v>
      </c>
      <c r="N142" s="25">
        <v>53</v>
      </c>
      <c r="O142" s="22">
        <v>61</v>
      </c>
      <c r="P142" s="25">
        <v>49</v>
      </c>
      <c r="Q142" s="25">
        <v>1174000</v>
      </c>
      <c r="R142" s="22">
        <v>2</v>
      </c>
    </row>
    <row r="143" spans="1:18">
      <c r="A143" s="22" t="s">
        <v>172</v>
      </c>
      <c r="B143" s="23" t="s">
        <v>175</v>
      </c>
      <c r="C143" s="22">
        <v>2008</v>
      </c>
      <c r="D143" s="23" t="s">
        <v>152</v>
      </c>
      <c r="E143" s="22" t="s">
        <v>881</v>
      </c>
      <c r="F143" s="25">
        <v>48</v>
      </c>
      <c r="G143" s="22">
        <v>31</v>
      </c>
      <c r="H143" s="25">
        <v>43</v>
      </c>
      <c r="I143" s="22">
        <v>61</v>
      </c>
      <c r="J143" s="25">
        <v>41</v>
      </c>
      <c r="K143" s="22">
        <v>1</v>
      </c>
      <c r="L143" s="25">
        <v>57</v>
      </c>
      <c r="M143" s="22">
        <v>31</v>
      </c>
      <c r="N143" s="25">
        <v>51</v>
      </c>
      <c r="O143" s="22">
        <v>61</v>
      </c>
      <c r="P143" s="25">
        <v>48</v>
      </c>
      <c r="Q143" s="25">
        <v>1023000</v>
      </c>
      <c r="R143" s="22">
        <v>3</v>
      </c>
    </row>
    <row r="144" spans="1:18">
      <c r="A144" s="22" t="s">
        <v>173</v>
      </c>
      <c r="B144" s="23" t="s">
        <v>211</v>
      </c>
      <c r="C144" s="22">
        <v>2008</v>
      </c>
      <c r="D144" s="23" t="s">
        <v>152</v>
      </c>
      <c r="E144" s="22" t="s">
        <v>882</v>
      </c>
      <c r="F144" s="25">
        <v>48</v>
      </c>
      <c r="G144" s="22">
        <v>31</v>
      </c>
      <c r="H144" s="25">
        <v>43</v>
      </c>
      <c r="I144" s="22">
        <v>61</v>
      </c>
      <c r="J144" s="25">
        <v>41</v>
      </c>
      <c r="K144" s="22">
        <v>1</v>
      </c>
      <c r="L144" s="25">
        <v>57</v>
      </c>
      <c r="M144" s="22">
        <v>31</v>
      </c>
      <c r="N144" s="25">
        <v>51</v>
      </c>
      <c r="O144" s="22">
        <v>61</v>
      </c>
      <c r="P144" s="25">
        <v>48</v>
      </c>
      <c r="Q144" s="25">
        <v>915000</v>
      </c>
      <c r="R144" s="22">
        <v>6</v>
      </c>
    </row>
    <row r="145" spans="1:18">
      <c r="A145" s="22" t="s">
        <v>173</v>
      </c>
      <c r="B145" s="23" t="s">
        <v>212</v>
      </c>
      <c r="C145" s="22">
        <v>2008</v>
      </c>
      <c r="D145" s="23" t="s">
        <v>152</v>
      </c>
      <c r="E145" s="22" t="s">
        <v>882</v>
      </c>
      <c r="F145" s="25">
        <v>48</v>
      </c>
      <c r="G145" s="22">
        <v>31</v>
      </c>
      <c r="H145" s="25">
        <v>43</v>
      </c>
      <c r="I145" s="22">
        <v>61</v>
      </c>
      <c r="J145" s="25">
        <v>41</v>
      </c>
      <c r="K145" s="22">
        <v>1</v>
      </c>
      <c r="L145" s="25">
        <v>57</v>
      </c>
      <c r="M145" s="22">
        <v>31</v>
      </c>
      <c r="N145" s="25">
        <v>51</v>
      </c>
      <c r="O145" s="22">
        <v>61</v>
      </c>
      <c r="P145" s="25">
        <v>48</v>
      </c>
      <c r="Q145" s="25">
        <v>902000</v>
      </c>
      <c r="R145" s="22">
        <v>7</v>
      </c>
    </row>
    <row r="146" spans="1:18">
      <c r="A146" s="22" t="s">
        <v>173</v>
      </c>
      <c r="B146" s="23" t="s">
        <v>213</v>
      </c>
      <c r="C146" s="22">
        <v>2008</v>
      </c>
      <c r="D146" s="23" t="s">
        <v>152</v>
      </c>
      <c r="E146" s="22" t="s">
        <v>882</v>
      </c>
      <c r="F146" s="25">
        <v>48</v>
      </c>
      <c r="G146" s="22">
        <v>31</v>
      </c>
      <c r="H146" s="25">
        <v>43</v>
      </c>
      <c r="I146" s="22">
        <v>61</v>
      </c>
      <c r="J146" s="25">
        <v>41</v>
      </c>
      <c r="K146" s="22">
        <v>1</v>
      </c>
      <c r="L146" s="25">
        <v>57</v>
      </c>
      <c r="M146" s="22">
        <v>31</v>
      </c>
      <c r="N146" s="25">
        <v>51</v>
      </c>
      <c r="O146" s="22">
        <v>61</v>
      </c>
      <c r="P146" s="25">
        <v>48</v>
      </c>
      <c r="Q146" s="25">
        <v>876000</v>
      </c>
      <c r="R146" s="22">
        <v>8</v>
      </c>
    </row>
    <row r="147" spans="1:18">
      <c r="A147" s="22" t="s">
        <v>176</v>
      </c>
      <c r="B147" s="23" t="s">
        <v>214</v>
      </c>
      <c r="C147" s="22">
        <v>2008</v>
      </c>
      <c r="D147" s="23" t="s">
        <v>152</v>
      </c>
      <c r="E147" s="22" t="s">
        <v>883</v>
      </c>
      <c r="F147" s="25">
        <v>48</v>
      </c>
      <c r="G147" s="22">
        <v>31</v>
      </c>
      <c r="H147" s="25">
        <v>43</v>
      </c>
      <c r="I147" s="22">
        <v>61</v>
      </c>
      <c r="J147" s="25">
        <v>41</v>
      </c>
      <c r="K147" s="22">
        <v>1</v>
      </c>
      <c r="L147" s="25">
        <v>57</v>
      </c>
      <c r="M147" s="22">
        <v>31</v>
      </c>
      <c r="N147" s="25">
        <v>51</v>
      </c>
      <c r="O147" s="22">
        <v>61</v>
      </c>
      <c r="P147" s="25">
        <v>48</v>
      </c>
      <c r="Q147" s="25">
        <v>800000</v>
      </c>
      <c r="R147" s="22">
        <v>9</v>
      </c>
    </row>
    <row r="148" spans="1:18">
      <c r="A148" s="22" t="s">
        <v>176</v>
      </c>
      <c r="B148" s="23" t="s">
        <v>215</v>
      </c>
      <c r="C148" s="22">
        <v>2008</v>
      </c>
      <c r="D148" s="23" t="s">
        <v>152</v>
      </c>
      <c r="E148" s="22" t="s">
        <v>883</v>
      </c>
      <c r="F148" s="25">
        <v>48</v>
      </c>
      <c r="G148" s="22">
        <v>31</v>
      </c>
      <c r="H148" s="25">
        <v>43</v>
      </c>
      <c r="I148" s="22">
        <v>61</v>
      </c>
      <c r="J148" s="25">
        <v>41</v>
      </c>
      <c r="K148" s="22">
        <v>1</v>
      </c>
      <c r="L148" s="25">
        <v>57</v>
      </c>
      <c r="M148" s="22">
        <v>31</v>
      </c>
      <c r="N148" s="25">
        <v>51</v>
      </c>
      <c r="O148" s="22">
        <v>61</v>
      </c>
      <c r="P148" s="25">
        <v>48</v>
      </c>
      <c r="Q148" s="25">
        <v>769000</v>
      </c>
      <c r="R148" s="22">
        <v>10</v>
      </c>
    </row>
    <row r="149" spans="1:18">
      <c r="A149" s="22" t="s">
        <v>176</v>
      </c>
      <c r="B149" s="23" t="s">
        <v>216</v>
      </c>
      <c r="C149" s="22">
        <v>2008</v>
      </c>
      <c r="D149" s="23" t="s">
        <v>152</v>
      </c>
      <c r="E149" s="22" t="s">
        <v>883</v>
      </c>
      <c r="F149" s="25">
        <v>48</v>
      </c>
      <c r="G149" s="22">
        <v>31</v>
      </c>
      <c r="H149" s="25">
        <v>43</v>
      </c>
      <c r="I149" s="22">
        <v>61</v>
      </c>
      <c r="J149" s="25">
        <v>41</v>
      </c>
      <c r="K149" s="22">
        <v>1</v>
      </c>
      <c r="L149" s="25">
        <v>57</v>
      </c>
      <c r="M149" s="22">
        <v>31</v>
      </c>
      <c r="N149" s="25">
        <v>51</v>
      </c>
      <c r="O149" s="22">
        <v>61</v>
      </c>
      <c r="P149" s="25">
        <v>48</v>
      </c>
      <c r="Q149" s="25">
        <v>732000</v>
      </c>
      <c r="R149" s="22">
        <v>11</v>
      </c>
    </row>
    <row r="150" spans="1:18">
      <c r="A150" s="22" t="s">
        <v>177</v>
      </c>
      <c r="B150" s="23" t="s">
        <v>217</v>
      </c>
      <c r="C150" s="22">
        <v>2008</v>
      </c>
      <c r="D150" s="23" t="s">
        <v>152</v>
      </c>
      <c r="E150" s="22" t="s">
        <v>884</v>
      </c>
      <c r="F150" s="25">
        <v>46</v>
      </c>
      <c r="G150" s="22">
        <v>31</v>
      </c>
      <c r="H150" s="25">
        <v>41</v>
      </c>
      <c r="I150" s="22">
        <v>61</v>
      </c>
      <c r="J150" s="25">
        <v>39</v>
      </c>
      <c r="K150" s="22">
        <v>1</v>
      </c>
      <c r="L150" s="25">
        <v>55</v>
      </c>
      <c r="M150" s="22">
        <v>31</v>
      </c>
      <c r="N150" s="25">
        <v>50</v>
      </c>
      <c r="O150" s="22">
        <v>61</v>
      </c>
      <c r="P150" s="25">
        <v>47</v>
      </c>
      <c r="Q150" s="25">
        <v>567000</v>
      </c>
      <c r="R150" s="22">
        <v>12</v>
      </c>
    </row>
    <row r="151" spans="1:18">
      <c r="A151" s="22" t="s">
        <v>177</v>
      </c>
      <c r="B151" s="23" t="s">
        <v>218</v>
      </c>
      <c r="C151" s="22">
        <v>2008</v>
      </c>
      <c r="D151" s="23" t="s">
        <v>152</v>
      </c>
      <c r="E151" s="22" t="s">
        <v>884</v>
      </c>
      <c r="F151" s="25">
        <v>46</v>
      </c>
      <c r="G151" s="22">
        <v>31</v>
      </c>
      <c r="H151" s="25">
        <v>41</v>
      </c>
      <c r="I151" s="22">
        <v>61</v>
      </c>
      <c r="J151" s="25">
        <v>39</v>
      </c>
      <c r="K151" s="22">
        <v>1</v>
      </c>
      <c r="L151" s="25">
        <v>55</v>
      </c>
      <c r="M151" s="22">
        <v>31</v>
      </c>
      <c r="N151" s="25">
        <v>50</v>
      </c>
      <c r="O151" s="22">
        <v>61</v>
      </c>
      <c r="P151" s="25">
        <v>47</v>
      </c>
      <c r="Q151" s="25">
        <v>511000</v>
      </c>
      <c r="R151" s="22">
        <v>13</v>
      </c>
    </row>
    <row r="152" spans="1:18">
      <c r="A152" s="22" t="s">
        <v>177</v>
      </c>
      <c r="B152" s="23" t="s">
        <v>219</v>
      </c>
      <c r="C152" s="22">
        <v>2008</v>
      </c>
      <c r="D152" s="23" t="s">
        <v>152</v>
      </c>
      <c r="E152" s="22" t="s">
        <v>884</v>
      </c>
      <c r="F152" s="25">
        <v>46</v>
      </c>
      <c r="G152" s="22">
        <v>31</v>
      </c>
      <c r="H152" s="25">
        <v>41</v>
      </c>
      <c r="I152" s="22">
        <v>61</v>
      </c>
      <c r="J152" s="25">
        <v>39</v>
      </c>
      <c r="K152" s="22">
        <v>1</v>
      </c>
      <c r="L152" s="25">
        <v>55</v>
      </c>
      <c r="M152" s="22">
        <v>31</v>
      </c>
      <c r="N152" s="25">
        <v>50</v>
      </c>
      <c r="O152" s="22">
        <v>61</v>
      </c>
      <c r="P152" s="25">
        <v>47</v>
      </c>
      <c r="Q152" s="25">
        <v>452000</v>
      </c>
      <c r="R152" s="22">
        <v>14</v>
      </c>
    </row>
    <row r="153" spans="1:18">
      <c r="A153" s="22" t="s">
        <v>178</v>
      </c>
      <c r="B153" s="23" t="s">
        <v>220</v>
      </c>
      <c r="C153" s="22">
        <v>2008</v>
      </c>
      <c r="D153" s="23" t="s">
        <v>152</v>
      </c>
      <c r="E153" s="22" t="s">
        <v>885</v>
      </c>
      <c r="F153" s="25">
        <v>46</v>
      </c>
      <c r="G153" s="22">
        <v>31</v>
      </c>
      <c r="H153" s="25">
        <v>41</v>
      </c>
      <c r="I153" s="22">
        <v>61</v>
      </c>
      <c r="J153" s="25">
        <v>39</v>
      </c>
      <c r="K153" s="22">
        <v>1</v>
      </c>
      <c r="L153" s="25">
        <v>55</v>
      </c>
      <c r="M153" s="22">
        <v>31</v>
      </c>
      <c r="N153" s="25">
        <v>50</v>
      </c>
      <c r="O153" s="22">
        <v>61</v>
      </c>
      <c r="P153" s="25">
        <v>47</v>
      </c>
      <c r="Q153" s="25">
        <v>374000</v>
      </c>
      <c r="R153" s="22">
        <v>15</v>
      </c>
    </row>
    <row r="154" spans="1:18">
      <c r="A154" s="22" t="s">
        <v>178</v>
      </c>
      <c r="B154" s="23" t="s">
        <v>221</v>
      </c>
      <c r="C154" s="22">
        <v>2008</v>
      </c>
      <c r="D154" s="23" t="s">
        <v>152</v>
      </c>
      <c r="E154" s="22" t="s">
        <v>885</v>
      </c>
      <c r="F154" s="25">
        <v>46</v>
      </c>
      <c r="G154" s="22">
        <v>31</v>
      </c>
      <c r="H154" s="25">
        <v>41</v>
      </c>
      <c r="I154" s="22">
        <v>61</v>
      </c>
      <c r="J154" s="25">
        <v>39</v>
      </c>
      <c r="K154" s="22">
        <v>1</v>
      </c>
      <c r="L154" s="25">
        <v>55</v>
      </c>
      <c r="M154" s="22">
        <v>31</v>
      </c>
      <c r="N154" s="25">
        <v>50</v>
      </c>
      <c r="O154" s="22">
        <v>61</v>
      </c>
      <c r="P154" s="25">
        <v>47</v>
      </c>
      <c r="Q154" s="25">
        <v>350000</v>
      </c>
      <c r="R154" s="22">
        <v>16</v>
      </c>
    </row>
    <row r="155" spans="1:18">
      <c r="A155" s="22" t="s">
        <v>178</v>
      </c>
      <c r="B155" s="23" t="s">
        <v>222</v>
      </c>
      <c r="C155" s="22">
        <v>2008</v>
      </c>
      <c r="D155" s="23" t="s">
        <v>152</v>
      </c>
      <c r="E155" s="22" t="s">
        <v>885</v>
      </c>
      <c r="F155" s="25">
        <v>46</v>
      </c>
      <c r="G155" s="22">
        <v>31</v>
      </c>
      <c r="H155" s="25">
        <v>41</v>
      </c>
      <c r="I155" s="22">
        <v>61</v>
      </c>
      <c r="J155" s="25">
        <v>39</v>
      </c>
      <c r="K155" s="22">
        <v>1</v>
      </c>
      <c r="L155" s="25">
        <v>55</v>
      </c>
      <c r="M155" s="22">
        <v>31</v>
      </c>
      <c r="N155" s="25">
        <v>50</v>
      </c>
      <c r="O155" s="22">
        <v>61</v>
      </c>
      <c r="P155" s="25">
        <v>47</v>
      </c>
      <c r="Q155" s="25">
        <v>557000</v>
      </c>
      <c r="R155" s="22">
        <v>18</v>
      </c>
    </row>
    <row r="156" spans="1:18">
      <c r="A156" s="22" t="s">
        <v>171</v>
      </c>
      <c r="B156" s="23" t="s">
        <v>223</v>
      </c>
      <c r="C156" s="22">
        <v>2008</v>
      </c>
      <c r="D156" s="23" t="s">
        <v>152</v>
      </c>
      <c r="E156" s="22" t="s">
        <v>880</v>
      </c>
      <c r="F156" s="25">
        <v>49</v>
      </c>
      <c r="G156" s="22">
        <v>31</v>
      </c>
      <c r="H156" s="25">
        <v>44</v>
      </c>
      <c r="I156" s="22">
        <v>61</v>
      </c>
      <c r="J156" s="25">
        <v>42</v>
      </c>
      <c r="K156" s="22">
        <v>1</v>
      </c>
      <c r="L156" s="25">
        <v>59</v>
      </c>
      <c r="M156" s="22">
        <v>31</v>
      </c>
      <c r="N156" s="25">
        <v>53</v>
      </c>
      <c r="O156" s="22">
        <v>61</v>
      </c>
      <c r="P156" s="25">
        <v>49</v>
      </c>
      <c r="Q156" s="25">
        <v>1014000</v>
      </c>
      <c r="R156" s="22">
        <v>19</v>
      </c>
    </row>
    <row r="157" spans="1:18">
      <c r="A157" s="22" t="s">
        <v>172</v>
      </c>
      <c r="B157" s="23" t="s">
        <v>224</v>
      </c>
      <c r="C157" s="22">
        <v>2008</v>
      </c>
      <c r="D157" s="23" t="s">
        <v>152</v>
      </c>
      <c r="E157" s="22" t="s">
        <v>881</v>
      </c>
      <c r="F157" s="25">
        <v>48</v>
      </c>
      <c r="G157" s="22">
        <v>31</v>
      </c>
      <c r="H157" s="25">
        <v>43</v>
      </c>
      <c r="I157" s="22">
        <v>61</v>
      </c>
      <c r="J157" s="25">
        <v>41</v>
      </c>
      <c r="K157" s="22">
        <v>1</v>
      </c>
      <c r="L157" s="25">
        <v>57</v>
      </c>
      <c r="M157" s="22">
        <v>31</v>
      </c>
      <c r="N157" s="25">
        <v>51</v>
      </c>
      <c r="O157" s="22">
        <v>61</v>
      </c>
      <c r="P157" s="25">
        <v>48</v>
      </c>
      <c r="Q157" s="25">
        <v>228000</v>
      </c>
      <c r="R157" s="22">
        <v>20</v>
      </c>
    </row>
    <row r="158" spans="1:18">
      <c r="A158" s="22" t="s">
        <v>173</v>
      </c>
      <c r="B158" s="23" t="s">
        <v>225</v>
      </c>
      <c r="C158" s="22">
        <v>2008</v>
      </c>
      <c r="D158" s="23" t="s">
        <v>152</v>
      </c>
      <c r="E158" s="22" t="s">
        <v>882</v>
      </c>
      <c r="F158" s="25">
        <v>48</v>
      </c>
      <c r="G158" s="22">
        <v>31</v>
      </c>
      <c r="H158" s="25">
        <v>43</v>
      </c>
      <c r="I158" s="22">
        <v>61</v>
      </c>
      <c r="J158" s="25">
        <v>41</v>
      </c>
      <c r="K158" s="22">
        <v>1</v>
      </c>
      <c r="L158" s="25">
        <v>57</v>
      </c>
      <c r="M158" s="22">
        <v>31</v>
      </c>
      <c r="N158" s="25">
        <v>51</v>
      </c>
      <c r="O158" s="22">
        <v>61</v>
      </c>
      <c r="P158" s="25">
        <v>48</v>
      </c>
      <c r="Q158" s="25">
        <v>365000</v>
      </c>
      <c r="R158" s="22">
        <v>21</v>
      </c>
    </row>
    <row r="159" spans="1:18">
      <c r="A159" s="22" t="s">
        <v>176</v>
      </c>
      <c r="B159" s="23" t="s">
        <v>226</v>
      </c>
      <c r="C159" s="22">
        <v>2008</v>
      </c>
      <c r="D159" s="23" t="s">
        <v>152</v>
      </c>
      <c r="E159" s="22" t="s">
        <v>883</v>
      </c>
      <c r="F159" s="25">
        <v>48</v>
      </c>
      <c r="G159" s="22">
        <v>31</v>
      </c>
      <c r="H159" s="25">
        <v>43</v>
      </c>
      <c r="I159" s="22">
        <v>61</v>
      </c>
      <c r="J159" s="25">
        <v>41</v>
      </c>
      <c r="K159" s="22">
        <v>1</v>
      </c>
      <c r="L159" s="25">
        <v>57</v>
      </c>
      <c r="M159" s="22">
        <v>31</v>
      </c>
      <c r="N159" s="25">
        <v>51</v>
      </c>
      <c r="O159" s="22">
        <v>61</v>
      </c>
      <c r="P159" s="25">
        <v>48</v>
      </c>
      <c r="Q159" s="25">
        <v>0</v>
      </c>
      <c r="R159" s="22">
        <v>22</v>
      </c>
    </row>
    <row r="160" spans="1:18">
      <c r="A160" s="22" t="s">
        <v>178</v>
      </c>
      <c r="B160" s="23" t="s">
        <v>227</v>
      </c>
      <c r="C160" s="22">
        <v>2008</v>
      </c>
      <c r="D160" s="23" t="s">
        <v>152</v>
      </c>
      <c r="E160" s="22" t="s">
        <v>885</v>
      </c>
      <c r="F160" s="25">
        <v>46</v>
      </c>
      <c r="G160" s="22">
        <v>31</v>
      </c>
      <c r="H160" s="25">
        <v>41</v>
      </c>
      <c r="I160" s="22">
        <v>61</v>
      </c>
      <c r="J160" s="25">
        <v>39</v>
      </c>
      <c r="K160" s="22">
        <v>1</v>
      </c>
      <c r="L160" s="25">
        <v>55</v>
      </c>
      <c r="M160" s="22">
        <v>31</v>
      </c>
      <c r="N160" s="25">
        <v>50</v>
      </c>
      <c r="O160" s="22">
        <v>61</v>
      </c>
      <c r="P160" s="25">
        <v>47</v>
      </c>
      <c r="Q160" s="25">
        <v>0</v>
      </c>
      <c r="R160" s="22">
        <v>23</v>
      </c>
    </row>
    <row r="161" spans="1:18">
      <c r="A161" s="22" t="s">
        <v>171</v>
      </c>
      <c r="B161" s="23" t="s">
        <v>228</v>
      </c>
      <c r="C161" s="22">
        <v>2008</v>
      </c>
      <c r="D161" s="23" t="s">
        <v>152</v>
      </c>
      <c r="E161" s="22" t="s">
        <v>880</v>
      </c>
      <c r="F161" s="25">
        <v>49</v>
      </c>
      <c r="G161" s="22">
        <v>31</v>
      </c>
      <c r="H161" s="25">
        <v>44</v>
      </c>
      <c r="I161" s="22">
        <v>61</v>
      </c>
      <c r="J161" s="25">
        <v>42</v>
      </c>
      <c r="K161" s="22">
        <v>1</v>
      </c>
      <c r="L161" s="25">
        <v>59</v>
      </c>
      <c r="M161" s="22">
        <v>31</v>
      </c>
      <c r="N161" s="25">
        <v>53</v>
      </c>
      <c r="O161" s="22">
        <v>61</v>
      </c>
      <c r="P161" s="25">
        <v>49</v>
      </c>
      <c r="Q161" s="25">
        <v>501000</v>
      </c>
      <c r="R161" s="22">
        <v>24</v>
      </c>
    </row>
    <row r="162" spans="1:18">
      <c r="A162" s="22" t="s">
        <v>172</v>
      </c>
      <c r="B162" s="23" t="s">
        <v>229</v>
      </c>
      <c r="C162" s="22">
        <v>2008</v>
      </c>
      <c r="D162" s="23" t="s">
        <v>152</v>
      </c>
      <c r="E162" s="22" t="s">
        <v>881</v>
      </c>
      <c r="F162" s="25">
        <v>48</v>
      </c>
      <c r="G162" s="22">
        <v>31</v>
      </c>
      <c r="H162" s="25">
        <v>43</v>
      </c>
      <c r="I162" s="22">
        <v>61</v>
      </c>
      <c r="J162" s="25">
        <v>41</v>
      </c>
      <c r="K162" s="22">
        <v>1</v>
      </c>
      <c r="L162" s="25">
        <v>57</v>
      </c>
      <c r="M162" s="22">
        <v>31</v>
      </c>
      <c r="N162" s="25">
        <v>51</v>
      </c>
      <c r="O162" s="22">
        <v>61</v>
      </c>
      <c r="P162" s="25">
        <v>48</v>
      </c>
      <c r="Q162" s="25">
        <v>296000</v>
      </c>
      <c r="R162" s="22">
        <v>25</v>
      </c>
    </row>
    <row r="163" spans="1:18">
      <c r="A163" s="22" t="s">
        <v>173</v>
      </c>
      <c r="B163" s="23" t="s">
        <v>230</v>
      </c>
      <c r="C163" s="22">
        <v>2008</v>
      </c>
      <c r="D163" s="23" t="s">
        <v>152</v>
      </c>
      <c r="E163" s="22" t="s">
        <v>882</v>
      </c>
      <c r="F163" s="25">
        <v>48</v>
      </c>
      <c r="G163" s="22">
        <v>31</v>
      </c>
      <c r="H163" s="25">
        <v>43</v>
      </c>
      <c r="I163" s="22">
        <v>61</v>
      </c>
      <c r="J163" s="25">
        <v>41</v>
      </c>
      <c r="K163" s="22">
        <v>1</v>
      </c>
      <c r="L163" s="25">
        <v>57</v>
      </c>
      <c r="M163" s="22">
        <v>31</v>
      </c>
      <c r="N163" s="25">
        <v>51</v>
      </c>
      <c r="O163" s="22">
        <v>61</v>
      </c>
      <c r="P163" s="25">
        <v>48</v>
      </c>
      <c r="Q163" s="25">
        <v>270000</v>
      </c>
      <c r="R163" s="22">
        <v>26</v>
      </c>
    </row>
    <row r="164" spans="1:18">
      <c r="A164" s="22" t="s">
        <v>176</v>
      </c>
      <c r="B164" s="23" t="s">
        <v>231</v>
      </c>
      <c r="C164" s="22">
        <v>2008</v>
      </c>
      <c r="D164" s="23" t="s">
        <v>152</v>
      </c>
      <c r="E164" s="22" t="s">
        <v>883</v>
      </c>
      <c r="F164" s="25">
        <v>48</v>
      </c>
      <c r="G164" s="22">
        <v>31</v>
      </c>
      <c r="H164" s="25">
        <v>43</v>
      </c>
      <c r="I164" s="22">
        <v>61</v>
      </c>
      <c r="J164" s="25">
        <v>41</v>
      </c>
      <c r="K164" s="22">
        <v>1</v>
      </c>
      <c r="L164" s="25">
        <v>57</v>
      </c>
      <c r="M164" s="22">
        <v>31</v>
      </c>
      <c r="N164" s="25">
        <v>51</v>
      </c>
      <c r="O164" s="22">
        <v>61</v>
      </c>
      <c r="P164" s="25">
        <v>48</v>
      </c>
      <c r="Q164" s="25">
        <v>262000</v>
      </c>
      <c r="R164" s="22">
        <v>27</v>
      </c>
    </row>
    <row r="165" spans="1:18">
      <c r="A165" s="22" t="s">
        <v>178</v>
      </c>
      <c r="B165" s="23" t="s">
        <v>232</v>
      </c>
      <c r="C165" s="22">
        <v>2008</v>
      </c>
      <c r="D165" s="23" t="s">
        <v>152</v>
      </c>
      <c r="E165" s="22" t="s">
        <v>885</v>
      </c>
      <c r="F165" s="25">
        <v>46</v>
      </c>
      <c r="G165" s="22">
        <v>31</v>
      </c>
      <c r="H165" s="25">
        <v>41</v>
      </c>
      <c r="I165" s="22">
        <v>61</v>
      </c>
      <c r="J165" s="25">
        <v>39</v>
      </c>
      <c r="K165" s="22">
        <v>1</v>
      </c>
      <c r="L165" s="25">
        <v>55</v>
      </c>
      <c r="M165" s="22">
        <v>31</v>
      </c>
      <c r="N165" s="25">
        <v>50</v>
      </c>
      <c r="O165" s="22">
        <v>61</v>
      </c>
      <c r="P165" s="25">
        <v>47</v>
      </c>
      <c r="Q165" s="25">
        <v>147000</v>
      </c>
      <c r="R165" s="22">
        <v>28</v>
      </c>
    </row>
    <row r="166" spans="1:18">
      <c r="A166" s="22" t="s">
        <v>178</v>
      </c>
      <c r="B166" s="23" t="s">
        <v>233</v>
      </c>
      <c r="C166" s="22">
        <v>2008</v>
      </c>
      <c r="D166" s="23" t="s">
        <v>152</v>
      </c>
      <c r="E166" s="22" t="s">
        <v>885</v>
      </c>
      <c r="F166" s="25">
        <v>46</v>
      </c>
      <c r="G166" s="22">
        <v>31</v>
      </c>
      <c r="H166" s="25">
        <v>41</v>
      </c>
      <c r="I166" s="22">
        <v>61</v>
      </c>
      <c r="J166" s="25">
        <v>39</v>
      </c>
      <c r="K166" s="22">
        <v>1</v>
      </c>
      <c r="L166" s="25">
        <v>55</v>
      </c>
      <c r="M166" s="22">
        <v>31</v>
      </c>
      <c r="N166" s="25">
        <v>50</v>
      </c>
      <c r="O166" s="22">
        <v>61</v>
      </c>
      <c r="P166" s="25">
        <v>47</v>
      </c>
      <c r="Q166" s="25">
        <v>166000</v>
      </c>
      <c r="R166" s="22">
        <v>31</v>
      </c>
    </row>
    <row r="167" spans="1:18">
      <c r="A167" s="22" t="s">
        <v>178</v>
      </c>
      <c r="B167" s="23" t="s">
        <v>234</v>
      </c>
      <c r="C167" s="22">
        <v>2008</v>
      </c>
      <c r="D167" s="23" t="s">
        <v>152</v>
      </c>
      <c r="E167" s="22" t="s">
        <v>885</v>
      </c>
      <c r="F167" s="25">
        <v>46</v>
      </c>
      <c r="G167" s="22">
        <v>31</v>
      </c>
      <c r="H167" s="25">
        <v>41</v>
      </c>
      <c r="I167" s="22">
        <v>61</v>
      </c>
      <c r="J167" s="25">
        <v>39</v>
      </c>
      <c r="K167" s="22">
        <v>1</v>
      </c>
      <c r="L167" s="25">
        <v>55</v>
      </c>
      <c r="M167" s="22">
        <v>31</v>
      </c>
      <c r="N167" s="25">
        <v>50</v>
      </c>
      <c r="O167" s="22">
        <v>61</v>
      </c>
      <c r="P167" s="25">
        <v>47</v>
      </c>
      <c r="Q167" s="25">
        <v>0</v>
      </c>
      <c r="R167" s="22">
        <v>32</v>
      </c>
    </row>
    <row r="168" spans="1:18">
      <c r="A168" s="22" t="s">
        <v>171</v>
      </c>
      <c r="B168" s="23" t="s">
        <v>174</v>
      </c>
      <c r="C168" s="22">
        <v>2009</v>
      </c>
      <c r="D168" s="23" t="s">
        <v>152</v>
      </c>
      <c r="E168" s="22" t="s">
        <v>880</v>
      </c>
      <c r="F168" s="25">
        <v>49</v>
      </c>
      <c r="G168" s="22">
        <v>31</v>
      </c>
      <c r="H168" s="25">
        <v>44</v>
      </c>
      <c r="I168" s="22">
        <v>61</v>
      </c>
      <c r="J168" s="25">
        <v>42</v>
      </c>
      <c r="K168" s="22">
        <v>1</v>
      </c>
      <c r="L168" s="25">
        <v>59</v>
      </c>
      <c r="M168" s="22">
        <v>31</v>
      </c>
      <c r="N168" s="25">
        <v>53</v>
      </c>
      <c r="O168" s="22">
        <v>61</v>
      </c>
      <c r="P168" s="25">
        <v>49</v>
      </c>
      <c r="Q168" s="25">
        <v>1205000</v>
      </c>
      <c r="R168" s="22">
        <v>2</v>
      </c>
    </row>
    <row r="169" spans="1:18">
      <c r="A169" s="22" t="s">
        <v>172</v>
      </c>
      <c r="B169" s="23" t="s">
        <v>175</v>
      </c>
      <c r="C169" s="22">
        <v>2009</v>
      </c>
      <c r="D169" s="23" t="s">
        <v>152</v>
      </c>
      <c r="E169" s="22" t="s">
        <v>881</v>
      </c>
      <c r="F169" s="25">
        <v>48</v>
      </c>
      <c r="G169" s="22">
        <v>31</v>
      </c>
      <c r="H169" s="25">
        <v>43</v>
      </c>
      <c r="I169" s="22">
        <v>61</v>
      </c>
      <c r="J169" s="25">
        <v>41</v>
      </c>
      <c r="K169" s="22">
        <v>1</v>
      </c>
      <c r="L169" s="25">
        <v>57</v>
      </c>
      <c r="M169" s="22">
        <v>31</v>
      </c>
      <c r="N169" s="25">
        <v>51</v>
      </c>
      <c r="O169" s="22">
        <v>61</v>
      </c>
      <c r="P169" s="25">
        <v>48</v>
      </c>
      <c r="Q169" s="25">
        <v>1062000</v>
      </c>
      <c r="R169" s="22">
        <v>3</v>
      </c>
    </row>
    <row r="170" spans="1:18">
      <c r="A170" s="22" t="s">
        <v>173</v>
      </c>
      <c r="B170" s="23" t="s">
        <v>211</v>
      </c>
      <c r="C170" s="22">
        <v>2009</v>
      </c>
      <c r="D170" s="23" t="s">
        <v>152</v>
      </c>
      <c r="E170" s="22" t="s">
        <v>882</v>
      </c>
      <c r="F170" s="25">
        <v>48</v>
      </c>
      <c r="G170" s="22">
        <v>31</v>
      </c>
      <c r="H170" s="25">
        <v>43</v>
      </c>
      <c r="I170" s="22">
        <v>61</v>
      </c>
      <c r="J170" s="25">
        <v>41</v>
      </c>
      <c r="K170" s="22">
        <v>1</v>
      </c>
      <c r="L170" s="25">
        <v>57</v>
      </c>
      <c r="M170" s="22">
        <v>31</v>
      </c>
      <c r="N170" s="25">
        <v>51</v>
      </c>
      <c r="O170" s="22">
        <v>61</v>
      </c>
      <c r="P170" s="25">
        <v>48</v>
      </c>
      <c r="Q170" s="25">
        <v>941000</v>
      </c>
      <c r="R170" s="22">
        <v>6</v>
      </c>
    </row>
    <row r="171" spans="1:18">
      <c r="A171" s="22" t="s">
        <v>173</v>
      </c>
      <c r="B171" s="23" t="s">
        <v>212</v>
      </c>
      <c r="C171" s="22">
        <v>2009</v>
      </c>
      <c r="D171" s="23" t="s">
        <v>152</v>
      </c>
      <c r="E171" s="22" t="s">
        <v>882</v>
      </c>
      <c r="F171" s="25">
        <v>48</v>
      </c>
      <c r="G171" s="22">
        <v>31</v>
      </c>
      <c r="H171" s="25">
        <v>43</v>
      </c>
      <c r="I171" s="22">
        <v>61</v>
      </c>
      <c r="J171" s="25">
        <v>41</v>
      </c>
      <c r="K171" s="22">
        <v>1</v>
      </c>
      <c r="L171" s="25">
        <v>57</v>
      </c>
      <c r="M171" s="22">
        <v>31</v>
      </c>
      <c r="N171" s="25">
        <v>51</v>
      </c>
      <c r="O171" s="22">
        <v>61</v>
      </c>
      <c r="P171" s="25">
        <v>48</v>
      </c>
      <c r="Q171" s="25">
        <v>926000</v>
      </c>
      <c r="R171" s="22">
        <v>7</v>
      </c>
    </row>
    <row r="172" spans="1:18">
      <c r="A172" s="22" t="s">
        <v>173</v>
      </c>
      <c r="B172" s="23" t="s">
        <v>213</v>
      </c>
      <c r="C172" s="22">
        <v>2009</v>
      </c>
      <c r="D172" s="23" t="s">
        <v>152</v>
      </c>
      <c r="E172" s="22" t="s">
        <v>882</v>
      </c>
      <c r="F172" s="25">
        <v>48</v>
      </c>
      <c r="G172" s="22">
        <v>31</v>
      </c>
      <c r="H172" s="25">
        <v>43</v>
      </c>
      <c r="I172" s="22">
        <v>61</v>
      </c>
      <c r="J172" s="25">
        <v>41</v>
      </c>
      <c r="K172" s="22">
        <v>1</v>
      </c>
      <c r="L172" s="25">
        <v>57</v>
      </c>
      <c r="M172" s="22">
        <v>31</v>
      </c>
      <c r="N172" s="25">
        <v>51</v>
      </c>
      <c r="O172" s="22">
        <v>61</v>
      </c>
      <c r="P172" s="25">
        <v>48</v>
      </c>
      <c r="Q172" s="25">
        <v>884000</v>
      </c>
      <c r="R172" s="22">
        <v>8</v>
      </c>
    </row>
    <row r="173" spans="1:18">
      <c r="A173" s="22" t="s">
        <v>176</v>
      </c>
      <c r="B173" s="23" t="s">
        <v>214</v>
      </c>
      <c r="C173" s="22">
        <v>2009</v>
      </c>
      <c r="D173" s="23" t="s">
        <v>152</v>
      </c>
      <c r="E173" s="22" t="s">
        <v>883</v>
      </c>
      <c r="F173" s="25">
        <v>48</v>
      </c>
      <c r="G173" s="22">
        <v>31</v>
      </c>
      <c r="H173" s="25">
        <v>43</v>
      </c>
      <c r="I173" s="22">
        <v>61</v>
      </c>
      <c r="J173" s="25">
        <v>41</v>
      </c>
      <c r="K173" s="22">
        <v>1</v>
      </c>
      <c r="L173" s="25">
        <v>57</v>
      </c>
      <c r="M173" s="22">
        <v>31</v>
      </c>
      <c r="N173" s="25">
        <v>51</v>
      </c>
      <c r="O173" s="22">
        <v>61</v>
      </c>
      <c r="P173" s="25">
        <v>48</v>
      </c>
      <c r="Q173" s="25">
        <v>824000</v>
      </c>
      <c r="R173" s="22">
        <v>9</v>
      </c>
    </row>
    <row r="174" spans="1:18">
      <c r="A174" s="22" t="s">
        <v>176</v>
      </c>
      <c r="B174" s="23" t="s">
        <v>215</v>
      </c>
      <c r="C174" s="22">
        <v>2009</v>
      </c>
      <c r="D174" s="23" t="s">
        <v>152</v>
      </c>
      <c r="E174" s="22" t="s">
        <v>883</v>
      </c>
      <c r="F174" s="25">
        <v>48</v>
      </c>
      <c r="G174" s="22">
        <v>31</v>
      </c>
      <c r="H174" s="25">
        <v>43</v>
      </c>
      <c r="I174" s="22">
        <v>61</v>
      </c>
      <c r="J174" s="25">
        <v>41</v>
      </c>
      <c r="K174" s="22">
        <v>1</v>
      </c>
      <c r="L174" s="25">
        <v>57</v>
      </c>
      <c r="M174" s="22">
        <v>31</v>
      </c>
      <c r="N174" s="25">
        <v>51</v>
      </c>
      <c r="O174" s="22">
        <v>61</v>
      </c>
      <c r="P174" s="25">
        <v>48</v>
      </c>
      <c r="Q174" s="25">
        <v>792000</v>
      </c>
      <c r="R174" s="22">
        <v>10</v>
      </c>
    </row>
    <row r="175" spans="1:18">
      <c r="A175" s="22" t="s">
        <v>176</v>
      </c>
      <c r="B175" s="23" t="s">
        <v>216</v>
      </c>
      <c r="C175" s="22">
        <v>2009</v>
      </c>
      <c r="D175" s="23" t="s">
        <v>152</v>
      </c>
      <c r="E175" s="22" t="s">
        <v>883</v>
      </c>
      <c r="F175" s="25">
        <v>48</v>
      </c>
      <c r="G175" s="22">
        <v>31</v>
      </c>
      <c r="H175" s="25">
        <v>43</v>
      </c>
      <c r="I175" s="22">
        <v>61</v>
      </c>
      <c r="J175" s="25">
        <v>41</v>
      </c>
      <c r="K175" s="22">
        <v>1</v>
      </c>
      <c r="L175" s="25">
        <v>57</v>
      </c>
      <c r="M175" s="22">
        <v>31</v>
      </c>
      <c r="N175" s="25">
        <v>51</v>
      </c>
      <c r="O175" s="22">
        <v>61</v>
      </c>
      <c r="P175" s="25">
        <v>48</v>
      </c>
      <c r="Q175" s="25">
        <v>746000</v>
      </c>
      <c r="R175" s="22">
        <v>11</v>
      </c>
    </row>
    <row r="176" spans="1:18">
      <c r="A176" s="22" t="s">
        <v>177</v>
      </c>
      <c r="B176" s="23" t="s">
        <v>217</v>
      </c>
      <c r="C176" s="22">
        <v>2009</v>
      </c>
      <c r="D176" s="23" t="s">
        <v>152</v>
      </c>
      <c r="E176" s="22" t="s">
        <v>884</v>
      </c>
      <c r="F176" s="25">
        <v>46</v>
      </c>
      <c r="G176" s="22">
        <v>31</v>
      </c>
      <c r="H176" s="25">
        <v>41</v>
      </c>
      <c r="I176" s="22">
        <v>61</v>
      </c>
      <c r="J176" s="25">
        <v>39</v>
      </c>
      <c r="K176" s="22">
        <v>1</v>
      </c>
      <c r="L176" s="25">
        <v>55</v>
      </c>
      <c r="M176" s="22">
        <v>31</v>
      </c>
      <c r="N176" s="25">
        <v>50</v>
      </c>
      <c r="O176" s="22">
        <v>61</v>
      </c>
      <c r="P176" s="25">
        <v>47</v>
      </c>
      <c r="Q176" s="25">
        <v>594000</v>
      </c>
      <c r="R176" s="22">
        <v>12</v>
      </c>
    </row>
    <row r="177" spans="1:18">
      <c r="A177" s="22" t="s">
        <v>177</v>
      </c>
      <c r="B177" s="23" t="s">
        <v>218</v>
      </c>
      <c r="C177" s="22">
        <v>2009</v>
      </c>
      <c r="D177" s="23" t="s">
        <v>152</v>
      </c>
      <c r="E177" s="22" t="s">
        <v>884</v>
      </c>
      <c r="F177" s="25">
        <v>46</v>
      </c>
      <c r="G177" s="22">
        <v>31</v>
      </c>
      <c r="H177" s="25">
        <v>41</v>
      </c>
      <c r="I177" s="22">
        <v>61</v>
      </c>
      <c r="J177" s="25">
        <v>39</v>
      </c>
      <c r="K177" s="22">
        <v>1</v>
      </c>
      <c r="L177" s="25">
        <v>55</v>
      </c>
      <c r="M177" s="22">
        <v>31</v>
      </c>
      <c r="N177" s="25">
        <v>50</v>
      </c>
      <c r="O177" s="22">
        <v>61</v>
      </c>
      <c r="P177" s="25">
        <v>47</v>
      </c>
      <c r="Q177" s="25">
        <v>534000</v>
      </c>
      <c r="R177" s="22">
        <v>13</v>
      </c>
    </row>
    <row r="178" spans="1:18">
      <c r="A178" s="22" t="s">
        <v>177</v>
      </c>
      <c r="B178" s="23" t="s">
        <v>219</v>
      </c>
      <c r="C178" s="22">
        <v>2009</v>
      </c>
      <c r="D178" s="23" t="s">
        <v>152</v>
      </c>
      <c r="E178" s="22" t="s">
        <v>884</v>
      </c>
      <c r="F178" s="25">
        <v>46</v>
      </c>
      <c r="G178" s="22">
        <v>31</v>
      </c>
      <c r="H178" s="25">
        <v>41</v>
      </c>
      <c r="I178" s="22">
        <v>61</v>
      </c>
      <c r="J178" s="25">
        <v>39</v>
      </c>
      <c r="K178" s="22">
        <v>1</v>
      </c>
      <c r="L178" s="25">
        <v>55</v>
      </c>
      <c r="M178" s="22">
        <v>31</v>
      </c>
      <c r="N178" s="25">
        <v>50</v>
      </c>
      <c r="O178" s="22">
        <v>61</v>
      </c>
      <c r="P178" s="25">
        <v>47</v>
      </c>
      <c r="Q178" s="25">
        <v>481000</v>
      </c>
      <c r="R178" s="22">
        <v>14</v>
      </c>
    </row>
    <row r="179" spans="1:18">
      <c r="A179" s="22" t="s">
        <v>178</v>
      </c>
      <c r="B179" s="23" t="s">
        <v>220</v>
      </c>
      <c r="C179" s="22">
        <v>2009</v>
      </c>
      <c r="D179" s="23" t="s">
        <v>152</v>
      </c>
      <c r="E179" s="22" t="s">
        <v>885</v>
      </c>
      <c r="F179" s="25">
        <v>46</v>
      </c>
      <c r="G179" s="22">
        <v>31</v>
      </c>
      <c r="H179" s="25">
        <v>41</v>
      </c>
      <c r="I179" s="22">
        <v>61</v>
      </c>
      <c r="J179" s="25">
        <v>39</v>
      </c>
      <c r="K179" s="22">
        <v>1</v>
      </c>
      <c r="L179" s="25">
        <v>55</v>
      </c>
      <c r="M179" s="22">
        <v>31</v>
      </c>
      <c r="N179" s="25">
        <v>50</v>
      </c>
      <c r="O179" s="22">
        <v>61</v>
      </c>
      <c r="P179" s="25">
        <v>47</v>
      </c>
      <c r="Q179" s="25">
        <v>429000</v>
      </c>
      <c r="R179" s="22">
        <v>15</v>
      </c>
    </row>
    <row r="180" spans="1:18">
      <c r="A180" s="22" t="s">
        <v>178</v>
      </c>
      <c r="B180" s="23" t="s">
        <v>221</v>
      </c>
      <c r="C180" s="22">
        <v>2009</v>
      </c>
      <c r="D180" s="23" t="s">
        <v>152</v>
      </c>
      <c r="E180" s="22" t="s">
        <v>885</v>
      </c>
      <c r="F180" s="25">
        <v>46</v>
      </c>
      <c r="G180" s="22">
        <v>31</v>
      </c>
      <c r="H180" s="25">
        <v>41</v>
      </c>
      <c r="I180" s="22">
        <v>61</v>
      </c>
      <c r="J180" s="25">
        <v>39</v>
      </c>
      <c r="K180" s="22">
        <v>1</v>
      </c>
      <c r="L180" s="25">
        <v>55</v>
      </c>
      <c r="M180" s="22">
        <v>31</v>
      </c>
      <c r="N180" s="25">
        <v>50</v>
      </c>
      <c r="O180" s="22">
        <v>61</v>
      </c>
      <c r="P180" s="25">
        <v>47</v>
      </c>
      <c r="Q180" s="25">
        <v>371000</v>
      </c>
      <c r="R180" s="22">
        <v>16</v>
      </c>
    </row>
    <row r="181" spans="1:18">
      <c r="A181" s="22" t="s">
        <v>178</v>
      </c>
      <c r="B181" s="23" t="s">
        <v>222</v>
      </c>
      <c r="C181" s="22">
        <v>2009</v>
      </c>
      <c r="D181" s="23" t="s">
        <v>152</v>
      </c>
      <c r="E181" s="22" t="s">
        <v>885</v>
      </c>
      <c r="F181" s="25">
        <v>46</v>
      </c>
      <c r="G181" s="22">
        <v>31</v>
      </c>
      <c r="H181" s="25">
        <v>41</v>
      </c>
      <c r="I181" s="22">
        <v>61</v>
      </c>
      <c r="J181" s="25">
        <v>39</v>
      </c>
      <c r="K181" s="22">
        <v>1</v>
      </c>
      <c r="L181" s="25">
        <v>55</v>
      </c>
      <c r="M181" s="22">
        <v>31</v>
      </c>
      <c r="N181" s="25">
        <v>50</v>
      </c>
      <c r="O181" s="22">
        <v>61</v>
      </c>
      <c r="P181" s="25">
        <v>47</v>
      </c>
      <c r="Q181" s="25">
        <v>669000</v>
      </c>
      <c r="R181" s="22">
        <v>18</v>
      </c>
    </row>
    <row r="182" spans="1:18">
      <c r="A182" s="22" t="s">
        <v>171</v>
      </c>
      <c r="B182" s="23" t="s">
        <v>223</v>
      </c>
      <c r="C182" s="22">
        <v>2009</v>
      </c>
      <c r="D182" s="23" t="s">
        <v>152</v>
      </c>
      <c r="E182" s="22" t="s">
        <v>880</v>
      </c>
      <c r="F182" s="25">
        <v>49</v>
      </c>
      <c r="G182" s="22">
        <v>31</v>
      </c>
      <c r="H182" s="25">
        <v>44</v>
      </c>
      <c r="I182" s="22">
        <v>61</v>
      </c>
      <c r="J182" s="25">
        <v>42</v>
      </c>
      <c r="K182" s="22">
        <v>1</v>
      </c>
      <c r="L182" s="25">
        <v>59</v>
      </c>
      <c r="M182" s="22">
        <v>31</v>
      </c>
      <c r="N182" s="25">
        <v>53</v>
      </c>
      <c r="O182" s="22">
        <v>61</v>
      </c>
      <c r="P182" s="25">
        <v>49</v>
      </c>
      <c r="Q182" s="25">
        <v>969000</v>
      </c>
      <c r="R182" s="22">
        <v>19</v>
      </c>
    </row>
    <row r="183" spans="1:18">
      <c r="A183" s="22" t="s">
        <v>172</v>
      </c>
      <c r="B183" s="23" t="s">
        <v>224</v>
      </c>
      <c r="C183" s="22">
        <v>2009</v>
      </c>
      <c r="D183" s="23" t="s">
        <v>152</v>
      </c>
      <c r="E183" s="22" t="s">
        <v>881</v>
      </c>
      <c r="F183" s="25">
        <v>48</v>
      </c>
      <c r="G183" s="22">
        <v>31</v>
      </c>
      <c r="H183" s="25">
        <v>43</v>
      </c>
      <c r="I183" s="22">
        <v>61</v>
      </c>
      <c r="J183" s="25">
        <v>41</v>
      </c>
      <c r="K183" s="22">
        <v>1</v>
      </c>
      <c r="L183" s="25">
        <v>57</v>
      </c>
      <c r="M183" s="22">
        <v>31</v>
      </c>
      <c r="N183" s="25">
        <v>51</v>
      </c>
      <c r="O183" s="22">
        <v>61</v>
      </c>
      <c r="P183" s="25">
        <v>48</v>
      </c>
      <c r="Q183" s="25">
        <v>293000</v>
      </c>
      <c r="R183" s="22">
        <v>20</v>
      </c>
    </row>
    <row r="184" spans="1:18">
      <c r="A184" s="22" t="s">
        <v>173</v>
      </c>
      <c r="B184" s="23" t="s">
        <v>225</v>
      </c>
      <c r="C184" s="22">
        <v>2009</v>
      </c>
      <c r="D184" s="23" t="s">
        <v>152</v>
      </c>
      <c r="E184" s="22" t="s">
        <v>882</v>
      </c>
      <c r="F184" s="25">
        <v>48</v>
      </c>
      <c r="G184" s="22">
        <v>31</v>
      </c>
      <c r="H184" s="25">
        <v>43</v>
      </c>
      <c r="I184" s="22">
        <v>61</v>
      </c>
      <c r="J184" s="25">
        <v>41</v>
      </c>
      <c r="K184" s="22">
        <v>1</v>
      </c>
      <c r="L184" s="25">
        <v>57</v>
      </c>
      <c r="M184" s="22">
        <v>31</v>
      </c>
      <c r="N184" s="25">
        <v>51</v>
      </c>
      <c r="O184" s="22">
        <v>61</v>
      </c>
      <c r="P184" s="25">
        <v>48</v>
      </c>
      <c r="Q184" s="25">
        <v>363000</v>
      </c>
      <c r="R184" s="22">
        <v>21</v>
      </c>
    </row>
    <row r="185" spans="1:18">
      <c r="A185" s="22" t="s">
        <v>176</v>
      </c>
      <c r="B185" s="23" t="s">
        <v>226</v>
      </c>
      <c r="C185" s="22">
        <v>2009</v>
      </c>
      <c r="D185" s="23" t="s">
        <v>152</v>
      </c>
      <c r="E185" s="22" t="s">
        <v>883</v>
      </c>
      <c r="F185" s="25">
        <v>48</v>
      </c>
      <c r="G185" s="22">
        <v>31</v>
      </c>
      <c r="H185" s="25">
        <v>43</v>
      </c>
      <c r="I185" s="22">
        <v>61</v>
      </c>
      <c r="J185" s="25">
        <v>41</v>
      </c>
      <c r="K185" s="22">
        <v>1</v>
      </c>
      <c r="L185" s="25">
        <v>57</v>
      </c>
      <c r="M185" s="22">
        <v>31</v>
      </c>
      <c r="N185" s="25">
        <v>51</v>
      </c>
      <c r="O185" s="22">
        <v>61</v>
      </c>
      <c r="P185" s="25">
        <v>48</v>
      </c>
      <c r="Q185" s="25">
        <v>0</v>
      </c>
      <c r="R185" s="22">
        <v>22</v>
      </c>
    </row>
    <row r="186" spans="1:18">
      <c r="A186" s="22" t="s">
        <v>178</v>
      </c>
      <c r="B186" s="23" t="s">
        <v>227</v>
      </c>
      <c r="C186" s="22">
        <v>2009</v>
      </c>
      <c r="D186" s="23" t="s">
        <v>152</v>
      </c>
      <c r="E186" s="22" t="s">
        <v>885</v>
      </c>
      <c r="F186" s="25">
        <v>46</v>
      </c>
      <c r="G186" s="22">
        <v>31</v>
      </c>
      <c r="H186" s="25">
        <v>41</v>
      </c>
      <c r="I186" s="22">
        <v>61</v>
      </c>
      <c r="J186" s="25">
        <v>39</v>
      </c>
      <c r="K186" s="22">
        <v>1</v>
      </c>
      <c r="L186" s="25">
        <v>55</v>
      </c>
      <c r="M186" s="22">
        <v>31</v>
      </c>
      <c r="N186" s="25">
        <v>50</v>
      </c>
      <c r="O186" s="22">
        <v>61</v>
      </c>
      <c r="P186" s="25">
        <v>47</v>
      </c>
      <c r="Q186" s="25">
        <v>0</v>
      </c>
      <c r="R186" s="22">
        <v>23</v>
      </c>
    </row>
    <row r="187" spans="1:18">
      <c r="A187" s="22" t="s">
        <v>171</v>
      </c>
      <c r="B187" s="23" t="s">
        <v>228</v>
      </c>
      <c r="C187" s="22">
        <v>2009</v>
      </c>
      <c r="D187" s="23" t="s">
        <v>152</v>
      </c>
      <c r="E187" s="22" t="s">
        <v>880</v>
      </c>
      <c r="F187" s="25">
        <v>49</v>
      </c>
      <c r="G187" s="22">
        <v>31</v>
      </c>
      <c r="H187" s="25">
        <v>44</v>
      </c>
      <c r="I187" s="22">
        <v>61</v>
      </c>
      <c r="J187" s="25">
        <v>42</v>
      </c>
      <c r="K187" s="22">
        <v>1</v>
      </c>
      <c r="L187" s="25">
        <v>59</v>
      </c>
      <c r="M187" s="22">
        <v>31</v>
      </c>
      <c r="N187" s="25">
        <v>53</v>
      </c>
      <c r="O187" s="22">
        <v>61</v>
      </c>
      <c r="P187" s="25">
        <v>49</v>
      </c>
      <c r="Q187" s="25">
        <v>600000</v>
      </c>
      <c r="R187" s="22">
        <v>24</v>
      </c>
    </row>
    <row r="188" spans="1:18">
      <c r="A188" s="22" t="s">
        <v>172</v>
      </c>
      <c r="B188" s="23" t="s">
        <v>229</v>
      </c>
      <c r="C188" s="22">
        <v>2009</v>
      </c>
      <c r="D188" s="23" t="s">
        <v>152</v>
      </c>
      <c r="E188" s="22" t="s">
        <v>881</v>
      </c>
      <c r="F188" s="25">
        <v>48</v>
      </c>
      <c r="G188" s="22">
        <v>31</v>
      </c>
      <c r="H188" s="25">
        <v>43</v>
      </c>
      <c r="I188" s="22">
        <v>61</v>
      </c>
      <c r="J188" s="25">
        <v>41</v>
      </c>
      <c r="K188" s="22">
        <v>1</v>
      </c>
      <c r="L188" s="25">
        <v>57</v>
      </c>
      <c r="M188" s="22">
        <v>31</v>
      </c>
      <c r="N188" s="25">
        <v>51</v>
      </c>
      <c r="O188" s="22">
        <v>61</v>
      </c>
      <c r="P188" s="25">
        <v>48</v>
      </c>
      <c r="Q188" s="25">
        <v>337000</v>
      </c>
      <c r="R188" s="22">
        <v>25</v>
      </c>
    </row>
    <row r="189" spans="1:18">
      <c r="A189" s="22" t="s">
        <v>173</v>
      </c>
      <c r="B189" s="23" t="s">
        <v>230</v>
      </c>
      <c r="C189" s="22">
        <v>2009</v>
      </c>
      <c r="D189" s="23" t="s">
        <v>152</v>
      </c>
      <c r="E189" s="22" t="s">
        <v>882</v>
      </c>
      <c r="F189" s="25">
        <v>48</v>
      </c>
      <c r="G189" s="22">
        <v>31</v>
      </c>
      <c r="H189" s="25">
        <v>43</v>
      </c>
      <c r="I189" s="22">
        <v>61</v>
      </c>
      <c r="J189" s="25">
        <v>41</v>
      </c>
      <c r="K189" s="22">
        <v>1</v>
      </c>
      <c r="L189" s="25">
        <v>57</v>
      </c>
      <c r="M189" s="22">
        <v>31</v>
      </c>
      <c r="N189" s="25">
        <v>51</v>
      </c>
      <c r="O189" s="22">
        <v>61</v>
      </c>
      <c r="P189" s="25">
        <v>48</v>
      </c>
      <c r="Q189" s="25">
        <v>297000</v>
      </c>
      <c r="R189" s="22">
        <v>26</v>
      </c>
    </row>
    <row r="190" spans="1:18">
      <c r="A190" s="22" t="s">
        <v>176</v>
      </c>
      <c r="B190" s="23" t="s">
        <v>231</v>
      </c>
      <c r="C190" s="22">
        <v>2009</v>
      </c>
      <c r="D190" s="23" t="s">
        <v>152</v>
      </c>
      <c r="E190" s="22" t="s">
        <v>883</v>
      </c>
      <c r="F190" s="25">
        <v>48</v>
      </c>
      <c r="G190" s="22">
        <v>31</v>
      </c>
      <c r="H190" s="25">
        <v>43</v>
      </c>
      <c r="I190" s="22">
        <v>61</v>
      </c>
      <c r="J190" s="25">
        <v>41</v>
      </c>
      <c r="K190" s="22">
        <v>1</v>
      </c>
      <c r="L190" s="25">
        <v>57</v>
      </c>
      <c r="M190" s="22">
        <v>31</v>
      </c>
      <c r="N190" s="25">
        <v>51</v>
      </c>
      <c r="O190" s="22">
        <v>61</v>
      </c>
      <c r="P190" s="25">
        <v>48</v>
      </c>
      <c r="Q190" s="25">
        <v>291000</v>
      </c>
      <c r="R190" s="22">
        <v>27</v>
      </c>
    </row>
    <row r="191" spans="1:18">
      <c r="A191" s="22" t="s">
        <v>178</v>
      </c>
      <c r="B191" s="23" t="s">
        <v>232</v>
      </c>
      <c r="C191" s="22">
        <v>2009</v>
      </c>
      <c r="D191" s="23" t="s">
        <v>152</v>
      </c>
      <c r="E191" s="22" t="s">
        <v>885</v>
      </c>
      <c r="F191" s="25">
        <v>46</v>
      </c>
      <c r="G191" s="22">
        <v>31</v>
      </c>
      <c r="H191" s="25">
        <v>41</v>
      </c>
      <c r="I191" s="22">
        <v>61</v>
      </c>
      <c r="J191" s="25">
        <v>39</v>
      </c>
      <c r="K191" s="22">
        <v>1</v>
      </c>
      <c r="L191" s="25">
        <v>55</v>
      </c>
      <c r="M191" s="22">
        <v>31</v>
      </c>
      <c r="N191" s="25">
        <v>50</v>
      </c>
      <c r="O191" s="22">
        <v>61</v>
      </c>
      <c r="P191" s="25">
        <v>47</v>
      </c>
      <c r="Q191" s="25">
        <v>196000</v>
      </c>
      <c r="R191" s="22">
        <v>28</v>
      </c>
    </row>
    <row r="192" spans="1:18">
      <c r="A192" s="22" t="s">
        <v>178</v>
      </c>
      <c r="B192" s="23" t="s">
        <v>233</v>
      </c>
      <c r="C192" s="22">
        <v>2009</v>
      </c>
      <c r="D192" s="23" t="s">
        <v>152</v>
      </c>
      <c r="E192" s="22" t="s">
        <v>885</v>
      </c>
      <c r="F192" s="25">
        <v>46</v>
      </c>
      <c r="G192" s="22">
        <v>31</v>
      </c>
      <c r="H192" s="25">
        <v>41</v>
      </c>
      <c r="I192" s="22">
        <v>61</v>
      </c>
      <c r="J192" s="25">
        <v>39</v>
      </c>
      <c r="K192" s="22">
        <v>1</v>
      </c>
      <c r="L192" s="25">
        <v>55</v>
      </c>
      <c r="M192" s="22">
        <v>31</v>
      </c>
      <c r="N192" s="25">
        <v>50</v>
      </c>
      <c r="O192" s="22">
        <v>61</v>
      </c>
      <c r="P192" s="25">
        <v>47</v>
      </c>
      <c r="Q192" s="25">
        <v>286000</v>
      </c>
      <c r="R192" s="22">
        <v>31</v>
      </c>
    </row>
    <row r="193" spans="1:18">
      <c r="A193" s="22" t="s">
        <v>178</v>
      </c>
      <c r="B193" s="23" t="s">
        <v>234</v>
      </c>
      <c r="C193" s="22">
        <v>2009</v>
      </c>
      <c r="D193" s="23" t="s">
        <v>152</v>
      </c>
      <c r="E193" s="22" t="s">
        <v>885</v>
      </c>
      <c r="F193" s="25">
        <v>46</v>
      </c>
      <c r="G193" s="22">
        <v>31</v>
      </c>
      <c r="H193" s="25">
        <v>41</v>
      </c>
      <c r="I193" s="22">
        <v>61</v>
      </c>
      <c r="J193" s="25">
        <v>39</v>
      </c>
      <c r="K193" s="22">
        <v>1</v>
      </c>
      <c r="L193" s="25">
        <v>55</v>
      </c>
      <c r="M193" s="22">
        <v>31</v>
      </c>
      <c r="N193" s="25">
        <v>50</v>
      </c>
      <c r="O193" s="22">
        <v>61</v>
      </c>
      <c r="P193" s="25">
        <v>47</v>
      </c>
      <c r="Q193" s="25">
        <v>0</v>
      </c>
      <c r="R193" s="22">
        <v>32</v>
      </c>
    </row>
    <row r="194" spans="1:18">
      <c r="A194" s="22" t="s">
        <v>171</v>
      </c>
      <c r="B194" s="23" t="s">
        <v>174</v>
      </c>
      <c r="C194" s="22">
        <v>2010</v>
      </c>
      <c r="D194" s="23" t="s">
        <v>152</v>
      </c>
      <c r="E194" s="22" t="s">
        <v>880</v>
      </c>
      <c r="F194" s="25">
        <v>49</v>
      </c>
      <c r="G194" s="22">
        <v>31</v>
      </c>
      <c r="H194" s="25">
        <v>49</v>
      </c>
      <c r="I194" s="22">
        <v>61</v>
      </c>
      <c r="J194" s="25">
        <v>49</v>
      </c>
      <c r="K194" s="22">
        <v>1</v>
      </c>
      <c r="L194" s="25">
        <v>59</v>
      </c>
      <c r="M194" s="22">
        <v>31</v>
      </c>
      <c r="N194" s="25">
        <v>53</v>
      </c>
      <c r="O194" s="22">
        <v>61</v>
      </c>
      <c r="P194" s="25">
        <v>49</v>
      </c>
      <c r="Q194" s="25">
        <v>1195000</v>
      </c>
      <c r="R194" s="22">
        <v>2</v>
      </c>
    </row>
    <row r="195" spans="1:18">
      <c r="A195" s="22" t="s">
        <v>172</v>
      </c>
      <c r="B195" s="23" t="s">
        <v>175</v>
      </c>
      <c r="C195" s="22">
        <v>2010</v>
      </c>
      <c r="D195" s="23" t="s">
        <v>152</v>
      </c>
      <c r="E195" s="22" t="s">
        <v>881</v>
      </c>
      <c r="F195" s="25">
        <v>48</v>
      </c>
      <c r="G195" s="22">
        <v>31</v>
      </c>
      <c r="H195" s="25">
        <v>48</v>
      </c>
      <c r="I195" s="22">
        <v>61</v>
      </c>
      <c r="J195" s="25">
        <v>48</v>
      </c>
      <c r="K195" s="22">
        <v>1</v>
      </c>
      <c r="L195" s="25">
        <v>57</v>
      </c>
      <c r="M195" s="22">
        <v>31</v>
      </c>
      <c r="N195" s="25">
        <v>51</v>
      </c>
      <c r="O195" s="22">
        <v>61</v>
      </c>
      <c r="P195" s="25">
        <v>48</v>
      </c>
      <c r="Q195" s="25">
        <v>1055000</v>
      </c>
      <c r="R195" s="22">
        <v>3</v>
      </c>
    </row>
    <row r="196" spans="1:18">
      <c r="A196" s="22" t="s">
        <v>173</v>
      </c>
      <c r="B196" s="23" t="s">
        <v>211</v>
      </c>
      <c r="C196" s="22">
        <v>2010</v>
      </c>
      <c r="D196" s="23" t="s">
        <v>152</v>
      </c>
      <c r="E196" s="22" t="s">
        <v>882</v>
      </c>
      <c r="F196" s="25">
        <v>48</v>
      </c>
      <c r="G196" s="22">
        <v>31</v>
      </c>
      <c r="H196" s="25">
        <v>48</v>
      </c>
      <c r="I196" s="22">
        <v>61</v>
      </c>
      <c r="J196" s="25">
        <v>48</v>
      </c>
      <c r="K196" s="22">
        <v>1</v>
      </c>
      <c r="L196" s="25">
        <v>57</v>
      </c>
      <c r="M196" s="22">
        <v>31</v>
      </c>
      <c r="N196" s="25">
        <v>51</v>
      </c>
      <c r="O196" s="22">
        <v>61</v>
      </c>
      <c r="P196" s="25">
        <v>48</v>
      </c>
      <c r="Q196" s="25">
        <v>934000</v>
      </c>
      <c r="R196" s="22">
        <v>6</v>
      </c>
    </row>
    <row r="197" spans="1:18">
      <c r="A197" s="22" t="s">
        <v>173</v>
      </c>
      <c r="B197" s="23" t="s">
        <v>212</v>
      </c>
      <c r="C197" s="22">
        <v>2010</v>
      </c>
      <c r="D197" s="23" t="s">
        <v>152</v>
      </c>
      <c r="E197" s="22" t="s">
        <v>882</v>
      </c>
      <c r="F197" s="25">
        <v>48</v>
      </c>
      <c r="G197" s="22">
        <v>31</v>
      </c>
      <c r="H197" s="25">
        <v>48</v>
      </c>
      <c r="I197" s="22">
        <v>61</v>
      </c>
      <c r="J197" s="25">
        <v>48</v>
      </c>
      <c r="K197" s="22">
        <v>1</v>
      </c>
      <c r="L197" s="25">
        <v>57</v>
      </c>
      <c r="M197" s="22">
        <v>31</v>
      </c>
      <c r="N197" s="25">
        <v>51</v>
      </c>
      <c r="O197" s="22">
        <v>61</v>
      </c>
      <c r="P197" s="25">
        <v>48</v>
      </c>
      <c r="Q197" s="25">
        <v>924000</v>
      </c>
      <c r="R197" s="22">
        <v>7</v>
      </c>
    </row>
    <row r="198" spans="1:18">
      <c r="A198" s="22" t="s">
        <v>173</v>
      </c>
      <c r="B198" s="23" t="s">
        <v>213</v>
      </c>
      <c r="C198" s="22">
        <v>2010</v>
      </c>
      <c r="D198" s="23" t="s">
        <v>152</v>
      </c>
      <c r="E198" s="22" t="s">
        <v>882</v>
      </c>
      <c r="F198" s="25">
        <v>48</v>
      </c>
      <c r="G198" s="22">
        <v>31</v>
      </c>
      <c r="H198" s="25">
        <v>48</v>
      </c>
      <c r="I198" s="22">
        <v>61</v>
      </c>
      <c r="J198" s="25">
        <v>48</v>
      </c>
      <c r="K198" s="22">
        <v>1</v>
      </c>
      <c r="L198" s="25">
        <v>57</v>
      </c>
      <c r="M198" s="22">
        <v>31</v>
      </c>
      <c r="N198" s="25">
        <v>51</v>
      </c>
      <c r="O198" s="22">
        <v>61</v>
      </c>
      <c r="P198" s="25">
        <v>48</v>
      </c>
      <c r="Q198" s="25">
        <v>884000</v>
      </c>
      <c r="R198" s="22">
        <v>8</v>
      </c>
    </row>
    <row r="199" spans="1:18">
      <c r="A199" s="22" t="s">
        <v>176</v>
      </c>
      <c r="B199" s="23" t="s">
        <v>214</v>
      </c>
      <c r="C199" s="22">
        <v>2010</v>
      </c>
      <c r="D199" s="23" t="s">
        <v>152</v>
      </c>
      <c r="E199" s="22" t="s">
        <v>883</v>
      </c>
      <c r="F199" s="25">
        <v>48</v>
      </c>
      <c r="G199" s="22">
        <v>31</v>
      </c>
      <c r="H199" s="25">
        <v>48</v>
      </c>
      <c r="I199" s="22">
        <v>61</v>
      </c>
      <c r="J199" s="25">
        <v>48</v>
      </c>
      <c r="K199" s="22">
        <v>1</v>
      </c>
      <c r="L199" s="25">
        <v>57</v>
      </c>
      <c r="M199" s="22">
        <v>31</v>
      </c>
      <c r="N199" s="25">
        <v>51</v>
      </c>
      <c r="O199" s="22">
        <v>61</v>
      </c>
      <c r="P199" s="25">
        <v>48</v>
      </c>
      <c r="Q199" s="25">
        <v>818000</v>
      </c>
      <c r="R199" s="22">
        <v>9</v>
      </c>
    </row>
    <row r="200" spans="1:18">
      <c r="A200" s="22" t="s">
        <v>176</v>
      </c>
      <c r="B200" s="23" t="s">
        <v>215</v>
      </c>
      <c r="C200" s="22">
        <v>2010</v>
      </c>
      <c r="D200" s="23" t="s">
        <v>152</v>
      </c>
      <c r="E200" s="22" t="s">
        <v>883</v>
      </c>
      <c r="F200" s="25">
        <v>48</v>
      </c>
      <c r="G200" s="22">
        <v>31</v>
      </c>
      <c r="H200" s="25">
        <v>48</v>
      </c>
      <c r="I200" s="22">
        <v>61</v>
      </c>
      <c r="J200" s="25">
        <v>48</v>
      </c>
      <c r="K200" s="22">
        <v>1</v>
      </c>
      <c r="L200" s="25">
        <v>57</v>
      </c>
      <c r="M200" s="22">
        <v>31</v>
      </c>
      <c r="N200" s="25">
        <v>51</v>
      </c>
      <c r="O200" s="22">
        <v>61</v>
      </c>
      <c r="P200" s="25">
        <v>48</v>
      </c>
      <c r="Q200" s="25">
        <v>792000</v>
      </c>
      <c r="R200" s="22">
        <v>10</v>
      </c>
    </row>
    <row r="201" spans="1:18">
      <c r="A201" s="22" t="s">
        <v>176</v>
      </c>
      <c r="B201" s="23" t="s">
        <v>216</v>
      </c>
      <c r="C201" s="22">
        <v>2010</v>
      </c>
      <c r="D201" s="23" t="s">
        <v>152</v>
      </c>
      <c r="E201" s="22" t="s">
        <v>883</v>
      </c>
      <c r="F201" s="25">
        <v>48</v>
      </c>
      <c r="G201" s="22">
        <v>31</v>
      </c>
      <c r="H201" s="25">
        <v>48</v>
      </c>
      <c r="I201" s="22">
        <v>61</v>
      </c>
      <c r="J201" s="25">
        <v>48</v>
      </c>
      <c r="K201" s="22">
        <v>1</v>
      </c>
      <c r="L201" s="25">
        <v>57</v>
      </c>
      <c r="M201" s="22">
        <v>31</v>
      </c>
      <c r="N201" s="25">
        <v>51</v>
      </c>
      <c r="O201" s="22">
        <v>61</v>
      </c>
      <c r="P201" s="25">
        <v>48</v>
      </c>
      <c r="Q201" s="25">
        <v>749000</v>
      </c>
      <c r="R201" s="22">
        <v>11</v>
      </c>
    </row>
    <row r="202" spans="1:18">
      <c r="A202" s="22" t="s">
        <v>177</v>
      </c>
      <c r="B202" s="23" t="s">
        <v>217</v>
      </c>
      <c r="C202" s="22">
        <v>2010</v>
      </c>
      <c r="D202" s="23" t="s">
        <v>152</v>
      </c>
      <c r="E202" s="22" t="s">
        <v>884</v>
      </c>
      <c r="F202" s="25">
        <v>46</v>
      </c>
      <c r="G202" s="22">
        <v>31</v>
      </c>
      <c r="H202" s="25">
        <v>46</v>
      </c>
      <c r="I202" s="22">
        <v>61</v>
      </c>
      <c r="J202" s="25">
        <v>46</v>
      </c>
      <c r="K202" s="22">
        <v>1</v>
      </c>
      <c r="L202" s="25">
        <v>55</v>
      </c>
      <c r="M202" s="22">
        <v>31</v>
      </c>
      <c r="N202" s="25">
        <v>50</v>
      </c>
      <c r="O202" s="22">
        <v>61</v>
      </c>
      <c r="P202" s="25">
        <v>47</v>
      </c>
      <c r="Q202" s="25">
        <v>590000</v>
      </c>
      <c r="R202" s="22">
        <v>12</v>
      </c>
    </row>
    <row r="203" spans="1:18">
      <c r="A203" s="22" t="s">
        <v>177</v>
      </c>
      <c r="B203" s="23" t="s">
        <v>218</v>
      </c>
      <c r="C203" s="22">
        <v>2010</v>
      </c>
      <c r="D203" s="23" t="s">
        <v>152</v>
      </c>
      <c r="E203" s="22" t="s">
        <v>884</v>
      </c>
      <c r="F203" s="25">
        <v>46</v>
      </c>
      <c r="G203" s="22">
        <v>31</v>
      </c>
      <c r="H203" s="25">
        <v>46</v>
      </c>
      <c r="I203" s="22">
        <v>61</v>
      </c>
      <c r="J203" s="25">
        <v>46</v>
      </c>
      <c r="K203" s="22">
        <v>1</v>
      </c>
      <c r="L203" s="25">
        <v>55</v>
      </c>
      <c r="M203" s="22">
        <v>31</v>
      </c>
      <c r="N203" s="25">
        <v>50</v>
      </c>
      <c r="O203" s="22">
        <v>61</v>
      </c>
      <c r="P203" s="25">
        <v>47</v>
      </c>
      <c r="Q203" s="25">
        <v>531000</v>
      </c>
      <c r="R203" s="22">
        <v>13</v>
      </c>
    </row>
    <row r="204" spans="1:18">
      <c r="A204" s="22" t="s">
        <v>177</v>
      </c>
      <c r="B204" s="23" t="s">
        <v>219</v>
      </c>
      <c r="C204" s="22">
        <v>2010</v>
      </c>
      <c r="D204" s="23" t="s">
        <v>152</v>
      </c>
      <c r="E204" s="22" t="s">
        <v>884</v>
      </c>
      <c r="F204" s="25">
        <v>46</v>
      </c>
      <c r="G204" s="22">
        <v>31</v>
      </c>
      <c r="H204" s="25">
        <v>46</v>
      </c>
      <c r="I204" s="22">
        <v>61</v>
      </c>
      <c r="J204" s="25">
        <v>46</v>
      </c>
      <c r="K204" s="22">
        <v>1</v>
      </c>
      <c r="L204" s="25">
        <v>55</v>
      </c>
      <c r="M204" s="22">
        <v>31</v>
      </c>
      <c r="N204" s="25">
        <v>50</v>
      </c>
      <c r="O204" s="22">
        <v>61</v>
      </c>
      <c r="P204" s="25">
        <v>47</v>
      </c>
      <c r="Q204" s="25">
        <v>483000</v>
      </c>
      <c r="R204" s="22">
        <v>14</v>
      </c>
    </row>
    <row r="205" spans="1:18">
      <c r="A205" s="22" t="s">
        <v>178</v>
      </c>
      <c r="B205" s="23" t="s">
        <v>220</v>
      </c>
      <c r="C205" s="22">
        <v>2010</v>
      </c>
      <c r="D205" s="23" t="s">
        <v>152</v>
      </c>
      <c r="E205" s="22" t="s">
        <v>885</v>
      </c>
      <c r="F205" s="25">
        <v>46</v>
      </c>
      <c r="G205" s="22">
        <v>31</v>
      </c>
      <c r="H205" s="25">
        <v>46</v>
      </c>
      <c r="I205" s="22">
        <v>61</v>
      </c>
      <c r="J205" s="25">
        <v>46</v>
      </c>
      <c r="K205" s="22">
        <v>1</v>
      </c>
      <c r="L205" s="25">
        <v>55</v>
      </c>
      <c r="M205" s="22">
        <v>31</v>
      </c>
      <c r="N205" s="25">
        <v>50</v>
      </c>
      <c r="O205" s="22">
        <v>61</v>
      </c>
      <c r="P205" s="25">
        <v>47</v>
      </c>
      <c r="Q205" s="25">
        <v>431000</v>
      </c>
      <c r="R205" s="22">
        <v>15</v>
      </c>
    </row>
    <row r="206" spans="1:18">
      <c r="A206" s="22" t="s">
        <v>178</v>
      </c>
      <c r="B206" s="23" t="s">
        <v>221</v>
      </c>
      <c r="C206" s="22">
        <v>2010</v>
      </c>
      <c r="D206" s="23" t="s">
        <v>152</v>
      </c>
      <c r="E206" s="22" t="s">
        <v>885</v>
      </c>
      <c r="F206" s="25">
        <v>46</v>
      </c>
      <c r="G206" s="22">
        <v>31</v>
      </c>
      <c r="H206" s="25">
        <v>46</v>
      </c>
      <c r="I206" s="22">
        <v>61</v>
      </c>
      <c r="J206" s="25">
        <v>46</v>
      </c>
      <c r="K206" s="22">
        <v>1</v>
      </c>
      <c r="L206" s="25">
        <v>55</v>
      </c>
      <c r="M206" s="22">
        <v>31</v>
      </c>
      <c r="N206" s="25">
        <v>50</v>
      </c>
      <c r="O206" s="22">
        <v>61</v>
      </c>
      <c r="P206" s="25">
        <v>47</v>
      </c>
      <c r="Q206" s="25">
        <v>378000</v>
      </c>
      <c r="R206" s="22">
        <v>16</v>
      </c>
    </row>
    <row r="207" spans="1:18">
      <c r="A207" s="22" t="s">
        <v>178</v>
      </c>
      <c r="B207" s="23" t="s">
        <v>222</v>
      </c>
      <c r="C207" s="22">
        <v>2010</v>
      </c>
      <c r="D207" s="23" t="s">
        <v>152</v>
      </c>
      <c r="E207" s="22" t="s">
        <v>885</v>
      </c>
      <c r="F207" s="25">
        <v>46</v>
      </c>
      <c r="G207" s="22">
        <v>31</v>
      </c>
      <c r="H207" s="25">
        <v>46</v>
      </c>
      <c r="I207" s="22">
        <v>61</v>
      </c>
      <c r="J207" s="25">
        <v>46</v>
      </c>
      <c r="K207" s="22">
        <v>1</v>
      </c>
      <c r="L207" s="25">
        <v>55</v>
      </c>
      <c r="M207" s="22">
        <v>31</v>
      </c>
      <c r="N207" s="25">
        <v>50</v>
      </c>
      <c r="O207" s="22">
        <v>61</v>
      </c>
      <c r="P207" s="25">
        <v>47</v>
      </c>
      <c r="Q207" s="25">
        <v>446000</v>
      </c>
      <c r="R207" s="22">
        <v>18</v>
      </c>
    </row>
    <row r="208" spans="1:18">
      <c r="A208" s="22" t="s">
        <v>171</v>
      </c>
      <c r="B208" s="23" t="s">
        <v>223</v>
      </c>
      <c r="C208" s="22">
        <v>2010</v>
      </c>
      <c r="D208" s="23" t="s">
        <v>152</v>
      </c>
      <c r="E208" s="22" t="s">
        <v>880</v>
      </c>
      <c r="F208" s="25">
        <v>49</v>
      </c>
      <c r="G208" s="22">
        <v>31</v>
      </c>
      <c r="H208" s="25">
        <v>49</v>
      </c>
      <c r="I208" s="22">
        <v>61</v>
      </c>
      <c r="J208" s="25">
        <v>49</v>
      </c>
      <c r="K208" s="22">
        <v>1</v>
      </c>
      <c r="L208" s="25">
        <v>59</v>
      </c>
      <c r="M208" s="22">
        <v>31</v>
      </c>
      <c r="N208" s="25">
        <v>53</v>
      </c>
      <c r="O208" s="22">
        <v>61</v>
      </c>
      <c r="P208" s="25">
        <v>49</v>
      </c>
      <c r="Q208" s="25">
        <v>1119000</v>
      </c>
      <c r="R208" s="22">
        <v>19</v>
      </c>
    </row>
    <row r="209" spans="1:18">
      <c r="A209" s="22" t="s">
        <v>172</v>
      </c>
      <c r="B209" s="23" t="s">
        <v>224</v>
      </c>
      <c r="C209" s="22">
        <v>2010</v>
      </c>
      <c r="D209" s="23" t="s">
        <v>152</v>
      </c>
      <c r="E209" s="22" t="s">
        <v>881</v>
      </c>
      <c r="F209" s="25">
        <v>48</v>
      </c>
      <c r="G209" s="22">
        <v>31</v>
      </c>
      <c r="H209" s="25">
        <v>48</v>
      </c>
      <c r="I209" s="22">
        <v>61</v>
      </c>
      <c r="J209" s="25">
        <v>48</v>
      </c>
      <c r="K209" s="22">
        <v>1</v>
      </c>
      <c r="L209" s="25">
        <v>57</v>
      </c>
      <c r="M209" s="22">
        <v>31</v>
      </c>
      <c r="N209" s="25">
        <v>51</v>
      </c>
      <c r="O209" s="22">
        <v>61</v>
      </c>
      <c r="P209" s="25">
        <v>48</v>
      </c>
      <c r="Q209" s="25">
        <v>326000</v>
      </c>
      <c r="R209" s="22">
        <v>20</v>
      </c>
    </row>
    <row r="210" spans="1:18">
      <c r="A210" s="22" t="s">
        <v>173</v>
      </c>
      <c r="B210" s="23" t="s">
        <v>225</v>
      </c>
      <c r="C210" s="22">
        <v>2010</v>
      </c>
      <c r="D210" s="23" t="s">
        <v>152</v>
      </c>
      <c r="E210" s="22" t="s">
        <v>882</v>
      </c>
      <c r="F210" s="25">
        <v>48</v>
      </c>
      <c r="G210" s="22">
        <v>31</v>
      </c>
      <c r="H210" s="25">
        <v>48</v>
      </c>
      <c r="I210" s="22">
        <v>61</v>
      </c>
      <c r="J210" s="25">
        <v>48</v>
      </c>
      <c r="K210" s="22">
        <v>1</v>
      </c>
      <c r="L210" s="25">
        <v>57</v>
      </c>
      <c r="M210" s="22">
        <v>31</v>
      </c>
      <c r="N210" s="25">
        <v>51</v>
      </c>
      <c r="O210" s="22">
        <v>61</v>
      </c>
      <c r="P210" s="25">
        <v>48</v>
      </c>
      <c r="Q210" s="25">
        <v>274000</v>
      </c>
      <c r="R210" s="22">
        <v>21</v>
      </c>
    </row>
    <row r="211" spans="1:18">
      <c r="A211" s="22" t="s">
        <v>176</v>
      </c>
      <c r="B211" s="23" t="s">
        <v>226</v>
      </c>
      <c r="C211" s="22">
        <v>2010</v>
      </c>
      <c r="D211" s="23" t="s">
        <v>152</v>
      </c>
      <c r="E211" s="22" t="s">
        <v>883</v>
      </c>
      <c r="F211" s="25">
        <v>48</v>
      </c>
      <c r="G211" s="22">
        <v>31</v>
      </c>
      <c r="H211" s="25">
        <v>48</v>
      </c>
      <c r="I211" s="22">
        <v>61</v>
      </c>
      <c r="J211" s="25">
        <v>48</v>
      </c>
      <c r="K211" s="22">
        <v>1</v>
      </c>
      <c r="L211" s="25">
        <v>57</v>
      </c>
      <c r="M211" s="22">
        <v>31</v>
      </c>
      <c r="N211" s="25">
        <v>51</v>
      </c>
      <c r="O211" s="22">
        <v>61</v>
      </c>
      <c r="P211" s="25">
        <v>48</v>
      </c>
      <c r="Q211" s="25">
        <v>0</v>
      </c>
      <c r="R211" s="22">
        <v>22</v>
      </c>
    </row>
    <row r="212" spans="1:18">
      <c r="A212" s="22" t="s">
        <v>178</v>
      </c>
      <c r="B212" s="23" t="s">
        <v>227</v>
      </c>
      <c r="C212" s="22">
        <v>2010</v>
      </c>
      <c r="D212" s="23" t="s">
        <v>152</v>
      </c>
      <c r="E212" s="22" t="s">
        <v>885</v>
      </c>
      <c r="F212" s="25">
        <v>46</v>
      </c>
      <c r="G212" s="22">
        <v>31</v>
      </c>
      <c r="H212" s="25">
        <v>46</v>
      </c>
      <c r="I212" s="22">
        <v>61</v>
      </c>
      <c r="J212" s="25">
        <v>46</v>
      </c>
      <c r="K212" s="22">
        <v>1</v>
      </c>
      <c r="L212" s="25">
        <v>55</v>
      </c>
      <c r="M212" s="22">
        <v>31</v>
      </c>
      <c r="N212" s="25">
        <v>50</v>
      </c>
      <c r="O212" s="22">
        <v>61</v>
      </c>
      <c r="P212" s="25">
        <v>47</v>
      </c>
      <c r="Q212" s="25">
        <v>330000</v>
      </c>
      <c r="R212" s="22">
        <v>23</v>
      </c>
    </row>
    <row r="213" spans="1:18">
      <c r="A213" s="22" t="s">
        <v>171</v>
      </c>
      <c r="B213" s="23" t="s">
        <v>228</v>
      </c>
      <c r="C213" s="22">
        <v>2010</v>
      </c>
      <c r="D213" s="23" t="s">
        <v>152</v>
      </c>
      <c r="E213" s="22" t="s">
        <v>880</v>
      </c>
      <c r="F213" s="25">
        <v>49</v>
      </c>
      <c r="G213" s="22">
        <v>31</v>
      </c>
      <c r="H213" s="25">
        <v>49</v>
      </c>
      <c r="I213" s="22">
        <v>61</v>
      </c>
      <c r="J213" s="25">
        <v>49</v>
      </c>
      <c r="K213" s="22">
        <v>1</v>
      </c>
      <c r="L213" s="25">
        <v>59</v>
      </c>
      <c r="M213" s="22">
        <v>31</v>
      </c>
      <c r="N213" s="25">
        <v>53</v>
      </c>
      <c r="O213" s="22">
        <v>61</v>
      </c>
      <c r="P213" s="25">
        <v>49</v>
      </c>
      <c r="Q213" s="25">
        <v>402000</v>
      </c>
      <c r="R213" s="22">
        <v>24</v>
      </c>
    </row>
    <row r="214" spans="1:18">
      <c r="A214" s="22" t="s">
        <v>172</v>
      </c>
      <c r="B214" s="23" t="s">
        <v>229</v>
      </c>
      <c r="C214" s="22">
        <v>2010</v>
      </c>
      <c r="D214" s="23" t="s">
        <v>152</v>
      </c>
      <c r="E214" s="22" t="s">
        <v>881</v>
      </c>
      <c r="F214" s="25">
        <v>48</v>
      </c>
      <c r="G214" s="22">
        <v>31</v>
      </c>
      <c r="H214" s="25">
        <v>48</v>
      </c>
      <c r="I214" s="22">
        <v>61</v>
      </c>
      <c r="J214" s="25">
        <v>48</v>
      </c>
      <c r="K214" s="22">
        <v>1</v>
      </c>
      <c r="L214" s="25">
        <v>57</v>
      </c>
      <c r="M214" s="22">
        <v>31</v>
      </c>
      <c r="N214" s="25">
        <v>51</v>
      </c>
      <c r="O214" s="22">
        <v>61</v>
      </c>
      <c r="P214" s="25">
        <v>48</v>
      </c>
      <c r="Q214" s="25">
        <v>371000</v>
      </c>
      <c r="R214" s="22">
        <v>25</v>
      </c>
    </row>
    <row r="215" spans="1:18">
      <c r="A215" s="22" t="s">
        <v>173</v>
      </c>
      <c r="B215" s="23" t="s">
        <v>230</v>
      </c>
      <c r="C215" s="22">
        <v>2010</v>
      </c>
      <c r="D215" s="23" t="s">
        <v>152</v>
      </c>
      <c r="E215" s="22" t="s">
        <v>882</v>
      </c>
      <c r="F215" s="25">
        <v>48</v>
      </c>
      <c r="G215" s="22">
        <v>31</v>
      </c>
      <c r="H215" s="25">
        <v>48</v>
      </c>
      <c r="I215" s="22">
        <v>61</v>
      </c>
      <c r="J215" s="25">
        <v>48</v>
      </c>
      <c r="K215" s="22">
        <v>1</v>
      </c>
      <c r="L215" s="25">
        <v>57</v>
      </c>
      <c r="M215" s="22">
        <v>31</v>
      </c>
      <c r="N215" s="25">
        <v>51</v>
      </c>
      <c r="O215" s="22">
        <v>61</v>
      </c>
      <c r="P215" s="25">
        <v>48</v>
      </c>
      <c r="Q215" s="25">
        <v>311000</v>
      </c>
      <c r="R215" s="22">
        <v>26</v>
      </c>
    </row>
    <row r="216" spans="1:18">
      <c r="A216" s="22" t="s">
        <v>176</v>
      </c>
      <c r="B216" s="23" t="s">
        <v>231</v>
      </c>
      <c r="C216" s="22">
        <v>2010</v>
      </c>
      <c r="D216" s="23" t="s">
        <v>152</v>
      </c>
      <c r="E216" s="22" t="s">
        <v>883</v>
      </c>
      <c r="F216" s="25">
        <v>48</v>
      </c>
      <c r="G216" s="22">
        <v>31</v>
      </c>
      <c r="H216" s="25">
        <v>48</v>
      </c>
      <c r="I216" s="22">
        <v>61</v>
      </c>
      <c r="J216" s="25">
        <v>48</v>
      </c>
      <c r="K216" s="22">
        <v>1</v>
      </c>
      <c r="L216" s="25">
        <v>57</v>
      </c>
      <c r="M216" s="22">
        <v>31</v>
      </c>
      <c r="N216" s="25">
        <v>51</v>
      </c>
      <c r="O216" s="22">
        <v>61</v>
      </c>
      <c r="P216" s="25">
        <v>48</v>
      </c>
      <c r="Q216" s="25">
        <v>356000</v>
      </c>
      <c r="R216" s="22">
        <v>27</v>
      </c>
    </row>
    <row r="217" spans="1:18">
      <c r="A217" s="22" t="s">
        <v>178</v>
      </c>
      <c r="B217" s="23" t="s">
        <v>232</v>
      </c>
      <c r="C217" s="22">
        <v>2010</v>
      </c>
      <c r="D217" s="23" t="s">
        <v>152</v>
      </c>
      <c r="E217" s="22" t="s">
        <v>885</v>
      </c>
      <c r="F217" s="25">
        <v>46</v>
      </c>
      <c r="G217" s="22">
        <v>31</v>
      </c>
      <c r="H217" s="25">
        <v>46</v>
      </c>
      <c r="I217" s="22">
        <v>61</v>
      </c>
      <c r="J217" s="25">
        <v>46</v>
      </c>
      <c r="K217" s="22">
        <v>1</v>
      </c>
      <c r="L217" s="25">
        <v>55</v>
      </c>
      <c r="M217" s="22">
        <v>31</v>
      </c>
      <c r="N217" s="25">
        <v>50</v>
      </c>
      <c r="O217" s="22">
        <v>61</v>
      </c>
      <c r="P217" s="25">
        <v>47</v>
      </c>
      <c r="Q217" s="25">
        <v>287000</v>
      </c>
      <c r="R217" s="22">
        <v>28</v>
      </c>
    </row>
    <row r="218" spans="1:18">
      <c r="A218" s="22" t="s">
        <v>178</v>
      </c>
      <c r="B218" s="23" t="s">
        <v>233</v>
      </c>
      <c r="C218" s="22">
        <v>2010</v>
      </c>
      <c r="D218" s="23" t="s">
        <v>152</v>
      </c>
      <c r="E218" s="22" t="s">
        <v>885</v>
      </c>
      <c r="F218" s="25">
        <v>46</v>
      </c>
      <c r="G218" s="22">
        <v>31</v>
      </c>
      <c r="H218" s="25">
        <v>46</v>
      </c>
      <c r="I218" s="22">
        <v>61</v>
      </c>
      <c r="J218" s="25">
        <v>46</v>
      </c>
      <c r="K218" s="22">
        <v>1</v>
      </c>
      <c r="L218" s="25">
        <v>55</v>
      </c>
      <c r="M218" s="22">
        <v>31</v>
      </c>
      <c r="N218" s="25">
        <v>50</v>
      </c>
      <c r="O218" s="22">
        <v>61</v>
      </c>
      <c r="P218" s="25">
        <v>47</v>
      </c>
      <c r="Q218" s="25">
        <v>400000</v>
      </c>
      <c r="R218" s="22">
        <v>31</v>
      </c>
    </row>
    <row r="219" spans="1:18">
      <c r="A219" s="22" t="s">
        <v>178</v>
      </c>
      <c r="B219" s="23" t="s">
        <v>234</v>
      </c>
      <c r="C219" s="22">
        <v>2010</v>
      </c>
      <c r="D219" s="23" t="s">
        <v>152</v>
      </c>
      <c r="E219" s="22" t="s">
        <v>885</v>
      </c>
      <c r="F219" s="25">
        <v>46</v>
      </c>
      <c r="G219" s="22">
        <v>31</v>
      </c>
      <c r="H219" s="25">
        <v>46</v>
      </c>
      <c r="I219" s="22">
        <v>61</v>
      </c>
      <c r="J219" s="25">
        <v>46</v>
      </c>
      <c r="K219" s="22">
        <v>1</v>
      </c>
      <c r="L219" s="25">
        <v>55</v>
      </c>
      <c r="M219" s="22">
        <v>31</v>
      </c>
      <c r="N219" s="25">
        <v>50</v>
      </c>
      <c r="O219" s="22">
        <v>61</v>
      </c>
      <c r="P219" s="25">
        <v>47</v>
      </c>
      <c r="Q219" s="25">
        <v>0</v>
      </c>
      <c r="R219" s="22">
        <v>32</v>
      </c>
    </row>
    <row r="220" spans="1:18">
      <c r="A220" s="22" t="s">
        <v>171</v>
      </c>
      <c r="B220" s="23" t="s">
        <v>174</v>
      </c>
      <c r="C220" s="22">
        <v>2011</v>
      </c>
      <c r="D220" s="23" t="s">
        <v>152</v>
      </c>
      <c r="E220" s="22" t="s">
        <v>880</v>
      </c>
      <c r="F220" s="25">
        <v>49</v>
      </c>
      <c r="G220" s="22">
        <v>31</v>
      </c>
      <c r="H220" s="25">
        <v>49</v>
      </c>
      <c r="I220" s="22">
        <v>61</v>
      </c>
      <c r="J220" s="25">
        <v>49</v>
      </c>
      <c r="K220" s="22">
        <v>1</v>
      </c>
      <c r="L220" s="25">
        <v>59</v>
      </c>
      <c r="M220" s="22">
        <v>31</v>
      </c>
      <c r="N220" s="25">
        <v>53</v>
      </c>
      <c r="O220" s="22">
        <v>61</v>
      </c>
      <c r="P220" s="25">
        <v>49</v>
      </c>
      <c r="Q220" s="25">
        <v>1219000</v>
      </c>
      <c r="R220" s="22">
        <v>2</v>
      </c>
    </row>
    <row r="221" spans="1:18">
      <c r="A221" s="22" t="s">
        <v>172</v>
      </c>
      <c r="B221" s="23" t="s">
        <v>175</v>
      </c>
      <c r="C221" s="22">
        <v>2011</v>
      </c>
      <c r="D221" s="23" t="s">
        <v>152</v>
      </c>
      <c r="E221" s="22" t="s">
        <v>881</v>
      </c>
      <c r="F221" s="25">
        <v>48</v>
      </c>
      <c r="G221" s="22">
        <v>31</v>
      </c>
      <c r="H221" s="25">
        <v>48</v>
      </c>
      <c r="I221" s="22">
        <v>61</v>
      </c>
      <c r="J221" s="25">
        <v>48</v>
      </c>
      <c r="K221" s="22">
        <v>1</v>
      </c>
      <c r="L221" s="25">
        <v>57</v>
      </c>
      <c r="M221" s="22">
        <v>31</v>
      </c>
      <c r="N221" s="25">
        <v>51</v>
      </c>
      <c r="O221" s="22">
        <v>61</v>
      </c>
      <c r="P221" s="25">
        <v>48</v>
      </c>
      <c r="Q221" s="25">
        <v>1085000</v>
      </c>
      <c r="R221" s="22">
        <v>3</v>
      </c>
    </row>
    <row r="222" spans="1:18">
      <c r="A222" s="22" t="s">
        <v>173</v>
      </c>
      <c r="B222" s="23" t="s">
        <v>211</v>
      </c>
      <c r="C222" s="22">
        <v>2011</v>
      </c>
      <c r="D222" s="23" t="s">
        <v>152</v>
      </c>
      <c r="E222" s="22" t="s">
        <v>882</v>
      </c>
      <c r="F222" s="25">
        <v>48</v>
      </c>
      <c r="G222" s="22">
        <v>31</v>
      </c>
      <c r="H222" s="25">
        <v>48</v>
      </c>
      <c r="I222" s="22">
        <v>61</v>
      </c>
      <c r="J222" s="25">
        <v>48</v>
      </c>
      <c r="K222" s="22">
        <v>1</v>
      </c>
      <c r="L222" s="25">
        <v>57</v>
      </c>
      <c r="M222" s="22">
        <v>31</v>
      </c>
      <c r="N222" s="25">
        <v>51</v>
      </c>
      <c r="O222" s="22">
        <v>61</v>
      </c>
      <c r="P222" s="25">
        <v>48</v>
      </c>
      <c r="Q222" s="25">
        <v>963000</v>
      </c>
      <c r="R222" s="22">
        <v>6</v>
      </c>
    </row>
    <row r="223" spans="1:18">
      <c r="A223" s="22" t="s">
        <v>173</v>
      </c>
      <c r="B223" s="23" t="s">
        <v>212</v>
      </c>
      <c r="C223" s="22">
        <v>2011</v>
      </c>
      <c r="D223" s="23" t="s">
        <v>152</v>
      </c>
      <c r="E223" s="22" t="s">
        <v>882</v>
      </c>
      <c r="F223" s="25">
        <v>48</v>
      </c>
      <c r="G223" s="22">
        <v>31</v>
      </c>
      <c r="H223" s="25">
        <v>48</v>
      </c>
      <c r="I223" s="22">
        <v>61</v>
      </c>
      <c r="J223" s="25">
        <v>48</v>
      </c>
      <c r="K223" s="22">
        <v>1</v>
      </c>
      <c r="L223" s="25">
        <v>57</v>
      </c>
      <c r="M223" s="22">
        <v>31</v>
      </c>
      <c r="N223" s="25">
        <v>51</v>
      </c>
      <c r="O223" s="22">
        <v>61</v>
      </c>
      <c r="P223" s="25">
        <v>48</v>
      </c>
      <c r="Q223" s="25">
        <v>929000</v>
      </c>
      <c r="R223" s="22">
        <v>7</v>
      </c>
    </row>
    <row r="224" spans="1:18">
      <c r="A224" s="22" t="s">
        <v>173</v>
      </c>
      <c r="B224" s="23" t="s">
        <v>213</v>
      </c>
      <c r="C224" s="22">
        <v>2011</v>
      </c>
      <c r="D224" s="23" t="s">
        <v>152</v>
      </c>
      <c r="E224" s="22" t="s">
        <v>882</v>
      </c>
      <c r="F224" s="25">
        <v>48</v>
      </c>
      <c r="G224" s="22">
        <v>31</v>
      </c>
      <c r="H224" s="25">
        <v>48</v>
      </c>
      <c r="I224" s="22">
        <v>61</v>
      </c>
      <c r="J224" s="25">
        <v>48</v>
      </c>
      <c r="K224" s="22">
        <v>1</v>
      </c>
      <c r="L224" s="25">
        <v>57</v>
      </c>
      <c r="M224" s="22">
        <v>31</v>
      </c>
      <c r="N224" s="25">
        <v>51</v>
      </c>
      <c r="O224" s="22">
        <v>61</v>
      </c>
      <c r="P224" s="25">
        <v>48</v>
      </c>
      <c r="Q224" s="25">
        <v>894000</v>
      </c>
      <c r="R224" s="22">
        <v>8</v>
      </c>
    </row>
    <row r="225" spans="1:18">
      <c r="A225" s="22" t="s">
        <v>176</v>
      </c>
      <c r="B225" s="23" t="s">
        <v>214</v>
      </c>
      <c r="C225" s="22">
        <v>2011</v>
      </c>
      <c r="D225" s="23" t="s">
        <v>152</v>
      </c>
      <c r="E225" s="22" t="s">
        <v>883</v>
      </c>
      <c r="F225" s="25">
        <v>48</v>
      </c>
      <c r="G225" s="22">
        <v>31</v>
      </c>
      <c r="H225" s="25">
        <v>48</v>
      </c>
      <c r="I225" s="22">
        <v>61</v>
      </c>
      <c r="J225" s="25">
        <v>48</v>
      </c>
      <c r="K225" s="22">
        <v>1</v>
      </c>
      <c r="L225" s="25">
        <v>57</v>
      </c>
      <c r="M225" s="22">
        <v>31</v>
      </c>
      <c r="N225" s="25">
        <v>51</v>
      </c>
      <c r="O225" s="22">
        <v>61</v>
      </c>
      <c r="P225" s="25">
        <v>48</v>
      </c>
      <c r="Q225" s="25">
        <v>814000</v>
      </c>
      <c r="R225" s="22">
        <v>9</v>
      </c>
    </row>
    <row r="226" spans="1:18">
      <c r="A226" s="22" t="s">
        <v>176</v>
      </c>
      <c r="B226" s="23" t="s">
        <v>215</v>
      </c>
      <c r="C226" s="22">
        <v>2011</v>
      </c>
      <c r="D226" s="23" t="s">
        <v>152</v>
      </c>
      <c r="E226" s="22" t="s">
        <v>883</v>
      </c>
      <c r="F226" s="25">
        <v>48</v>
      </c>
      <c r="G226" s="22">
        <v>31</v>
      </c>
      <c r="H226" s="25">
        <v>48</v>
      </c>
      <c r="I226" s="22">
        <v>61</v>
      </c>
      <c r="J226" s="25">
        <v>48</v>
      </c>
      <c r="K226" s="22">
        <v>1</v>
      </c>
      <c r="L226" s="25">
        <v>57</v>
      </c>
      <c r="M226" s="22">
        <v>31</v>
      </c>
      <c r="N226" s="25">
        <v>51</v>
      </c>
      <c r="O226" s="22">
        <v>61</v>
      </c>
      <c r="P226" s="25">
        <v>48</v>
      </c>
      <c r="Q226" s="25">
        <v>796000</v>
      </c>
      <c r="R226" s="22">
        <v>10</v>
      </c>
    </row>
    <row r="227" spans="1:18">
      <c r="A227" s="22" t="s">
        <v>176</v>
      </c>
      <c r="B227" s="23" t="s">
        <v>216</v>
      </c>
      <c r="C227" s="22">
        <v>2011</v>
      </c>
      <c r="D227" s="23" t="s">
        <v>152</v>
      </c>
      <c r="E227" s="22" t="s">
        <v>883</v>
      </c>
      <c r="F227" s="25">
        <v>48</v>
      </c>
      <c r="G227" s="22">
        <v>31</v>
      </c>
      <c r="H227" s="25">
        <v>48</v>
      </c>
      <c r="I227" s="22">
        <v>61</v>
      </c>
      <c r="J227" s="25">
        <v>48</v>
      </c>
      <c r="K227" s="22">
        <v>1</v>
      </c>
      <c r="L227" s="25">
        <v>57</v>
      </c>
      <c r="M227" s="22">
        <v>31</v>
      </c>
      <c r="N227" s="25">
        <v>51</v>
      </c>
      <c r="O227" s="22">
        <v>61</v>
      </c>
      <c r="P227" s="25">
        <v>48</v>
      </c>
      <c r="Q227" s="25">
        <v>754000</v>
      </c>
      <c r="R227" s="22">
        <v>11</v>
      </c>
    </row>
    <row r="228" spans="1:18">
      <c r="A228" s="22" t="s">
        <v>177</v>
      </c>
      <c r="B228" s="23" t="s">
        <v>217</v>
      </c>
      <c r="C228" s="22">
        <v>2011</v>
      </c>
      <c r="D228" s="23" t="s">
        <v>152</v>
      </c>
      <c r="E228" s="22" t="s">
        <v>884</v>
      </c>
      <c r="F228" s="25">
        <v>46</v>
      </c>
      <c r="G228" s="22">
        <v>31</v>
      </c>
      <c r="H228" s="25">
        <v>46</v>
      </c>
      <c r="I228" s="22">
        <v>61</v>
      </c>
      <c r="J228" s="25">
        <v>46</v>
      </c>
      <c r="K228" s="22">
        <v>1</v>
      </c>
      <c r="L228" s="25">
        <v>55</v>
      </c>
      <c r="M228" s="22">
        <v>31</v>
      </c>
      <c r="N228" s="25">
        <v>50</v>
      </c>
      <c r="O228" s="22">
        <v>61</v>
      </c>
      <c r="P228" s="25">
        <v>47</v>
      </c>
      <c r="Q228" s="25">
        <v>587000</v>
      </c>
      <c r="R228" s="22">
        <v>12</v>
      </c>
    </row>
    <row r="229" spans="1:18">
      <c r="A229" s="22" t="s">
        <v>177</v>
      </c>
      <c r="B229" s="23" t="s">
        <v>218</v>
      </c>
      <c r="C229" s="22">
        <v>2011</v>
      </c>
      <c r="D229" s="23" t="s">
        <v>152</v>
      </c>
      <c r="E229" s="22" t="s">
        <v>884</v>
      </c>
      <c r="F229" s="25">
        <v>46</v>
      </c>
      <c r="G229" s="22">
        <v>31</v>
      </c>
      <c r="H229" s="25">
        <v>46</v>
      </c>
      <c r="I229" s="22">
        <v>61</v>
      </c>
      <c r="J229" s="25">
        <v>46</v>
      </c>
      <c r="K229" s="22">
        <v>1</v>
      </c>
      <c r="L229" s="25">
        <v>55</v>
      </c>
      <c r="M229" s="22">
        <v>31</v>
      </c>
      <c r="N229" s="25">
        <v>50</v>
      </c>
      <c r="O229" s="22">
        <v>61</v>
      </c>
      <c r="P229" s="25">
        <v>47</v>
      </c>
      <c r="Q229" s="25">
        <v>530000</v>
      </c>
      <c r="R229" s="22">
        <v>13</v>
      </c>
    </row>
    <row r="230" spans="1:18">
      <c r="A230" s="22" t="s">
        <v>177</v>
      </c>
      <c r="B230" s="23" t="s">
        <v>219</v>
      </c>
      <c r="C230" s="22">
        <v>2011</v>
      </c>
      <c r="D230" s="23" t="s">
        <v>152</v>
      </c>
      <c r="E230" s="22" t="s">
        <v>884</v>
      </c>
      <c r="F230" s="25">
        <v>46</v>
      </c>
      <c r="G230" s="22">
        <v>31</v>
      </c>
      <c r="H230" s="25">
        <v>46</v>
      </c>
      <c r="I230" s="22">
        <v>61</v>
      </c>
      <c r="J230" s="25">
        <v>46</v>
      </c>
      <c r="K230" s="22">
        <v>1</v>
      </c>
      <c r="L230" s="25">
        <v>55</v>
      </c>
      <c r="M230" s="22">
        <v>31</v>
      </c>
      <c r="N230" s="25">
        <v>50</v>
      </c>
      <c r="O230" s="22">
        <v>61</v>
      </c>
      <c r="P230" s="25">
        <v>47</v>
      </c>
      <c r="Q230" s="25">
        <v>467000</v>
      </c>
      <c r="R230" s="22">
        <v>14</v>
      </c>
    </row>
    <row r="231" spans="1:18">
      <c r="A231" s="22" t="s">
        <v>178</v>
      </c>
      <c r="B231" s="23" t="s">
        <v>220</v>
      </c>
      <c r="C231" s="22">
        <v>2011</v>
      </c>
      <c r="D231" s="23" t="s">
        <v>152</v>
      </c>
      <c r="E231" s="22" t="s">
        <v>885</v>
      </c>
      <c r="F231" s="25">
        <v>46</v>
      </c>
      <c r="G231" s="22">
        <v>31</v>
      </c>
      <c r="H231" s="25">
        <v>46</v>
      </c>
      <c r="I231" s="22">
        <v>61</v>
      </c>
      <c r="J231" s="25">
        <v>46</v>
      </c>
      <c r="K231" s="22">
        <v>1</v>
      </c>
      <c r="L231" s="25">
        <v>55</v>
      </c>
      <c r="M231" s="22">
        <v>31</v>
      </c>
      <c r="N231" s="25">
        <v>50</v>
      </c>
      <c r="O231" s="22">
        <v>61</v>
      </c>
      <c r="P231" s="25">
        <v>47</v>
      </c>
      <c r="Q231" s="25">
        <v>415000</v>
      </c>
      <c r="R231" s="22">
        <v>15</v>
      </c>
    </row>
    <row r="232" spans="1:18">
      <c r="A232" s="22" t="s">
        <v>178</v>
      </c>
      <c r="B232" s="23" t="s">
        <v>221</v>
      </c>
      <c r="C232" s="22">
        <v>2011</v>
      </c>
      <c r="D232" s="23" t="s">
        <v>152</v>
      </c>
      <c r="E232" s="22" t="s">
        <v>885</v>
      </c>
      <c r="F232" s="25">
        <v>46</v>
      </c>
      <c r="G232" s="22">
        <v>31</v>
      </c>
      <c r="H232" s="25">
        <v>46</v>
      </c>
      <c r="I232" s="22">
        <v>61</v>
      </c>
      <c r="J232" s="25">
        <v>46</v>
      </c>
      <c r="K232" s="22">
        <v>1</v>
      </c>
      <c r="L232" s="25">
        <v>55</v>
      </c>
      <c r="M232" s="22">
        <v>31</v>
      </c>
      <c r="N232" s="25">
        <v>50</v>
      </c>
      <c r="O232" s="22">
        <v>61</v>
      </c>
      <c r="P232" s="25">
        <v>47</v>
      </c>
      <c r="Q232" s="25">
        <v>368000</v>
      </c>
      <c r="R232" s="22">
        <v>16</v>
      </c>
    </row>
    <row r="233" spans="1:18">
      <c r="A233" s="22" t="s">
        <v>178</v>
      </c>
      <c r="B233" s="23" t="s">
        <v>222</v>
      </c>
      <c r="C233" s="22">
        <v>2011</v>
      </c>
      <c r="D233" s="23" t="s">
        <v>152</v>
      </c>
      <c r="E233" s="22" t="s">
        <v>885</v>
      </c>
      <c r="F233" s="25">
        <v>46</v>
      </c>
      <c r="G233" s="22">
        <v>31</v>
      </c>
      <c r="H233" s="25">
        <v>46</v>
      </c>
      <c r="I233" s="22">
        <v>61</v>
      </c>
      <c r="J233" s="25">
        <v>46</v>
      </c>
      <c r="K233" s="22">
        <v>1</v>
      </c>
      <c r="L233" s="25">
        <v>55</v>
      </c>
      <c r="M233" s="22">
        <v>31</v>
      </c>
      <c r="N233" s="25">
        <v>50</v>
      </c>
      <c r="O233" s="22">
        <v>61</v>
      </c>
      <c r="P233" s="25">
        <v>47</v>
      </c>
      <c r="Q233" s="25">
        <v>666000</v>
      </c>
      <c r="R233" s="22">
        <v>18</v>
      </c>
    </row>
    <row r="234" spans="1:18">
      <c r="A234" s="22" t="s">
        <v>171</v>
      </c>
      <c r="B234" s="23" t="s">
        <v>223</v>
      </c>
      <c r="C234" s="22">
        <v>2011</v>
      </c>
      <c r="D234" s="23" t="s">
        <v>152</v>
      </c>
      <c r="E234" s="22" t="s">
        <v>880</v>
      </c>
      <c r="F234" s="25">
        <v>49</v>
      </c>
      <c r="G234" s="22">
        <v>31</v>
      </c>
      <c r="H234" s="25">
        <v>49</v>
      </c>
      <c r="I234" s="22">
        <v>61</v>
      </c>
      <c r="J234" s="25">
        <v>49</v>
      </c>
      <c r="K234" s="22">
        <v>1</v>
      </c>
      <c r="L234" s="25">
        <v>59</v>
      </c>
      <c r="M234" s="22">
        <v>31</v>
      </c>
      <c r="N234" s="25">
        <v>53</v>
      </c>
      <c r="O234" s="22">
        <v>61</v>
      </c>
      <c r="P234" s="25">
        <v>49</v>
      </c>
      <c r="Q234" s="25">
        <v>741000</v>
      </c>
      <c r="R234" s="22">
        <v>19</v>
      </c>
    </row>
    <row r="235" spans="1:18">
      <c r="A235" s="22" t="s">
        <v>172</v>
      </c>
      <c r="B235" s="23" t="s">
        <v>224</v>
      </c>
      <c r="C235" s="22">
        <v>2011</v>
      </c>
      <c r="D235" s="23" t="s">
        <v>152</v>
      </c>
      <c r="E235" s="22" t="s">
        <v>881</v>
      </c>
      <c r="F235" s="25">
        <v>48</v>
      </c>
      <c r="G235" s="22">
        <v>31</v>
      </c>
      <c r="H235" s="25">
        <v>48</v>
      </c>
      <c r="I235" s="22">
        <v>61</v>
      </c>
      <c r="J235" s="25">
        <v>48</v>
      </c>
      <c r="K235" s="22">
        <v>1</v>
      </c>
      <c r="L235" s="25">
        <v>57</v>
      </c>
      <c r="M235" s="22">
        <v>31</v>
      </c>
      <c r="N235" s="25">
        <v>51</v>
      </c>
      <c r="O235" s="22">
        <v>61</v>
      </c>
      <c r="P235" s="25">
        <v>48</v>
      </c>
      <c r="Q235" s="25">
        <v>442000</v>
      </c>
      <c r="R235" s="22">
        <v>20</v>
      </c>
    </row>
    <row r="236" spans="1:18">
      <c r="A236" s="22" t="s">
        <v>173</v>
      </c>
      <c r="B236" s="23" t="s">
        <v>225</v>
      </c>
      <c r="C236" s="22">
        <v>2011</v>
      </c>
      <c r="D236" s="23" t="s">
        <v>152</v>
      </c>
      <c r="E236" s="22" t="s">
        <v>882</v>
      </c>
      <c r="F236" s="25">
        <v>48</v>
      </c>
      <c r="G236" s="22">
        <v>31</v>
      </c>
      <c r="H236" s="25">
        <v>48</v>
      </c>
      <c r="I236" s="22">
        <v>61</v>
      </c>
      <c r="J236" s="25">
        <v>48</v>
      </c>
      <c r="K236" s="22">
        <v>1</v>
      </c>
      <c r="L236" s="25">
        <v>57</v>
      </c>
      <c r="M236" s="22">
        <v>31</v>
      </c>
      <c r="N236" s="25">
        <v>51</v>
      </c>
      <c r="O236" s="22">
        <v>61</v>
      </c>
      <c r="P236" s="25">
        <v>48</v>
      </c>
      <c r="Q236" s="25">
        <v>335000</v>
      </c>
      <c r="R236" s="22">
        <v>21</v>
      </c>
    </row>
    <row r="237" spans="1:18">
      <c r="A237" s="22" t="s">
        <v>176</v>
      </c>
      <c r="B237" s="23" t="s">
        <v>226</v>
      </c>
      <c r="C237" s="22">
        <v>2011</v>
      </c>
      <c r="D237" s="23" t="s">
        <v>152</v>
      </c>
      <c r="E237" s="22" t="s">
        <v>883</v>
      </c>
      <c r="F237" s="25">
        <v>48</v>
      </c>
      <c r="G237" s="22">
        <v>31</v>
      </c>
      <c r="H237" s="25">
        <v>48</v>
      </c>
      <c r="I237" s="22">
        <v>61</v>
      </c>
      <c r="J237" s="25">
        <v>48</v>
      </c>
      <c r="K237" s="22">
        <v>1</v>
      </c>
      <c r="L237" s="25">
        <v>57</v>
      </c>
      <c r="M237" s="22">
        <v>31</v>
      </c>
      <c r="N237" s="25">
        <v>51</v>
      </c>
      <c r="O237" s="22">
        <v>61</v>
      </c>
      <c r="P237" s="25">
        <v>48</v>
      </c>
      <c r="Q237" s="25">
        <v>0</v>
      </c>
      <c r="R237" s="22">
        <v>22</v>
      </c>
    </row>
    <row r="238" spans="1:18">
      <c r="A238" s="22" t="s">
        <v>178</v>
      </c>
      <c r="B238" s="23" t="s">
        <v>227</v>
      </c>
      <c r="C238" s="22">
        <v>2011</v>
      </c>
      <c r="D238" s="23" t="s">
        <v>152</v>
      </c>
      <c r="E238" s="22" t="s">
        <v>885</v>
      </c>
      <c r="F238" s="25">
        <v>46</v>
      </c>
      <c r="G238" s="22">
        <v>31</v>
      </c>
      <c r="H238" s="25">
        <v>46</v>
      </c>
      <c r="I238" s="22">
        <v>61</v>
      </c>
      <c r="J238" s="25">
        <v>46</v>
      </c>
      <c r="K238" s="22">
        <v>1</v>
      </c>
      <c r="L238" s="25">
        <v>55</v>
      </c>
      <c r="M238" s="22">
        <v>31</v>
      </c>
      <c r="N238" s="25">
        <v>50</v>
      </c>
      <c r="O238" s="22">
        <v>61</v>
      </c>
      <c r="P238" s="25">
        <v>47</v>
      </c>
      <c r="Q238" s="25">
        <v>327000</v>
      </c>
      <c r="R238" s="22">
        <v>23</v>
      </c>
    </row>
    <row r="239" spans="1:18">
      <c r="A239" s="22" t="s">
        <v>171</v>
      </c>
      <c r="B239" s="23" t="s">
        <v>228</v>
      </c>
      <c r="C239" s="22">
        <v>2011</v>
      </c>
      <c r="D239" s="23" t="s">
        <v>152</v>
      </c>
      <c r="E239" s="22" t="s">
        <v>880</v>
      </c>
      <c r="F239" s="25">
        <v>49</v>
      </c>
      <c r="G239" s="22">
        <v>31</v>
      </c>
      <c r="H239" s="25">
        <v>49</v>
      </c>
      <c r="I239" s="22">
        <v>61</v>
      </c>
      <c r="J239" s="25">
        <v>49</v>
      </c>
      <c r="K239" s="22">
        <v>1</v>
      </c>
      <c r="L239" s="25">
        <v>59</v>
      </c>
      <c r="M239" s="22">
        <v>31</v>
      </c>
      <c r="N239" s="25">
        <v>53</v>
      </c>
      <c r="O239" s="22">
        <v>61</v>
      </c>
      <c r="P239" s="25">
        <v>49</v>
      </c>
      <c r="Q239" s="25">
        <v>319000</v>
      </c>
      <c r="R239" s="22">
        <v>24</v>
      </c>
    </row>
    <row r="240" spans="1:18">
      <c r="A240" s="22" t="s">
        <v>172</v>
      </c>
      <c r="B240" s="23" t="s">
        <v>229</v>
      </c>
      <c r="C240" s="22">
        <v>2011</v>
      </c>
      <c r="D240" s="23" t="s">
        <v>152</v>
      </c>
      <c r="E240" s="22" t="s">
        <v>881</v>
      </c>
      <c r="F240" s="25">
        <v>48</v>
      </c>
      <c r="G240" s="22">
        <v>31</v>
      </c>
      <c r="H240" s="25">
        <v>48</v>
      </c>
      <c r="I240" s="22">
        <v>61</v>
      </c>
      <c r="J240" s="25">
        <v>48</v>
      </c>
      <c r="K240" s="22">
        <v>1</v>
      </c>
      <c r="L240" s="25">
        <v>57</v>
      </c>
      <c r="M240" s="22">
        <v>31</v>
      </c>
      <c r="N240" s="25">
        <v>51</v>
      </c>
      <c r="O240" s="22">
        <v>61</v>
      </c>
      <c r="P240" s="25">
        <v>48</v>
      </c>
      <c r="Q240" s="25">
        <v>334000</v>
      </c>
      <c r="R240" s="22">
        <v>25</v>
      </c>
    </row>
    <row r="241" spans="1:18">
      <c r="A241" s="22" t="s">
        <v>173</v>
      </c>
      <c r="B241" s="23" t="s">
        <v>230</v>
      </c>
      <c r="C241" s="22">
        <v>2011</v>
      </c>
      <c r="D241" s="23" t="s">
        <v>152</v>
      </c>
      <c r="E241" s="22" t="s">
        <v>882</v>
      </c>
      <c r="F241" s="25">
        <v>48</v>
      </c>
      <c r="G241" s="22">
        <v>31</v>
      </c>
      <c r="H241" s="25">
        <v>48</v>
      </c>
      <c r="I241" s="22">
        <v>61</v>
      </c>
      <c r="J241" s="25">
        <v>48</v>
      </c>
      <c r="K241" s="22">
        <v>1</v>
      </c>
      <c r="L241" s="25">
        <v>57</v>
      </c>
      <c r="M241" s="22">
        <v>31</v>
      </c>
      <c r="N241" s="25">
        <v>51</v>
      </c>
      <c r="O241" s="22">
        <v>61</v>
      </c>
      <c r="P241" s="25">
        <v>48</v>
      </c>
      <c r="Q241" s="25">
        <v>276000</v>
      </c>
      <c r="R241" s="22">
        <v>26</v>
      </c>
    </row>
    <row r="242" spans="1:18">
      <c r="A242" s="22" t="s">
        <v>176</v>
      </c>
      <c r="B242" s="23" t="s">
        <v>231</v>
      </c>
      <c r="C242" s="22">
        <v>2011</v>
      </c>
      <c r="D242" s="23" t="s">
        <v>152</v>
      </c>
      <c r="E242" s="22" t="s">
        <v>883</v>
      </c>
      <c r="F242" s="25">
        <v>48</v>
      </c>
      <c r="G242" s="22">
        <v>31</v>
      </c>
      <c r="H242" s="25">
        <v>48</v>
      </c>
      <c r="I242" s="22">
        <v>61</v>
      </c>
      <c r="J242" s="25">
        <v>48</v>
      </c>
      <c r="K242" s="22">
        <v>1</v>
      </c>
      <c r="L242" s="25">
        <v>57</v>
      </c>
      <c r="M242" s="22">
        <v>31</v>
      </c>
      <c r="N242" s="25">
        <v>51</v>
      </c>
      <c r="O242" s="22">
        <v>61</v>
      </c>
      <c r="P242" s="25">
        <v>48</v>
      </c>
      <c r="Q242" s="25">
        <v>384000</v>
      </c>
      <c r="R242" s="22">
        <v>27</v>
      </c>
    </row>
    <row r="243" spans="1:18">
      <c r="A243" s="22" t="s">
        <v>178</v>
      </c>
      <c r="B243" s="23" t="s">
        <v>232</v>
      </c>
      <c r="C243" s="22">
        <v>2011</v>
      </c>
      <c r="D243" s="23" t="s">
        <v>152</v>
      </c>
      <c r="E243" s="22" t="s">
        <v>885</v>
      </c>
      <c r="F243" s="25">
        <v>46</v>
      </c>
      <c r="G243" s="22">
        <v>31</v>
      </c>
      <c r="H243" s="25">
        <v>46</v>
      </c>
      <c r="I243" s="22">
        <v>61</v>
      </c>
      <c r="J243" s="25">
        <v>46</v>
      </c>
      <c r="K243" s="22">
        <v>1</v>
      </c>
      <c r="L243" s="25">
        <v>55</v>
      </c>
      <c r="M243" s="22">
        <v>31</v>
      </c>
      <c r="N243" s="25">
        <v>50</v>
      </c>
      <c r="O243" s="22">
        <v>61</v>
      </c>
      <c r="P243" s="25">
        <v>47</v>
      </c>
      <c r="Q243" s="25">
        <v>247000</v>
      </c>
      <c r="R243" s="22">
        <v>28</v>
      </c>
    </row>
    <row r="244" spans="1:18">
      <c r="A244" s="22" t="s">
        <v>178</v>
      </c>
      <c r="B244" s="23" t="s">
        <v>233</v>
      </c>
      <c r="C244" s="22">
        <v>2011</v>
      </c>
      <c r="D244" s="23" t="s">
        <v>152</v>
      </c>
      <c r="E244" s="22" t="s">
        <v>885</v>
      </c>
      <c r="F244" s="25">
        <v>46</v>
      </c>
      <c r="G244" s="22">
        <v>31</v>
      </c>
      <c r="H244" s="25">
        <v>46</v>
      </c>
      <c r="I244" s="22">
        <v>61</v>
      </c>
      <c r="J244" s="25">
        <v>46</v>
      </c>
      <c r="K244" s="22">
        <v>1</v>
      </c>
      <c r="L244" s="25">
        <v>55</v>
      </c>
      <c r="M244" s="22">
        <v>31</v>
      </c>
      <c r="N244" s="25">
        <v>50</v>
      </c>
      <c r="O244" s="22">
        <v>61</v>
      </c>
      <c r="P244" s="25">
        <v>47</v>
      </c>
      <c r="Q244" s="25">
        <v>283000</v>
      </c>
      <c r="R244" s="22">
        <v>31</v>
      </c>
    </row>
    <row r="245" spans="1:18">
      <c r="A245" s="22" t="s">
        <v>178</v>
      </c>
      <c r="B245" s="23" t="s">
        <v>234</v>
      </c>
      <c r="C245" s="22">
        <v>2011</v>
      </c>
      <c r="D245" s="23" t="s">
        <v>152</v>
      </c>
      <c r="E245" s="22" t="s">
        <v>885</v>
      </c>
      <c r="F245" s="25">
        <v>46</v>
      </c>
      <c r="G245" s="22">
        <v>31</v>
      </c>
      <c r="H245" s="25">
        <v>46</v>
      </c>
      <c r="I245" s="22">
        <v>61</v>
      </c>
      <c r="J245" s="25">
        <v>46</v>
      </c>
      <c r="K245" s="22">
        <v>1</v>
      </c>
      <c r="L245" s="25">
        <v>55</v>
      </c>
      <c r="M245" s="22">
        <v>31</v>
      </c>
      <c r="N245" s="25">
        <v>50</v>
      </c>
      <c r="O245" s="22">
        <v>61</v>
      </c>
      <c r="P245" s="25">
        <v>47</v>
      </c>
      <c r="Q245" s="25">
        <v>0</v>
      </c>
      <c r="R245" s="22">
        <v>32</v>
      </c>
    </row>
    <row r="246" spans="1:18">
      <c r="A246" s="22" t="s">
        <v>171</v>
      </c>
      <c r="B246" s="23" t="s">
        <v>174</v>
      </c>
      <c r="C246" s="22">
        <v>2012</v>
      </c>
      <c r="D246" s="23" t="s">
        <v>152</v>
      </c>
      <c r="E246" s="22" t="s">
        <v>880</v>
      </c>
      <c r="F246" s="25">
        <v>53</v>
      </c>
      <c r="G246" s="22">
        <v>31</v>
      </c>
      <c r="H246" s="25">
        <v>53</v>
      </c>
      <c r="I246" s="22">
        <v>61</v>
      </c>
      <c r="J246" s="25">
        <v>53</v>
      </c>
      <c r="K246" s="22">
        <v>1</v>
      </c>
      <c r="L246" s="25">
        <v>59</v>
      </c>
      <c r="M246" s="22">
        <v>31</v>
      </c>
      <c r="N246" s="25">
        <v>53</v>
      </c>
      <c r="O246" s="22">
        <v>61</v>
      </c>
      <c r="P246" s="25">
        <v>49</v>
      </c>
      <c r="Q246" s="25">
        <v>1232000</v>
      </c>
      <c r="R246" s="22">
        <v>2</v>
      </c>
    </row>
    <row r="247" spans="1:18">
      <c r="A247" s="22" t="s">
        <v>172</v>
      </c>
      <c r="B247" s="23" t="s">
        <v>175</v>
      </c>
      <c r="C247" s="22">
        <v>2012</v>
      </c>
      <c r="D247" s="23" t="s">
        <v>152</v>
      </c>
      <c r="E247" s="22" t="s">
        <v>881</v>
      </c>
      <c r="F247" s="25">
        <v>52</v>
      </c>
      <c r="G247" s="22">
        <v>31</v>
      </c>
      <c r="H247" s="25">
        <v>52</v>
      </c>
      <c r="I247" s="22">
        <v>61</v>
      </c>
      <c r="J247" s="25">
        <v>52</v>
      </c>
      <c r="K247" s="22">
        <v>1</v>
      </c>
      <c r="L247" s="25">
        <v>57</v>
      </c>
      <c r="M247" s="22">
        <v>31</v>
      </c>
      <c r="N247" s="25">
        <v>51</v>
      </c>
      <c r="O247" s="22">
        <v>61</v>
      </c>
      <c r="P247" s="25">
        <v>48</v>
      </c>
      <c r="Q247" s="25">
        <v>1067000</v>
      </c>
      <c r="R247" s="22">
        <v>3</v>
      </c>
    </row>
    <row r="248" spans="1:18">
      <c r="A248" s="22" t="s">
        <v>173</v>
      </c>
      <c r="B248" s="23" t="s">
        <v>211</v>
      </c>
      <c r="C248" s="22">
        <v>2012</v>
      </c>
      <c r="D248" s="23" t="s">
        <v>152</v>
      </c>
      <c r="E248" s="22" t="s">
        <v>882</v>
      </c>
      <c r="F248" s="25">
        <v>52</v>
      </c>
      <c r="G248" s="22">
        <v>31</v>
      </c>
      <c r="H248" s="25">
        <v>52</v>
      </c>
      <c r="I248" s="22">
        <v>61</v>
      </c>
      <c r="J248" s="25">
        <v>52</v>
      </c>
      <c r="K248" s="22">
        <v>1</v>
      </c>
      <c r="L248" s="25">
        <v>57</v>
      </c>
      <c r="M248" s="22">
        <v>31</v>
      </c>
      <c r="N248" s="25">
        <v>51</v>
      </c>
      <c r="O248" s="22">
        <v>61</v>
      </c>
      <c r="P248" s="25">
        <v>48</v>
      </c>
      <c r="Q248" s="25">
        <v>945000</v>
      </c>
      <c r="R248" s="22">
        <v>6</v>
      </c>
    </row>
    <row r="249" spans="1:18">
      <c r="A249" s="22" t="s">
        <v>173</v>
      </c>
      <c r="B249" s="23" t="s">
        <v>212</v>
      </c>
      <c r="C249" s="22">
        <v>2012</v>
      </c>
      <c r="D249" s="23" t="s">
        <v>152</v>
      </c>
      <c r="E249" s="22" t="s">
        <v>882</v>
      </c>
      <c r="F249" s="25">
        <v>52</v>
      </c>
      <c r="G249" s="22">
        <v>31</v>
      </c>
      <c r="H249" s="25">
        <v>52</v>
      </c>
      <c r="I249" s="22">
        <v>61</v>
      </c>
      <c r="J249" s="25">
        <v>52</v>
      </c>
      <c r="K249" s="22">
        <v>1</v>
      </c>
      <c r="L249" s="25">
        <v>57</v>
      </c>
      <c r="M249" s="22">
        <v>31</v>
      </c>
      <c r="N249" s="25">
        <v>51</v>
      </c>
      <c r="O249" s="22">
        <v>61</v>
      </c>
      <c r="P249" s="25">
        <v>48</v>
      </c>
      <c r="Q249" s="25">
        <v>929000</v>
      </c>
      <c r="R249" s="22">
        <v>7</v>
      </c>
    </row>
    <row r="250" spans="1:18">
      <c r="A250" s="22" t="s">
        <v>173</v>
      </c>
      <c r="B250" s="23" t="s">
        <v>213</v>
      </c>
      <c r="C250" s="22">
        <v>2012</v>
      </c>
      <c r="D250" s="23" t="s">
        <v>152</v>
      </c>
      <c r="E250" s="22" t="s">
        <v>882</v>
      </c>
      <c r="F250" s="25">
        <v>52</v>
      </c>
      <c r="G250" s="22">
        <v>31</v>
      </c>
      <c r="H250" s="25">
        <v>52</v>
      </c>
      <c r="I250" s="22">
        <v>61</v>
      </c>
      <c r="J250" s="25">
        <v>52</v>
      </c>
      <c r="K250" s="22">
        <v>1</v>
      </c>
      <c r="L250" s="25">
        <v>57</v>
      </c>
      <c r="M250" s="22">
        <v>31</v>
      </c>
      <c r="N250" s="25">
        <v>51</v>
      </c>
      <c r="O250" s="22">
        <v>61</v>
      </c>
      <c r="P250" s="25">
        <v>48</v>
      </c>
      <c r="Q250" s="25">
        <v>866000</v>
      </c>
      <c r="R250" s="22">
        <v>8</v>
      </c>
    </row>
    <row r="251" spans="1:18">
      <c r="A251" s="22" t="s">
        <v>176</v>
      </c>
      <c r="B251" s="23" t="s">
        <v>214</v>
      </c>
      <c r="C251" s="22">
        <v>2012</v>
      </c>
      <c r="D251" s="23" t="s">
        <v>152</v>
      </c>
      <c r="E251" s="22" t="s">
        <v>883</v>
      </c>
      <c r="F251" s="25">
        <v>52</v>
      </c>
      <c r="G251" s="22">
        <v>31</v>
      </c>
      <c r="H251" s="25">
        <v>52</v>
      </c>
      <c r="I251" s="22">
        <v>61</v>
      </c>
      <c r="J251" s="25">
        <v>52</v>
      </c>
      <c r="K251" s="22">
        <v>1</v>
      </c>
      <c r="L251" s="25">
        <v>57</v>
      </c>
      <c r="M251" s="22">
        <v>31</v>
      </c>
      <c r="N251" s="25">
        <v>51</v>
      </c>
      <c r="O251" s="22">
        <v>61</v>
      </c>
      <c r="P251" s="25">
        <v>48</v>
      </c>
      <c r="Q251" s="25">
        <v>816000</v>
      </c>
      <c r="R251" s="22">
        <v>9</v>
      </c>
    </row>
    <row r="252" spans="1:18">
      <c r="A252" s="22" t="s">
        <v>176</v>
      </c>
      <c r="B252" s="23" t="s">
        <v>215</v>
      </c>
      <c r="C252" s="22">
        <v>2012</v>
      </c>
      <c r="D252" s="23" t="s">
        <v>152</v>
      </c>
      <c r="E252" s="22" t="s">
        <v>883</v>
      </c>
      <c r="F252" s="25">
        <v>52</v>
      </c>
      <c r="G252" s="22">
        <v>31</v>
      </c>
      <c r="H252" s="25">
        <v>52</v>
      </c>
      <c r="I252" s="22">
        <v>61</v>
      </c>
      <c r="J252" s="25">
        <v>52</v>
      </c>
      <c r="K252" s="22">
        <v>1</v>
      </c>
      <c r="L252" s="25">
        <v>57</v>
      </c>
      <c r="M252" s="22">
        <v>31</v>
      </c>
      <c r="N252" s="25">
        <v>51</v>
      </c>
      <c r="O252" s="22">
        <v>61</v>
      </c>
      <c r="P252" s="25">
        <v>48</v>
      </c>
      <c r="Q252" s="25">
        <v>785000</v>
      </c>
      <c r="R252" s="22">
        <v>10</v>
      </c>
    </row>
    <row r="253" spans="1:18">
      <c r="A253" s="22" t="s">
        <v>176</v>
      </c>
      <c r="B253" s="23" t="s">
        <v>216</v>
      </c>
      <c r="C253" s="22">
        <v>2012</v>
      </c>
      <c r="D253" s="23" t="s">
        <v>152</v>
      </c>
      <c r="E253" s="22" t="s">
        <v>883</v>
      </c>
      <c r="F253" s="25">
        <v>52</v>
      </c>
      <c r="G253" s="22">
        <v>31</v>
      </c>
      <c r="H253" s="25">
        <v>52</v>
      </c>
      <c r="I253" s="22">
        <v>61</v>
      </c>
      <c r="J253" s="25">
        <v>52</v>
      </c>
      <c r="K253" s="22">
        <v>1</v>
      </c>
      <c r="L253" s="25">
        <v>57</v>
      </c>
      <c r="M253" s="22">
        <v>31</v>
      </c>
      <c r="N253" s="25">
        <v>51</v>
      </c>
      <c r="O253" s="22">
        <v>61</v>
      </c>
      <c r="P253" s="25">
        <v>48</v>
      </c>
      <c r="Q253" s="25">
        <v>743000</v>
      </c>
      <c r="R253" s="22">
        <v>11</v>
      </c>
    </row>
    <row r="254" spans="1:18">
      <c r="A254" s="22" t="s">
        <v>177</v>
      </c>
      <c r="B254" s="23" t="s">
        <v>217</v>
      </c>
      <c r="C254" s="22">
        <v>2012</v>
      </c>
      <c r="D254" s="23" t="s">
        <v>152</v>
      </c>
      <c r="E254" s="22" t="s">
        <v>884</v>
      </c>
      <c r="F254" s="25">
        <v>50</v>
      </c>
      <c r="G254" s="22">
        <v>31</v>
      </c>
      <c r="H254" s="25">
        <v>50</v>
      </c>
      <c r="I254" s="22">
        <v>61</v>
      </c>
      <c r="J254" s="25">
        <v>50</v>
      </c>
      <c r="K254" s="22">
        <v>1</v>
      </c>
      <c r="L254" s="25">
        <v>55</v>
      </c>
      <c r="M254" s="22">
        <v>31</v>
      </c>
      <c r="N254" s="25">
        <v>50</v>
      </c>
      <c r="O254" s="22">
        <v>61</v>
      </c>
      <c r="P254" s="25">
        <v>47</v>
      </c>
      <c r="Q254" s="25">
        <v>567000</v>
      </c>
      <c r="R254" s="22">
        <v>12</v>
      </c>
    </row>
    <row r="255" spans="1:18">
      <c r="A255" s="22" t="s">
        <v>177</v>
      </c>
      <c r="B255" s="23" t="s">
        <v>218</v>
      </c>
      <c r="C255" s="22">
        <v>2012</v>
      </c>
      <c r="D255" s="23" t="s">
        <v>152</v>
      </c>
      <c r="E255" s="22" t="s">
        <v>884</v>
      </c>
      <c r="F255" s="25">
        <v>50</v>
      </c>
      <c r="G255" s="22">
        <v>31</v>
      </c>
      <c r="H255" s="25">
        <v>50</v>
      </c>
      <c r="I255" s="22">
        <v>61</v>
      </c>
      <c r="J255" s="25">
        <v>50</v>
      </c>
      <c r="K255" s="22">
        <v>1</v>
      </c>
      <c r="L255" s="25">
        <v>55</v>
      </c>
      <c r="M255" s="22">
        <v>31</v>
      </c>
      <c r="N255" s="25">
        <v>50</v>
      </c>
      <c r="O255" s="22">
        <v>61</v>
      </c>
      <c r="P255" s="25">
        <v>47</v>
      </c>
      <c r="Q255" s="25">
        <v>506000</v>
      </c>
      <c r="R255" s="22">
        <v>13</v>
      </c>
    </row>
    <row r="256" spans="1:18">
      <c r="A256" s="22" t="s">
        <v>177</v>
      </c>
      <c r="B256" s="23" t="s">
        <v>219</v>
      </c>
      <c r="C256" s="22">
        <v>2012</v>
      </c>
      <c r="D256" s="23" t="s">
        <v>152</v>
      </c>
      <c r="E256" s="22" t="s">
        <v>884</v>
      </c>
      <c r="F256" s="25">
        <v>50</v>
      </c>
      <c r="G256" s="22">
        <v>31</v>
      </c>
      <c r="H256" s="25">
        <v>50</v>
      </c>
      <c r="I256" s="22">
        <v>61</v>
      </c>
      <c r="J256" s="25">
        <v>50</v>
      </c>
      <c r="K256" s="22">
        <v>1</v>
      </c>
      <c r="L256" s="25">
        <v>55</v>
      </c>
      <c r="M256" s="22">
        <v>31</v>
      </c>
      <c r="N256" s="25">
        <v>50</v>
      </c>
      <c r="O256" s="22">
        <v>61</v>
      </c>
      <c r="P256" s="25">
        <v>47</v>
      </c>
      <c r="Q256" s="25">
        <v>435000</v>
      </c>
      <c r="R256" s="22">
        <v>14</v>
      </c>
    </row>
    <row r="257" spans="1:18">
      <c r="A257" s="22" t="s">
        <v>178</v>
      </c>
      <c r="B257" s="23" t="s">
        <v>220</v>
      </c>
      <c r="C257" s="22">
        <v>2012</v>
      </c>
      <c r="D257" s="23" t="s">
        <v>152</v>
      </c>
      <c r="E257" s="22" t="s">
        <v>885</v>
      </c>
      <c r="F257" s="25">
        <v>50</v>
      </c>
      <c r="G257" s="22">
        <v>31</v>
      </c>
      <c r="H257" s="25">
        <v>50</v>
      </c>
      <c r="I257" s="22">
        <v>61</v>
      </c>
      <c r="J257" s="25">
        <v>50</v>
      </c>
      <c r="K257" s="22">
        <v>1</v>
      </c>
      <c r="L257" s="25">
        <v>55</v>
      </c>
      <c r="M257" s="22">
        <v>31</v>
      </c>
      <c r="N257" s="25">
        <v>50</v>
      </c>
      <c r="O257" s="22">
        <v>61</v>
      </c>
      <c r="P257" s="25">
        <v>47</v>
      </c>
      <c r="Q257" s="25">
        <v>412000</v>
      </c>
      <c r="R257" s="22">
        <v>15</v>
      </c>
    </row>
    <row r="258" spans="1:18">
      <c r="A258" s="22" t="s">
        <v>178</v>
      </c>
      <c r="B258" s="23" t="s">
        <v>221</v>
      </c>
      <c r="C258" s="22">
        <v>2012</v>
      </c>
      <c r="D258" s="23" t="s">
        <v>152</v>
      </c>
      <c r="E258" s="22" t="s">
        <v>885</v>
      </c>
      <c r="F258" s="25">
        <v>50</v>
      </c>
      <c r="G258" s="22">
        <v>31</v>
      </c>
      <c r="H258" s="25">
        <v>50</v>
      </c>
      <c r="I258" s="22">
        <v>61</v>
      </c>
      <c r="J258" s="25">
        <v>50</v>
      </c>
      <c r="K258" s="22">
        <v>1</v>
      </c>
      <c r="L258" s="25">
        <v>55</v>
      </c>
      <c r="M258" s="22">
        <v>31</v>
      </c>
      <c r="N258" s="25">
        <v>50</v>
      </c>
      <c r="O258" s="22">
        <v>61</v>
      </c>
      <c r="P258" s="25">
        <v>47</v>
      </c>
      <c r="Q258" s="25">
        <v>363000</v>
      </c>
      <c r="R258" s="22">
        <v>16</v>
      </c>
    </row>
    <row r="259" spans="1:18">
      <c r="A259" s="22" t="s">
        <v>178</v>
      </c>
      <c r="B259" s="23" t="s">
        <v>222</v>
      </c>
      <c r="C259" s="22">
        <v>2012</v>
      </c>
      <c r="D259" s="23" t="s">
        <v>152</v>
      </c>
      <c r="E259" s="22" t="s">
        <v>885</v>
      </c>
      <c r="F259" s="25">
        <v>50</v>
      </c>
      <c r="G259" s="22">
        <v>31</v>
      </c>
      <c r="H259" s="25">
        <v>50</v>
      </c>
      <c r="I259" s="22">
        <v>61</v>
      </c>
      <c r="J259" s="25">
        <v>50</v>
      </c>
      <c r="K259" s="22">
        <v>1</v>
      </c>
      <c r="L259" s="25">
        <v>55</v>
      </c>
      <c r="M259" s="22">
        <v>31</v>
      </c>
      <c r="N259" s="25">
        <v>50</v>
      </c>
      <c r="O259" s="22">
        <v>61</v>
      </c>
      <c r="P259" s="25">
        <v>47</v>
      </c>
      <c r="Q259" s="25">
        <v>569000</v>
      </c>
      <c r="R259" s="22">
        <v>18</v>
      </c>
    </row>
    <row r="260" spans="1:18">
      <c r="A260" s="22" t="s">
        <v>171</v>
      </c>
      <c r="B260" s="23" t="s">
        <v>223</v>
      </c>
      <c r="C260" s="22">
        <v>2012</v>
      </c>
      <c r="D260" s="23" t="s">
        <v>152</v>
      </c>
      <c r="E260" s="22" t="s">
        <v>880</v>
      </c>
      <c r="F260" s="25">
        <v>53</v>
      </c>
      <c r="G260" s="22">
        <v>31</v>
      </c>
      <c r="H260" s="25">
        <v>53</v>
      </c>
      <c r="I260" s="22">
        <v>61</v>
      </c>
      <c r="J260" s="25">
        <v>53</v>
      </c>
      <c r="K260" s="22">
        <v>1</v>
      </c>
      <c r="L260" s="25">
        <v>59</v>
      </c>
      <c r="M260" s="22">
        <v>31</v>
      </c>
      <c r="N260" s="25">
        <v>53</v>
      </c>
      <c r="O260" s="22">
        <v>61</v>
      </c>
      <c r="P260" s="25">
        <v>49</v>
      </c>
      <c r="Q260" s="25">
        <v>814000</v>
      </c>
      <c r="R260" s="22">
        <v>19</v>
      </c>
    </row>
    <row r="261" spans="1:18">
      <c r="A261" s="22" t="s">
        <v>172</v>
      </c>
      <c r="B261" s="23" t="s">
        <v>224</v>
      </c>
      <c r="C261" s="22">
        <v>2012</v>
      </c>
      <c r="D261" s="23" t="s">
        <v>152</v>
      </c>
      <c r="E261" s="22" t="s">
        <v>881</v>
      </c>
      <c r="F261" s="25">
        <v>52</v>
      </c>
      <c r="G261" s="22">
        <v>31</v>
      </c>
      <c r="H261" s="25">
        <v>52</v>
      </c>
      <c r="I261" s="22">
        <v>61</v>
      </c>
      <c r="J261" s="25">
        <v>52</v>
      </c>
      <c r="K261" s="22">
        <v>1</v>
      </c>
      <c r="L261" s="25">
        <v>57</v>
      </c>
      <c r="M261" s="22">
        <v>31</v>
      </c>
      <c r="N261" s="25">
        <v>51</v>
      </c>
      <c r="O261" s="22">
        <v>61</v>
      </c>
      <c r="P261" s="25">
        <v>48</v>
      </c>
      <c r="Q261" s="25">
        <v>573000</v>
      </c>
      <c r="R261" s="22">
        <v>20</v>
      </c>
    </row>
    <row r="262" spans="1:18">
      <c r="A262" s="22" t="s">
        <v>173</v>
      </c>
      <c r="B262" s="23" t="s">
        <v>225</v>
      </c>
      <c r="C262" s="22">
        <v>2012</v>
      </c>
      <c r="D262" s="23" t="s">
        <v>152</v>
      </c>
      <c r="E262" s="22" t="s">
        <v>882</v>
      </c>
      <c r="F262" s="25">
        <v>52</v>
      </c>
      <c r="G262" s="22">
        <v>31</v>
      </c>
      <c r="H262" s="25">
        <v>52</v>
      </c>
      <c r="I262" s="22">
        <v>61</v>
      </c>
      <c r="J262" s="25">
        <v>52</v>
      </c>
      <c r="K262" s="22">
        <v>1</v>
      </c>
      <c r="L262" s="25">
        <v>57</v>
      </c>
      <c r="M262" s="22">
        <v>31</v>
      </c>
      <c r="N262" s="25">
        <v>51</v>
      </c>
      <c r="O262" s="22">
        <v>61</v>
      </c>
      <c r="P262" s="25">
        <v>48</v>
      </c>
      <c r="Q262" s="25">
        <v>299000</v>
      </c>
      <c r="R262" s="22">
        <v>21</v>
      </c>
    </row>
    <row r="263" spans="1:18">
      <c r="A263" s="22" t="s">
        <v>176</v>
      </c>
      <c r="B263" s="23" t="s">
        <v>226</v>
      </c>
      <c r="C263" s="22">
        <v>2012</v>
      </c>
      <c r="D263" s="23" t="s">
        <v>152</v>
      </c>
      <c r="E263" s="22" t="s">
        <v>883</v>
      </c>
      <c r="F263" s="25">
        <v>52</v>
      </c>
      <c r="G263" s="22">
        <v>31</v>
      </c>
      <c r="H263" s="25">
        <v>52</v>
      </c>
      <c r="I263" s="22">
        <v>61</v>
      </c>
      <c r="J263" s="25">
        <v>52</v>
      </c>
      <c r="K263" s="22">
        <v>1</v>
      </c>
      <c r="L263" s="25">
        <v>57</v>
      </c>
      <c r="M263" s="22">
        <v>31</v>
      </c>
      <c r="N263" s="25">
        <v>51</v>
      </c>
      <c r="O263" s="22">
        <v>61</v>
      </c>
      <c r="P263" s="25">
        <v>48</v>
      </c>
      <c r="Q263" s="25">
        <v>0</v>
      </c>
      <c r="R263" s="22">
        <v>22</v>
      </c>
    </row>
    <row r="264" spans="1:18">
      <c r="A264" s="22" t="s">
        <v>178</v>
      </c>
      <c r="B264" s="23" t="s">
        <v>227</v>
      </c>
      <c r="C264" s="22">
        <v>2012</v>
      </c>
      <c r="D264" s="23" t="s">
        <v>152</v>
      </c>
      <c r="E264" s="22" t="s">
        <v>885</v>
      </c>
      <c r="F264" s="25">
        <v>50</v>
      </c>
      <c r="G264" s="22">
        <v>31</v>
      </c>
      <c r="H264" s="25">
        <v>50</v>
      </c>
      <c r="I264" s="22">
        <v>61</v>
      </c>
      <c r="J264" s="25">
        <v>50</v>
      </c>
      <c r="K264" s="22">
        <v>1</v>
      </c>
      <c r="L264" s="25">
        <v>55</v>
      </c>
      <c r="M264" s="22">
        <v>31</v>
      </c>
      <c r="N264" s="25">
        <v>50</v>
      </c>
      <c r="O264" s="22">
        <v>61</v>
      </c>
      <c r="P264" s="25">
        <v>47</v>
      </c>
      <c r="Q264" s="25">
        <v>329000</v>
      </c>
      <c r="R264" s="22">
        <v>23</v>
      </c>
    </row>
    <row r="265" spans="1:18">
      <c r="A265" s="22" t="s">
        <v>171</v>
      </c>
      <c r="B265" s="23" t="s">
        <v>228</v>
      </c>
      <c r="C265" s="22">
        <v>2012</v>
      </c>
      <c r="D265" s="23" t="s">
        <v>152</v>
      </c>
      <c r="E265" s="22" t="s">
        <v>880</v>
      </c>
      <c r="F265" s="25">
        <v>53</v>
      </c>
      <c r="G265" s="22">
        <v>31</v>
      </c>
      <c r="H265" s="25">
        <v>53</v>
      </c>
      <c r="I265" s="22">
        <v>61</v>
      </c>
      <c r="J265" s="25">
        <v>53</v>
      </c>
      <c r="K265" s="22">
        <v>1</v>
      </c>
      <c r="L265" s="25">
        <v>59</v>
      </c>
      <c r="M265" s="22">
        <v>31</v>
      </c>
      <c r="N265" s="25">
        <v>53</v>
      </c>
      <c r="O265" s="22">
        <v>61</v>
      </c>
      <c r="P265" s="25">
        <v>49</v>
      </c>
      <c r="Q265" s="25">
        <v>345000</v>
      </c>
      <c r="R265" s="22">
        <v>24</v>
      </c>
    </row>
    <row r="266" spans="1:18">
      <c r="A266" s="22" t="s">
        <v>172</v>
      </c>
      <c r="B266" s="23" t="s">
        <v>229</v>
      </c>
      <c r="C266" s="22">
        <v>2012</v>
      </c>
      <c r="D266" s="23" t="s">
        <v>152</v>
      </c>
      <c r="E266" s="22" t="s">
        <v>881</v>
      </c>
      <c r="F266" s="25">
        <v>52</v>
      </c>
      <c r="G266" s="22">
        <v>31</v>
      </c>
      <c r="H266" s="25">
        <v>52</v>
      </c>
      <c r="I266" s="22">
        <v>61</v>
      </c>
      <c r="J266" s="25">
        <v>52</v>
      </c>
      <c r="K266" s="22">
        <v>1</v>
      </c>
      <c r="L266" s="25">
        <v>57</v>
      </c>
      <c r="M266" s="22">
        <v>31</v>
      </c>
      <c r="N266" s="25">
        <v>51</v>
      </c>
      <c r="O266" s="22">
        <v>61</v>
      </c>
      <c r="P266" s="25">
        <v>48</v>
      </c>
      <c r="Q266" s="25">
        <v>339000</v>
      </c>
      <c r="R266" s="22">
        <v>25</v>
      </c>
    </row>
    <row r="267" spans="1:18">
      <c r="A267" s="22" t="s">
        <v>173</v>
      </c>
      <c r="B267" s="23" t="s">
        <v>230</v>
      </c>
      <c r="C267" s="22">
        <v>2012</v>
      </c>
      <c r="D267" s="23" t="s">
        <v>152</v>
      </c>
      <c r="E267" s="22" t="s">
        <v>882</v>
      </c>
      <c r="F267" s="25">
        <v>52</v>
      </c>
      <c r="G267" s="22">
        <v>31</v>
      </c>
      <c r="H267" s="25">
        <v>52</v>
      </c>
      <c r="I267" s="22">
        <v>61</v>
      </c>
      <c r="J267" s="25">
        <v>52</v>
      </c>
      <c r="K267" s="22">
        <v>1</v>
      </c>
      <c r="L267" s="25">
        <v>57</v>
      </c>
      <c r="M267" s="22">
        <v>31</v>
      </c>
      <c r="N267" s="25">
        <v>51</v>
      </c>
      <c r="O267" s="22">
        <v>61</v>
      </c>
      <c r="P267" s="25">
        <v>48</v>
      </c>
      <c r="Q267" s="25">
        <v>248000</v>
      </c>
      <c r="R267" s="22">
        <v>26</v>
      </c>
    </row>
    <row r="268" spans="1:18">
      <c r="A268" s="22" t="s">
        <v>176</v>
      </c>
      <c r="B268" s="23" t="s">
        <v>231</v>
      </c>
      <c r="C268" s="22">
        <v>2012</v>
      </c>
      <c r="D268" s="23" t="s">
        <v>152</v>
      </c>
      <c r="E268" s="22" t="s">
        <v>883</v>
      </c>
      <c r="F268" s="25">
        <v>52</v>
      </c>
      <c r="G268" s="22">
        <v>31</v>
      </c>
      <c r="H268" s="25">
        <v>52</v>
      </c>
      <c r="I268" s="22">
        <v>61</v>
      </c>
      <c r="J268" s="25">
        <v>52</v>
      </c>
      <c r="K268" s="22">
        <v>1</v>
      </c>
      <c r="L268" s="25">
        <v>57</v>
      </c>
      <c r="M268" s="22">
        <v>31</v>
      </c>
      <c r="N268" s="25">
        <v>51</v>
      </c>
      <c r="O268" s="22">
        <v>61</v>
      </c>
      <c r="P268" s="25">
        <v>48</v>
      </c>
      <c r="Q268" s="25">
        <v>411000</v>
      </c>
      <c r="R268" s="22">
        <v>27</v>
      </c>
    </row>
    <row r="269" spans="1:18">
      <c r="A269" s="22" t="s">
        <v>178</v>
      </c>
      <c r="B269" s="23" t="s">
        <v>232</v>
      </c>
      <c r="C269" s="22">
        <v>2012</v>
      </c>
      <c r="D269" s="23" t="s">
        <v>152</v>
      </c>
      <c r="E269" s="22" t="s">
        <v>885</v>
      </c>
      <c r="F269" s="25">
        <v>50</v>
      </c>
      <c r="G269" s="22">
        <v>31</v>
      </c>
      <c r="H269" s="25">
        <v>50</v>
      </c>
      <c r="I269" s="22">
        <v>61</v>
      </c>
      <c r="J269" s="25">
        <v>50</v>
      </c>
      <c r="K269" s="22">
        <v>1</v>
      </c>
      <c r="L269" s="25">
        <v>55</v>
      </c>
      <c r="M269" s="22">
        <v>31</v>
      </c>
      <c r="N269" s="25">
        <v>50</v>
      </c>
      <c r="O269" s="22">
        <v>61</v>
      </c>
      <c r="P269" s="25">
        <v>47</v>
      </c>
      <c r="Q269" s="25">
        <v>202000</v>
      </c>
      <c r="R269" s="22">
        <v>28</v>
      </c>
    </row>
    <row r="270" spans="1:18">
      <c r="A270" s="22" t="s">
        <v>178</v>
      </c>
      <c r="B270" s="23" t="s">
        <v>233</v>
      </c>
      <c r="C270" s="22">
        <v>2012</v>
      </c>
      <c r="D270" s="23" t="s">
        <v>152</v>
      </c>
      <c r="E270" s="22" t="s">
        <v>885</v>
      </c>
      <c r="F270" s="25">
        <v>50</v>
      </c>
      <c r="G270" s="22">
        <v>31</v>
      </c>
      <c r="H270" s="25">
        <v>50</v>
      </c>
      <c r="I270" s="22">
        <v>61</v>
      </c>
      <c r="J270" s="25">
        <v>50</v>
      </c>
      <c r="K270" s="22">
        <v>1</v>
      </c>
      <c r="L270" s="25">
        <v>55</v>
      </c>
      <c r="M270" s="22">
        <v>31</v>
      </c>
      <c r="N270" s="25">
        <v>50</v>
      </c>
      <c r="O270" s="22">
        <v>61</v>
      </c>
      <c r="P270" s="25">
        <v>47</v>
      </c>
      <c r="Q270" s="25">
        <v>302000</v>
      </c>
      <c r="R270" s="22">
        <v>31</v>
      </c>
    </row>
    <row r="271" spans="1:18">
      <c r="A271" s="22" t="s">
        <v>178</v>
      </c>
      <c r="B271" s="23" t="s">
        <v>234</v>
      </c>
      <c r="C271" s="22">
        <v>2012</v>
      </c>
      <c r="D271" s="23" t="s">
        <v>152</v>
      </c>
      <c r="E271" s="22" t="s">
        <v>885</v>
      </c>
      <c r="F271" s="25">
        <v>50</v>
      </c>
      <c r="G271" s="22">
        <v>31</v>
      </c>
      <c r="H271" s="25">
        <v>50</v>
      </c>
      <c r="I271" s="22">
        <v>61</v>
      </c>
      <c r="J271" s="25">
        <v>50</v>
      </c>
      <c r="K271" s="22">
        <v>1</v>
      </c>
      <c r="L271" s="25">
        <v>55</v>
      </c>
      <c r="M271" s="22">
        <v>31</v>
      </c>
      <c r="N271" s="25">
        <v>50</v>
      </c>
      <c r="O271" s="22">
        <v>61</v>
      </c>
      <c r="P271" s="25">
        <v>47</v>
      </c>
      <c r="Q271" s="25">
        <v>0</v>
      </c>
      <c r="R271" s="22">
        <v>32</v>
      </c>
    </row>
    <row r="272" spans="1:18">
      <c r="A272" s="22" t="s">
        <v>171</v>
      </c>
      <c r="B272" s="23" t="s">
        <v>174</v>
      </c>
      <c r="C272" s="22">
        <v>2013</v>
      </c>
      <c r="D272" s="23" t="s">
        <v>152</v>
      </c>
      <c r="E272" s="22" t="s">
        <v>880</v>
      </c>
      <c r="F272" s="25">
        <v>53</v>
      </c>
      <c r="G272" s="22">
        <v>31</v>
      </c>
      <c r="H272" s="25">
        <v>53</v>
      </c>
      <c r="I272" s="22">
        <v>61</v>
      </c>
      <c r="J272" s="25">
        <v>53</v>
      </c>
      <c r="K272" s="22">
        <v>1</v>
      </c>
      <c r="L272" s="25">
        <v>59</v>
      </c>
      <c r="M272" s="22">
        <v>31</v>
      </c>
      <c r="N272" s="25">
        <v>53</v>
      </c>
      <c r="O272" s="22">
        <v>61</v>
      </c>
      <c r="P272" s="25">
        <v>49</v>
      </c>
      <c r="Q272" s="25">
        <v>1223000</v>
      </c>
      <c r="R272" s="22">
        <v>2</v>
      </c>
    </row>
    <row r="273" spans="1:18">
      <c r="A273" s="22" t="s">
        <v>172</v>
      </c>
      <c r="B273" s="23" t="s">
        <v>175</v>
      </c>
      <c r="C273" s="22">
        <v>2013</v>
      </c>
      <c r="D273" s="23" t="s">
        <v>152</v>
      </c>
      <c r="E273" s="22" t="s">
        <v>881</v>
      </c>
      <c r="F273" s="25">
        <v>52</v>
      </c>
      <c r="G273" s="22">
        <v>31</v>
      </c>
      <c r="H273" s="25">
        <v>52</v>
      </c>
      <c r="I273" s="22">
        <v>61</v>
      </c>
      <c r="J273" s="25">
        <v>52</v>
      </c>
      <c r="K273" s="22">
        <v>1</v>
      </c>
      <c r="L273" s="25">
        <v>57</v>
      </c>
      <c r="M273" s="22">
        <v>31</v>
      </c>
      <c r="N273" s="25">
        <v>51</v>
      </c>
      <c r="O273" s="22">
        <v>61</v>
      </c>
      <c r="P273" s="25">
        <v>48</v>
      </c>
      <c r="Q273" s="25">
        <v>1063000</v>
      </c>
      <c r="R273" s="22">
        <v>3</v>
      </c>
    </row>
    <row r="274" spans="1:18">
      <c r="A274" s="22" t="s">
        <v>173</v>
      </c>
      <c r="B274" s="23" t="s">
        <v>211</v>
      </c>
      <c r="C274" s="22">
        <v>2013</v>
      </c>
      <c r="D274" s="23" t="s">
        <v>152</v>
      </c>
      <c r="E274" s="22" t="s">
        <v>882</v>
      </c>
      <c r="F274" s="25">
        <v>52</v>
      </c>
      <c r="G274" s="22">
        <v>31</v>
      </c>
      <c r="H274" s="25">
        <v>52</v>
      </c>
      <c r="I274" s="22">
        <v>61</v>
      </c>
      <c r="J274" s="25">
        <v>52</v>
      </c>
      <c r="K274" s="22">
        <v>1</v>
      </c>
      <c r="L274" s="25">
        <v>57</v>
      </c>
      <c r="M274" s="22">
        <v>31</v>
      </c>
      <c r="N274" s="25">
        <v>51</v>
      </c>
      <c r="O274" s="22">
        <v>61</v>
      </c>
      <c r="P274" s="25">
        <v>48</v>
      </c>
      <c r="Q274" s="25">
        <v>958000</v>
      </c>
      <c r="R274" s="22">
        <v>6</v>
      </c>
    </row>
    <row r="275" spans="1:18">
      <c r="A275" s="22" t="s">
        <v>173</v>
      </c>
      <c r="B275" s="23" t="s">
        <v>212</v>
      </c>
      <c r="C275" s="22">
        <v>2013</v>
      </c>
      <c r="D275" s="23" t="s">
        <v>152</v>
      </c>
      <c r="E275" s="22" t="s">
        <v>882</v>
      </c>
      <c r="F275" s="25">
        <v>52</v>
      </c>
      <c r="G275" s="22">
        <v>31</v>
      </c>
      <c r="H275" s="25">
        <v>52</v>
      </c>
      <c r="I275" s="22">
        <v>61</v>
      </c>
      <c r="J275" s="25">
        <v>52</v>
      </c>
      <c r="K275" s="22">
        <v>1</v>
      </c>
      <c r="L275" s="25">
        <v>57</v>
      </c>
      <c r="M275" s="22">
        <v>31</v>
      </c>
      <c r="N275" s="25">
        <v>51</v>
      </c>
      <c r="O275" s="22">
        <v>61</v>
      </c>
      <c r="P275" s="25">
        <v>48</v>
      </c>
      <c r="Q275" s="25">
        <v>924000</v>
      </c>
      <c r="R275" s="22">
        <v>7</v>
      </c>
    </row>
    <row r="276" spans="1:18">
      <c r="A276" s="22" t="s">
        <v>173</v>
      </c>
      <c r="B276" s="23" t="s">
        <v>213</v>
      </c>
      <c r="C276" s="22">
        <v>2013</v>
      </c>
      <c r="D276" s="23" t="s">
        <v>152</v>
      </c>
      <c r="E276" s="22" t="s">
        <v>882</v>
      </c>
      <c r="F276" s="25">
        <v>52</v>
      </c>
      <c r="G276" s="22">
        <v>31</v>
      </c>
      <c r="H276" s="25">
        <v>52</v>
      </c>
      <c r="I276" s="22">
        <v>61</v>
      </c>
      <c r="J276" s="25">
        <v>52</v>
      </c>
      <c r="K276" s="22">
        <v>1</v>
      </c>
      <c r="L276" s="25">
        <v>57</v>
      </c>
      <c r="M276" s="22">
        <v>31</v>
      </c>
      <c r="N276" s="25">
        <v>51</v>
      </c>
      <c r="O276" s="22">
        <v>61</v>
      </c>
      <c r="P276" s="25">
        <v>48</v>
      </c>
      <c r="Q276" s="25">
        <v>865000</v>
      </c>
      <c r="R276" s="22">
        <v>8</v>
      </c>
    </row>
    <row r="277" spans="1:18">
      <c r="A277" s="22" t="s">
        <v>176</v>
      </c>
      <c r="B277" s="23" t="s">
        <v>214</v>
      </c>
      <c r="C277" s="22">
        <v>2013</v>
      </c>
      <c r="D277" s="23" t="s">
        <v>152</v>
      </c>
      <c r="E277" s="22" t="s">
        <v>883</v>
      </c>
      <c r="F277" s="25">
        <v>52</v>
      </c>
      <c r="G277" s="22">
        <v>31</v>
      </c>
      <c r="H277" s="25">
        <v>52</v>
      </c>
      <c r="I277" s="22">
        <v>61</v>
      </c>
      <c r="J277" s="25">
        <v>52</v>
      </c>
      <c r="K277" s="22">
        <v>1</v>
      </c>
      <c r="L277" s="25">
        <v>57</v>
      </c>
      <c r="M277" s="22">
        <v>31</v>
      </c>
      <c r="N277" s="25">
        <v>51</v>
      </c>
      <c r="O277" s="22">
        <v>61</v>
      </c>
      <c r="P277" s="25">
        <v>48</v>
      </c>
      <c r="Q277" s="25">
        <v>810000</v>
      </c>
      <c r="R277" s="22">
        <v>9</v>
      </c>
    </row>
    <row r="278" spans="1:18">
      <c r="A278" s="22" t="s">
        <v>176</v>
      </c>
      <c r="B278" s="23" t="s">
        <v>215</v>
      </c>
      <c r="C278" s="22">
        <v>2013</v>
      </c>
      <c r="D278" s="23" t="s">
        <v>152</v>
      </c>
      <c r="E278" s="22" t="s">
        <v>883</v>
      </c>
      <c r="F278" s="25">
        <v>52</v>
      </c>
      <c r="G278" s="22">
        <v>31</v>
      </c>
      <c r="H278" s="25">
        <v>52</v>
      </c>
      <c r="I278" s="22">
        <v>61</v>
      </c>
      <c r="J278" s="25">
        <v>52</v>
      </c>
      <c r="K278" s="22">
        <v>1</v>
      </c>
      <c r="L278" s="25">
        <v>57</v>
      </c>
      <c r="M278" s="22">
        <v>31</v>
      </c>
      <c r="N278" s="25">
        <v>51</v>
      </c>
      <c r="O278" s="22">
        <v>61</v>
      </c>
      <c r="P278" s="25">
        <v>48</v>
      </c>
      <c r="Q278" s="25">
        <v>787000</v>
      </c>
      <c r="R278" s="22">
        <v>10</v>
      </c>
    </row>
    <row r="279" spans="1:18">
      <c r="A279" s="22" t="s">
        <v>176</v>
      </c>
      <c r="B279" s="23" t="s">
        <v>216</v>
      </c>
      <c r="C279" s="22">
        <v>2013</v>
      </c>
      <c r="D279" s="23" t="s">
        <v>152</v>
      </c>
      <c r="E279" s="22" t="s">
        <v>883</v>
      </c>
      <c r="F279" s="25">
        <v>52</v>
      </c>
      <c r="G279" s="22">
        <v>31</v>
      </c>
      <c r="H279" s="25">
        <v>52</v>
      </c>
      <c r="I279" s="22">
        <v>61</v>
      </c>
      <c r="J279" s="25">
        <v>52</v>
      </c>
      <c r="K279" s="22">
        <v>1</v>
      </c>
      <c r="L279" s="25">
        <v>57</v>
      </c>
      <c r="M279" s="22">
        <v>31</v>
      </c>
      <c r="N279" s="25">
        <v>51</v>
      </c>
      <c r="O279" s="22">
        <v>61</v>
      </c>
      <c r="P279" s="25">
        <v>48</v>
      </c>
      <c r="Q279" s="25">
        <v>745000</v>
      </c>
      <c r="R279" s="22">
        <v>11</v>
      </c>
    </row>
    <row r="280" spans="1:18">
      <c r="A280" s="22" t="s">
        <v>177</v>
      </c>
      <c r="B280" s="23" t="s">
        <v>217</v>
      </c>
      <c r="C280" s="22">
        <v>2013</v>
      </c>
      <c r="D280" s="23" t="s">
        <v>152</v>
      </c>
      <c r="E280" s="22" t="s">
        <v>884</v>
      </c>
      <c r="F280" s="25">
        <v>50</v>
      </c>
      <c r="G280" s="22">
        <v>31</v>
      </c>
      <c r="H280" s="25">
        <v>50</v>
      </c>
      <c r="I280" s="22">
        <v>61</v>
      </c>
      <c r="J280" s="25">
        <v>50</v>
      </c>
      <c r="K280" s="22">
        <v>1</v>
      </c>
      <c r="L280" s="25">
        <v>55</v>
      </c>
      <c r="M280" s="22">
        <v>31</v>
      </c>
      <c r="N280" s="25">
        <v>50</v>
      </c>
      <c r="O280" s="22">
        <v>61</v>
      </c>
      <c r="P280" s="25">
        <v>47</v>
      </c>
      <c r="Q280" s="25">
        <v>570000</v>
      </c>
      <c r="R280" s="22">
        <v>12</v>
      </c>
    </row>
    <row r="281" spans="1:18">
      <c r="A281" s="22" t="s">
        <v>177</v>
      </c>
      <c r="B281" s="23" t="s">
        <v>218</v>
      </c>
      <c r="C281" s="22">
        <v>2013</v>
      </c>
      <c r="D281" s="23" t="s">
        <v>152</v>
      </c>
      <c r="E281" s="22" t="s">
        <v>884</v>
      </c>
      <c r="F281" s="25">
        <v>50</v>
      </c>
      <c r="G281" s="22">
        <v>31</v>
      </c>
      <c r="H281" s="25">
        <v>50</v>
      </c>
      <c r="I281" s="22">
        <v>61</v>
      </c>
      <c r="J281" s="25">
        <v>50</v>
      </c>
      <c r="K281" s="22">
        <v>1</v>
      </c>
      <c r="L281" s="25">
        <v>55</v>
      </c>
      <c r="M281" s="22">
        <v>31</v>
      </c>
      <c r="N281" s="25">
        <v>50</v>
      </c>
      <c r="O281" s="22">
        <v>61</v>
      </c>
      <c r="P281" s="25">
        <v>47</v>
      </c>
      <c r="Q281" s="25">
        <v>505000</v>
      </c>
      <c r="R281" s="22">
        <v>13</v>
      </c>
    </row>
    <row r="282" spans="1:18">
      <c r="A282" s="22" t="s">
        <v>177</v>
      </c>
      <c r="B282" s="23" t="s">
        <v>219</v>
      </c>
      <c r="C282" s="22">
        <v>2013</v>
      </c>
      <c r="D282" s="23" t="s">
        <v>152</v>
      </c>
      <c r="E282" s="22" t="s">
        <v>884</v>
      </c>
      <c r="F282" s="25">
        <v>50</v>
      </c>
      <c r="G282" s="22">
        <v>31</v>
      </c>
      <c r="H282" s="25">
        <v>50</v>
      </c>
      <c r="I282" s="22">
        <v>61</v>
      </c>
      <c r="J282" s="25">
        <v>50</v>
      </c>
      <c r="K282" s="22">
        <v>1</v>
      </c>
      <c r="L282" s="25">
        <v>55</v>
      </c>
      <c r="M282" s="22">
        <v>31</v>
      </c>
      <c r="N282" s="25">
        <v>50</v>
      </c>
      <c r="O282" s="22">
        <v>61</v>
      </c>
      <c r="P282" s="25">
        <v>47</v>
      </c>
      <c r="Q282" s="25">
        <v>440000</v>
      </c>
      <c r="R282" s="22">
        <v>14</v>
      </c>
    </row>
    <row r="283" spans="1:18">
      <c r="A283" s="22" t="s">
        <v>178</v>
      </c>
      <c r="B283" s="23" t="s">
        <v>220</v>
      </c>
      <c r="C283" s="22">
        <v>2013</v>
      </c>
      <c r="D283" s="23" t="s">
        <v>152</v>
      </c>
      <c r="E283" s="22" t="s">
        <v>885</v>
      </c>
      <c r="F283" s="25">
        <v>50</v>
      </c>
      <c r="G283" s="22">
        <v>31</v>
      </c>
      <c r="H283" s="25">
        <v>50</v>
      </c>
      <c r="I283" s="22">
        <v>61</v>
      </c>
      <c r="J283" s="25">
        <v>50</v>
      </c>
      <c r="K283" s="22">
        <v>1</v>
      </c>
      <c r="L283" s="25">
        <v>55</v>
      </c>
      <c r="M283" s="22">
        <v>31</v>
      </c>
      <c r="N283" s="25">
        <v>50</v>
      </c>
      <c r="O283" s="22">
        <v>61</v>
      </c>
      <c r="P283" s="25">
        <v>47</v>
      </c>
      <c r="Q283" s="25">
        <v>398000</v>
      </c>
      <c r="R283" s="22">
        <v>15</v>
      </c>
    </row>
    <row r="284" spans="1:18">
      <c r="A284" s="22" t="s">
        <v>178</v>
      </c>
      <c r="B284" s="23" t="s">
        <v>221</v>
      </c>
      <c r="C284" s="22">
        <v>2013</v>
      </c>
      <c r="D284" s="23" t="s">
        <v>152</v>
      </c>
      <c r="E284" s="22" t="s">
        <v>885</v>
      </c>
      <c r="F284" s="25">
        <v>50</v>
      </c>
      <c r="G284" s="22">
        <v>31</v>
      </c>
      <c r="H284" s="25">
        <v>50</v>
      </c>
      <c r="I284" s="22">
        <v>61</v>
      </c>
      <c r="J284" s="25">
        <v>50</v>
      </c>
      <c r="K284" s="22">
        <v>1</v>
      </c>
      <c r="L284" s="25">
        <v>55</v>
      </c>
      <c r="M284" s="22">
        <v>31</v>
      </c>
      <c r="N284" s="25">
        <v>50</v>
      </c>
      <c r="O284" s="22">
        <v>61</v>
      </c>
      <c r="P284" s="25">
        <v>47</v>
      </c>
      <c r="Q284" s="25">
        <v>362000</v>
      </c>
      <c r="R284" s="22">
        <v>16</v>
      </c>
    </row>
    <row r="285" spans="1:18">
      <c r="A285" s="22" t="s">
        <v>178</v>
      </c>
      <c r="B285" s="23" t="s">
        <v>222</v>
      </c>
      <c r="C285" s="22">
        <v>2013</v>
      </c>
      <c r="D285" s="23" t="s">
        <v>152</v>
      </c>
      <c r="E285" s="22" t="s">
        <v>885</v>
      </c>
      <c r="F285" s="25">
        <v>50</v>
      </c>
      <c r="G285" s="22">
        <v>31</v>
      </c>
      <c r="H285" s="25">
        <v>50</v>
      </c>
      <c r="I285" s="22">
        <v>61</v>
      </c>
      <c r="J285" s="25">
        <v>50</v>
      </c>
      <c r="K285" s="22">
        <v>1</v>
      </c>
      <c r="L285" s="25">
        <v>55</v>
      </c>
      <c r="M285" s="22">
        <v>31</v>
      </c>
      <c r="N285" s="25">
        <v>50</v>
      </c>
      <c r="O285" s="22">
        <v>61</v>
      </c>
      <c r="P285" s="25">
        <v>47</v>
      </c>
      <c r="Q285" s="25">
        <v>608000</v>
      </c>
      <c r="R285" s="22">
        <v>18</v>
      </c>
    </row>
    <row r="286" spans="1:18">
      <c r="A286" s="22" t="s">
        <v>171</v>
      </c>
      <c r="B286" s="23" t="s">
        <v>223</v>
      </c>
      <c r="C286" s="22">
        <v>2013</v>
      </c>
      <c r="D286" s="23" t="s">
        <v>152</v>
      </c>
      <c r="E286" s="22" t="s">
        <v>880</v>
      </c>
      <c r="F286" s="25">
        <v>53</v>
      </c>
      <c r="G286" s="22">
        <v>31</v>
      </c>
      <c r="H286" s="25">
        <v>53</v>
      </c>
      <c r="I286" s="22">
        <v>61</v>
      </c>
      <c r="J286" s="25">
        <v>53</v>
      </c>
      <c r="K286" s="22">
        <v>1</v>
      </c>
      <c r="L286" s="25">
        <v>59</v>
      </c>
      <c r="M286" s="22">
        <v>31</v>
      </c>
      <c r="N286" s="25">
        <v>53</v>
      </c>
      <c r="O286" s="22">
        <v>61</v>
      </c>
      <c r="P286" s="25">
        <v>49</v>
      </c>
      <c r="Q286" s="25">
        <v>913000</v>
      </c>
      <c r="R286" s="22">
        <v>19</v>
      </c>
    </row>
    <row r="287" spans="1:18">
      <c r="A287" s="22" t="s">
        <v>172</v>
      </c>
      <c r="B287" s="23" t="s">
        <v>224</v>
      </c>
      <c r="C287" s="22">
        <v>2013</v>
      </c>
      <c r="D287" s="23" t="s">
        <v>152</v>
      </c>
      <c r="E287" s="22" t="s">
        <v>881</v>
      </c>
      <c r="F287" s="25">
        <v>52</v>
      </c>
      <c r="G287" s="22">
        <v>31</v>
      </c>
      <c r="H287" s="25">
        <v>52</v>
      </c>
      <c r="I287" s="22">
        <v>61</v>
      </c>
      <c r="J287" s="25">
        <v>52</v>
      </c>
      <c r="K287" s="22">
        <v>1</v>
      </c>
      <c r="L287" s="25">
        <v>57</v>
      </c>
      <c r="M287" s="22">
        <v>31</v>
      </c>
      <c r="N287" s="25">
        <v>51</v>
      </c>
      <c r="O287" s="22">
        <v>61</v>
      </c>
      <c r="P287" s="25">
        <v>48</v>
      </c>
      <c r="Q287" s="25">
        <v>632000</v>
      </c>
      <c r="R287" s="22">
        <v>20</v>
      </c>
    </row>
    <row r="288" spans="1:18">
      <c r="A288" s="22" t="s">
        <v>173</v>
      </c>
      <c r="B288" s="23" t="s">
        <v>225</v>
      </c>
      <c r="C288" s="22">
        <v>2013</v>
      </c>
      <c r="D288" s="23" t="s">
        <v>152</v>
      </c>
      <c r="E288" s="22" t="s">
        <v>882</v>
      </c>
      <c r="F288" s="25">
        <v>52</v>
      </c>
      <c r="G288" s="22">
        <v>31</v>
      </c>
      <c r="H288" s="25">
        <v>52</v>
      </c>
      <c r="I288" s="22">
        <v>61</v>
      </c>
      <c r="J288" s="25">
        <v>52</v>
      </c>
      <c r="K288" s="22">
        <v>1</v>
      </c>
      <c r="L288" s="25">
        <v>57</v>
      </c>
      <c r="M288" s="22">
        <v>31</v>
      </c>
      <c r="N288" s="25">
        <v>51</v>
      </c>
      <c r="O288" s="22">
        <v>61</v>
      </c>
      <c r="P288" s="25">
        <v>48</v>
      </c>
      <c r="Q288" s="25">
        <v>276000</v>
      </c>
      <c r="R288" s="22">
        <v>21</v>
      </c>
    </row>
    <row r="289" spans="1:18">
      <c r="A289" s="22" t="s">
        <v>176</v>
      </c>
      <c r="B289" s="23" t="s">
        <v>226</v>
      </c>
      <c r="C289" s="22">
        <v>2013</v>
      </c>
      <c r="D289" s="23" t="s">
        <v>152</v>
      </c>
      <c r="E289" s="22" t="s">
        <v>883</v>
      </c>
      <c r="F289" s="25">
        <v>52</v>
      </c>
      <c r="G289" s="22">
        <v>31</v>
      </c>
      <c r="H289" s="25">
        <v>52</v>
      </c>
      <c r="I289" s="22">
        <v>61</v>
      </c>
      <c r="J289" s="25">
        <v>52</v>
      </c>
      <c r="K289" s="22">
        <v>1</v>
      </c>
      <c r="L289" s="25">
        <v>57</v>
      </c>
      <c r="M289" s="22">
        <v>31</v>
      </c>
      <c r="N289" s="25">
        <v>51</v>
      </c>
      <c r="O289" s="22">
        <v>61</v>
      </c>
      <c r="P289" s="25">
        <v>48</v>
      </c>
      <c r="Q289" s="25">
        <v>0</v>
      </c>
      <c r="R289" s="22">
        <v>22</v>
      </c>
    </row>
    <row r="290" spans="1:18">
      <c r="A290" s="22" t="s">
        <v>178</v>
      </c>
      <c r="B290" s="23" t="s">
        <v>227</v>
      </c>
      <c r="C290" s="22">
        <v>2013</v>
      </c>
      <c r="D290" s="23" t="s">
        <v>152</v>
      </c>
      <c r="E290" s="22" t="s">
        <v>885</v>
      </c>
      <c r="F290" s="25">
        <v>50</v>
      </c>
      <c r="G290" s="22">
        <v>31</v>
      </c>
      <c r="H290" s="25">
        <v>50</v>
      </c>
      <c r="I290" s="22">
        <v>61</v>
      </c>
      <c r="J290" s="25">
        <v>50</v>
      </c>
      <c r="K290" s="22">
        <v>1</v>
      </c>
      <c r="L290" s="25">
        <v>55</v>
      </c>
      <c r="M290" s="22">
        <v>31</v>
      </c>
      <c r="N290" s="25">
        <v>50</v>
      </c>
      <c r="O290" s="22">
        <v>61</v>
      </c>
      <c r="P290" s="25">
        <v>47</v>
      </c>
      <c r="Q290" s="25">
        <v>332000</v>
      </c>
      <c r="R290" s="22">
        <v>23</v>
      </c>
    </row>
    <row r="291" spans="1:18">
      <c r="A291" s="22" t="s">
        <v>171</v>
      </c>
      <c r="B291" s="23" t="s">
        <v>228</v>
      </c>
      <c r="C291" s="22">
        <v>2013</v>
      </c>
      <c r="D291" s="23" t="s">
        <v>152</v>
      </c>
      <c r="E291" s="22" t="s">
        <v>880</v>
      </c>
      <c r="F291" s="25">
        <v>53</v>
      </c>
      <c r="G291" s="22">
        <v>31</v>
      </c>
      <c r="H291" s="25">
        <v>53</v>
      </c>
      <c r="I291" s="22">
        <v>61</v>
      </c>
      <c r="J291" s="25">
        <v>53</v>
      </c>
      <c r="K291" s="22">
        <v>1</v>
      </c>
      <c r="L291" s="25">
        <v>59</v>
      </c>
      <c r="M291" s="22">
        <v>31</v>
      </c>
      <c r="N291" s="25">
        <v>53</v>
      </c>
      <c r="O291" s="22">
        <v>61</v>
      </c>
      <c r="P291" s="25">
        <v>49</v>
      </c>
      <c r="Q291" s="25">
        <v>378000</v>
      </c>
      <c r="R291" s="22">
        <v>24</v>
      </c>
    </row>
    <row r="292" spans="1:18">
      <c r="A292" s="22" t="s">
        <v>172</v>
      </c>
      <c r="B292" s="23" t="s">
        <v>229</v>
      </c>
      <c r="C292" s="22">
        <v>2013</v>
      </c>
      <c r="D292" s="23" t="s">
        <v>152</v>
      </c>
      <c r="E292" s="22" t="s">
        <v>881</v>
      </c>
      <c r="F292" s="25">
        <v>52</v>
      </c>
      <c r="G292" s="22">
        <v>31</v>
      </c>
      <c r="H292" s="25">
        <v>52</v>
      </c>
      <c r="I292" s="22">
        <v>61</v>
      </c>
      <c r="J292" s="25">
        <v>52</v>
      </c>
      <c r="K292" s="22">
        <v>1</v>
      </c>
      <c r="L292" s="25">
        <v>57</v>
      </c>
      <c r="M292" s="22">
        <v>31</v>
      </c>
      <c r="N292" s="25">
        <v>51</v>
      </c>
      <c r="O292" s="22">
        <v>61</v>
      </c>
      <c r="P292" s="25">
        <v>48</v>
      </c>
      <c r="Q292" s="25">
        <v>337000</v>
      </c>
      <c r="R292" s="22">
        <v>25</v>
      </c>
    </row>
    <row r="293" spans="1:18">
      <c r="A293" s="22" t="s">
        <v>173</v>
      </c>
      <c r="B293" s="23" t="s">
        <v>230</v>
      </c>
      <c r="C293" s="22">
        <v>2013</v>
      </c>
      <c r="D293" s="23" t="s">
        <v>152</v>
      </c>
      <c r="E293" s="22" t="s">
        <v>882</v>
      </c>
      <c r="F293" s="25">
        <v>52</v>
      </c>
      <c r="G293" s="22">
        <v>31</v>
      </c>
      <c r="H293" s="25">
        <v>52</v>
      </c>
      <c r="I293" s="22">
        <v>61</v>
      </c>
      <c r="J293" s="25">
        <v>52</v>
      </c>
      <c r="K293" s="22">
        <v>1</v>
      </c>
      <c r="L293" s="25">
        <v>57</v>
      </c>
      <c r="M293" s="22">
        <v>31</v>
      </c>
      <c r="N293" s="25">
        <v>51</v>
      </c>
      <c r="O293" s="22">
        <v>61</v>
      </c>
      <c r="P293" s="25">
        <v>48</v>
      </c>
      <c r="Q293" s="25">
        <v>228000</v>
      </c>
      <c r="R293" s="22">
        <v>26</v>
      </c>
    </row>
    <row r="294" spans="1:18">
      <c r="A294" s="22" t="s">
        <v>176</v>
      </c>
      <c r="B294" s="23" t="s">
        <v>231</v>
      </c>
      <c r="C294" s="22">
        <v>2013</v>
      </c>
      <c r="D294" s="23" t="s">
        <v>152</v>
      </c>
      <c r="E294" s="22" t="s">
        <v>883</v>
      </c>
      <c r="F294" s="25">
        <v>52</v>
      </c>
      <c r="G294" s="22">
        <v>31</v>
      </c>
      <c r="H294" s="25">
        <v>52</v>
      </c>
      <c r="I294" s="22">
        <v>61</v>
      </c>
      <c r="J294" s="25">
        <v>52</v>
      </c>
      <c r="K294" s="22">
        <v>1</v>
      </c>
      <c r="L294" s="25">
        <v>57</v>
      </c>
      <c r="M294" s="22">
        <v>31</v>
      </c>
      <c r="N294" s="25">
        <v>51</v>
      </c>
      <c r="O294" s="22">
        <v>61</v>
      </c>
      <c r="P294" s="25">
        <v>48</v>
      </c>
      <c r="Q294" s="25">
        <v>317000</v>
      </c>
      <c r="R294" s="22">
        <v>27</v>
      </c>
    </row>
    <row r="295" spans="1:18">
      <c r="A295" s="22" t="s">
        <v>178</v>
      </c>
      <c r="B295" s="23" t="s">
        <v>232</v>
      </c>
      <c r="C295" s="22">
        <v>2013</v>
      </c>
      <c r="D295" s="23" t="s">
        <v>152</v>
      </c>
      <c r="E295" s="22" t="s">
        <v>885</v>
      </c>
      <c r="F295" s="25">
        <v>50</v>
      </c>
      <c r="G295" s="22">
        <v>31</v>
      </c>
      <c r="H295" s="25">
        <v>50</v>
      </c>
      <c r="I295" s="22">
        <v>61</v>
      </c>
      <c r="J295" s="25">
        <v>50</v>
      </c>
      <c r="K295" s="22">
        <v>1</v>
      </c>
      <c r="L295" s="25">
        <v>55</v>
      </c>
      <c r="M295" s="22">
        <v>31</v>
      </c>
      <c r="N295" s="25">
        <v>50</v>
      </c>
      <c r="O295" s="22">
        <v>61</v>
      </c>
      <c r="P295" s="25">
        <v>47</v>
      </c>
      <c r="Q295" s="25">
        <v>235000</v>
      </c>
      <c r="R295" s="22">
        <v>28</v>
      </c>
    </row>
    <row r="296" spans="1:18">
      <c r="A296" s="22" t="s">
        <v>178</v>
      </c>
      <c r="B296" s="23" t="s">
        <v>233</v>
      </c>
      <c r="C296" s="22">
        <v>2013</v>
      </c>
      <c r="D296" s="23" t="s">
        <v>152</v>
      </c>
      <c r="E296" s="22" t="s">
        <v>885</v>
      </c>
      <c r="F296" s="25">
        <v>50</v>
      </c>
      <c r="G296" s="22">
        <v>31</v>
      </c>
      <c r="H296" s="25">
        <v>50</v>
      </c>
      <c r="I296" s="22">
        <v>61</v>
      </c>
      <c r="J296" s="25">
        <v>50</v>
      </c>
      <c r="K296" s="22">
        <v>1</v>
      </c>
      <c r="L296" s="25">
        <v>55</v>
      </c>
      <c r="M296" s="22">
        <v>31</v>
      </c>
      <c r="N296" s="25">
        <v>50</v>
      </c>
      <c r="O296" s="22">
        <v>61</v>
      </c>
      <c r="P296" s="25">
        <v>47</v>
      </c>
      <c r="Q296" s="25">
        <v>187000</v>
      </c>
      <c r="R296" s="22">
        <v>31</v>
      </c>
    </row>
    <row r="297" spans="1:18">
      <c r="A297" s="22" t="s">
        <v>178</v>
      </c>
      <c r="B297" s="23" t="s">
        <v>234</v>
      </c>
      <c r="C297" s="22">
        <v>2013</v>
      </c>
      <c r="D297" s="23" t="s">
        <v>152</v>
      </c>
      <c r="E297" s="22" t="s">
        <v>885</v>
      </c>
      <c r="F297" s="25">
        <v>50</v>
      </c>
      <c r="G297" s="22">
        <v>31</v>
      </c>
      <c r="H297" s="25">
        <v>50</v>
      </c>
      <c r="I297" s="22">
        <v>61</v>
      </c>
      <c r="J297" s="25">
        <v>50</v>
      </c>
      <c r="K297" s="22">
        <v>1</v>
      </c>
      <c r="L297" s="25">
        <v>55</v>
      </c>
      <c r="M297" s="22">
        <v>31</v>
      </c>
      <c r="N297" s="25">
        <v>50</v>
      </c>
      <c r="O297" s="22">
        <v>61</v>
      </c>
      <c r="P297" s="25">
        <v>47</v>
      </c>
      <c r="Q297" s="25">
        <v>0</v>
      </c>
      <c r="R297" s="22">
        <v>32</v>
      </c>
    </row>
    <row r="298" spans="1:18">
      <c r="A298" s="22" t="s">
        <v>171</v>
      </c>
      <c r="B298" s="23" t="s">
        <v>174</v>
      </c>
      <c r="C298" s="22">
        <v>2014</v>
      </c>
      <c r="D298" s="23" t="s">
        <v>152</v>
      </c>
      <c r="E298" s="22" t="s">
        <v>880</v>
      </c>
      <c r="F298" s="25">
        <v>53</v>
      </c>
      <c r="G298" s="22">
        <v>31</v>
      </c>
      <c r="H298" s="25">
        <v>53</v>
      </c>
      <c r="I298" s="22">
        <v>61</v>
      </c>
      <c r="J298" s="25">
        <v>53</v>
      </c>
      <c r="K298" s="22">
        <v>1</v>
      </c>
      <c r="L298" s="25">
        <v>59</v>
      </c>
      <c r="M298" s="22">
        <v>31</v>
      </c>
      <c r="N298" s="25">
        <v>53</v>
      </c>
      <c r="O298" s="22">
        <v>61</v>
      </c>
      <c r="P298" s="25">
        <v>49</v>
      </c>
      <c r="Q298" s="25">
        <v>1223000</v>
      </c>
      <c r="R298" s="22">
        <v>2</v>
      </c>
    </row>
    <row r="299" spans="1:18">
      <c r="A299" s="22" t="s">
        <v>172</v>
      </c>
      <c r="B299" s="23" t="s">
        <v>175</v>
      </c>
      <c r="C299" s="22">
        <v>2014</v>
      </c>
      <c r="D299" s="23" t="s">
        <v>152</v>
      </c>
      <c r="E299" s="22" t="s">
        <v>881</v>
      </c>
      <c r="F299" s="25">
        <v>52</v>
      </c>
      <c r="G299" s="22">
        <v>31</v>
      </c>
      <c r="H299" s="25">
        <v>52</v>
      </c>
      <c r="I299" s="22">
        <v>61</v>
      </c>
      <c r="J299" s="25">
        <v>52</v>
      </c>
      <c r="K299" s="22">
        <v>1</v>
      </c>
      <c r="L299" s="25">
        <v>57</v>
      </c>
      <c r="M299" s="22">
        <v>31</v>
      </c>
      <c r="N299" s="25">
        <v>51</v>
      </c>
      <c r="O299" s="22">
        <v>61</v>
      </c>
      <c r="P299" s="25">
        <v>48</v>
      </c>
      <c r="Q299" s="25">
        <v>1063000</v>
      </c>
      <c r="R299" s="22">
        <v>3</v>
      </c>
    </row>
    <row r="300" spans="1:18">
      <c r="A300" s="22" t="s">
        <v>173</v>
      </c>
      <c r="B300" s="23" t="s">
        <v>211</v>
      </c>
      <c r="C300" s="22">
        <v>2014</v>
      </c>
      <c r="D300" s="23" t="s">
        <v>152</v>
      </c>
      <c r="E300" s="22" t="s">
        <v>882</v>
      </c>
      <c r="F300" s="25">
        <v>52</v>
      </c>
      <c r="G300" s="22">
        <v>31</v>
      </c>
      <c r="H300" s="25">
        <v>52</v>
      </c>
      <c r="I300" s="22">
        <v>61</v>
      </c>
      <c r="J300" s="25">
        <v>52</v>
      </c>
      <c r="K300" s="22">
        <v>1</v>
      </c>
      <c r="L300" s="25">
        <v>57</v>
      </c>
      <c r="M300" s="22">
        <v>31</v>
      </c>
      <c r="N300" s="25">
        <v>51</v>
      </c>
      <c r="O300" s="22">
        <v>61</v>
      </c>
      <c r="P300" s="25">
        <v>48</v>
      </c>
      <c r="Q300" s="25">
        <v>958000</v>
      </c>
      <c r="R300" s="22">
        <v>6</v>
      </c>
    </row>
    <row r="301" spans="1:18">
      <c r="A301" s="22" t="s">
        <v>173</v>
      </c>
      <c r="B301" s="23" t="s">
        <v>212</v>
      </c>
      <c r="C301" s="22">
        <v>2014</v>
      </c>
      <c r="D301" s="23" t="s">
        <v>152</v>
      </c>
      <c r="E301" s="22" t="s">
        <v>882</v>
      </c>
      <c r="F301" s="25">
        <v>52</v>
      </c>
      <c r="G301" s="22">
        <v>31</v>
      </c>
      <c r="H301" s="25">
        <v>52</v>
      </c>
      <c r="I301" s="22">
        <v>61</v>
      </c>
      <c r="J301" s="25">
        <v>52</v>
      </c>
      <c r="K301" s="22">
        <v>1</v>
      </c>
      <c r="L301" s="25">
        <v>57</v>
      </c>
      <c r="M301" s="22">
        <v>31</v>
      </c>
      <c r="N301" s="25">
        <v>51</v>
      </c>
      <c r="O301" s="22">
        <v>61</v>
      </c>
      <c r="P301" s="25">
        <v>48</v>
      </c>
      <c r="Q301" s="25">
        <v>924000</v>
      </c>
      <c r="R301" s="22">
        <v>7</v>
      </c>
    </row>
    <row r="302" spans="1:18">
      <c r="A302" s="22" t="s">
        <v>173</v>
      </c>
      <c r="B302" s="23" t="s">
        <v>213</v>
      </c>
      <c r="C302" s="22">
        <v>2014</v>
      </c>
      <c r="D302" s="23" t="s">
        <v>152</v>
      </c>
      <c r="E302" s="22" t="s">
        <v>882</v>
      </c>
      <c r="F302" s="25">
        <v>52</v>
      </c>
      <c r="G302" s="22">
        <v>31</v>
      </c>
      <c r="H302" s="25">
        <v>52</v>
      </c>
      <c r="I302" s="22">
        <v>61</v>
      </c>
      <c r="J302" s="25">
        <v>52</v>
      </c>
      <c r="K302" s="22">
        <v>1</v>
      </c>
      <c r="L302" s="25">
        <v>57</v>
      </c>
      <c r="M302" s="22">
        <v>31</v>
      </c>
      <c r="N302" s="25">
        <v>51</v>
      </c>
      <c r="O302" s="22">
        <v>61</v>
      </c>
      <c r="P302" s="25">
        <v>48</v>
      </c>
      <c r="Q302" s="25">
        <v>865000</v>
      </c>
      <c r="R302" s="22">
        <v>8</v>
      </c>
    </row>
    <row r="303" spans="1:18">
      <c r="A303" s="22" t="s">
        <v>176</v>
      </c>
      <c r="B303" s="23" t="s">
        <v>214</v>
      </c>
      <c r="C303" s="22">
        <v>2014</v>
      </c>
      <c r="D303" s="23" t="s">
        <v>152</v>
      </c>
      <c r="E303" s="22" t="s">
        <v>883</v>
      </c>
      <c r="F303" s="25">
        <v>52</v>
      </c>
      <c r="G303" s="22">
        <v>31</v>
      </c>
      <c r="H303" s="25">
        <v>52</v>
      </c>
      <c r="I303" s="22">
        <v>61</v>
      </c>
      <c r="J303" s="25">
        <v>52</v>
      </c>
      <c r="K303" s="22">
        <v>1</v>
      </c>
      <c r="L303" s="25">
        <v>57</v>
      </c>
      <c r="M303" s="22">
        <v>31</v>
      </c>
      <c r="N303" s="25">
        <v>51</v>
      </c>
      <c r="O303" s="22">
        <v>61</v>
      </c>
      <c r="P303" s="25">
        <v>48</v>
      </c>
      <c r="Q303" s="25">
        <v>810000</v>
      </c>
      <c r="R303" s="22">
        <v>9</v>
      </c>
    </row>
    <row r="304" spans="1:18">
      <c r="A304" s="22" t="s">
        <v>176</v>
      </c>
      <c r="B304" s="23" t="s">
        <v>215</v>
      </c>
      <c r="C304" s="22">
        <v>2014</v>
      </c>
      <c r="D304" s="23" t="s">
        <v>152</v>
      </c>
      <c r="E304" s="22" t="s">
        <v>883</v>
      </c>
      <c r="F304" s="25">
        <v>52</v>
      </c>
      <c r="G304" s="22">
        <v>31</v>
      </c>
      <c r="H304" s="25">
        <v>52</v>
      </c>
      <c r="I304" s="22">
        <v>61</v>
      </c>
      <c r="J304" s="25">
        <v>52</v>
      </c>
      <c r="K304" s="22">
        <v>1</v>
      </c>
      <c r="L304" s="25">
        <v>57</v>
      </c>
      <c r="M304" s="22">
        <v>31</v>
      </c>
      <c r="N304" s="25">
        <v>51</v>
      </c>
      <c r="O304" s="22">
        <v>61</v>
      </c>
      <c r="P304" s="25">
        <v>48</v>
      </c>
      <c r="Q304" s="25">
        <v>787000</v>
      </c>
      <c r="R304" s="22">
        <v>10</v>
      </c>
    </row>
    <row r="305" spans="1:18">
      <c r="A305" s="22" t="s">
        <v>176</v>
      </c>
      <c r="B305" s="23" t="s">
        <v>216</v>
      </c>
      <c r="C305" s="22">
        <v>2014</v>
      </c>
      <c r="D305" s="23" t="s">
        <v>152</v>
      </c>
      <c r="E305" s="22" t="s">
        <v>883</v>
      </c>
      <c r="F305" s="25">
        <v>52</v>
      </c>
      <c r="G305" s="22">
        <v>31</v>
      </c>
      <c r="H305" s="25">
        <v>52</v>
      </c>
      <c r="I305" s="22">
        <v>61</v>
      </c>
      <c r="J305" s="25">
        <v>52</v>
      </c>
      <c r="K305" s="22">
        <v>1</v>
      </c>
      <c r="L305" s="25">
        <v>57</v>
      </c>
      <c r="M305" s="22">
        <v>31</v>
      </c>
      <c r="N305" s="25">
        <v>51</v>
      </c>
      <c r="O305" s="22">
        <v>61</v>
      </c>
      <c r="P305" s="25">
        <v>48</v>
      </c>
      <c r="Q305" s="25">
        <v>745000</v>
      </c>
      <c r="R305" s="22">
        <v>11</v>
      </c>
    </row>
    <row r="306" spans="1:18">
      <c r="A306" s="22" t="s">
        <v>177</v>
      </c>
      <c r="B306" s="23" t="s">
        <v>217</v>
      </c>
      <c r="C306" s="22">
        <v>2014</v>
      </c>
      <c r="D306" s="23" t="s">
        <v>152</v>
      </c>
      <c r="E306" s="22" t="s">
        <v>884</v>
      </c>
      <c r="F306" s="25">
        <v>50</v>
      </c>
      <c r="G306" s="22">
        <v>31</v>
      </c>
      <c r="H306" s="25">
        <v>50</v>
      </c>
      <c r="I306" s="22">
        <v>61</v>
      </c>
      <c r="J306" s="25">
        <v>50</v>
      </c>
      <c r="K306" s="22">
        <v>1</v>
      </c>
      <c r="L306" s="25">
        <v>55</v>
      </c>
      <c r="M306" s="22">
        <v>31</v>
      </c>
      <c r="N306" s="25">
        <v>50</v>
      </c>
      <c r="O306" s="22">
        <v>61</v>
      </c>
      <c r="P306" s="25">
        <v>47</v>
      </c>
      <c r="Q306" s="25">
        <v>570000</v>
      </c>
      <c r="R306" s="22">
        <v>12</v>
      </c>
    </row>
    <row r="307" spans="1:18">
      <c r="A307" s="22" t="s">
        <v>177</v>
      </c>
      <c r="B307" s="23" t="s">
        <v>218</v>
      </c>
      <c r="C307" s="22">
        <v>2014</v>
      </c>
      <c r="D307" s="23" t="s">
        <v>152</v>
      </c>
      <c r="E307" s="22" t="s">
        <v>884</v>
      </c>
      <c r="F307" s="25">
        <v>50</v>
      </c>
      <c r="G307" s="22">
        <v>31</v>
      </c>
      <c r="H307" s="25">
        <v>50</v>
      </c>
      <c r="I307" s="22">
        <v>61</v>
      </c>
      <c r="J307" s="25">
        <v>50</v>
      </c>
      <c r="K307" s="22">
        <v>1</v>
      </c>
      <c r="L307" s="25">
        <v>55</v>
      </c>
      <c r="M307" s="22">
        <v>31</v>
      </c>
      <c r="N307" s="25">
        <v>50</v>
      </c>
      <c r="O307" s="22">
        <v>61</v>
      </c>
      <c r="P307" s="25">
        <v>47</v>
      </c>
      <c r="Q307" s="25">
        <v>505000</v>
      </c>
      <c r="R307" s="22">
        <v>13</v>
      </c>
    </row>
    <row r="308" spans="1:18">
      <c r="A308" s="22" t="s">
        <v>177</v>
      </c>
      <c r="B308" s="23" t="s">
        <v>219</v>
      </c>
      <c r="C308" s="22">
        <v>2014</v>
      </c>
      <c r="D308" s="23" t="s">
        <v>152</v>
      </c>
      <c r="E308" s="22" t="s">
        <v>884</v>
      </c>
      <c r="F308" s="25">
        <v>50</v>
      </c>
      <c r="G308" s="22">
        <v>31</v>
      </c>
      <c r="H308" s="25">
        <v>50</v>
      </c>
      <c r="I308" s="22">
        <v>61</v>
      </c>
      <c r="J308" s="25">
        <v>50</v>
      </c>
      <c r="K308" s="22">
        <v>1</v>
      </c>
      <c r="L308" s="25">
        <v>55</v>
      </c>
      <c r="M308" s="22">
        <v>31</v>
      </c>
      <c r="N308" s="25">
        <v>50</v>
      </c>
      <c r="O308" s="22">
        <v>61</v>
      </c>
      <c r="P308" s="25">
        <v>47</v>
      </c>
      <c r="Q308" s="25">
        <v>440000</v>
      </c>
      <c r="R308" s="22">
        <v>14</v>
      </c>
    </row>
    <row r="309" spans="1:18">
      <c r="A309" s="22" t="s">
        <v>178</v>
      </c>
      <c r="B309" s="23" t="s">
        <v>220</v>
      </c>
      <c r="C309" s="22">
        <v>2014</v>
      </c>
      <c r="D309" s="23" t="s">
        <v>152</v>
      </c>
      <c r="E309" s="22" t="s">
        <v>885</v>
      </c>
      <c r="F309" s="25">
        <v>50</v>
      </c>
      <c r="G309" s="22">
        <v>31</v>
      </c>
      <c r="H309" s="25">
        <v>50</v>
      </c>
      <c r="I309" s="22">
        <v>61</v>
      </c>
      <c r="J309" s="25">
        <v>50</v>
      </c>
      <c r="K309" s="22">
        <v>1</v>
      </c>
      <c r="L309" s="25">
        <v>55</v>
      </c>
      <c r="M309" s="22">
        <v>31</v>
      </c>
      <c r="N309" s="25">
        <v>50</v>
      </c>
      <c r="O309" s="22">
        <v>61</v>
      </c>
      <c r="P309" s="25">
        <v>47</v>
      </c>
      <c r="Q309" s="25">
        <v>398000</v>
      </c>
      <c r="R309" s="22">
        <v>15</v>
      </c>
    </row>
    <row r="310" spans="1:18">
      <c r="A310" s="22" t="s">
        <v>178</v>
      </c>
      <c r="B310" s="23" t="s">
        <v>221</v>
      </c>
      <c r="C310" s="22">
        <v>2014</v>
      </c>
      <c r="D310" s="23" t="s">
        <v>152</v>
      </c>
      <c r="E310" s="22" t="s">
        <v>885</v>
      </c>
      <c r="F310" s="25">
        <v>50</v>
      </c>
      <c r="G310" s="22">
        <v>31</v>
      </c>
      <c r="H310" s="25">
        <v>50</v>
      </c>
      <c r="I310" s="22">
        <v>61</v>
      </c>
      <c r="J310" s="25">
        <v>50</v>
      </c>
      <c r="K310" s="22">
        <v>1</v>
      </c>
      <c r="L310" s="25">
        <v>55</v>
      </c>
      <c r="M310" s="22">
        <v>31</v>
      </c>
      <c r="N310" s="25">
        <v>50</v>
      </c>
      <c r="O310" s="22">
        <v>61</v>
      </c>
      <c r="P310" s="25">
        <v>47</v>
      </c>
      <c r="Q310" s="25">
        <v>362000</v>
      </c>
      <c r="R310" s="22">
        <v>16</v>
      </c>
    </row>
    <row r="311" spans="1:18">
      <c r="A311" s="22" t="s">
        <v>178</v>
      </c>
      <c r="B311" s="23" t="s">
        <v>222</v>
      </c>
      <c r="C311" s="22">
        <v>2014</v>
      </c>
      <c r="D311" s="23" t="s">
        <v>152</v>
      </c>
      <c r="E311" s="22" t="s">
        <v>885</v>
      </c>
      <c r="F311" s="25">
        <v>50</v>
      </c>
      <c r="G311" s="22">
        <v>31</v>
      </c>
      <c r="H311" s="25">
        <v>50</v>
      </c>
      <c r="I311" s="22">
        <v>61</v>
      </c>
      <c r="J311" s="25">
        <v>50</v>
      </c>
      <c r="K311" s="22">
        <v>1</v>
      </c>
      <c r="L311" s="25">
        <v>55</v>
      </c>
      <c r="M311" s="22">
        <v>31</v>
      </c>
      <c r="N311" s="25">
        <v>50</v>
      </c>
      <c r="O311" s="22">
        <v>61</v>
      </c>
      <c r="P311" s="25">
        <v>47</v>
      </c>
      <c r="Q311" s="25">
        <v>608000</v>
      </c>
      <c r="R311" s="22">
        <v>18</v>
      </c>
    </row>
    <row r="312" spans="1:18">
      <c r="A312" s="22" t="s">
        <v>171</v>
      </c>
      <c r="B312" s="23" t="s">
        <v>223</v>
      </c>
      <c r="C312" s="22">
        <v>2014</v>
      </c>
      <c r="D312" s="23" t="s">
        <v>152</v>
      </c>
      <c r="E312" s="22" t="s">
        <v>880</v>
      </c>
      <c r="F312" s="25">
        <v>53</v>
      </c>
      <c r="G312" s="22">
        <v>31</v>
      </c>
      <c r="H312" s="25">
        <v>53</v>
      </c>
      <c r="I312" s="22">
        <v>61</v>
      </c>
      <c r="J312" s="25">
        <v>53</v>
      </c>
      <c r="K312" s="22">
        <v>1</v>
      </c>
      <c r="L312" s="25">
        <v>59</v>
      </c>
      <c r="M312" s="22">
        <v>31</v>
      </c>
      <c r="N312" s="25">
        <v>53</v>
      </c>
      <c r="O312" s="22">
        <v>61</v>
      </c>
      <c r="P312" s="25">
        <v>49</v>
      </c>
      <c r="Q312" s="25">
        <v>913000</v>
      </c>
      <c r="R312" s="22">
        <v>19</v>
      </c>
    </row>
    <row r="313" spans="1:18">
      <c r="A313" s="22" t="s">
        <v>172</v>
      </c>
      <c r="B313" s="23" t="s">
        <v>224</v>
      </c>
      <c r="C313" s="22">
        <v>2014</v>
      </c>
      <c r="D313" s="23" t="s">
        <v>152</v>
      </c>
      <c r="E313" s="22" t="s">
        <v>881</v>
      </c>
      <c r="F313" s="25">
        <v>52</v>
      </c>
      <c r="G313" s="22">
        <v>31</v>
      </c>
      <c r="H313" s="25">
        <v>52</v>
      </c>
      <c r="I313" s="22">
        <v>61</v>
      </c>
      <c r="J313" s="25">
        <v>52</v>
      </c>
      <c r="K313" s="22">
        <v>1</v>
      </c>
      <c r="L313" s="25">
        <v>57</v>
      </c>
      <c r="M313" s="22">
        <v>31</v>
      </c>
      <c r="N313" s="25">
        <v>51</v>
      </c>
      <c r="O313" s="22">
        <v>61</v>
      </c>
      <c r="P313" s="25">
        <v>48</v>
      </c>
      <c r="Q313" s="25">
        <v>632000</v>
      </c>
      <c r="R313" s="22">
        <v>20</v>
      </c>
    </row>
    <row r="314" spans="1:18">
      <c r="A314" s="22" t="s">
        <v>173</v>
      </c>
      <c r="B314" s="23" t="s">
        <v>225</v>
      </c>
      <c r="C314" s="22">
        <v>2014</v>
      </c>
      <c r="D314" s="23" t="s">
        <v>152</v>
      </c>
      <c r="E314" s="22" t="s">
        <v>882</v>
      </c>
      <c r="F314" s="25">
        <v>52</v>
      </c>
      <c r="G314" s="22">
        <v>31</v>
      </c>
      <c r="H314" s="25">
        <v>52</v>
      </c>
      <c r="I314" s="22">
        <v>61</v>
      </c>
      <c r="J314" s="25">
        <v>52</v>
      </c>
      <c r="K314" s="22">
        <v>1</v>
      </c>
      <c r="L314" s="25">
        <v>57</v>
      </c>
      <c r="M314" s="22">
        <v>31</v>
      </c>
      <c r="N314" s="25">
        <v>51</v>
      </c>
      <c r="O314" s="22">
        <v>61</v>
      </c>
      <c r="P314" s="25">
        <v>48</v>
      </c>
      <c r="Q314" s="25">
        <v>276000</v>
      </c>
      <c r="R314" s="22">
        <v>21</v>
      </c>
    </row>
    <row r="315" spans="1:18">
      <c r="A315" s="22" t="s">
        <v>176</v>
      </c>
      <c r="B315" s="23" t="s">
        <v>226</v>
      </c>
      <c r="C315" s="22">
        <v>2014</v>
      </c>
      <c r="D315" s="23" t="s">
        <v>152</v>
      </c>
      <c r="E315" s="22" t="s">
        <v>883</v>
      </c>
      <c r="F315" s="25">
        <v>52</v>
      </c>
      <c r="G315" s="22">
        <v>31</v>
      </c>
      <c r="H315" s="25">
        <v>52</v>
      </c>
      <c r="I315" s="22">
        <v>61</v>
      </c>
      <c r="J315" s="25">
        <v>52</v>
      </c>
      <c r="K315" s="22">
        <v>1</v>
      </c>
      <c r="L315" s="25">
        <v>57</v>
      </c>
      <c r="M315" s="22">
        <v>31</v>
      </c>
      <c r="N315" s="25">
        <v>51</v>
      </c>
      <c r="O315" s="22">
        <v>61</v>
      </c>
      <c r="P315" s="25">
        <v>48</v>
      </c>
      <c r="Q315" s="25">
        <v>0</v>
      </c>
      <c r="R315" s="22">
        <v>22</v>
      </c>
    </row>
    <row r="316" spans="1:18">
      <c r="A316" s="22" t="s">
        <v>178</v>
      </c>
      <c r="B316" s="23" t="s">
        <v>227</v>
      </c>
      <c r="C316" s="22">
        <v>2014</v>
      </c>
      <c r="D316" s="23" t="s">
        <v>152</v>
      </c>
      <c r="E316" s="22" t="s">
        <v>885</v>
      </c>
      <c r="F316" s="25">
        <v>50</v>
      </c>
      <c r="G316" s="22">
        <v>31</v>
      </c>
      <c r="H316" s="25">
        <v>50</v>
      </c>
      <c r="I316" s="22">
        <v>61</v>
      </c>
      <c r="J316" s="25">
        <v>50</v>
      </c>
      <c r="K316" s="22">
        <v>1</v>
      </c>
      <c r="L316" s="25">
        <v>55</v>
      </c>
      <c r="M316" s="22">
        <v>31</v>
      </c>
      <c r="N316" s="25">
        <v>50</v>
      </c>
      <c r="O316" s="22">
        <v>61</v>
      </c>
      <c r="P316" s="25">
        <v>47</v>
      </c>
      <c r="Q316" s="25">
        <v>332000</v>
      </c>
      <c r="R316" s="22">
        <v>23</v>
      </c>
    </row>
    <row r="317" spans="1:18">
      <c r="A317" s="22" t="s">
        <v>171</v>
      </c>
      <c r="B317" s="23" t="s">
        <v>228</v>
      </c>
      <c r="C317" s="22">
        <v>2014</v>
      </c>
      <c r="D317" s="23" t="s">
        <v>152</v>
      </c>
      <c r="E317" s="22" t="s">
        <v>880</v>
      </c>
      <c r="F317" s="25">
        <v>53</v>
      </c>
      <c r="G317" s="22">
        <v>31</v>
      </c>
      <c r="H317" s="25">
        <v>53</v>
      </c>
      <c r="I317" s="22">
        <v>61</v>
      </c>
      <c r="J317" s="25">
        <v>53</v>
      </c>
      <c r="K317" s="22">
        <v>1</v>
      </c>
      <c r="L317" s="25">
        <v>59</v>
      </c>
      <c r="M317" s="22">
        <v>31</v>
      </c>
      <c r="N317" s="25">
        <v>53</v>
      </c>
      <c r="O317" s="22">
        <v>61</v>
      </c>
      <c r="P317" s="25">
        <v>49</v>
      </c>
      <c r="Q317" s="25">
        <v>378000</v>
      </c>
      <c r="R317" s="22">
        <v>24</v>
      </c>
    </row>
    <row r="318" spans="1:18">
      <c r="A318" s="22" t="s">
        <v>172</v>
      </c>
      <c r="B318" s="23" t="s">
        <v>229</v>
      </c>
      <c r="C318" s="22">
        <v>2014</v>
      </c>
      <c r="D318" s="23" t="s">
        <v>152</v>
      </c>
      <c r="E318" s="22" t="s">
        <v>881</v>
      </c>
      <c r="F318" s="25">
        <v>52</v>
      </c>
      <c r="G318" s="22">
        <v>31</v>
      </c>
      <c r="H318" s="25">
        <v>52</v>
      </c>
      <c r="I318" s="22">
        <v>61</v>
      </c>
      <c r="J318" s="25">
        <v>52</v>
      </c>
      <c r="K318" s="22">
        <v>1</v>
      </c>
      <c r="L318" s="25">
        <v>57</v>
      </c>
      <c r="M318" s="22">
        <v>31</v>
      </c>
      <c r="N318" s="25">
        <v>51</v>
      </c>
      <c r="O318" s="22">
        <v>61</v>
      </c>
      <c r="P318" s="25">
        <v>48</v>
      </c>
      <c r="Q318" s="25">
        <v>337000</v>
      </c>
      <c r="R318" s="22">
        <v>25</v>
      </c>
    </row>
    <row r="319" spans="1:18">
      <c r="A319" s="22" t="s">
        <v>173</v>
      </c>
      <c r="B319" s="23" t="s">
        <v>230</v>
      </c>
      <c r="C319" s="22">
        <v>2014</v>
      </c>
      <c r="D319" s="23" t="s">
        <v>152</v>
      </c>
      <c r="E319" s="22" t="s">
        <v>882</v>
      </c>
      <c r="F319" s="25">
        <v>52</v>
      </c>
      <c r="G319" s="22">
        <v>31</v>
      </c>
      <c r="H319" s="25">
        <v>52</v>
      </c>
      <c r="I319" s="22">
        <v>61</v>
      </c>
      <c r="J319" s="25">
        <v>52</v>
      </c>
      <c r="K319" s="22">
        <v>1</v>
      </c>
      <c r="L319" s="25">
        <v>57</v>
      </c>
      <c r="M319" s="22">
        <v>31</v>
      </c>
      <c r="N319" s="25">
        <v>51</v>
      </c>
      <c r="O319" s="22">
        <v>61</v>
      </c>
      <c r="P319" s="25">
        <v>48</v>
      </c>
      <c r="Q319" s="25">
        <v>228000</v>
      </c>
      <c r="R319" s="22">
        <v>26</v>
      </c>
    </row>
    <row r="320" spans="1:18">
      <c r="A320" s="22" t="s">
        <v>176</v>
      </c>
      <c r="B320" s="23" t="s">
        <v>231</v>
      </c>
      <c r="C320" s="22">
        <v>2014</v>
      </c>
      <c r="D320" s="23" t="s">
        <v>152</v>
      </c>
      <c r="E320" s="22" t="s">
        <v>883</v>
      </c>
      <c r="F320" s="25">
        <v>52</v>
      </c>
      <c r="G320" s="22">
        <v>31</v>
      </c>
      <c r="H320" s="25">
        <v>52</v>
      </c>
      <c r="I320" s="22">
        <v>61</v>
      </c>
      <c r="J320" s="25">
        <v>52</v>
      </c>
      <c r="K320" s="22">
        <v>1</v>
      </c>
      <c r="L320" s="25">
        <v>57</v>
      </c>
      <c r="M320" s="22">
        <v>31</v>
      </c>
      <c r="N320" s="25">
        <v>51</v>
      </c>
      <c r="O320" s="22">
        <v>61</v>
      </c>
      <c r="P320" s="25">
        <v>48</v>
      </c>
      <c r="Q320" s="25">
        <v>317000</v>
      </c>
      <c r="R320" s="22">
        <v>27</v>
      </c>
    </row>
    <row r="321" spans="1:18">
      <c r="A321" s="22" t="s">
        <v>178</v>
      </c>
      <c r="B321" s="23" t="s">
        <v>232</v>
      </c>
      <c r="C321" s="22">
        <v>2014</v>
      </c>
      <c r="D321" s="23" t="s">
        <v>152</v>
      </c>
      <c r="E321" s="22" t="s">
        <v>885</v>
      </c>
      <c r="F321" s="25">
        <v>50</v>
      </c>
      <c r="G321" s="22">
        <v>31</v>
      </c>
      <c r="H321" s="25">
        <v>50</v>
      </c>
      <c r="I321" s="22">
        <v>61</v>
      </c>
      <c r="J321" s="25">
        <v>50</v>
      </c>
      <c r="K321" s="22">
        <v>1</v>
      </c>
      <c r="L321" s="25">
        <v>55</v>
      </c>
      <c r="M321" s="22">
        <v>31</v>
      </c>
      <c r="N321" s="25">
        <v>50</v>
      </c>
      <c r="O321" s="22">
        <v>61</v>
      </c>
      <c r="P321" s="25">
        <v>47</v>
      </c>
      <c r="Q321" s="25">
        <v>235000</v>
      </c>
      <c r="R321" s="22">
        <v>28</v>
      </c>
    </row>
    <row r="322" spans="1:18">
      <c r="A322" s="22" t="s">
        <v>178</v>
      </c>
      <c r="B322" s="23" t="s">
        <v>233</v>
      </c>
      <c r="C322" s="22">
        <v>2014</v>
      </c>
      <c r="D322" s="23" t="s">
        <v>152</v>
      </c>
      <c r="E322" s="22" t="s">
        <v>885</v>
      </c>
      <c r="F322" s="25">
        <v>50</v>
      </c>
      <c r="G322" s="22">
        <v>31</v>
      </c>
      <c r="H322" s="25">
        <v>50</v>
      </c>
      <c r="I322" s="22">
        <v>61</v>
      </c>
      <c r="J322" s="25">
        <v>50</v>
      </c>
      <c r="K322" s="22">
        <v>1</v>
      </c>
      <c r="L322" s="25">
        <v>55</v>
      </c>
      <c r="M322" s="22">
        <v>31</v>
      </c>
      <c r="N322" s="25">
        <v>50</v>
      </c>
      <c r="O322" s="22">
        <v>61</v>
      </c>
      <c r="P322" s="25">
        <v>47</v>
      </c>
      <c r="Q322" s="25">
        <v>187000</v>
      </c>
      <c r="R322" s="22">
        <v>31</v>
      </c>
    </row>
    <row r="323" spans="1:18">
      <c r="A323" s="22" t="s">
        <v>178</v>
      </c>
      <c r="B323" s="23" t="s">
        <v>234</v>
      </c>
      <c r="C323" s="22">
        <v>2014</v>
      </c>
      <c r="D323" s="23" t="s">
        <v>152</v>
      </c>
      <c r="E323" s="22" t="s">
        <v>885</v>
      </c>
      <c r="F323" s="25">
        <v>50</v>
      </c>
      <c r="G323" s="22">
        <v>31</v>
      </c>
      <c r="H323" s="25">
        <v>50</v>
      </c>
      <c r="I323" s="22">
        <v>61</v>
      </c>
      <c r="J323" s="25">
        <v>50</v>
      </c>
      <c r="K323" s="22">
        <v>1</v>
      </c>
      <c r="L323" s="25">
        <v>55</v>
      </c>
      <c r="M323" s="22">
        <v>31</v>
      </c>
      <c r="N323" s="25">
        <v>50</v>
      </c>
      <c r="O323" s="22">
        <v>61</v>
      </c>
      <c r="P323" s="25">
        <v>47</v>
      </c>
      <c r="Q323" s="25">
        <v>0</v>
      </c>
      <c r="R323" s="22">
        <v>32</v>
      </c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ExchangeRate"/>
  <dimension ref="A1:E1339"/>
  <sheetViews>
    <sheetView workbookViewId="0">
      <pane ySplit="1" topLeftCell="A2" activePane="bottomLeft" state="frozen"/>
      <selection activeCell="K17" sqref="K17"/>
      <selection pane="bottomLeft"/>
    </sheetView>
  </sheetViews>
  <sheetFormatPr defaultRowHeight="14.25"/>
  <cols>
    <col min="1" max="1" width="12.85546875" style="23" bestFit="1" customWidth="1"/>
    <col min="2" max="2" width="7.85546875" style="25" bestFit="1" customWidth="1"/>
    <col min="3" max="3" width="12" style="22" bestFit="1" customWidth="1"/>
    <col min="4" max="5" width="24.42578125" style="23" bestFit="1" customWidth="1"/>
  </cols>
  <sheetData>
    <row r="1" spans="1:5">
      <c r="A1" t="s">
        <v>38</v>
      </c>
      <c r="B1" t="s">
        <v>11</v>
      </c>
      <c r="C1" t="s">
        <v>1271</v>
      </c>
      <c r="D1" t="s">
        <v>965</v>
      </c>
      <c r="E1" t="s">
        <v>966</v>
      </c>
    </row>
    <row r="2" spans="1:5">
      <c r="A2" s="23" t="s">
        <v>39</v>
      </c>
      <c r="B2" s="25">
        <v>32.76</v>
      </c>
      <c r="C2" s="22">
        <v>2002</v>
      </c>
      <c r="D2" s="24" t="s">
        <v>1294</v>
      </c>
      <c r="E2" s="24" t="s">
        <v>1295</v>
      </c>
    </row>
    <row r="3" spans="1:5">
      <c r="A3" s="23" t="s">
        <v>39</v>
      </c>
      <c r="B3" s="25">
        <v>28.81</v>
      </c>
      <c r="C3" s="22">
        <v>2003</v>
      </c>
      <c r="D3" s="24" t="s">
        <v>1296</v>
      </c>
      <c r="E3" s="24" t="s">
        <v>1297</v>
      </c>
    </row>
    <row r="4" spans="1:5">
      <c r="A4" s="23" t="s">
        <v>39</v>
      </c>
      <c r="B4" s="25">
        <v>29.27</v>
      </c>
      <c r="C4" s="22">
        <v>2004</v>
      </c>
      <c r="D4" s="24" t="s">
        <v>1298</v>
      </c>
      <c r="E4" s="24" t="s">
        <v>1299</v>
      </c>
    </row>
    <row r="5" spans="1:5">
      <c r="A5" s="23" t="s">
        <v>39</v>
      </c>
      <c r="B5" s="25">
        <v>32.03</v>
      </c>
      <c r="C5" s="22">
        <v>2005</v>
      </c>
      <c r="D5" s="24" t="s">
        <v>1300</v>
      </c>
      <c r="E5" s="24" t="s">
        <v>1301</v>
      </c>
    </row>
    <row r="6" spans="1:5">
      <c r="A6" s="23" t="s">
        <v>39</v>
      </c>
      <c r="B6" s="25">
        <v>32.19</v>
      </c>
      <c r="C6" s="22">
        <v>2006</v>
      </c>
      <c r="D6" s="24" t="s">
        <v>1302</v>
      </c>
      <c r="E6" s="24" t="s">
        <v>1303</v>
      </c>
    </row>
    <row r="7" spans="1:5">
      <c r="A7" s="23" t="s">
        <v>39</v>
      </c>
      <c r="B7" s="25">
        <v>27.29</v>
      </c>
      <c r="C7" s="22">
        <v>2007</v>
      </c>
      <c r="D7" s="24" t="s">
        <v>1304</v>
      </c>
      <c r="E7" s="24" t="s">
        <v>1305</v>
      </c>
    </row>
    <row r="8" spans="1:5">
      <c r="A8" s="23" t="s">
        <v>39</v>
      </c>
      <c r="B8" s="25">
        <v>26.8</v>
      </c>
      <c r="C8" s="22">
        <v>2008</v>
      </c>
      <c r="D8" s="24" t="s">
        <v>1306</v>
      </c>
      <c r="E8" s="24" t="s">
        <v>1307</v>
      </c>
    </row>
    <row r="9" spans="1:5">
      <c r="A9" s="23" t="s">
        <v>39</v>
      </c>
      <c r="B9" s="25">
        <v>25.38</v>
      </c>
      <c r="C9" s="22">
        <v>2009</v>
      </c>
      <c r="D9" s="24" t="s">
        <v>1308</v>
      </c>
      <c r="E9" s="24" t="s">
        <v>1309</v>
      </c>
    </row>
    <row r="10" spans="1:5">
      <c r="A10" s="23" t="s">
        <v>39</v>
      </c>
      <c r="B10" s="25">
        <v>22.68</v>
      </c>
      <c r="C10" s="22">
        <v>2010</v>
      </c>
      <c r="D10" s="24" t="s">
        <v>1310</v>
      </c>
      <c r="E10" s="24" t="s">
        <v>1311</v>
      </c>
    </row>
    <row r="11" spans="1:5">
      <c r="A11" s="23" t="s">
        <v>39</v>
      </c>
      <c r="B11" s="25">
        <v>22.42</v>
      </c>
      <c r="C11" s="22">
        <v>2011</v>
      </c>
      <c r="D11" s="24" t="s">
        <v>1312</v>
      </c>
      <c r="E11" s="24" t="s">
        <v>1313</v>
      </c>
    </row>
    <row r="12" spans="1:5">
      <c r="A12" s="23" t="s">
        <v>39</v>
      </c>
      <c r="B12" s="25">
        <v>22.42</v>
      </c>
      <c r="C12" s="22">
        <v>2012</v>
      </c>
      <c r="D12" s="24" t="s">
        <v>1314</v>
      </c>
      <c r="E12" s="24" t="s">
        <v>1156</v>
      </c>
    </row>
    <row r="13" spans="1:5">
      <c r="A13" s="23" t="s">
        <v>40</v>
      </c>
      <c r="B13" s="25">
        <v>2.7930000000000001</v>
      </c>
      <c r="C13" s="22">
        <v>2002</v>
      </c>
      <c r="D13" s="24" t="s">
        <v>1294</v>
      </c>
      <c r="E13" s="24" t="s">
        <v>1295</v>
      </c>
    </row>
    <row r="14" spans="1:5">
      <c r="A14" s="23" t="s">
        <v>40</v>
      </c>
      <c r="B14" s="25">
        <v>2.4573200000000002</v>
      </c>
      <c r="C14" s="22">
        <v>2003</v>
      </c>
      <c r="D14" s="24" t="s">
        <v>1296</v>
      </c>
      <c r="E14" s="24" t="s">
        <v>1297</v>
      </c>
    </row>
    <row r="15" spans="1:5">
      <c r="A15" s="23" t="s">
        <v>40</v>
      </c>
      <c r="B15" s="25">
        <v>2.49756</v>
      </c>
      <c r="C15" s="22">
        <v>2004</v>
      </c>
      <c r="D15" s="24" t="s">
        <v>1298</v>
      </c>
      <c r="E15" s="24" t="s">
        <v>1299</v>
      </c>
    </row>
    <row r="16" spans="1:5">
      <c r="A16" s="23" t="s">
        <v>40</v>
      </c>
      <c r="B16" s="25">
        <v>2.7277900000000002</v>
      </c>
      <c r="C16" s="22">
        <v>2005</v>
      </c>
      <c r="D16" s="24" t="s">
        <v>1300</v>
      </c>
      <c r="E16" s="24" t="s">
        <v>1301</v>
      </c>
    </row>
    <row r="17" spans="1:5">
      <c r="A17" s="23" t="s">
        <v>40</v>
      </c>
      <c r="B17" s="25">
        <v>2.4052500000000001</v>
      </c>
      <c r="C17" s="22">
        <v>2006</v>
      </c>
      <c r="D17" s="24" t="s">
        <v>1302</v>
      </c>
      <c r="E17" s="24" t="s">
        <v>1303</v>
      </c>
    </row>
    <row r="18" spans="1:5">
      <c r="A18" s="23" t="s">
        <v>40</v>
      </c>
      <c r="B18" s="25">
        <v>2.0152600000000001</v>
      </c>
      <c r="C18" s="22">
        <v>2007</v>
      </c>
      <c r="D18" s="24" t="s">
        <v>1304</v>
      </c>
      <c r="E18" s="24" t="s">
        <v>1305</v>
      </c>
    </row>
    <row r="19" spans="1:5">
      <c r="A19" s="23" t="s">
        <v>40</v>
      </c>
      <c r="B19" s="25">
        <v>2.04894</v>
      </c>
      <c r="C19" s="22">
        <v>2008</v>
      </c>
      <c r="D19" s="24" t="s">
        <v>1306</v>
      </c>
      <c r="E19" s="24" t="s">
        <v>1307</v>
      </c>
    </row>
    <row r="20" spans="1:5">
      <c r="A20" s="23" t="s">
        <v>40</v>
      </c>
      <c r="B20" s="25">
        <v>2.0190999999999999</v>
      </c>
      <c r="C20" s="22">
        <v>2009</v>
      </c>
      <c r="D20" s="24" t="s">
        <v>1308</v>
      </c>
      <c r="E20" s="24" t="s">
        <v>1309</v>
      </c>
    </row>
    <row r="21" spans="1:5">
      <c r="A21" s="23" t="s">
        <v>40</v>
      </c>
      <c r="B21" s="25">
        <v>1.9296</v>
      </c>
      <c r="C21" s="22">
        <v>2010</v>
      </c>
      <c r="D21" s="24" t="s">
        <v>1310</v>
      </c>
      <c r="E21" s="24" t="s">
        <v>1311</v>
      </c>
    </row>
    <row r="22" spans="1:5">
      <c r="A22" s="23" t="s">
        <v>40</v>
      </c>
      <c r="B22" s="25">
        <v>1.7001900000000001</v>
      </c>
      <c r="C22" s="22">
        <v>2011</v>
      </c>
      <c r="D22" s="24" t="s">
        <v>1312</v>
      </c>
      <c r="E22" s="24" t="s">
        <v>1313</v>
      </c>
    </row>
    <row r="23" spans="1:5">
      <c r="A23" s="23" t="s">
        <v>40</v>
      </c>
      <c r="B23" s="25">
        <v>1.7001900000000001</v>
      </c>
      <c r="C23" s="22">
        <v>2012</v>
      </c>
      <c r="D23" s="24" t="s">
        <v>1314</v>
      </c>
      <c r="E23" s="24" t="s">
        <v>1156</v>
      </c>
    </row>
    <row r="24" spans="1:5">
      <c r="A24" s="23" t="s">
        <v>41</v>
      </c>
      <c r="B24" s="25">
        <v>0.97450999999999999</v>
      </c>
      <c r="C24" s="22">
        <v>2008</v>
      </c>
      <c r="D24" s="24" t="s">
        <v>1306</v>
      </c>
      <c r="E24" s="24" t="s">
        <v>1307</v>
      </c>
    </row>
    <row r="25" spans="1:5">
      <c r="A25" s="23" t="s">
        <v>41</v>
      </c>
      <c r="B25" s="25">
        <v>0.89854999999999996</v>
      </c>
      <c r="C25" s="22">
        <v>2009</v>
      </c>
      <c r="D25" s="24" t="s">
        <v>1308</v>
      </c>
      <c r="E25" s="24" t="s">
        <v>1309</v>
      </c>
    </row>
    <row r="26" spans="1:5">
      <c r="A26" s="23" t="s">
        <v>41</v>
      </c>
      <c r="B26" s="25">
        <v>0.83504999999999996</v>
      </c>
      <c r="C26" s="22">
        <v>2010</v>
      </c>
      <c r="D26" s="24" t="s">
        <v>1310</v>
      </c>
      <c r="E26" s="24" t="s">
        <v>1311</v>
      </c>
    </row>
    <row r="27" spans="1:5">
      <c r="A27" s="23" t="s">
        <v>41</v>
      </c>
      <c r="B27" s="25">
        <v>0.77636000000000005</v>
      </c>
      <c r="C27" s="22">
        <v>2011</v>
      </c>
      <c r="D27" s="24" t="s">
        <v>1312</v>
      </c>
      <c r="E27" s="24" t="s">
        <v>1313</v>
      </c>
    </row>
    <row r="28" spans="1:5">
      <c r="A28" s="23" t="s">
        <v>41</v>
      </c>
      <c r="B28" s="25">
        <v>0.77636000000000005</v>
      </c>
      <c r="C28" s="22">
        <v>2012</v>
      </c>
      <c r="D28" s="24" t="s">
        <v>1314</v>
      </c>
      <c r="E28" s="24" t="s">
        <v>1156</v>
      </c>
    </row>
    <row r="29" spans="1:5">
      <c r="A29" s="23" t="s">
        <v>42</v>
      </c>
      <c r="B29" s="25">
        <v>0.20399999999999999</v>
      </c>
      <c r="C29" s="22">
        <v>2002</v>
      </c>
      <c r="D29" s="24" t="s">
        <v>1294</v>
      </c>
      <c r="E29" s="24" t="s">
        <v>1295</v>
      </c>
    </row>
    <row r="30" spans="1:5">
      <c r="A30" s="23" t="s">
        <v>42</v>
      </c>
      <c r="B30" s="25">
        <v>0.18834999999999999</v>
      </c>
      <c r="C30" s="22">
        <v>2003</v>
      </c>
      <c r="D30" s="24" t="s">
        <v>1296</v>
      </c>
      <c r="E30" s="24" t="s">
        <v>1297</v>
      </c>
    </row>
    <row r="31" spans="1:5">
      <c r="A31" s="23" t="s">
        <v>42</v>
      </c>
      <c r="B31" s="25">
        <v>0.23734</v>
      </c>
      <c r="C31" s="22">
        <v>2004</v>
      </c>
      <c r="D31" s="24" t="s">
        <v>1298</v>
      </c>
      <c r="E31" s="24" t="s">
        <v>1299</v>
      </c>
    </row>
    <row r="32" spans="1:5">
      <c r="A32" s="23" t="s">
        <v>42</v>
      </c>
      <c r="B32" s="25">
        <v>0.26007999999999998</v>
      </c>
      <c r="C32" s="22">
        <v>2005</v>
      </c>
      <c r="D32" s="24" t="s">
        <v>1300</v>
      </c>
      <c r="E32" s="24" t="s">
        <v>1301</v>
      </c>
    </row>
    <row r="33" spans="1:5">
      <c r="A33" s="23" t="s">
        <v>42</v>
      </c>
      <c r="B33" s="25">
        <v>0.32593</v>
      </c>
      <c r="C33" s="22">
        <v>2006</v>
      </c>
      <c r="D33" s="24" t="s">
        <v>1302</v>
      </c>
      <c r="E33" s="24" t="s">
        <v>1303</v>
      </c>
    </row>
    <row r="34" spans="1:5">
      <c r="A34" s="23" t="s">
        <v>42</v>
      </c>
      <c r="B34" s="25">
        <v>0.32454</v>
      </c>
      <c r="C34" s="22">
        <v>2007</v>
      </c>
      <c r="D34" s="24" t="s">
        <v>1304</v>
      </c>
      <c r="E34" s="24" t="s">
        <v>1305</v>
      </c>
    </row>
    <row r="35" spans="1:5">
      <c r="A35" s="23" t="s">
        <v>42</v>
      </c>
      <c r="B35" s="25">
        <v>0.26479000000000003</v>
      </c>
      <c r="C35" s="22">
        <v>2008</v>
      </c>
      <c r="D35" s="24" t="s">
        <v>1306</v>
      </c>
      <c r="E35" s="24" t="s">
        <v>1307</v>
      </c>
    </row>
    <row r="36" spans="1:5">
      <c r="A36" s="23" t="s">
        <v>42</v>
      </c>
      <c r="B36" s="25">
        <v>0.23250000000000001</v>
      </c>
      <c r="C36" s="22">
        <v>2009</v>
      </c>
      <c r="D36" s="24" t="s">
        <v>1308</v>
      </c>
      <c r="E36" s="24" t="s">
        <v>1309</v>
      </c>
    </row>
    <row r="37" spans="1:5">
      <c r="A37" s="23" t="s">
        <v>42</v>
      </c>
      <c r="B37" s="25">
        <v>0.22567999999999999</v>
      </c>
      <c r="C37" s="22">
        <v>2010</v>
      </c>
      <c r="D37" s="24" t="s">
        <v>1310</v>
      </c>
      <c r="E37" s="24" t="s">
        <v>1311</v>
      </c>
    </row>
    <row r="38" spans="1:5">
      <c r="A38" s="23" t="s">
        <v>42</v>
      </c>
      <c r="B38" s="25">
        <v>0.21090999999999999</v>
      </c>
      <c r="C38" s="22">
        <v>2011</v>
      </c>
      <c r="D38" s="24" t="s">
        <v>1312</v>
      </c>
      <c r="E38" s="24" t="s">
        <v>1313</v>
      </c>
    </row>
    <row r="39" spans="1:5">
      <c r="A39" s="23" t="s">
        <v>42</v>
      </c>
      <c r="B39" s="25">
        <v>0.21090999999999999</v>
      </c>
      <c r="C39" s="22">
        <v>2012</v>
      </c>
      <c r="D39" s="24" t="s">
        <v>1314</v>
      </c>
      <c r="E39" s="24" t="s">
        <v>1156</v>
      </c>
    </row>
    <row r="40" spans="1:5">
      <c r="A40" s="23" t="s">
        <v>1766</v>
      </c>
      <c r="B40" s="25">
        <v>1.4596800000000001</v>
      </c>
      <c r="C40" s="22">
        <v>2005</v>
      </c>
      <c r="D40" s="24" t="s">
        <v>1300</v>
      </c>
      <c r="E40" s="24" t="s">
        <v>1301</v>
      </c>
    </row>
    <row r="41" spans="1:5">
      <c r="A41" s="23" t="s">
        <v>1766</v>
      </c>
      <c r="B41" s="25">
        <v>1.47445</v>
      </c>
      <c r="C41" s="22">
        <v>2006</v>
      </c>
      <c r="D41" s="24" t="s">
        <v>1302</v>
      </c>
      <c r="E41" s="24" t="s">
        <v>1303</v>
      </c>
    </row>
    <row r="42" spans="1:5">
      <c r="A42" s="23" t="s">
        <v>1766</v>
      </c>
      <c r="B42" s="25">
        <v>1.3284899999999999</v>
      </c>
      <c r="C42" s="22">
        <v>2007</v>
      </c>
      <c r="D42" s="24" t="s">
        <v>1304</v>
      </c>
      <c r="E42" s="24" t="s">
        <v>1305</v>
      </c>
    </row>
    <row r="43" spans="1:5">
      <c r="A43" s="23" t="s">
        <v>1766</v>
      </c>
      <c r="B43" s="25">
        <v>1.28487</v>
      </c>
      <c r="C43" s="22">
        <v>2008</v>
      </c>
      <c r="D43" s="24" t="s">
        <v>1306</v>
      </c>
      <c r="E43" s="24" t="s">
        <v>1307</v>
      </c>
    </row>
    <row r="44" spans="1:5">
      <c r="A44" s="23" t="s">
        <v>1766</v>
      </c>
      <c r="B44" s="25">
        <v>1.0015000000000001</v>
      </c>
      <c r="C44" s="22">
        <v>2009</v>
      </c>
      <c r="D44" s="24" t="s">
        <v>1308</v>
      </c>
      <c r="E44" s="24" t="s">
        <v>1309</v>
      </c>
    </row>
    <row r="45" spans="1:5">
      <c r="A45" s="23" t="s">
        <v>1766</v>
      </c>
      <c r="B45" s="25">
        <v>0.89043000000000005</v>
      </c>
      <c r="C45" s="22">
        <v>2010</v>
      </c>
      <c r="D45" s="24" t="s">
        <v>1310</v>
      </c>
      <c r="E45" s="24" t="s">
        <v>1311</v>
      </c>
    </row>
    <row r="46" spans="1:5">
      <c r="A46" s="23" t="s">
        <v>1766</v>
      </c>
      <c r="B46" s="25">
        <v>0.86292999999999997</v>
      </c>
      <c r="C46" s="22">
        <v>2011</v>
      </c>
      <c r="D46" s="24" t="s">
        <v>1312</v>
      </c>
      <c r="E46" s="24" t="s">
        <v>1313</v>
      </c>
    </row>
    <row r="47" spans="1:5">
      <c r="A47" s="23" t="s">
        <v>1766</v>
      </c>
      <c r="B47" s="25">
        <v>0.86292999999999997</v>
      </c>
      <c r="C47" s="22">
        <v>2012</v>
      </c>
      <c r="D47" s="24" t="s">
        <v>1314</v>
      </c>
      <c r="E47" s="24" t="s">
        <v>1156</v>
      </c>
    </row>
    <row r="48" spans="1:5">
      <c r="A48" s="23" t="s">
        <v>43</v>
      </c>
      <c r="B48" s="25">
        <v>36.826990000000002</v>
      </c>
      <c r="C48" s="22">
        <v>2004</v>
      </c>
      <c r="D48" s="24" t="s">
        <v>1298</v>
      </c>
      <c r="E48" s="24" t="s">
        <v>1299</v>
      </c>
    </row>
    <row r="49" spans="1:5">
      <c r="A49" s="23" t="s">
        <v>43</v>
      </c>
      <c r="B49" s="25">
        <v>38.098140000000001</v>
      </c>
      <c r="C49" s="22">
        <v>2005</v>
      </c>
      <c r="D49" s="24" t="s">
        <v>1300</v>
      </c>
      <c r="E49" s="24" t="s">
        <v>1301</v>
      </c>
    </row>
    <row r="50" spans="1:5">
      <c r="A50" s="23" t="s">
        <v>43</v>
      </c>
      <c r="B50" s="25">
        <v>38.015590000000003</v>
      </c>
      <c r="C50" s="22">
        <v>2006</v>
      </c>
      <c r="D50" s="24" t="s">
        <v>1302</v>
      </c>
      <c r="E50" s="24" t="s">
        <v>1303</v>
      </c>
    </row>
    <row r="51" spans="1:5">
      <c r="A51" s="23" t="s">
        <v>43</v>
      </c>
      <c r="B51" s="25">
        <v>31.54176</v>
      </c>
      <c r="C51" s="22">
        <v>2007</v>
      </c>
      <c r="D51" s="24" t="s">
        <v>1304</v>
      </c>
      <c r="E51" s="24" t="s">
        <v>1305</v>
      </c>
    </row>
    <row r="52" spans="1:5">
      <c r="A52" s="23" t="s">
        <v>43</v>
      </c>
      <c r="B52" s="25">
        <v>26.083780000000001</v>
      </c>
      <c r="C52" s="22">
        <v>2008</v>
      </c>
      <c r="D52" s="24" t="s">
        <v>1306</v>
      </c>
      <c r="E52" s="24" t="s">
        <v>1307</v>
      </c>
    </row>
    <row r="53" spans="1:5">
      <c r="A53" s="23" t="s">
        <v>43</v>
      </c>
      <c r="B53" s="25">
        <v>24.006150000000002</v>
      </c>
      <c r="C53" s="22">
        <v>2009</v>
      </c>
      <c r="D53" s="24" t="s">
        <v>1308</v>
      </c>
      <c r="E53" s="24" t="s">
        <v>1309</v>
      </c>
    </row>
    <row r="54" spans="1:5">
      <c r="A54" s="23" t="s">
        <v>43</v>
      </c>
      <c r="B54" s="25">
        <v>20.5124</v>
      </c>
      <c r="C54" s="22">
        <v>2010</v>
      </c>
      <c r="D54" s="24" t="s">
        <v>1310</v>
      </c>
      <c r="E54" s="24" t="s">
        <v>1311</v>
      </c>
    </row>
    <row r="55" spans="1:5">
      <c r="A55" s="23" t="s">
        <v>43</v>
      </c>
      <c r="B55" s="25">
        <v>18.795929999999998</v>
      </c>
      <c r="C55" s="22">
        <v>2011</v>
      </c>
      <c r="D55" s="24" t="s">
        <v>1312</v>
      </c>
      <c r="E55" s="24" t="s">
        <v>1313</v>
      </c>
    </row>
    <row r="56" spans="1:5">
      <c r="A56" s="23" t="s">
        <v>43</v>
      </c>
      <c r="B56" s="25">
        <v>18.795929999999998</v>
      </c>
      <c r="C56" s="22">
        <v>2012</v>
      </c>
      <c r="D56" s="24" t="s">
        <v>1314</v>
      </c>
      <c r="E56" s="24" t="s">
        <v>1156</v>
      </c>
    </row>
    <row r="57" spans="1:5">
      <c r="A57" s="23" t="s">
        <v>44</v>
      </c>
      <c r="B57" s="25">
        <v>83.04</v>
      </c>
      <c r="C57" s="22">
        <v>1995</v>
      </c>
      <c r="D57" s="24" t="s">
        <v>1767</v>
      </c>
      <c r="E57" s="24" t="s">
        <v>1768</v>
      </c>
    </row>
    <row r="58" spans="1:5">
      <c r="A58" s="23" t="s">
        <v>44</v>
      </c>
      <c r="B58" s="25">
        <v>87.65</v>
      </c>
      <c r="C58" s="22">
        <v>1997</v>
      </c>
      <c r="D58" s="24" t="s">
        <v>1769</v>
      </c>
      <c r="E58" s="24" t="s">
        <v>1770</v>
      </c>
    </row>
    <row r="59" spans="1:5">
      <c r="A59" s="23" t="s">
        <v>44</v>
      </c>
      <c r="B59" s="25">
        <v>72.25</v>
      </c>
      <c r="C59" s="22">
        <v>2002</v>
      </c>
      <c r="D59" s="24" t="s">
        <v>1294</v>
      </c>
      <c r="E59" s="24" t="s">
        <v>1295</v>
      </c>
    </row>
    <row r="60" spans="1:5">
      <c r="A60" s="23" t="s">
        <v>44</v>
      </c>
      <c r="B60" s="25">
        <v>79.739999999999995</v>
      </c>
      <c r="C60" s="22">
        <v>2003</v>
      </c>
      <c r="D60" s="24" t="s">
        <v>1296</v>
      </c>
      <c r="E60" s="24" t="s">
        <v>1297</v>
      </c>
    </row>
    <row r="61" spans="1:5">
      <c r="A61" s="23" t="s">
        <v>44</v>
      </c>
      <c r="B61" s="25">
        <v>82.88</v>
      </c>
      <c r="C61" s="22">
        <v>2004</v>
      </c>
      <c r="D61" s="24" t="s">
        <v>1298</v>
      </c>
      <c r="E61" s="24" t="s">
        <v>1299</v>
      </c>
    </row>
    <row r="62" spans="1:5">
      <c r="A62" s="23" t="s">
        <v>44</v>
      </c>
      <c r="B62" s="25">
        <v>84.05</v>
      </c>
      <c r="C62" s="22">
        <v>2005</v>
      </c>
      <c r="D62" s="24" t="s">
        <v>1300</v>
      </c>
      <c r="E62" s="24" t="s">
        <v>1301</v>
      </c>
    </row>
    <row r="63" spans="1:5">
      <c r="A63" s="23" t="s">
        <v>44</v>
      </c>
      <c r="B63" s="25">
        <v>95.36</v>
      </c>
      <c r="C63" s="22">
        <v>2006</v>
      </c>
      <c r="D63" s="24" t="s">
        <v>1302</v>
      </c>
      <c r="E63" s="24" t="s">
        <v>1303</v>
      </c>
    </row>
    <row r="64" spans="1:5">
      <c r="A64" s="23" t="s">
        <v>44</v>
      </c>
      <c r="B64" s="25">
        <v>91.74</v>
      </c>
      <c r="C64" s="22">
        <v>2007</v>
      </c>
      <c r="D64" s="24" t="s">
        <v>1304</v>
      </c>
      <c r="E64" s="24" t="s">
        <v>1305</v>
      </c>
    </row>
    <row r="65" spans="1:5">
      <c r="A65" s="23" t="s">
        <v>44</v>
      </c>
      <c r="B65" s="25">
        <v>67.010000000000005</v>
      </c>
      <c r="C65" s="22">
        <v>2008</v>
      </c>
      <c r="D65" s="24" t="s">
        <v>1306</v>
      </c>
      <c r="E65" s="24" t="s">
        <v>1307</v>
      </c>
    </row>
    <row r="66" spans="1:5">
      <c r="A66" s="23" t="s">
        <v>44</v>
      </c>
      <c r="B66" s="25">
        <v>85.28</v>
      </c>
      <c r="C66" s="22">
        <v>2009</v>
      </c>
      <c r="D66" s="24" t="s">
        <v>1308</v>
      </c>
      <c r="E66" s="24" t="s">
        <v>1309</v>
      </c>
    </row>
    <row r="67" spans="1:5">
      <c r="A67" s="23" t="s">
        <v>44</v>
      </c>
      <c r="B67" s="25">
        <v>86.08</v>
      </c>
      <c r="C67" s="22">
        <v>2010</v>
      </c>
      <c r="D67" s="24" t="s">
        <v>1310</v>
      </c>
      <c r="E67" s="24" t="s">
        <v>1311</v>
      </c>
    </row>
    <row r="68" spans="1:5">
      <c r="A68" s="23" t="s">
        <v>44</v>
      </c>
      <c r="B68" s="25">
        <v>85.45</v>
      </c>
      <c r="C68" s="22">
        <v>2011</v>
      </c>
      <c r="D68" s="24" t="s">
        <v>1312</v>
      </c>
      <c r="E68" s="24" t="s">
        <v>1313</v>
      </c>
    </row>
    <row r="69" spans="1:5">
      <c r="A69" s="23" t="s">
        <v>44</v>
      </c>
      <c r="B69" s="25">
        <v>85.45</v>
      </c>
      <c r="C69" s="22">
        <v>2012</v>
      </c>
      <c r="D69" s="24" t="s">
        <v>1314</v>
      </c>
      <c r="E69" s="24" t="s">
        <v>1156</v>
      </c>
    </row>
    <row r="70" spans="1:5">
      <c r="A70" s="23" t="s">
        <v>45</v>
      </c>
      <c r="B70" s="25">
        <v>2.1399999999999999E-2</v>
      </c>
      <c r="C70" s="22">
        <v>2003</v>
      </c>
      <c r="D70" s="24" t="s">
        <v>1296</v>
      </c>
      <c r="E70" s="24" t="s">
        <v>1297</v>
      </c>
    </row>
    <row r="71" spans="1:5">
      <c r="A71" s="23" t="s">
        <v>45</v>
      </c>
      <c r="B71" s="25">
        <v>2.2040000000000001E-2</v>
      </c>
      <c r="C71" s="22">
        <v>2004</v>
      </c>
      <c r="D71" s="24" t="s">
        <v>1298</v>
      </c>
      <c r="E71" s="24" t="s">
        <v>1156</v>
      </c>
    </row>
    <row r="72" spans="1:5">
      <c r="A72" s="23" t="s">
        <v>46</v>
      </c>
      <c r="B72" s="25">
        <v>128.51819</v>
      </c>
      <c r="C72" s="22">
        <v>2005</v>
      </c>
      <c r="D72" s="24" t="s">
        <v>1300</v>
      </c>
      <c r="E72" s="24" t="s">
        <v>1301</v>
      </c>
    </row>
    <row r="73" spans="1:5">
      <c r="A73" s="23" t="s">
        <v>46</v>
      </c>
      <c r="B73" s="25">
        <v>135.33631</v>
      </c>
      <c r="C73" s="22">
        <v>2006</v>
      </c>
      <c r="D73" s="24" t="s">
        <v>1302</v>
      </c>
      <c r="E73" s="24" t="s">
        <v>1303</v>
      </c>
    </row>
    <row r="74" spans="1:5">
      <c r="A74" s="23" t="s">
        <v>46</v>
      </c>
      <c r="B74" s="25">
        <v>119.20372</v>
      </c>
      <c r="C74" s="22">
        <v>2007</v>
      </c>
      <c r="D74" s="24" t="s">
        <v>1304</v>
      </c>
      <c r="E74" s="24" t="s">
        <v>1305</v>
      </c>
    </row>
    <row r="75" spans="1:5">
      <c r="A75" s="23" t="s">
        <v>46</v>
      </c>
      <c r="B75" s="25">
        <v>120.27905</v>
      </c>
      <c r="C75" s="22">
        <v>2008</v>
      </c>
      <c r="D75" s="24" t="s">
        <v>1306</v>
      </c>
      <c r="E75" s="24" t="s">
        <v>1307</v>
      </c>
    </row>
    <row r="76" spans="1:5">
      <c r="A76" s="23" t="s">
        <v>46</v>
      </c>
      <c r="B76" s="25">
        <v>115.52679999999999</v>
      </c>
      <c r="C76" s="22">
        <v>2009</v>
      </c>
      <c r="D76" s="24" t="s">
        <v>1308</v>
      </c>
      <c r="E76" s="24" t="s">
        <v>1309</v>
      </c>
    </row>
    <row r="77" spans="1:5">
      <c r="A77" s="23" t="s">
        <v>46</v>
      </c>
      <c r="B77" s="25">
        <v>104.41683</v>
      </c>
      <c r="C77" s="22">
        <v>2010</v>
      </c>
      <c r="D77" s="24" t="s">
        <v>1310</v>
      </c>
      <c r="E77" s="24" t="s">
        <v>1311</v>
      </c>
    </row>
    <row r="78" spans="1:5">
      <c r="A78" s="23" t="s">
        <v>46</v>
      </c>
      <c r="B78" s="25">
        <v>104.75592</v>
      </c>
      <c r="C78" s="22">
        <v>2011</v>
      </c>
      <c r="D78" s="24" t="s">
        <v>1312</v>
      </c>
      <c r="E78" s="24" t="s">
        <v>1313</v>
      </c>
    </row>
    <row r="79" spans="1:5">
      <c r="A79" s="23" t="s">
        <v>46</v>
      </c>
      <c r="B79" s="25">
        <v>104.75592</v>
      </c>
      <c r="C79" s="22">
        <v>2012</v>
      </c>
      <c r="D79" s="24" t="s">
        <v>1314</v>
      </c>
      <c r="E79" s="24" t="s">
        <v>1156</v>
      </c>
    </row>
    <row r="80" spans="1:5">
      <c r="A80" s="23" t="s">
        <v>47</v>
      </c>
      <c r="B80" s="25">
        <v>65.853999999999999</v>
      </c>
      <c r="C80" s="22">
        <v>2002</v>
      </c>
      <c r="D80" s="24" t="s">
        <v>1294</v>
      </c>
      <c r="E80" s="24" t="s">
        <v>1295</v>
      </c>
    </row>
    <row r="81" spans="1:5">
      <c r="A81" s="23" t="s">
        <v>47</v>
      </c>
      <c r="B81" s="25">
        <v>68.90849</v>
      </c>
      <c r="C81" s="22">
        <v>2003</v>
      </c>
      <c r="D81" s="24" t="s">
        <v>1296</v>
      </c>
      <c r="E81" s="24" t="s">
        <v>1297</v>
      </c>
    </row>
    <row r="82" spans="1:5">
      <c r="A82" s="23" t="s">
        <v>47</v>
      </c>
      <c r="B82" s="25">
        <v>71.174379999999999</v>
      </c>
      <c r="C82" s="22">
        <v>2004</v>
      </c>
      <c r="D82" s="24" t="s">
        <v>1298</v>
      </c>
      <c r="E82" s="24" t="s">
        <v>1299</v>
      </c>
    </row>
    <row r="83" spans="1:5">
      <c r="A83" s="23" t="s">
        <v>47</v>
      </c>
      <c r="B83" s="25">
        <v>72.811999999999998</v>
      </c>
      <c r="C83" s="22">
        <v>2005</v>
      </c>
      <c r="D83" s="24" t="s">
        <v>1300</v>
      </c>
      <c r="E83" s="24" t="s">
        <v>1301</v>
      </c>
    </row>
    <row r="84" spans="1:5">
      <c r="A84" s="23" t="s">
        <v>47</v>
      </c>
      <c r="B84" s="25">
        <v>80.379390000000001</v>
      </c>
      <c r="C84" s="22">
        <v>2006</v>
      </c>
      <c r="D84" s="24" t="s">
        <v>1302</v>
      </c>
      <c r="E84" s="24" t="s">
        <v>1303</v>
      </c>
    </row>
    <row r="85" spans="1:5">
      <c r="A85" s="23" t="s">
        <v>47</v>
      </c>
      <c r="B85" s="25">
        <v>80.347099999999998</v>
      </c>
      <c r="C85" s="22">
        <v>2007</v>
      </c>
      <c r="D85" s="24" t="s">
        <v>1304</v>
      </c>
      <c r="E85" s="24" t="s">
        <v>1305</v>
      </c>
    </row>
    <row r="86" spans="1:5">
      <c r="A86" s="23" t="s">
        <v>47</v>
      </c>
      <c r="B86" s="25">
        <v>65.235830000000007</v>
      </c>
      <c r="C86" s="22">
        <v>2008</v>
      </c>
      <c r="D86" s="24" t="s">
        <v>1306</v>
      </c>
      <c r="E86" s="24" t="s">
        <v>1307</v>
      </c>
    </row>
    <row r="87" spans="1:5">
      <c r="A87" s="23" t="s">
        <v>47</v>
      </c>
      <c r="B87" s="25">
        <v>63.820279999999997</v>
      </c>
      <c r="C87" s="22">
        <v>2009</v>
      </c>
      <c r="D87" s="24" t="s">
        <v>1308</v>
      </c>
      <c r="E87" s="24" t="s">
        <v>1309</v>
      </c>
    </row>
    <row r="88" spans="1:5">
      <c r="A88" s="23" t="s">
        <v>47</v>
      </c>
      <c r="B88" s="25">
        <v>59.851570000000002</v>
      </c>
      <c r="C88" s="22">
        <v>2010</v>
      </c>
      <c r="D88" s="24" t="s">
        <v>1310</v>
      </c>
      <c r="E88" s="24" t="s">
        <v>1311</v>
      </c>
    </row>
    <row r="89" spans="1:5">
      <c r="A89" s="23" t="s">
        <v>47</v>
      </c>
      <c r="B89" s="25">
        <v>55.837850000000003</v>
      </c>
      <c r="C89" s="22">
        <v>2011</v>
      </c>
      <c r="D89" s="24" t="s">
        <v>1312</v>
      </c>
      <c r="E89" s="24" t="s">
        <v>1313</v>
      </c>
    </row>
    <row r="90" spans="1:5">
      <c r="A90" s="23" t="s">
        <v>47</v>
      </c>
      <c r="B90" s="25">
        <v>55.837850000000003</v>
      </c>
      <c r="C90" s="22">
        <v>2012</v>
      </c>
      <c r="D90" s="24" t="s">
        <v>1314</v>
      </c>
      <c r="E90" s="24" t="s">
        <v>1156</v>
      </c>
    </row>
    <row r="91" spans="1:5">
      <c r="A91" s="23" t="s">
        <v>48</v>
      </c>
      <c r="B91" s="25">
        <v>48.456659999999999</v>
      </c>
      <c r="C91" s="22">
        <v>2008</v>
      </c>
      <c r="D91" s="24" t="s">
        <v>1306</v>
      </c>
      <c r="E91" s="24" t="s">
        <v>1307</v>
      </c>
    </row>
    <row r="92" spans="1:5">
      <c r="A92" s="23" t="s">
        <v>48</v>
      </c>
      <c r="B92" s="25">
        <v>46.500810000000001</v>
      </c>
      <c r="C92" s="22">
        <v>2009</v>
      </c>
      <c r="D92" s="24" t="s">
        <v>1308</v>
      </c>
      <c r="E92" s="24" t="s">
        <v>1309</v>
      </c>
    </row>
    <row r="93" spans="1:5">
      <c r="A93" s="23" t="s">
        <v>48</v>
      </c>
      <c r="B93" s="25">
        <v>41.524790000000003</v>
      </c>
      <c r="C93" s="22">
        <v>2010</v>
      </c>
      <c r="D93" s="24" t="s">
        <v>1310</v>
      </c>
      <c r="E93" s="24" t="s">
        <v>1311</v>
      </c>
    </row>
    <row r="94" spans="1:5">
      <c r="A94" s="23" t="s">
        <v>48</v>
      </c>
      <c r="B94" s="25">
        <v>41.12688</v>
      </c>
      <c r="C94" s="22">
        <v>2011</v>
      </c>
      <c r="D94" s="24" t="s">
        <v>1312</v>
      </c>
      <c r="E94" s="24" t="s">
        <v>1313</v>
      </c>
    </row>
    <row r="95" spans="1:5">
      <c r="A95" s="23" t="s">
        <v>48</v>
      </c>
      <c r="B95" s="25">
        <v>41.12688</v>
      </c>
      <c r="C95" s="22">
        <v>2012</v>
      </c>
      <c r="D95" s="24" t="s">
        <v>1314</v>
      </c>
      <c r="E95" s="24" t="s">
        <v>1156</v>
      </c>
    </row>
    <row r="96" spans="1:5">
      <c r="A96" s="23" t="s">
        <v>49</v>
      </c>
      <c r="B96" s="25">
        <v>2.0640000000000001</v>
      </c>
      <c r="C96" s="22">
        <v>2002</v>
      </c>
      <c r="D96" s="24" t="s">
        <v>1294</v>
      </c>
      <c r="E96" s="24" t="s">
        <v>1295</v>
      </c>
    </row>
    <row r="97" spans="1:5">
      <c r="A97" s="23" t="s">
        <v>49</v>
      </c>
      <c r="B97" s="25">
        <v>1.7912399999999999</v>
      </c>
      <c r="C97" s="22">
        <v>2003</v>
      </c>
      <c r="D97" s="24" t="s">
        <v>1296</v>
      </c>
      <c r="E97" s="24" t="s">
        <v>1297</v>
      </c>
    </row>
    <row r="98" spans="1:5">
      <c r="A98" s="23" t="s">
        <v>49</v>
      </c>
      <c r="B98" s="25">
        <v>1.69353</v>
      </c>
      <c r="C98" s="22">
        <v>2004</v>
      </c>
      <c r="D98" s="24" t="s">
        <v>1298</v>
      </c>
      <c r="E98" s="24" t="s">
        <v>1299</v>
      </c>
    </row>
    <row r="99" spans="1:5">
      <c r="A99" s="23" t="s">
        <v>49</v>
      </c>
      <c r="B99" s="25">
        <v>1.6394599999999999</v>
      </c>
      <c r="C99" s="22">
        <v>2005</v>
      </c>
      <c r="D99" s="24" t="s">
        <v>1300</v>
      </c>
      <c r="E99" s="24" t="s">
        <v>1301</v>
      </c>
    </row>
    <row r="100" spans="1:5">
      <c r="A100" s="23" t="s">
        <v>49</v>
      </c>
      <c r="B100" s="25">
        <v>1.7131099999999999</v>
      </c>
      <c r="C100" s="22">
        <v>2006</v>
      </c>
      <c r="D100" s="24" t="s">
        <v>1302</v>
      </c>
      <c r="E100" s="24" t="s">
        <v>1303</v>
      </c>
    </row>
    <row r="101" spans="1:5">
      <c r="A101" s="23" t="s">
        <v>49</v>
      </c>
      <c r="B101" s="25">
        <v>1.454</v>
      </c>
      <c r="C101" s="22">
        <v>2007</v>
      </c>
      <c r="D101" s="24" t="s">
        <v>1304</v>
      </c>
      <c r="E101" s="24" t="s">
        <v>1305</v>
      </c>
    </row>
    <row r="102" spans="1:5">
      <c r="A102" s="23" t="s">
        <v>49</v>
      </c>
      <c r="B102" s="25">
        <v>1.40385</v>
      </c>
      <c r="C102" s="22">
        <v>2008</v>
      </c>
      <c r="D102" s="24" t="s">
        <v>1306</v>
      </c>
      <c r="E102" s="24" t="s">
        <v>1307</v>
      </c>
    </row>
    <row r="103" spans="1:5">
      <c r="A103" s="23" t="s">
        <v>49</v>
      </c>
      <c r="B103" s="25">
        <v>1.3432500000000001</v>
      </c>
      <c r="C103" s="22">
        <v>2009</v>
      </c>
      <c r="D103" s="24" t="s">
        <v>1308</v>
      </c>
      <c r="E103" s="24" t="s">
        <v>1309</v>
      </c>
    </row>
    <row r="104" spans="1:5">
      <c r="A104" s="23" t="s">
        <v>49</v>
      </c>
      <c r="B104" s="25">
        <v>1.1419699999999999</v>
      </c>
      <c r="C104" s="22">
        <v>2010</v>
      </c>
      <c r="D104" s="24" t="s">
        <v>1310</v>
      </c>
      <c r="E104" s="24" t="s">
        <v>1311</v>
      </c>
    </row>
    <row r="105" spans="1:5">
      <c r="A105" s="23" t="s">
        <v>49</v>
      </c>
      <c r="B105" s="25">
        <v>1.00569</v>
      </c>
      <c r="C105" s="22">
        <v>2011</v>
      </c>
      <c r="D105" s="24" t="s">
        <v>1312</v>
      </c>
      <c r="E105" s="24" t="s">
        <v>1313</v>
      </c>
    </row>
    <row r="106" spans="1:5">
      <c r="A106" s="23" t="s">
        <v>49</v>
      </c>
      <c r="B106" s="25">
        <v>1.00569</v>
      </c>
      <c r="C106" s="22">
        <v>2012</v>
      </c>
      <c r="D106" s="24" t="s">
        <v>1314</v>
      </c>
      <c r="E106" s="24" t="s">
        <v>1156</v>
      </c>
    </row>
    <row r="107" spans="1:5">
      <c r="A107" s="23" t="s">
        <v>50</v>
      </c>
      <c r="B107" s="25">
        <v>72.806700000000006</v>
      </c>
      <c r="C107" s="22">
        <v>2005</v>
      </c>
      <c r="D107" s="24" t="s">
        <v>1300</v>
      </c>
      <c r="E107" s="24" t="s">
        <v>1301</v>
      </c>
    </row>
    <row r="108" spans="1:5">
      <c r="A108" s="23" t="s">
        <v>50</v>
      </c>
      <c r="B108" s="25">
        <v>80.379390000000001</v>
      </c>
      <c r="C108" s="22">
        <v>2006</v>
      </c>
      <c r="D108" s="24" t="s">
        <v>1302</v>
      </c>
      <c r="E108" s="24" t="s">
        <v>1303</v>
      </c>
    </row>
    <row r="109" spans="1:5">
      <c r="A109" s="23" t="s">
        <v>50</v>
      </c>
      <c r="B109" s="25">
        <v>80.334190000000007</v>
      </c>
      <c r="C109" s="22">
        <v>2007</v>
      </c>
      <c r="D109" s="24" t="s">
        <v>1304</v>
      </c>
      <c r="E109" s="24" t="s">
        <v>1305</v>
      </c>
    </row>
    <row r="110" spans="1:5">
      <c r="A110" s="23" t="s">
        <v>50</v>
      </c>
      <c r="B110" s="25">
        <v>65.227320000000006</v>
      </c>
      <c r="C110" s="22">
        <v>2008</v>
      </c>
      <c r="D110" s="24" t="s">
        <v>1306</v>
      </c>
      <c r="E110" s="24" t="s">
        <v>1307</v>
      </c>
    </row>
    <row r="111" spans="1:5">
      <c r="A111" s="23" t="s">
        <v>50</v>
      </c>
      <c r="B111" s="25">
        <v>63.816209999999998</v>
      </c>
      <c r="C111" s="22">
        <v>2009</v>
      </c>
      <c r="D111" s="24" t="s">
        <v>1308</v>
      </c>
      <c r="E111" s="24" t="s">
        <v>1309</v>
      </c>
    </row>
    <row r="112" spans="1:5">
      <c r="A112" s="23" t="s">
        <v>50</v>
      </c>
      <c r="B112" s="25">
        <v>59.847990000000003</v>
      </c>
      <c r="C112" s="22">
        <v>2010</v>
      </c>
      <c r="D112" s="24" t="s">
        <v>1310</v>
      </c>
      <c r="E112" s="24" t="s">
        <v>1311</v>
      </c>
    </row>
    <row r="113" spans="1:5">
      <c r="A113" s="23" t="s">
        <v>50</v>
      </c>
      <c r="B113" s="25">
        <v>55.831609999999998</v>
      </c>
      <c r="C113" s="22">
        <v>2011</v>
      </c>
      <c r="D113" s="24" t="s">
        <v>1312</v>
      </c>
      <c r="E113" s="24" t="s">
        <v>1313</v>
      </c>
    </row>
    <row r="114" spans="1:5">
      <c r="A114" s="23" t="s">
        <v>50</v>
      </c>
      <c r="B114" s="25">
        <v>55.831609999999998</v>
      </c>
      <c r="C114" s="22">
        <v>2012</v>
      </c>
      <c r="D114" s="24" t="s">
        <v>1314</v>
      </c>
      <c r="E114" s="24" t="s">
        <v>1156</v>
      </c>
    </row>
    <row r="115" spans="1:5">
      <c r="A115" s="23" t="s">
        <v>51</v>
      </c>
      <c r="B115" s="25">
        <v>65.793800000000005</v>
      </c>
      <c r="C115" s="22">
        <v>2010</v>
      </c>
      <c r="D115" s="24" t="s">
        <v>1310</v>
      </c>
      <c r="E115" s="24" t="s">
        <v>1311</v>
      </c>
    </row>
    <row r="116" spans="1:5">
      <c r="A116" s="23" t="s">
        <v>51</v>
      </c>
      <c r="B116" s="25">
        <v>65.316789999999997</v>
      </c>
      <c r="C116" s="22">
        <v>2011</v>
      </c>
      <c r="D116" s="24" t="s">
        <v>1312</v>
      </c>
      <c r="E116" s="24" t="s">
        <v>1313</v>
      </c>
    </row>
    <row r="117" spans="1:5">
      <c r="A117" s="23" t="s">
        <v>51</v>
      </c>
      <c r="B117" s="25">
        <v>65.316789999999997</v>
      </c>
      <c r="C117" s="22">
        <v>2012</v>
      </c>
      <c r="D117" s="24" t="s">
        <v>1314</v>
      </c>
      <c r="E117" s="24" t="s">
        <v>1156</v>
      </c>
    </row>
    <row r="118" spans="1:5">
      <c r="A118" s="23" t="s">
        <v>52</v>
      </c>
      <c r="B118" s="25">
        <v>13.37363</v>
      </c>
      <c r="C118" s="22">
        <v>2003</v>
      </c>
      <c r="D118" s="24" t="s">
        <v>1296</v>
      </c>
      <c r="E118" s="24" t="s">
        <v>1297</v>
      </c>
    </row>
    <row r="119" spans="1:5">
      <c r="A119" s="23" t="s">
        <v>52</v>
      </c>
      <c r="B119" s="25">
        <v>13.28162</v>
      </c>
      <c r="C119" s="22">
        <v>2004</v>
      </c>
      <c r="D119" s="24" t="s">
        <v>1298</v>
      </c>
      <c r="E119" s="24" t="s">
        <v>1299</v>
      </c>
    </row>
    <row r="120" spans="1:5">
      <c r="A120" s="23" t="s">
        <v>52</v>
      </c>
      <c r="B120" s="25">
        <v>14.661899999999999</v>
      </c>
      <c r="C120" s="22">
        <v>2005</v>
      </c>
      <c r="D120" s="24" t="s">
        <v>1300</v>
      </c>
      <c r="E120" s="24" t="s">
        <v>1301</v>
      </c>
    </row>
    <row r="121" spans="1:5">
      <c r="A121" s="23" t="s">
        <v>52</v>
      </c>
      <c r="B121" s="25">
        <v>14.747299999999999</v>
      </c>
      <c r="C121" s="22">
        <v>2006</v>
      </c>
      <c r="D121" s="24" t="s">
        <v>1302</v>
      </c>
      <c r="E121" s="24" t="s">
        <v>1303</v>
      </c>
    </row>
    <row r="122" spans="1:5">
      <c r="A122" s="23" t="s">
        <v>52</v>
      </c>
      <c r="B122" s="25">
        <v>13.34864</v>
      </c>
      <c r="C122" s="22">
        <v>2007</v>
      </c>
      <c r="D122" s="24" t="s">
        <v>1304</v>
      </c>
      <c r="E122" s="24" t="s">
        <v>1305</v>
      </c>
    </row>
    <row r="123" spans="1:5">
      <c r="A123" s="23" t="s">
        <v>52</v>
      </c>
      <c r="B123" s="25">
        <v>13.805479999999999</v>
      </c>
      <c r="C123" s="22">
        <v>2008</v>
      </c>
      <c r="D123" s="24" t="s">
        <v>1306</v>
      </c>
      <c r="E123" s="24" t="s">
        <v>1307</v>
      </c>
    </row>
    <row r="124" spans="1:5">
      <c r="A124" s="23" t="s">
        <v>52</v>
      </c>
      <c r="B124" s="25">
        <v>13.24784</v>
      </c>
      <c r="C124" s="22">
        <v>2009</v>
      </c>
      <c r="D124" s="24" t="s">
        <v>1308</v>
      </c>
      <c r="E124" s="24" t="s">
        <v>1309</v>
      </c>
    </row>
    <row r="125" spans="1:5">
      <c r="A125" s="23" t="s">
        <v>52</v>
      </c>
      <c r="B125" s="25">
        <v>11.94957</v>
      </c>
      <c r="C125" s="22">
        <v>2010</v>
      </c>
      <c r="D125" s="24" t="s">
        <v>1310</v>
      </c>
      <c r="E125" s="24" t="s">
        <v>1311</v>
      </c>
    </row>
    <row r="126" spans="1:5">
      <c r="A126" s="23" t="s">
        <v>52</v>
      </c>
      <c r="B126" s="25">
        <v>11.90377</v>
      </c>
      <c r="C126" s="22">
        <v>2011</v>
      </c>
      <c r="D126" s="24" t="s">
        <v>1312</v>
      </c>
      <c r="E126" s="24" t="s">
        <v>1313</v>
      </c>
    </row>
    <row r="127" spans="1:5">
      <c r="A127" s="23" t="s">
        <v>52</v>
      </c>
      <c r="B127" s="25">
        <v>11.90377</v>
      </c>
      <c r="C127" s="22">
        <v>2012</v>
      </c>
      <c r="D127" s="24" t="s">
        <v>1314</v>
      </c>
      <c r="E127" s="24" t="s">
        <v>1156</v>
      </c>
    </row>
    <row r="128" spans="1:5">
      <c r="A128" s="23" t="s">
        <v>53</v>
      </c>
      <c r="B128" s="25">
        <v>35.662999999999997</v>
      </c>
      <c r="C128" s="22">
        <v>2002</v>
      </c>
      <c r="D128" s="24" t="s">
        <v>1294</v>
      </c>
      <c r="E128" s="24" t="s">
        <v>1295</v>
      </c>
    </row>
    <row r="129" spans="1:5">
      <c r="A129" s="23" t="s">
        <v>53</v>
      </c>
      <c r="B129" s="25">
        <v>36.205649999999999</v>
      </c>
      <c r="C129" s="22">
        <v>2003</v>
      </c>
      <c r="D129" s="24" t="s">
        <v>1296</v>
      </c>
      <c r="E129" s="24" t="s">
        <v>1297</v>
      </c>
    </row>
    <row r="130" spans="1:5">
      <c r="A130" s="23" t="s">
        <v>53</v>
      </c>
      <c r="B130" s="25">
        <v>40.016010000000001</v>
      </c>
      <c r="C130" s="22">
        <v>2004</v>
      </c>
      <c r="D130" s="24" t="s">
        <v>1298</v>
      </c>
      <c r="E130" s="24" t="s">
        <v>1299</v>
      </c>
    </row>
    <row r="131" spans="1:5">
      <c r="A131" s="23" t="s">
        <v>53</v>
      </c>
      <c r="B131" s="25">
        <v>53.602060000000002</v>
      </c>
      <c r="C131" s="22">
        <v>2005</v>
      </c>
      <c r="D131" s="24" t="s">
        <v>1300</v>
      </c>
      <c r="E131" s="24" t="s">
        <v>1301</v>
      </c>
    </row>
    <row r="132" spans="1:5">
      <c r="A132" s="23" t="s">
        <v>53</v>
      </c>
      <c r="B132" s="25">
        <v>57.33287</v>
      </c>
      <c r="C132" s="22">
        <v>2006</v>
      </c>
      <c r="D132" s="24" t="s">
        <v>1302</v>
      </c>
      <c r="E132" s="24" t="s">
        <v>1303</v>
      </c>
    </row>
    <row r="133" spans="1:5">
      <c r="A133" s="23" t="s">
        <v>53</v>
      </c>
      <c r="B133" s="25">
        <v>57.300020000000004</v>
      </c>
      <c r="C133" s="22">
        <v>2007</v>
      </c>
      <c r="D133" s="24" t="s">
        <v>1304</v>
      </c>
      <c r="E133" s="24" t="s">
        <v>1305</v>
      </c>
    </row>
    <row r="134" spans="1:5">
      <c r="A134" s="23" t="s">
        <v>53</v>
      </c>
      <c r="B134" s="25">
        <v>41.602530000000002</v>
      </c>
      <c r="C134" s="22">
        <v>2008</v>
      </c>
      <c r="D134" s="24" t="s">
        <v>1306</v>
      </c>
      <c r="E134" s="24" t="s">
        <v>1307</v>
      </c>
    </row>
    <row r="135" spans="1:5">
      <c r="A135" s="23" t="s">
        <v>53</v>
      </c>
      <c r="B135" s="25">
        <v>51.810789999999997</v>
      </c>
      <c r="C135" s="22">
        <v>2009</v>
      </c>
      <c r="D135" s="24" t="s">
        <v>1308</v>
      </c>
      <c r="E135" s="24" t="s">
        <v>1309</v>
      </c>
    </row>
    <row r="136" spans="1:5">
      <c r="A136" s="23" t="s">
        <v>53</v>
      </c>
      <c r="B136" s="25">
        <v>50.712510000000002</v>
      </c>
      <c r="C136" s="22">
        <v>2010</v>
      </c>
      <c r="D136" s="24" t="s">
        <v>1310</v>
      </c>
      <c r="E136" s="24" t="s">
        <v>1311</v>
      </c>
    </row>
    <row r="137" spans="1:5">
      <c r="A137" s="23" t="s">
        <v>53</v>
      </c>
      <c r="B137" s="25">
        <v>44.839030000000001</v>
      </c>
      <c r="C137" s="22">
        <v>2011</v>
      </c>
      <c r="D137" s="24" t="s">
        <v>1312</v>
      </c>
      <c r="E137" s="24" t="s">
        <v>1313</v>
      </c>
    </row>
    <row r="138" spans="1:5">
      <c r="A138" s="23" t="s">
        <v>53</v>
      </c>
      <c r="B138" s="25">
        <v>44.839030000000001</v>
      </c>
      <c r="C138" s="22">
        <v>2012</v>
      </c>
      <c r="D138" s="24" t="s">
        <v>1314</v>
      </c>
      <c r="E138" s="24" t="s">
        <v>1156</v>
      </c>
    </row>
    <row r="139" spans="1:5">
      <c r="A139" s="23" t="s">
        <v>54</v>
      </c>
      <c r="B139" s="25">
        <v>2.4011999999999998</v>
      </c>
      <c r="C139" s="22">
        <v>2003</v>
      </c>
      <c r="D139" s="24" t="s">
        <v>1296</v>
      </c>
      <c r="E139" s="24" t="s">
        <v>1297</v>
      </c>
    </row>
    <row r="140" spans="1:5">
      <c r="A140" s="23" t="s">
        <v>54</v>
      </c>
      <c r="B140" s="25">
        <v>2.4555799999999999</v>
      </c>
      <c r="C140" s="22">
        <v>2004</v>
      </c>
      <c r="D140" s="24" t="s">
        <v>1298</v>
      </c>
      <c r="E140" s="24" t="s">
        <v>1299</v>
      </c>
    </row>
    <row r="141" spans="1:5">
      <c r="A141" s="23" t="s">
        <v>54</v>
      </c>
      <c r="B141" s="25">
        <v>2.6308199999999999</v>
      </c>
      <c r="C141" s="22">
        <v>2005</v>
      </c>
      <c r="D141" s="24" t="s">
        <v>1300</v>
      </c>
      <c r="E141" s="24" t="s">
        <v>1301</v>
      </c>
    </row>
    <row r="142" spans="1:5">
      <c r="A142" s="23" t="s">
        <v>54</v>
      </c>
      <c r="B142" s="25">
        <v>2.6940499999999998</v>
      </c>
      <c r="C142" s="22">
        <v>2006</v>
      </c>
      <c r="D142" s="24" t="s">
        <v>1302</v>
      </c>
      <c r="E142" s="24" t="s">
        <v>1303</v>
      </c>
    </row>
    <row r="143" spans="1:5">
      <c r="A143" s="23" t="s">
        <v>54</v>
      </c>
      <c r="B143" s="25">
        <v>2.4997500000000001</v>
      </c>
      <c r="C143" s="22">
        <v>2007</v>
      </c>
      <c r="D143" s="24" t="s">
        <v>1304</v>
      </c>
      <c r="E143" s="24" t="s">
        <v>1305</v>
      </c>
    </row>
    <row r="144" spans="1:5">
      <c r="A144" s="23" t="s">
        <v>54</v>
      </c>
      <c r="B144" s="25">
        <v>1.8928700000000001</v>
      </c>
      <c r="C144" s="22">
        <v>2008</v>
      </c>
      <c r="D144" s="24" t="s">
        <v>1306</v>
      </c>
      <c r="E144" s="24" t="s">
        <v>1307</v>
      </c>
    </row>
    <row r="145" spans="1:5">
      <c r="A145" s="23" t="s">
        <v>54</v>
      </c>
      <c r="B145" s="25">
        <v>2.0625399999999998</v>
      </c>
      <c r="C145" s="22">
        <v>2009</v>
      </c>
      <c r="D145" s="24" t="s">
        <v>1308</v>
      </c>
      <c r="E145" s="24" t="s">
        <v>1309</v>
      </c>
    </row>
    <row r="146" spans="1:5">
      <c r="A146" s="23" t="s">
        <v>54</v>
      </c>
      <c r="B146" s="25">
        <v>1.8558699999999999</v>
      </c>
      <c r="C146" s="22">
        <v>2010</v>
      </c>
      <c r="D146" s="24" t="s">
        <v>1310</v>
      </c>
      <c r="E146" s="24" t="s">
        <v>1311</v>
      </c>
    </row>
    <row r="147" spans="1:5">
      <c r="A147" s="23" t="s">
        <v>54</v>
      </c>
      <c r="B147" s="25">
        <v>1.60232</v>
      </c>
      <c r="C147" s="22">
        <v>2011</v>
      </c>
      <c r="D147" s="24" t="s">
        <v>1312</v>
      </c>
      <c r="E147" s="24" t="s">
        <v>1313</v>
      </c>
    </row>
    <row r="148" spans="1:5">
      <c r="A148" s="23" t="s">
        <v>54</v>
      </c>
      <c r="B148" s="25">
        <v>1.60232</v>
      </c>
      <c r="C148" s="22">
        <v>2012</v>
      </c>
      <c r="D148" s="24" t="s">
        <v>1314</v>
      </c>
      <c r="E148" s="24" t="s">
        <v>1156</v>
      </c>
    </row>
    <row r="149" spans="1:5">
      <c r="A149" s="23" t="s">
        <v>55</v>
      </c>
      <c r="B149" s="25">
        <v>22.786829999999998</v>
      </c>
      <c r="C149" s="22">
        <v>2003</v>
      </c>
      <c r="D149" s="24" t="s">
        <v>1296</v>
      </c>
      <c r="E149" s="24" t="s">
        <v>1297</v>
      </c>
    </row>
    <row r="150" spans="1:5">
      <c r="A150" s="23" t="s">
        <v>55</v>
      </c>
      <c r="B150" s="25">
        <v>23.21856</v>
      </c>
      <c r="C150" s="22">
        <v>2004</v>
      </c>
      <c r="D150" s="24" t="s">
        <v>1298</v>
      </c>
      <c r="E150" s="24" t="s">
        <v>1299</v>
      </c>
    </row>
    <row r="151" spans="1:5">
      <c r="A151" s="23" t="s">
        <v>55</v>
      </c>
      <c r="B151" s="25">
        <v>21.288830000000001</v>
      </c>
      <c r="C151" s="22">
        <v>2005</v>
      </c>
      <c r="D151" s="24" t="s">
        <v>1300</v>
      </c>
      <c r="E151" s="24" t="s">
        <v>1301</v>
      </c>
    </row>
    <row r="152" spans="1:5">
      <c r="A152" s="23" t="s">
        <v>55</v>
      </c>
      <c r="B152" s="25">
        <v>18.829550000000001</v>
      </c>
      <c r="C152" s="22">
        <v>2006</v>
      </c>
      <c r="D152" s="24" t="s">
        <v>1302</v>
      </c>
      <c r="E152" s="24" t="s">
        <v>1303</v>
      </c>
    </row>
    <row r="153" spans="1:5">
      <c r="A153" s="23" t="s">
        <v>55</v>
      </c>
      <c r="B153" s="25">
        <v>15.062060000000001</v>
      </c>
      <c r="C153" s="22">
        <v>2007</v>
      </c>
      <c r="D153" s="24" t="s">
        <v>1304</v>
      </c>
      <c r="E153" s="24" t="s">
        <v>1305</v>
      </c>
    </row>
    <row r="154" spans="1:5">
      <c r="A154" s="23" t="s">
        <v>55</v>
      </c>
      <c r="B154" s="25">
        <v>12.33243</v>
      </c>
      <c r="C154" s="22">
        <v>2008</v>
      </c>
      <c r="D154" s="24" t="s">
        <v>1306</v>
      </c>
      <c r="E154" s="24" t="s">
        <v>1307</v>
      </c>
    </row>
    <row r="155" spans="1:5">
      <c r="A155" s="23" t="s">
        <v>55</v>
      </c>
      <c r="B155" s="25">
        <v>13.708209999999999</v>
      </c>
      <c r="C155" s="22">
        <v>2009</v>
      </c>
      <c r="D155" s="24" t="s">
        <v>1308</v>
      </c>
      <c r="E155" s="24" t="s">
        <v>1309</v>
      </c>
    </row>
    <row r="156" spans="1:5">
      <c r="A156" s="23" t="s">
        <v>55</v>
      </c>
      <c r="B156" s="25">
        <v>12.681660000000001</v>
      </c>
      <c r="C156" s="22">
        <v>2010</v>
      </c>
      <c r="D156" s="24" t="s">
        <v>1310</v>
      </c>
      <c r="E156" s="24" t="s">
        <v>1311</v>
      </c>
    </row>
    <row r="157" spans="1:5">
      <c r="A157" s="23" t="s">
        <v>55</v>
      </c>
      <c r="B157" s="25">
        <v>11.231920000000001</v>
      </c>
      <c r="C157" s="22">
        <v>2011</v>
      </c>
      <c r="D157" s="24" t="s">
        <v>1312</v>
      </c>
      <c r="E157" s="24" t="s">
        <v>1313</v>
      </c>
    </row>
    <row r="158" spans="1:5">
      <c r="A158" s="23" t="s">
        <v>55</v>
      </c>
      <c r="B158" s="25">
        <v>11.231920000000001</v>
      </c>
      <c r="C158" s="22">
        <v>2012</v>
      </c>
      <c r="D158" s="24" t="s">
        <v>1314</v>
      </c>
      <c r="E158" s="24" t="s">
        <v>1156</v>
      </c>
    </row>
    <row r="159" spans="1:5">
      <c r="A159" s="23" t="s">
        <v>56</v>
      </c>
      <c r="B159" s="25">
        <v>49.69932</v>
      </c>
      <c r="C159" s="22">
        <v>2008</v>
      </c>
      <c r="D159" s="24" t="s">
        <v>1306</v>
      </c>
      <c r="E159" s="24" t="s">
        <v>1307</v>
      </c>
    </row>
    <row r="160" spans="1:5">
      <c r="A160" s="23" t="s">
        <v>56</v>
      </c>
      <c r="B160" s="25">
        <v>47.691719999999997</v>
      </c>
      <c r="C160" s="22">
        <v>2009</v>
      </c>
      <c r="D160" s="24" t="s">
        <v>1308</v>
      </c>
      <c r="E160" s="24" t="s">
        <v>1309</v>
      </c>
    </row>
    <row r="161" spans="1:5">
      <c r="A161" s="23" t="s">
        <v>56</v>
      </c>
      <c r="B161" s="25">
        <v>42.589440000000003</v>
      </c>
      <c r="C161" s="22">
        <v>2010</v>
      </c>
      <c r="D161" s="24" t="s">
        <v>1310</v>
      </c>
      <c r="E161" s="24" t="s">
        <v>1311</v>
      </c>
    </row>
    <row r="162" spans="1:5">
      <c r="A162" s="23" t="s">
        <v>56</v>
      </c>
      <c r="B162" s="25">
        <v>42.986719999999998</v>
      </c>
      <c r="C162" s="22">
        <v>2011</v>
      </c>
      <c r="D162" s="24" t="s">
        <v>1312</v>
      </c>
      <c r="E162" s="24" t="s">
        <v>1313</v>
      </c>
    </row>
    <row r="163" spans="1:5">
      <c r="A163" s="23" t="s">
        <v>56</v>
      </c>
      <c r="B163" s="25">
        <v>42.986719999999998</v>
      </c>
      <c r="C163" s="22">
        <v>2012</v>
      </c>
      <c r="D163" s="24" t="s">
        <v>1314</v>
      </c>
      <c r="E163" s="24" t="s">
        <v>1156</v>
      </c>
    </row>
    <row r="164" spans="1:5">
      <c r="A164" s="23" t="s">
        <v>57</v>
      </c>
      <c r="B164" s="25">
        <v>81.69</v>
      </c>
      <c r="C164" s="22">
        <v>2002</v>
      </c>
      <c r="D164" s="24" t="s">
        <v>1294</v>
      </c>
      <c r="E164" s="24" t="s">
        <v>1295</v>
      </c>
    </row>
    <row r="165" spans="1:5">
      <c r="A165" s="23" t="s">
        <v>57</v>
      </c>
      <c r="B165" s="25">
        <v>80.87</v>
      </c>
      <c r="C165" s="22">
        <v>2003</v>
      </c>
      <c r="D165" s="24" t="s">
        <v>1296</v>
      </c>
      <c r="E165" s="24" t="s">
        <v>1297</v>
      </c>
    </row>
    <row r="166" spans="1:5">
      <c r="A166" s="23" t="s">
        <v>57</v>
      </c>
      <c r="B166" s="25">
        <v>88.23</v>
      </c>
      <c r="C166" s="22">
        <v>2004</v>
      </c>
      <c r="D166" s="24" t="s">
        <v>1298</v>
      </c>
      <c r="E166" s="24" t="s">
        <v>1299</v>
      </c>
    </row>
    <row r="167" spans="1:5">
      <c r="A167" s="23" t="s">
        <v>57</v>
      </c>
      <c r="B167" s="25">
        <v>101.14</v>
      </c>
      <c r="C167" s="22">
        <v>2005</v>
      </c>
      <c r="D167" s="24" t="s">
        <v>1300</v>
      </c>
      <c r="E167" s="24" t="s">
        <v>1301</v>
      </c>
    </row>
    <row r="168" spans="1:5">
      <c r="A168" s="23" t="s">
        <v>57</v>
      </c>
      <c r="B168" s="25">
        <v>101.81</v>
      </c>
      <c r="C168" s="22">
        <v>2006</v>
      </c>
      <c r="D168" s="24" t="s">
        <v>1302</v>
      </c>
      <c r="E168" s="24" t="s">
        <v>1303</v>
      </c>
    </row>
    <row r="169" spans="1:5">
      <c r="A169" s="23" t="s">
        <v>57</v>
      </c>
      <c r="B169" s="25">
        <v>97.95</v>
      </c>
      <c r="C169" s="22">
        <v>2007</v>
      </c>
      <c r="D169" s="24" t="s">
        <v>1304</v>
      </c>
      <c r="E169" s="24" t="s">
        <v>1305</v>
      </c>
    </row>
    <row r="170" spans="1:5">
      <c r="A170" s="23" t="s">
        <v>57</v>
      </c>
      <c r="B170" s="25">
        <v>77.989999999999995</v>
      </c>
      <c r="C170" s="22">
        <v>2008</v>
      </c>
      <c r="D170" s="24" t="s">
        <v>1306</v>
      </c>
      <c r="E170" s="24" t="s">
        <v>1307</v>
      </c>
    </row>
    <row r="171" spans="1:5">
      <c r="A171" s="23" t="s">
        <v>57</v>
      </c>
      <c r="B171" s="25">
        <v>91.36</v>
      </c>
      <c r="C171" s="22">
        <v>2009</v>
      </c>
      <c r="D171" s="24" t="s">
        <v>1308</v>
      </c>
      <c r="E171" s="24" t="s">
        <v>1309</v>
      </c>
    </row>
    <row r="172" spans="1:5">
      <c r="A172" s="23" t="s">
        <v>57</v>
      </c>
      <c r="B172" s="25">
        <v>85.66</v>
      </c>
      <c r="C172" s="22">
        <v>2010</v>
      </c>
      <c r="D172" s="24" t="s">
        <v>1310</v>
      </c>
      <c r="E172" s="24" t="s">
        <v>1311</v>
      </c>
    </row>
    <row r="173" spans="1:5">
      <c r="A173" s="23" t="s">
        <v>57</v>
      </c>
      <c r="B173" s="25">
        <v>82.52</v>
      </c>
      <c r="C173" s="22">
        <v>2011</v>
      </c>
      <c r="D173" s="24" t="s">
        <v>1312</v>
      </c>
      <c r="E173" s="24" t="s">
        <v>1313</v>
      </c>
    </row>
    <row r="174" spans="1:5">
      <c r="A174" s="23" t="s">
        <v>57</v>
      </c>
      <c r="B174" s="25">
        <v>82.52</v>
      </c>
      <c r="C174" s="22">
        <v>2012</v>
      </c>
      <c r="D174" s="24" t="s">
        <v>1314</v>
      </c>
      <c r="E174" s="24" t="s">
        <v>1156</v>
      </c>
    </row>
    <row r="175" spans="1:5">
      <c r="A175" s="23" t="s">
        <v>58</v>
      </c>
      <c r="B175" s="25">
        <v>0.20795</v>
      </c>
      <c r="C175" s="22">
        <v>2006</v>
      </c>
      <c r="D175" s="24" t="s">
        <v>1302</v>
      </c>
      <c r="E175" s="24" t="s">
        <v>1303</v>
      </c>
    </row>
    <row r="176" spans="1:5">
      <c r="A176" s="23" t="s">
        <v>58</v>
      </c>
      <c r="B176" s="25">
        <v>0.18064</v>
      </c>
      <c r="C176" s="22">
        <v>2007</v>
      </c>
      <c r="D176" s="24" t="s">
        <v>1304</v>
      </c>
      <c r="E176" s="24" t="s">
        <v>1305</v>
      </c>
    </row>
    <row r="177" spans="1:5">
      <c r="A177" s="23" t="s">
        <v>58</v>
      </c>
      <c r="B177" s="25">
        <v>0.1181</v>
      </c>
      <c r="C177" s="22">
        <v>2008</v>
      </c>
      <c r="D177" s="24" t="s">
        <v>1306</v>
      </c>
      <c r="E177" s="24" t="s">
        <v>1307</v>
      </c>
    </row>
    <row r="178" spans="1:5">
      <c r="A178" s="23" t="s">
        <v>58</v>
      </c>
      <c r="B178" s="25">
        <v>0.10229000000000001</v>
      </c>
      <c r="C178" s="22">
        <v>2009</v>
      </c>
      <c r="D178" s="24" t="s">
        <v>1308</v>
      </c>
      <c r="E178" s="24" t="s">
        <v>1309</v>
      </c>
    </row>
    <row r="179" spans="1:5">
      <c r="A179" s="23" t="s">
        <v>58</v>
      </c>
      <c r="B179" s="25">
        <v>9.0459999999999999E-2</v>
      </c>
      <c r="C179" s="22">
        <v>2010</v>
      </c>
      <c r="D179" s="24" t="s">
        <v>1310</v>
      </c>
      <c r="E179" s="24" t="s">
        <v>1311</v>
      </c>
    </row>
    <row r="180" spans="1:5">
      <c r="A180" s="23" t="s">
        <v>58</v>
      </c>
      <c r="B180" s="25">
        <v>8.9090000000000003E-2</v>
      </c>
      <c r="C180" s="22">
        <v>2011</v>
      </c>
      <c r="D180" s="24" t="s">
        <v>1312</v>
      </c>
      <c r="E180" s="24" t="s">
        <v>1313</v>
      </c>
    </row>
    <row r="181" spans="1:5">
      <c r="A181" s="23" t="s">
        <v>58</v>
      </c>
      <c r="B181" s="25">
        <v>8.9090000000000003E-2</v>
      </c>
      <c r="C181" s="22">
        <v>2012</v>
      </c>
      <c r="D181" s="24" t="s">
        <v>1314</v>
      </c>
      <c r="E181" s="24" t="s">
        <v>1156</v>
      </c>
    </row>
    <row r="182" spans="1:5">
      <c r="A182" s="23" t="s">
        <v>59</v>
      </c>
      <c r="B182" s="25">
        <v>88.7</v>
      </c>
      <c r="C182" s="22">
        <v>1991</v>
      </c>
      <c r="D182" s="24" t="s">
        <v>1771</v>
      </c>
      <c r="E182" s="24" t="s">
        <v>1772</v>
      </c>
    </row>
    <row r="183" spans="1:5">
      <c r="A183" s="23" t="s">
        <v>59</v>
      </c>
      <c r="B183" s="25">
        <v>80.61</v>
      </c>
      <c r="C183" s="22">
        <v>1994</v>
      </c>
      <c r="D183" s="24" t="s">
        <v>1773</v>
      </c>
      <c r="E183" s="24" t="s">
        <v>1774</v>
      </c>
    </row>
    <row r="184" spans="1:5">
      <c r="A184" s="23" t="s">
        <v>59</v>
      </c>
      <c r="B184" s="25">
        <v>85.75</v>
      </c>
      <c r="C184" s="22">
        <v>1996</v>
      </c>
      <c r="D184" s="24" t="s">
        <v>1775</v>
      </c>
      <c r="E184" s="24" t="s">
        <v>1776</v>
      </c>
    </row>
    <row r="185" spans="1:5">
      <c r="A185" s="23" t="s">
        <v>59</v>
      </c>
      <c r="B185" s="25">
        <v>87.4</v>
      </c>
      <c r="C185" s="22">
        <v>1997</v>
      </c>
      <c r="D185" s="24" t="s">
        <v>1769</v>
      </c>
      <c r="E185" s="24" t="s">
        <v>1770</v>
      </c>
    </row>
    <row r="186" spans="1:5">
      <c r="A186" s="23" t="s">
        <v>59</v>
      </c>
      <c r="B186" s="25">
        <v>87.97</v>
      </c>
      <c r="C186" s="22">
        <v>2002</v>
      </c>
      <c r="D186" s="24" t="s">
        <v>1294</v>
      </c>
      <c r="E186" s="24" t="s">
        <v>1295</v>
      </c>
    </row>
    <row r="187" spans="1:5">
      <c r="A187" s="23" t="s">
        <v>59</v>
      </c>
      <c r="B187" s="25">
        <v>82.6</v>
      </c>
      <c r="C187" s="22">
        <v>2003</v>
      </c>
      <c r="D187" s="24" t="s">
        <v>1296</v>
      </c>
      <c r="E187" s="24" t="s">
        <v>1297</v>
      </c>
    </row>
    <row r="188" spans="1:5">
      <c r="A188" s="23" t="s">
        <v>59</v>
      </c>
      <c r="B188" s="25">
        <v>89.61</v>
      </c>
      <c r="C188" s="22">
        <v>2004</v>
      </c>
      <c r="D188" s="24" t="s">
        <v>1298</v>
      </c>
      <c r="E188" s="24" t="s">
        <v>1299</v>
      </c>
    </row>
    <row r="189" spans="1:5">
      <c r="A189" s="23" t="s">
        <v>59</v>
      </c>
      <c r="B189" s="25">
        <v>90.49</v>
      </c>
      <c r="C189" s="22">
        <v>2005</v>
      </c>
      <c r="D189" s="24" t="s">
        <v>1300</v>
      </c>
      <c r="E189" s="24" t="s">
        <v>1301</v>
      </c>
    </row>
    <row r="190" spans="1:5">
      <c r="A190" s="23" t="s">
        <v>59</v>
      </c>
      <c r="B190" s="25">
        <v>96.95</v>
      </c>
      <c r="C190" s="22">
        <v>2006</v>
      </c>
      <c r="D190" s="24" t="s">
        <v>1302</v>
      </c>
      <c r="E190" s="24" t="s">
        <v>1303</v>
      </c>
    </row>
    <row r="191" spans="1:5">
      <c r="A191" s="23" t="s">
        <v>59</v>
      </c>
      <c r="B191" s="25">
        <v>100.54</v>
      </c>
      <c r="C191" s="22">
        <v>2007</v>
      </c>
      <c r="D191" s="24" t="s">
        <v>1304</v>
      </c>
      <c r="E191" s="24" t="s">
        <v>1305</v>
      </c>
    </row>
    <row r="192" spans="1:5">
      <c r="A192" s="23" t="s">
        <v>59</v>
      </c>
      <c r="B192" s="25">
        <v>85.57</v>
      </c>
      <c r="C192" s="22">
        <v>2008</v>
      </c>
      <c r="D192" s="24" t="s">
        <v>1306</v>
      </c>
      <c r="E192" s="24" t="s">
        <v>1307</v>
      </c>
    </row>
    <row r="193" spans="1:5">
      <c r="A193" s="23" t="s">
        <v>59</v>
      </c>
      <c r="B193" s="25">
        <v>87.29</v>
      </c>
      <c r="C193" s="22">
        <v>2009</v>
      </c>
      <c r="D193" s="24" t="s">
        <v>1308</v>
      </c>
      <c r="E193" s="24" t="s">
        <v>1309</v>
      </c>
    </row>
    <row r="194" spans="1:5">
      <c r="A194" s="23" t="s">
        <v>59</v>
      </c>
      <c r="B194" s="25">
        <v>90.57</v>
      </c>
      <c r="C194" s="22">
        <v>2010</v>
      </c>
      <c r="D194" s="24" t="s">
        <v>1310</v>
      </c>
      <c r="E194" s="24" t="s">
        <v>1311</v>
      </c>
    </row>
    <row r="195" spans="1:5">
      <c r="A195" s="23" t="s">
        <v>59</v>
      </c>
      <c r="B195" s="25">
        <v>91.06</v>
      </c>
      <c r="C195" s="22">
        <v>2011</v>
      </c>
      <c r="D195" s="24" t="s">
        <v>1312</v>
      </c>
      <c r="E195" s="24" t="s">
        <v>1313</v>
      </c>
    </row>
    <row r="196" spans="1:5">
      <c r="A196" s="23" t="s">
        <v>59</v>
      </c>
      <c r="B196" s="25">
        <v>91.06</v>
      </c>
      <c r="C196" s="22">
        <v>2012</v>
      </c>
      <c r="D196" s="24" t="s">
        <v>1314</v>
      </c>
      <c r="E196" s="24" t="s">
        <v>1156</v>
      </c>
    </row>
    <row r="197" spans="1:5">
      <c r="A197" s="23" t="s">
        <v>60</v>
      </c>
      <c r="B197" s="25">
        <v>0.16600000000000001</v>
      </c>
      <c r="C197" s="22">
        <v>2002</v>
      </c>
      <c r="D197" s="24" t="s">
        <v>1294</v>
      </c>
      <c r="E197" s="24" t="s">
        <v>1295</v>
      </c>
    </row>
    <row r="198" spans="1:5">
      <c r="A198" s="23" t="s">
        <v>60</v>
      </c>
      <c r="B198" s="25">
        <v>0.16880999999999999</v>
      </c>
      <c r="C198" s="22">
        <v>2003</v>
      </c>
      <c r="D198" s="24" t="s">
        <v>1296</v>
      </c>
      <c r="E198" s="24" t="s">
        <v>1297</v>
      </c>
    </row>
    <row r="199" spans="1:5">
      <c r="A199" s="23" t="s">
        <v>60</v>
      </c>
      <c r="B199" s="25">
        <v>0.18321000000000001</v>
      </c>
      <c r="C199" s="22">
        <v>2004</v>
      </c>
      <c r="D199" s="24" t="s">
        <v>1298</v>
      </c>
      <c r="E199" s="24" t="s">
        <v>1299</v>
      </c>
    </row>
    <row r="200" spans="1:5">
      <c r="A200" s="23" t="s">
        <v>60</v>
      </c>
      <c r="B200" s="25">
        <v>0.22262999999999999</v>
      </c>
      <c r="C200" s="22">
        <v>2005</v>
      </c>
      <c r="D200" s="24" t="s">
        <v>1300</v>
      </c>
      <c r="E200" s="24" t="s">
        <v>1301</v>
      </c>
    </row>
    <row r="201" spans="1:5">
      <c r="A201" s="23" t="s">
        <v>60</v>
      </c>
      <c r="B201" s="25">
        <v>0.2185</v>
      </c>
      <c r="C201" s="22">
        <v>2006</v>
      </c>
      <c r="D201" s="24" t="s">
        <v>1302</v>
      </c>
      <c r="E201" s="24" t="s">
        <v>1303</v>
      </c>
    </row>
    <row r="202" spans="1:5">
      <c r="A202" s="23" t="s">
        <v>60</v>
      </c>
      <c r="B202" s="25">
        <v>0.22650000000000001</v>
      </c>
      <c r="C202" s="22">
        <v>2007</v>
      </c>
      <c r="D202" s="24" t="s">
        <v>1304</v>
      </c>
      <c r="E202" s="24" t="s">
        <v>1305</v>
      </c>
    </row>
    <row r="203" spans="1:5">
      <c r="A203" s="23" t="s">
        <v>60</v>
      </c>
      <c r="B203" s="25">
        <v>0.16653000000000001</v>
      </c>
      <c r="C203" s="22">
        <v>2008</v>
      </c>
      <c r="D203" s="24" t="s">
        <v>1306</v>
      </c>
      <c r="E203" s="24" t="s">
        <v>1307</v>
      </c>
    </row>
    <row r="204" spans="1:5">
      <c r="A204" s="23" t="s">
        <v>60</v>
      </c>
      <c r="B204" s="25">
        <v>0.17669000000000001</v>
      </c>
      <c r="C204" s="22">
        <v>2009</v>
      </c>
      <c r="D204" s="24" t="s">
        <v>1308</v>
      </c>
      <c r="E204" s="24" t="s">
        <v>1309</v>
      </c>
    </row>
    <row r="205" spans="1:5">
      <c r="A205" s="23" t="s">
        <v>60</v>
      </c>
      <c r="B205" s="25">
        <v>0.17246</v>
      </c>
      <c r="C205" s="22">
        <v>2010</v>
      </c>
      <c r="D205" s="24" t="s">
        <v>1310</v>
      </c>
      <c r="E205" s="24" t="s">
        <v>1311</v>
      </c>
    </row>
    <row r="206" spans="1:5">
      <c r="A206" s="23" t="s">
        <v>60</v>
      </c>
      <c r="B206" s="25">
        <v>0.16785</v>
      </c>
      <c r="C206" s="22">
        <v>2011</v>
      </c>
      <c r="D206" s="24" t="s">
        <v>1312</v>
      </c>
      <c r="E206" s="24" t="s">
        <v>1313</v>
      </c>
    </row>
    <row r="207" spans="1:5">
      <c r="A207" s="23" t="s">
        <v>60</v>
      </c>
      <c r="B207" s="25">
        <v>0.16785</v>
      </c>
      <c r="C207" s="22">
        <v>2012</v>
      </c>
      <c r="D207" s="24" t="s">
        <v>1314</v>
      </c>
      <c r="E207" s="24" t="s">
        <v>1156</v>
      </c>
    </row>
    <row r="208" spans="1:5">
      <c r="A208" s="23" t="s">
        <v>61</v>
      </c>
      <c r="B208" s="25">
        <v>14.512</v>
      </c>
      <c r="C208" s="22">
        <v>2002</v>
      </c>
      <c r="D208" s="24" t="s">
        <v>1294</v>
      </c>
      <c r="E208" s="24" t="s">
        <v>1295</v>
      </c>
    </row>
    <row r="209" spans="1:5">
      <c r="A209" s="23" t="s">
        <v>61</v>
      </c>
      <c r="B209" s="25">
        <v>12.766170000000001</v>
      </c>
      <c r="C209" s="22">
        <v>2003</v>
      </c>
      <c r="D209" s="24" t="s">
        <v>1296</v>
      </c>
      <c r="E209" s="24" t="s">
        <v>1297</v>
      </c>
    </row>
    <row r="210" spans="1:5">
      <c r="A210" s="23" t="s">
        <v>61</v>
      </c>
      <c r="B210" s="25">
        <v>12.97589</v>
      </c>
      <c r="C210" s="22">
        <v>2004</v>
      </c>
      <c r="D210" s="24" t="s">
        <v>1298</v>
      </c>
      <c r="E210" s="24" t="s">
        <v>1299</v>
      </c>
    </row>
    <row r="211" spans="1:5">
      <c r="A211" s="23" t="s">
        <v>61</v>
      </c>
      <c r="B211" s="25">
        <v>14.612830000000001</v>
      </c>
      <c r="C211" s="22">
        <v>2005</v>
      </c>
      <c r="D211" s="24" t="s">
        <v>1300</v>
      </c>
      <c r="E211" s="24" t="s">
        <v>1301</v>
      </c>
    </row>
    <row r="212" spans="1:5">
      <c r="A212" s="23" t="s">
        <v>61</v>
      </c>
      <c r="B212" s="25">
        <v>15.258789999999999</v>
      </c>
      <c r="C212" s="22">
        <v>2006</v>
      </c>
      <c r="D212" s="24" t="s">
        <v>1302</v>
      </c>
      <c r="E212" s="24" t="s">
        <v>1303</v>
      </c>
    </row>
    <row r="213" spans="1:5">
      <c r="A213" s="23" t="s">
        <v>61</v>
      </c>
      <c r="B213" s="25">
        <v>14.22071</v>
      </c>
      <c r="C213" s="22">
        <v>2007</v>
      </c>
      <c r="D213" s="24" t="s">
        <v>1304</v>
      </c>
      <c r="E213" s="24" t="s">
        <v>1305</v>
      </c>
    </row>
    <row r="214" spans="1:5">
      <c r="A214" s="23" t="s">
        <v>61</v>
      </c>
      <c r="B214" s="25">
        <v>14.17595</v>
      </c>
      <c r="C214" s="22">
        <v>2008</v>
      </c>
      <c r="D214" s="24" t="s">
        <v>1306</v>
      </c>
      <c r="E214" s="24" t="s">
        <v>1307</v>
      </c>
    </row>
    <row r="215" spans="1:5">
      <c r="A215" s="23" t="s">
        <v>61</v>
      </c>
      <c r="B215" s="25">
        <v>13.62472</v>
      </c>
      <c r="C215" s="22">
        <v>2009</v>
      </c>
      <c r="D215" s="24" t="s">
        <v>1308</v>
      </c>
      <c r="E215" s="24" t="s">
        <v>1309</v>
      </c>
    </row>
    <row r="216" spans="1:5">
      <c r="A216" s="23" t="s">
        <v>61</v>
      </c>
      <c r="B216" s="25">
        <v>12.668010000000001</v>
      </c>
      <c r="C216" s="22">
        <v>2010</v>
      </c>
      <c r="D216" s="24" t="s">
        <v>1310</v>
      </c>
      <c r="E216" s="24" t="s">
        <v>1311</v>
      </c>
    </row>
    <row r="217" spans="1:5">
      <c r="A217" s="23" t="s">
        <v>61</v>
      </c>
      <c r="B217" s="25">
        <v>13.04393</v>
      </c>
      <c r="C217" s="22">
        <v>2011</v>
      </c>
      <c r="D217" s="24" t="s">
        <v>1312</v>
      </c>
      <c r="E217" s="24" t="s">
        <v>1313</v>
      </c>
    </row>
    <row r="218" spans="1:5">
      <c r="A218" s="23" t="s">
        <v>61</v>
      </c>
      <c r="B218" s="25">
        <v>13.04393</v>
      </c>
      <c r="C218" s="22">
        <v>2012</v>
      </c>
      <c r="D218" s="24" t="s">
        <v>1314</v>
      </c>
      <c r="E218" s="24" t="s">
        <v>1156</v>
      </c>
    </row>
    <row r="219" spans="1:5">
      <c r="A219" s="23" t="s">
        <v>62</v>
      </c>
      <c r="B219" s="25">
        <v>5.1270000000000003E-2</v>
      </c>
      <c r="C219" s="22">
        <v>2005</v>
      </c>
      <c r="D219" s="24" t="s">
        <v>1300</v>
      </c>
      <c r="E219" s="24" t="s">
        <v>1301</v>
      </c>
    </row>
    <row r="220" spans="1:5">
      <c r="A220" s="23" t="s">
        <v>62</v>
      </c>
      <c r="B220" s="25">
        <v>5.4649999999999997E-2</v>
      </c>
      <c r="C220" s="22">
        <v>2006</v>
      </c>
      <c r="D220" s="24" t="s">
        <v>1302</v>
      </c>
      <c r="E220" s="24" t="s">
        <v>1303</v>
      </c>
    </row>
    <row r="221" spans="1:5">
      <c r="A221" s="23" t="s">
        <v>62</v>
      </c>
      <c r="B221" s="25">
        <v>5.4760000000000003E-2</v>
      </c>
      <c r="C221" s="22">
        <v>2007</v>
      </c>
      <c r="D221" s="24" t="s">
        <v>1304</v>
      </c>
      <c r="E221" s="24" t="s">
        <v>1305</v>
      </c>
    </row>
    <row r="222" spans="1:5">
      <c r="A222" s="23" t="s">
        <v>62</v>
      </c>
      <c r="B222" s="25">
        <v>3.7819999999999999E-2</v>
      </c>
      <c r="C222" s="22">
        <v>2008</v>
      </c>
      <c r="D222" s="24" t="s">
        <v>1306</v>
      </c>
      <c r="E222" s="24" t="s">
        <v>1307</v>
      </c>
    </row>
    <row r="223" spans="1:5">
      <c r="A223" s="23" t="s">
        <v>62</v>
      </c>
      <c r="B223" s="25">
        <v>4.8210000000000003E-2</v>
      </c>
      <c r="C223" s="22">
        <v>2009</v>
      </c>
      <c r="D223" s="24" t="s">
        <v>1308</v>
      </c>
      <c r="E223" s="24" t="s">
        <v>1309</v>
      </c>
    </row>
    <row r="224" spans="1:5">
      <c r="A224" s="23" t="s">
        <v>62</v>
      </c>
      <c r="B224" s="25">
        <v>4.4209999999999999E-2</v>
      </c>
      <c r="C224" s="22">
        <v>2010</v>
      </c>
      <c r="D224" s="24" t="s">
        <v>1310</v>
      </c>
      <c r="E224" s="24" t="s">
        <v>1311</v>
      </c>
    </row>
    <row r="225" spans="1:5">
      <c r="A225" s="23" t="s">
        <v>62</v>
      </c>
      <c r="B225" s="25">
        <v>4.6089999999999999E-2</v>
      </c>
      <c r="C225" s="22">
        <v>2011</v>
      </c>
      <c r="D225" s="24" t="s">
        <v>1312</v>
      </c>
      <c r="E225" s="24" t="s">
        <v>1313</v>
      </c>
    </row>
    <row r="226" spans="1:5">
      <c r="A226" s="23" t="s">
        <v>62</v>
      </c>
      <c r="B226" s="25">
        <v>4.6089999999999999E-2</v>
      </c>
      <c r="C226" s="22">
        <v>2012</v>
      </c>
      <c r="D226" s="24" t="s">
        <v>1314</v>
      </c>
      <c r="E226" s="24" t="s">
        <v>1156</v>
      </c>
    </row>
    <row r="227" spans="1:5">
      <c r="A227" s="23" t="s">
        <v>63</v>
      </c>
      <c r="B227" s="25">
        <v>0.24681</v>
      </c>
      <c r="C227" s="22">
        <v>2003</v>
      </c>
      <c r="D227" s="24" t="s">
        <v>1296</v>
      </c>
      <c r="E227" s="24" t="s">
        <v>1297</v>
      </c>
    </row>
    <row r="228" spans="1:5">
      <c r="A228" s="23" t="s">
        <v>63</v>
      </c>
      <c r="B228" s="25">
        <v>0.22928000000000001</v>
      </c>
      <c r="C228" s="22">
        <v>2004</v>
      </c>
      <c r="D228" s="24" t="s">
        <v>1298</v>
      </c>
      <c r="E228" s="24" t="s">
        <v>1299</v>
      </c>
    </row>
    <row r="229" spans="1:5">
      <c r="A229" s="23" t="s">
        <v>63</v>
      </c>
      <c r="B229" s="25">
        <v>0.23202</v>
      </c>
      <c r="C229" s="22">
        <v>2005</v>
      </c>
      <c r="D229" s="24" t="s">
        <v>1300</v>
      </c>
      <c r="E229" s="24" t="s">
        <v>1301</v>
      </c>
    </row>
    <row r="230" spans="1:5">
      <c r="A230" s="23" t="s">
        <v>63</v>
      </c>
      <c r="B230" s="25">
        <v>0.22727</v>
      </c>
      <c r="C230" s="22">
        <v>2006</v>
      </c>
      <c r="D230" s="24" t="s">
        <v>1302</v>
      </c>
      <c r="E230" s="24" t="s">
        <v>1303</v>
      </c>
    </row>
    <row r="231" spans="1:5">
      <c r="A231" s="23" t="s">
        <v>63</v>
      </c>
      <c r="B231" s="25">
        <v>0.20157</v>
      </c>
      <c r="C231" s="22">
        <v>2007</v>
      </c>
      <c r="D231" s="24" t="s">
        <v>1304</v>
      </c>
      <c r="E231" s="24" t="s">
        <v>1305</v>
      </c>
    </row>
    <row r="232" spans="1:5">
      <c r="A232" s="23" t="s">
        <v>63</v>
      </c>
      <c r="B232" s="25">
        <v>0.17152999999999999</v>
      </c>
      <c r="C232" s="22">
        <v>2008</v>
      </c>
      <c r="D232" s="24" t="s">
        <v>1306</v>
      </c>
      <c r="E232" s="24" t="s">
        <v>1307</v>
      </c>
    </row>
    <row r="233" spans="1:5">
      <c r="A233" s="23" t="s">
        <v>63</v>
      </c>
      <c r="B233" s="25">
        <v>0.17738999999999999</v>
      </c>
      <c r="C233" s="22">
        <v>2009</v>
      </c>
      <c r="D233" s="24" t="s">
        <v>1308</v>
      </c>
      <c r="E233" s="24" t="s">
        <v>1309</v>
      </c>
    </row>
    <row r="234" spans="1:5">
      <c r="A234" s="23" t="s">
        <v>63</v>
      </c>
      <c r="B234" s="25">
        <v>0.16608999999999999</v>
      </c>
      <c r="C234" s="22">
        <v>2010</v>
      </c>
      <c r="D234" s="24" t="s">
        <v>1310</v>
      </c>
      <c r="E234" s="24" t="s">
        <v>1311</v>
      </c>
    </row>
    <row r="235" spans="1:5">
      <c r="A235" s="23" t="s">
        <v>63</v>
      </c>
      <c r="B235" s="25">
        <v>0.16231000000000001</v>
      </c>
      <c r="C235" s="22">
        <v>2011</v>
      </c>
      <c r="D235" s="24" t="s">
        <v>1312</v>
      </c>
      <c r="E235" s="24" t="s">
        <v>1313</v>
      </c>
    </row>
    <row r="236" spans="1:5">
      <c r="A236" s="23" t="s">
        <v>63</v>
      </c>
      <c r="B236" s="25">
        <v>0.16231000000000001</v>
      </c>
      <c r="C236" s="22">
        <v>2012</v>
      </c>
      <c r="D236" s="24" t="s">
        <v>1314</v>
      </c>
      <c r="E236" s="24" t="s">
        <v>1156</v>
      </c>
    </row>
    <row r="237" spans="1:5">
      <c r="A237" s="23" t="s">
        <v>64</v>
      </c>
      <c r="B237" s="25">
        <v>117.28829</v>
      </c>
      <c r="C237" s="22">
        <v>2005</v>
      </c>
      <c r="D237" s="24" t="s">
        <v>1300</v>
      </c>
      <c r="E237" s="24" t="s">
        <v>1301</v>
      </c>
    </row>
    <row r="238" spans="1:5">
      <c r="A238" s="23" t="s">
        <v>64</v>
      </c>
      <c r="B238" s="25">
        <v>117.91061999999999</v>
      </c>
      <c r="C238" s="22">
        <v>2006</v>
      </c>
      <c r="D238" s="24" t="s">
        <v>1302</v>
      </c>
      <c r="E238" s="24" t="s">
        <v>1303</v>
      </c>
    </row>
    <row r="239" spans="1:5">
      <c r="A239" s="23" t="s">
        <v>64</v>
      </c>
      <c r="B239" s="25">
        <v>99.710840000000005</v>
      </c>
      <c r="C239" s="22">
        <v>2007</v>
      </c>
      <c r="D239" s="24" t="s">
        <v>1304</v>
      </c>
      <c r="E239" s="24" t="s">
        <v>1305</v>
      </c>
    </row>
    <row r="240" spans="1:5">
      <c r="A240" s="23" t="s">
        <v>64</v>
      </c>
      <c r="B240" s="25">
        <v>96.918009999999995</v>
      </c>
      <c r="C240" s="22">
        <v>2008</v>
      </c>
      <c r="D240" s="24" t="s">
        <v>1306</v>
      </c>
      <c r="E240" s="24" t="s">
        <v>1307</v>
      </c>
    </row>
    <row r="241" spans="1:5">
      <c r="A241" s="23" t="s">
        <v>64</v>
      </c>
      <c r="B241" s="25">
        <v>92.997299999999996</v>
      </c>
      <c r="C241" s="22">
        <v>2009</v>
      </c>
      <c r="D241" s="24" t="s">
        <v>1308</v>
      </c>
      <c r="E241" s="24" t="s">
        <v>1309</v>
      </c>
    </row>
    <row r="242" spans="1:5">
      <c r="A242" s="23" t="s">
        <v>64</v>
      </c>
      <c r="B242" s="25">
        <v>83.049580000000006</v>
      </c>
      <c r="C242" s="22">
        <v>2010</v>
      </c>
      <c r="D242" s="24" t="s">
        <v>1310</v>
      </c>
      <c r="E242" s="24" t="s">
        <v>1311</v>
      </c>
    </row>
    <row r="243" spans="1:5">
      <c r="A243" s="23" t="s">
        <v>64</v>
      </c>
      <c r="B243" s="25">
        <v>82.257140000000007</v>
      </c>
      <c r="C243" s="22">
        <v>2011</v>
      </c>
      <c r="D243" s="24" t="s">
        <v>1312</v>
      </c>
      <c r="E243" s="24" t="s">
        <v>1313</v>
      </c>
    </row>
    <row r="244" spans="1:5">
      <c r="A244" s="23" t="s">
        <v>64</v>
      </c>
      <c r="B244" s="25">
        <v>82.257140000000007</v>
      </c>
      <c r="C244" s="22">
        <v>2012</v>
      </c>
      <c r="D244" s="24" t="s">
        <v>1314</v>
      </c>
      <c r="E244" s="24" t="s">
        <v>1156</v>
      </c>
    </row>
    <row r="245" spans="1:5">
      <c r="A245" s="23" t="s">
        <v>65</v>
      </c>
      <c r="B245" s="25">
        <v>4.6430600000000002</v>
      </c>
      <c r="C245" s="22">
        <v>2004</v>
      </c>
      <c r="D245" s="24" t="s">
        <v>1298</v>
      </c>
      <c r="E245" s="24" t="s">
        <v>1299</v>
      </c>
    </row>
    <row r="246" spans="1:5">
      <c r="A246" s="23" t="s">
        <v>65</v>
      </c>
      <c r="B246" s="25">
        <v>4.9829800000000004</v>
      </c>
      <c r="C246" s="22">
        <v>2005</v>
      </c>
      <c r="D246" s="24" t="s">
        <v>1300</v>
      </c>
      <c r="E246" s="24" t="s">
        <v>1301</v>
      </c>
    </row>
    <row r="247" spans="1:5">
      <c r="A247" s="23" t="s">
        <v>65</v>
      </c>
      <c r="B247" s="25">
        <v>5.6017999999999999</v>
      </c>
      <c r="C247" s="22">
        <v>2006</v>
      </c>
      <c r="D247" s="24" t="s">
        <v>1302</v>
      </c>
      <c r="E247" s="24" t="s">
        <v>1303</v>
      </c>
    </row>
    <row r="248" spans="1:5">
      <c r="A248" s="23" t="s">
        <v>65</v>
      </c>
      <c r="B248" s="25">
        <v>6.2023200000000003</v>
      </c>
      <c r="C248" s="22">
        <v>2007</v>
      </c>
      <c r="D248" s="24" t="s">
        <v>1304</v>
      </c>
      <c r="E248" s="24" t="s">
        <v>1305</v>
      </c>
    </row>
    <row r="249" spans="1:5">
      <c r="A249" s="23" t="s">
        <v>65</v>
      </c>
      <c r="B249" s="25">
        <v>4.61442</v>
      </c>
      <c r="C249" s="22">
        <v>2008</v>
      </c>
      <c r="D249" s="24" t="s">
        <v>1306</v>
      </c>
      <c r="E249" s="24" t="s">
        <v>1307</v>
      </c>
    </row>
    <row r="250" spans="1:5">
      <c r="A250" s="23" t="s">
        <v>65</v>
      </c>
      <c r="B250" s="25">
        <v>4.9003800000000002</v>
      </c>
      <c r="C250" s="22">
        <v>2009</v>
      </c>
      <c r="D250" s="24" t="s">
        <v>1308</v>
      </c>
      <c r="E250" s="24" t="s">
        <v>1309</v>
      </c>
    </row>
    <row r="251" spans="1:5">
      <c r="A251" s="23" t="s">
        <v>65</v>
      </c>
      <c r="B251" s="25">
        <v>4.7683799999999996</v>
      </c>
      <c r="C251" s="22">
        <v>2010</v>
      </c>
      <c r="D251" s="24" t="s">
        <v>1310</v>
      </c>
      <c r="E251" s="24" t="s">
        <v>1311</v>
      </c>
    </row>
    <row r="252" spans="1:5">
      <c r="A252" s="23" t="s">
        <v>65</v>
      </c>
      <c r="B252" s="25">
        <v>4.4072699999999996</v>
      </c>
      <c r="C252" s="22">
        <v>2011</v>
      </c>
      <c r="D252" s="24" t="s">
        <v>1312</v>
      </c>
      <c r="E252" s="24" t="s">
        <v>1313</v>
      </c>
    </row>
    <row r="253" spans="1:5">
      <c r="A253" s="23" t="s">
        <v>65</v>
      </c>
      <c r="B253" s="25">
        <v>4.4072699999999996</v>
      </c>
      <c r="C253" s="22">
        <v>2012</v>
      </c>
      <c r="D253" s="24" t="s">
        <v>1314</v>
      </c>
      <c r="E253" s="24" t="s">
        <v>1156</v>
      </c>
    </row>
    <row r="254" spans="1:5">
      <c r="A254" s="23" t="s">
        <v>380</v>
      </c>
      <c r="B254" s="25">
        <v>80.84</v>
      </c>
      <c r="C254" s="22">
        <v>1991</v>
      </c>
      <c r="D254" s="24" t="s">
        <v>1771</v>
      </c>
      <c r="E254" s="24" t="s">
        <v>1772</v>
      </c>
    </row>
    <row r="255" spans="1:5">
      <c r="A255" s="23" t="s">
        <v>380</v>
      </c>
      <c r="B255" s="25">
        <v>59.396999999999998</v>
      </c>
      <c r="C255" s="22">
        <v>1993</v>
      </c>
      <c r="D255" s="24" t="s">
        <v>1777</v>
      </c>
      <c r="E255" s="24" t="s">
        <v>1778</v>
      </c>
    </row>
    <row r="256" spans="1:5">
      <c r="A256" s="23" t="s">
        <v>380</v>
      </c>
      <c r="B256" s="25">
        <v>74</v>
      </c>
      <c r="C256" s="22">
        <v>1996</v>
      </c>
      <c r="D256" s="24" t="s">
        <v>1775</v>
      </c>
      <c r="E256" s="24" t="s">
        <v>1776</v>
      </c>
    </row>
    <row r="257" spans="1:5">
      <c r="A257" s="23" t="s">
        <v>380</v>
      </c>
      <c r="B257" s="25">
        <v>71.48</v>
      </c>
      <c r="C257" s="22">
        <v>1997</v>
      </c>
      <c r="D257" s="24" t="s">
        <v>1769</v>
      </c>
      <c r="E257" s="24" t="s">
        <v>1770</v>
      </c>
    </row>
    <row r="258" spans="1:5">
      <c r="A258" s="23" t="s">
        <v>380</v>
      </c>
      <c r="B258" s="25">
        <v>52.22</v>
      </c>
      <c r="C258" s="22">
        <v>1999</v>
      </c>
      <c r="D258" s="24" t="s">
        <v>1779</v>
      </c>
      <c r="E258" s="24" t="s">
        <v>1780</v>
      </c>
    </row>
    <row r="259" spans="1:5">
      <c r="A259" s="23" t="s">
        <v>380</v>
      </c>
      <c r="B259" s="25">
        <v>55.9</v>
      </c>
      <c r="C259" s="22">
        <v>2000</v>
      </c>
      <c r="D259" s="24" t="s">
        <v>1290</v>
      </c>
      <c r="E259" s="24" t="s">
        <v>1291</v>
      </c>
    </row>
    <row r="260" spans="1:5">
      <c r="A260" s="23" t="s">
        <v>380</v>
      </c>
      <c r="B260" s="25">
        <v>59.57</v>
      </c>
      <c r="C260" s="22">
        <v>2001</v>
      </c>
      <c r="D260" s="24" t="s">
        <v>1292</v>
      </c>
      <c r="E260" s="24" t="s">
        <v>1293</v>
      </c>
    </row>
    <row r="261" spans="1:5">
      <c r="A261" s="23" t="s">
        <v>380</v>
      </c>
      <c r="B261" s="25">
        <v>59.9</v>
      </c>
      <c r="C261" s="22">
        <v>2002</v>
      </c>
      <c r="D261" s="24" t="s">
        <v>1294</v>
      </c>
      <c r="E261" s="24" t="s">
        <v>1295</v>
      </c>
    </row>
    <row r="262" spans="1:5">
      <c r="A262" s="23" t="s">
        <v>380</v>
      </c>
      <c r="B262" s="25">
        <v>59.396999999999998</v>
      </c>
      <c r="C262" s="22">
        <v>2004</v>
      </c>
      <c r="D262" s="24" t="s">
        <v>1298</v>
      </c>
      <c r="E262" s="24" t="s">
        <v>1156</v>
      </c>
    </row>
    <row r="263" spans="1:5">
      <c r="A263" s="23" t="s">
        <v>66</v>
      </c>
      <c r="B263" s="25">
        <v>0.47552</v>
      </c>
      <c r="C263" s="22">
        <v>2010</v>
      </c>
      <c r="D263" s="24" t="s">
        <v>1310</v>
      </c>
      <c r="E263" s="24" t="s">
        <v>1311</v>
      </c>
    </row>
    <row r="264" spans="1:5">
      <c r="A264" s="23" t="s">
        <v>66</v>
      </c>
      <c r="B264" s="25">
        <v>0.46738000000000002</v>
      </c>
      <c r="C264" s="22">
        <v>2011</v>
      </c>
      <c r="D264" s="24" t="s">
        <v>1312</v>
      </c>
      <c r="E264" s="24" t="s">
        <v>1313</v>
      </c>
    </row>
    <row r="265" spans="1:5">
      <c r="A265" s="23" t="s">
        <v>66</v>
      </c>
      <c r="B265" s="25">
        <v>0.46738000000000002</v>
      </c>
      <c r="C265" s="22">
        <v>2012</v>
      </c>
      <c r="D265" s="24" t="s">
        <v>1314</v>
      </c>
      <c r="E265" s="24" t="s">
        <v>1156</v>
      </c>
    </row>
    <row r="266" spans="1:5">
      <c r="A266" s="23" t="s">
        <v>67</v>
      </c>
      <c r="B266" s="25">
        <v>17.309999999999999</v>
      </c>
      <c r="C266" s="22">
        <v>2003</v>
      </c>
      <c r="D266" s="24" t="s">
        <v>1296</v>
      </c>
      <c r="E266" s="24" t="s">
        <v>1297</v>
      </c>
    </row>
    <row r="267" spans="1:5">
      <c r="A267" s="23" t="s">
        <v>67</v>
      </c>
      <c r="B267" s="25">
        <v>18.64</v>
      </c>
      <c r="C267" s="22">
        <v>2004</v>
      </c>
      <c r="D267" s="24" t="s">
        <v>1298</v>
      </c>
      <c r="E267" s="24" t="s">
        <v>1299</v>
      </c>
    </row>
    <row r="268" spans="1:5">
      <c r="A268" s="23" t="s">
        <v>67</v>
      </c>
      <c r="B268" s="25">
        <v>19.14</v>
      </c>
      <c r="C268" s="22">
        <v>2005</v>
      </c>
      <c r="D268" s="24" t="s">
        <v>1300</v>
      </c>
      <c r="E268" s="24" t="s">
        <v>1301</v>
      </c>
    </row>
    <row r="269" spans="1:5">
      <c r="A269" s="23" t="s">
        <v>67</v>
      </c>
      <c r="B269" s="25">
        <v>21.12</v>
      </c>
      <c r="C269" s="22">
        <v>2006</v>
      </c>
      <c r="D269" s="24" t="s">
        <v>1302</v>
      </c>
      <c r="E269" s="24" t="s">
        <v>1303</v>
      </c>
    </row>
    <row r="270" spans="1:5">
      <c r="A270" s="23" t="s">
        <v>67</v>
      </c>
      <c r="B270" s="25">
        <v>21.21</v>
      </c>
      <c r="C270" s="22">
        <v>2007</v>
      </c>
      <c r="D270" s="24" t="s">
        <v>1304</v>
      </c>
      <c r="E270" s="24" t="s">
        <v>1305</v>
      </c>
    </row>
    <row r="271" spans="1:5">
      <c r="A271" s="23" t="s">
        <v>67</v>
      </c>
      <c r="B271" s="25">
        <v>17.43</v>
      </c>
      <c r="C271" s="22">
        <v>2008</v>
      </c>
      <c r="D271" s="24" t="s">
        <v>1306</v>
      </c>
      <c r="E271" s="24" t="s">
        <v>1307</v>
      </c>
    </row>
    <row r="272" spans="1:5">
      <c r="A272" s="23" t="s">
        <v>67</v>
      </c>
      <c r="B272" s="25">
        <v>16.78</v>
      </c>
      <c r="C272" s="22">
        <v>2009</v>
      </c>
      <c r="D272" s="24" t="s">
        <v>1308</v>
      </c>
      <c r="E272" s="24" t="s">
        <v>1309</v>
      </c>
    </row>
    <row r="273" spans="1:5">
      <c r="A273" s="23" t="s">
        <v>67</v>
      </c>
      <c r="B273" s="25">
        <v>15.77</v>
      </c>
      <c r="C273" s="22">
        <v>2010</v>
      </c>
      <c r="D273" s="24" t="s">
        <v>1310</v>
      </c>
      <c r="E273" s="24" t="s">
        <v>1311</v>
      </c>
    </row>
    <row r="274" spans="1:5">
      <c r="A274" s="23" t="s">
        <v>67</v>
      </c>
      <c r="B274" s="25">
        <v>14.76</v>
      </c>
      <c r="C274" s="22">
        <v>2011</v>
      </c>
      <c r="D274" s="24" t="s">
        <v>1312</v>
      </c>
      <c r="E274" s="24" t="s">
        <v>1313</v>
      </c>
    </row>
    <row r="275" spans="1:5">
      <c r="A275" s="23" t="s">
        <v>67</v>
      </c>
      <c r="B275" s="25">
        <v>14.76</v>
      </c>
      <c r="C275" s="22">
        <v>2012</v>
      </c>
      <c r="D275" s="24" t="s">
        <v>1314</v>
      </c>
      <c r="E275" s="24" t="s">
        <v>1156</v>
      </c>
    </row>
    <row r="276" spans="1:5">
      <c r="A276" s="23" t="s">
        <v>68</v>
      </c>
      <c r="B276" s="25">
        <v>3.9123899999999998</v>
      </c>
      <c r="C276" s="22">
        <v>2004</v>
      </c>
      <c r="D276" s="24" t="s">
        <v>1298</v>
      </c>
      <c r="E276" s="24" t="s">
        <v>1299</v>
      </c>
    </row>
    <row r="277" spans="1:5">
      <c r="A277" s="23" t="s">
        <v>68</v>
      </c>
      <c r="B277" s="25">
        <v>3.6090800000000001</v>
      </c>
      <c r="C277" s="22">
        <v>2005</v>
      </c>
      <c r="D277" s="24" t="s">
        <v>1300</v>
      </c>
      <c r="E277" s="24" t="s">
        <v>1301</v>
      </c>
    </row>
    <row r="278" spans="1:5">
      <c r="A278" s="23" t="s">
        <v>68</v>
      </c>
      <c r="B278" s="25">
        <v>3.6222699999999999</v>
      </c>
      <c r="C278" s="22">
        <v>2006</v>
      </c>
      <c r="D278" s="24" t="s">
        <v>1302</v>
      </c>
      <c r="E278" s="24" t="s">
        <v>1303</v>
      </c>
    </row>
    <row r="279" spans="1:5">
      <c r="A279" s="23" t="s">
        <v>68</v>
      </c>
      <c r="B279" s="25">
        <v>2.9414400000000001</v>
      </c>
      <c r="C279" s="22">
        <v>2007</v>
      </c>
      <c r="D279" s="24" t="s">
        <v>1304</v>
      </c>
      <c r="E279" s="24" t="s">
        <v>1305</v>
      </c>
    </row>
    <row r="280" spans="1:5">
      <c r="A280" s="23" t="s">
        <v>68</v>
      </c>
      <c r="B280" s="25">
        <v>2.7109100000000002</v>
      </c>
      <c r="C280" s="22">
        <v>2008</v>
      </c>
      <c r="D280" s="24" t="s">
        <v>1306</v>
      </c>
      <c r="E280" s="24" t="s">
        <v>1307</v>
      </c>
    </row>
    <row r="281" spans="1:5">
      <c r="A281" s="23" t="s">
        <v>68</v>
      </c>
      <c r="B281" s="25">
        <v>2.5479500000000002</v>
      </c>
      <c r="C281" s="22">
        <v>2009</v>
      </c>
      <c r="D281" s="24" t="s">
        <v>1308</v>
      </c>
      <c r="E281" s="24" t="s">
        <v>1309</v>
      </c>
    </row>
    <row r="282" spans="1:5">
      <c r="A282" s="23" t="s">
        <v>68</v>
      </c>
      <c r="B282" s="25">
        <v>2.1936100000000001</v>
      </c>
      <c r="C282" s="22">
        <v>2010</v>
      </c>
      <c r="D282" s="24" t="s">
        <v>1310</v>
      </c>
      <c r="E282" s="24" t="s">
        <v>1311</v>
      </c>
    </row>
    <row r="283" spans="1:5">
      <c r="A283" s="23" t="s">
        <v>68</v>
      </c>
      <c r="B283" s="25">
        <v>2.1093700000000002</v>
      </c>
      <c r="C283" s="22">
        <v>2011</v>
      </c>
      <c r="D283" s="24" t="s">
        <v>1312</v>
      </c>
      <c r="E283" s="24" t="s">
        <v>1313</v>
      </c>
    </row>
    <row r="284" spans="1:5">
      <c r="A284" s="23" t="s">
        <v>68</v>
      </c>
      <c r="B284" s="25">
        <v>2.1093700000000002</v>
      </c>
      <c r="C284" s="22">
        <v>2012</v>
      </c>
      <c r="D284" s="24" t="s">
        <v>1314</v>
      </c>
      <c r="E284" s="24" t="s">
        <v>1156</v>
      </c>
    </row>
    <row r="285" spans="1:5">
      <c r="A285" s="23" t="s">
        <v>69</v>
      </c>
      <c r="B285" s="25">
        <v>1.4834700000000001</v>
      </c>
      <c r="C285" s="22">
        <v>2004</v>
      </c>
      <c r="D285" s="24" t="s">
        <v>1298</v>
      </c>
      <c r="E285" s="24" t="s">
        <v>1299</v>
      </c>
    </row>
    <row r="286" spans="1:5">
      <c r="A286" s="23" t="s">
        <v>69</v>
      </c>
      <c r="B286" s="25">
        <v>1.60327</v>
      </c>
      <c r="C286" s="22">
        <v>2005</v>
      </c>
      <c r="D286" s="24" t="s">
        <v>1300</v>
      </c>
      <c r="E286" s="24" t="s">
        <v>1301</v>
      </c>
    </row>
    <row r="287" spans="1:5">
      <c r="A287" s="23" t="s">
        <v>69</v>
      </c>
      <c r="B287" s="25">
        <v>1.6476599999999999</v>
      </c>
      <c r="C287" s="22">
        <v>2006</v>
      </c>
      <c r="D287" s="24" t="s">
        <v>1302</v>
      </c>
      <c r="E287" s="24" t="s">
        <v>1303</v>
      </c>
    </row>
    <row r="288" spans="1:5">
      <c r="A288" s="23" t="s">
        <v>69</v>
      </c>
      <c r="B288" s="25">
        <v>1.5296799999999999</v>
      </c>
      <c r="C288" s="22">
        <v>2007</v>
      </c>
      <c r="D288" s="24" t="s">
        <v>1304</v>
      </c>
      <c r="E288" s="24" t="s">
        <v>1305</v>
      </c>
    </row>
    <row r="289" spans="1:5">
      <c r="A289" s="23" t="s">
        <v>69</v>
      </c>
      <c r="B289" s="25">
        <v>1.28481</v>
      </c>
      <c r="C289" s="22">
        <v>2008</v>
      </c>
      <c r="D289" s="24" t="s">
        <v>1306</v>
      </c>
      <c r="E289" s="24" t="s">
        <v>1307</v>
      </c>
    </row>
    <row r="290" spans="1:5">
      <c r="A290" s="23" t="s">
        <v>69</v>
      </c>
      <c r="B290" s="25">
        <v>1.2720100000000001</v>
      </c>
      <c r="C290" s="22">
        <v>2009</v>
      </c>
      <c r="D290" s="24" t="s">
        <v>1308</v>
      </c>
      <c r="E290" s="24" t="s">
        <v>1309</v>
      </c>
    </row>
    <row r="291" spans="1:5">
      <c r="A291" s="23" t="s">
        <v>69</v>
      </c>
      <c r="B291" s="25">
        <v>1.15219</v>
      </c>
      <c r="C291" s="22">
        <v>2010</v>
      </c>
      <c r="D291" s="24" t="s">
        <v>1310</v>
      </c>
      <c r="E291" s="24" t="s">
        <v>1311</v>
      </c>
    </row>
    <row r="292" spans="1:5">
      <c r="A292" s="23" t="s">
        <v>69</v>
      </c>
      <c r="B292" s="25">
        <v>1.1104099999999999</v>
      </c>
      <c r="C292" s="22">
        <v>2011</v>
      </c>
      <c r="D292" s="24" t="s">
        <v>1312</v>
      </c>
      <c r="E292" s="24" t="s">
        <v>1313</v>
      </c>
    </row>
    <row r="293" spans="1:5">
      <c r="A293" s="23" t="s">
        <v>69</v>
      </c>
      <c r="B293" s="25">
        <v>1.1104099999999999</v>
      </c>
      <c r="C293" s="22">
        <v>2012</v>
      </c>
      <c r="D293" s="24" t="s">
        <v>1314</v>
      </c>
      <c r="E293" s="24" t="s">
        <v>1156</v>
      </c>
    </row>
    <row r="294" spans="1:5">
      <c r="A294" s="23" t="s">
        <v>70</v>
      </c>
      <c r="B294" s="25">
        <v>17.097819999999999</v>
      </c>
      <c r="C294" s="22">
        <v>2003</v>
      </c>
      <c r="D294" s="24" t="s">
        <v>1296</v>
      </c>
      <c r="E294" s="24" t="s">
        <v>1297</v>
      </c>
    </row>
    <row r="295" spans="1:5">
      <c r="A295" s="23" t="s">
        <v>70</v>
      </c>
      <c r="B295" s="25">
        <v>18.516459999999999</v>
      </c>
      <c r="C295" s="22">
        <v>2004</v>
      </c>
      <c r="D295" s="24" t="s">
        <v>1298</v>
      </c>
      <c r="E295" s="24" t="s">
        <v>1299</v>
      </c>
    </row>
    <row r="296" spans="1:5">
      <c r="A296" s="23" t="s">
        <v>70</v>
      </c>
      <c r="B296" s="25">
        <v>20.3857</v>
      </c>
      <c r="C296" s="22">
        <v>2005</v>
      </c>
      <c r="D296" s="24" t="s">
        <v>1300</v>
      </c>
      <c r="E296" s="24" t="s">
        <v>1301</v>
      </c>
    </row>
    <row r="297" spans="1:5">
      <c r="A297" s="23" t="s">
        <v>70</v>
      </c>
      <c r="B297" s="25">
        <v>20.66714</v>
      </c>
      <c r="C297" s="22">
        <v>2006</v>
      </c>
      <c r="D297" s="24" t="s">
        <v>1302</v>
      </c>
      <c r="E297" s="24" t="s">
        <v>1303</v>
      </c>
    </row>
    <row r="298" spans="1:5">
      <c r="A298" s="23" t="s">
        <v>70</v>
      </c>
      <c r="B298" s="25">
        <v>18.2545</v>
      </c>
      <c r="C298" s="22">
        <v>2007</v>
      </c>
      <c r="D298" s="24" t="s">
        <v>1304</v>
      </c>
      <c r="E298" s="24" t="s">
        <v>1305</v>
      </c>
    </row>
    <row r="299" spans="1:5">
      <c r="A299" s="23" t="s">
        <v>70</v>
      </c>
      <c r="B299" s="25">
        <v>17.201930000000001</v>
      </c>
      <c r="C299" s="22">
        <v>2008</v>
      </c>
      <c r="D299" s="24" t="s">
        <v>1306</v>
      </c>
      <c r="E299" s="24" t="s">
        <v>1307</v>
      </c>
    </row>
    <row r="300" spans="1:5">
      <c r="A300" s="23" t="s">
        <v>70</v>
      </c>
      <c r="B300" s="25">
        <v>16.901309999999999</v>
      </c>
      <c r="C300" s="22">
        <v>2009</v>
      </c>
      <c r="D300" s="24" t="s">
        <v>1308</v>
      </c>
      <c r="E300" s="24" t="s">
        <v>1309</v>
      </c>
    </row>
    <row r="301" spans="1:5">
      <c r="A301" s="23" t="s">
        <v>70</v>
      </c>
      <c r="B301" s="25">
        <v>13.91943</v>
      </c>
      <c r="C301" s="22">
        <v>2010</v>
      </c>
      <c r="D301" s="24" t="s">
        <v>1310</v>
      </c>
      <c r="E301" s="24" t="s">
        <v>1311</v>
      </c>
    </row>
    <row r="302" spans="1:5">
      <c r="A302" s="23" t="s">
        <v>70</v>
      </c>
      <c r="B302" s="25">
        <v>13.618410000000001</v>
      </c>
      <c r="C302" s="22">
        <v>2011</v>
      </c>
      <c r="D302" s="24" t="s">
        <v>1312</v>
      </c>
      <c r="E302" s="24" t="s">
        <v>1313</v>
      </c>
    </row>
    <row r="303" spans="1:5">
      <c r="A303" s="23" t="s">
        <v>70</v>
      </c>
      <c r="B303" s="25">
        <v>13.618410000000001</v>
      </c>
      <c r="C303" s="22">
        <v>2012</v>
      </c>
      <c r="D303" s="24" t="s">
        <v>1314</v>
      </c>
      <c r="E303" s="24" t="s">
        <v>1156</v>
      </c>
    </row>
    <row r="304" spans="1:5">
      <c r="A304" s="23" t="s">
        <v>71</v>
      </c>
      <c r="B304" s="25">
        <v>11.01722</v>
      </c>
      <c r="C304" s="22">
        <v>2003</v>
      </c>
      <c r="D304" s="24" t="s">
        <v>1296</v>
      </c>
      <c r="E304" s="24" t="s">
        <v>1297</v>
      </c>
    </row>
    <row r="305" spans="1:5">
      <c r="A305" s="23" t="s">
        <v>71</v>
      </c>
      <c r="B305" s="25">
        <v>7.9551999999999996</v>
      </c>
      <c r="C305" s="22">
        <v>2004</v>
      </c>
      <c r="D305" s="24" t="s">
        <v>1298</v>
      </c>
      <c r="E305" s="24" t="s">
        <v>1299</v>
      </c>
    </row>
    <row r="306" spans="1:5">
      <c r="A306" s="23" t="s">
        <v>71</v>
      </c>
      <c r="B306" s="25">
        <v>8.6884700000000006</v>
      </c>
      <c r="C306" s="22">
        <v>2005</v>
      </c>
      <c r="D306" s="24" t="s">
        <v>1300</v>
      </c>
      <c r="E306" s="24" t="s">
        <v>1301</v>
      </c>
    </row>
    <row r="307" spans="1:5">
      <c r="A307" s="23" t="s">
        <v>71</v>
      </c>
      <c r="B307" s="25">
        <v>8.7337000000000007</v>
      </c>
      <c r="C307" s="22">
        <v>2006</v>
      </c>
      <c r="D307" s="24" t="s">
        <v>1302</v>
      </c>
      <c r="E307" s="24" t="s">
        <v>1303</v>
      </c>
    </row>
    <row r="308" spans="1:5">
      <c r="A308" s="23" t="s">
        <v>71</v>
      </c>
      <c r="B308" s="25">
        <v>6.6476499999999996</v>
      </c>
      <c r="C308" s="22">
        <v>2007</v>
      </c>
      <c r="D308" s="24" t="s">
        <v>1304</v>
      </c>
      <c r="E308" s="24" t="s">
        <v>1305</v>
      </c>
    </row>
    <row r="309" spans="1:5">
      <c r="A309" s="23" t="s">
        <v>71</v>
      </c>
      <c r="B309" s="25">
        <v>6.5087200000000003</v>
      </c>
      <c r="C309" s="22">
        <v>2008</v>
      </c>
      <c r="D309" s="24" t="s">
        <v>1306</v>
      </c>
      <c r="E309" s="24" t="s">
        <v>1307</v>
      </c>
    </row>
    <row r="310" spans="1:5">
      <c r="A310" s="23" t="s">
        <v>71</v>
      </c>
      <c r="B310" s="25">
        <v>6.2000099999999998</v>
      </c>
      <c r="C310" s="22">
        <v>2009</v>
      </c>
      <c r="D310" s="24" t="s">
        <v>1308</v>
      </c>
      <c r="E310" s="24" t="s">
        <v>1309</v>
      </c>
    </row>
    <row r="311" spans="1:5">
      <c r="A311" s="23" t="s">
        <v>71</v>
      </c>
      <c r="B311" s="25">
        <v>5.53667</v>
      </c>
      <c r="C311" s="22">
        <v>2010</v>
      </c>
      <c r="D311" s="24" t="s">
        <v>1310</v>
      </c>
      <c r="E311" s="24" t="s">
        <v>1311</v>
      </c>
    </row>
    <row r="312" spans="1:5">
      <c r="A312" s="23" t="s">
        <v>71</v>
      </c>
      <c r="B312" s="25">
        <v>5.4836600000000004</v>
      </c>
      <c r="C312" s="22">
        <v>2011</v>
      </c>
      <c r="D312" s="24" t="s">
        <v>1312</v>
      </c>
      <c r="E312" s="24" t="s">
        <v>1313</v>
      </c>
    </row>
    <row r="313" spans="1:5">
      <c r="A313" s="23" t="s">
        <v>71</v>
      </c>
      <c r="B313" s="25">
        <v>5.4836600000000004</v>
      </c>
      <c r="C313" s="22">
        <v>2012</v>
      </c>
      <c r="D313" s="24" t="s">
        <v>1314</v>
      </c>
      <c r="E313" s="24" t="s">
        <v>1156</v>
      </c>
    </row>
    <row r="314" spans="1:5">
      <c r="A314" s="23" t="s">
        <v>72</v>
      </c>
      <c r="B314" s="25">
        <v>14.472</v>
      </c>
      <c r="C314" s="22">
        <v>2002</v>
      </c>
      <c r="D314" s="24" t="s">
        <v>1294</v>
      </c>
      <c r="E314" s="24" t="s">
        <v>1295</v>
      </c>
    </row>
    <row r="315" spans="1:5">
      <c r="A315" s="23" t="s">
        <v>72</v>
      </c>
      <c r="B315" s="25">
        <v>12.358499999999999</v>
      </c>
      <c r="C315" s="22">
        <v>2003</v>
      </c>
      <c r="D315" s="24" t="s">
        <v>1296</v>
      </c>
      <c r="E315" s="24" t="s">
        <v>1297</v>
      </c>
    </row>
    <row r="316" spans="1:5">
      <c r="A316" s="23" t="s">
        <v>72</v>
      </c>
      <c r="B316" s="25">
        <v>12.341570000000001</v>
      </c>
      <c r="C316" s="22">
        <v>2004</v>
      </c>
      <c r="D316" s="24" t="s">
        <v>1298</v>
      </c>
      <c r="E316" s="24" t="s">
        <v>1299</v>
      </c>
    </row>
    <row r="317" spans="1:5">
      <c r="A317" s="23" t="s">
        <v>72</v>
      </c>
      <c r="B317" s="25">
        <v>13.433820000000001</v>
      </c>
      <c r="C317" s="22">
        <v>2005</v>
      </c>
      <c r="D317" s="24" t="s">
        <v>1300</v>
      </c>
      <c r="E317" s="24" t="s">
        <v>1301</v>
      </c>
    </row>
    <row r="318" spans="1:5">
      <c r="A318" s="23" t="s">
        <v>72</v>
      </c>
      <c r="B318" s="25">
        <v>13.26559</v>
      </c>
      <c r="C318" s="22">
        <v>2006</v>
      </c>
      <c r="D318" s="24" t="s">
        <v>1302</v>
      </c>
      <c r="E318" s="24" t="s">
        <v>1303</v>
      </c>
    </row>
    <row r="319" spans="1:5">
      <c r="A319" s="23" t="s">
        <v>72</v>
      </c>
      <c r="B319" s="25">
        <v>10.461779999999999</v>
      </c>
      <c r="C319" s="22">
        <v>2007</v>
      </c>
      <c r="D319" s="24" t="s">
        <v>1304</v>
      </c>
      <c r="E319" s="24" t="s">
        <v>1305</v>
      </c>
    </row>
    <row r="320" spans="1:5">
      <c r="A320" s="23" t="s">
        <v>72</v>
      </c>
      <c r="B320" s="25">
        <v>8.6856799999999996</v>
      </c>
      <c r="C320" s="22">
        <v>2008</v>
      </c>
      <c r="D320" s="24" t="s">
        <v>1306</v>
      </c>
      <c r="E320" s="24" t="s">
        <v>1307</v>
      </c>
    </row>
    <row r="321" spans="1:5">
      <c r="A321" s="23" t="s">
        <v>72</v>
      </c>
      <c r="B321" s="25">
        <v>6.9091800000000001</v>
      </c>
      <c r="C321" s="22">
        <v>2009</v>
      </c>
      <c r="D321" s="24" t="s">
        <v>1308</v>
      </c>
      <c r="E321" s="24" t="s">
        <v>1309</v>
      </c>
    </row>
    <row r="322" spans="1:5">
      <c r="A322" s="23" t="s">
        <v>72</v>
      </c>
      <c r="B322" s="25">
        <v>4.9432299999999998</v>
      </c>
      <c r="C322" s="22">
        <v>2010</v>
      </c>
      <c r="D322" s="24" t="s">
        <v>1310</v>
      </c>
      <c r="E322" s="24" t="s">
        <v>1311</v>
      </c>
    </row>
    <row r="323" spans="1:5">
      <c r="A323" s="23" t="s">
        <v>72</v>
      </c>
      <c r="B323" s="25">
        <v>4.7070800000000004</v>
      </c>
      <c r="C323" s="22">
        <v>2011</v>
      </c>
      <c r="D323" s="24" t="s">
        <v>1312</v>
      </c>
      <c r="E323" s="24" t="s">
        <v>1313</v>
      </c>
    </row>
    <row r="324" spans="1:5">
      <c r="A324" s="23" t="s">
        <v>72</v>
      </c>
      <c r="B324" s="25">
        <v>4.7070800000000004</v>
      </c>
      <c r="C324" s="22">
        <v>2012</v>
      </c>
      <c r="D324" s="24" t="s">
        <v>1314</v>
      </c>
      <c r="E324" s="24" t="s">
        <v>1156</v>
      </c>
    </row>
    <row r="325" spans="1:5">
      <c r="A325" s="23" t="s">
        <v>73</v>
      </c>
      <c r="B325" s="25">
        <v>129.83000000000001</v>
      </c>
      <c r="C325" s="22">
        <v>2002</v>
      </c>
      <c r="D325" s="24" t="s">
        <v>1294</v>
      </c>
      <c r="E325" s="24" t="s">
        <v>1295</v>
      </c>
    </row>
    <row r="326" spans="1:5">
      <c r="A326" s="23" t="s">
        <v>73</v>
      </c>
      <c r="B326" s="25">
        <v>128.88</v>
      </c>
      <c r="C326" s="22">
        <v>2003</v>
      </c>
      <c r="D326" s="24" t="s">
        <v>1296</v>
      </c>
      <c r="E326" s="24" t="s">
        <v>1297</v>
      </c>
    </row>
    <row r="327" spans="1:5">
      <c r="A327" s="23" t="s">
        <v>73</v>
      </c>
      <c r="B327" s="25">
        <v>138.87</v>
      </c>
      <c r="C327" s="22">
        <v>2004</v>
      </c>
      <c r="D327" s="24" t="s">
        <v>1298</v>
      </c>
      <c r="E327" s="24" t="s">
        <v>1299</v>
      </c>
    </row>
    <row r="328" spans="1:5">
      <c r="A328" s="23" t="s">
        <v>73</v>
      </c>
      <c r="B328" s="25">
        <v>142.81</v>
      </c>
      <c r="C328" s="22">
        <v>2005</v>
      </c>
      <c r="D328" s="24" t="s">
        <v>1300</v>
      </c>
      <c r="E328" s="24" t="s">
        <v>1301</v>
      </c>
    </row>
    <row r="329" spans="1:5">
      <c r="A329" s="23" t="s">
        <v>73</v>
      </c>
      <c r="B329" s="25">
        <v>157.33000000000001</v>
      </c>
      <c r="C329" s="22">
        <v>2006</v>
      </c>
      <c r="D329" s="24" t="s">
        <v>1302</v>
      </c>
      <c r="E329" s="24" t="s">
        <v>1303</v>
      </c>
    </row>
    <row r="330" spans="1:5">
      <c r="A330" s="23" t="s">
        <v>73</v>
      </c>
      <c r="B330" s="25">
        <v>158.19</v>
      </c>
      <c r="C330" s="22">
        <v>2007</v>
      </c>
      <c r="D330" s="24" t="s">
        <v>1304</v>
      </c>
      <c r="E330" s="24" t="s">
        <v>1305</v>
      </c>
    </row>
    <row r="331" spans="1:5">
      <c r="A331" s="23" t="s">
        <v>73</v>
      </c>
      <c r="B331" s="25">
        <v>129.84</v>
      </c>
      <c r="C331" s="22">
        <v>2008</v>
      </c>
      <c r="D331" s="24" t="s">
        <v>1306</v>
      </c>
      <c r="E331" s="24" t="s">
        <v>1307</v>
      </c>
    </row>
    <row r="332" spans="1:5">
      <c r="A332" s="23" t="s">
        <v>73</v>
      </c>
      <c r="B332" s="25">
        <v>124.92</v>
      </c>
      <c r="C332" s="22">
        <v>2009</v>
      </c>
      <c r="D332" s="24" t="s">
        <v>1308</v>
      </c>
      <c r="E332" s="24" t="s">
        <v>1309</v>
      </c>
    </row>
    <row r="333" spans="1:5">
      <c r="A333" s="23" t="s">
        <v>73</v>
      </c>
      <c r="B333" s="25">
        <v>117.57</v>
      </c>
      <c r="C333" s="22">
        <v>2010</v>
      </c>
      <c r="D333" s="24" t="s">
        <v>1310</v>
      </c>
      <c r="E333" s="24" t="s">
        <v>1311</v>
      </c>
    </row>
    <row r="334" spans="1:5">
      <c r="A334" s="23" t="s">
        <v>73</v>
      </c>
      <c r="B334" s="25">
        <v>109.8</v>
      </c>
      <c r="C334" s="22">
        <v>2011</v>
      </c>
      <c r="D334" s="24" t="s">
        <v>1312</v>
      </c>
      <c r="E334" s="24" t="s">
        <v>1313</v>
      </c>
    </row>
    <row r="335" spans="1:5">
      <c r="A335" s="23" t="s">
        <v>73</v>
      </c>
      <c r="B335" s="25">
        <v>109.8</v>
      </c>
      <c r="C335" s="22">
        <v>2012</v>
      </c>
      <c r="D335" s="24" t="s">
        <v>1314</v>
      </c>
      <c r="E335" s="24" t="s">
        <v>1156</v>
      </c>
    </row>
    <row r="336" spans="1:5">
      <c r="A336" s="23" t="s">
        <v>74</v>
      </c>
      <c r="B336" s="25">
        <v>64.267349999999993</v>
      </c>
      <c r="C336" s="22">
        <v>2004</v>
      </c>
      <c r="D336" s="24" t="s">
        <v>1298</v>
      </c>
      <c r="E336" s="24" t="s">
        <v>1299</v>
      </c>
    </row>
    <row r="337" spans="1:5">
      <c r="A337" s="23" t="s">
        <v>74</v>
      </c>
      <c r="B337" s="25">
        <v>64.897139999999993</v>
      </c>
      <c r="C337" s="22">
        <v>2005</v>
      </c>
      <c r="D337" s="24" t="s">
        <v>1300</v>
      </c>
      <c r="E337" s="24" t="s">
        <v>1301</v>
      </c>
    </row>
    <row r="338" spans="1:5">
      <c r="A338" s="23" t="s">
        <v>74</v>
      </c>
      <c r="B338" s="25">
        <v>71.535880000000006</v>
      </c>
      <c r="C338" s="22">
        <v>2006</v>
      </c>
      <c r="D338" s="24" t="s">
        <v>1302</v>
      </c>
      <c r="E338" s="24" t="s">
        <v>1303</v>
      </c>
    </row>
    <row r="339" spans="1:5">
      <c r="A339" s="23" t="s">
        <v>74</v>
      </c>
      <c r="B339" s="25">
        <v>66.746759999999995</v>
      </c>
      <c r="C339" s="22">
        <v>2007</v>
      </c>
      <c r="D339" s="24" t="s">
        <v>1304</v>
      </c>
      <c r="E339" s="24" t="s">
        <v>1305</v>
      </c>
    </row>
    <row r="340" spans="1:5">
      <c r="A340" s="23" t="s">
        <v>74</v>
      </c>
      <c r="B340" s="25">
        <v>54.156509999999997</v>
      </c>
      <c r="C340" s="22">
        <v>2008</v>
      </c>
      <c r="D340" s="24" t="s">
        <v>1306</v>
      </c>
      <c r="E340" s="24" t="s">
        <v>1307</v>
      </c>
    </row>
    <row r="341" spans="1:5">
      <c r="A341" s="23" t="s">
        <v>74</v>
      </c>
      <c r="B341" s="25">
        <v>48.220660000000002</v>
      </c>
      <c r="C341" s="22">
        <v>2009</v>
      </c>
      <c r="D341" s="24" t="s">
        <v>1308</v>
      </c>
      <c r="E341" s="24" t="s">
        <v>1309</v>
      </c>
    </row>
    <row r="342" spans="1:5">
      <c r="A342" s="23" t="s">
        <v>74</v>
      </c>
      <c r="B342" s="25">
        <v>45.867350000000002</v>
      </c>
      <c r="C342" s="22">
        <v>2010</v>
      </c>
      <c r="D342" s="24" t="s">
        <v>1310</v>
      </c>
      <c r="E342" s="24" t="s">
        <v>1311</v>
      </c>
    </row>
    <row r="343" spans="1:5">
      <c r="A343" s="23" t="s">
        <v>74</v>
      </c>
      <c r="B343" s="25">
        <v>46.170180000000002</v>
      </c>
      <c r="C343" s="22">
        <v>2011</v>
      </c>
      <c r="D343" s="24" t="s">
        <v>1312</v>
      </c>
      <c r="E343" s="24" t="s">
        <v>1313</v>
      </c>
    </row>
    <row r="344" spans="1:5">
      <c r="A344" s="23" t="s">
        <v>74</v>
      </c>
      <c r="B344" s="25">
        <v>46.170180000000002</v>
      </c>
      <c r="C344" s="22">
        <v>2012</v>
      </c>
      <c r="D344" s="24" t="s">
        <v>1314</v>
      </c>
      <c r="E344" s="24" t="s">
        <v>1156</v>
      </c>
    </row>
    <row r="345" spans="1:5">
      <c r="A345" s="23" t="s">
        <v>429</v>
      </c>
      <c r="B345" s="25">
        <v>21.18</v>
      </c>
      <c r="C345" s="22">
        <v>1992</v>
      </c>
      <c r="D345" s="24" t="s">
        <v>1781</v>
      </c>
      <c r="E345" s="24" t="s">
        <v>1782</v>
      </c>
    </row>
    <row r="346" spans="1:5">
      <c r="A346" s="23" t="s">
        <v>429</v>
      </c>
      <c r="B346" s="25">
        <v>21.17</v>
      </c>
      <c r="C346" s="22">
        <v>1995</v>
      </c>
      <c r="D346" s="24" t="s">
        <v>1767</v>
      </c>
      <c r="E346" s="24" t="s">
        <v>1156</v>
      </c>
    </row>
    <row r="347" spans="1:5">
      <c r="A347" s="23" t="s">
        <v>75</v>
      </c>
      <c r="B347" s="25">
        <v>173.43</v>
      </c>
      <c r="C347" s="22">
        <v>1992</v>
      </c>
      <c r="D347" s="24" t="s">
        <v>1781</v>
      </c>
      <c r="E347" s="24" t="s">
        <v>1782</v>
      </c>
    </row>
    <row r="348" spans="1:5">
      <c r="A348" s="23" t="s">
        <v>75</v>
      </c>
      <c r="B348" s="25">
        <v>143.76</v>
      </c>
      <c r="C348" s="22">
        <v>1994</v>
      </c>
      <c r="D348" s="24" t="s">
        <v>1773</v>
      </c>
      <c r="E348" s="24" t="s">
        <v>1774</v>
      </c>
    </row>
    <row r="349" spans="1:5">
      <c r="A349" s="23" t="s">
        <v>75</v>
      </c>
      <c r="B349" s="25">
        <v>162.49</v>
      </c>
      <c r="C349" s="22">
        <v>1995</v>
      </c>
      <c r="D349" s="24" t="s">
        <v>1767</v>
      </c>
      <c r="E349" s="24" t="s">
        <v>1768</v>
      </c>
    </row>
    <row r="350" spans="1:5">
      <c r="A350" s="23" t="s">
        <v>75</v>
      </c>
      <c r="B350" s="25">
        <v>203.03</v>
      </c>
      <c r="C350" s="22">
        <v>1996</v>
      </c>
      <c r="D350" s="24" t="s">
        <v>1775</v>
      </c>
      <c r="E350" s="24" t="s">
        <v>1776</v>
      </c>
    </row>
    <row r="351" spans="1:5">
      <c r="A351" s="23" t="s">
        <v>75</v>
      </c>
      <c r="B351" s="25">
        <v>221.62</v>
      </c>
      <c r="C351" s="22">
        <v>1997</v>
      </c>
      <c r="D351" s="24" t="s">
        <v>1769</v>
      </c>
      <c r="E351" s="24" t="s">
        <v>1770</v>
      </c>
    </row>
    <row r="352" spans="1:5">
      <c r="A352" s="23" t="s">
        <v>75</v>
      </c>
      <c r="B352" s="25">
        <v>194.34</v>
      </c>
      <c r="C352" s="22">
        <v>1998</v>
      </c>
      <c r="D352" s="24" t="s">
        <v>1783</v>
      </c>
      <c r="E352" s="24" t="s">
        <v>1784</v>
      </c>
    </row>
    <row r="353" spans="1:5">
      <c r="A353" s="23" t="s">
        <v>75</v>
      </c>
      <c r="B353" s="25">
        <v>169.12</v>
      </c>
      <c r="C353" s="22">
        <v>1999</v>
      </c>
      <c r="D353" s="24" t="s">
        <v>1779</v>
      </c>
      <c r="E353" s="24" t="s">
        <v>1780</v>
      </c>
    </row>
    <row r="354" spans="1:5">
      <c r="A354" s="23" t="s">
        <v>75</v>
      </c>
      <c r="B354" s="25">
        <v>177.12</v>
      </c>
      <c r="C354" s="22">
        <v>2000</v>
      </c>
      <c r="D354" s="24" t="s">
        <v>1290</v>
      </c>
      <c r="E354" s="24" t="s">
        <v>1291</v>
      </c>
    </row>
    <row r="355" spans="1:5">
      <c r="A355" s="23" t="s">
        <v>75</v>
      </c>
      <c r="B355" s="25">
        <v>189.85</v>
      </c>
      <c r="C355" s="22">
        <v>2001</v>
      </c>
      <c r="D355" s="24" t="s">
        <v>1292</v>
      </c>
      <c r="E355" s="24" t="s">
        <v>1293</v>
      </c>
    </row>
    <row r="356" spans="1:5">
      <c r="A356" s="23" t="s">
        <v>75</v>
      </c>
      <c r="B356" s="25">
        <v>189.45</v>
      </c>
      <c r="C356" s="22">
        <v>2002</v>
      </c>
      <c r="D356" s="24" t="s">
        <v>1294</v>
      </c>
      <c r="E356" s="24" t="s">
        <v>1295</v>
      </c>
    </row>
    <row r="357" spans="1:5">
      <c r="A357" s="23" t="s">
        <v>75</v>
      </c>
      <c r="B357" s="25">
        <v>193.09</v>
      </c>
      <c r="C357" s="22">
        <v>2003</v>
      </c>
      <c r="D357" s="24" t="s">
        <v>1296</v>
      </c>
      <c r="E357" s="24" t="s">
        <v>1297</v>
      </c>
    </row>
    <row r="358" spans="1:5">
      <c r="A358" s="23" t="s">
        <v>75</v>
      </c>
      <c r="B358" s="25">
        <v>202.03</v>
      </c>
      <c r="C358" s="22">
        <v>2004</v>
      </c>
      <c r="D358" s="24" t="s">
        <v>1298</v>
      </c>
      <c r="E358" s="24" t="s">
        <v>1299</v>
      </c>
    </row>
    <row r="359" spans="1:5">
      <c r="A359" s="23" t="s">
        <v>75</v>
      </c>
      <c r="B359" s="25">
        <v>205.16</v>
      </c>
      <c r="C359" s="22">
        <v>2005</v>
      </c>
      <c r="D359" s="24" t="s">
        <v>1300</v>
      </c>
      <c r="E359" s="24" t="s">
        <v>1301</v>
      </c>
    </row>
    <row r="360" spans="1:5">
      <c r="A360" s="23" t="s">
        <v>75</v>
      </c>
      <c r="B360" s="25">
        <v>231.73</v>
      </c>
      <c r="C360" s="22">
        <v>2006</v>
      </c>
      <c r="D360" s="24" t="s">
        <v>1302</v>
      </c>
      <c r="E360" s="24" t="s">
        <v>1303</v>
      </c>
    </row>
    <row r="361" spans="1:5">
      <c r="A361" s="23" t="s">
        <v>75</v>
      </c>
      <c r="B361" s="25">
        <v>200.11</v>
      </c>
      <c r="C361" s="22">
        <v>2007</v>
      </c>
      <c r="D361" s="24" t="s">
        <v>1304</v>
      </c>
      <c r="E361" s="24" t="s">
        <v>1305</v>
      </c>
    </row>
    <row r="362" spans="1:5">
      <c r="A362" s="23" t="s">
        <v>75</v>
      </c>
      <c r="B362" s="25">
        <v>140.44999999999999</v>
      </c>
      <c r="C362" s="22">
        <v>2008</v>
      </c>
      <c r="D362" s="24" t="s">
        <v>1306</v>
      </c>
      <c r="E362" s="24" t="s">
        <v>1307</v>
      </c>
    </row>
    <row r="363" spans="1:5">
      <c r="A363" s="23" t="s">
        <v>75</v>
      </c>
      <c r="B363" s="25">
        <v>140.4</v>
      </c>
      <c r="C363" s="22">
        <v>2009</v>
      </c>
      <c r="D363" s="24" t="s">
        <v>1308</v>
      </c>
      <c r="E363" s="24" t="s">
        <v>1309</v>
      </c>
    </row>
    <row r="364" spans="1:5">
      <c r="A364" s="23" t="s">
        <v>75</v>
      </c>
      <c r="B364" s="25">
        <v>133.88999999999999</v>
      </c>
      <c r="C364" s="22">
        <v>2010</v>
      </c>
      <c r="D364" s="24" t="s">
        <v>1310</v>
      </c>
      <c r="E364" s="24" t="s">
        <v>1311</v>
      </c>
    </row>
    <row r="365" spans="1:5">
      <c r="A365" s="23" t="s">
        <v>75</v>
      </c>
      <c r="B365" s="25">
        <v>131.34</v>
      </c>
      <c r="C365" s="22">
        <v>2011</v>
      </c>
      <c r="D365" s="24" t="s">
        <v>1312</v>
      </c>
      <c r="E365" s="24" t="s">
        <v>1313</v>
      </c>
    </row>
    <row r="366" spans="1:5">
      <c r="A366" s="23" t="s">
        <v>75</v>
      </c>
      <c r="B366" s="25">
        <v>131.34</v>
      </c>
      <c r="C366" s="22">
        <v>2012</v>
      </c>
      <c r="D366" s="24" t="s">
        <v>1314</v>
      </c>
      <c r="E366" s="24" t="s">
        <v>1156</v>
      </c>
    </row>
    <row r="367" spans="1:5">
      <c r="A367" s="23" t="s">
        <v>76</v>
      </c>
      <c r="B367" s="25">
        <v>64.333500000000001</v>
      </c>
      <c r="C367" s="22">
        <v>2005</v>
      </c>
      <c r="D367" s="24" t="s">
        <v>1300</v>
      </c>
      <c r="E367" s="24" t="s">
        <v>1301</v>
      </c>
    </row>
    <row r="368" spans="1:5">
      <c r="A368" s="23" t="s">
        <v>76</v>
      </c>
      <c r="B368" s="25">
        <v>69.487870000000001</v>
      </c>
      <c r="C368" s="22">
        <v>2006</v>
      </c>
      <c r="D368" s="24" t="s">
        <v>1302</v>
      </c>
      <c r="E368" s="24" t="s">
        <v>1303</v>
      </c>
    </row>
    <row r="369" spans="1:5">
      <c r="A369" s="23" t="s">
        <v>76</v>
      </c>
      <c r="B369" s="25">
        <v>67.599540000000005</v>
      </c>
      <c r="C369" s="22">
        <v>2007</v>
      </c>
      <c r="D369" s="24" t="s">
        <v>1304</v>
      </c>
      <c r="E369" s="24" t="s">
        <v>1305</v>
      </c>
    </row>
    <row r="370" spans="1:5">
      <c r="A370" s="23" t="s">
        <v>76</v>
      </c>
      <c r="B370" s="25">
        <v>58.065269999999998</v>
      </c>
      <c r="C370" s="22">
        <v>2008</v>
      </c>
      <c r="D370" s="24" t="s">
        <v>1306</v>
      </c>
      <c r="E370" s="24" t="s">
        <v>1307</v>
      </c>
    </row>
    <row r="371" spans="1:5">
      <c r="A371" s="23" t="s">
        <v>76</v>
      </c>
      <c r="B371" s="25">
        <v>53.137790000000003</v>
      </c>
      <c r="C371" s="22">
        <v>2009</v>
      </c>
      <c r="D371" s="24" t="s">
        <v>1308</v>
      </c>
      <c r="E371" s="24" t="s">
        <v>1309</v>
      </c>
    </row>
    <row r="372" spans="1:5">
      <c r="A372" s="23" t="s">
        <v>76</v>
      </c>
      <c r="B372" s="25">
        <v>48.861530000000002</v>
      </c>
      <c r="C372" s="22">
        <v>2010</v>
      </c>
      <c r="D372" s="24" t="s">
        <v>1310</v>
      </c>
      <c r="E372" s="24" t="s">
        <v>1311</v>
      </c>
    </row>
    <row r="373" spans="1:5">
      <c r="A373" s="23" t="s">
        <v>76</v>
      </c>
      <c r="B373" s="25">
        <v>49.72898</v>
      </c>
      <c r="C373" s="22">
        <v>2011</v>
      </c>
      <c r="D373" s="24" t="s">
        <v>1312</v>
      </c>
      <c r="E373" s="24" t="s">
        <v>1313</v>
      </c>
    </row>
    <row r="374" spans="1:5">
      <c r="A374" s="23" t="s">
        <v>76</v>
      </c>
      <c r="B374" s="25">
        <v>49.72898</v>
      </c>
      <c r="C374" s="22">
        <v>2012</v>
      </c>
      <c r="D374" s="24" t="s">
        <v>1314</v>
      </c>
      <c r="E374" s="24" t="s">
        <v>1156</v>
      </c>
    </row>
    <row r="375" spans="1:5">
      <c r="A375" s="23" t="s">
        <v>77</v>
      </c>
      <c r="B375" s="25">
        <v>1.43E-2</v>
      </c>
      <c r="C375" s="22">
        <v>2002</v>
      </c>
      <c r="D375" s="24" t="s">
        <v>1294</v>
      </c>
      <c r="E375" s="24" t="s">
        <v>1295</v>
      </c>
    </row>
    <row r="376" spans="1:5">
      <c r="A376" s="23" t="s">
        <v>77</v>
      </c>
      <c r="B376" s="25">
        <v>1.18E-2</v>
      </c>
      <c r="C376" s="22">
        <v>2003</v>
      </c>
      <c r="D376" s="24" t="s">
        <v>1296</v>
      </c>
      <c r="E376" s="24" t="s">
        <v>1297</v>
      </c>
    </row>
    <row r="377" spans="1:5">
      <c r="A377" s="23" t="s">
        <v>77</v>
      </c>
      <c r="B377" s="25">
        <v>1.1900000000000001E-2</v>
      </c>
      <c r="C377" s="22">
        <v>2004</v>
      </c>
      <c r="D377" s="24" t="s">
        <v>1298</v>
      </c>
      <c r="E377" s="24" t="s">
        <v>1299</v>
      </c>
    </row>
    <row r="378" spans="1:5">
      <c r="A378" s="23" t="s">
        <v>77</v>
      </c>
      <c r="B378" s="25">
        <v>1.2829999999999999E-2</v>
      </c>
      <c r="C378" s="22">
        <v>2005</v>
      </c>
      <c r="D378" s="24" t="s">
        <v>1300</v>
      </c>
      <c r="E378" s="24" t="s">
        <v>1301</v>
      </c>
    </row>
    <row r="379" spans="1:5">
      <c r="A379" s="23" t="s">
        <v>77</v>
      </c>
      <c r="B379" s="25">
        <v>1.273E-2</v>
      </c>
      <c r="C379" s="22">
        <v>2006</v>
      </c>
      <c r="D379" s="24" t="s">
        <v>1302</v>
      </c>
      <c r="E379" s="24" t="s">
        <v>1303</v>
      </c>
    </row>
    <row r="380" spans="1:5">
      <c r="A380" s="23" t="s">
        <v>77</v>
      </c>
      <c r="B380" s="25">
        <v>1.0059999999999999E-2</v>
      </c>
      <c r="C380" s="22">
        <v>2007</v>
      </c>
      <c r="D380" s="24" t="s">
        <v>1304</v>
      </c>
      <c r="E380" s="24" t="s">
        <v>1305</v>
      </c>
    </row>
    <row r="381" spans="1:5">
      <c r="A381" s="23" t="s">
        <v>77</v>
      </c>
      <c r="B381" s="25">
        <v>6.8599999999999998E-3</v>
      </c>
      <c r="C381" s="22">
        <v>2008</v>
      </c>
      <c r="D381" s="24" t="s">
        <v>1306</v>
      </c>
      <c r="E381" s="24" t="s">
        <v>1307</v>
      </c>
    </row>
    <row r="382" spans="1:5">
      <c r="A382" s="23" t="s">
        <v>77</v>
      </c>
      <c r="B382" s="25">
        <v>6.5100000000000002E-3</v>
      </c>
      <c r="C382" s="22">
        <v>2009</v>
      </c>
      <c r="D382" s="24" t="s">
        <v>1308</v>
      </c>
      <c r="E382" s="24" t="s">
        <v>1309</v>
      </c>
    </row>
    <row r="383" spans="1:5">
      <c r="A383" s="23" t="s">
        <v>77</v>
      </c>
      <c r="B383" s="25">
        <v>5.45E-3</v>
      </c>
      <c r="C383" s="22">
        <v>2010</v>
      </c>
      <c r="D383" s="24" t="s">
        <v>1310</v>
      </c>
      <c r="E383" s="24" t="s">
        <v>1311</v>
      </c>
    </row>
    <row r="384" spans="1:5">
      <c r="A384" s="23" t="s">
        <v>77</v>
      </c>
      <c r="B384" s="25">
        <v>4.6800000000000001E-3</v>
      </c>
      <c r="C384" s="22">
        <v>2011</v>
      </c>
      <c r="D384" s="24" t="s">
        <v>1312</v>
      </c>
      <c r="E384" s="24" t="s">
        <v>1313</v>
      </c>
    </row>
    <row r="385" spans="1:5">
      <c r="A385" s="23" t="s">
        <v>77</v>
      </c>
      <c r="B385" s="25">
        <v>4.6800000000000001E-3</v>
      </c>
      <c r="C385" s="22">
        <v>2012</v>
      </c>
      <c r="D385" s="24" t="s">
        <v>1314</v>
      </c>
      <c r="E385" s="24" t="s">
        <v>1156</v>
      </c>
    </row>
    <row r="386" spans="1:5">
      <c r="A386" s="23" t="s">
        <v>78</v>
      </c>
      <c r="B386" s="25">
        <v>1.0999999999999999E-2</v>
      </c>
      <c r="C386" s="22">
        <v>1992</v>
      </c>
      <c r="D386" s="24" t="s">
        <v>1781</v>
      </c>
      <c r="E386" s="24" t="s">
        <v>1782</v>
      </c>
    </row>
    <row r="387" spans="1:5">
      <c r="A387" s="23" t="s">
        <v>78</v>
      </c>
      <c r="B387" s="25">
        <v>0.05</v>
      </c>
      <c r="C387" s="22">
        <v>1998</v>
      </c>
      <c r="D387" s="24" t="s">
        <v>1783</v>
      </c>
      <c r="E387" s="24" t="s">
        <v>1784</v>
      </c>
    </row>
    <row r="388" spans="1:5">
      <c r="A388" s="23" t="s">
        <v>78</v>
      </c>
      <c r="B388" s="25">
        <v>102.32273000000001</v>
      </c>
      <c r="C388" s="22">
        <v>2007</v>
      </c>
      <c r="D388" s="24" t="s">
        <v>1304</v>
      </c>
      <c r="E388" s="24" t="s">
        <v>1305</v>
      </c>
    </row>
    <row r="389" spans="1:5">
      <c r="A389" s="23" t="s">
        <v>78</v>
      </c>
      <c r="B389" s="25">
        <v>68.733249999999998</v>
      </c>
      <c r="C389" s="22">
        <v>2008</v>
      </c>
      <c r="D389" s="24" t="s">
        <v>1306</v>
      </c>
      <c r="E389" s="24" t="s">
        <v>1307</v>
      </c>
    </row>
    <row r="390" spans="1:5">
      <c r="A390" s="23" t="s">
        <v>78</v>
      </c>
      <c r="B390" s="25">
        <v>65.261369999999999</v>
      </c>
      <c r="C390" s="22">
        <v>2009</v>
      </c>
      <c r="D390" s="24" t="s">
        <v>1308</v>
      </c>
      <c r="E390" s="24" t="s">
        <v>1309</v>
      </c>
    </row>
    <row r="391" spans="1:5">
      <c r="A391" s="23" t="s">
        <v>78</v>
      </c>
      <c r="B391" s="25">
        <v>54.567279999999997</v>
      </c>
      <c r="C391" s="22">
        <v>2010</v>
      </c>
      <c r="D391" s="24" t="s">
        <v>1310</v>
      </c>
      <c r="E391" s="24" t="s">
        <v>1311</v>
      </c>
    </row>
    <row r="392" spans="1:5">
      <c r="A392" s="23" t="s">
        <v>78</v>
      </c>
      <c r="B392" s="25">
        <v>46.427410000000002</v>
      </c>
      <c r="C392" s="22">
        <v>2011</v>
      </c>
      <c r="D392" s="24" t="s">
        <v>1312</v>
      </c>
      <c r="E392" s="24" t="s">
        <v>1313</v>
      </c>
    </row>
    <row r="393" spans="1:5">
      <c r="A393" s="23" t="s">
        <v>78</v>
      </c>
      <c r="B393" s="25">
        <v>46.427410000000002</v>
      </c>
      <c r="C393" s="22">
        <v>2012</v>
      </c>
      <c r="D393" s="24" t="s">
        <v>1314</v>
      </c>
      <c r="E393" s="24" t="s">
        <v>1156</v>
      </c>
    </row>
    <row r="394" spans="1:5">
      <c r="A394" s="23" t="s">
        <v>79</v>
      </c>
      <c r="B394" s="25">
        <v>15.301</v>
      </c>
      <c r="C394" s="22">
        <v>2002</v>
      </c>
      <c r="D394" s="24" t="s">
        <v>1294</v>
      </c>
      <c r="E394" s="24" t="s">
        <v>1295</v>
      </c>
    </row>
    <row r="395" spans="1:5">
      <c r="A395" s="23" t="s">
        <v>79</v>
      </c>
      <c r="B395" s="25">
        <v>13.036960000000001</v>
      </c>
      <c r="C395" s="22">
        <v>2003</v>
      </c>
      <c r="D395" s="24" t="s">
        <v>1296</v>
      </c>
      <c r="E395" s="24" t="s">
        <v>1297</v>
      </c>
    </row>
    <row r="396" spans="1:5">
      <c r="A396" s="23" t="s">
        <v>79</v>
      </c>
      <c r="B396" s="25">
        <v>14.163500000000001</v>
      </c>
      <c r="C396" s="22">
        <v>2004</v>
      </c>
      <c r="D396" s="24" t="s">
        <v>1298</v>
      </c>
      <c r="E396" s="24" t="s">
        <v>1299</v>
      </c>
    </row>
    <row r="397" spans="1:5">
      <c r="A397" s="23" t="s">
        <v>79</v>
      </c>
      <c r="B397" s="25">
        <v>15.42329</v>
      </c>
      <c r="C397" s="22">
        <v>2005</v>
      </c>
      <c r="D397" s="24" t="s">
        <v>1300</v>
      </c>
      <c r="E397" s="24" t="s">
        <v>1301</v>
      </c>
    </row>
    <row r="398" spans="1:5">
      <c r="A398" s="23" t="s">
        <v>79</v>
      </c>
      <c r="B398" s="25">
        <v>15.318390000000001</v>
      </c>
      <c r="C398" s="22">
        <v>2006</v>
      </c>
      <c r="D398" s="24" t="s">
        <v>1302</v>
      </c>
      <c r="E398" s="24" t="s">
        <v>1303</v>
      </c>
    </row>
    <row r="399" spans="1:5">
      <c r="A399" s="23" t="s">
        <v>79</v>
      </c>
      <c r="B399" s="25">
        <v>13.09449</v>
      </c>
      <c r="C399" s="22">
        <v>2007</v>
      </c>
      <c r="D399" s="24" t="s">
        <v>1304</v>
      </c>
      <c r="E399" s="24" t="s">
        <v>1305</v>
      </c>
    </row>
    <row r="400" spans="1:5">
      <c r="A400" s="23" t="s">
        <v>79</v>
      </c>
      <c r="B400" s="25">
        <v>11.97734</v>
      </c>
      <c r="C400" s="22">
        <v>2008</v>
      </c>
      <c r="D400" s="24" t="s">
        <v>1306</v>
      </c>
      <c r="E400" s="24" t="s">
        <v>1307</v>
      </c>
    </row>
    <row r="401" spans="1:5">
      <c r="A401" s="23" t="s">
        <v>79</v>
      </c>
      <c r="B401" s="25">
        <v>11.63007</v>
      </c>
      <c r="C401" s="22">
        <v>2009</v>
      </c>
      <c r="D401" s="24" t="s">
        <v>1308</v>
      </c>
      <c r="E401" s="24" t="s">
        <v>1309</v>
      </c>
    </row>
    <row r="402" spans="1:5">
      <c r="A402" s="23" t="s">
        <v>79</v>
      </c>
      <c r="B402" s="25">
        <v>10.76681</v>
      </c>
      <c r="C402" s="22">
        <v>2010</v>
      </c>
      <c r="D402" s="24" t="s">
        <v>1310</v>
      </c>
      <c r="E402" s="24" t="s">
        <v>1311</v>
      </c>
    </row>
    <row r="403" spans="1:5">
      <c r="A403" s="23" t="s">
        <v>79</v>
      </c>
      <c r="B403" s="25">
        <v>10.69633</v>
      </c>
      <c r="C403" s="22">
        <v>2011</v>
      </c>
      <c r="D403" s="24" t="s">
        <v>1312</v>
      </c>
      <c r="E403" s="24" t="s">
        <v>1313</v>
      </c>
    </row>
    <row r="404" spans="1:5">
      <c r="A404" s="23" t="s">
        <v>79</v>
      </c>
      <c r="B404" s="25">
        <v>10.69633</v>
      </c>
      <c r="C404" s="22">
        <v>2012</v>
      </c>
      <c r="D404" s="24" t="s">
        <v>1314</v>
      </c>
      <c r="E404" s="24" t="s">
        <v>1156</v>
      </c>
    </row>
    <row r="405" spans="1:5">
      <c r="A405" s="23" t="s">
        <v>80</v>
      </c>
      <c r="B405" s="25">
        <v>0.48039999999999999</v>
      </c>
      <c r="C405" s="22">
        <v>2008</v>
      </c>
      <c r="D405" s="24" t="s">
        <v>1306</v>
      </c>
      <c r="E405" s="24" t="s">
        <v>1307</v>
      </c>
    </row>
    <row r="406" spans="1:5">
      <c r="A406" s="23" t="s">
        <v>80</v>
      </c>
      <c r="B406" s="25">
        <v>0.45702999999999999</v>
      </c>
      <c r="C406" s="22">
        <v>2009</v>
      </c>
      <c r="D406" s="24" t="s">
        <v>1308</v>
      </c>
      <c r="E406" s="24" t="s">
        <v>1309</v>
      </c>
    </row>
    <row r="407" spans="1:5">
      <c r="A407" s="23" t="s">
        <v>80</v>
      </c>
      <c r="B407" s="25">
        <v>0.40762999999999999</v>
      </c>
      <c r="C407" s="22">
        <v>2010</v>
      </c>
      <c r="D407" s="24" t="s">
        <v>1310</v>
      </c>
      <c r="E407" s="24" t="s">
        <v>1311</v>
      </c>
    </row>
    <row r="408" spans="1:5">
      <c r="A408" s="23" t="s">
        <v>80</v>
      </c>
      <c r="B408" s="25">
        <v>0.40983999999999998</v>
      </c>
      <c r="C408" s="22">
        <v>2011</v>
      </c>
      <c r="D408" s="24" t="s">
        <v>1312</v>
      </c>
      <c r="E408" s="24" t="s">
        <v>1313</v>
      </c>
    </row>
    <row r="409" spans="1:5">
      <c r="A409" s="23" t="s">
        <v>80</v>
      </c>
      <c r="B409" s="25">
        <v>0.40983999999999998</v>
      </c>
      <c r="C409" s="22">
        <v>2012</v>
      </c>
      <c r="D409" s="24" t="s">
        <v>1314</v>
      </c>
      <c r="E409" s="24" t="s">
        <v>1156</v>
      </c>
    </row>
    <row r="410" spans="1:5">
      <c r="A410" s="23" t="s">
        <v>81</v>
      </c>
      <c r="B410" s="25">
        <v>15.41</v>
      </c>
      <c r="C410" s="22">
        <v>2002</v>
      </c>
      <c r="D410" s="24" t="s">
        <v>1294</v>
      </c>
      <c r="E410" s="24" t="s">
        <v>1295</v>
      </c>
    </row>
    <row r="411" spans="1:5">
      <c r="A411" s="23" t="s">
        <v>81</v>
      </c>
      <c r="B411" s="25">
        <v>13.55</v>
      </c>
      <c r="C411" s="22">
        <v>2003</v>
      </c>
      <c r="D411" s="24" t="s">
        <v>1296</v>
      </c>
      <c r="E411" s="24" t="s">
        <v>1297</v>
      </c>
    </row>
    <row r="412" spans="1:5">
      <c r="A412" s="23" t="s">
        <v>81</v>
      </c>
      <c r="B412" s="25">
        <v>13.77</v>
      </c>
      <c r="C412" s="22">
        <v>2004</v>
      </c>
      <c r="D412" s="24" t="s">
        <v>1298</v>
      </c>
      <c r="E412" s="24" t="s">
        <v>1299</v>
      </c>
    </row>
    <row r="413" spans="1:5">
      <c r="A413" s="23" t="s">
        <v>81</v>
      </c>
      <c r="B413" s="25">
        <v>15.13</v>
      </c>
      <c r="C413" s="22">
        <v>2005</v>
      </c>
      <c r="D413" s="24" t="s">
        <v>1300</v>
      </c>
      <c r="E413" s="24" t="s">
        <v>1301</v>
      </c>
    </row>
    <row r="414" spans="1:5">
      <c r="A414" s="23" t="s">
        <v>81</v>
      </c>
      <c r="B414" s="25">
        <v>15.11</v>
      </c>
      <c r="C414" s="22">
        <v>2006</v>
      </c>
      <c r="D414" s="24" t="s">
        <v>1302</v>
      </c>
      <c r="E414" s="24" t="s">
        <v>1303</v>
      </c>
    </row>
    <row r="415" spans="1:5">
      <c r="A415" s="23" t="s">
        <v>81</v>
      </c>
      <c r="B415" s="25">
        <v>12.87</v>
      </c>
      <c r="C415" s="22">
        <v>2007</v>
      </c>
      <c r="D415" s="24" t="s">
        <v>1304</v>
      </c>
      <c r="E415" s="24" t="s">
        <v>1305</v>
      </c>
    </row>
    <row r="416" spans="1:5">
      <c r="A416" s="23" t="s">
        <v>81</v>
      </c>
      <c r="B416" s="25">
        <v>12.67</v>
      </c>
      <c r="C416" s="22">
        <v>2008</v>
      </c>
      <c r="D416" s="24" t="s">
        <v>1306</v>
      </c>
      <c r="E416" s="24" t="s">
        <v>1307</v>
      </c>
    </row>
    <row r="417" spans="1:5">
      <c r="A417" s="23" t="s">
        <v>81</v>
      </c>
      <c r="B417" s="25">
        <v>11.98</v>
      </c>
      <c r="C417" s="22">
        <v>2009</v>
      </c>
      <c r="D417" s="24" t="s">
        <v>1308</v>
      </c>
      <c r="E417" s="24" t="s">
        <v>1309</v>
      </c>
    </row>
    <row r="418" spans="1:5">
      <c r="A418" s="23" t="s">
        <v>81</v>
      </c>
      <c r="B418" s="25">
        <v>10.68</v>
      </c>
      <c r="C418" s="22">
        <v>2010</v>
      </c>
      <c r="D418" s="24" t="s">
        <v>1310</v>
      </c>
      <c r="E418" s="24" t="s">
        <v>1311</v>
      </c>
    </row>
    <row r="419" spans="1:5">
      <c r="A419" s="23" t="s">
        <v>81</v>
      </c>
      <c r="B419" s="25">
        <v>10.58</v>
      </c>
      <c r="C419" s="22">
        <v>2011</v>
      </c>
      <c r="D419" s="24" t="s">
        <v>1312</v>
      </c>
      <c r="E419" s="24" t="s">
        <v>1313</v>
      </c>
    </row>
    <row r="420" spans="1:5">
      <c r="A420" s="23" t="s">
        <v>81</v>
      </c>
      <c r="B420" s="25">
        <v>10.58</v>
      </c>
      <c r="C420" s="22">
        <v>2012</v>
      </c>
      <c r="D420" s="24" t="s">
        <v>1314</v>
      </c>
      <c r="E420" s="24" t="s">
        <v>1156</v>
      </c>
    </row>
    <row r="421" spans="1:5">
      <c r="A421" s="23" t="s">
        <v>82</v>
      </c>
      <c r="B421" s="25">
        <v>7.008</v>
      </c>
      <c r="C421" s="22">
        <v>2002</v>
      </c>
      <c r="D421" s="24" t="s">
        <v>1294</v>
      </c>
      <c r="E421" s="24" t="s">
        <v>1295</v>
      </c>
    </row>
    <row r="422" spans="1:5">
      <c r="A422" s="23" t="s">
        <v>82</v>
      </c>
      <c r="B422" s="25">
        <v>5.8768200000000004</v>
      </c>
      <c r="C422" s="22">
        <v>2003</v>
      </c>
      <c r="D422" s="24" t="s">
        <v>1296</v>
      </c>
      <c r="E422" s="24" t="s">
        <v>1297</v>
      </c>
    </row>
    <row r="423" spans="1:5">
      <c r="A423" s="23" t="s">
        <v>82</v>
      </c>
      <c r="B423" s="25">
        <v>5.7216399999999998</v>
      </c>
      <c r="C423" s="22">
        <v>2004</v>
      </c>
      <c r="D423" s="24" t="s">
        <v>1298</v>
      </c>
      <c r="E423" s="24" t="s">
        <v>1299</v>
      </c>
    </row>
    <row r="424" spans="1:5">
      <c r="A424" s="23" t="s">
        <v>82</v>
      </c>
      <c r="B424" s="25">
        <v>6.2077099999999996</v>
      </c>
      <c r="C424" s="22">
        <v>2005</v>
      </c>
      <c r="D424" s="24" t="s">
        <v>1300</v>
      </c>
      <c r="E424" s="24" t="s">
        <v>1301</v>
      </c>
    </row>
    <row r="425" spans="1:5">
      <c r="A425" s="23" t="s">
        <v>82</v>
      </c>
      <c r="B425" s="25">
        <v>6.2400200000000003</v>
      </c>
      <c r="C425" s="22">
        <v>2006</v>
      </c>
      <c r="D425" s="24" t="s">
        <v>1302</v>
      </c>
      <c r="E425" s="24" t="s">
        <v>1303</v>
      </c>
    </row>
    <row r="426" spans="1:5">
      <c r="A426" s="23" t="s">
        <v>82</v>
      </c>
      <c r="B426" s="25">
        <v>5.2764899999999999</v>
      </c>
      <c r="C426" s="22">
        <v>2007</v>
      </c>
      <c r="D426" s="24" t="s">
        <v>1304</v>
      </c>
      <c r="E426" s="24" t="s">
        <v>1305</v>
      </c>
    </row>
    <row r="427" spans="1:5">
      <c r="A427" s="23" t="s">
        <v>82</v>
      </c>
      <c r="B427" s="25">
        <v>5.12913</v>
      </c>
      <c r="C427" s="22">
        <v>2008</v>
      </c>
      <c r="D427" s="24" t="s">
        <v>1306</v>
      </c>
      <c r="E427" s="24" t="s">
        <v>1307</v>
      </c>
    </row>
    <row r="428" spans="1:5">
      <c r="A428" s="23" t="s">
        <v>82</v>
      </c>
      <c r="B428" s="25">
        <v>4.9219400000000002</v>
      </c>
      <c r="C428" s="22">
        <v>2009</v>
      </c>
      <c r="D428" s="24" t="s">
        <v>1308</v>
      </c>
      <c r="E428" s="24" t="s">
        <v>1309</v>
      </c>
    </row>
    <row r="429" spans="1:5">
      <c r="A429" s="23" t="s">
        <v>82</v>
      </c>
      <c r="B429" s="25">
        <v>4.3953300000000004</v>
      </c>
      <c r="C429" s="22">
        <v>2010</v>
      </c>
      <c r="D429" s="24" t="s">
        <v>1310</v>
      </c>
      <c r="E429" s="24" t="s">
        <v>1311</v>
      </c>
    </row>
    <row r="430" spans="1:5">
      <c r="A430" s="23" t="s">
        <v>82</v>
      </c>
      <c r="B430" s="25">
        <v>4.3167099999999996</v>
      </c>
      <c r="C430" s="22">
        <v>2011</v>
      </c>
      <c r="D430" s="24" t="s">
        <v>1312</v>
      </c>
      <c r="E430" s="24" t="s">
        <v>1313</v>
      </c>
    </row>
    <row r="431" spans="1:5">
      <c r="A431" s="23" t="s">
        <v>82</v>
      </c>
      <c r="B431" s="25">
        <v>4.3167099999999996</v>
      </c>
      <c r="C431" s="22">
        <v>2012</v>
      </c>
      <c r="D431" s="24" t="s">
        <v>1314</v>
      </c>
      <c r="E431" s="24" t="s">
        <v>1156</v>
      </c>
    </row>
    <row r="432" spans="1:5">
      <c r="A432" s="23" t="s">
        <v>83</v>
      </c>
      <c r="B432" s="25">
        <v>17.278320000000001</v>
      </c>
      <c r="C432" s="22">
        <v>2003</v>
      </c>
      <c r="D432" s="24" t="s">
        <v>1296</v>
      </c>
      <c r="E432" s="24" t="s">
        <v>1297</v>
      </c>
    </row>
    <row r="433" spans="1:5">
      <c r="A433" s="23" t="s">
        <v>83</v>
      </c>
      <c r="B433" s="25">
        <v>18.747309999999999</v>
      </c>
      <c r="C433" s="22">
        <v>2004</v>
      </c>
      <c r="D433" s="24" t="s">
        <v>1298</v>
      </c>
      <c r="E433" s="24" t="s">
        <v>1299</v>
      </c>
    </row>
    <row r="434" spans="1:5">
      <c r="A434" s="23" t="s">
        <v>83</v>
      </c>
      <c r="B434" s="25">
        <v>19.421620000000001</v>
      </c>
      <c r="C434" s="22">
        <v>2005</v>
      </c>
      <c r="D434" s="24" t="s">
        <v>1300</v>
      </c>
      <c r="E434" s="24" t="s">
        <v>1301</v>
      </c>
    </row>
    <row r="435" spans="1:5">
      <c r="A435" s="23" t="s">
        <v>83</v>
      </c>
      <c r="B435" s="25">
        <v>21.278860000000002</v>
      </c>
      <c r="C435" s="22">
        <v>2006</v>
      </c>
      <c r="D435" s="24" t="s">
        <v>1302</v>
      </c>
      <c r="E435" s="24" t="s">
        <v>1303</v>
      </c>
    </row>
    <row r="436" spans="1:5">
      <c r="A436" s="23" t="s">
        <v>83</v>
      </c>
      <c r="B436" s="25">
        <v>21.615079999999999</v>
      </c>
      <c r="C436" s="22">
        <v>2007</v>
      </c>
      <c r="D436" s="24" t="s">
        <v>1304</v>
      </c>
      <c r="E436" s="24" t="s">
        <v>1305</v>
      </c>
    </row>
    <row r="437" spans="1:5">
      <c r="A437" s="23" t="s">
        <v>83</v>
      </c>
      <c r="B437" s="25">
        <v>17.058440000000001</v>
      </c>
      <c r="C437" s="22">
        <v>2008</v>
      </c>
      <c r="D437" s="24" t="s">
        <v>1306</v>
      </c>
      <c r="E437" s="24" t="s">
        <v>1307</v>
      </c>
    </row>
    <row r="438" spans="1:5">
      <c r="A438" s="23" t="s">
        <v>83</v>
      </c>
      <c r="B438" s="25">
        <v>17.18243</v>
      </c>
      <c r="C438" s="22">
        <v>2009</v>
      </c>
      <c r="D438" s="24" t="s">
        <v>1308</v>
      </c>
      <c r="E438" s="24" t="s">
        <v>1309</v>
      </c>
    </row>
    <row r="439" spans="1:5">
      <c r="A439" s="23" t="s">
        <v>83</v>
      </c>
      <c r="B439" s="25">
        <v>15.86647</v>
      </c>
      <c r="C439" s="22">
        <v>2010</v>
      </c>
      <c r="D439" s="24" t="s">
        <v>1310</v>
      </c>
      <c r="E439" s="24" t="s">
        <v>1311</v>
      </c>
    </row>
    <row r="440" spans="1:5">
      <c r="A440" s="23" t="s">
        <v>83</v>
      </c>
      <c r="B440" s="25">
        <v>14.545450000000001</v>
      </c>
      <c r="C440" s="22">
        <v>2011</v>
      </c>
      <c r="D440" s="24" t="s">
        <v>1312</v>
      </c>
      <c r="E440" s="24" t="s">
        <v>1313</v>
      </c>
    </row>
    <row r="441" spans="1:5">
      <c r="A441" s="23" t="s">
        <v>83</v>
      </c>
      <c r="B441" s="25">
        <v>14.545450000000001</v>
      </c>
      <c r="C441" s="22">
        <v>2012</v>
      </c>
      <c r="D441" s="24" t="s">
        <v>1314</v>
      </c>
      <c r="E441" s="24" t="s">
        <v>1156</v>
      </c>
    </row>
    <row r="442" spans="1:5">
      <c r="A442" s="23" t="s">
        <v>84</v>
      </c>
      <c r="B442" s="25">
        <v>0.56306999999999996</v>
      </c>
      <c r="C442" s="22">
        <v>2004</v>
      </c>
      <c r="D442" s="24" t="s">
        <v>1298</v>
      </c>
      <c r="E442" s="24" t="s">
        <v>1299</v>
      </c>
    </row>
    <row r="443" spans="1:5">
      <c r="A443" s="23" t="s">
        <v>84</v>
      </c>
      <c r="B443" s="25">
        <v>0.53666999999999998</v>
      </c>
      <c r="C443" s="22">
        <v>2005</v>
      </c>
      <c r="D443" s="24" t="s">
        <v>1300</v>
      </c>
      <c r="E443" s="24" t="s">
        <v>1301</v>
      </c>
    </row>
    <row r="444" spans="1:5">
      <c r="A444" s="23" t="s">
        <v>84</v>
      </c>
      <c r="B444" s="25">
        <v>0.63290999999999997</v>
      </c>
      <c r="C444" s="22">
        <v>2006</v>
      </c>
      <c r="D444" s="24" t="s">
        <v>1302</v>
      </c>
      <c r="E444" s="24" t="s">
        <v>1303</v>
      </c>
    </row>
    <row r="445" spans="1:5">
      <c r="A445" s="23" t="s">
        <v>84</v>
      </c>
      <c r="B445" s="25">
        <v>0.60948000000000002</v>
      </c>
      <c r="C445" s="22">
        <v>2007</v>
      </c>
      <c r="D445" s="24" t="s">
        <v>1304</v>
      </c>
      <c r="E445" s="24" t="s">
        <v>1305</v>
      </c>
    </row>
    <row r="446" spans="1:5">
      <c r="A446" s="23" t="s">
        <v>84</v>
      </c>
      <c r="B446" s="25">
        <v>0.40936</v>
      </c>
      <c r="C446" s="22">
        <v>2008</v>
      </c>
      <c r="D446" s="24" t="s">
        <v>1306</v>
      </c>
      <c r="E446" s="24" t="s">
        <v>1307</v>
      </c>
    </row>
    <row r="447" spans="1:5">
      <c r="A447" s="23" t="s">
        <v>84</v>
      </c>
      <c r="B447" s="25">
        <v>0.46837000000000001</v>
      </c>
      <c r="C447" s="22">
        <v>2009</v>
      </c>
      <c r="D447" s="24" t="s">
        <v>1308</v>
      </c>
      <c r="E447" s="24" t="s">
        <v>1309</v>
      </c>
    </row>
    <row r="448" spans="1:5">
      <c r="A448" s="23" t="s">
        <v>84</v>
      </c>
      <c r="B448" s="25">
        <v>0.43826999999999999</v>
      </c>
      <c r="C448" s="22">
        <v>2010</v>
      </c>
      <c r="D448" s="24" t="s">
        <v>1310</v>
      </c>
      <c r="E448" s="24" t="s">
        <v>1311</v>
      </c>
    </row>
    <row r="449" spans="1:5">
      <c r="A449" s="23" t="s">
        <v>84</v>
      </c>
      <c r="B449" s="25">
        <v>0.36908000000000002</v>
      </c>
      <c r="C449" s="22">
        <v>2011</v>
      </c>
      <c r="D449" s="24" t="s">
        <v>1312</v>
      </c>
      <c r="E449" s="24" t="s">
        <v>1313</v>
      </c>
    </row>
    <row r="450" spans="1:5">
      <c r="A450" s="23" t="s">
        <v>84</v>
      </c>
      <c r="B450" s="25">
        <v>0.36908000000000002</v>
      </c>
      <c r="C450" s="22">
        <v>2012</v>
      </c>
      <c r="D450" s="24" t="s">
        <v>1314</v>
      </c>
      <c r="E450" s="24" t="s">
        <v>1156</v>
      </c>
    </row>
    <row r="451" spans="1:5">
      <c r="A451" s="23" t="s">
        <v>85</v>
      </c>
      <c r="B451" s="25">
        <v>7.2999999999999995E-2</v>
      </c>
      <c r="C451" s="22">
        <v>1990</v>
      </c>
      <c r="D451" s="24" t="s">
        <v>1785</v>
      </c>
      <c r="E451" s="24" t="s">
        <v>1786</v>
      </c>
    </row>
    <row r="452" spans="1:5">
      <c r="A452" s="23" t="s">
        <v>85</v>
      </c>
      <c r="B452" s="25">
        <v>6.6000000000000003E-2</v>
      </c>
      <c r="C452" s="22">
        <v>1991</v>
      </c>
      <c r="D452" s="24" t="s">
        <v>1771</v>
      </c>
      <c r="E452" s="24" t="s">
        <v>1772</v>
      </c>
    </row>
    <row r="453" spans="1:5">
      <c r="A453" s="23" t="s">
        <v>85</v>
      </c>
      <c r="B453" s="25">
        <v>5.6000000000000001E-2</v>
      </c>
      <c r="C453" s="22">
        <v>1992</v>
      </c>
      <c r="D453" s="24" t="s">
        <v>1781</v>
      </c>
      <c r="E453" s="24" t="s">
        <v>1782</v>
      </c>
    </row>
    <row r="454" spans="1:5">
      <c r="A454" s="23" t="s">
        <v>85</v>
      </c>
      <c r="B454" s="25">
        <v>4.8000000000000001E-2</v>
      </c>
      <c r="C454" s="22">
        <v>1993</v>
      </c>
      <c r="D454" s="24" t="s">
        <v>1777</v>
      </c>
      <c r="E454" s="24" t="s">
        <v>1778</v>
      </c>
    </row>
    <row r="455" spans="1:5">
      <c r="A455" s="23" t="s">
        <v>85</v>
      </c>
      <c r="B455" s="25">
        <v>0.04</v>
      </c>
      <c r="C455" s="22">
        <v>1994</v>
      </c>
      <c r="D455" s="24" t="s">
        <v>1773</v>
      </c>
      <c r="E455" s="24" t="s">
        <v>1774</v>
      </c>
    </row>
    <row r="456" spans="1:5">
      <c r="A456" s="23" t="s">
        <v>85</v>
      </c>
      <c r="B456" s="25">
        <v>4.4999999999999998E-2</v>
      </c>
      <c r="C456" s="22">
        <v>1995</v>
      </c>
      <c r="D456" s="24" t="s">
        <v>1767</v>
      </c>
      <c r="E456" s="24" t="s">
        <v>1768</v>
      </c>
    </row>
    <row r="457" spans="1:5">
      <c r="A457" s="23" t="s">
        <v>85</v>
      </c>
      <c r="B457" s="25">
        <v>5.1999999999999998E-2</v>
      </c>
      <c r="C457" s="22">
        <v>1996</v>
      </c>
      <c r="D457" s="24" t="s">
        <v>1775</v>
      </c>
      <c r="E457" s="24" t="s">
        <v>1776</v>
      </c>
    </row>
    <row r="458" spans="1:5">
      <c r="A458" s="23" t="s">
        <v>85</v>
      </c>
      <c r="B458" s="25">
        <v>1.4999999999999999E-2</v>
      </c>
      <c r="C458" s="22">
        <v>1997</v>
      </c>
      <c r="D458" s="24" t="s">
        <v>1769</v>
      </c>
      <c r="E458" s="24" t="s">
        <v>1770</v>
      </c>
    </row>
    <row r="459" spans="1:5">
      <c r="A459" s="23" t="s">
        <v>85</v>
      </c>
      <c r="B459" s="25">
        <v>1.4E-2</v>
      </c>
      <c r="C459" s="22">
        <v>1998</v>
      </c>
      <c r="D459" s="24" t="s">
        <v>1783</v>
      </c>
      <c r="E459" s="24" t="s">
        <v>1784</v>
      </c>
    </row>
    <row r="460" spans="1:5">
      <c r="A460" s="23" t="s">
        <v>85</v>
      </c>
      <c r="B460" s="25">
        <v>1.4E-2</v>
      </c>
      <c r="C460" s="22">
        <v>1999</v>
      </c>
      <c r="D460" s="24" t="s">
        <v>1779</v>
      </c>
      <c r="E460" s="24" t="s">
        <v>1780</v>
      </c>
    </row>
    <row r="461" spans="1:5">
      <c r="A461" s="23" t="s">
        <v>85</v>
      </c>
      <c r="B461" s="25">
        <v>1.21E-2</v>
      </c>
      <c r="C461" s="22">
        <v>2000</v>
      </c>
      <c r="D461" s="24" t="s">
        <v>1290</v>
      </c>
      <c r="E461" s="24" t="s">
        <v>1291</v>
      </c>
    </row>
    <row r="462" spans="1:5">
      <c r="A462" s="23" t="s">
        <v>85</v>
      </c>
      <c r="B462" s="25">
        <v>1.37E-2</v>
      </c>
      <c r="C462" s="22">
        <v>2001</v>
      </c>
      <c r="D462" s="24" t="s">
        <v>1292</v>
      </c>
      <c r="E462" s="24" t="s">
        <v>1293</v>
      </c>
    </row>
    <row r="463" spans="1:5">
      <c r="A463" s="23" t="s">
        <v>85</v>
      </c>
      <c r="B463" s="25">
        <v>1.3599999999999999E-2</v>
      </c>
      <c r="C463" s="22">
        <v>2002</v>
      </c>
      <c r="D463" s="24" t="s">
        <v>1294</v>
      </c>
      <c r="E463" s="24" t="s">
        <v>1295</v>
      </c>
    </row>
    <row r="464" spans="1:5">
      <c r="A464" s="23" t="s">
        <v>85</v>
      </c>
      <c r="B464" s="25">
        <v>1.3599999999999999E-2</v>
      </c>
      <c r="C464" s="22">
        <v>2003</v>
      </c>
      <c r="D464" s="24" t="s">
        <v>1296</v>
      </c>
      <c r="E464" s="24" t="s">
        <v>1297</v>
      </c>
    </row>
    <row r="465" spans="1:5">
      <c r="A465" s="23" t="s">
        <v>85</v>
      </c>
      <c r="B465" s="25">
        <v>1.1299999999999999E-2</v>
      </c>
      <c r="C465" s="22">
        <v>2004</v>
      </c>
      <c r="D465" s="24" t="s">
        <v>1298</v>
      </c>
      <c r="E465" s="24" t="s">
        <v>1299</v>
      </c>
    </row>
    <row r="466" spans="1:5">
      <c r="A466" s="23" t="s">
        <v>85</v>
      </c>
      <c r="B466" s="25">
        <v>1.285E-2</v>
      </c>
      <c r="C466" s="22">
        <v>2005</v>
      </c>
      <c r="D466" s="24" t="s">
        <v>1300</v>
      </c>
      <c r="E466" s="24" t="s">
        <v>1301</v>
      </c>
    </row>
    <row r="467" spans="1:5">
      <c r="A467" s="23" t="s">
        <v>85</v>
      </c>
      <c r="B467" s="25">
        <v>1.2919999999999999E-2</v>
      </c>
      <c r="C467" s="22">
        <v>2006</v>
      </c>
      <c r="D467" s="24" t="s">
        <v>1302</v>
      </c>
      <c r="E467" s="24" t="s">
        <v>1303</v>
      </c>
    </row>
    <row r="468" spans="1:5">
      <c r="A468" s="23" t="s">
        <v>85</v>
      </c>
      <c r="B468" s="25">
        <v>1.0829999999999999E-2</v>
      </c>
      <c r="C468" s="22">
        <v>2007</v>
      </c>
      <c r="D468" s="24" t="s">
        <v>1304</v>
      </c>
      <c r="E468" s="24" t="s">
        <v>1305</v>
      </c>
    </row>
    <row r="469" spans="1:5">
      <c r="A469" s="23" t="s">
        <v>85</v>
      </c>
      <c r="B469" s="25">
        <v>8.3899999999999999E-3</v>
      </c>
      <c r="C469" s="22">
        <v>2008</v>
      </c>
      <c r="D469" s="24" t="s">
        <v>1306</v>
      </c>
      <c r="E469" s="24" t="s">
        <v>1307</v>
      </c>
    </row>
    <row r="470" spans="1:5">
      <c r="A470" s="23" t="s">
        <v>85</v>
      </c>
      <c r="B470" s="25">
        <v>1.0240000000000001E-2</v>
      </c>
      <c r="C470" s="22">
        <v>2009</v>
      </c>
      <c r="D470" s="24" t="s">
        <v>1308</v>
      </c>
      <c r="E470" s="24" t="s">
        <v>1309</v>
      </c>
    </row>
    <row r="471" spans="1:5">
      <c r="A471" s="23" t="s">
        <v>85</v>
      </c>
      <c r="B471" s="25">
        <v>9.5300000000000003E-3</v>
      </c>
      <c r="C471" s="22">
        <v>2010</v>
      </c>
      <c r="D471" s="24" t="s">
        <v>1310</v>
      </c>
      <c r="E471" s="24" t="s">
        <v>1311</v>
      </c>
    </row>
    <row r="472" spans="1:5">
      <c r="A472" s="23" t="s">
        <v>85</v>
      </c>
      <c r="B472" s="25">
        <v>8.9700000000000005E-3</v>
      </c>
      <c r="C472" s="22">
        <v>2011</v>
      </c>
      <c r="D472" s="24" t="s">
        <v>1312</v>
      </c>
      <c r="E472" s="24" t="s">
        <v>1313</v>
      </c>
    </row>
    <row r="473" spans="1:5">
      <c r="A473" s="23" t="s">
        <v>85</v>
      </c>
      <c r="B473" s="25">
        <v>8.9700000000000005E-3</v>
      </c>
      <c r="C473" s="22">
        <v>2012</v>
      </c>
      <c r="D473" s="24" t="s">
        <v>1314</v>
      </c>
      <c r="E473" s="24" t="s">
        <v>1156</v>
      </c>
    </row>
    <row r="474" spans="1:5">
      <c r="A474" s="23" t="s">
        <v>86</v>
      </c>
      <c r="B474" s="25">
        <v>25.149010000000001</v>
      </c>
      <c r="C474" s="22">
        <v>2005</v>
      </c>
      <c r="D474" s="24" t="s">
        <v>1300</v>
      </c>
      <c r="E474" s="24" t="s">
        <v>1301</v>
      </c>
    </row>
    <row r="475" spans="1:5">
      <c r="A475" s="23" t="s">
        <v>86</v>
      </c>
      <c r="B475" s="25">
        <v>28.321390000000001</v>
      </c>
      <c r="C475" s="22">
        <v>2006</v>
      </c>
      <c r="D475" s="24" t="s">
        <v>1302</v>
      </c>
      <c r="E475" s="24" t="s">
        <v>1303</v>
      </c>
    </row>
    <row r="476" spans="1:5">
      <c r="A476" s="23" t="s">
        <v>86</v>
      </c>
      <c r="B476" s="25">
        <v>28.246189999999999</v>
      </c>
      <c r="C476" s="22">
        <v>2007</v>
      </c>
      <c r="D476" s="24" t="s">
        <v>1304</v>
      </c>
      <c r="E476" s="24" t="s">
        <v>1305</v>
      </c>
    </row>
    <row r="477" spans="1:5">
      <c r="A477" s="23" t="s">
        <v>86</v>
      </c>
      <c r="B477" s="25">
        <v>23.00384</v>
      </c>
      <c r="C477" s="22">
        <v>2008</v>
      </c>
      <c r="D477" s="24" t="s">
        <v>1306</v>
      </c>
      <c r="E477" s="24" t="s">
        <v>1307</v>
      </c>
    </row>
    <row r="478" spans="1:5">
      <c r="A478" s="23" t="s">
        <v>86</v>
      </c>
      <c r="B478" s="25">
        <v>25.142050000000001</v>
      </c>
      <c r="C478" s="22">
        <v>2009</v>
      </c>
      <c r="D478" s="24" t="s">
        <v>1308</v>
      </c>
      <c r="E478" s="24" t="s">
        <v>1309</v>
      </c>
    </row>
    <row r="479" spans="1:5">
      <c r="A479" s="23" t="s">
        <v>86</v>
      </c>
      <c r="B479" s="25">
        <v>23.711849999999998</v>
      </c>
      <c r="C479" s="22">
        <v>2010</v>
      </c>
      <c r="D479" s="24" t="s">
        <v>1310</v>
      </c>
      <c r="E479" s="24" t="s">
        <v>1311</v>
      </c>
    </row>
    <row r="480" spans="1:5">
      <c r="A480" s="23" t="s">
        <v>86</v>
      </c>
      <c r="B480" s="25">
        <v>22.019159999999999</v>
      </c>
      <c r="C480" s="22">
        <v>2011</v>
      </c>
      <c r="D480" s="24" t="s">
        <v>1312</v>
      </c>
      <c r="E480" s="24" t="s">
        <v>1313</v>
      </c>
    </row>
    <row r="481" spans="1:5">
      <c r="A481" s="23" t="s">
        <v>86</v>
      </c>
      <c r="B481" s="25">
        <v>22.019159999999999</v>
      </c>
      <c r="C481" s="22">
        <v>2012</v>
      </c>
      <c r="D481" s="24" t="s">
        <v>1314</v>
      </c>
      <c r="E481" s="24" t="s">
        <v>1156</v>
      </c>
    </row>
    <row r="482" spans="1:5">
      <c r="A482" s="23" t="s">
        <v>87</v>
      </c>
      <c r="B482" s="25">
        <v>3.16</v>
      </c>
      <c r="C482" s="22">
        <v>1995</v>
      </c>
      <c r="D482" s="24" t="s">
        <v>1767</v>
      </c>
      <c r="E482" s="24" t="s">
        <v>1768</v>
      </c>
    </row>
    <row r="483" spans="1:5">
      <c r="A483" s="23" t="s">
        <v>87</v>
      </c>
      <c r="B483" s="25">
        <v>3.39</v>
      </c>
      <c r="C483" s="22">
        <v>1997</v>
      </c>
      <c r="D483" s="24" t="s">
        <v>1769</v>
      </c>
      <c r="E483" s="24" t="s">
        <v>1770</v>
      </c>
    </row>
    <row r="484" spans="1:5">
      <c r="A484" s="23" t="s">
        <v>87</v>
      </c>
      <c r="B484" s="25">
        <v>2.88</v>
      </c>
      <c r="C484" s="22">
        <v>1998</v>
      </c>
      <c r="D484" s="24" t="s">
        <v>1783</v>
      </c>
      <c r="E484" s="24" t="s">
        <v>1784</v>
      </c>
    </row>
    <row r="485" spans="1:5">
      <c r="A485" s="23" t="s">
        <v>87</v>
      </c>
      <c r="B485" s="25">
        <v>2.48</v>
      </c>
      <c r="C485" s="22">
        <v>1999</v>
      </c>
      <c r="D485" s="24" t="s">
        <v>1779</v>
      </c>
      <c r="E485" s="24" t="s">
        <v>1780</v>
      </c>
    </row>
    <row r="486" spans="1:5">
      <c r="A486" s="23" t="s">
        <v>87</v>
      </c>
      <c r="B486" s="25">
        <v>2.71</v>
      </c>
      <c r="C486" s="22">
        <v>2000</v>
      </c>
      <c r="D486" s="24" t="s">
        <v>1290</v>
      </c>
      <c r="E486" s="24" t="s">
        <v>1291</v>
      </c>
    </row>
    <row r="487" spans="1:5">
      <c r="A487" s="23" t="s">
        <v>87</v>
      </c>
      <c r="B487" s="25">
        <v>2.57</v>
      </c>
      <c r="C487" s="22">
        <v>2002</v>
      </c>
      <c r="D487" s="24" t="s">
        <v>1294</v>
      </c>
      <c r="E487" s="24" t="s">
        <v>1295</v>
      </c>
    </row>
    <row r="488" spans="1:5">
      <c r="A488" s="23" t="s">
        <v>87</v>
      </c>
      <c r="B488" s="25">
        <v>2.6</v>
      </c>
      <c r="C488" s="22">
        <v>2003</v>
      </c>
      <c r="D488" s="24" t="s">
        <v>1296</v>
      </c>
      <c r="E488" s="24" t="s">
        <v>1297</v>
      </c>
    </row>
    <row r="489" spans="1:5">
      <c r="A489" s="23" t="s">
        <v>87</v>
      </c>
      <c r="B489" s="25">
        <v>2.4555799999999999</v>
      </c>
      <c r="C489" s="22">
        <v>2004</v>
      </c>
      <c r="D489" s="24" t="s">
        <v>1298</v>
      </c>
      <c r="E489" s="24" t="s">
        <v>1299</v>
      </c>
    </row>
    <row r="490" spans="1:5">
      <c r="A490" s="23" t="s">
        <v>87</v>
      </c>
      <c r="B490" s="25">
        <v>2.6308199999999999</v>
      </c>
      <c r="C490" s="22">
        <v>2005</v>
      </c>
      <c r="D490" s="24" t="s">
        <v>1300</v>
      </c>
      <c r="E490" s="24" t="s">
        <v>1301</v>
      </c>
    </row>
    <row r="491" spans="1:5">
      <c r="A491" s="23" t="s">
        <v>87</v>
      </c>
      <c r="B491" s="25">
        <v>2.6940499999999998</v>
      </c>
      <c r="C491" s="22">
        <v>2006</v>
      </c>
      <c r="D491" s="24" t="s">
        <v>1302</v>
      </c>
      <c r="E491" s="24" t="s">
        <v>1303</v>
      </c>
    </row>
    <row r="492" spans="1:5">
      <c r="A492" s="23" t="s">
        <v>87</v>
      </c>
      <c r="B492" s="25">
        <v>2.4997500000000001</v>
      </c>
      <c r="C492" s="22">
        <v>2007</v>
      </c>
      <c r="D492" s="24" t="s">
        <v>1304</v>
      </c>
      <c r="E492" s="24" t="s">
        <v>1305</v>
      </c>
    </row>
    <row r="493" spans="1:5">
      <c r="A493" s="23" t="s">
        <v>87</v>
      </c>
      <c r="B493" s="25">
        <v>1.8928700000000001</v>
      </c>
      <c r="C493" s="22">
        <v>2008</v>
      </c>
      <c r="D493" s="24" t="s">
        <v>1306</v>
      </c>
      <c r="E493" s="24" t="s">
        <v>1307</v>
      </c>
    </row>
    <row r="494" spans="1:5">
      <c r="A494" s="23" t="s">
        <v>87</v>
      </c>
      <c r="B494" s="25">
        <v>2.0625399999999998</v>
      </c>
      <c r="C494" s="22">
        <v>2009</v>
      </c>
      <c r="D494" s="24" t="s">
        <v>1308</v>
      </c>
      <c r="E494" s="24" t="s">
        <v>1309</v>
      </c>
    </row>
    <row r="495" spans="1:5">
      <c r="A495" s="23" t="s">
        <v>87</v>
      </c>
      <c r="B495" s="25">
        <v>1.8558699999999999</v>
      </c>
      <c r="C495" s="22">
        <v>2010</v>
      </c>
      <c r="D495" s="24" t="s">
        <v>1310</v>
      </c>
      <c r="E495" s="24" t="s">
        <v>1311</v>
      </c>
    </row>
    <row r="496" spans="1:5">
      <c r="A496" s="23" t="s">
        <v>87</v>
      </c>
      <c r="B496" s="25">
        <v>1.60232</v>
      </c>
      <c r="C496" s="22">
        <v>2011</v>
      </c>
      <c r="D496" s="24" t="s">
        <v>1312</v>
      </c>
      <c r="E496" s="24" t="s">
        <v>1313</v>
      </c>
    </row>
    <row r="497" spans="1:5">
      <c r="A497" s="23" t="s">
        <v>87</v>
      </c>
      <c r="B497" s="25">
        <v>1.60232</v>
      </c>
      <c r="C497" s="22">
        <v>2012</v>
      </c>
      <c r="D497" s="24" t="s">
        <v>1314</v>
      </c>
      <c r="E497" s="24" t="s">
        <v>1156</v>
      </c>
    </row>
    <row r="498" spans="1:5">
      <c r="A498" s="23" t="s">
        <v>88</v>
      </c>
      <c r="B498" s="25">
        <v>5.8999999999999997E-2</v>
      </c>
      <c r="C498" s="22">
        <v>1993</v>
      </c>
      <c r="D498" s="24" t="s">
        <v>1777</v>
      </c>
      <c r="E498" s="24" t="s">
        <v>1778</v>
      </c>
    </row>
    <row r="499" spans="1:5">
      <c r="A499" s="23" t="s">
        <v>88</v>
      </c>
      <c r="B499" s="25">
        <v>6.0999999999999999E-2</v>
      </c>
      <c r="C499" s="22">
        <v>1995</v>
      </c>
      <c r="D499" s="24" t="s">
        <v>1767</v>
      </c>
      <c r="E499" s="24" t="s">
        <v>1768</v>
      </c>
    </row>
    <row r="500" spans="1:5">
      <c r="A500" s="23" t="s">
        <v>88</v>
      </c>
      <c r="B500" s="25">
        <v>7.6100000000000001E-2</v>
      </c>
      <c r="C500" s="22">
        <v>2001</v>
      </c>
      <c r="D500" s="24" t="s">
        <v>1292</v>
      </c>
      <c r="E500" s="24" t="s">
        <v>1293</v>
      </c>
    </row>
    <row r="501" spans="1:5">
      <c r="A501" s="23" t="s">
        <v>88</v>
      </c>
      <c r="B501" s="25">
        <v>1.47E-2</v>
      </c>
      <c r="C501" s="22">
        <v>2002</v>
      </c>
      <c r="D501" s="24" t="s">
        <v>1294</v>
      </c>
      <c r="E501" s="24" t="s">
        <v>1295</v>
      </c>
    </row>
    <row r="502" spans="1:5">
      <c r="A502" s="23" t="s">
        <v>88</v>
      </c>
      <c r="B502" s="25">
        <v>1.2460000000000001E-2</v>
      </c>
      <c r="C502" s="22">
        <v>2003</v>
      </c>
      <c r="D502" s="24" t="s">
        <v>1296</v>
      </c>
      <c r="E502" s="24" t="s">
        <v>1297</v>
      </c>
    </row>
    <row r="503" spans="1:5">
      <c r="A503" s="23" t="s">
        <v>88</v>
      </c>
      <c r="B503" s="25">
        <v>1.21E-2</v>
      </c>
      <c r="C503" s="22">
        <v>2004</v>
      </c>
      <c r="D503" s="24" t="s">
        <v>1298</v>
      </c>
      <c r="E503" s="24" t="s">
        <v>1299</v>
      </c>
    </row>
    <row r="504" spans="1:5">
      <c r="A504" s="23" t="s">
        <v>88</v>
      </c>
      <c r="B504" s="25">
        <v>1.2840000000000001E-2</v>
      </c>
      <c r="C504" s="22">
        <v>2005</v>
      </c>
      <c r="D504" s="24" t="s">
        <v>1300</v>
      </c>
      <c r="E504" s="24" t="s">
        <v>1301</v>
      </c>
    </row>
    <row r="505" spans="1:5">
      <c r="A505" s="23" t="s">
        <v>88</v>
      </c>
      <c r="B505" s="25">
        <v>1.2749999999999999E-2</v>
      </c>
      <c r="C505" s="22">
        <v>2006</v>
      </c>
      <c r="D505" s="24" t="s">
        <v>1302</v>
      </c>
      <c r="E505" s="24" t="s">
        <v>1303</v>
      </c>
    </row>
    <row r="506" spans="1:5">
      <c r="A506" s="23" t="s">
        <v>88</v>
      </c>
      <c r="B506" s="25">
        <v>1.086E-2</v>
      </c>
      <c r="C506" s="22">
        <v>2007</v>
      </c>
      <c r="D506" s="24" t="s">
        <v>1304</v>
      </c>
      <c r="E506" s="24" t="s">
        <v>1305</v>
      </c>
    </row>
    <row r="507" spans="1:5">
      <c r="A507" s="23" t="s">
        <v>88</v>
      </c>
      <c r="B507" s="25">
        <v>9.9600000000000001E-3</v>
      </c>
      <c r="C507" s="22">
        <v>2008</v>
      </c>
      <c r="D507" s="24" t="s">
        <v>1306</v>
      </c>
      <c r="E507" s="24" t="s">
        <v>1307</v>
      </c>
    </row>
    <row r="508" spans="1:5">
      <c r="A508" s="23" t="s">
        <v>88</v>
      </c>
      <c r="B508" s="25">
        <v>9.3900000000000008E-3</v>
      </c>
      <c r="C508" s="22">
        <v>2009</v>
      </c>
      <c r="D508" s="24" t="s">
        <v>1308</v>
      </c>
      <c r="E508" s="24" t="s">
        <v>1309</v>
      </c>
    </row>
    <row r="509" spans="1:5">
      <c r="A509" s="23" t="s">
        <v>88</v>
      </c>
      <c r="B509" s="25">
        <v>8.0099999999999998E-3</v>
      </c>
      <c r="C509" s="22">
        <v>2010</v>
      </c>
      <c r="D509" s="24" t="s">
        <v>1310</v>
      </c>
      <c r="E509" s="24" t="s">
        <v>1311</v>
      </c>
    </row>
    <row r="510" spans="1:5">
      <c r="A510" s="23" t="s">
        <v>88</v>
      </c>
      <c r="B510" s="25">
        <v>6.7099999999999998E-3</v>
      </c>
      <c r="C510" s="22">
        <v>2011</v>
      </c>
      <c r="D510" s="24" t="s">
        <v>1312</v>
      </c>
      <c r="E510" s="24" t="s">
        <v>1313</v>
      </c>
    </row>
    <row r="511" spans="1:5">
      <c r="A511" s="23" t="s">
        <v>88</v>
      </c>
      <c r="B511" s="25">
        <v>6.7099999999999998E-3</v>
      </c>
      <c r="C511" s="22">
        <v>2012</v>
      </c>
      <c r="D511" s="24" t="s">
        <v>1314</v>
      </c>
      <c r="E511" s="24" t="s">
        <v>1156</v>
      </c>
    </row>
    <row r="512" spans="1:5">
      <c r="A512" s="23" t="s">
        <v>89</v>
      </c>
      <c r="B512" s="25">
        <v>0.78664999999999996</v>
      </c>
      <c r="C512" s="22">
        <v>2008</v>
      </c>
      <c r="D512" s="24" t="s">
        <v>1306</v>
      </c>
      <c r="E512" s="24" t="s">
        <v>1307</v>
      </c>
    </row>
    <row r="513" spans="1:5">
      <c r="A513" s="23" t="s">
        <v>89</v>
      </c>
      <c r="B513" s="25">
        <v>0.72367999999999999</v>
      </c>
      <c r="C513" s="22">
        <v>2009</v>
      </c>
      <c r="D513" s="24" t="s">
        <v>1308</v>
      </c>
      <c r="E513" s="24" t="s">
        <v>1309</v>
      </c>
    </row>
    <row r="514" spans="1:5">
      <c r="A514" s="23" t="s">
        <v>89</v>
      </c>
      <c r="B514" s="25">
        <v>0.72277000000000002</v>
      </c>
      <c r="C514" s="22">
        <v>2010</v>
      </c>
      <c r="D514" s="24" t="s">
        <v>1310</v>
      </c>
      <c r="E514" s="24" t="s">
        <v>1311</v>
      </c>
    </row>
    <row r="515" spans="1:5">
      <c r="A515" s="23" t="s">
        <v>89</v>
      </c>
      <c r="B515" s="25">
        <v>0.64712000000000003</v>
      </c>
      <c r="C515" s="22">
        <v>2011</v>
      </c>
      <c r="D515" s="24" t="s">
        <v>1312</v>
      </c>
      <c r="E515" s="24" t="s">
        <v>1313</v>
      </c>
    </row>
    <row r="516" spans="1:5">
      <c r="A516" s="23" t="s">
        <v>89</v>
      </c>
      <c r="B516" s="25">
        <v>0.64712000000000003</v>
      </c>
      <c r="C516" s="22">
        <v>2012</v>
      </c>
      <c r="D516" s="24" t="s">
        <v>1314</v>
      </c>
      <c r="E516" s="24" t="s">
        <v>1156</v>
      </c>
    </row>
    <row r="517" spans="1:5">
      <c r="A517" s="23" t="s">
        <v>90</v>
      </c>
      <c r="B517" s="25">
        <v>2.802</v>
      </c>
      <c r="C517" s="22">
        <v>2001</v>
      </c>
      <c r="D517" s="24" t="s">
        <v>1292</v>
      </c>
      <c r="E517" s="24" t="s">
        <v>1293</v>
      </c>
    </row>
    <row r="518" spans="1:5">
      <c r="A518" s="23" t="s">
        <v>90</v>
      </c>
      <c r="B518" s="25">
        <v>2.194</v>
      </c>
      <c r="C518" s="22">
        <v>2002</v>
      </c>
      <c r="D518" s="24" t="s">
        <v>1294</v>
      </c>
      <c r="E518" s="24" t="s">
        <v>1295</v>
      </c>
    </row>
    <row r="519" spans="1:5">
      <c r="A519" s="23" t="s">
        <v>90</v>
      </c>
      <c r="B519" s="25">
        <v>1.7508699999999999</v>
      </c>
      <c r="C519" s="22">
        <v>2003</v>
      </c>
      <c r="D519" s="24" t="s">
        <v>1296</v>
      </c>
      <c r="E519" s="24" t="s">
        <v>1297</v>
      </c>
    </row>
    <row r="520" spans="1:5">
      <c r="A520" s="23" t="s">
        <v>90</v>
      </c>
      <c r="B520" s="25">
        <v>1.76346</v>
      </c>
      <c r="C520" s="22">
        <v>2004</v>
      </c>
      <c r="D520" s="24" t="s">
        <v>1298</v>
      </c>
      <c r="E520" s="24" t="s">
        <v>1299</v>
      </c>
    </row>
    <row r="521" spans="1:5">
      <c r="A521" s="23" t="s">
        <v>90</v>
      </c>
      <c r="B521" s="25">
        <v>1.79474</v>
      </c>
      <c r="C521" s="22">
        <v>2005</v>
      </c>
      <c r="D521" s="24" t="s">
        <v>1300</v>
      </c>
      <c r="E521" s="24" t="s">
        <v>1301</v>
      </c>
    </row>
    <row r="522" spans="1:5">
      <c r="A522" s="23" t="s">
        <v>90</v>
      </c>
      <c r="B522" s="25">
        <v>1.74248</v>
      </c>
      <c r="C522" s="22">
        <v>2006</v>
      </c>
      <c r="D522" s="24" t="s">
        <v>1302</v>
      </c>
      <c r="E522" s="24" t="s">
        <v>1303</v>
      </c>
    </row>
    <row r="523" spans="1:5">
      <c r="A523" s="23" t="s">
        <v>90</v>
      </c>
      <c r="B523" s="25">
        <v>1.40158</v>
      </c>
      <c r="C523" s="22">
        <v>2007</v>
      </c>
      <c r="D523" s="24" t="s">
        <v>1304</v>
      </c>
      <c r="E523" s="24" t="s">
        <v>1305</v>
      </c>
    </row>
    <row r="524" spans="1:5">
      <c r="A524" s="23" t="s">
        <v>90</v>
      </c>
      <c r="B524" s="25">
        <v>1.09788</v>
      </c>
      <c r="C524" s="22">
        <v>2008</v>
      </c>
      <c r="D524" s="24" t="s">
        <v>1306</v>
      </c>
      <c r="E524" s="24" t="s">
        <v>1307</v>
      </c>
    </row>
    <row r="525" spans="1:5">
      <c r="A525" s="23" t="s">
        <v>90</v>
      </c>
      <c r="B525" s="25">
        <v>1.0452399999999999</v>
      </c>
      <c r="C525" s="22">
        <v>2009</v>
      </c>
      <c r="D525" s="24" t="s">
        <v>1308</v>
      </c>
      <c r="E525" s="24" t="s">
        <v>1309</v>
      </c>
    </row>
    <row r="526" spans="1:5">
      <c r="A526" s="23" t="s">
        <v>90</v>
      </c>
      <c r="B526" s="25">
        <v>0.97270999999999996</v>
      </c>
      <c r="C526" s="22">
        <v>2010</v>
      </c>
      <c r="D526" s="24" t="s">
        <v>1310</v>
      </c>
      <c r="E526" s="24" t="s">
        <v>1311</v>
      </c>
    </row>
    <row r="527" spans="1:5">
      <c r="A527" s="23" t="s">
        <v>90</v>
      </c>
      <c r="B527" s="25">
        <v>0.94791000000000003</v>
      </c>
      <c r="C527" s="22">
        <v>2011</v>
      </c>
      <c r="D527" s="24" t="s">
        <v>1312</v>
      </c>
      <c r="E527" s="24" t="s">
        <v>1313</v>
      </c>
    </row>
    <row r="528" spans="1:5">
      <c r="A528" s="23" t="s">
        <v>90</v>
      </c>
      <c r="B528" s="25">
        <v>0.94791000000000003</v>
      </c>
      <c r="C528" s="22">
        <v>2012</v>
      </c>
      <c r="D528" s="24" t="s">
        <v>1314</v>
      </c>
      <c r="E528" s="24" t="s">
        <v>1156</v>
      </c>
    </row>
    <row r="529" spans="1:5">
      <c r="A529" s="23" t="s">
        <v>91</v>
      </c>
      <c r="B529" s="25">
        <v>168.94200000000001</v>
      </c>
      <c r="C529" s="22">
        <v>1992</v>
      </c>
      <c r="D529" s="24" t="s">
        <v>1781</v>
      </c>
      <c r="E529" s="24" t="s">
        <v>1782</v>
      </c>
    </row>
    <row r="530" spans="1:5">
      <c r="A530" s="23" t="s">
        <v>91</v>
      </c>
      <c r="B530" s="25">
        <v>169.291</v>
      </c>
      <c r="C530" s="22">
        <v>2002</v>
      </c>
      <c r="D530" s="24" t="s">
        <v>1294</v>
      </c>
      <c r="E530" s="24" t="s">
        <v>1295</v>
      </c>
    </row>
    <row r="531" spans="1:5">
      <c r="A531" s="23" t="s">
        <v>91</v>
      </c>
      <c r="B531" s="25">
        <v>149.03129999999999</v>
      </c>
      <c r="C531" s="22">
        <v>2003</v>
      </c>
      <c r="D531" s="24" t="s">
        <v>1296</v>
      </c>
      <c r="E531" s="24" t="s">
        <v>1297</v>
      </c>
    </row>
    <row r="532" spans="1:5">
      <c r="A532" s="23" t="s">
        <v>91</v>
      </c>
      <c r="B532" s="25">
        <v>151.58404999999999</v>
      </c>
      <c r="C532" s="22">
        <v>2004</v>
      </c>
      <c r="D532" s="24" t="s">
        <v>1298</v>
      </c>
      <c r="E532" s="24" t="s">
        <v>1299</v>
      </c>
    </row>
    <row r="533" spans="1:5">
      <c r="A533" s="23" t="s">
        <v>91</v>
      </c>
      <c r="B533" s="25">
        <v>165.56290999999999</v>
      </c>
      <c r="C533" s="22">
        <v>2005</v>
      </c>
      <c r="D533" s="24" t="s">
        <v>1300</v>
      </c>
      <c r="E533" s="24" t="s">
        <v>1301</v>
      </c>
    </row>
    <row r="534" spans="1:5">
      <c r="A534" s="23" t="s">
        <v>91</v>
      </c>
      <c r="B534" s="25">
        <v>166.30634000000001</v>
      </c>
      <c r="C534" s="22">
        <v>2006</v>
      </c>
      <c r="D534" s="24" t="s">
        <v>1302</v>
      </c>
      <c r="E534" s="24" t="s">
        <v>1303</v>
      </c>
    </row>
    <row r="535" spans="1:5">
      <c r="A535" s="23" t="s">
        <v>91</v>
      </c>
      <c r="B535" s="25">
        <v>140.98407</v>
      </c>
      <c r="C535" s="22">
        <v>2007</v>
      </c>
      <c r="D535" s="24" t="s">
        <v>1304</v>
      </c>
      <c r="E535" s="24" t="s">
        <v>1305</v>
      </c>
    </row>
    <row r="536" spans="1:5">
      <c r="A536" s="23" t="s">
        <v>91</v>
      </c>
      <c r="B536" s="25">
        <v>136.81762000000001</v>
      </c>
      <c r="C536" s="22">
        <v>2008</v>
      </c>
      <c r="D536" s="24" t="s">
        <v>1306</v>
      </c>
      <c r="E536" s="24" t="s">
        <v>1307</v>
      </c>
    </row>
    <row r="537" spans="1:5">
      <c r="A537" s="23" t="s">
        <v>91</v>
      </c>
      <c r="B537" s="25">
        <v>131.26804999999999</v>
      </c>
      <c r="C537" s="22">
        <v>2009</v>
      </c>
      <c r="D537" s="24" t="s">
        <v>1308</v>
      </c>
      <c r="E537" s="24" t="s">
        <v>1309</v>
      </c>
    </row>
    <row r="538" spans="1:5">
      <c r="A538" s="23" t="s">
        <v>91</v>
      </c>
      <c r="B538" s="25">
        <v>117.19208</v>
      </c>
      <c r="C538" s="22">
        <v>2010</v>
      </c>
      <c r="D538" s="24" t="s">
        <v>1310</v>
      </c>
      <c r="E538" s="24" t="s">
        <v>1311</v>
      </c>
    </row>
    <row r="539" spans="1:5">
      <c r="A539" s="23" t="s">
        <v>91</v>
      </c>
      <c r="B539" s="25">
        <v>116.14402</v>
      </c>
      <c r="C539" s="22">
        <v>2011</v>
      </c>
      <c r="D539" s="24" t="s">
        <v>1312</v>
      </c>
      <c r="E539" s="24" t="s">
        <v>1313</v>
      </c>
    </row>
    <row r="540" spans="1:5">
      <c r="A540" s="23" t="s">
        <v>91</v>
      </c>
      <c r="B540" s="25">
        <v>116.14402</v>
      </c>
      <c r="C540" s="22">
        <v>2012</v>
      </c>
      <c r="D540" s="24" t="s">
        <v>1314</v>
      </c>
      <c r="E540" s="24" t="s">
        <v>1156</v>
      </c>
    </row>
    <row r="541" spans="1:5">
      <c r="A541" s="23" t="s">
        <v>92</v>
      </c>
      <c r="B541" s="25">
        <v>1</v>
      </c>
      <c r="C541" s="22">
        <v>2002</v>
      </c>
      <c r="D541" s="24" t="s">
        <v>1224</v>
      </c>
      <c r="E541" s="24" t="s">
        <v>1295</v>
      </c>
    </row>
    <row r="542" spans="1:5">
      <c r="A542" s="23" t="s">
        <v>92</v>
      </c>
      <c r="B542" s="25">
        <v>1</v>
      </c>
      <c r="C542" s="22">
        <v>2003</v>
      </c>
      <c r="D542" s="24" t="s">
        <v>1296</v>
      </c>
      <c r="E542" s="24" t="s">
        <v>1297</v>
      </c>
    </row>
    <row r="543" spans="1:5">
      <c r="A543" s="23" t="s">
        <v>92</v>
      </c>
      <c r="B543" s="25">
        <v>1</v>
      </c>
      <c r="C543" s="22">
        <v>2004</v>
      </c>
      <c r="D543" s="24" t="s">
        <v>1298</v>
      </c>
      <c r="E543" s="24" t="s">
        <v>1299</v>
      </c>
    </row>
    <row r="544" spans="1:5">
      <c r="A544" s="23" t="s">
        <v>92</v>
      </c>
      <c r="B544" s="25">
        <v>1</v>
      </c>
      <c r="C544" s="22">
        <v>2005</v>
      </c>
      <c r="D544" s="24" t="s">
        <v>1300</v>
      </c>
      <c r="E544" s="24" t="s">
        <v>1301</v>
      </c>
    </row>
    <row r="545" spans="1:5">
      <c r="A545" s="23" t="s">
        <v>92</v>
      </c>
      <c r="B545" s="25">
        <v>1</v>
      </c>
      <c r="C545" s="22">
        <v>2006</v>
      </c>
      <c r="D545" s="24" t="s">
        <v>1302</v>
      </c>
      <c r="E545" s="24" t="s">
        <v>1303</v>
      </c>
    </row>
    <row r="546" spans="1:5">
      <c r="A546" s="23" t="s">
        <v>92</v>
      </c>
      <c r="B546" s="25">
        <v>1</v>
      </c>
      <c r="C546" s="22">
        <v>2007</v>
      </c>
      <c r="D546" s="24" t="s">
        <v>1304</v>
      </c>
      <c r="E546" s="24" t="s">
        <v>1305</v>
      </c>
    </row>
    <row r="547" spans="1:5">
      <c r="A547" s="23" t="s">
        <v>92</v>
      </c>
      <c r="B547" s="25">
        <v>1</v>
      </c>
      <c r="C547" s="22">
        <v>2008</v>
      </c>
      <c r="D547" s="24" t="s">
        <v>1306</v>
      </c>
      <c r="E547" s="24" t="s">
        <v>1307</v>
      </c>
    </row>
    <row r="548" spans="1:5">
      <c r="A548" s="23" t="s">
        <v>92</v>
      </c>
      <c r="B548" s="25">
        <v>1</v>
      </c>
      <c r="C548" s="22">
        <v>2009</v>
      </c>
      <c r="D548" s="24" t="s">
        <v>1308</v>
      </c>
      <c r="E548" s="24" t="s">
        <v>1309</v>
      </c>
    </row>
    <row r="549" spans="1:5">
      <c r="A549" s="23" t="s">
        <v>92</v>
      </c>
      <c r="B549" s="25">
        <v>1</v>
      </c>
      <c r="C549" s="22">
        <v>2010</v>
      </c>
      <c r="D549" s="24" t="s">
        <v>1310</v>
      </c>
      <c r="E549" s="24" t="s">
        <v>1311</v>
      </c>
    </row>
    <row r="550" spans="1:5">
      <c r="A550" s="23" t="s">
        <v>92</v>
      </c>
      <c r="B550" s="25">
        <v>1</v>
      </c>
      <c r="C550" s="22">
        <v>2011</v>
      </c>
      <c r="D550" s="24" t="s">
        <v>1312</v>
      </c>
      <c r="E550" s="24" t="s">
        <v>1156</v>
      </c>
    </row>
    <row r="551" spans="1:5">
      <c r="A551" s="23" t="s">
        <v>93</v>
      </c>
      <c r="B551" s="25">
        <v>4.4109999999999996</v>
      </c>
      <c r="C551" s="22">
        <v>1991</v>
      </c>
      <c r="D551" s="24" t="s">
        <v>1771</v>
      </c>
      <c r="E551" s="24" t="s">
        <v>1772</v>
      </c>
    </row>
    <row r="552" spans="1:5">
      <c r="A552" s="23" t="s">
        <v>93</v>
      </c>
      <c r="B552" s="25">
        <v>1.5860000000000001</v>
      </c>
      <c r="C552" s="22">
        <v>1993</v>
      </c>
      <c r="D552" s="24" t="s">
        <v>1777</v>
      </c>
      <c r="E552" s="24" t="s">
        <v>1778</v>
      </c>
    </row>
    <row r="553" spans="1:5">
      <c r="A553" s="23" t="s">
        <v>93</v>
      </c>
      <c r="B553" s="25">
        <v>2.0419999999999998</v>
      </c>
      <c r="C553" s="22">
        <v>1994</v>
      </c>
      <c r="D553" s="24" t="s">
        <v>1773</v>
      </c>
      <c r="E553" s="24" t="s">
        <v>1774</v>
      </c>
    </row>
    <row r="554" spans="1:5">
      <c r="A554" s="23" t="s">
        <v>93</v>
      </c>
      <c r="B554" s="25">
        <v>2.2690000000000001</v>
      </c>
      <c r="C554" s="22">
        <v>1996</v>
      </c>
      <c r="D554" s="24" t="s">
        <v>1775</v>
      </c>
      <c r="E554" s="24" t="s">
        <v>1776</v>
      </c>
    </row>
    <row r="555" spans="1:5">
      <c r="A555" s="23" t="s">
        <v>93</v>
      </c>
      <c r="B555" s="25">
        <v>2.2069999999999999</v>
      </c>
      <c r="C555" s="22">
        <v>1997</v>
      </c>
      <c r="D555" s="24" t="s">
        <v>1769</v>
      </c>
      <c r="E555" s="24" t="s">
        <v>1770</v>
      </c>
    </row>
    <row r="556" spans="1:5">
      <c r="A556" s="23" t="s">
        <v>93</v>
      </c>
      <c r="B556" s="25">
        <v>1.859</v>
      </c>
      <c r="C556" s="22">
        <v>1998</v>
      </c>
      <c r="D556" s="24" t="s">
        <v>1783</v>
      </c>
      <c r="E556" s="24" t="s">
        <v>1784</v>
      </c>
    </row>
    <row r="557" spans="1:5">
      <c r="A557" s="23" t="s">
        <v>93</v>
      </c>
      <c r="B557" s="25">
        <v>1.4179999999999999</v>
      </c>
      <c r="C557" s="22">
        <v>1999</v>
      </c>
      <c r="D557" s="24" t="s">
        <v>1779</v>
      </c>
      <c r="E557" s="24" t="s">
        <v>1780</v>
      </c>
    </row>
    <row r="558" spans="1:5">
      <c r="A558" s="23" t="s">
        <v>93</v>
      </c>
      <c r="B558" s="25">
        <v>1.593</v>
      </c>
      <c r="C558" s="22">
        <v>2000</v>
      </c>
      <c r="D558" s="24" t="s">
        <v>1290</v>
      </c>
      <c r="E558" s="24" t="s">
        <v>1291</v>
      </c>
    </row>
    <row r="559" spans="1:5">
      <c r="A559" s="23" t="s">
        <v>93</v>
      </c>
      <c r="B559" s="25">
        <v>1.5660000000000001</v>
      </c>
      <c r="C559" s="22">
        <v>2002</v>
      </c>
      <c r="D559" s="24" t="s">
        <v>1294</v>
      </c>
      <c r="E559" s="24" t="s">
        <v>1295</v>
      </c>
    </row>
    <row r="560" spans="1:5">
      <c r="A560" s="23" t="s">
        <v>93</v>
      </c>
      <c r="B560" s="25">
        <v>1.35816</v>
      </c>
      <c r="C560" s="22">
        <v>2003</v>
      </c>
      <c r="D560" s="24" t="s">
        <v>1296</v>
      </c>
      <c r="E560" s="24" t="s">
        <v>1297</v>
      </c>
    </row>
    <row r="561" spans="1:5">
      <c r="A561" s="23" t="s">
        <v>93</v>
      </c>
      <c r="B561" s="25">
        <v>1.4319299999999999</v>
      </c>
      <c r="C561" s="22">
        <v>2004</v>
      </c>
      <c r="D561" s="24" t="s">
        <v>1298</v>
      </c>
      <c r="E561" s="24" t="s">
        <v>1299</v>
      </c>
    </row>
    <row r="562" spans="1:5">
      <c r="A562" s="23" t="s">
        <v>93</v>
      </c>
      <c r="B562" s="25">
        <v>1.6325000000000001</v>
      </c>
      <c r="C562" s="22">
        <v>2005</v>
      </c>
      <c r="D562" s="24" t="s">
        <v>1300</v>
      </c>
      <c r="E562" s="24" t="s">
        <v>1301</v>
      </c>
    </row>
    <row r="563" spans="1:5">
      <c r="A563" s="23" t="s">
        <v>93</v>
      </c>
      <c r="B563" s="25">
        <v>1.7149799999999999</v>
      </c>
      <c r="C563" s="22">
        <v>2006</v>
      </c>
      <c r="D563" s="24" t="s">
        <v>1302</v>
      </c>
      <c r="E563" s="24" t="s">
        <v>1303</v>
      </c>
    </row>
    <row r="564" spans="1:5">
      <c r="A564" s="23" t="s">
        <v>93</v>
      </c>
      <c r="B564" s="25">
        <v>1.58782</v>
      </c>
      <c r="C564" s="22">
        <v>2007</v>
      </c>
      <c r="D564" s="24" t="s">
        <v>1304</v>
      </c>
      <c r="E564" s="24" t="s">
        <v>1305</v>
      </c>
    </row>
    <row r="565" spans="1:5">
      <c r="A565" s="23" t="s">
        <v>93</v>
      </c>
      <c r="B565" s="25">
        <v>1.2046600000000001</v>
      </c>
      <c r="C565" s="22">
        <v>2008</v>
      </c>
      <c r="D565" s="24" t="s">
        <v>1306</v>
      </c>
      <c r="E565" s="24" t="s">
        <v>1307</v>
      </c>
    </row>
    <row r="566" spans="1:5">
      <c r="A566" s="23" t="s">
        <v>93</v>
      </c>
      <c r="B566" s="25">
        <v>1.2054400000000001</v>
      </c>
      <c r="C566" s="22">
        <v>2009</v>
      </c>
      <c r="D566" s="24" t="s">
        <v>1308</v>
      </c>
      <c r="E566" s="24" t="s">
        <v>1309</v>
      </c>
    </row>
    <row r="567" spans="1:5">
      <c r="A567" s="23" t="s">
        <v>93</v>
      </c>
      <c r="B567" s="25">
        <v>0.997</v>
      </c>
      <c r="C567" s="22">
        <v>2010</v>
      </c>
      <c r="D567" s="24" t="s">
        <v>1310</v>
      </c>
      <c r="E567" s="24" t="s">
        <v>1311</v>
      </c>
    </row>
    <row r="568" spans="1:5">
      <c r="A568" s="23" t="s">
        <v>93</v>
      </c>
      <c r="B568" s="25">
        <v>0.99282000000000004</v>
      </c>
      <c r="C568" s="22">
        <v>2011</v>
      </c>
      <c r="D568" s="24" t="s">
        <v>1312</v>
      </c>
      <c r="E568" s="24" t="s">
        <v>1313</v>
      </c>
    </row>
    <row r="569" spans="1:5">
      <c r="A569" s="23" t="s">
        <v>93</v>
      </c>
      <c r="B569" s="25">
        <v>0.99282000000000004</v>
      </c>
      <c r="C569" s="22">
        <v>2012</v>
      </c>
      <c r="D569" s="24" t="s">
        <v>1314</v>
      </c>
      <c r="E569" s="24" t="s">
        <v>1156</v>
      </c>
    </row>
    <row r="570" spans="1:5">
      <c r="A570" s="23" t="s">
        <v>94</v>
      </c>
      <c r="B570" s="25">
        <v>2.4716900000000002</v>
      </c>
      <c r="C570" s="22">
        <v>2003</v>
      </c>
      <c r="D570" s="24" t="s">
        <v>1296</v>
      </c>
      <c r="E570" s="24" t="s">
        <v>1297</v>
      </c>
    </row>
    <row r="571" spans="1:5">
      <c r="A571" s="23" t="s">
        <v>94</v>
      </c>
      <c r="B571" s="25">
        <v>2.60094</v>
      </c>
      <c r="C571" s="22">
        <v>2004</v>
      </c>
      <c r="D571" s="24" t="s">
        <v>1298</v>
      </c>
      <c r="E571" s="24" t="s">
        <v>1299</v>
      </c>
    </row>
    <row r="572" spans="1:5">
      <c r="A572" s="23" t="s">
        <v>94</v>
      </c>
      <c r="B572" s="25">
        <v>2.8350900000000001</v>
      </c>
      <c r="C572" s="22">
        <v>2005</v>
      </c>
      <c r="D572" s="24" t="s">
        <v>1300</v>
      </c>
      <c r="E572" s="24" t="s">
        <v>1301</v>
      </c>
    </row>
    <row r="573" spans="1:5">
      <c r="A573" s="23" t="s">
        <v>94</v>
      </c>
      <c r="B573" s="25">
        <v>3.0978699999999999</v>
      </c>
      <c r="C573" s="22">
        <v>2006</v>
      </c>
      <c r="D573" s="24" t="s">
        <v>1302</v>
      </c>
      <c r="E573" s="24" t="s">
        <v>1303</v>
      </c>
    </row>
    <row r="574" spans="1:5">
      <c r="A574" s="23" t="s">
        <v>94</v>
      </c>
      <c r="B574" s="25">
        <v>2.7356600000000002</v>
      </c>
      <c r="C574" s="22">
        <v>2007</v>
      </c>
      <c r="D574" s="24" t="s">
        <v>1304</v>
      </c>
      <c r="E574" s="24" t="s">
        <v>1305</v>
      </c>
    </row>
    <row r="575" spans="1:5">
      <c r="A575" s="23" t="s">
        <v>94</v>
      </c>
      <c r="B575" s="25">
        <v>2.2763399999999998</v>
      </c>
      <c r="C575" s="22">
        <v>2008</v>
      </c>
      <c r="D575" s="24" t="s">
        <v>1306</v>
      </c>
      <c r="E575" s="24" t="s">
        <v>1307</v>
      </c>
    </row>
    <row r="576" spans="1:5">
      <c r="A576" s="23" t="s">
        <v>94</v>
      </c>
      <c r="B576" s="25">
        <v>2.0554800000000002</v>
      </c>
      <c r="C576" s="22">
        <v>2009</v>
      </c>
      <c r="D576" s="24" t="s">
        <v>1308</v>
      </c>
      <c r="E576" s="24" t="s">
        <v>1309</v>
      </c>
    </row>
    <row r="577" spans="1:5">
      <c r="A577" s="23" t="s">
        <v>94</v>
      </c>
      <c r="B577" s="25">
        <v>1.75786</v>
      </c>
      <c r="C577" s="22">
        <v>2010</v>
      </c>
      <c r="D577" s="24" t="s">
        <v>1310</v>
      </c>
      <c r="E577" s="24" t="s">
        <v>1311</v>
      </c>
    </row>
    <row r="578" spans="1:5">
      <c r="A578" s="23" t="s">
        <v>94</v>
      </c>
      <c r="B578" s="25">
        <v>1.76051</v>
      </c>
      <c r="C578" s="22">
        <v>2011</v>
      </c>
      <c r="D578" s="24" t="s">
        <v>1312</v>
      </c>
      <c r="E578" s="24" t="s">
        <v>1313</v>
      </c>
    </row>
    <row r="579" spans="1:5">
      <c r="A579" s="23" t="s">
        <v>94</v>
      </c>
      <c r="B579" s="25">
        <v>1.76051</v>
      </c>
      <c r="C579" s="22">
        <v>2012</v>
      </c>
      <c r="D579" s="24" t="s">
        <v>1314</v>
      </c>
      <c r="E579" s="24" t="s">
        <v>1156</v>
      </c>
    </row>
    <row r="580" spans="1:5">
      <c r="A580" s="23" t="s">
        <v>95</v>
      </c>
      <c r="B580" s="25">
        <v>3.1300000000000001E-2</v>
      </c>
      <c r="C580" s="22">
        <v>2002</v>
      </c>
      <c r="D580" s="24" t="s">
        <v>1294</v>
      </c>
      <c r="E580" s="24" t="s">
        <v>1295</v>
      </c>
    </row>
    <row r="581" spans="1:5">
      <c r="A581" s="23" t="s">
        <v>95</v>
      </c>
      <c r="B581" s="25">
        <v>2.648E-2</v>
      </c>
      <c r="C581" s="22">
        <v>2003</v>
      </c>
      <c r="D581" s="24" t="s">
        <v>1296</v>
      </c>
      <c r="E581" s="24" t="s">
        <v>1297</v>
      </c>
    </row>
    <row r="582" spans="1:5">
      <c r="A582" s="23" t="s">
        <v>95</v>
      </c>
      <c r="B582" s="25">
        <v>2.792E-2</v>
      </c>
      <c r="C582" s="22">
        <v>2004</v>
      </c>
      <c r="D582" s="24" t="s">
        <v>1298</v>
      </c>
      <c r="E582" s="24" t="s">
        <v>1299</v>
      </c>
    </row>
    <row r="583" spans="1:5">
      <c r="A583" s="23" t="s">
        <v>95</v>
      </c>
      <c r="B583" s="25">
        <v>2.929E-2</v>
      </c>
      <c r="C583" s="22">
        <v>2005</v>
      </c>
      <c r="D583" s="24" t="s">
        <v>1300</v>
      </c>
      <c r="E583" s="24" t="s">
        <v>1301</v>
      </c>
    </row>
    <row r="584" spans="1:5">
      <c r="A584" s="23" t="s">
        <v>95</v>
      </c>
      <c r="B584" s="25">
        <v>2.9499999999999998E-2</v>
      </c>
      <c r="C584" s="22">
        <v>2006</v>
      </c>
      <c r="D584" s="24" t="s">
        <v>1302</v>
      </c>
      <c r="E584" s="24" t="s">
        <v>1303</v>
      </c>
    </row>
    <row r="585" spans="1:5">
      <c r="A585" s="23" t="s">
        <v>95</v>
      </c>
      <c r="B585" s="25">
        <v>2.5729999999999999E-2</v>
      </c>
      <c r="C585" s="22">
        <v>2007</v>
      </c>
      <c r="D585" s="24" t="s">
        <v>1304</v>
      </c>
      <c r="E585" s="24" t="s">
        <v>1305</v>
      </c>
    </row>
    <row r="586" spans="1:5">
      <c r="A586" s="23" t="s">
        <v>95</v>
      </c>
      <c r="B586" s="25">
        <v>2.3900000000000001E-2</v>
      </c>
      <c r="C586" s="22">
        <v>2008</v>
      </c>
      <c r="D586" s="24" t="s">
        <v>1306</v>
      </c>
      <c r="E586" s="24" t="s">
        <v>1307</v>
      </c>
    </row>
    <row r="587" spans="1:5">
      <c r="A587" s="23" t="s">
        <v>95</v>
      </c>
      <c r="B587" s="25">
        <v>2.2360000000000001E-2</v>
      </c>
      <c r="C587" s="22">
        <v>2009</v>
      </c>
      <c r="D587" s="24" t="s">
        <v>1308</v>
      </c>
      <c r="E587" s="24" t="s">
        <v>1309</v>
      </c>
    </row>
    <row r="588" spans="1:5">
      <c r="A588" s="23" t="s">
        <v>95</v>
      </c>
      <c r="B588" s="25">
        <v>2.0760000000000001E-2</v>
      </c>
      <c r="C588" s="22">
        <v>2010</v>
      </c>
      <c r="D588" s="24" t="s">
        <v>1310</v>
      </c>
      <c r="E588" s="24" t="s">
        <v>1311</v>
      </c>
    </row>
    <row r="589" spans="1:5">
      <c r="A589" s="23" t="s">
        <v>95</v>
      </c>
      <c r="B589" s="25">
        <v>2.0629999999999999E-2</v>
      </c>
      <c r="C589" s="22">
        <v>2011</v>
      </c>
      <c r="D589" s="24" t="s">
        <v>1312</v>
      </c>
      <c r="E589" s="24" t="s">
        <v>1313</v>
      </c>
    </row>
    <row r="590" spans="1:5">
      <c r="A590" s="23" t="s">
        <v>95</v>
      </c>
      <c r="B590" s="25">
        <v>2.0629999999999999E-2</v>
      </c>
      <c r="C590" s="22">
        <v>2012</v>
      </c>
      <c r="D590" s="24" t="s">
        <v>1314</v>
      </c>
      <c r="E590" s="24" t="s">
        <v>1156</v>
      </c>
    </row>
    <row r="591" spans="1:5">
      <c r="A591" s="23" t="s">
        <v>96</v>
      </c>
      <c r="B591" s="25">
        <v>9.5899999999999999E-2</v>
      </c>
      <c r="C591" s="22">
        <v>2002</v>
      </c>
      <c r="D591" s="24" t="s">
        <v>1294</v>
      </c>
      <c r="E591" s="24" t="s">
        <v>1295</v>
      </c>
    </row>
    <row r="592" spans="1:5">
      <c r="A592" s="23" t="s">
        <v>96</v>
      </c>
      <c r="B592" s="25">
        <v>9.2200000000000004E-2</v>
      </c>
      <c r="C592" s="22">
        <v>2003</v>
      </c>
      <c r="D592" s="24" t="s">
        <v>1296</v>
      </c>
      <c r="E592" s="24" t="s">
        <v>1297</v>
      </c>
    </row>
    <row r="593" spans="1:5">
      <c r="A593" s="23" t="s">
        <v>96</v>
      </c>
      <c r="B593" s="25">
        <v>0.1061</v>
      </c>
      <c r="C593" s="22">
        <v>2004</v>
      </c>
      <c r="D593" s="24" t="s">
        <v>1298</v>
      </c>
      <c r="E593" s="24" t="s">
        <v>1299</v>
      </c>
    </row>
    <row r="594" spans="1:5">
      <c r="A594" s="23" t="s">
        <v>96</v>
      </c>
      <c r="B594" s="25">
        <v>0.1205</v>
      </c>
      <c r="C594" s="22">
        <v>2005</v>
      </c>
      <c r="D594" s="24" t="s">
        <v>1300</v>
      </c>
      <c r="E594" s="24" t="s">
        <v>1301</v>
      </c>
    </row>
    <row r="595" spans="1:5">
      <c r="A595" s="23" t="s">
        <v>96</v>
      </c>
      <c r="B595" s="25">
        <v>0.12559999999999999</v>
      </c>
      <c r="C595" s="22">
        <v>2006</v>
      </c>
      <c r="D595" s="24" t="s">
        <v>1302</v>
      </c>
      <c r="E595" s="24" t="s">
        <v>1303</v>
      </c>
    </row>
    <row r="596" spans="1:5">
      <c r="A596" s="23" t="s">
        <v>96</v>
      </c>
      <c r="B596" s="25">
        <v>0.1011</v>
      </c>
      <c r="C596" s="22">
        <v>2007</v>
      </c>
      <c r="D596" s="24" t="s">
        <v>1304</v>
      </c>
      <c r="E596" s="24" t="s">
        <v>1305</v>
      </c>
    </row>
    <row r="597" spans="1:5">
      <c r="A597" s="23" t="s">
        <v>96</v>
      </c>
      <c r="B597" s="25">
        <v>7.0300000000000001E-2</v>
      </c>
      <c r="C597" s="22">
        <v>2008</v>
      </c>
      <c r="D597" s="24" t="s">
        <v>1306</v>
      </c>
      <c r="E597" s="24" t="s">
        <v>1307</v>
      </c>
    </row>
    <row r="598" spans="1:5">
      <c r="A598" s="23" t="s">
        <v>96</v>
      </c>
      <c r="B598" s="25">
        <v>8.2299999999999998E-2</v>
      </c>
      <c r="C598" s="22">
        <v>2009</v>
      </c>
      <c r="D598" s="24" t="s">
        <v>1308</v>
      </c>
      <c r="E598" s="24" t="s">
        <v>1309</v>
      </c>
    </row>
    <row r="599" spans="1:5">
      <c r="A599" s="23" t="s">
        <v>96</v>
      </c>
      <c r="B599" s="25">
        <v>7.5700000000000003E-2</v>
      </c>
      <c r="C599" s="22">
        <v>2010</v>
      </c>
      <c r="D599" s="24" t="s">
        <v>1310</v>
      </c>
      <c r="E599" s="24" t="s">
        <v>1311</v>
      </c>
    </row>
    <row r="600" spans="1:5">
      <c r="A600" s="23" t="s">
        <v>96</v>
      </c>
      <c r="B600" s="25">
        <v>7.2499999999999995E-2</v>
      </c>
      <c r="C600" s="22">
        <v>2011</v>
      </c>
      <c r="D600" s="24" t="s">
        <v>1312</v>
      </c>
      <c r="E600" s="24" t="s">
        <v>1313</v>
      </c>
    </row>
    <row r="601" spans="1:5">
      <c r="A601" s="23" t="s">
        <v>96</v>
      </c>
      <c r="B601" s="25">
        <v>7.2499999999999995E-2</v>
      </c>
      <c r="C601" s="22">
        <v>2012</v>
      </c>
      <c r="D601" s="24" t="s">
        <v>1314</v>
      </c>
      <c r="E601" s="24" t="s">
        <v>1156</v>
      </c>
    </row>
    <row r="602" spans="1:5">
      <c r="A602" s="23" t="s">
        <v>97</v>
      </c>
      <c r="B602" s="25">
        <v>357.42</v>
      </c>
      <c r="C602" s="22">
        <v>2003</v>
      </c>
      <c r="D602" s="24" t="s">
        <v>1296</v>
      </c>
      <c r="E602" s="24" t="s">
        <v>1297</v>
      </c>
    </row>
    <row r="603" spans="1:5">
      <c r="A603" s="23" t="s">
        <v>97</v>
      </c>
      <c r="B603" s="25">
        <v>368.66</v>
      </c>
      <c r="C603" s="22">
        <v>2004</v>
      </c>
      <c r="D603" s="24" t="s">
        <v>1298</v>
      </c>
      <c r="E603" s="24" t="s">
        <v>1299</v>
      </c>
    </row>
    <row r="604" spans="1:5">
      <c r="A604" s="23" t="s">
        <v>97</v>
      </c>
      <c r="B604" s="25">
        <v>403.12</v>
      </c>
      <c r="C604" s="22">
        <v>2005</v>
      </c>
      <c r="D604" s="24" t="s">
        <v>1300</v>
      </c>
      <c r="E604" s="24" t="s">
        <v>1301</v>
      </c>
    </row>
    <row r="605" spans="1:5">
      <c r="A605" s="23" t="s">
        <v>97</v>
      </c>
      <c r="B605" s="25">
        <v>408.76</v>
      </c>
      <c r="C605" s="22">
        <v>2006</v>
      </c>
      <c r="D605" s="24" t="s">
        <v>1302</v>
      </c>
      <c r="E605" s="24" t="s">
        <v>1303</v>
      </c>
    </row>
    <row r="606" spans="1:5">
      <c r="A606" s="23" t="s">
        <v>97</v>
      </c>
      <c r="B606" s="25">
        <v>376.51</v>
      </c>
      <c r="C606" s="22">
        <v>2007</v>
      </c>
      <c r="D606" s="24" t="s">
        <v>1304</v>
      </c>
      <c r="E606" s="24" t="s">
        <v>1305</v>
      </c>
    </row>
    <row r="607" spans="1:5">
      <c r="A607" s="23" t="s">
        <v>97</v>
      </c>
      <c r="B607" s="25">
        <v>338.37</v>
      </c>
      <c r="C607" s="22">
        <v>2008</v>
      </c>
      <c r="D607" s="24" t="s">
        <v>1306</v>
      </c>
      <c r="E607" s="24" t="s">
        <v>1307</v>
      </c>
    </row>
    <row r="608" spans="1:5">
      <c r="A608" s="23" t="s">
        <v>97</v>
      </c>
      <c r="B608" s="25">
        <v>321.16000000000003</v>
      </c>
      <c r="C608" s="22">
        <v>2009</v>
      </c>
      <c r="D608" s="24" t="s">
        <v>1308</v>
      </c>
      <c r="E608" s="24" t="s">
        <v>1309</v>
      </c>
    </row>
    <row r="609" spans="1:5">
      <c r="A609" s="23" t="s">
        <v>97</v>
      </c>
      <c r="B609" s="25">
        <v>300.72000000000003</v>
      </c>
      <c r="C609" s="22">
        <v>2010</v>
      </c>
      <c r="D609" s="24" t="s">
        <v>1310</v>
      </c>
      <c r="E609" s="24" t="s">
        <v>1311</v>
      </c>
    </row>
    <row r="610" spans="1:5">
      <c r="A610" s="23" t="s">
        <v>97</v>
      </c>
      <c r="B610" s="25">
        <v>296.70999999999998</v>
      </c>
      <c r="C610" s="22">
        <v>2011</v>
      </c>
      <c r="D610" s="24" t="s">
        <v>1312</v>
      </c>
      <c r="E610" s="24" t="s">
        <v>1313</v>
      </c>
    </row>
    <row r="611" spans="1:5">
      <c r="A611" s="23" t="s">
        <v>97</v>
      </c>
      <c r="B611" s="25">
        <v>296.70999999999998</v>
      </c>
      <c r="C611" s="22">
        <v>2012</v>
      </c>
      <c r="D611" s="24" t="s">
        <v>1314</v>
      </c>
      <c r="E611" s="24" t="s">
        <v>1156</v>
      </c>
    </row>
    <row r="612" spans="1:5">
      <c r="A612" s="23" t="s">
        <v>98</v>
      </c>
      <c r="B612" s="25">
        <v>0.78900000000000003</v>
      </c>
      <c r="C612" s="22">
        <v>2002</v>
      </c>
      <c r="D612" s="24" t="s">
        <v>1294</v>
      </c>
      <c r="E612" s="24" t="s">
        <v>1295</v>
      </c>
    </row>
    <row r="613" spans="1:5">
      <c r="A613" s="23" t="s">
        <v>98</v>
      </c>
      <c r="B613" s="25">
        <v>0.76129999999999998</v>
      </c>
      <c r="C613" s="22">
        <v>2003</v>
      </c>
      <c r="D613" s="24" t="s">
        <v>1296</v>
      </c>
      <c r="E613" s="24" t="s">
        <v>1297</v>
      </c>
    </row>
    <row r="614" spans="1:5">
      <c r="A614" s="23" t="s">
        <v>98</v>
      </c>
      <c r="B614" s="25">
        <v>0.81135000000000002</v>
      </c>
      <c r="C614" s="22">
        <v>2004</v>
      </c>
      <c r="D614" s="24" t="s">
        <v>1298</v>
      </c>
      <c r="E614" s="24" t="s">
        <v>1299</v>
      </c>
    </row>
    <row r="615" spans="1:5">
      <c r="A615" s="23" t="s">
        <v>98</v>
      </c>
      <c r="B615" s="25">
        <v>0.91222999999999999</v>
      </c>
      <c r="C615" s="22">
        <v>2005</v>
      </c>
      <c r="D615" s="24" t="s">
        <v>1300</v>
      </c>
      <c r="E615" s="24" t="s">
        <v>1301</v>
      </c>
    </row>
    <row r="616" spans="1:5">
      <c r="A616" s="23" t="s">
        <v>98</v>
      </c>
      <c r="B616" s="25">
        <v>0.95296000000000003</v>
      </c>
      <c r="C616" s="22">
        <v>2006</v>
      </c>
      <c r="D616" s="24" t="s">
        <v>1302</v>
      </c>
      <c r="E616" s="24" t="s">
        <v>1303</v>
      </c>
    </row>
    <row r="617" spans="1:5">
      <c r="A617" s="23" t="s">
        <v>98</v>
      </c>
      <c r="B617" s="25">
        <v>0.82647999999999999</v>
      </c>
      <c r="C617" s="22">
        <v>2007</v>
      </c>
      <c r="D617" s="24" t="s">
        <v>1304</v>
      </c>
      <c r="E617" s="24" t="s">
        <v>1305</v>
      </c>
    </row>
    <row r="618" spans="1:5">
      <c r="A618" s="23" t="s">
        <v>98</v>
      </c>
      <c r="B618" s="25">
        <v>0.64015</v>
      </c>
      <c r="C618" s="22">
        <v>2008</v>
      </c>
      <c r="D618" s="24" t="s">
        <v>1306</v>
      </c>
      <c r="E618" s="24" t="s">
        <v>1307</v>
      </c>
    </row>
    <row r="619" spans="1:5">
      <c r="A619" s="23" t="s">
        <v>98</v>
      </c>
      <c r="B619" s="25">
        <v>0.63270000000000004</v>
      </c>
      <c r="C619" s="22">
        <v>2009</v>
      </c>
      <c r="D619" s="24" t="s">
        <v>1308</v>
      </c>
      <c r="E619" s="24" t="s">
        <v>1309</v>
      </c>
    </row>
    <row r="620" spans="1:5">
      <c r="A620" s="23" t="s">
        <v>98</v>
      </c>
      <c r="B620" s="25">
        <v>0.57003000000000004</v>
      </c>
      <c r="C620" s="22">
        <v>2010</v>
      </c>
      <c r="D620" s="24" t="s">
        <v>1310</v>
      </c>
      <c r="E620" s="24" t="s">
        <v>1311</v>
      </c>
    </row>
    <row r="621" spans="1:5">
      <c r="A621" s="23" t="s">
        <v>98</v>
      </c>
      <c r="B621" s="25">
        <v>0.55666000000000004</v>
      </c>
      <c r="C621" s="22">
        <v>2011</v>
      </c>
      <c r="D621" s="24" t="s">
        <v>1312</v>
      </c>
      <c r="E621" s="24" t="s">
        <v>1313</v>
      </c>
    </row>
    <row r="622" spans="1:5">
      <c r="A622" s="23" t="s">
        <v>98</v>
      </c>
      <c r="B622" s="25">
        <v>0.55666000000000004</v>
      </c>
      <c r="C622" s="22">
        <v>2012</v>
      </c>
      <c r="D622" s="24" t="s">
        <v>1314</v>
      </c>
      <c r="E622" s="24" t="s">
        <v>1156</v>
      </c>
    </row>
    <row r="623" spans="1:5">
      <c r="A623" s="23" t="s">
        <v>99</v>
      </c>
      <c r="B623" s="25">
        <v>1.5800000000000002E-2</v>
      </c>
      <c r="C623" s="22">
        <v>2002</v>
      </c>
      <c r="D623" s="24" t="s">
        <v>1294</v>
      </c>
      <c r="E623" s="24" t="s">
        <v>1295</v>
      </c>
    </row>
    <row r="624" spans="1:5">
      <c r="A624" s="23" t="s">
        <v>99</v>
      </c>
      <c r="B624" s="25">
        <v>1.341E-2</v>
      </c>
      <c r="C624" s="22">
        <v>2003</v>
      </c>
      <c r="D624" s="24" t="s">
        <v>1296</v>
      </c>
      <c r="E624" s="24" t="s">
        <v>1297</v>
      </c>
    </row>
    <row r="625" spans="1:5">
      <c r="A625" s="23" t="s">
        <v>99</v>
      </c>
      <c r="B625" s="25">
        <v>1.3690000000000001E-2</v>
      </c>
      <c r="C625" s="22">
        <v>2004</v>
      </c>
      <c r="D625" s="24" t="s">
        <v>1298</v>
      </c>
      <c r="E625" s="24" t="s">
        <v>1299</v>
      </c>
    </row>
    <row r="626" spans="1:5">
      <c r="A626" s="23" t="s">
        <v>99</v>
      </c>
      <c r="B626" s="25">
        <v>1.1390000000000001E-2</v>
      </c>
      <c r="C626" s="22">
        <v>2005</v>
      </c>
      <c r="D626" s="24" t="s">
        <v>1300</v>
      </c>
      <c r="E626" s="24" t="s">
        <v>1301</v>
      </c>
    </row>
    <row r="627" spans="1:5">
      <c r="A627" s="23" t="s">
        <v>99</v>
      </c>
      <c r="B627" s="25">
        <v>1.223E-2</v>
      </c>
      <c r="C627" s="22">
        <v>2006</v>
      </c>
      <c r="D627" s="24" t="s">
        <v>1302</v>
      </c>
      <c r="E627" s="24" t="s">
        <v>1303</v>
      </c>
    </row>
    <row r="628" spans="1:5">
      <c r="A628" s="23" t="s">
        <v>99</v>
      </c>
      <c r="B628" s="25">
        <v>1.14E-2</v>
      </c>
      <c r="C628" s="22">
        <v>2007</v>
      </c>
      <c r="D628" s="24" t="s">
        <v>1304</v>
      </c>
      <c r="E628" s="24" t="s">
        <v>1305</v>
      </c>
    </row>
    <row r="629" spans="1:5">
      <c r="A629" s="23" t="s">
        <v>99</v>
      </c>
      <c r="B629" s="25">
        <v>1.137E-2</v>
      </c>
      <c r="C629" s="22">
        <v>2008</v>
      </c>
      <c r="D629" s="24" t="s">
        <v>1306</v>
      </c>
      <c r="E629" s="24" t="s">
        <v>1307</v>
      </c>
    </row>
    <row r="630" spans="1:5">
      <c r="A630" s="23" t="s">
        <v>99</v>
      </c>
      <c r="B630" s="25">
        <v>1.0999999999999999E-2</v>
      </c>
      <c r="C630" s="22">
        <v>2009</v>
      </c>
      <c r="D630" s="24" t="s">
        <v>1308</v>
      </c>
      <c r="E630" s="24" t="s">
        <v>1309</v>
      </c>
    </row>
    <row r="631" spans="1:5">
      <c r="A631" s="23" t="s">
        <v>99</v>
      </c>
      <c r="B631" s="25">
        <v>1.0370000000000001E-2</v>
      </c>
      <c r="C631" s="22">
        <v>2010</v>
      </c>
      <c r="D631" s="24" t="s">
        <v>1310</v>
      </c>
      <c r="E631" s="24" t="s">
        <v>1311</v>
      </c>
    </row>
    <row r="632" spans="1:5">
      <c r="A632" s="23" t="s">
        <v>99</v>
      </c>
      <c r="B632" s="25">
        <v>1.034E-2</v>
      </c>
      <c r="C632" s="22">
        <v>2011</v>
      </c>
      <c r="D632" s="24" t="s">
        <v>1312</v>
      </c>
      <c r="E632" s="24" t="s">
        <v>1313</v>
      </c>
    </row>
    <row r="633" spans="1:5">
      <c r="A633" s="23" t="s">
        <v>99</v>
      </c>
      <c r="B633" s="25">
        <v>1.034E-2</v>
      </c>
      <c r="C633" s="22">
        <v>2012</v>
      </c>
      <c r="D633" s="24" t="s">
        <v>1314</v>
      </c>
      <c r="E633" s="24" t="s">
        <v>1156</v>
      </c>
    </row>
    <row r="634" spans="1:5">
      <c r="A634" s="23" t="s">
        <v>100</v>
      </c>
      <c r="B634" s="25">
        <v>3.4540000000000002</v>
      </c>
      <c r="C634" s="22">
        <v>1990</v>
      </c>
      <c r="D634" s="24" t="s">
        <v>1785</v>
      </c>
      <c r="E634" s="24" t="s">
        <v>1786</v>
      </c>
    </row>
    <row r="635" spans="1:5">
      <c r="A635" s="23" t="s">
        <v>100</v>
      </c>
      <c r="B635" s="25">
        <v>3.0979999999999999</v>
      </c>
      <c r="C635" s="22">
        <v>1991</v>
      </c>
      <c r="D635" s="24" t="s">
        <v>1771</v>
      </c>
      <c r="E635" s="24" t="s">
        <v>1772</v>
      </c>
    </row>
    <row r="636" spans="1:5">
      <c r="A636" s="23" t="s">
        <v>100</v>
      </c>
      <c r="B636" s="25">
        <v>2.48</v>
      </c>
      <c r="C636" s="22">
        <v>1992</v>
      </c>
      <c r="D636" s="24" t="s">
        <v>1781</v>
      </c>
      <c r="E636" s="24" t="s">
        <v>1782</v>
      </c>
    </row>
    <row r="637" spans="1:5">
      <c r="A637" s="23" t="s">
        <v>100</v>
      </c>
      <c r="B637" s="25">
        <v>2.11</v>
      </c>
      <c r="C637" s="22">
        <v>1993</v>
      </c>
      <c r="D637" s="24" t="s">
        <v>1777</v>
      </c>
      <c r="E637" s="24" t="s">
        <v>1778</v>
      </c>
    </row>
    <row r="638" spans="1:5">
      <c r="A638" s="23" t="s">
        <v>100</v>
      </c>
      <c r="B638" s="25">
        <v>1.8080000000000001</v>
      </c>
      <c r="C638" s="22">
        <v>1994</v>
      </c>
      <c r="D638" s="24" t="s">
        <v>1773</v>
      </c>
      <c r="E638" s="24" t="s">
        <v>1774</v>
      </c>
    </row>
    <row r="639" spans="1:5">
      <c r="A639" s="23" t="s">
        <v>100</v>
      </c>
      <c r="B639" s="25">
        <v>1.9810000000000001</v>
      </c>
      <c r="C639" s="22">
        <v>1995</v>
      </c>
      <c r="D639" s="24" t="s">
        <v>1767</v>
      </c>
      <c r="E639" s="24" t="s">
        <v>1768</v>
      </c>
    </row>
    <row r="640" spans="1:5">
      <c r="A640" s="23" t="s">
        <v>100</v>
      </c>
      <c r="B640" s="25">
        <v>2.1349999999999998</v>
      </c>
      <c r="C640" s="22">
        <v>1996</v>
      </c>
      <c r="D640" s="24" t="s">
        <v>1775</v>
      </c>
      <c r="E640" s="24" t="s">
        <v>1776</v>
      </c>
    </row>
    <row r="641" spans="1:5">
      <c r="A641" s="23" t="s">
        <v>100</v>
      </c>
      <c r="B641" s="25">
        <v>2.1259999999999999</v>
      </c>
      <c r="C641" s="22">
        <v>1997</v>
      </c>
      <c r="D641" s="24" t="s">
        <v>1769</v>
      </c>
      <c r="E641" s="24" t="s">
        <v>1770</v>
      </c>
    </row>
    <row r="642" spans="1:5">
      <c r="A642" s="23" t="s">
        <v>100</v>
      </c>
      <c r="B642" s="25">
        <v>1.738</v>
      </c>
      <c r="C642" s="22">
        <v>1998</v>
      </c>
      <c r="D642" s="24" t="s">
        <v>1783</v>
      </c>
      <c r="E642" s="24" t="s">
        <v>1784</v>
      </c>
    </row>
    <row r="643" spans="1:5">
      <c r="A643" s="23" t="s">
        <v>100</v>
      </c>
      <c r="B643" s="25">
        <v>1.4390000000000001</v>
      </c>
      <c r="C643" s="22">
        <v>1999</v>
      </c>
      <c r="D643" s="24" t="s">
        <v>1779</v>
      </c>
      <c r="E643" s="24" t="s">
        <v>1780</v>
      </c>
    </row>
    <row r="644" spans="1:5">
      <c r="A644" s="23" t="s">
        <v>100</v>
      </c>
      <c r="B644" s="25">
        <v>1.431</v>
      </c>
      <c r="C644" s="22">
        <v>2000</v>
      </c>
      <c r="D644" s="24" t="s">
        <v>1290</v>
      </c>
      <c r="E644" s="24" t="s">
        <v>1291</v>
      </c>
    </row>
    <row r="645" spans="1:5">
      <c r="A645" s="23" t="s">
        <v>100</v>
      </c>
      <c r="B645" s="25">
        <v>1.3919999999999999</v>
      </c>
      <c r="C645" s="22">
        <v>2001</v>
      </c>
      <c r="D645" s="24" t="s">
        <v>1292</v>
      </c>
      <c r="E645" s="24" t="s">
        <v>1293</v>
      </c>
    </row>
    <row r="646" spans="1:5">
      <c r="A646" s="23" t="s">
        <v>100</v>
      </c>
      <c r="B646" s="25">
        <v>1.2390000000000001</v>
      </c>
      <c r="C646" s="22">
        <v>2002</v>
      </c>
      <c r="D646" s="24" t="s">
        <v>1294</v>
      </c>
      <c r="E646" s="24" t="s">
        <v>1295</v>
      </c>
    </row>
    <row r="647" spans="1:5">
      <c r="A647" s="23" t="s">
        <v>100</v>
      </c>
      <c r="B647" s="25">
        <v>1.0844100000000001</v>
      </c>
      <c r="C647" s="22">
        <v>2003</v>
      </c>
      <c r="D647" s="24" t="s">
        <v>1296</v>
      </c>
      <c r="E647" s="24" t="s">
        <v>1297</v>
      </c>
    </row>
    <row r="648" spans="1:5">
      <c r="A648" s="23" t="s">
        <v>100</v>
      </c>
      <c r="B648" s="25">
        <v>1.08016</v>
      </c>
      <c r="C648" s="22">
        <v>2004</v>
      </c>
      <c r="D648" s="24" t="s">
        <v>1298</v>
      </c>
      <c r="E648" s="24" t="s">
        <v>1299</v>
      </c>
    </row>
    <row r="649" spans="1:5">
      <c r="A649" s="23" t="s">
        <v>100</v>
      </c>
      <c r="B649" s="25">
        <v>1.1412800000000001</v>
      </c>
      <c r="C649" s="22">
        <v>2005</v>
      </c>
      <c r="D649" s="24" t="s">
        <v>1300</v>
      </c>
      <c r="E649" s="24" t="s">
        <v>1301</v>
      </c>
    </row>
    <row r="650" spans="1:5">
      <c r="A650" s="23" t="s">
        <v>100</v>
      </c>
      <c r="B650" s="25">
        <v>1.0777399999999999</v>
      </c>
      <c r="C650" s="22">
        <v>2006</v>
      </c>
      <c r="D650" s="24" t="s">
        <v>1302</v>
      </c>
      <c r="E650" s="24" t="s">
        <v>1303</v>
      </c>
    </row>
    <row r="651" spans="1:5">
      <c r="A651" s="23" t="s">
        <v>100</v>
      </c>
      <c r="B651" s="25">
        <v>0.92496</v>
      </c>
      <c r="C651" s="22">
        <v>2007</v>
      </c>
      <c r="D651" s="24" t="s">
        <v>1304</v>
      </c>
      <c r="E651" s="24" t="s">
        <v>1305</v>
      </c>
    </row>
    <row r="652" spans="1:5">
      <c r="A652" s="23" t="s">
        <v>100</v>
      </c>
      <c r="B652" s="25">
        <v>0.84091000000000005</v>
      </c>
      <c r="C652" s="22">
        <v>2008</v>
      </c>
      <c r="D652" s="24" t="s">
        <v>1306</v>
      </c>
      <c r="E652" s="24" t="s">
        <v>1307</v>
      </c>
    </row>
    <row r="653" spans="1:5">
      <c r="A653" s="23" t="s">
        <v>100</v>
      </c>
      <c r="B653" s="25">
        <v>0.81542999999999999</v>
      </c>
      <c r="C653" s="22">
        <v>2009</v>
      </c>
      <c r="D653" s="24" t="s">
        <v>1308</v>
      </c>
      <c r="E653" s="24" t="s">
        <v>1309</v>
      </c>
    </row>
    <row r="654" spans="1:5">
      <c r="A654" s="23" t="s">
        <v>100</v>
      </c>
      <c r="B654" s="25">
        <v>0.75260000000000005</v>
      </c>
      <c r="C654" s="22">
        <v>2010</v>
      </c>
      <c r="D654" s="24" t="s">
        <v>1310</v>
      </c>
      <c r="E654" s="24" t="s">
        <v>1311</v>
      </c>
    </row>
    <row r="655" spans="1:5">
      <c r="A655" s="23" t="s">
        <v>100</v>
      </c>
      <c r="B655" s="25">
        <v>0.64361999999999997</v>
      </c>
      <c r="C655" s="22">
        <v>2011</v>
      </c>
      <c r="D655" s="24" t="s">
        <v>1312</v>
      </c>
      <c r="E655" s="24" t="s">
        <v>1313</v>
      </c>
    </row>
    <row r="656" spans="1:5">
      <c r="A656" s="23" t="s">
        <v>100</v>
      </c>
      <c r="B656" s="25">
        <v>0.64361999999999997</v>
      </c>
      <c r="C656" s="22">
        <v>2012</v>
      </c>
      <c r="D656" s="24" t="s">
        <v>1314</v>
      </c>
      <c r="E656" s="24" t="s">
        <v>1156</v>
      </c>
    </row>
    <row r="657" spans="1:5">
      <c r="A657" s="23" t="s">
        <v>101</v>
      </c>
      <c r="B657" s="25">
        <v>26.733000000000001</v>
      </c>
      <c r="C657" s="22">
        <v>1995</v>
      </c>
      <c r="D657" s="24" t="s">
        <v>1767</v>
      </c>
      <c r="E657" s="24" t="s">
        <v>1768</v>
      </c>
    </row>
    <row r="658" spans="1:5">
      <c r="A658" s="23" t="s">
        <v>101</v>
      </c>
      <c r="B658" s="25">
        <v>26.55</v>
      </c>
      <c r="C658" s="22">
        <v>1997</v>
      </c>
      <c r="D658" s="24" t="s">
        <v>1769</v>
      </c>
      <c r="E658" s="24" t="s">
        <v>1770</v>
      </c>
    </row>
    <row r="659" spans="1:5">
      <c r="A659" s="23" t="s">
        <v>101</v>
      </c>
      <c r="B659" s="25">
        <v>15.023</v>
      </c>
      <c r="C659" s="22">
        <v>2002</v>
      </c>
      <c r="D659" s="24" t="s">
        <v>1294</v>
      </c>
      <c r="E659" s="24" t="s">
        <v>1295</v>
      </c>
    </row>
    <row r="660" spans="1:5">
      <c r="A660" s="23" t="s">
        <v>101</v>
      </c>
      <c r="B660" s="25">
        <v>16.742290000000001</v>
      </c>
      <c r="C660" s="22">
        <v>2003</v>
      </c>
      <c r="D660" s="24" t="s">
        <v>1296</v>
      </c>
      <c r="E660" s="24" t="s">
        <v>1297</v>
      </c>
    </row>
    <row r="661" spans="1:5">
      <c r="A661" s="23" t="s">
        <v>101</v>
      </c>
      <c r="B661" s="25">
        <v>17.098990000000001</v>
      </c>
      <c r="C661" s="22">
        <v>2004</v>
      </c>
      <c r="D661" s="24" t="s">
        <v>1298</v>
      </c>
      <c r="E661" s="24" t="s">
        <v>1299</v>
      </c>
    </row>
    <row r="662" spans="1:5">
      <c r="A662" s="23" t="s">
        <v>101</v>
      </c>
      <c r="B662" s="25">
        <v>18.953029999999998</v>
      </c>
      <c r="C662" s="22">
        <v>2005</v>
      </c>
      <c r="D662" s="24" t="s">
        <v>1300</v>
      </c>
      <c r="E662" s="24" t="s">
        <v>1301</v>
      </c>
    </row>
    <row r="663" spans="1:5">
      <c r="A663" s="23" t="s">
        <v>101</v>
      </c>
      <c r="B663" s="25">
        <v>16.14648</v>
      </c>
      <c r="C663" s="22">
        <v>2006</v>
      </c>
      <c r="D663" s="24" t="s">
        <v>1302</v>
      </c>
      <c r="E663" s="24" t="s">
        <v>1303</v>
      </c>
    </row>
    <row r="664" spans="1:5">
      <c r="A664" s="23" t="s">
        <v>101</v>
      </c>
      <c r="B664" s="25">
        <v>12.337149999999999</v>
      </c>
      <c r="C664" s="22">
        <v>2007</v>
      </c>
      <c r="D664" s="24" t="s">
        <v>1304</v>
      </c>
      <c r="E664" s="24" t="s">
        <v>1305</v>
      </c>
    </row>
    <row r="665" spans="1:5">
      <c r="A665" s="23" t="s">
        <v>101</v>
      </c>
      <c r="B665" s="25">
        <v>9.9425299999999996</v>
      </c>
      <c r="C665" s="22">
        <v>2008</v>
      </c>
      <c r="D665" s="24" t="s">
        <v>1306</v>
      </c>
      <c r="E665" s="24" t="s">
        <v>1307</v>
      </c>
    </row>
    <row r="666" spans="1:5">
      <c r="A666" s="23" t="s">
        <v>101</v>
      </c>
      <c r="B666" s="25">
        <v>12.60192</v>
      </c>
      <c r="C666" s="22">
        <v>2009</v>
      </c>
      <c r="D666" s="24" t="s">
        <v>1308</v>
      </c>
      <c r="E666" s="24" t="s">
        <v>1309</v>
      </c>
    </row>
    <row r="667" spans="1:5">
      <c r="A667" s="23" t="s">
        <v>101</v>
      </c>
      <c r="B667" s="25">
        <v>12.19453</v>
      </c>
      <c r="C667" s="22">
        <v>2010</v>
      </c>
      <c r="D667" s="24" t="s">
        <v>1310</v>
      </c>
      <c r="E667" s="24" t="s">
        <v>1311</v>
      </c>
    </row>
    <row r="668" spans="1:5">
      <c r="A668" s="23" t="s">
        <v>101</v>
      </c>
      <c r="B668" s="25">
        <v>10.61008</v>
      </c>
      <c r="C668" s="22">
        <v>2011</v>
      </c>
      <c r="D668" s="24" t="s">
        <v>1312</v>
      </c>
      <c r="E668" s="24" t="s">
        <v>1313</v>
      </c>
    </row>
    <row r="669" spans="1:5">
      <c r="A669" s="23" t="s">
        <v>101</v>
      </c>
      <c r="B669" s="25">
        <v>10.61008</v>
      </c>
      <c r="C669" s="22">
        <v>2012</v>
      </c>
      <c r="D669" s="24" t="s">
        <v>1314</v>
      </c>
      <c r="E669" s="24" t="s">
        <v>1156</v>
      </c>
    </row>
    <row r="670" spans="1:5">
      <c r="A670" s="23" t="s">
        <v>102</v>
      </c>
      <c r="B670" s="25">
        <v>37.281440000000003</v>
      </c>
      <c r="C670" s="22">
        <v>2003</v>
      </c>
      <c r="D670" s="24" t="s">
        <v>1296</v>
      </c>
      <c r="E670" s="24" t="s">
        <v>1297</v>
      </c>
    </row>
    <row r="671" spans="1:5">
      <c r="A671" s="23" t="s">
        <v>102</v>
      </c>
      <c r="B671" s="25">
        <v>40.319330000000001</v>
      </c>
      <c r="C671" s="22">
        <v>2004</v>
      </c>
      <c r="D671" s="24" t="s">
        <v>1298</v>
      </c>
      <c r="E671" s="24" t="s">
        <v>1299</v>
      </c>
    </row>
    <row r="672" spans="1:5">
      <c r="A672" s="23" t="s">
        <v>102</v>
      </c>
      <c r="B672" s="25">
        <v>41.247320000000002</v>
      </c>
      <c r="C672" s="22">
        <v>2005</v>
      </c>
      <c r="D672" s="24" t="s">
        <v>1300</v>
      </c>
      <c r="E672" s="24" t="s">
        <v>1301</v>
      </c>
    </row>
    <row r="673" spans="1:5">
      <c r="A673" s="23" t="s">
        <v>102</v>
      </c>
      <c r="B673" s="25">
        <v>45.531120000000001</v>
      </c>
      <c r="C673" s="22">
        <v>2006</v>
      </c>
      <c r="D673" s="24" t="s">
        <v>1302</v>
      </c>
      <c r="E673" s="24" t="s">
        <v>1303</v>
      </c>
    </row>
    <row r="674" spans="1:5">
      <c r="A674" s="23" t="s">
        <v>102</v>
      </c>
      <c r="B674" s="25">
        <v>45.510399999999997</v>
      </c>
      <c r="C674" s="22">
        <v>2007</v>
      </c>
      <c r="D674" s="24" t="s">
        <v>1304</v>
      </c>
      <c r="E674" s="24" t="s">
        <v>1305</v>
      </c>
    </row>
    <row r="675" spans="1:5">
      <c r="A675" s="23" t="s">
        <v>102</v>
      </c>
      <c r="B675" s="25">
        <v>36.952179999999998</v>
      </c>
      <c r="C675" s="22">
        <v>2008</v>
      </c>
      <c r="D675" s="24" t="s">
        <v>1306</v>
      </c>
      <c r="E675" s="24" t="s">
        <v>1307</v>
      </c>
    </row>
    <row r="676" spans="1:5">
      <c r="A676" s="23" t="s">
        <v>102</v>
      </c>
      <c r="B676" s="25">
        <v>36.150680000000001</v>
      </c>
      <c r="C676" s="22">
        <v>2009</v>
      </c>
      <c r="D676" s="24" t="s">
        <v>1308</v>
      </c>
      <c r="E676" s="24" t="s">
        <v>1309</v>
      </c>
    </row>
    <row r="677" spans="1:5">
      <c r="A677" s="23" t="s">
        <v>102</v>
      </c>
      <c r="B677" s="25">
        <v>33.90175</v>
      </c>
      <c r="C677" s="22">
        <v>2010</v>
      </c>
      <c r="D677" s="24" t="s">
        <v>1310</v>
      </c>
      <c r="E677" s="24" t="s">
        <v>1311</v>
      </c>
    </row>
    <row r="678" spans="1:5">
      <c r="A678" s="23" t="s">
        <v>102</v>
      </c>
      <c r="B678" s="25">
        <v>31.629549999999998</v>
      </c>
      <c r="C678" s="22">
        <v>2011</v>
      </c>
      <c r="D678" s="24" t="s">
        <v>1312</v>
      </c>
      <c r="E678" s="24" t="s">
        <v>1313</v>
      </c>
    </row>
    <row r="679" spans="1:5">
      <c r="A679" s="23" t="s">
        <v>102</v>
      </c>
      <c r="B679" s="25">
        <v>31.629549999999998</v>
      </c>
      <c r="C679" s="22">
        <v>2012</v>
      </c>
      <c r="D679" s="24" t="s">
        <v>1314</v>
      </c>
      <c r="E679" s="24" t="s">
        <v>1156</v>
      </c>
    </row>
    <row r="680" spans="1:5">
      <c r="A680" s="23" t="s">
        <v>103</v>
      </c>
      <c r="B680" s="25">
        <v>225.17451</v>
      </c>
      <c r="C680" s="22">
        <v>2007</v>
      </c>
      <c r="D680" s="24" t="s">
        <v>1304</v>
      </c>
      <c r="E680" s="24" t="s">
        <v>1305</v>
      </c>
    </row>
    <row r="681" spans="1:5">
      <c r="A681" s="23" t="s">
        <v>103</v>
      </c>
      <c r="B681" s="25">
        <v>179.79143999999999</v>
      </c>
      <c r="C681" s="22">
        <v>2008</v>
      </c>
      <c r="D681" s="24" t="s">
        <v>1306</v>
      </c>
      <c r="E681" s="24" t="s">
        <v>1307</v>
      </c>
    </row>
    <row r="682" spans="1:5">
      <c r="A682" s="23" t="s">
        <v>103</v>
      </c>
      <c r="B682" s="25">
        <v>176.18040999999999</v>
      </c>
      <c r="C682" s="22">
        <v>2009</v>
      </c>
      <c r="D682" s="24" t="s">
        <v>1308</v>
      </c>
      <c r="E682" s="24" t="s">
        <v>1309</v>
      </c>
    </row>
    <row r="683" spans="1:5">
      <c r="A683" s="23" t="s">
        <v>103</v>
      </c>
      <c r="B683" s="25">
        <v>165.01650000000001</v>
      </c>
      <c r="C683" s="22">
        <v>2010</v>
      </c>
      <c r="D683" s="24" t="s">
        <v>1310</v>
      </c>
      <c r="E683" s="24" t="s">
        <v>1311</v>
      </c>
    </row>
    <row r="684" spans="1:5">
      <c r="A684" s="23" t="s">
        <v>103</v>
      </c>
      <c r="B684" s="25">
        <v>155.90895</v>
      </c>
      <c r="C684" s="22">
        <v>2011</v>
      </c>
      <c r="D684" s="24" t="s">
        <v>1312</v>
      </c>
      <c r="E684" s="24" t="s">
        <v>1313</v>
      </c>
    </row>
    <row r="685" spans="1:5">
      <c r="A685" s="23" t="s">
        <v>103</v>
      </c>
      <c r="B685" s="25">
        <v>155.90895</v>
      </c>
      <c r="C685" s="22">
        <v>2012</v>
      </c>
      <c r="D685" s="24" t="s">
        <v>1314</v>
      </c>
      <c r="E685" s="24" t="s">
        <v>1156</v>
      </c>
    </row>
    <row r="686" spans="1:5">
      <c r="A686" s="23" t="s">
        <v>104</v>
      </c>
      <c r="B686" s="25">
        <v>100.764</v>
      </c>
      <c r="C686" s="22">
        <v>2001</v>
      </c>
      <c r="D686" s="24" t="s">
        <v>1292</v>
      </c>
      <c r="E686" s="24" t="s">
        <v>1293</v>
      </c>
    </row>
    <row r="687" spans="1:5">
      <c r="A687" s="23" t="s">
        <v>104</v>
      </c>
      <c r="B687" s="25">
        <v>99.99</v>
      </c>
      <c r="C687" s="22">
        <v>2002</v>
      </c>
      <c r="D687" s="24" t="s">
        <v>1294</v>
      </c>
      <c r="E687" s="24" t="s">
        <v>1295</v>
      </c>
    </row>
    <row r="688" spans="1:5">
      <c r="A688" s="23" t="s">
        <v>104</v>
      </c>
      <c r="B688" s="25">
        <v>82.719830000000002</v>
      </c>
      <c r="C688" s="22">
        <v>2003</v>
      </c>
      <c r="D688" s="24" t="s">
        <v>1296</v>
      </c>
      <c r="E688" s="24" t="s">
        <v>1297</v>
      </c>
    </row>
    <row r="689" spans="1:5">
      <c r="A689" s="23" t="s">
        <v>104</v>
      </c>
      <c r="B689" s="25">
        <v>85.462779999999995</v>
      </c>
      <c r="C689" s="22">
        <v>2004</v>
      </c>
      <c r="D689" s="24" t="s">
        <v>1298</v>
      </c>
      <c r="E689" s="24" t="s">
        <v>1299</v>
      </c>
    </row>
    <row r="690" spans="1:5">
      <c r="A690" s="23" t="s">
        <v>104</v>
      </c>
      <c r="B690" s="25">
        <v>87.76549</v>
      </c>
      <c r="C690" s="22">
        <v>2005</v>
      </c>
      <c r="D690" s="24" t="s">
        <v>1300</v>
      </c>
      <c r="E690" s="24" t="s">
        <v>1301</v>
      </c>
    </row>
    <row r="691" spans="1:5">
      <c r="A691" s="23" t="s">
        <v>104</v>
      </c>
      <c r="B691" s="25">
        <v>92.361689999999996</v>
      </c>
      <c r="C691" s="22">
        <v>2006</v>
      </c>
      <c r="D691" s="24" t="s">
        <v>1302</v>
      </c>
      <c r="E691" s="24" t="s">
        <v>1303</v>
      </c>
    </row>
    <row r="692" spans="1:5">
      <c r="A692" s="23" t="s">
        <v>104</v>
      </c>
      <c r="B692" s="25">
        <v>82.406260000000003</v>
      </c>
      <c r="C692" s="22">
        <v>2007</v>
      </c>
      <c r="D692" s="24" t="s">
        <v>1304</v>
      </c>
      <c r="E692" s="24" t="s">
        <v>1305</v>
      </c>
    </row>
    <row r="693" spans="1:5">
      <c r="A693" s="23" t="s">
        <v>104</v>
      </c>
      <c r="B693" s="25">
        <v>75.774799999999999</v>
      </c>
      <c r="C693" s="22">
        <v>2008</v>
      </c>
      <c r="D693" s="24" t="s">
        <v>1306</v>
      </c>
      <c r="E693" s="24" t="s">
        <v>1307</v>
      </c>
    </row>
    <row r="694" spans="1:5">
      <c r="A694" s="23" t="s">
        <v>104</v>
      </c>
      <c r="B694" s="25">
        <v>73.094070000000002</v>
      </c>
      <c r="C694" s="22">
        <v>2009</v>
      </c>
      <c r="D694" s="24" t="s">
        <v>1308</v>
      </c>
      <c r="E694" s="24" t="s">
        <v>1309</v>
      </c>
    </row>
    <row r="695" spans="1:5">
      <c r="A695" s="23" t="s">
        <v>104</v>
      </c>
      <c r="B695" s="25">
        <v>68.624759999999995</v>
      </c>
      <c r="C695" s="22">
        <v>2010</v>
      </c>
      <c r="D695" s="24" t="s">
        <v>1310</v>
      </c>
      <c r="E695" s="24" t="s">
        <v>1311</v>
      </c>
    </row>
    <row r="696" spans="1:5">
      <c r="A696" s="23" t="s">
        <v>104</v>
      </c>
      <c r="B696" s="25">
        <v>66.141940000000005</v>
      </c>
      <c r="C696" s="22">
        <v>2011</v>
      </c>
      <c r="D696" s="24" t="s">
        <v>1312</v>
      </c>
      <c r="E696" s="24" t="s">
        <v>1313</v>
      </c>
    </row>
    <row r="697" spans="1:5">
      <c r="A697" s="23" t="s">
        <v>104</v>
      </c>
      <c r="B697" s="25">
        <v>66.141940000000005</v>
      </c>
      <c r="C697" s="22">
        <v>2012</v>
      </c>
      <c r="D697" s="24" t="s">
        <v>1314</v>
      </c>
      <c r="E697" s="24" t="s">
        <v>1156</v>
      </c>
    </row>
    <row r="698" spans="1:5">
      <c r="A698" s="23" t="s">
        <v>105</v>
      </c>
      <c r="B698" s="25">
        <v>11.401</v>
      </c>
      <c r="C698" s="22">
        <v>2000</v>
      </c>
      <c r="D698" s="24" t="s">
        <v>1290</v>
      </c>
      <c r="E698" s="24" t="s">
        <v>1291</v>
      </c>
    </row>
    <row r="699" spans="1:5">
      <c r="A699" s="23" t="s">
        <v>105</v>
      </c>
      <c r="B699" s="25">
        <v>12.038</v>
      </c>
      <c r="C699" s="22">
        <v>2002</v>
      </c>
      <c r="D699" s="24" t="s">
        <v>1294</v>
      </c>
      <c r="E699" s="24" t="s">
        <v>1295</v>
      </c>
    </row>
    <row r="700" spans="1:5">
      <c r="A700" s="23" t="s">
        <v>105</v>
      </c>
      <c r="B700" s="25">
        <v>11.721819999999999</v>
      </c>
      <c r="C700" s="22">
        <v>2003</v>
      </c>
      <c r="D700" s="24" t="s">
        <v>1296</v>
      </c>
      <c r="E700" s="24" t="s">
        <v>1297</v>
      </c>
    </row>
    <row r="701" spans="1:5">
      <c r="A701" s="23" t="s">
        <v>105</v>
      </c>
      <c r="B701" s="25">
        <v>12.55871</v>
      </c>
      <c r="C701" s="22">
        <v>2004</v>
      </c>
      <c r="D701" s="24" t="s">
        <v>1298</v>
      </c>
      <c r="E701" s="24" t="s">
        <v>1299</v>
      </c>
    </row>
    <row r="702" spans="1:5">
      <c r="A702" s="23" t="s">
        <v>105</v>
      </c>
      <c r="B702" s="25">
        <v>12.95908</v>
      </c>
      <c r="C702" s="22">
        <v>2005</v>
      </c>
      <c r="D702" s="24" t="s">
        <v>1300</v>
      </c>
      <c r="E702" s="24" t="s">
        <v>1301</v>
      </c>
    </row>
    <row r="703" spans="1:5">
      <c r="A703" s="23" t="s">
        <v>105</v>
      </c>
      <c r="B703" s="25">
        <v>14.07995</v>
      </c>
      <c r="C703" s="22">
        <v>2006</v>
      </c>
      <c r="D703" s="24" t="s">
        <v>1302</v>
      </c>
      <c r="E703" s="24" t="s">
        <v>1303</v>
      </c>
    </row>
    <row r="704" spans="1:5">
      <c r="A704" s="23" t="s">
        <v>105</v>
      </c>
      <c r="B704" s="25">
        <v>13.688499999999999</v>
      </c>
      <c r="C704" s="22">
        <v>2007</v>
      </c>
      <c r="D704" s="24" t="s">
        <v>1304</v>
      </c>
      <c r="E704" s="24" t="s">
        <v>1305</v>
      </c>
    </row>
    <row r="705" spans="1:5">
      <c r="A705" s="23" t="s">
        <v>105</v>
      </c>
      <c r="B705" s="25">
        <v>11.45384</v>
      </c>
      <c r="C705" s="22">
        <v>2008</v>
      </c>
      <c r="D705" s="24" t="s">
        <v>1306</v>
      </c>
      <c r="E705" s="24" t="s">
        <v>1307</v>
      </c>
    </row>
    <row r="706" spans="1:5">
      <c r="A706" s="23" t="s">
        <v>105</v>
      </c>
      <c r="B706" s="25">
        <v>11.15897</v>
      </c>
      <c r="C706" s="22">
        <v>2009</v>
      </c>
      <c r="D706" s="24" t="s">
        <v>1308</v>
      </c>
      <c r="E706" s="24" t="s">
        <v>1309</v>
      </c>
    </row>
    <row r="707" spans="1:5">
      <c r="A707" s="23" t="s">
        <v>105</v>
      </c>
      <c r="B707" s="25">
        <v>10.372260000000001</v>
      </c>
      <c r="C707" s="22">
        <v>2010</v>
      </c>
      <c r="D707" s="24" t="s">
        <v>1310</v>
      </c>
      <c r="E707" s="24" t="s">
        <v>1311</v>
      </c>
    </row>
    <row r="708" spans="1:5">
      <c r="A708" s="23" t="s">
        <v>105</v>
      </c>
      <c r="B708" s="25">
        <v>9.7854100000000006</v>
      </c>
      <c r="C708" s="22">
        <v>2011</v>
      </c>
      <c r="D708" s="24" t="s">
        <v>1312</v>
      </c>
      <c r="E708" s="24" t="s">
        <v>1313</v>
      </c>
    </row>
    <row r="709" spans="1:5">
      <c r="A709" s="23" t="s">
        <v>105</v>
      </c>
      <c r="B709" s="25">
        <v>9.7854100000000006</v>
      </c>
      <c r="C709" s="22">
        <v>2012</v>
      </c>
      <c r="D709" s="24" t="s">
        <v>1314</v>
      </c>
      <c r="E709" s="24" t="s">
        <v>1156</v>
      </c>
    </row>
    <row r="710" spans="1:5">
      <c r="A710" s="23" t="s">
        <v>106</v>
      </c>
      <c r="B710" s="25">
        <v>5.5289999999999999E-2</v>
      </c>
      <c r="C710" s="22">
        <v>2004</v>
      </c>
      <c r="D710" s="24" t="s">
        <v>1298</v>
      </c>
      <c r="E710" s="24" t="s">
        <v>1299</v>
      </c>
    </row>
    <row r="711" spans="1:5">
      <c r="A711" s="23" t="s">
        <v>106</v>
      </c>
      <c r="B711" s="25">
        <v>5.3220000000000003E-2</v>
      </c>
      <c r="C711" s="22">
        <v>2005</v>
      </c>
      <c r="D711" s="24" t="s">
        <v>1300</v>
      </c>
      <c r="E711" s="24" t="s">
        <v>1301</v>
      </c>
    </row>
    <row r="712" spans="1:5">
      <c r="A712" s="23" t="s">
        <v>106</v>
      </c>
      <c r="B712" s="25">
        <v>6.0310000000000002E-2</v>
      </c>
      <c r="C712" s="22">
        <v>2006</v>
      </c>
      <c r="D712" s="24" t="s">
        <v>1302</v>
      </c>
      <c r="E712" s="24" t="s">
        <v>1303</v>
      </c>
    </row>
    <row r="713" spans="1:5">
      <c r="A713" s="23" t="s">
        <v>106</v>
      </c>
      <c r="B713" s="25">
        <v>5.9499999999999997E-2</v>
      </c>
      <c r="C713" s="22">
        <v>2007</v>
      </c>
      <c r="D713" s="24" t="s">
        <v>1304</v>
      </c>
      <c r="E713" s="24" t="s">
        <v>1305</v>
      </c>
    </row>
    <row r="714" spans="1:5">
      <c r="A714" s="23" t="s">
        <v>106</v>
      </c>
      <c r="B714" s="25">
        <v>4.9399999999999999E-2</v>
      </c>
      <c r="C714" s="22">
        <v>2008</v>
      </c>
      <c r="D714" s="24" t="s">
        <v>1306</v>
      </c>
      <c r="E714" s="24" t="s">
        <v>1307</v>
      </c>
    </row>
    <row r="715" spans="1:5">
      <c r="A715" s="23" t="s">
        <v>106</v>
      </c>
      <c r="B715" s="25">
        <v>4.3950000000000003E-2</v>
      </c>
      <c r="C715" s="22">
        <v>2009</v>
      </c>
      <c r="D715" s="24" t="s">
        <v>1308</v>
      </c>
      <c r="E715" s="24" t="s">
        <v>1309</v>
      </c>
    </row>
    <row r="716" spans="1:5">
      <c r="A716" s="23" t="s">
        <v>106</v>
      </c>
      <c r="B716" s="25">
        <v>4.138E-2</v>
      </c>
      <c r="C716" s="22">
        <v>2010</v>
      </c>
      <c r="D716" s="24" t="s">
        <v>1310</v>
      </c>
      <c r="E716" s="24" t="s">
        <v>1311</v>
      </c>
    </row>
    <row r="717" spans="1:5">
      <c r="A717" s="23" t="s">
        <v>106</v>
      </c>
      <c r="B717" s="25">
        <v>3.8800000000000001E-2</v>
      </c>
      <c r="C717" s="22">
        <v>2011</v>
      </c>
      <c r="D717" s="24" t="s">
        <v>1312</v>
      </c>
      <c r="E717" s="24" t="s">
        <v>1313</v>
      </c>
    </row>
    <row r="718" spans="1:5">
      <c r="A718" s="23" t="s">
        <v>106</v>
      </c>
      <c r="B718" s="25">
        <v>3.8800000000000001E-2</v>
      </c>
      <c r="C718" s="22">
        <v>2012</v>
      </c>
      <c r="D718" s="24" t="s">
        <v>1314</v>
      </c>
      <c r="E718" s="24" t="s">
        <v>1156</v>
      </c>
    </row>
    <row r="719" spans="1:5">
      <c r="A719" s="23" t="s">
        <v>107</v>
      </c>
      <c r="B719" s="25">
        <v>1.7069999999999998E-2</v>
      </c>
      <c r="C719" s="22">
        <v>2003</v>
      </c>
      <c r="D719" s="24" t="s">
        <v>1296</v>
      </c>
      <c r="E719" s="24" t="s">
        <v>1297</v>
      </c>
    </row>
    <row r="720" spans="1:5">
      <c r="A720" s="23" t="s">
        <v>107</v>
      </c>
      <c r="B720" s="25">
        <v>1.106E-2</v>
      </c>
      <c r="C720" s="22">
        <v>2004</v>
      </c>
      <c r="D720" s="24" t="s">
        <v>1298</v>
      </c>
      <c r="E720" s="24" t="s">
        <v>1156</v>
      </c>
    </row>
    <row r="721" spans="1:5">
      <c r="A721" s="23" t="s">
        <v>108</v>
      </c>
      <c r="B721" s="25">
        <v>2.0923699999999998</v>
      </c>
      <c r="C721" s="22">
        <v>2003</v>
      </c>
      <c r="D721" s="24" t="s">
        <v>1296</v>
      </c>
      <c r="E721" s="24" t="s">
        <v>1297</v>
      </c>
    </row>
    <row r="722" spans="1:5">
      <c r="A722" s="23" t="s">
        <v>108</v>
      </c>
      <c r="B722" s="25">
        <v>2.2599900000000002</v>
      </c>
      <c r="C722" s="22">
        <v>2004</v>
      </c>
      <c r="D722" s="24" t="s">
        <v>1298</v>
      </c>
      <c r="E722" s="24" t="s">
        <v>1299</v>
      </c>
    </row>
    <row r="723" spans="1:5">
      <c r="A723" s="23" t="s">
        <v>108</v>
      </c>
      <c r="B723" s="25">
        <v>2.3032499999999998</v>
      </c>
      <c r="C723" s="22">
        <v>2005</v>
      </c>
      <c r="D723" s="24" t="s">
        <v>1300</v>
      </c>
      <c r="E723" s="24" t="s">
        <v>1301</v>
      </c>
    </row>
    <row r="724" spans="1:5">
      <c r="A724" s="23" t="s">
        <v>108</v>
      </c>
      <c r="B724" s="25">
        <v>2.5737199999999998</v>
      </c>
      <c r="C724" s="22">
        <v>2006</v>
      </c>
      <c r="D724" s="24" t="s">
        <v>1302</v>
      </c>
      <c r="E724" s="24" t="s">
        <v>1303</v>
      </c>
    </row>
    <row r="725" spans="1:5">
      <c r="A725" s="23" t="s">
        <v>108</v>
      </c>
      <c r="B725" s="25">
        <v>2.5470000000000002</v>
      </c>
      <c r="C725" s="22">
        <v>2007</v>
      </c>
      <c r="D725" s="24" t="s">
        <v>1304</v>
      </c>
      <c r="E725" s="24" t="s">
        <v>1305</v>
      </c>
    </row>
    <row r="726" spans="1:5">
      <c r="A726" s="23" t="s">
        <v>108</v>
      </c>
      <c r="B726" s="25">
        <v>2.0708299999999999</v>
      </c>
      <c r="C726" s="22">
        <v>2008</v>
      </c>
      <c r="D726" s="24" t="s">
        <v>1306</v>
      </c>
      <c r="E726" s="24" t="s">
        <v>1307</v>
      </c>
    </row>
    <row r="727" spans="1:5">
      <c r="A727" s="23" t="s">
        <v>108</v>
      </c>
      <c r="B727" s="25">
        <v>2.0325700000000002</v>
      </c>
      <c r="C727" s="22">
        <v>2009</v>
      </c>
      <c r="D727" s="24" t="s">
        <v>1308</v>
      </c>
      <c r="E727" s="24" t="s">
        <v>1309</v>
      </c>
    </row>
    <row r="728" spans="1:5">
      <c r="A728" s="23" t="s">
        <v>108</v>
      </c>
      <c r="B728" s="25">
        <v>1.9011100000000001</v>
      </c>
      <c r="C728" s="22">
        <v>2010</v>
      </c>
      <c r="D728" s="24" t="s">
        <v>1310</v>
      </c>
      <c r="E728" s="24" t="s">
        <v>1311</v>
      </c>
    </row>
    <row r="729" spans="1:5">
      <c r="A729" s="23" t="s">
        <v>108</v>
      </c>
      <c r="B729" s="25">
        <v>1.7740800000000001</v>
      </c>
      <c r="C729" s="22">
        <v>2011</v>
      </c>
      <c r="D729" s="24" t="s">
        <v>1312</v>
      </c>
      <c r="E729" s="24" t="s">
        <v>1313</v>
      </c>
    </row>
    <row r="730" spans="1:5">
      <c r="A730" s="23" t="s">
        <v>108</v>
      </c>
      <c r="B730" s="25">
        <v>1.7740800000000001</v>
      </c>
      <c r="C730" s="22">
        <v>2012</v>
      </c>
      <c r="D730" s="24" t="s">
        <v>1314</v>
      </c>
      <c r="E730" s="24" t="s">
        <v>1156</v>
      </c>
    </row>
    <row r="731" spans="1:5">
      <c r="A731" s="23" t="s">
        <v>109</v>
      </c>
      <c r="B731" s="25">
        <v>19.37</v>
      </c>
      <c r="C731" s="22">
        <v>2002</v>
      </c>
      <c r="D731" s="24" t="s">
        <v>1294</v>
      </c>
      <c r="E731" s="24" t="s">
        <v>1295</v>
      </c>
    </row>
    <row r="732" spans="1:5">
      <c r="A732" s="23" t="s">
        <v>109</v>
      </c>
      <c r="B732" s="25">
        <v>16.458739999999999</v>
      </c>
      <c r="C732" s="22">
        <v>2003</v>
      </c>
      <c r="D732" s="24" t="s">
        <v>1296</v>
      </c>
      <c r="E732" s="24" t="s">
        <v>1297</v>
      </c>
    </row>
    <row r="733" spans="1:5">
      <c r="A733" s="23" t="s">
        <v>109</v>
      </c>
      <c r="B733" s="25">
        <v>16.728280000000002</v>
      </c>
      <c r="C733" s="22">
        <v>2004</v>
      </c>
      <c r="D733" s="24" t="s">
        <v>1298</v>
      </c>
      <c r="E733" s="24" t="s">
        <v>1299</v>
      </c>
    </row>
    <row r="734" spans="1:5">
      <c r="A734" s="23" t="s">
        <v>109</v>
      </c>
      <c r="B734" s="25">
        <v>18.27018</v>
      </c>
      <c r="C734" s="22">
        <v>2005</v>
      </c>
      <c r="D734" s="24" t="s">
        <v>1300</v>
      </c>
      <c r="E734" s="24" t="s">
        <v>1301</v>
      </c>
    </row>
    <row r="735" spans="1:5">
      <c r="A735" s="23" t="s">
        <v>109</v>
      </c>
      <c r="B735" s="25">
        <v>18.36514</v>
      </c>
      <c r="C735" s="22">
        <v>2006</v>
      </c>
      <c r="D735" s="24" t="s">
        <v>1302</v>
      </c>
      <c r="E735" s="24" t="s">
        <v>1303</v>
      </c>
    </row>
    <row r="736" spans="1:5">
      <c r="A736" s="23" t="s">
        <v>109</v>
      </c>
      <c r="B736" s="25">
        <v>8.2119999999999999E-2</v>
      </c>
      <c r="C736" s="22">
        <v>2007</v>
      </c>
      <c r="D736" s="24" t="s">
        <v>1304</v>
      </c>
      <c r="E736" s="24" t="s">
        <v>1305</v>
      </c>
    </row>
    <row r="737" spans="1:5">
      <c r="A737" s="23" t="s">
        <v>109</v>
      </c>
      <c r="B737" s="25">
        <v>9.3960000000000002E-2</v>
      </c>
      <c r="C737" s="22">
        <v>2008</v>
      </c>
      <c r="D737" s="24" t="s">
        <v>1306</v>
      </c>
      <c r="E737" s="24" t="s">
        <v>1307</v>
      </c>
    </row>
    <row r="738" spans="1:5">
      <c r="A738" s="23" t="s">
        <v>109</v>
      </c>
      <c r="B738" s="25">
        <v>9.3509999999999996E-2</v>
      </c>
      <c r="C738" s="22">
        <v>2009</v>
      </c>
      <c r="D738" s="24" t="s">
        <v>1308</v>
      </c>
      <c r="E738" s="24" t="s">
        <v>1309</v>
      </c>
    </row>
    <row r="739" spans="1:5">
      <c r="A739" s="23" t="s">
        <v>109</v>
      </c>
      <c r="B739" s="25">
        <v>9.3850000000000003E-2</v>
      </c>
      <c r="C739" s="22">
        <v>2010</v>
      </c>
      <c r="D739" s="24" t="s">
        <v>1310</v>
      </c>
      <c r="E739" s="24" t="s">
        <v>1311</v>
      </c>
    </row>
    <row r="740" spans="1:5">
      <c r="A740" s="23" t="s">
        <v>109</v>
      </c>
      <c r="B740" s="25">
        <v>0.10109</v>
      </c>
      <c r="C740" s="22">
        <v>2011</v>
      </c>
      <c r="D740" s="24" t="s">
        <v>1312</v>
      </c>
      <c r="E740" s="24" t="s">
        <v>1313</v>
      </c>
    </row>
    <row r="741" spans="1:5">
      <c r="A741" s="23" t="s">
        <v>109</v>
      </c>
      <c r="B741" s="25">
        <v>0.10109</v>
      </c>
      <c r="C741" s="22">
        <v>2012</v>
      </c>
      <c r="D741" s="24" t="s">
        <v>1314</v>
      </c>
      <c r="E741" s="24" t="s">
        <v>1156</v>
      </c>
    </row>
    <row r="742" spans="1:5">
      <c r="A742" s="23" t="s">
        <v>110</v>
      </c>
      <c r="B742" s="25">
        <v>0.10630000000000001</v>
      </c>
      <c r="C742" s="22">
        <v>2002</v>
      </c>
      <c r="D742" s="24" t="s">
        <v>1294</v>
      </c>
      <c r="E742" s="24" t="s">
        <v>1295</v>
      </c>
    </row>
    <row r="743" spans="1:5">
      <c r="A743" s="23" t="s">
        <v>110</v>
      </c>
      <c r="B743" s="25">
        <v>8.9770000000000003E-2</v>
      </c>
      <c r="C743" s="22">
        <v>2003</v>
      </c>
      <c r="D743" s="24" t="s">
        <v>1296</v>
      </c>
      <c r="E743" s="24" t="s">
        <v>1297</v>
      </c>
    </row>
    <row r="744" spans="1:5">
      <c r="A744" s="23" t="s">
        <v>110</v>
      </c>
      <c r="B744" s="25">
        <v>8.9870000000000005E-2</v>
      </c>
      <c r="C744" s="22">
        <v>2004</v>
      </c>
      <c r="D744" s="24" t="s">
        <v>1298</v>
      </c>
      <c r="E744" s="24" t="s">
        <v>1299</v>
      </c>
    </row>
    <row r="745" spans="1:5">
      <c r="A745" s="23" t="s">
        <v>110</v>
      </c>
      <c r="B745" s="25">
        <v>9.9909999999999999E-2</v>
      </c>
      <c r="C745" s="22">
        <v>2005</v>
      </c>
      <c r="D745" s="24" t="s">
        <v>1300</v>
      </c>
      <c r="E745" s="24" t="s">
        <v>1301</v>
      </c>
    </row>
    <row r="746" spans="1:5">
      <c r="A746" s="23" t="s">
        <v>110</v>
      </c>
      <c r="B746" s="25">
        <v>0.10120999999999999</v>
      </c>
      <c r="C746" s="22">
        <v>2006</v>
      </c>
      <c r="D746" s="24" t="s">
        <v>1302</v>
      </c>
      <c r="E746" s="24" t="s">
        <v>1303</v>
      </c>
    </row>
    <row r="747" spans="1:5">
      <c r="A747" s="23" t="s">
        <v>110</v>
      </c>
      <c r="B747" s="25">
        <v>8.5349999999999995E-2</v>
      </c>
      <c r="C747" s="22">
        <v>2007</v>
      </c>
      <c r="D747" s="24" t="s">
        <v>1304</v>
      </c>
      <c r="E747" s="24" t="s">
        <v>1305</v>
      </c>
    </row>
    <row r="748" spans="1:5">
      <c r="A748" s="23" t="s">
        <v>110</v>
      </c>
      <c r="B748" s="25">
        <v>6.4829999999999999E-2</v>
      </c>
      <c r="C748" s="22">
        <v>2008</v>
      </c>
      <c r="D748" s="24" t="s">
        <v>1306</v>
      </c>
      <c r="E748" s="24" t="s">
        <v>1307</v>
      </c>
    </row>
    <row r="749" spans="1:5">
      <c r="A749" s="23" t="s">
        <v>110</v>
      </c>
      <c r="B749" s="25">
        <v>6.7930000000000004E-2</v>
      </c>
      <c r="C749" s="22">
        <v>2009</v>
      </c>
      <c r="D749" s="24" t="s">
        <v>1308</v>
      </c>
      <c r="E749" s="24" t="s">
        <v>1309</v>
      </c>
    </row>
    <row r="750" spans="1:5">
      <c r="A750" s="23" t="s">
        <v>110</v>
      </c>
      <c r="B750" s="25">
        <v>6.9639999999999994E-2</v>
      </c>
      <c r="C750" s="22">
        <v>2010</v>
      </c>
      <c r="D750" s="24" t="s">
        <v>1310</v>
      </c>
      <c r="E750" s="24" t="s">
        <v>1311</v>
      </c>
    </row>
    <row r="751" spans="1:5">
      <c r="A751" s="23" t="s">
        <v>110</v>
      </c>
      <c r="B751" s="25">
        <v>6.2059999999999997E-2</v>
      </c>
      <c r="C751" s="22">
        <v>2011</v>
      </c>
      <c r="D751" s="24" t="s">
        <v>1312</v>
      </c>
      <c r="E751" s="24" t="s">
        <v>1313</v>
      </c>
    </row>
    <row r="752" spans="1:5">
      <c r="A752" s="23" t="s">
        <v>110</v>
      </c>
      <c r="B752" s="25">
        <v>6.2059999999999997E-2</v>
      </c>
      <c r="C752" s="22">
        <v>2012</v>
      </c>
      <c r="D752" s="24" t="s">
        <v>1314</v>
      </c>
      <c r="E752" s="24" t="s">
        <v>1156</v>
      </c>
    </row>
    <row r="753" spans="1:5">
      <c r="A753" s="23" t="s">
        <v>111</v>
      </c>
      <c r="B753" s="25">
        <v>5.617</v>
      </c>
      <c r="C753" s="22">
        <v>1995</v>
      </c>
      <c r="D753" s="24" t="s">
        <v>1767</v>
      </c>
      <c r="E753" s="24" t="s">
        <v>1768</v>
      </c>
    </row>
    <row r="754" spans="1:5">
      <c r="A754" s="23" t="s">
        <v>111</v>
      </c>
      <c r="B754" s="25">
        <v>4.7930000000000001</v>
      </c>
      <c r="C754" s="22">
        <v>1998</v>
      </c>
      <c r="D754" s="24" t="s">
        <v>1783</v>
      </c>
      <c r="E754" s="24" t="s">
        <v>1784</v>
      </c>
    </row>
    <row r="755" spans="1:5">
      <c r="A755" s="23" t="s">
        <v>111</v>
      </c>
      <c r="B755" s="25">
        <v>4.4160000000000004</v>
      </c>
      <c r="C755" s="22">
        <v>2002</v>
      </c>
      <c r="D755" s="24" t="s">
        <v>1294</v>
      </c>
      <c r="E755" s="24" t="s">
        <v>1295</v>
      </c>
    </row>
    <row r="756" spans="1:5">
      <c r="A756" s="23" t="s">
        <v>111</v>
      </c>
      <c r="B756" s="25">
        <v>4.0100600000000002</v>
      </c>
      <c r="C756" s="22">
        <v>2003</v>
      </c>
      <c r="D756" s="24" t="s">
        <v>1296</v>
      </c>
      <c r="E756" s="24" t="s">
        <v>1297</v>
      </c>
    </row>
    <row r="757" spans="1:5">
      <c r="A757" s="23" t="s">
        <v>111</v>
      </c>
      <c r="B757" s="25">
        <v>3.7148099999999999</v>
      </c>
      <c r="C757" s="22">
        <v>2004</v>
      </c>
      <c r="D757" s="24" t="s">
        <v>1298</v>
      </c>
      <c r="E757" s="24" t="s">
        <v>1299</v>
      </c>
    </row>
    <row r="758" spans="1:5">
      <c r="A758" s="23" t="s">
        <v>111</v>
      </c>
      <c r="B758" s="25">
        <v>3.81446</v>
      </c>
      <c r="C758" s="22">
        <v>2005</v>
      </c>
      <c r="D758" s="24" t="s">
        <v>1300</v>
      </c>
      <c r="E758" s="24" t="s">
        <v>1301</v>
      </c>
    </row>
    <row r="759" spans="1:5">
      <c r="A759" s="23" t="s">
        <v>111</v>
      </c>
      <c r="B759" s="25">
        <v>3.6559699999999999</v>
      </c>
      <c r="C759" s="22">
        <v>2006</v>
      </c>
      <c r="D759" s="24" t="s">
        <v>1302</v>
      </c>
      <c r="E759" s="24" t="s">
        <v>1303</v>
      </c>
    </row>
    <row r="760" spans="1:5">
      <c r="A760" s="23" t="s">
        <v>111</v>
      </c>
      <c r="B760" s="25">
        <v>3.8059099999999999</v>
      </c>
      <c r="C760" s="22">
        <v>2007</v>
      </c>
      <c r="D760" s="24" t="s">
        <v>1304</v>
      </c>
      <c r="E760" s="24" t="s">
        <v>1305</v>
      </c>
    </row>
    <row r="761" spans="1:5">
      <c r="A761" s="23" t="s">
        <v>111</v>
      </c>
      <c r="B761" s="25">
        <v>2.9147400000000001</v>
      </c>
      <c r="C761" s="22">
        <v>2008</v>
      </c>
      <c r="D761" s="24" t="s">
        <v>1306</v>
      </c>
      <c r="E761" s="24" t="s">
        <v>1307</v>
      </c>
    </row>
    <row r="762" spans="1:5">
      <c r="A762" s="23" t="s">
        <v>111</v>
      </c>
      <c r="B762" s="25">
        <v>3.0243899999999999</v>
      </c>
      <c r="C762" s="22">
        <v>2009</v>
      </c>
      <c r="D762" s="24" t="s">
        <v>1308</v>
      </c>
      <c r="E762" s="24" t="s">
        <v>1309</v>
      </c>
    </row>
    <row r="763" spans="1:5">
      <c r="A763" s="23" t="s">
        <v>111</v>
      </c>
      <c r="B763" s="25">
        <v>2.9294500000000001</v>
      </c>
      <c r="C763" s="22">
        <v>2010</v>
      </c>
      <c r="D763" s="24" t="s">
        <v>1310</v>
      </c>
      <c r="E763" s="24" t="s">
        <v>1311</v>
      </c>
    </row>
    <row r="764" spans="1:5">
      <c r="A764" s="23" t="s">
        <v>111</v>
      </c>
      <c r="B764" s="25">
        <v>2.8412799999999998</v>
      </c>
      <c r="C764" s="22">
        <v>2011</v>
      </c>
      <c r="D764" s="24" t="s">
        <v>1312</v>
      </c>
      <c r="E764" s="24" t="s">
        <v>1313</v>
      </c>
    </row>
    <row r="765" spans="1:5">
      <c r="A765" s="23" t="s">
        <v>111</v>
      </c>
      <c r="B765" s="25">
        <v>2.8412799999999998</v>
      </c>
      <c r="C765" s="22">
        <v>2012</v>
      </c>
      <c r="D765" s="24" t="s">
        <v>1314</v>
      </c>
      <c r="E765" s="24" t="s">
        <v>1156</v>
      </c>
    </row>
    <row r="766" spans="1:5">
      <c r="A766" s="23" t="s">
        <v>112</v>
      </c>
      <c r="B766" s="25">
        <v>8.39025</v>
      </c>
      <c r="C766" s="22">
        <v>2004</v>
      </c>
      <c r="D766" s="24" t="s">
        <v>1298</v>
      </c>
      <c r="E766" s="24" t="s">
        <v>1299</v>
      </c>
    </row>
    <row r="767" spans="1:5">
      <c r="A767" s="23" t="s">
        <v>112</v>
      </c>
      <c r="B767" s="25">
        <v>9.1636399999999991</v>
      </c>
      <c r="C767" s="22">
        <v>2005</v>
      </c>
      <c r="D767" s="24" t="s">
        <v>1300</v>
      </c>
      <c r="E767" s="24" t="s">
        <v>1301</v>
      </c>
    </row>
    <row r="768" spans="1:5">
      <c r="A768" s="23" t="s">
        <v>112</v>
      </c>
      <c r="B768" s="25">
        <v>9.2113300000000002</v>
      </c>
      <c r="C768" s="22">
        <v>2006</v>
      </c>
      <c r="D768" s="24" t="s">
        <v>1302</v>
      </c>
      <c r="E768" s="24" t="s">
        <v>1303</v>
      </c>
    </row>
    <row r="769" spans="1:5">
      <c r="A769" s="23" t="s">
        <v>112</v>
      </c>
      <c r="B769" s="25">
        <v>7.7902199999999997</v>
      </c>
      <c r="C769" s="22">
        <v>2007</v>
      </c>
      <c r="D769" s="24" t="s">
        <v>1304</v>
      </c>
      <c r="E769" s="24" t="s">
        <v>1305</v>
      </c>
    </row>
    <row r="770" spans="1:5">
      <c r="A770" s="23" t="s">
        <v>112</v>
      </c>
      <c r="B770" s="25">
        <v>7.57151</v>
      </c>
      <c r="C770" s="22">
        <v>2008</v>
      </c>
      <c r="D770" s="24" t="s">
        <v>1306</v>
      </c>
      <c r="E770" s="24" t="s">
        <v>1307</v>
      </c>
    </row>
    <row r="771" spans="1:5">
      <c r="A771" s="23" t="s">
        <v>112</v>
      </c>
      <c r="B771" s="25">
        <v>7.2656499999999999</v>
      </c>
      <c r="C771" s="22">
        <v>2009</v>
      </c>
      <c r="D771" s="24" t="s">
        <v>1308</v>
      </c>
      <c r="E771" s="24" t="s">
        <v>1309</v>
      </c>
    </row>
    <row r="772" spans="1:5">
      <c r="A772" s="23" t="s">
        <v>112</v>
      </c>
      <c r="B772" s="25">
        <v>6.4882799999999996</v>
      </c>
      <c r="C772" s="22">
        <v>2010</v>
      </c>
      <c r="D772" s="24" t="s">
        <v>1310</v>
      </c>
      <c r="E772" s="24" t="s">
        <v>1311</v>
      </c>
    </row>
    <row r="773" spans="1:5">
      <c r="A773" s="23" t="s">
        <v>112</v>
      </c>
      <c r="B773" s="25">
        <v>5.3377699999999999</v>
      </c>
      <c r="C773" s="22">
        <v>2011</v>
      </c>
      <c r="D773" s="24" t="s">
        <v>1312</v>
      </c>
      <c r="E773" s="24" t="s">
        <v>1313</v>
      </c>
    </row>
    <row r="774" spans="1:5">
      <c r="A774" s="23" t="s">
        <v>112</v>
      </c>
      <c r="B774" s="25">
        <v>5.3377699999999999</v>
      </c>
      <c r="C774" s="22">
        <v>2012</v>
      </c>
      <c r="D774" s="24" t="s">
        <v>1314</v>
      </c>
      <c r="E774" s="24" t="s">
        <v>1156</v>
      </c>
    </row>
    <row r="775" spans="1:5">
      <c r="A775" s="23" t="s">
        <v>113</v>
      </c>
      <c r="B775" s="25">
        <v>1.333</v>
      </c>
      <c r="C775" s="22">
        <v>2002</v>
      </c>
      <c r="D775" s="24" t="s">
        <v>1294</v>
      </c>
      <c r="E775" s="24" t="s">
        <v>1295</v>
      </c>
    </row>
    <row r="776" spans="1:5">
      <c r="A776" s="23" t="s">
        <v>113</v>
      </c>
      <c r="B776" s="25">
        <v>0.97657000000000005</v>
      </c>
      <c r="C776" s="22">
        <v>2003</v>
      </c>
      <c r="D776" s="24" t="s">
        <v>1296</v>
      </c>
      <c r="E776" s="24" t="s">
        <v>1297</v>
      </c>
    </row>
    <row r="777" spans="1:5">
      <c r="A777" s="23" t="s">
        <v>113</v>
      </c>
      <c r="B777" s="25">
        <v>0.95791000000000004</v>
      </c>
      <c r="C777" s="22">
        <v>2004</v>
      </c>
      <c r="D777" s="24" t="s">
        <v>1298</v>
      </c>
      <c r="E777" s="24" t="s">
        <v>1299</v>
      </c>
    </row>
    <row r="778" spans="1:5">
      <c r="A778" s="23" t="s">
        <v>113</v>
      </c>
      <c r="B778" s="25">
        <v>0.87719000000000003</v>
      </c>
      <c r="C778" s="22">
        <v>2005</v>
      </c>
      <c r="D778" s="24" t="s">
        <v>1300</v>
      </c>
      <c r="E778" s="24" t="s">
        <v>1301</v>
      </c>
    </row>
    <row r="779" spans="1:5">
      <c r="A779" s="23" t="s">
        <v>113</v>
      </c>
      <c r="B779" s="25">
        <v>0.84430000000000005</v>
      </c>
      <c r="C779" s="22">
        <v>2006</v>
      </c>
      <c r="D779" s="24" t="s">
        <v>1302</v>
      </c>
      <c r="E779" s="24" t="s">
        <v>1303</v>
      </c>
    </row>
    <row r="780" spans="1:5">
      <c r="A780" s="23" t="s">
        <v>113</v>
      </c>
      <c r="B780" s="25">
        <v>0.70982000000000001</v>
      </c>
      <c r="C780" s="22">
        <v>2007</v>
      </c>
      <c r="D780" s="24" t="s">
        <v>1304</v>
      </c>
      <c r="E780" s="24" t="s">
        <v>1305</v>
      </c>
    </row>
    <row r="781" spans="1:5">
      <c r="A781" s="23" t="s">
        <v>113</v>
      </c>
      <c r="B781" s="25">
        <v>0.68927000000000005</v>
      </c>
      <c r="C781" s="22">
        <v>2008</v>
      </c>
      <c r="D781" s="24" t="s">
        <v>1306</v>
      </c>
      <c r="E781" s="24" t="s">
        <v>1307</v>
      </c>
    </row>
    <row r="782" spans="1:5">
      <c r="A782" s="23" t="s">
        <v>113</v>
      </c>
      <c r="B782" s="25">
        <v>0.61670999999999998</v>
      </c>
      <c r="C782" s="22">
        <v>2009</v>
      </c>
      <c r="D782" s="24" t="s">
        <v>1308</v>
      </c>
      <c r="E782" s="24" t="s">
        <v>1309</v>
      </c>
    </row>
    <row r="783" spans="1:5">
      <c r="A783" s="23" t="s">
        <v>113</v>
      </c>
      <c r="B783" s="25">
        <v>0.55083000000000004</v>
      </c>
      <c r="C783" s="22">
        <v>2010</v>
      </c>
      <c r="D783" s="24" t="s">
        <v>1310</v>
      </c>
      <c r="E783" s="24" t="s">
        <v>1311</v>
      </c>
    </row>
    <row r="784" spans="1:5">
      <c r="A784" s="23" t="s">
        <v>113</v>
      </c>
      <c r="B784" s="25">
        <v>0.49271999999999999</v>
      </c>
      <c r="C784" s="22">
        <v>2011</v>
      </c>
      <c r="D784" s="24" t="s">
        <v>1312</v>
      </c>
      <c r="E784" s="24" t="s">
        <v>1313</v>
      </c>
    </row>
    <row r="785" spans="1:5">
      <c r="A785" s="23" t="s">
        <v>113</v>
      </c>
      <c r="B785" s="25">
        <v>0.49271999999999999</v>
      </c>
      <c r="C785" s="22">
        <v>2012</v>
      </c>
      <c r="D785" s="24" t="s">
        <v>1314</v>
      </c>
      <c r="E785" s="24" t="s">
        <v>1156</v>
      </c>
    </row>
    <row r="786" spans="1:5">
      <c r="A786" s="23" t="s">
        <v>114</v>
      </c>
      <c r="B786" s="25">
        <v>11.29</v>
      </c>
      <c r="C786" s="22">
        <v>2002</v>
      </c>
      <c r="D786" s="24" t="s">
        <v>1294</v>
      </c>
      <c r="E786" s="24" t="s">
        <v>1295</v>
      </c>
    </row>
    <row r="787" spans="1:5">
      <c r="A787" s="23" t="s">
        <v>114</v>
      </c>
      <c r="B787" s="25">
        <v>9.49</v>
      </c>
      <c r="C787" s="22">
        <v>2003</v>
      </c>
      <c r="D787" s="24" t="s">
        <v>1296</v>
      </c>
      <c r="E787" s="24" t="s">
        <v>1297</v>
      </c>
    </row>
    <row r="788" spans="1:5">
      <c r="A788" s="23" t="s">
        <v>114</v>
      </c>
      <c r="B788" s="25">
        <v>9.6199999999999992</v>
      </c>
      <c r="C788" s="22">
        <v>2004</v>
      </c>
      <c r="D788" s="24" t="s">
        <v>1298</v>
      </c>
      <c r="E788" s="24" t="s">
        <v>1299</v>
      </c>
    </row>
    <row r="789" spans="1:5">
      <c r="A789" s="23" t="s">
        <v>114</v>
      </c>
      <c r="B789" s="25">
        <v>10.71</v>
      </c>
      <c r="C789" s="22">
        <v>2005</v>
      </c>
      <c r="D789" s="24" t="s">
        <v>1300</v>
      </c>
      <c r="E789" s="24" t="s">
        <v>1301</v>
      </c>
    </row>
    <row r="790" spans="1:5">
      <c r="A790" s="23" t="s">
        <v>114</v>
      </c>
      <c r="B790" s="25">
        <v>10.73</v>
      </c>
      <c r="C790" s="22">
        <v>2006</v>
      </c>
      <c r="D790" s="24" t="s">
        <v>1302</v>
      </c>
      <c r="E790" s="24" t="s">
        <v>1303</v>
      </c>
    </row>
    <row r="791" spans="1:5">
      <c r="A791" s="23" t="s">
        <v>114</v>
      </c>
      <c r="B791" s="25">
        <v>9.3699999999999992</v>
      </c>
      <c r="C791" s="22">
        <v>2007</v>
      </c>
      <c r="D791" s="24" t="s">
        <v>1304</v>
      </c>
      <c r="E791" s="24" t="s">
        <v>1305</v>
      </c>
    </row>
    <row r="792" spans="1:5">
      <c r="A792" s="23" t="s">
        <v>114</v>
      </c>
      <c r="B792" s="25">
        <v>6.89</v>
      </c>
      <c r="C792" s="22">
        <v>2008</v>
      </c>
      <c r="D792" s="24" t="s">
        <v>1306</v>
      </c>
      <c r="E792" s="24" t="s">
        <v>1307</v>
      </c>
    </row>
    <row r="793" spans="1:5">
      <c r="A793" s="23" t="s">
        <v>114</v>
      </c>
      <c r="B793" s="25">
        <v>7.53</v>
      </c>
      <c r="C793" s="22">
        <v>2009</v>
      </c>
      <c r="D793" s="24" t="s">
        <v>1308</v>
      </c>
      <c r="E793" s="24" t="s">
        <v>1309</v>
      </c>
    </row>
    <row r="794" spans="1:5">
      <c r="A794" s="23" t="s">
        <v>114</v>
      </c>
      <c r="B794" s="25">
        <v>6.97</v>
      </c>
      <c r="C794" s="22">
        <v>2010</v>
      </c>
      <c r="D794" s="24" t="s">
        <v>1310</v>
      </c>
      <c r="E794" s="24" t="s">
        <v>1311</v>
      </c>
    </row>
    <row r="795" spans="1:5">
      <c r="A795" s="23" t="s">
        <v>114</v>
      </c>
      <c r="B795" s="25">
        <v>6.43</v>
      </c>
      <c r="C795" s="22">
        <v>2011</v>
      </c>
      <c r="D795" s="24" t="s">
        <v>1312</v>
      </c>
      <c r="E795" s="24" t="s">
        <v>1313</v>
      </c>
    </row>
    <row r="796" spans="1:5">
      <c r="A796" s="23" t="s">
        <v>114</v>
      </c>
      <c r="B796" s="25">
        <v>6.43</v>
      </c>
      <c r="C796" s="22">
        <v>2012</v>
      </c>
      <c r="D796" s="24" t="s">
        <v>1314</v>
      </c>
      <c r="E796" s="24" t="s">
        <v>1156</v>
      </c>
    </row>
    <row r="797" spans="1:5">
      <c r="A797" s="23" t="s">
        <v>115</v>
      </c>
      <c r="B797" s="25">
        <v>35.21</v>
      </c>
      <c r="C797" s="22">
        <v>1994</v>
      </c>
      <c r="D797" s="24" t="s">
        <v>1773</v>
      </c>
      <c r="E797" s="24" t="s">
        <v>1774</v>
      </c>
    </row>
    <row r="798" spans="1:5">
      <c r="A798" s="23" t="s">
        <v>115</v>
      </c>
      <c r="B798" s="25">
        <v>27.934000000000001</v>
      </c>
      <c r="C798" s="22">
        <v>1999</v>
      </c>
      <c r="D798" s="24" t="s">
        <v>1779</v>
      </c>
      <c r="E798" s="24" t="s">
        <v>1780</v>
      </c>
    </row>
    <row r="799" spans="1:5">
      <c r="A799" s="23" t="s">
        <v>115</v>
      </c>
      <c r="B799" s="25">
        <v>31.61</v>
      </c>
      <c r="C799" s="22">
        <v>2002</v>
      </c>
      <c r="D799" s="24" t="s">
        <v>1294</v>
      </c>
      <c r="E799" s="24" t="s">
        <v>1295</v>
      </c>
    </row>
    <row r="800" spans="1:5">
      <c r="A800" s="23" t="s">
        <v>115</v>
      </c>
      <c r="B800" s="25">
        <v>27.806360000000002</v>
      </c>
      <c r="C800" s="22">
        <v>2003</v>
      </c>
      <c r="D800" s="24" t="s">
        <v>1296</v>
      </c>
      <c r="E800" s="24" t="s">
        <v>1297</v>
      </c>
    </row>
    <row r="801" spans="1:5">
      <c r="A801" s="23" t="s">
        <v>115</v>
      </c>
      <c r="B801" s="25">
        <v>28.262160000000002</v>
      </c>
      <c r="C801" s="22">
        <v>2004</v>
      </c>
      <c r="D801" s="24" t="s">
        <v>1298</v>
      </c>
      <c r="E801" s="24" t="s">
        <v>1299</v>
      </c>
    </row>
    <row r="802" spans="1:5">
      <c r="A802" s="23" t="s">
        <v>115</v>
      </c>
      <c r="B802" s="25">
        <v>31.780329999999999</v>
      </c>
      <c r="C802" s="22">
        <v>2005</v>
      </c>
      <c r="D802" s="24" t="s">
        <v>1300</v>
      </c>
      <c r="E802" s="24" t="s">
        <v>1301</v>
      </c>
    </row>
    <row r="803" spans="1:5">
      <c r="A803" s="23" t="s">
        <v>115</v>
      </c>
      <c r="B803" s="25">
        <v>34.130859999999998</v>
      </c>
      <c r="C803" s="22">
        <v>2006</v>
      </c>
      <c r="D803" s="24" t="s">
        <v>1302</v>
      </c>
      <c r="E803" s="24" t="s">
        <v>1303</v>
      </c>
    </row>
    <row r="804" spans="1:5">
      <c r="A804" s="23" t="s">
        <v>115</v>
      </c>
      <c r="B804" s="25">
        <v>31.185680000000001</v>
      </c>
      <c r="C804" s="22">
        <v>2007</v>
      </c>
      <c r="D804" s="24" t="s">
        <v>1304</v>
      </c>
      <c r="E804" s="24" t="s">
        <v>1305</v>
      </c>
    </row>
    <row r="805" spans="1:5">
      <c r="A805" s="23" t="s">
        <v>115</v>
      </c>
      <c r="B805" s="25">
        <v>26.533639999999998</v>
      </c>
      <c r="C805" s="22">
        <v>2008</v>
      </c>
      <c r="D805" s="24" t="s">
        <v>1306</v>
      </c>
      <c r="E805" s="24" t="s">
        <v>1307</v>
      </c>
    </row>
    <row r="806" spans="1:5">
      <c r="A806" s="23" t="s">
        <v>115</v>
      </c>
      <c r="B806" s="25">
        <v>28.45355</v>
      </c>
      <c r="C806" s="22">
        <v>2009</v>
      </c>
      <c r="D806" s="24" t="s">
        <v>1308</v>
      </c>
      <c r="E806" s="24" t="s">
        <v>1309</v>
      </c>
    </row>
    <row r="807" spans="1:5">
      <c r="A807" s="23" t="s">
        <v>115</v>
      </c>
      <c r="B807" s="25">
        <v>27.437850000000001</v>
      </c>
      <c r="C807" s="22">
        <v>2010</v>
      </c>
      <c r="D807" s="24" t="s">
        <v>1310</v>
      </c>
      <c r="E807" s="24" t="s">
        <v>1311</v>
      </c>
    </row>
    <row r="808" spans="1:5">
      <c r="A808" s="23" t="s">
        <v>115</v>
      </c>
      <c r="B808" s="25">
        <v>26.814679999999999</v>
      </c>
      <c r="C808" s="22">
        <v>2011</v>
      </c>
      <c r="D808" s="24" t="s">
        <v>1312</v>
      </c>
      <c r="E808" s="24" t="s">
        <v>1313</v>
      </c>
    </row>
    <row r="809" spans="1:5">
      <c r="A809" s="23" t="s">
        <v>115</v>
      </c>
      <c r="B809" s="25">
        <v>26.814679999999999</v>
      </c>
      <c r="C809" s="22">
        <v>2012</v>
      </c>
      <c r="D809" s="24" t="s">
        <v>1314</v>
      </c>
      <c r="E809" s="24" t="s">
        <v>1156</v>
      </c>
    </row>
    <row r="810" spans="1:5">
      <c r="A810" s="23" t="s">
        <v>116</v>
      </c>
      <c r="B810" s="25">
        <v>5.1000000000000004E-3</v>
      </c>
      <c r="C810" s="22">
        <v>2002</v>
      </c>
      <c r="D810" s="24" t="s">
        <v>1294</v>
      </c>
      <c r="E810" s="24" t="s">
        <v>1295</v>
      </c>
    </row>
    <row r="811" spans="1:5">
      <c r="A811" s="23" t="s">
        <v>116</v>
      </c>
      <c r="B811" s="25">
        <v>4.5199999999999997E-3</v>
      </c>
      <c r="C811" s="22">
        <v>2003</v>
      </c>
      <c r="D811" s="24" t="s">
        <v>1296</v>
      </c>
      <c r="E811" s="24" t="s">
        <v>1297</v>
      </c>
    </row>
    <row r="812" spans="1:5">
      <c r="A812" s="23" t="s">
        <v>116</v>
      </c>
      <c r="B812" s="25">
        <v>5.5700000000000003E-3</v>
      </c>
      <c r="C812" s="22">
        <v>2004</v>
      </c>
      <c r="D812" s="24" t="s">
        <v>1298</v>
      </c>
      <c r="E812" s="24" t="s">
        <v>1299</v>
      </c>
    </row>
    <row r="813" spans="1:5">
      <c r="A813" s="23" t="s">
        <v>116</v>
      </c>
      <c r="B813" s="25">
        <v>4.6499999999999996E-3</v>
      </c>
      <c r="C813" s="22">
        <v>2005</v>
      </c>
      <c r="D813" s="24" t="s">
        <v>1300</v>
      </c>
      <c r="E813" s="24" t="s">
        <v>1156</v>
      </c>
    </row>
    <row r="814" spans="1:5">
      <c r="A814" s="23" t="s">
        <v>117</v>
      </c>
      <c r="B814" s="25">
        <v>4.4526000000000003</v>
      </c>
      <c r="C814" s="22">
        <v>2006</v>
      </c>
      <c r="D814" s="24" t="s">
        <v>1302</v>
      </c>
      <c r="E814" s="24" t="s">
        <v>1303</v>
      </c>
    </row>
    <row r="815" spans="1:5">
      <c r="A815" s="23" t="s">
        <v>117</v>
      </c>
      <c r="B815" s="25">
        <v>4.0534600000000003</v>
      </c>
      <c r="C815" s="22">
        <v>2007</v>
      </c>
      <c r="D815" s="24" t="s">
        <v>1304</v>
      </c>
      <c r="E815" s="24" t="s">
        <v>1305</v>
      </c>
    </row>
    <row r="816" spans="1:5">
      <c r="A816" s="23" t="s">
        <v>117</v>
      </c>
      <c r="B816" s="25">
        <v>3.5209800000000002</v>
      </c>
      <c r="C816" s="22">
        <v>2008</v>
      </c>
      <c r="D816" s="24" t="s">
        <v>1306</v>
      </c>
      <c r="E816" s="24" t="s">
        <v>1307</v>
      </c>
    </row>
    <row r="817" spans="1:5">
      <c r="A817" s="23" t="s">
        <v>117</v>
      </c>
      <c r="B817" s="25">
        <v>2.6917499999999999</v>
      </c>
      <c r="C817" s="22">
        <v>2009</v>
      </c>
      <c r="D817" s="24" t="s">
        <v>1308</v>
      </c>
      <c r="E817" s="24" t="s">
        <v>1309</v>
      </c>
    </row>
    <row r="818" spans="1:5">
      <c r="A818" s="23" t="s">
        <v>117</v>
      </c>
      <c r="B818" s="25">
        <v>2.6920600000000001</v>
      </c>
      <c r="C818" s="22">
        <v>2010</v>
      </c>
      <c r="D818" s="24" t="s">
        <v>1310</v>
      </c>
      <c r="E818" s="24" t="s">
        <v>1311</v>
      </c>
    </row>
    <row r="819" spans="1:5">
      <c r="A819" s="23" t="s">
        <v>117</v>
      </c>
      <c r="B819" s="25">
        <v>2.9272200000000002</v>
      </c>
      <c r="C819" s="22">
        <v>2011</v>
      </c>
      <c r="D819" s="24" t="s">
        <v>1312</v>
      </c>
      <c r="E819" s="24" t="s">
        <v>1313</v>
      </c>
    </row>
    <row r="820" spans="1:5">
      <c r="A820" s="23" t="s">
        <v>117</v>
      </c>
      <c r="B820" s="25">
        <v>2.9272200000000002</v>
      </c>
      <c r="C820" s="22">
        <v>2012</v>
      </c>
      <c r="D820" s="24" t="s">
        <v>1314</v>
      </c>
      <c r="E820" s="24" t="s">
        <v>1156</v>
      </c>
    </row>
    <row r="821" spans="1:5">
      <c r="A821" s="23" t="s">
        <v>118</v>
      </c>
      <c r="B821" s="25">
        <v>16.14648</v>
      </c>
      <c r="C821" s="22">
        <v>2006</v>
      </c>
      <c r="D821" s="24" t="s">
        <v>1302</v>
      </c>
      <c r="E821" s="24" t="s">
        <v>1303</v>
      </c>
    </row>
    <row r="822" spans="1:5">
      <c r="A822" s="23" t="s">
        <v>118</v>
      </c>
      <c r="B822" s="25">
        <v>12.337149999999999</v>
      </c>
      <c r="C822" s="22">
        <v>2007</v>
      </c>
      <c r="D822" s="24" t="s">
        <v>1304</v>
      </c>
      <c r="E822" s="24" t="s">
        <v>1305</v>
      </c>
    </row>
    <row r="823" spans="1:5">
      <c r="A823" s="23" t="s">
        <v>118</v>
      </c>
      <c r="B823" s="25">
        <v>9.9425299999999996</v>
      </c>
      <c r="C823" s="22">
        <v>2008</v>
      </c>
      <c r="D823" s="24" t="s">
        <v>1306</v>
      </c>
      <c r="E823" s="24" t="s">
        <v>1307</v>
      </c>
    </row>
    <row r="824" spans="1:5">
      <c r="A824" s="23" t="s">
        <v>118</v>
      </c>
      <c r="B824" s="25">
        <v>12.60192</v>
      </c>
      <c r="C824" s="22">
        <v>2009</v>
      </c>
      <c r="D824" s="24" t="s">
        <v>1308</v>
      </c>
      <c r="E824" s="24" t="s">
        <v>1309</v>
      </c>
    </row>
    <row r="825" spans="1:5">
      <c r="A825" s="23" t="s">
        <v>118</v>
      </c>
      <c r="B825" s="25">
        <v>12.19453</v>
      </c>
      <c r="C825" s="22">
        <v>2010</v>
      </c>
      <c r="D825" s="24" t="s">
        <v>1310</v>
      </c>
      <c r="E825" s="24" t="s">
        <v>1311</v>
      </c>
    </row>
    <row r="826" spans="1:5">
      <c r="A826" s="23" t="s">
        <v>118</v>
      </c>
      <c r="B826" s="25">
        <v>10.61008</v>
      </c>
      <c r="C826" s="22">
        <v>2011</v>
      </c>
      <c r="D826" s="24" t="s">
        <v>1312</v>
      </c>
      <c r="E826" s="24" t="s">
        <v>1313</v>
      </c>
    </row>
    <row r="827" spans="1:5">
      <c r="A827" s="23" t="s">
        <v>118</v>
      </c>
      <c r="B827" s="25">
        <v>10.61008</v>
      </c>
      <c r="C827" s="22">
        <v>2012</v>
      </c>
      <c r="D827" s="24" t="s">
        <v>1314</v>
      </c>
      <c r="E827" s="24" t="s">
        <v>1156</v>
      </c>
    </row>
    <row r="828" spans="1:5">
      <c r="A828" s="23" t="s">
        <v>119</v>
      </c>
      <c r="B828" s="25">
        <v>8.1489999999999991</v>
      </c>
      <c r="C828" s="22">
        <v>2002</v>
      </c>
      <c r="D828" s="24" t="s">
        <v>1294</v>
      </c>
      <c r="E828" s="24" t="s">
        <v>1295</v>
      </c>
    </row>
    <row r="829" spans="1:5">
      <c r="A829" s="23" t="s">
        <v>119</v>
      </c>
      <c r="B829" s="25">
        <v>6.7604100000000003</v>
      </c>
      <c r="C829" s="22">
        <v>2003</v>
      </c>
      <c r="D829" s="24" t="s">
        <v>1296</v>
      </c>
      <c r="E829" s="24" t="s">
        <v>1297</v>
      </c>
    </row>
    <row r="830" spans="1:5">
      <c r="A830" s="23" t="s">
        <v>119</v>
      </c>
      <c r="B830" s="25">
        <v>6.6007899999999999</v>
      </c>
      <c r="C830" s="22">
        <v>2004</v>
      </c>
      <c r="D830" s="24" t="s">
        <v>1298</v>
      </c>
      <c r="E830" s="24" t="s">
        <v>1299</v>
      </c>
    </row>
    <row r="831" spans="1:5">
      <c r="A831" s="23" t="s">
        <v>119</v>
      </c>
      <c r="B831" s="25">
        <v>6.8353599999999997</v>
      </c>
      <c r="C831" s="22">
        <v>2005</v>
      </c>
      <c r="D831" s="24" t="s">
        <v>1300</v>
      </c>
      <c r="E831" s="24" t="s">
        <v>1301</v>
      </c>
    </row>
    <row r="832" spans="1:5">
      <c r="A832" s="23" t="s">
        <v>119</v>
      </c>
      <c r="B832" s="25">
        <v>6.4726600000000003</v>
      </c>
      <c r="C832" s="22">
        <v>2006</v>
      </c>
      <c r="D832" s="24" t="s">
        <v>1302</v>
      </c>
      <c r="E832" s="24" t="s">
        <v>1303</v>
      </c>
    </row>
    <row r="833" spans="1:5">
      <c r="A833" s="23" t="s">
        <v>119</v>
      </c>
      <c r="B833" s="25">
        <v>5.2135699999999998</v>
      </c>
      <c r="C833" s="22">
        <v>2007</v>
      </c>
      <c r="D833" s="24" t="s">
        <v>1304</v>
      </c>
      <c r="E833" s="24" t="s">
        <v>1305</v>
      </c>
    </row>
    <row r="834" spans="1:5">
      <c r="A834" s="23" t="s">
        <v>119</v>
      </c>
      <c r="B834" s="25">
        <v>4.8250900000000003</v>
      </c>
      <c r="C834" s="22">
        <v>2008</v>
      </c>
      <c r="D834" s="24" t="s">
        <v>1306</v>
      </c>
      <c r="E834" s="24" t="s">
        <v>1307</v>
      </c>
    </row>
    <row r="835" spans="1:5">
      <c r="A835" s="23" t="s">
        <v>119</v>
      </c>
      <c r="B835" s="25">
        <v>4.4097</v>
      </c>
      <c r="C835" s="22">
        <v>2009</v>
      </c>
      <c r="D835" s="24" t="s">
        <v>1308</v>
      </c>
      <c r="E835" s="24" t="s">
        <v>1309</v>
      </c>
    </row>
    <row r="836" spans="1:5">
      <c r="A836" s="23" t="s">
        <v>119</v>
      </c>
      <c r="B836" s="25">
        <v>3.7503899999999999</v>
      </c>
      <c r="C836" s="22">
        <v>2010</v>
      </c>
      <c r="D836" s="24" t="s">
        <v>1310</v>
      </c>
      <c r="E836" s="24" t="s">
        <v>1311</v>
      </c>
    </row>
    <row r="837" spans="1:5">
      <c r="A837" s="23" t="s">
        <v>119</v>
      </c>
      <c r="B837" s="25">
        <v>3.5377100000000001</v>
      </c>
      <c r="C837" s="22">
        <v>2011</v>
      </c>
      <c r="D837" s="24" t="s">
        <v>1312</v>
      </c>
      <c r="E837" s="24" t="s">
        <v>1313</v>
      </c>
    </row>
    <row r="838" spans="1:5">
      <c r="A838" s="23" t="s">
        <v>119</v>
      </c>
      <c r="B838" s="25">
        <v>3.5377100000000001</v>
      </c>
      <c r="C838" s="22">
        <v>2012</v>
      </c>
      <c r="D838" s="24" t="s">
        <v>1314</v>
      </c>
      <c r="E838" s="24" t="s">
        <v>1156</v>
      </c>
    </row>
    <row r="839" spans="1:5">
      <c r="A839" s="23" t="s">
        <v>120</v>
      </c>
      <c r="B839" s="25">
        <v>4.532</v>
      </c>
      <c r="C839" s="22">
        <v>1990</v>
      </c>
      <c r="D839" s="24" t="s">
        <v>1785</v>
      </c>
      <c r="E839" s="24" t="s">
        <v>1786</v>
      </c>
    </row>
    <row r="840" spans="1:5">
      <c r="A840" s="23" t="s">
        <v>120</v>
      </c>
      <c r="B840" s="25">
        <v>2.504</v>
      </c>
      <c r="C840" s="22">
        <v>1992</v>
      </c>
      <c r="D840" s="24" t="s">
        <v>1781</v>
      </c>
      <c r="E840" s="24" t="s">
        <v>1782</v>
      </c>
    </row>
    <row r="841" spans="1:5">
      <c r="A841" s="23" t="s">
        <v>120</v>
      </c>
      <c r="B841" s="25">
        <v>1.8089999999999999</v>
      </c>
      <c r="C841" s="22">
        <v>1994</v>
      </c>
      <c r="D841" s="24" t="s">
        <v>1773</v>
      </c>
      <c r="E841" s="24" t="s">
        <v>1774</v>
      </c>
    </row>
    <row r="842" spans="1:5">
      <c r="A842" s="23" t="s">
        <v>120</v>
      </c>
      <c r="B842" s="25">
        <v>2.1789999999999998</v>
      </c>
      <c r="C842" s="22">
        <v>1996</v>
      </c>
      <c r="D842" s="24" t="s">
        <v>1775</v>
      </c>
      <c r="E842" s="24" t="s">
        <v>1776</v>
      </c>
    </row>
    <row r="843" spans="1:5">
      <c r="A843" s="23" t="s">
        <v>120</v>
      </c>
      <c r="B843" s="25">
        <v>2.1640000000000001</v>
      </c>
      <c r="C843" s="22">
        <v>1997</v>
      </c>
      <c r="D843" s="24" t="s">
        <v>1769</v>
      </c>
      <c r="E843" s="24" t="s">
        <v>1770</v>
      </c>
    </row>
    <row r="844" spans="1:5">
      <c r="A844" s="23" t="s">
        <v>120</v>
      </c>
      <c r="B844" s="25">
        <v>1.7969999999999999</v>
      </c>
      <c r="C844" s="22">
        <v>1998</v>
      </c>
      <c r="D844" s="24" t="s">
        <v>1783</v>
      </c>
      <c r="E844" s="24" t="s">
        <v>1784</v>
      </c>
    </row>
    <row r="845" spans="1:5">
      <c r="A845" s="23" t="s">
        <v>120</v>
      </c>
      <c r="B845" s="25">
        <v>1.663</v>
      </c>
      <c r="C845" s="22">
        <v>2000</v>
      </c>
      <c r="D845" s="24" t="s">
        <v>1290</v>
      </c>
      <c r="E845" s="24" t="s">
        <v>1291</v>
      </c>
    </row>
    <row r="846" spans="1:5">
      <c r="A846" s="23" t="s">
        <v>120</v>
      </c>
      <c r="B846" s="25">
        <v>1.72</v>
      </c>
      <c r="C846" s="22">
        <v>2001</v>
      </c>
      <c r="D846" s="24" t="s">
        <v>1292</v>
      </c>
      <c r="E846" s="24" t="s">
        <v>1293</v>
      </c>
    </row>
    <row r="847" spans="1:5">
      <c r="A847" s="23" t="s">
        <v>120</v>
      </c>
      <c r="B847" s="25">
        <v>1.585</v>
      </c>
      <c r="C847" s="22">
        <v>2002</v>
      </c>
      <c r="D847" s="24" t="s">
        <v>1294</v>
      </c>
      <c r="E847" s="24" t="s">
        <v>1295</v>
      </c>
    </row>
    <row r="848" spans="1:5">
      <c r="A848" s="23" t="s">
        <v>120</v>
      </c>
      <c r="B848" s="25">
        <v>1.50075</v>
      </c>
      <c r="C848" s="22">
        <v>2003</v>
      </c>
      <c r="D848" s="24" t="s">
        <v>1296</v>
      </c>
      <c r="E848" s="24" t="s">
        <v>1297</v>
      </c>
    </row>
    <row r="849" spans="1:5">
      <c r="A849" s="23" t="s">
        <v>120</v>
      </c>
      <c r="B849" s="25">
        <v>1.53474</v>
      </c>
      <c r="C849" s="22">
        <v>2004</v>
      </c>
      <c r="D849" s="24" t="s">
        <v>1298</v>
      </c>
      <c r="E849" s="24" t="s">
        <v>1299</v>
      </c>
    </row>
    <row r="850" spans="1:5">
      <c r="A850" s="23" t="s">
        <v>120</v>
      </c>
      <c r="B850" s="25">
        <v>1.6442600000000001</v>
      </c>
      <c r="C850" s="22">
        <v>2005</v>
      </c>
      <c r="D850" s="24" t="s">
        <v>1300</v>
      </c>
      <c r="E850" s="24" t="s">
        <v>1301</v>
      </c>
    </row>
    <row r="851" spans="1:5">
      <c r="A851" s="23" t="s">
        <v>120</v>
      </c>
      <c r="B851" s="25">
        <v>1.6837800000000001</v>
      </c>
      <c r="C851" s="22">
        <v>2006</v>
      </c>
      <c r="D851" s="24" t="s">
        <v>1302</v>
      </c>
      <c r="E851" s="24" t="s">
        <v>1303</v>
      </c>
    </row>
    <row r="852" spans="1:5">
      <c r="A852" s="23" t="s">
        <v>120</v>
      </c>
      <c r="B852" s="25">
        <v>1.5623400000000001</v>
      </c>
      <c r="C852" s="22">
        <v>2007</v>
      </c>
      <c r="D852" s="24" t="s">
        <v>1304</v>
      </c>
      <c r="E852" s="24" t="s">
        <v>1305</v>
      </c>
    </row>
    <row r="853" spans="1:5">
      <c r="A853" s="23" t="s">
        <v>120</v>
      </c>
      <c r="B853" s="25">
        <v>1.1830400000000001</v>
      </c>
      <c r="C853" s="22">
        <v>2008</v>
      </c>
      <c r="D853" s="24" t="s">
        <v>1306</v>
      </c>
      <c r="E853" s="24" t="s">
        <v>1307</v>
      </c>
    </row>
    <row r="854" spans="1:5">
      <c r="A854" s="23" t="s">
        <v>120</v>
      </c>
      <c r="B854" s="25">
        <v>1.2890900000000001</v>
      </c>
      <c r="C854" s="22">
        <v>2009</v>
      </c>
      <c r="D854" s="24" t="s">
        <v>1308</v>
      </c>
      <c r="E854" s="24" t="s">
        <v>1309</v>
      </c>
    </row>
    <row r="855" spans="1:5">
      <c r="A855" s="23" t="s">
        <v>120</v>
      </c>
      <c r="B855" s="25">
        <v>1.1599200000000001</v>
      </c>
      <c r="C855" s="22">
        <v>2010</v>
      </c>
      <c r="D855" s="24" t="s">
        <v>1310</v>
      </c>
      <c r="E855" s="24" t="s">
        <v>1311</v>
      </c>
    </row>
    <row r="856" spans="1:5">
      <c r="A856" s="23" t="s">
        <v>120</v>
      </c>
      <c r="B856" s="25">
        <v>1.00145</v>
      </c>
      <c r="C856" s="22">
        <v>2011</v>
      </c>
      <c r="D856" s="24" t="s">
        <v>1312</v>
      </c>
      <c r="E856" s="24" t="s">
        <v>1313</v>
      </c>
    </row>
    <row r="857" spans="1:5">
      <c r="A857" s="23" t="s">
        <v>120</v>
      </c>
      <c r="B857" s="25">
        <v>1.00145</v>
      </c>
      <c r="C857" s="22">
        <v>2012</v>
      </c>
      <c r="D857" s="24" t="s">
        <v>1314</v>
      </c>
      <c r="E857" s="24" t="s">
        <v>1156</v>
      </c>
    </row>
    <row r="858" spans="1:5">
      <c r="A858" s="23" t="s">
        <v>121</v>
      </c>
      <c r="B858" s="25">
        <v>69.510000000000005</v>
      </c>
      <c r="C858" s="22">
        <v>2003</v>
      </c>
      <c r="D858" s="24" t="s">
        <v>1296</v>
      </c>
      <c r="E858" s="24" t="s">
        <v>1297</v>
      </c>
    </row>
    <row r="859" spans="1:5">
      <c r="A859" s="23" t="s">
        <v>121</v>
      </c>
      <c r="B859" s="25">
        <v>76.150000000000006</v>
      </c>
      <c r="C859" s="22">
        <v>2004</v>
      </c>
      <c r="D859" s="24" t="s">
        <v>1298</v>
      </c>
      <c r="E859" s="24" t="s">
        <v>1299</v>
      </c>
    </row>
    <row r="860" spans="1:5">
      <c r="A860" s="23" t="s">
        <v>121</v>
      </c>
      <c r="B860" s="25">
        <v>71.89</v>
      </c>
      <c r="C860" s="22">
        <v>2005</v>
      </c>
      <c r="D860" s="24" t="s">
        <v>1300</v>
      </c>
      <c r="E860" s="24" t="s">
        <v>1301</v>
      </c>
    </row>
    <row r="861" spans="1:5">
      <c r="A861" s="23" t="s">
        <v>121</v>
      </c>
      <c r="B861" s="25">
        <v>84.23</v>
      </c>
      <c r="C861" s="22">
        <v>2006</v>
      </c>
      <c r="D861" s="24" t="s">
        <v>1302</v>
      </c>
      <c r="E861" s="24" t="s">
        <v>1303</v>
      </c>
    </row>
    <row r="862" spans="1:5">
      <c r="A862" s="23" t="s">
        <v>121</v>
      </c>
      <c r="B862" s="25">
        <v>79.41</v>
      </c>
      <c r="C862" s="22">
        <v>2007</v>
      </c>
      <c r="D862" s="24" t="s">
        <v>1304</v>
      </c>
      <c r="E862" s="24" t="s">
        <v>1305</v>
      </c>
    </row>
    <row r="863" spans="1:5">
      <c r="A863" s="23" t="s">
        <v>121</v>
      </c>
      <c r="B863" s="25">
        <v>55.34</v>
      </c>
      <c r="C863" s="22">
        <v>2008</v>
      </c>
      <c r="D863" s="24" t="s">
        <v>1306</v>
      </c>
      <c r="E863" s="24" t="s">
        <v>1307</v>
      </c>
    </row>
    <row r="864" spans="1:5">
      <c r="A864" s="23" t="s">
        <v>121</v>
      </c>
      <c r="B864" s="25">
        <v>66.099999999999994</v>
      </c>
      <c r="C864" s="22">
        <v>2009</v>
      </c>
      <c r="D864" s="24" t="s">
        <v>1308</v>
      </c>
      <c r="E864" s="24" t="s">
        <v>1309</v>
      </c>
    </row>
    <row r="865" spans="1:5">
      <c r="A865" s="23" t="s">
        <v>121</v>
      </c>
      <c r="B865" s="25">
        <v>63.4</v>
      </c>
      <c r="C865" s="22">
        <v>2010</v>
      </c>
      <c r="D865" s="24" t="s">
        <v>1310</v>
      </c>
      <c r="E865" s="24" t="s">
        <v>1311</v>
      </c>
    </row>
    <row r="866" spans="1:5">
      <c r="A866" s="23" t="s">
        <v>121</v>
      </c>
      <c r="B866" s="25">
        <v>67.27</v>
      </c>
      <c r="C866" s="22">
        <v>2011</v>
      </c>
      <c r="D866" s="24" t="s">
        <v>1312</v>
      </c>
      <c r="E866" s="24" t="s">
        <v>1313</v>
      </c>
    </row>
    <row r="867" spans="1:5">
      <c r="A867" s="23" t="s">
        <v>121</v>
      </c>
      <c r="B867" s="25">
        <v>67.27</v>
      </c>
      <c r="C867" s="22">
        <v>2012</v>
      </c>
      <c r="D867" s="24" t="s">
        <v>1314</v>
      </c>
      <c r="E867" s="24" t="s">
        <v>1156</v>
      </c>
    </row>
    <row r="868" spans="1:5">
      <c r="A868" s="23" t="s">
        <v>122</v>
      </c>
      <c r="B868" s="25">
        <v>274.49903999999998</v>
      </c>
      <c r="C868" s="22">
        <v>2003</v>
      </c>
      <c r="D868" s="24" t="s">
        <v>1296</v>
      </c>
      <c r="E868" s="24" t="s">
        <v>1297</v>
      </c>
    </row>
    <row r="869" spans="1:5">
      <c r="A869" s="23" t="s">
        <v>122</v>
      </c>
      <c r="B869" s="25">
        <v>278.94002999999998</v>
      </c>
      <c r="C869" s="22">
        <v>2004</v>
      </c>
      <c r="D869" s="24" t="s">
        <v>1298</v>
      </c>
      <c r="E869" s="24" t="s">
        <v>1299</v>
      </c>
    </row>
    <row r="870" spans="1:5">
      <c r="A870" s="23" t="s">
        <v>122</v>
      </c>
      <c r="B870" s="25">
        <v>304.69225999999998</v>
      </c>
      <c r="C870" s="22">
        <v>2005</v>
      </c>
      <c r="D870" s="24" t="s">
        <v>1300</v>
      </c>
      <c r="E870" s="24" t="s">
        <v>1301</v>
      </c>
    </row>
    <row r="871" spans="1:5">
      <c r="A871" s="23" t="s">
        <v>122</v>
      </c>
      <c r="B871" s="25">
        <v>306.37254999999999</v>
      </c>
      <c r="C871" s="22">
        <v>2006</v>
      </c>
      <c r="D871" s="24" t="s">
        <v>1302</v>
      </c>
      <c r="E871" s="24" t="s">
        <v>1303</v>
      </c>
    </row>
    <row r="872" spans="1:5">
      <c r="A872" s="23" t="s">
        <v>122</v>
      </c>
      <c r="B872" s="25">
        <v>259.13449000000003</v>
      </c>
      <c r="C872" s="22">
        <v>2007</v>
      </c>
      <c r="D872" s="24" t="s">
        <v>1304</v>
      </c>
      <c r="E872" s="24" t="s">
        <v>1305</v>
      </c>
    </row>
    <row r="873" spans="1:5">
      <c r="A873" s="23" t="s">
        <v>122</v>
      </c>
      <c r="B873" s="25">
        <v>251.69897</v>
      </c>
      <c r="C873" s="22">
        <v>2008</v>
      </c>
      <c r="D873" s="24" t="s">
        <v>1306</v>
      </c>
      <c r="E873" s="24" t="s">
        <v>1307</v>
      </c>
    </row>
    <row r="874" spans="1:5">
      <c r="A874" s="23" t="s">
        <v>122</v>
      </c>
      <c r="B874" s="25">
        <v>241.54589000000001</v>
      </c>
      <c r="C874" s="22">
        <v>2009</v>
      </c>
      <c r="D874" s="24" t="s">
        <v>1308</v>
      </c>
      <c r="E874" s="24" t="s">
        <v>1309</v>
      </c>
    </row>
    <row r="875" spans="1:5">
      <c r="A875" s="23" t="s">
        <v>122</v>
      </c>
      <c r="B875" s="25">
        <v>215.70319000000001</v>
      </c>
      <c r="C875" s="22">
        <v>2010</v>
      </c>
      <c r="D875" s="24" t="s">
        <v>1310</v>
      </c>
      <c r="E875" s="24" t="s">
        <v>1311</v>
      </c>
    </row>
    <row r="876" spans="1:5">
      <c r="A876" s="23" t="s">
        <v>122</v>
      </c>
      <c r="B876" s="25">
        <v>213.62957</v>
      </c>
      <c r="C876" s="22">
        <v>2011</v>
      </c>
      <c r="D876" s="24" t="s">
        <v>1312</v>
      </c>
      <c r="E876" s="24" t="s">
        <v>1313</v>
      </c>
    </row>
    <row r="877" spans="1:5">
      <c r="A877" s="23" t="s">
        <v>122</v>
      </c>
      <c r="B877" s="25">
        <v>213.62957</v>
      </c>
      <c r="C877" s="22">
        <v>2012</v>
      </c>
      <c r="D877" s="24" t="s">
        <v>1314</v>
      </c>
      <c r="E877" s="24" t="s">
        <v>1156</v>
      </c>
    </row>
    <row r="878" spans="1:5">
      <c r="A878" s="23" t="s">
        <v>123</v>
      </c>
      <c r="B878" s="25">
        <v>34.543999999999997</v>
      </c>
      <c r="C878" s="22">
        <v>2002</v>
      </c>
      <c r="D878" s="24" t="s">
        <v>1294</v>
      </c>
      <c r="E878" s="24" t="s">
        <v>1295</v>
      </c>
    </row>
    <row r="879" spans="1:5">
      <c r="A879" s="23" t="s">
        <v>123</v>
      </c>
      <c r="B879" s="25">
        <v>30.543679999999998</v>
      </c>
      <c r="C879" s="22">
        <v>2003</v>
      </c>
      <c r="D879" s="24" t="s">
        <v>1296</v>
      </c>
      <c r="E879" s="24" t="s">
        <v>1297</v>
      </c>
    </row>
    <row r="880" spans="1:5">
      <c r="A880" s="23" t="s">
        <v>123</v>
      </c>
      <c r="B880" s="25">
        <v>32.928319999999999</v>
      </c>
      <c r="C880" s="22">
        <v>2004</v>
      </c>
      <c r="D880" s="24" t="s">
        <v>1298</v>
      </c>
      <c r="E880" s="24" t="s">
        <v>1299</v>
      </c>
    </row>
    <row r="881" spans="1:5">
      <c r="A881" s="23" t="s">
        <v>123</v>
      </c>
      <c r="B881" s="25">
        <v>35.002980000000001</v>
      </c>
      <c r="C881" s="22">
        <v>2005</v>
      </c>
      <c r="D881" s="24" t="s">
        <v>1300</v>
      </c>
      <c r="E881" s="24" t="s">
        <v>1301</v>
      </c>
    </row>
    <row r="882" spans="1:5">
      <c r="A882" s="23" t="s">
        <v>123</v>
      </c>
      <c r="B882" s="25">
        <v>37.024700000000003</v>
      </c>
      <c r="C882" s="22">
        <v>2006</v>
      </c>
      <c r="D882" s="24" t="s">
        <v>1302</v>
      </c>
      <c r="E882" s="24" t="s">
        <v>1303</v>
      </c>
    </row>
    <row r="883" spans="1:5">
      <c r="A883" s="23" t="s">
        <v>123</v>
      </c>
      <c r="B883" s="25">
        <v>36.485700000000001</v>
      </c>
      <c r="C883" s="22">
        <v>2007</v>
      </c>
      <c r="D883" s="24" t="s">
        <v>1304</v>
      </c>
      <c r="E883" s="24" t="s">
        <v>1305</v>
      </c>
    </row>
    <row r="884" spans="1:5">
      <c r="A884" s="23" t="s">
        <v>123</v>
      </c>
      <c r="B884" s="25">
        <v>30.6645</v>
      </c>
      <c r="C884" s="22">
        <v>2008</v>
      </c>
      <c r="D884" s="24" t="s">
        <v>1306</v>
      </c>
      <c r="E884" s="24" t="s">
        <v>1307</v>
      </c>
    </row>
    <row r="885" spans="1:5">
      <c r="A885" s="23" t="s">
        <v>123</v>
      </c>
      <c r="B885" s="25">
        <v>32.763249999999999</v>
      </c>
      <c r="C885" s="22">
        <v>2009</v>
      </c>
      <c r="D885" s="24" t="s">
        <v>1308</v>
      </c>
      <c r="E885" s="24" t="s">
        <v>1309</v>
      </c>
    </row>
    <row r="886" spans="1:5">
      <c r="A886" s="23" t="s">
        <v>123</v>
      </c>
      <c r="B886" s="25">
        <v>29.56044</v>
      </c>
      <c r="C886" s="22">
        <v>2010</v>
      </c>
      <c r="D886" s="24" t="s">
        <v>1310</v>
      </c>
      <c r="E886" s="24" t="s">
        <v>1311</v>
      </c>
    </row>
    <row r="887" spans="1:5">
      <c r="A887" s="23" t="s">
        <v>123</v>
      </c>
      <c r="B887" s="25">
        <v>30.829940000000001</v>
      </c>
      <c r="C887" s="22">
        <v>2011</v>
      </c>
      <c r="D887" s="24" t="s">
        <v>1312</v>
      </c>
      <c r="E887" s="24" t="s">
        <v>1313</v>
      </c>
    </row>
    <row r="888" spans="1:5">
      <c r="A888" s="23" t="s">
        <v>123</v>
      </c>
      <c r="B888" s="25">
        <v>30.829940000000001</v>
      </c>
      <c r="C888" s="22">
        <v>2012</v>
      </c>
      <c r="D888" s="24" t="s">
        <v>1314</v>
      </c>
      <c r="E888" s="24" t="s">
        <v>1156</v>
      </c>
    </row>
    <row r="889" spans="1:5">
      <c r="A889" s="23" t="s">
        <v>124</v>
      </c>
      <c r="B889" s="25">
        <v>73.715000000000003</v>
      </c>
      <c r="C889" s="22">
        <v>1994</v>
      </c>
      <c r="D889" s="24" t="s">
        <v>1773</v>
      </c>
      <c r="E889" s="24" t="s">
        <v>1774</v>
      </c>
    </row>
    <row r="890" spans="1:5">
      <c r="A890" s="23" t="s">
        <v>124</v>
      </c>
      <c r="B890" s="25">
        <v>89.474000000000004</v>
      </c>
      <c r="C890" s="22">
        <v>1996</v>
      </c>
      <c r="D890" s="24" t="s">
        <v>1775</v>
      </c>
      <c r="E890" s="24" t="s">
        <v>1776</v>
      </c>
    </row>
    <row r="891" spans="1:5">
      <c r="A891" s="23" t="s">
        <v>124</v>
      </c>
      <c r="B891" s="25">
        <v>32.667999999999999</v>
      </c>
      <c r="C891" s="22">
        <v>2002</v>
      </c>
      <c r="D891" s="24" t="s">
        <v>1294</v>
      </c>
      <c r="E891" s="24" t="s">
        <v>1295</v>
      </c>
    </row>
    <row r="892" spans="1:5">
      <c r="A892" s="23" t="s">
        <v>124</v>
      </c>
      <c r="B892" s="25">
        <v>33.069879999999998</v>
      </c>
      <c r="C892" s="22">
        <v>2003</v>
      </c>
      <c r="D892" s="24" t="s">
        <v>1296</v>
      </c>
      <c r="E892" s="24" t="s">
        <v>1297</v>
      </c>
    </row>
    <row r="893" spans="1:5">
      <c r="A893" s="23" t="s">
        <v>124</v>
      </c>
      <c r="B893" s="25">
        <v>35.120989999999999</v>
      </c>
      <c r="C893" s="22">
        <v>2004</v>
      </c>
      <c r="D893" s="24" t="s">
        <v>1298</v>
      </c>
      <c r="E893" s="24" t="s">
        <v>1299</v>
      </c>
    </row>
    <row r="894" spans="1:5">
      <c r="A894" s="23" t="s">
        <v>124</v>
      </c>
      <c r="B894" s="25">
        <v>38.63241</v>
      </c>
      <c r="C894" s="22">
        <v>2005</v>
      </c>
      <c r="D894" s="24" t="s">
        <v>1300</v>
      </c>
      <c r="E894" s="24" t="s">
        <v>1301</v>
      </c>
    </row>
    <row r="895" spans="1:5">
      <c r="A895" s="23" t="s">
        <v>124</v>
      </c>
      <c r="B895" s="25">
        <v>39.701450000000001</v>
      </c>
      <c r="C895" s="22">
        <v>2006</v>
      </c>
      <c r="D895" s="24" t="s">
        <v>1302</v>
      </c>
      <c r="E895" s="24" t="s">
        <v>1303</v>
      </c>
    </row>
    <row r="896" spans="1:5">
      <c r="A896" s="23" t="s">
        <v>124</v>
      </c>
      <c r="B896" s="25">
        <v>36.580460000000002</v>
      </c>
      <c r="C896" s="22">
        <v>2007</v>
      </c>
      <c r="D896" s="24" t="s">
        <v>1304</v>
      </c>
      <c r="E896" s="24" t="s">
        <v>1305</v>
      </c>
    </row>
    <row r="897" spans="1:5">
      <c r="A897" s="23" t="s">
        <v>124</v>
      </c>
      <c r="B897" s="25">
        <v>32.146070000000002</v>
      </c>
      <c r="C897" s="22">
        <v>2008</v>
      </c>
      <c r="D897" s="24" t="s">
        <v>1306</v>
      </c>
      <c r="E897" s="24" t="s">
        <v>1307</v>
      </c>
    </row>
    <row r="898" spans="1:5">
      <c r="A898" s="23" t="s">
        <v>124</v>
      </c>
      <c r="B898" s="25">
        <v>34.615250000000003</v>
      </c>
      <c r="C898" s="22">
        <v>2009</v>
      </c>
      <c r="D898" s="24" t="s">
        <v>1308</v>
      </c>
      <c r="E898" s="24" t="s">
        <v>1309</v>
      </c>
    </row>
    <row r="899" spans="1:5">
      <c r="A899" s="23" t="s">
        <v>124</v>
      </c>
      <c r="B899" s="25">
        <v>32.507640000000002</v>
      </c>
      <c r="C899" s="22">
        <v>2010</v>
      </c>
      <c r="D899" s="24" t="s">
        <v>1310</v>
      </c>
      <c r="E899" s="24" t="s">
        <v>1311</v>
      </c>
    </row>
    <row r="900" spans="1:5">
      <c r="A900" s="23" t="s">
        <v>124</v>
      </c>
      <c r="B900" s="25">
        <v>40.022410000000001</v>
      </c>
      <c r="C900" s="22">
        <v>2011</v>
      </c>
      <c r="D900" s="24" t="s">
        <v>1312</v>
      </c>
      <c r="E900" s="24" t="s">
        <v>1313</v>
      </c>
    </row>
    <row r="901" spans="1:5">
      <c r="A901" s="23" t="s">
        <v>124</v>
      </c>
      <c r="B901" s="25">
        <v>40.022410000000001</v>
      </c>
      <c r="C901" s="22">
        <v>2012</v>
      </c>
      <c r="D901" s="24" t="s">
        <v>1314</v>
      </c>
      <c r="E901" s="24" t="s">
        <v>1156</v>
      </c>
    </row>
    <row r="902" spans="1:5">
      <c r="A902" s="23" t="s">
        <v>125</v>
      </c>
      <c r="B902" s="25">
        <v>5.0339999999999998</v>
      </c>
      <c r="C902" s="22">
        <v>1990</v>
      </c>
      <c r="D902" s="24" t="s">
        <v>1785</v>
      </c>
      <c r="E902" s="24" t="s">
        <v>1786</v>
      </c>
    </row>
    <row r="903" spans="1:5">
      <c r="A903" s="23" t="s">
        <v>125</v>
      </c>
      <c r="B903" s="25">
        <v>5.4770000000000003</v>
      </c>
      <c r="C903" s="22">
        <v>1991</v>
      </c>
      <c r="D903" s="24" t="s">
        <v>1771</v>
      </c>
      <c r="E903" s="24" t="s">
        <v>1772</v>
      </c>
    </row>
    <row r="904" spans="1:5">
      <c r="A904" s="23" t="s">
        <v>125</v>
      </c>
      <c r="B904" s="25">
        <v>4.649</v>
      </c>
      <c r="C904" s="22">
        <v>1992</v>
      </c>
      <c r="D904" s="24" t="s">
        <v>1781</v>
      </c>
      <c r="E904" s="24" t="s">
        <v>1782</v>
      </c>
    </row>
    <row r="905" spans="1:5">
      <c r="A905" s="23" t="s">
        <v>125</v>
      </c>
      <c r="B905" s="25">
        <v>3.45</v>
      </c>
      <c r="C905" s="22">
        <v>1994</v>
      </c>
      <c r="D905" s="24" t="s">
        <v>1773</v>
      </c>
      <c r="E905" s="24" t="s">
        <v>1774</v>
      </c>
    </row>
    <row r="906" spans="1:5">
      <c r="A906" s="23" t="s">
        <v>125</v>
      </c>
      <c r="B906" s="25">
        <v>4.0620000000000003</v>
      </c>
      <c r="C906" s="22">
        <v>1995</v>
      </c>
      <c r="D906" s="24" t="s">
        <v>1767</v>
      </c>
      <c r="E906" s="24" t="s">
        <v>1768</v>
      </c>
    </row>
    <row r="907" spans="1:5">
      <c r="A907" s="23" t="s">
        <v>125</v>
      </c>
      <c r="B907" s="25">
        <v>4.7069999999999999</v>
      </c>
      <c r="C907" s="22">
        <v>1996</v>
      </c>
      <c r="D907" s="24" t="s">
        <v>1775</v>
      </c>
      <c r="E907" s="24" t="s">
        <v>1776</v>
      </c>
    </row>
    <row r="908" spans="1:5">
      <c r="A908" s="23" t="s">
        <v>125</v>
      </c>
      <c r="B908" s="25">
        <v>3.5369999999999999</v>
      </c>
      <c r="C908" s="22">
        <v>1997</v>
      </c>
      <c r="D908" s="24" t="s">
        <v>1769</v>
      </c>
      <c r="E908" s="24" t="s">
        <v>1770</v>
      </c>
    </row>
    <row r="909" spans="1:5">
      <c r="A909" s="23" t="s">
        <v>125</v>
      </c>
      <c r="B909" s="25">
        <v>3.1110000000000002</v>
      </c>
      <c r="C909" s="22">
        <v>1998</v>
      </c>
      <c r="D909" s="24" t="s">
        <v>1783</v>
      </c>
      <c r="E909" s="24" t="s">
        <v>1784</v>
      </c>
    </row>
    <row r="910" spans="1:5">
      <c r="A910" s="23" t="s">
        <v>125</v>
      </c>
      <c r="B910" s="25">
        <v>2.581</v>
      </c>
      <c r="C910" s="22">
        <v>1999</v>
      </c>
      <c r="D910" s="24" t="s">
        <v>1779</v>
      </c>
      <c r="E910" s="24" t="s">
        <v>1780</v>
      </c>
    </row>
    <row r="911" spans="1:5">
      <c r="A911" s="23" t="s">
        <v>125</v>
      </c>
      <c r="B911" s="25">
        <v>2.5019999999999998</v>
      </c>
      <c r="C911" s="22">
        <v>2000</v>
      </c>
      <c r="D911" s="24" t="s">
        <v>1290</v>
      </c>
      <c r="E911" s="24" t="s">
        <v>1291</v>
      </c>
    </row>
    <row r="912" spans="1:5">
      <c r="A912" s="23" t="s">
        <v>125</v>
      </c>
      <c r="B912" s="25">
        <v>2.65</v>
      </c>
      <c r="C912" s="22">
        <v>2001</v>
      </c>
      <c r="D912" s="24" t="s">
        <v>1292</v>
      </c>
      <c r="E912" s="24" t="s">
        <v>1293</v>
      </c>
    </row>
    <row r="913" spans="1:5">
      <c r="A913" s="23" t="s">
        <v>125</v>
      </c>
      <c r="B913" s="25">
        <v>2.27</v>
      </c>
      <c r="C913" s="22">
        <v>2002</v>
      </c>
      <c r="D913" s="24" t="s">
        <v>1294</v>
      </c>
      <c r="E913" s="24" t="s">
        <v>1295</v>
      </c>
    </row>
    <row r="914" spans="1:5">
      <c r="A914" s="23" t="s">
        <v>125</v>
      </c>
      <c r="B914" s="25">
        <v>2.04</v>
      </c>
      <c r="C914" s="22">
        <v>2003</v>
      </c>
      <c r="D914" s="24" t="s">
        <v>1296</v>
      </c>
      <c r="E914" s="24" t="s">
        <v>1297</v>
      </c>
    </row>
    <row r="915" spans="1:5">
      <c r="A915" s="23" t="s">
        <v>125</v>
      </c>
      <c r="B915" s="25">
        <v>1.9613700000000001</v>
      </c>
      <c r="C915" s="22">
        <v>2004</v>
      </c>
      <c r="D915" s="24" t="s">
        <v>1298</v>
      </c>
      <c r="E915" s="24" t="s">
        <v>1299</v>
      </c>
    </row>
    <row r="916" spans="1:5">
      <c r="A916" s="23" t="s">
        <v>125</v>
      </c>
      <c r="B916" s="25">
        <v>2.2882400000000001</v>
      </c>
      <c r="C916" s="22">
        <v>2005</v>
      </c>
      <c r="D916" s="24" t="s">
        <v>1300</v>
      </c>
      <c r="E916" s="24" t="s">
        <v>1301</v>
      </c>
    </row>
    <row r="917" spans="1:5">
      <c r="A917" s="23" t="s">
        <v>125</v>
      </c>
      <c r="B917" s="25">
        <v>2.4464199999999998</v>
      </c>
      <c r="C917" s="22">
        <v>2006</v>
      </c>
      <c r="D917" s="24" t="s">
        <v>1302</v>
      </c>
      <c r="E917" s="24" t="s">
        <v>1303</v>
      </c>
    </row>
    <row r="918" spans="1:5">
      <c r="A918" s="23" t="s">
        <v>125</v>
      </c>
      <c r="B918" s="25">
        <v>2.3842400000000001</v>
      </c>
      <c r="C918" s="22">
        <v>2007</v>
      </c>
      <c r="D918" s="24" t="s">
        <v>1304</v>
      </c>
      <c r="E918" s="24" t="s">
        <v>1305</v>
      </c>
    </row>
    <row r="919" spans="1:5">
      <c r="A919" s="23" t="s">
        <v>125</v>
      </c>
      <c r="B919" s="25">
        <v>1.9984500000000001</v>
      </c>
      <c r="C919" s="22">
        <v>2008</v>
      </c>
      <c r="D919" s="24" t="s">
        <v>1306</v>
      </c>
      <c r="E919" s="24" t="s">
        <v>1307</v>
      </c>
    </row>
    <row r="920" spans="1:5">
      <c r="A920" s="23" t="s">
        <v>125</v>
      </c>
      <c r="B920" s="25">
        <v>2.0534300000000001</v>
      </c>
      <c r="C920" s="22">
        <v>2009</v>
      </c>
      <c r="D920" s="24" t="s">
        <v>1308</v>
      </c>
      <c r="E920" s="24" t="s">
        <v>1309</v>
      </c>
    </row>
    <row r="921" spans="1:5">
      <c r="A921" s="23" t="s">
        <v>125</v>
      </c>
      <c r="B921" s="25">
        <v>1.91205</v>
      </c>
      <c r="C921" s="22">
        <v>2010</v>
      </c>
      <c r="D921" s="24" t="s">
        <v>1310</v>
      </c>
      <c r="E921" s="24" t="s">
        <v>1311</v>
      </c>
    </row>
    <row r="922" spans="1:5">
      <c r="A922" s="23" t="s">
        <v>125</v>
      </c>
      <c r="B922" s="25">
        <v>1.9137999999999999</v>
      </c>
      <c r="C922" s="22">
        <v>2011</v>
      </c>
      <c r="D922" s="24" t="s">
        <v>1312</v>
      </c>
      <c r="E922" s="24" t="s">
        <v>1313</v>
      </c>
    </row>
    <row r="923" spans="1:5">
      <c r="A923" s="23" t="s">
        <v>125</v>
      </c>
      <c r="B923" s="25">
        <v>1.9137999999999999</v>
      </c>
      <c r="C923" s="22">
        <v>2012</v>
      </c>
      <c r="D923" s="24" t="s">
        <v>1314</v>
      </c>
      <c r="E923" s="24" t="s">
        <v>1156</v>
      </c>
    </row>
    <row r="924" spans="1:5">
      <c r="A924" s="23" t="s">
        <v>126</v>
      </c>
      <c r="B924" s="25">
        <v>3.39</v>
      </c>
      <c r="C924" s="22">
        <v>1993</v>
      </c>
      <c r="D924" s="24" t="s">
        <v>1777</v>
      </c>
      <c r="E924" s="24" t="s">
        <v>1778</v>
      </c>
    </row>
    <row r="925" spans="1:5">
      <c r="A925" s="23" t="s">
        <v>126</v>
      </c>
      <c r="B925" s="25">
        <v>2.95</v>
      </c>
      <c r="C925" s="22">
        <v>1994</v>
      </c>
      <c r="D925" s="24" t="s">
        <v>1773</v>
      </c>
      <c r="E925" s="24" t="s">
        <v>1774</v>
      </c>
    </row>
    <row r="926" spans="1:5">
      <c r="A926" s="23" t="s">
        <v>126</v>
      </c>
      <c r="B926" s="25">
        <v>3.15</v>
      </c>
      <c r="C926" s="22">
        <v>1995</v>
      </c>
      <c r="D926" s="24" t="s">
        <v>1767</v>
      </c>
      <c r="E926" s="24" t="s">
        <v>1768</v>
      </c>
    </row>
    <row r="927" spans="1:5">
      <c r="A927" s="23" t="s">
        <v>126</v>
      </c>
      <c r="B927" s="25">
        <v>3.02</v>
      </c>
      <c r="C927" s="22">
        <v>1997</v>
      </c>
      <c r="D927" s="24" t="s">
        <v>1769</v>
      </c>
      <c r="E927" s="24" t="s">
        <v>1770</v>
      </c>
    </row>
    <row r="928" spans="1:5">
      <c r="A928" s="23" t="s">
        <v>126</v>
      </c>
      <c r="B928" s="25">
        <v>2.11</v>
      </c>
      <c r="C928" s="22">
        <v>2002</v>
      </c>
      <c r="D928" s="24" t="s">
        <v>1294</v>
      </c>
      <c r="E928" s="24" t="s">
        <v>1295</v>
      </c>
    </row>
    <row r="929" spans="1:5">
      <c r="A929" s="23" t="s">
        <v>126</v>
      </c>
      <c r="B929" s="25">
        <v>2.02</v>
      </c>
      <c r="C929" s="22">
        <v>2003</v>
      </c>
      <c r="D929" s="24" t="s">
        <v>1296</v>
      </c>
      <c r="E929" s="24" t="s">
        <v>1297</v>
      </c>
    </row>
    <row r="930" spans="1:5">
      <c r="A930" s="23" t="s">
        <v>126</v>
      </c>
      <c r="B930" s="25">
        <v>1.8086100000000001</v>
      </c>
      <c r="C930" s="22">
        <v>2004</v>
      </c>
      <c r="D930" s="24" t="s">
        <v>1298</v>
      </c>
      <c r="E930" s="24" t="s">
        <v>1299</v>
      </c>
    </row>
    <row r="931" spans="1:5">
      <c r="A931" s="23" t="s">
        <v>126</v>
      </c>
      <c r="B931" s="25">
        <v>1.95329</v>
      </c>
      <c r="C931" s="22">
        <v>2005</v>
      </c>
      <c r="D931" s="24" t="s">
        <v>1300</v>
      </c>
      <c r="E931" s="24" t="s">
        <v>1301</v>
      </c>
    </row>
    <row r="932" spans="1:5">
      <c r="A932" s="23" t="s">
        <v>126</v>
      </c>
      <c r="B932" s="25">
        <v>1.94258</v>
      </c>
      <c r="C932" s="22">
        <v>2006</v>
      </c>
      <c r="D932" s="24" t="s">
        <v>1302</v>
      </c>
      <c r="E932" s="24" t="s">
        <v>1303</v>
      </c>
    </row>
    <row r="933" spans="1:5">
      <c r="A933" s="23" t="s">
        <v>126</v>
      </c>
      <c r="B933" s="25">
        <v>1.5885800000000001</v>
      </c>
      <c r="C933" s="22">
        <v>2007</v>
      </c>
      <c r="D933" s="24" t="s">
        <v>1304</v>
      </c>
      <c r="E933" s="24" t="s">
        <v>1305</v>
      </c>
    </row>
    <row r="934" spans="1:5">
      <c r="A934" s="23" t="s">
        <v>126</v>
      </c>
      <c r="B934" s="25">
        <v>1.20391</v>
      </c>
      <c r="C934" s="22">
        <v>2008</v>
      </c>
      <c r="D934" s="24" t="s">
        <v>1306</v>
      </c>
      <c r="E934" s="24" t="s">
        <v>1307</v>
      </c>
    </row>
    <row r="935" spans="1:5">
      <c r="A935" s="23" t="s">
        <v>126</v>
      </c>
      <c r="B935" s="25">
        <v>1.1049100000000001</v>
      </c>
      <c r="C935" s="22">
        <v>2009</v>
      </c>
      <c r="D935" s="24" t="s">
        <v>1308</v>
      </c>
      <c r="E935" s="24" t="s">
        <v>1309</v>
      </c>
    </row>
    <row r="936" spans="1:5">
      <c r="A936" s="23" t="s">
        <v>126</v>
      </c>
      <c r="B936" s="25">
        <v>0.97362000000000004</v>
      </c>
      <c r="C936" s="22">
        <v>2010</v>
      </c>
      <c r="D936" s="24" t="s">
        <v>1310</v>
      </c>
      <c r="E936" s="24" t="s">
        <v>1311</v>
      </c>
    </row>
    <row r="937" spans="1:5">
      <c r="A937" s="23" t="s">
        <v>126</v>
      </c>
      <c r="B937" s="25">
        <v>0.90683999999999998</v>
      </c>
      <c r="C937" s="22">
        <v>2011</v>
      </c>
      <c r="D937" s="24" t="s">
        <v>1312</v>
      </c>
      <c r="E937" s="24" t="s">
        <v>1313</v>
      </c>
    </row>
    <row r="938" spans="1:5">
      <c r="A938" s="23" t="s">
        <v>126</v>
      </c>
      <c r="B938" s="25">
        <v>0.90683999999999998</v>
      </c>
      <c r="C938" s="22">
        <v>2012</v>
      </c>
      <c r="D938" s="24" t="s">
        <v>1314</v>
      </c>
      <c r="E938" s="24" t="s">
        <v>1156</v>
      </c>
    </row>
    <row r="939" spans="1:5">
      <c r="A939" s="23" t="s">
        <v>127</v>
      </c>
      <c r="B939" s="25">
        <v>27.2896</v>
      </c>
      <c r="C939" s="22">
        <v>2003</v>
      </c>
      <c r="D939" s="24" t="s">
        <v>1296</v>
      </c>
      <c r="E939" s="24" t="s">
        <v>1297</v>
      </c>
    </row>
    <row r="940" spans="1:5">
      <c r="A940" s="23" t="s">
        <v>127</v>
      </c>
      <c r="B940" s="25">
        <v>33.922449999999998</v>
      </c>
      <c r="C940" s="22">
        <v>2004</v>
      </c>
      <c r="D940" s="24" t="s">
        <v>1298</v>
      </c>
      <c r="E940" s="24" t="s">
        <v>1299</v>
      </c>
    </row>
    <row r="941" spans="1:5">
      <c r="A941" s="23" t="s">
        <v>127</v>
      </c>
      <c r="B941" s="25">
        <v>36.22401</v>
      </c>
      <c r="C941" s="22">
        <v>2005</v>
      </c>
      <c r="D941" s="24" t="s">
        <v>1300</v>
      </c>
      <c r="E941" s="24" t="s">
        <v>1301</v>
      </c>
    </row>
    <row r="942" spans="1:5">
      <c r="A942" s="23" t="s">
        <v>127</v>
      </c>
      <c r="B942" s="25">
        <v>40.60089</v>
      </c>
      <c r="C942" s="22">
        <v>2006</v>
      </c>
      <c r="D942" s="24" t="s">
        <v>1302</v>
      </c>
      <c r="E942" s="24" t="s">
        <v>1303</v>
      </c>
    </row>
    <row r="943" spans="1:5">
      <c r="A943" s="23" t="s">
        <v>127</v>
      </c>
      <c r="B943" s="25">
        <v>44.624929999999999</v>
      </c>
      <c r="C943" s="22">
        <v>2007</v>
      </c>
      <c r="D943" s="24" t="s">
        <v>1304</v>
      </c>
      <c r="E943" s="24" t="s">
        <v>1305</v>
      </c>
    </row>
    <row r="944" spans="1:5">
      <c r="A944" s="23" t="s">
        <v>127</v>
      </c>
      <c r="B944" s="25">
        <v>26.94183</v>
      </c>
      <c r="C944" s="22">
        <v>2008</v>
      </c>
      <c r="D944" s="24" t="s">
        <v>1306</v>
      </c>
      <c r="E944" s="24" t="s">
        <v>1307</v>
      </c>
    </row>
    <row r="945" spans="1:5">
      <c r="A945" s="23" t="s">
        <v>127</v>
      </c>
      <c r="B945" s="25">
        <v>32.241419999999998</v>
      </c>
      <c r="C945" s="22">
        <v>2009</v>
      </c>
      <c r="D945" s="24" t="s">
        <v>1308</v>
      </c>
      <c r="E945" s="24" t="s">
        <v>1309</v>
      </c>
    </row>
    <row r="946" spans="1:5">
      <c r="A946" s="23" t="s">
        <v>127</v>
      </c>
      <c r="B946" s="25">
        <v>29.177489999999999</v>
      </c>
      <c r="C946" s="22">
        <v>2010</v>
      </c>
      <c r="D946" s="24" t="s">
        <v>1310</v>
      </c>
      <c r="E946" s="24" t="s">
        <v>1311</v>
      </c>
    </row>
    <row r="947" spans="1:5">
      <c r="A947" s="23" t="s">
        <v>127</v>
      </c>
      <c r="B947" s="25">
        <v>26.26257</v>
      </c>
      <c r="C947" s="22">
        <v>2011</v>
      </c>
      <c r="D947" s="24" t="s">
        <v>1312</v>
      </c>
      <c r="E947" s="24" t="s">
        <v>1313</v>
      </c>
    </row>
    <row r="948" spans="1:5">
      <c r="A948" s="23" t="s">
        <v>127</v>
      </c>
      <c r="B948" s="25">
        <v>26.26257</v>
      </c>
      <c r="C948" s="22">
        <v>2012</v>
      </c>
      <c r="D948" s="24" t="s">
        <v>1314</v>
      </c>
      <c r="E948" s="24" t="s">
        <v>1156</v>
      </c>
    </row>
    <row r="949" spans="1:5">
      <c r="A949" s="23" t="s">
        <v>128</v>
      </c>
      <c r="B949" s="25">
        <v>1.7090000000000001E-2</v>
      </c>
      <c r="C949" s="22">
        <v>2004</v>
      </c>
      <c r="D949" s="24" t="s">
        <v>1298</v>
      </c>
      <c r="E949" s="24" t="s">
        <v>1299</v>
      </c>
    </row>
    <row r="950" spans="1:5">
      <c r="A950" s="23" t="s">
        <v>128</v>
      </c>
      <c r="B950" s="25">
        <v>1.9879999999999998E-2</v>
      </c>
      <c r="C950" s="22">
        <v>2005</v>
      </c>
      <c r="D950" s="24" t="s">
        <v>1300</v>
      </c>
      <c r="E950" s="24" t="s">
        <v>1301</v>
      </c>
    </row>
    <row r="951" spans="1:5">
      <c r="A951" s="23" t="s">
        <v>128</v>
      </c>
      <c r="B951" s="25">
        <v>2.3210000000000001E-2</v>
      </c>
      <c r="C951" s="22">
        <v>2006</v>
      </c>
      <c r="D951" s="24" t="s">
        <v>1302</v>
      </c>
      <c r="E951" s="24" t="s">
        <v>1303</v>
      </c>
    </row>
    <row r="952" spans="1:5">
      <c r="A952" s="23" t="s">
        <v>128</v>
      </c>
      <c r="B952" s="25">
        <v>2.299E-2</v>
      </c>
      <c r="C952" s="22">
        <v>2007</v>
      </c>
      <c r="D952" s="24" t="s">
        <v>1304</v>
      </c>
      <c r="E952" s="24" t="s">
        <v>1305</v>
      </c>
    </row>
    <row r="953" spans="1:5">
      <c r="A953" s="23" t="s">
        <v>128</v>
      </c>
      <c r="B953" s="25">
        <v>1.8929999999999999E-2</v>
      </c>
      <c r="C953" s="22">
        <v>2008</v>
      </c>
      <c r="D953" s="24" t="s">
        <v>1306</v>
      </c>
      <c r="E953" s="24" t="s">
        <v>1307</v>
      </c>
    </row>
    <row r="954" spans="1:5">
      <c r="A954" s="23" t="s">
        <v>128</v>
      </c>
      <c r="B954" s="25">
        <v>1.9599999999999999E-2</v>
      </c>
      <c r="C954" s="22">
        <v>2009</v>
      </c>
      <c r="D954" s="24" t="s">
        <v>1308</v>
      </c>
      <c r="E954" s="24" t="s">
        <v>1309</v>
      </c>
    </row>
    <row r="955" spans="1:5">
      <c r="A955" s="23" t="s">
        <v>128</v>
      </c>
      <c r="B955" s="25">
        <v>2.0039999999999999E-2</v>
      </c>
      <c r="C955" s="22">
        <v>2010</v>
      </c>
      <c r="D955" s="24" t="s">
        <v>1310</v>
      </c>
      <c r="E955" s="24" t="s">
        <v>1311</v>
      </c>
    </row>
    <row r="956" spans="1:5">
      <c r="A956" s="23" t="s">
        <v>128</v>
      </c>
      <c r="B956" s="25">
        <v>1.908E-2</v>
      </c>
      <c r="C956" s="22">
        <v>2011</v>
      </c>
      <c r="D956" s="24" t="s">
        <v>1312</v>
      </c>
      <c r="E956" s="24" t="s">
        <v>1313</v>
      </c>
    </row>
    <row r="957" spans="1:5">
      <c r="A957" s="23" t="s">
        <v>128</v>
      </c>
      <c r="B957" s="25">
        <v>1.908E-2</v>
      </c>
      <c r="C957" s="22">
        <v>2012</v>
      </c>
      <c r="D957" s="24" t="s">
        <v>1314</v>
      </c>
      <c r="E957" s="24" t="s">
        <v>1156</v>
      </c>
    </row>
    <row r="958" spans="1:5">
      <c r="A958" s="23" t="s">
        <v>129</v>
      </c>
      <c r="B958" s="25">
        <v>32.227919999999997</v>
      </c>
      <c r="C958" s="22">
        <v>2005</v>
      </c>
      <c r="D958" s="24" t="s">
        <v>1300</v>
      </c>
      <c r="E958" s="24" t="s">
        <v>1301</v>
      </c>
    </row>
    <row r="959" spans="1:5">
      <c r="A959" s="23" t="s">
        <v>129</v>
      </c>
      <c r="B959" s="25">
        <v>32.394959999999998</v>
      </c>
      <c r="C959" s="22">
        <v>2006</v>
      </c>
      <c r="D959" s="24" t="s">
        <v>1302</v>
      </c>
      <c r="E959" s="24" t="s">
        <v>1303</v>
      </c>
    </row>
    <row r="960" spans="1:5">
      <c r="A960" s="23" t="s">
        <v>129</v>
      </c>
      <c r="B960" s="25">
        <v>27.404769999999999</v>
      </c>
      <c r="C960" s="22">
        <v>2007</v>
      </c>
      <c r="D960" s="24" t="s">
        <v>1304</v>
      </c>
      <c r="E960" s="24" t="s">
        <v>1305</v>
      </c>
    </row>
    <row r="961" spans="1:5">
      <c r="A961" s="23" t="s">
        <v>129</v>
      </c>
      <c r="B961" s="25">
        <v>26.615559999999999</v>
      </c>
      <c r="C961" s="22">
        <v>2008</v>
      </c>
      <c r="D961" s="24" t="s">
        <v>1306</v>
      </c>
      <c r="E961" s="24" t="s">
        <v>1307</v>
      </c>
    </row>
    <row r="962" spans="1:5">
      <c r="A962" s="23" t="s">
        <v>129</v>
      </c>
      <c r="B962" s="25">
        <v>25.544090000000001</v>
      </c>
      <c r="C962" s="22">
        <v>2009</v>
      </c>
      <c r="D962" s="24" t="s">
        <v>1308</v>
      </c>
      <c r="E962" s="24" t="s">
        <v>1309</v>
      </c>
    </row>
    <row r="963" spans="1:5">
      <c r="A963" s="23" t="s">
        <v>129</v>
      </c>
      <c r="B963" s="25">
        <v>22.807099999999998</v>
      </c>
      <c r="C963" s="22">
        <v>2010</v>
      </c>
      <c r="D963" s="24" t="s">
        <v>1310</v>
      </c>
      <c r="E963" s="24" t="s">
        <v>1311</v>
      </c>
    </row>
    <row r="964" spans="1:5">
      <c r="A964" s="23" t="s">
        <v>129</v>
      </c>
      <c r="B964" s="25">
        <v>22.592230000000001</v>
      </c>
      <c r="C964" s="22">
        <v>2011</v>
      </c>
      <c r="D964" s="24" t="s">
        <v>1312</v>
      </c>
      <c r="E964" s="24" t="s">
        <v>1313</v>
      </c>
    </row>
    <row r="965" spans="1:5">
      <c r="A965" s="23" t="s">
        <v>129</v>
      </c>
      <c r="B965" s="25">
        <v>22.592230000000001</v>
      </c>
      <c r="C965" s="22">
        <v>2012</v>
      </c>
      <c r="D965" s="24" t="s">
        <v>1314</v>
      </c>
      <c r="E965" s="24" t="s">
        <v>1156</v>
      </c>
    </row>
    <row r="966" spans="1:5">
      <c r="A966" s="23" t="s">
        <v>130</v>
      </c>
      <c r="B966" s="25">
        <v>46.724609999999998</v>
      </c>
      <c r="C966" s="22">
        <v>2006</v>
      </c>
      <c r="D966" s="24" t="s">
        <v>1302</v>
      </c>
      <c r="E966" s="24" t="s">
        <v>1156</v>
      </c>
    </row>
    <row r="967" spans="1:5">
      <c r="A967" s="23" t="s">
        <v>1787</v>
      </c>
      <c r="B967" s="25">
        <v>46.724609999999998</v>
      </c>
      <c r="C967" s="22">
        <v>2006</v>
      </c>
      <c r="D967" s="24" t="s">
        <v>1302</v>
      </c>
      <c r="E967" s="24" t="s">
        <v>1303</v>
      </c>
    </row>
    <row r="968" spans="1:5">
      <c r="A968" s="23" t="s">
        <v>1787</v>
      </c>
      <c r="B968" s="25">
        <v>42.201219999999999</v>
      </c>
      <c r="C968" s="22">
        <v>2007</v>
      </c>
      <c r="D968" s="24" t="s">
        <v>1304</v>
      </c>
      <c r="E968" s="24" t="s">
        <v>1305</v>
      </c>
    </row>
    <row r="969" spans="1:5">
      <c r="A969" s="23" t="s">
        <v>1787</v>
      </c>
      <c r="B969" s="25">
        <v>30.195060000000002</v>
      </c>
      <c r="C969" s="22">
        <v>2008</v>
      </c>
      <c r="D969" s="24" t="s">
        <v>1306</v>
      </c>
      <c r="E969" s="24" t="s">
        <v>1307</v>
      </c>
    </row>
    <row r="970" spans="1:5">
      <c r="A970" s="23" t="s">
        <v>1787</v>
      </c>
      <c r="B970" s="25">
        <v>30.639130000000002</v>
      </c>
      <c r="C970" s="22">
        <v>2009</v>
      </c>
      <c r="D970" s="24" t="s">
        <v>1308</v>
      </c>
      <c r="E970" s="24" t="s">
        <v>1309</v>
      </c>
    </row>
    <row r="971" spans="1:5">
      <c r="A971" s="23" t="s">
        <v>1787</v>
      </c>
      <c r="B971" s="25">
        <v>28.509519999999998</v>
      </c>
      <c r="C971" s="22">
        <v>2010</v>
      </c>
      <c r="D971" s="24" t="s">
        <v>1310</v>
      </c>
      <c r="E971" s="24" t="s">
        <v>1311</v>
      </c>
    </row>
    <row r="972" spans="1:5">
      <c r="A972" s="23" t="s">
        <v>1787</v>
      </c>
      <c r="B972" s="25">
        <v>24.89978</v>
      </c>
      <c r="C972" s="22">
        <v>2011</v>
      </c>
      <c r="D972" s="24" t="s">
        <v>1312</v>
      </c>
      <c r="E972" s="24" t="s">
        <v>1313</v>
      </c>
    </row>
    <row r="973" spans="1:5">
      <c r="A973" s="23" t="s">
        <v>1787</v>
      </c>
      <c r="B973" s="25">
        <v>24.89978</v>
      </c>
      <c r="C973" s="22">
        <v>2012</v>
      </c>
      <c r="D973" s="24" t="s">
        <v>1314</v>
      </c>
      <c r="E973" s="24" t="s">
        <v>1156</v>
      </c>
    </row>
    <row r="974" spans="1:5">
      <c r="A974" s="23" t="s">
        <v>1788</v>
      </c>
      <c r="B974" s="25">
        <v>0.98038999999999998</v>
      </c>
      <c r="C974" s="22">
        <v>2011</v>
      </c>
      <c r="D974" s="24" t="s">
        <v>1312</v>
      </c>
      <c r="E974" s="24" t="s">
        <v>1156</v>
      </c>
    </row>
    <row r="975" spans="1:5">
      <c r="A975" s="23" t="s">
        <v>131</v>
      </c>
      <c r="B975" s="25">
        <v>4.5330500000000002</v>
      </c>
      <c r="C975" s="22">
        <v>2006</v>
      </c>
      <c r="D975" s="24" t="s">
        <v>1302</v>
      </c>
      <c r="E975" s="24" t="s">
        <v>1303</v>
      </c>
    </row>
    <row r="976" spans="1:5">
      <c r="A976" s="23" t="s">
        <v>131</v>
      </c>
      <c r="B976" s="25">
        <v>4.2388000000000003</v>
      </c>
      <c r="C976" s="22">
        <v>2007</v>
      </c>
      <c r="D976" s="24" t="s">
        <v>1304</v>
      </c>
      <c r="E976" s="24" t="s">
        <v>1305</v>
      </c>
    </row>
    <row r="977" spans="1:5">
      <c r="A977" s="23" t="s">
        <v>131</v>
      </c>
      <c r="B977" s="25">
        <v>2.84809</v>
      </c>
      <c r="C977" s="22">
        <v>2008</v>
      </c>
      <c r="D977" s="24" t="s">
        <v>1306</v>
      </c>
      <c r="E977" s="24" t="s">
        <v>1307</v>
      </c>
    </row>
    <row r="978" spans="1:5">
      <c r="A978" s="23" t="s">
        <v>131</v>
      </c>
      <c r="B978" s="25">
        <v>3.1514700000000002</v>
      </c>
      <c r="C978" s="22">
        <v>2009</v>
      </c>
      <c r="D978" s="24" t="s">
        <v>1308</v>
      </c>
      <c r="E978" s="24" t="s">
        <v>1309</v>
      </c>
    </row>
    <row r="979" spans="1:5">
      <c r="A979" s="23" t="s">
        <v>131</v>
      </c>
      <c r="B979" s="25">
        <v>2.9097499999999998</v>
      </c>
      <c r="C979" s="22">
        <v>2010</v>
      </c>
      <c r="D979" s="24" t="s">
        <v>1310</v>
      </c>
      <c r="E979" s="24" t="s">
        <v>1311</v>
      </c>
    </row>
    <row r="980" spans="1:5">
      <c r="A980" s="23" t="s">
        <v>131</v>
      </c>
      <c r="B980" s="25">
        <v>2.7888899999999999</v>
      </c>
      <c r="C980" s="22">
        <v>2011</v>
      </c>
      <c r="D980" s="24" t="s">
        <v>1312</v>
      </c>
      <c r="E980" s="24" t="s">
        <v>1313</v>
      </c>
    </row>
    <row r="981" spans="1:5">
      <c r="A981" s="23" t="s">
        <v>131</v>
      </c>
      <c r="B981" s="25">
        <v>2.7888899999999999</v>
      </c>
      <c r="C981" s="22">
        <v>2012</v>
      </c>
      <c r="D981" s="24" t="s">
        <v>1314</v>
      </c>
      <c r="E981" s="24" t="s">
        <v>1156</v>
      </c>
    </row>
    <row r="982" spans="1:5">
      <c r="A982" s="23" t="s">
        <v>132</v>
      </c>
      <c r="B982" s="25">
        <v>0.23599999999999999</v>
      </c>
      <c r="C982" s="22">
        <v>2002</v>
      </c>
      <c r="D982" s="24" t="s">
        <v>1294</v>
      </c>
      <c r="E982" s="24" t="s">
        <v>1295</v>
      </c>
    </row>
    <row r="983" spans="1:5">
      <c r="A983" s="23" t="s">
        <v>132</v>
      </c>
      <c r="B983" s="25">
        <v>0.18962000000000001</v>
      </c>
      <c r="C983" s="22">
        <v>2003</v>
      </c>
      <c r="D983" s="24" t="s">
        <v>1296</v>
      </c>
      <c r="E983" s="24" t="s">
        <v>1297</v>
      </c>
    </row>
    <row r="984" spans="1:5">
      <c r="A984" s="23" t="s">
        <v>132</v>
      </c>
      <c r="B984" s="25">
        <v>0.19596</v>
      </c>
      <c r="C984" s="22">
        <v>2004</v>
      </c>
      <c r="D984" s="24" t="s">
        <v>1298</v>
      </c>
      <c r="E984" s="24" t="s">
        <v>1299</v>
      </c>
    </row>
    <row r="985" spans="1:5">
      <c r="A985" s="23" t="s">
        <v>132</v>
      </c>
      <c r="B985" s="25">
        <v>0.21723000000000001</v>
      </c>
      <c r="C985" s="22">
        <v>2005</v>
      </c>
      <c r="D985" s="24" t="s">
        <v>1300</v>
      </c>
      <c r="E985" s="24" t="s">
        <v>1301</v>
      </c>
    </row>
    <row r="986" spans="1:5">
      <c r="A986" s="23" t="s">
        <v>132</v>
      </c>
      <c r="B986" s="25">
        <v>0.21576000000000001</v>
      </c>
      <c r="C986" s="22">
        <v>2006</v>
      </c>
      <c r="D986" s="24" t="s">
        <v>1302</v>
      </c>
      <c r="E986" s="24" t="s">
        <v>1303</v>
      </c>
    </row>
    <row r="987" spans="1:5">
      <c r="A987" s="23" t="s">
        <v>132</v>
      </c>
      <c r="B987" s="25">
        <v>0.18326999999999999</v>
      </c>
      <c r="C987" s="22">
        <v>2007</v>
      </c>
      <c r="D987" s="24" t="s">
        <v>1304</v>
      </c>
      <c r="E987" s="24" t="s">
        <v>1305</v>
      </c>
    </row>
    <row r="988" spans="1:5">
      <c r="A988" s="23" t="s">
        <v>132</v>
      </c>
      <c r="B988" s="25">
        <v>0.17027999999999999</v>
      </c>
      <c r="C988" s="22">
        <v>2008</v>
      </c>
      <c r="D988" s="24" t="s">
        <v>1306</v>
      </c>
      <c r="E988" s="24" t="s">
        <v>1307</v>
      </c>
    </row>
    <row r="989" spans="1:5">
      <c r="A989" s="23" t="s">
        <v>132</v>
      </c>
      <c r="B989" s="25">
        <v>0.16216</v>
      </c>
      <c r="C989" s="22">
        <v>2009</v>
      </c>
      <c r="D989" s="24" t="s">
        <v>1308</v>
      </c>
      <c r="E989" s="24" t="s">
        <v>1309</v>
      </c>
    </row>
    <row r="990" spans="1:5">
      <c r="A990" s="23" t="s">
        <v>132</v>
      </c>
      <c r="B990" s="25">
        <v>0.13839000000000001</v>
      </c>
      <c r="C990" s="22">
        <v>2010</v>
      </c>
      <c r="D990" s="24" t="s">
        <v>1310</v>
      </c>
      <c r="E990" s="24" t="s">
        <v>1311</v>
      </c>
    </row>
    <row r="991" spans="1:5">
      <c r="A991" s="23" t="s">
        <v>132</v>
      </c>
      <c r="B991" s="25">
        <v>0.13547000000000001</v>
      </c>
      <c r="C991" s="22">
        <v>2011</v>
      </c>
      <c r="D991" s="24" t="s">
        <v>1312</v>
      </c>
      <c r="E991" s="24" t="s">
        <v>1313</v>
      </c>
    </row>
    <row r="992" spans="1:5">
      <c r="A992" s="23" t="s">
        <v>132</v>
      </c>
      <c r="B992" s="25">
        <v>0.13547000000000001</v>
      </c>
      <c r="C992" s="22">
        <v>2012</v>
      </c>
      <c r="D992" s="24" t="s">
        <v>1314</v>
      </c>
      <c r="E992" s="24" t="s">
        <v>1156</v>
      </c>
    </row>
    <row r="993" spans="1:5">
      <c r="A993" s="23" t="s">
        <v>133</v>
      </c>
      <c r="B993" s="25">
        <v>31.276389999999999</v>
      </c>
      <c r="C993" s="22">
        <v>2005</v>
      </c>
      <c r="D993" s="24" t="s">
        <v>1300</v>
      </c>
      <c r="E993" s="24" t="s">
        <v>1301</v>
      </c>
    </row>
    <row r="994" spans="1:5">
      <c r="A994" s="23" t="s">
        <v>133</v>
      </c>
      <c r="B994" s="25">
        <v>31.43863</v>
      </c>
      <c r="C994" s="22">
        <v>2006</v>
      </c>
      <c r="D994" s="24" t="s">
        <v>1302</v>
      </c>
      <c r="E994" s="24" t="s">
        <v>1303</v>
      </c>
    </row>
    <row r="995" spans="1:5">
      <c r="A995" s="23" t="s">
        <v>133</v>
      </c>
      <c r="B995" s="25">
        <v>26.57949</v>
      </c>
      <c r="C995" s="22">
        <v>2007</v>
      </c>
      <c r="D995" s="24" t="s">
        <v>1304</v>
      </c>
      <c r="E995" s="24" t="s">
        <v>1305</v>
      </c>
    </row>
    <row r="996" spans="1:5">
      <c r="A996" s="23" t="s">
        <v>133</v>
      </c>
      <c r="B996" s="25">
        <v>25.84113</v>
      </c>
      <c r="C996" s="22">
        <v>2008</v>
      </c>
      <c r="D996" s="24" t="s">
        <v>1306</v>
      </c>
      <c r="E996" s="24" t="s">
        <v>1307</v>
      </c>
    </row>
    <row r="997" spans="1:5">
      <c r="A997" s="23" t="s">
        <v>133</v>
      </c>
      <c r="B997" s="25">
        <v>24.799130000000002</v>
      </c>
      <c r="C997" s="22">
        <v>2009</v>
      </c>
      <c r="D997" s="24" t="s">
        <v>1308</v>
      </c>
      <c r="E997" s="24" t="s">
        <v>1309</v>
      </c>
    </row>
    <row r="998" spans="1:5">
      <c r="A998" s="23" t="s">
        <v>133</v>
      </c>
      <c r="B998" s="25">
        <v>22.14545</v>
      </c>
      <c r="C998" s="22">
        <v>2010</v>
      </c>
      <c r="D998" s="24" t="s">
        <v>1310</v>
      </c>
      <c r="E998" s="24" t="s">
        <v>1311</v>
      </c>
    </row>
    <row r="999" spans="1:5">
      <c r="A999" s="23" t="s">
        <v>133</v>
      </c>
      <c r="B999" s="25">
        <v>21.933669999999999</v>
      </c>
      <c r="C999" s="22">
        <v>2011</v>
      </c>
      <c r="D999" s="24" t="s">
        <v>1312</v>
      </c>
      <c r="E999" s="24" t="s">
        <v>1313</v>
      </c>
    </row>
    <row r="1000" spans="1:5">
      <c r="A1000" s="23" t="s">
        <v>133</v>
      </c>
      <c r="B1000" s="25">
        <v>21.933669999999999</v>
      </c>
      <c r="C1000" s="22">
        <v>2012</v>
      </c>
      <c r="D1000" s="24" t="s">
        <v>1314</v>
      </c>
      <c r="E1000" s="24" t="s">
        <v>1156</v>
      </c>
    </row>
    <row r="1001" spans="1:5">
      <c r="A1001" s="23" t="s">
        <v>134</v>
      </c>
      <c r="B1001" s="25">
        <v>15.93829</v>
      </c>
      <c r="C1001" s="22">
        <v>2005</v>
      </c>
      <c r="D1001" s="24" t="s">
        <v>1300</v>
      </c>
      <c r="E1001" s="24" t="s">
        <v>1301</v>
      </c>
    </row>
    <row r="1002" spans="1:5">
      <c r="A1002" s="23" t="s">
        <v>134</v>
      </c>
      <c r="B1002" s="25">
        <v>7</v>
      </c>
      <c r="C1002" s="22">
        <v>2006</v>
      </c>
      <c r="D1002" s="24" t="s">
        <v>1302</v>
      </c>
      <c r="E1002" s="24" t="s">
        <v>1303</v>
      </c>
    </row>
    <row r="1003" spans="1:5">
      <c r="A1003" s="23" t="s">
        <v>134</v>
      </c>
      <c r="B1003" s="25">
        <v>13.506399999999999</v>
      </c>
      <c r="C1003" s="22">
        <v>2007</v>
      </c>
      <c r="D1003" s="24" t="s">
        <v>1304</v>
      </c>
      <c r="E1003" s="24" t="s">
        <v>1305</v>
      </c>
    </row>
    <row r="1004" spans="1:5">
      <c r="A1004" s="23" t="s">
        <v>134</v>
      </c>
      <c r="B1004" s="25">
        <v>12.158049999999999</v>
      </c>
      <c r="C1004" s="22">
        <v>2008</v>
      </c>
      <c r="D1004" s="24" t="s">
        <v>1306</v>
      </c>
      <c r="E1004" s="24" t="s">
        <v>1307</v>
      </c>
    </row>
    <row r="1005" spans="1:5">
      <c r="A1005" s="23" t="s">
        <v>134</v>
      </c>
      <c r="B1005" s="25">
        <v>11.76914</v>
      </c>
      <c r="C1005" s="22">
        <v>2009</v>
      </c>
      <c r="D1005" s="24" t="s">
        <v>1308</v>
      </c>
      <c r="E1005" s="24" t="s">
        <v>1309</v>
      </c>
    </row>
    <row r="1006" spans="1:5">
      <c r="A1006" s="23" t="s">
        <v>134</v>
      </c>
      <c r="B1006" s="25">
        <v>10.70515</v>
      </c>
      <c r="C1006" s="22">
        <v>2010</v>
      </c>
      <c r="D1006" s="24" t="s">
        <v>1310</v>
      </c>
      <c r="E1006" s="24" t="s">
        <v>1311</v>
      </c>
    </row>
    <row r="1007" spans="1:5">
      <c r="A1007" s="23" t="s">
        <v>134</v>
      </c>
      <c r="B1007" s="25">
        <v>11.647270000000001</v>
      </c>
      <c r="C1007" s="22">
        <v>2011</v>
      </c>
      <c r="D1007" s="24" t="s">
        <v>1312</v>
      </c>
      <c r="E1007" s="24" t="s">
        <v>1313</v>
      </c>
    </row>
    <row r="1008" spans="1:5">
      <c r="A1008" s="23" t="s">
        <v>134</v>
      </c>
      <c r="B1008" s="25">
        <v>11.647270000000001</v>
      </c>
      <c r="C1008" s="22">
        <v>2012</v>
      </c>
      <c r="D1008" s="24" t="s">
        <v>1314</v>
      </c>
      <c r="E1008" s="24" t="s">
        <v>1156</v>
      </c>
    </row>
    <row r="1009" spans="1:5">
      <c r="A1009" s="23" t="s">
        <v>1789</v>
      </c>
      <c r="B1009" s="25">
        <v>0.51907999999999999</v>
      </c>
      <c r="C1009" s="22">
        <v>2005</v>
      </c>
      <c r="D1009" s="24" t="s">
        <v>1300</v>
      </c>
      <c r="E1009" s="24" t="s">
        <v>1301</v>
      </c>
    </row>
    <row r="1010" spans="1:5">
      <c r="A1010" s="23" t="s">
        <v>1789</v>
      </c>
      <c r="B1010" s="25">
        <v>0.58794000000000002</v>
      </c>
      <c r="C1010" s="22">
        <v>2006</v>
      </c>
      <c r="D1010" s="24" t="s">
        <v>1302</v>
      </c>
      <c r="E1010" s="24" t="s">
        <v>1303</v>
      </c>
    </row>
    <row r="1011" spans="1:5">
      <c r="A1011" s="23" t="s">
        <v>1789</v>
      </c>
      <c r="B1011" s="25">
        <v>0.49148999999999998</v>
      </c>
      <c r="C1011" s="22">
        <v>2007</v>
      </c>
      <c r="D1011" s="24" t="s">
        <v>1304</v>
      </c>
      <c r="E1011" s="24" t="s">
        <v>1305</v>
      </c>
    </row>
    <row r="1012" spans="1:5">
      <c r="A1012" s="23" t="s">
        <v>1789</v>
      </c>
      <c r="B1012" s="25">
        <v>0.41866999999999999</v>
      </c>
      <c r="C1012" s="22">
        <v>2008</v>
      </c>
      <c r="D1012" s="24" t="s">
        <v>1306</v>
      </c>
      <c r="E1012" s="24" t="s">
        <v>1307</v>
      </c>
    </row>
    <row r="1013" spans="1:5">
      <c r="A1013" s="23" t="s">
        <v>1789</v>
      </c>
      <c r="B1013" s="25">
        <v>0.41604000000000002</v>
      </c>
      <c r="C1013" s="22">
        <v>2009</v>
      </c>
      <c r="D1013" s="24" t="s">
        <v>1308</v>
      </c>
      <c r="E1013" s="24" t="s">
        <v>1309</v>
      </c>
    </row>
    <row r="1014" spans="1:5">
      <c r="A1014" s="23" t="s">
        <v>1789</v>
      </c>
      <c r="B1014" s="25">
        <v>0.29722999999999999</v>
      </c>
      <c r="C1014" s="22">
        <v>2010</v>
      </c>
      <c r="D1014" s="24" t="s">
        <v>1310</v>
      </c>
      <c r="E1014" s="24" t="s">
        <v>1311</v>
      </c>
    </row>
    <row r="1015" spans="1:5">
      <c r="A1015" s="23" t="s">
        <v>1789</v>
      </c>
      <c r="B1015" s="25">
        <v>0.30869999999999997</v>
      </c>
      <c r="C1015" s="22">
        <v>2011</v>
      </c>
      <c r="D1015" s="24" t="s">
        <v>1312</v>
      </c>
      <c r="E1015" s="24" t="s">
        <v>1313</v>
      </c>
    </row>
    <row r="1016" spans="1:5">
      <c r="A1016" s="23" t="s">
        <v>1789</v>
      </c>
      <c r="B1016" s="25">
        <v>0.30869999999999997</v>
      </c>
      <c r="C1016" s="22">
        <v>2012</v>
      </c>
      <c r="D1016" s="24" t="s">
        <v>1314</v>
      </c>
      <c r="E1016" s="24" t="s">
        <v>1156</v>
      </c>
    </row>
    <row r="1017" spans="1:5">
      <c r="A1017" s="23" t="s">
        <v>135</v>
      </c>
      <c r="B1017" s="25">
        <v>29.66919</v>
      </c>
      <c r="C1017" s="22">
        <v>2010</v>
      </c>
      <c r="D1017" s="24" t="s">
        <v>1310</v>
      </c>
      <c r="E1017" s="24" t="s">
        <v>1311</v>
      </c>
    </row>
    <row r="1018" spans="1:5">
      <c r="A1018" s="23" t="s">
        <v>135</v>
      </c>
      <c r="B1018" s="25">
        <v>30.727630000000001</v>
      </c>
      <c r="C1018" s="22">
        <v>2011</v>
      </c>
      <c r="D1018" s="24" t="s">
        <v>1312</v>
      </c>
      <c r="E1018" s="24" t="s">
        <v>1313</v>
      </c>
    </row>
    <row r="1019" spans="1:5">
      <c r="A1019" s="23" t="s">
        <v>135</v>
      </c>
      <c r="B1019" s="25">
        <v>30.727630000000001</v>
      </c>
      <c r="C1019" s="22">
        <v>2012</v>
      </c>
      <c r="D1019" s="24" t="s">
        <v>1314</v>
      </c>
      <c r="E1019" s="24" t="s">
        <v>1156</v>
      </c>
    </row>
    <row r="1020" spans="1:5">
      <c r="A1020" s="23" t="s">
        <v>136</v>
      </c>
      <c r="B1020" s="25">
        <v>15.24437</v>
      </c>
      <c r="C1020" s="22">
        <v>2004</v>
      </c>
      <c r="D1020" s="24" t="s">
        <v>1298</v>
      </c>
      <c r="E1020" s="24" t="s">
        <v>1299</v>
      </c>
    </row>
    <row r="1021" spans="1:5">
      <c r="A1021" s="23" t="s">
        <v>136</v>
      </c>
      <c r="B1021" s="25">
        <v>15.13523</v>
      </c>
      <c r="C1021" s="22">
        <v>2005</v>
      </c>
      <c r="D1021" s="24" t="s">
        <v>1300</v>
      </c>
      <c r="E1021" s="24" t="s">
        <v>1301</v>
      </c>
    </row>
    <row r="1022" spans="1:5">
      <c r="A1022" s="23" t="s">
        <v>136</v>
      </c>
      <c r="B1022" s="25">
        <v>16.853739999999998</v>
      </c>
      <c r="C1022" s="22">
        <v>2006</v>
      </c>
      <c r="D1022" s="24" t="s">
        <v>1302</v>
      </c>
      <c r="E1022" s="24" t="s">
        <v>1303</v>
      </c>
    </row>
    <row r="1023" spans="1:5">
      <c r="A1023" s="23" t="s">
        <v>136</v>
      </c>
      <c r="B1023" s="25">
        <v>16.73696</v>
      </c>
      <c r="C1023" s="22">
        <v>2007</v>
      </c>
      <c r="D1023" s="24" t="s">
        <v>1304</v>
      </c>
      <c r="E1023" s="24" t="s">
        <v>1305</v>
      </c>
    </row>
    <row r="1024" spans="1:5">
      <c r="A1024" s="23" t="s">
        <v>136</v>
      </c>
      <c r="B1024" s="25">
        <v>11.62696</v>
      </c>
      <c r="C1024" s="22">
        <v>2008</v>
      </c>
      <c r="D1024" s="24" t="s">
        <v>1306</v>
      </c>
      <c r="E1024" s="24" t="s">
        <v>1307</v>
      </c>
    </row>
    <row r="1025" spans="1:5">
      <c r="A1025" s="23" t="s">
        <v>136</v>
      </c>
      <c r="B1025" s="25">
        <v>12.8</v>
      </c>
      <c r="C1025" s="22">
        <v>2009</v>
      </c>
      <c r="D1025" s="24" t="s">
        <v>1308</v>
      </c>
      <c r="E1025" s="24" t="s">
        <v>1309</v>
      </c>
    </row>
    <row r="1026" spans="1:5">
      <c r="A1026" s="23" t="s">
        <v>136</v>
      </c>
      <c r="B1026" s="25">
        <v>13.114409999999999</v>
      </c>
      <c r="C1026" s="22">
        <v>2010</v>
      </c>
      <c r="D1026" s="24" t="s">
        <v>1310</v>
      </c>
      <c r="E1026" s="24" t="s">
        <v>1311</v>
      </c>
    </row>
    <row r="1027" spans="1:5">
      <c r="A1027" s="23" t="s">
        <v>136</v>
      </c>
      <c r="B1027" s="25">
        <v>12.33365</v>
      </c>
      <c r="C1027" s="22">
        <v>2011</v>
      </c>
      <c r="D1027" s="24" t="s">
        <v>1312</v>
      </c>
      <c r="E1027" s="24" t="s">
        <v>1313</v>
      </c>
    </row>
    <row r="1028" spans="1:5">
      <c r="A1028" s="23" t="s">
        <v>136</v>
      </c>
      <c r="B1028" s="25">
        <v>12.33365</v>
      </c>
      <c r="C1028" s="22">
        <v>2012</v>
      </c>
      <c r="D1028" s="24" t="s">
        <v>1314</v>
      </c>
      <c r="E1028" s="24" t="s">
        <v>1156</v>
      </c>
    </row>
    <row r="1029" spans="1:5">
      <c r="A1029" s="23" t="s">
        <v>137</v>
      </c>
      <c r="B1029" s="25">
        <v>68.010000000000005</v>
      </c>
      <c r="C1029" s="22">
        <v>2002</v>
      </c>
      <c r="D1029" s="24" t="s">
        <v>1294</v>
      </c>
      <c r="E1029" s="24" t="s">
        <v>1295</v>
      </c>
    </row>
    <row r="1030" spans="1:5">
      <c r="A1030" s="23" t="s">
        <v>137</v>
      </c>
      <c r="B1030" s="25">
        <v>62.91</v>
      </c>
      <c r="C1030" s="22">
        <v>2003</v>
      </c>
      <c r="D1030" s="24" t="s">
        <v>1296</v>
      </c>
      <c r="E1030" s="24" t="s">
        <v>1297</v>
      </c>
    </row>
    <row r="1031" spans="1:5">
      <c r="A1031" s="23" t="s">
        <v>137</v>
      </c>
      <c r="B1031" s="25">
        <v>65.19</v>
      </c>
      <c r="C1031" s="22">
        <v>2004</v>
      </c>
      <c r="D1031" s="24" t="s">
        <v>1298</v>
      </c>
      <c r="E1031" s="24" t="s">
        <v>1299</v>
      </c>
    </row>
    <row r="1032" spans="1:5">
      <c r="A1032" s="23" t="s">
        <v>137</v>
      </c>
      <c r="B1032" s="25">
        <v>72.569999999999993</v>
      </c>
      <c r="C1032" s="22">
        <v>2005</v>
      </c>
      <c r="D1032" s="24" t="s">
        <v>1300</v>
      </c>
      <c r="E1032" s="24" t="s">
        <v>1301</v>
      </c>
    </row>
    <row r="1033" spans="1:5">
      <c r="A1033" s="23" t="s">
        <v>137</v>
      </c>
      <c r="B1033" s="25">
        <v>77.83</v>
      </c>
      <c r="C1033" s="22">
        <v>2006</v>
      </c>
      <c r="D1033" s="24" t="s">
        <v>1302</v>
      </c>
      <c r="E1033" s="24" t="s">
        <v>1303</v>
      </c>
    </row>
    <row r="1034" spans="1:5">
      <c r="A1034" s="23" t="s">
        <v>137</v>
      </c>
      <c r="B1034" s="25">
        <v>72.56</v>
      </c>
      <c r="C1034" s="22">
        <v>2007</v>
      </c>
      <c r="D1034" s="24" t="s">
        <v>1304</v>
      </c>
      <c r="E1034" s="24" t="s">
        <v>1305</v>
      </c>
    </row>
    <row r="1035" spans="1:5">
      <c r="A1035" s="23" t="s">
        <v>137</v>
      </c>
      <c r="B1035" s="25">
        <v>64.66</v>
      </c>
      <c r="C1035" s="22">
        <v>2008</v>
      </c>
      <c r="D1035" s="24" t="s">
        <v>1306</v>
      </c>
      <c r="E1035" s="24" t="s">
        <v>1307</v>
      </c>
    </row>
    <row r="1036" spans="1:5">
      <c r="A1036" s="23" t="s">
        <v>137</v>
      </c>
      <c r="B1036" s="25">
        <v>66.5</v>
      </c>
      <c r="C1036" s="22">
        <v>2009</v>
      </c>
      <c r="D1036" s="24" t="s">
        <v>1308</v>
      </c>
      <c r="E1036" s="24" t="s">
        <v>1309</v>
      </c>
    </row>
    <row r="1037" spans="1:5">
      <c r="A1037" s="23" t="s">
        <v>137</v>
      </c>
      <c r="B1037" s="25">
        <v>65.91</v>
      </c>
      <c r="C1037" s="22">
        <v>2010</v>
      </c>
      <c r="D1037" s="24" t="s">
        <v>1310</v>
      </c>
      <c r="E1037" s="24" t="s">
        <v>1311</v>
      </c>
    </row>
    <row r="1038" spans="1:5">
      <c r="A1038" s="23" t="s">
        <v>137</v>
      </c>
      <c r="B1038" s="25">
        <v>65.37</v>
      </c>
      <c r="C1038" s="22">
        <v>2011</v>
      </c>
      <c r="D1038" s="24" t="s">
        <v>1312</v>
      </c>
      <c r="E1038" s="24" t="s">
        <v>1313</v>
      </c>
    </row>
    <row r="1039" spans="1:5">
      <c r="A1039" s="23" t="s">
        <v>137</v>
      </c>
      <c r="B1039" s="25">
        <v>65.37</v>
      </c>
      <c r="C1039" s="22">
        <v>2012</v>
      </c>
      <c r="D1039" s="24" t="s">
        <v>1314</v>
      </c>
      <c r="E1039" s="24" t="s">
        <v>1156</v>
      </c>
    </row>
    <row r="1040" spans="1:5">
      <c r="A1040" s="23" t="s">
        <v>138</v>
      </c>
      <c r="B1040" s="25">
        <v>4.2959999999999998E-2</v>
      </c>
      <c r="C1040" s="22">
        <v>2004</v>
      </c>
      <c r="D1040" s="24" t="s">
        <v>1298</v>
      </c>
      <c r="E1040" s="24" t="s">
        <v>1299</v>
      </c>
    </row>
    <row r="1041" spans="1:5">
      <c r="A1041" s="23" t="s">
        <v>138</v>
      </c>
      <c r="B1041" s="25">
        <v>3.9710000000000002E-2</v>
      </c>
      <c r="C1041" s="22">
        <v>2005</v>
      </c>
      <c r="D1041" s="24" t="s">
        <v>1300</v>
      </c>
      <c r="E1041" s="24" t="s">
        <v>1301</v>
      </c>
    </row>
    <row r="1042" spans="1:5">
      <c r="A1042" s="23" t="s">
        <v>138</v>
      </c>
      <c r="B1042" s="25">
        <v>3.9359999999999999E-2</v>
      </c>
      <c r="C1042" s="22">
        <v>2006</v>
      </c>
      <c r="D1042" s="24" t="s">
        <v>1302</v>
      </c>
      <c r="E1042" s="24" t="s">
        <v>1303</v>
      </c>
    </row>
    <row r="1043" spans="1:5">
      <c r="A1043" s="23" t="s">
        <v>138</v>
      </c>
      <c r="B1043" s="25">
        <v>3.356E-2</v>
      </c>
      <c r="C1043" s="22">
        <v>2007</v>
      </c>
      <c r="D1043" s="24" t="s">
        <v>1304</v>
      </c>
      <c r="E1043" s="24" t="s">
        <v>1305</v>
      </c>
    </row>
    <row r="1044" spans="1:5">
      <c r="A1044" s="23" t="s">
        <v>138</v>
      </c>
      <c r="B1044" s="25">
        <v>3.091E-2</v>
      </c>
      <c r="C1044" s="22">
        <v>2008</v>
      </c>
      <c r="D1044" s="24" t="s">
        <v>1306</v>
      </c>
      <c r="E1044" s="24" t="s">
        <v>1307</v>
      </c>
    </row>
    <row r="1045" spans="1:5">
      <c r="A1045" s="23" t="s">
        <v>138</v>
      </c>
      <c r="B1045" s="25">
        <v>2.4E-2</v>
      </c>
      <c r="C1045" s="22">
        <v>2009</v>
      </c>
      <c r="D1045" s="24" t="s">
        <v>1308</v>
      </c>
      <c r="E1045" s="24" t="s">
        <v>1309</v>
      </c>
    </row>
    <row r="1046" spans="1:5">
      <c r="A1046" s="23" t="s">
        <v>138</v>
      </c>
      <c r="B1046" s="25">
        <v>1.915E-2</v>
      </c>
      <c r="C1046" s="22">
        <v>2010</v>
      </c>
      <c r="D1046" s="24" t="s">
        <v>1310</v>
      </c>
      <c r="E1046" s="24" t="s">
        <v>1311</v>
      </c>
    </row>
    <row r="1047" spans="1:5">
      <c r="A1047" s="23" t="s">
        <v>138</v>
      </c>
      <c r="B1047" s="25">
        <v>1.8919999999999999E-2</v>
      </c>
      <c r="C1047" s="22">
        <v>2011</v>
      </c>
      <c r="D1047" s="24" t="s">
        <v>1312</v>
      </c>
      <c r="E1047" s="24" t="s">
        <v>1313</v>
      </c>
    </row>
    <row r="1048" spans="1:5">
      <c r="A1048" s="23" t="s">
        <v>138</v>
      </c>
      <c r="B1048" s="25">
        <v>1.8919999999999999E-2</v>
      </c>
      <c r="C1048" s="22">
        <v>2012</v>
      </c>
      <c r="D1048" s="24" t="s">
        <v>1314</v>
      </c>
      <c r="E1048" s="24" t="s">
        <v>1156</v>
      </c>
    </row>
    <row r="1049" spans="1:5">
      <c r="A1049" s="23" t="s">
        <v>139</v>
      </c>
      <c r="B1049" s="25">
        <v>12.175000000000001</v>
      </c>
      <c r="C1049" s="22">
        <v>1995</v>
      </c>
      <c r="D1049" s="24" t="s">
        <v>1767</v>
      </c>
      <c r="E1049" s="24" t="s">
        <v>1768</v>
      </c>
    </row>
    <row r="1050" spans="1:5">
      <c r="A1050" s="23" t="s">
        <v>139</v>
      </c>
      <c r="B1050" s="25">
        <v>14.175000000000001</v>
      </c>
      <c r="C1050" s="22">
        <v>1996</v>
      </c>
      <c r="D1050" s="24" t="s">
        <v>1775</v>
      </c>
      <c r="E1050" s="24" t="s">
        <v>1776</v>
      </c>
    </row>
    <row r="1051" spans="1:5">
      <c r="A1051" s="23" t="s">
        <v>139</v>
      </c>
      <c r="B1051" s="25">
        <v>12.135999999999999</v>
      </c>
      <c r="C1051" s="22">
        <v>1999</v>
      </c>
      <c r="D1051" s="24" t="s">
        <v>1779</v>
      </c>
      <c r="E1051" s="24" t="s">
        <v>1780</v>
      </c>
    </row>
    <row r="1052" spans="1:5">
      <c r="A1052" s="23" t="s">
        <v>139</v>
      </c>
      <c r="B1052" s="25">
        <v>15.234</v>
      </c>
      <c r="C1052" s="22">
        <v>2001</v>
      </c>
      <c r="D1052" s="24" t="s">
        <v>1292</v>
      </c>
      <c r="E1052" s="24" t="s">
        <v>1293</v>
      </c>
    </row>
    <row r="1053" spans="1:5">
      <c r="A1053" s="23" t="s">
        <v>139</v>
      </c>
      <c r="B1053" s="25">
        <v>13.731999999999999</v>
      </c>
      <c r="C1053" s="22">
        <v>2002</v>
      </c>
      <c r="D1053" s="24" t="s">
        <v>1294</v>
      </c>
      <c r="E1053" s="24" t="s">
        <v>1295</v>
      </c>
    </row>
    <row r="1054" spans="1:5">
      <c r="A1054" s="23" t="s">
        <v>139</v>
      </c>
      <c r="B1054" s="25">
        <v>12.07321</v>
      </c>
      <c r="C1054" s="22">
        <v>2003</v>
      </c>
      <c r="D1054" s="24" t="s">
        <v>1296</v>
      </c>
      <c r="E1054" s="24" t="s">
        <v>1297</v>
      </c>
    </row>
    <row r="1055" spans="1:5">
      <c r="A1055" s="23" t="s">
        <v>139</v>
      </c>
      <c r="B1055" s="25">
        <v>12.27084</v>
      </c>
      <c r="C1055" s="22">
        <v>2004</v>
      </c>
      <c r="D1055" s="24" t="s">
        <v>1298</v>
      </c>
      <c r="E1055" s="24" t="s">
        <v>1299</v>
      </c>
    </row>
    <row r="1056" spans="1:5">
      <c r="A1056" s="23" t="s">
        <v>139</v>
      </c>
      <c r="B1056" s="25">
        <v>13.40213</v>
      </c>
      <c r="C1056" s="22">
        <v>2005</v>
      </c>
      <c r="D1056" s="24" t="s">
        <v>1300</v>
      </c>
      <c r="E1056" s="24" t="s">
        <v>1301</v>
      </c>
    </row>
    <row r="1057" spans="1:5">
      <c r="A1057" s="23" t="s">
        <v>139</v>
      </c>
      <c r="B1057" s="25">
        <v>13.471819999999999</v>
      </c>
      <c r="C1057" s="22">
        <v>2006</v>
      </c>
      <c r="D1057" s="24" t="s">
        <v>1302</v>
      </c>
      <c r="E1057" s="24" t="s">
        <v>1303</v>
      </c>
    </row>
    <row r="1058" spans="1:5">
      <c r="A1058" s="23" t="s">
        <v>139</v>
      </c>
      <c r="B1058" s="25">
        <v>11.393409999999999</v>
      </c>
      <c r="C1058" s="22">
        <v>2007</v>
      </c>
      <c r="D1058" s="24" t="s">
        <v>1304</v>
      </c>
      <c r="E1058" s="24" t="s">
        <v>1305</v>
      </c>
    </row>
    <row r="1059" spans="1:5">
      <c r="A1059" s="23" t="s">
        <v>139</v>
      </c>
      <c r="B1059" s="25">
        <v>11.07849</v>
      </c>
      <c r="C1059" s="22">
        <v>2008</v>
      </c>
      <c r="D1059" s="24" t="s">
        <v>1306</v>
      </c>
      <c r="E1059" s="24" t="s">
        <v>1307</v>
      </c>
    </row>
    <row r="1060" spans="1:5">
      <c r="A1060" s="23" t="s">
        <v>139</v>
      </c>
      <c r="B1060" s="25">
        <v>10.63162</v>
      </c>
      <c r="C1060" s="22">
        <v>2009</v>
      </c>
      <c r="D1060" s="24" t="s">
        <v>1308</v>
      </c>
      <c r="E1060" s="24" t="s">
        <v>1309</v>
      </c>
    </row>
    <row r="1061" spans="1:5">
      <c r="A1061" s="23" t="s">
        <v>139</v>
      </c>
      <c r="B1061" s="25">
        <v>9.4941499999999994</v>
      </c>
      <c r="C1061" s="22">
        <v>2010</v>
      </c>
      <c r="D1061" s="24" t="s">
        <v>1310</v>
      </c>
      <c r="E1061" s="24" t="s">
        <v>1311</v>
      </c>
    </row>
    <row r="1062" spans="1:5">
      <c r="A1062" s="23" t="s">
        <v>139</v>
      </c>
      <c r="B1062" s="25">
        <v>9.4032699999999991</v>
      </c>
      <c r="C1062" s="22">
        <v>2011</v>
      </c>
      <c r="D1062" s="24" t="s">
        <v>1312</v>
      </c>
      <c r="E1062" s="24" t="s">
        <v>1313</v>
      </c>
    </row>
    <row r="1063" spans="1:5">
      <c r="A1063" s="23" t="s">
        <v>139</v>
      </c>
      <c r="B1063" s="25">
        <v>9.4032699999999991</v>
      </c>
      <c r="C1063" s="22">
        <v>2012</v>
      </c>
      <c r="D1063" s="24" t="s">
        <v>1314</v>
      </c>
      <c r="E1063" s="24" t="s">
        <v>1156</v>
      </c>
    </row>
    <row r="1064" spans="1:5">
      <c r="A1064" s="23" t="s">
        <v>140</v>
      </c>
      <c r="B1064" s="25">
        <v>2.6110000000000002</v>
      </c>
      <c r="C1064" s="22">
        <v>2002</v>
      </c>
      <c r="D1064" s="24" t="s">
        <v>1294</v>
      </c>
      <c r="E1064" s="24" t="s">
        <v>1295</v>
      </c>
    </row>
    <row r="1065" spans="1:5">
      <c r="A1065" s="23" t="s">
        <v>140</v>
      </c>
      <c r="B1065" s="25">
        <v>2.1706099999999999</v>
      </c>
      <c r="C1065" s="22">
        <v>2003</v>
      </c>
      <c r="D1065" s="24" t="s">
        <v>1296</v>
      </c>
      <c r="E1065" s="24" t="s">
        <v>1297</v>
      </c>
    </row>
    <row r="1066" spans="1:5">
      <c r="A1066" s="23" t="s">
        <v>140</v>
      </c>
      <c r="B1066" s="25">
        <v>2.0569799999999998</v>
      </c>
      <c r="C1066" s="22">
        <v>2004</v>
      </c>
      <c r="D1066" s="24" t="s">
        <v>1298</v>
      </c>
      <c r="E1066" s="24" t="s">
        <v>1299</v>
      </c>
    </row>
    <row r="1067" spans="1:5">
      <c r="A1067" s="23" t="s">
        <v>140</v>
      </c>
      <c r="B1067" s="25">
        <v>2.2465999999999999</v>
      </c>
      <c r="C1067" s="22">
        <v>2005</v>
      </c>
      <c r="D1067" s="24" t="s">
        <v>1300</v>
      </c>
      <c r="E1067" s="24" t="s">
        <v>1301</v>
      </c>
    </row>
    <row r="1068" spans="1:5">
      <c r="A1068" s="23" t="s">
        <v>140</v>
      </c>
      <c r="B1068" s="25">
        <v>2.2582800000000001</v>
      </c>
      <c r="C1068" s="22">
        <v>2006</v>
      </c>
      <c r="D1068" s="24" t="s">
        <v>1302</v>
      </c>
      <c r="E1068" s="24" t="s">
        <v>1303</v>
      </c>
    </row>
    <row r="1069" spans="1:5">
      <c r="A1069" s="23" t="s">
        <v>140</v>
      </c>
      <c r="B1069" s="25">
        <v>1.95137</v>
      </c>
      <c r="C1069" s="22">
        <v>2007</v>
      </c>
      <c r="D1069" s="24" t="s">
        <v>1304</v>
      </c>
      <c r="E1069" s="24" t="s">
        <v>1305</v>
      </c>
    </row>
    <row r="1070" spans="1:5">
      <c r="A1070" s="23" t="s">
        <v>140</v>
      </c>
      <c r="B1070" s="25">
        <v>2.1068500000000001</v>
      </c>
      <c r="C1070" s="22">
        <v>2008</v>
      </c>
      <c r="D1070" s="24" t="s">
        <v>1306</v>
      </c>
      <c r="E1070" s="24" t="s">
        <v>1307</v>
      </c>
    </row>
    <row r="1071" spans="1:5">
      <c r="A1071" s="23" t="s">
        <v>140</v>
      </c>
      <c r="B1071" s="25">
        <v>2.0239400000000001</v>
      </c>
      <c r="C1071" s="22">
        <v>2009</v>
      </c>
      <c r="D1071" s="24" t="s">
        <v>1308</v>
      </c>
      <c r="E1071" s="24" t="s">
        <v>1309</v>
      </c>
    </row>
    <row r="1072" spans="1:5">
      <c r="A1072" s="23" t="s">
        <v>140</v>
      </c>
      <c r="B1072" s="25">
        <v>1.75396</v>
      </c>
      <c r="C1072" s="22">
        <v>2010</v>
      </c>
      <c r="D1072" s="24" t="s">
        <v>1310</v>
      </c>
      <c r="E1072" s="24" t="s">
        <v>1311</v>
      </c>
    </row>
    <row r="1073" spans="1:5">
      <c r="A1073" s="23" t="s">
        <v>140</v>
      </c>
      <c r="B1073" s="25">
        <v>1.4355199999999999</v>
      </c>
      <c r="C1073" s="22">
        <v>2011</v>
      </c>
      <c r="D1073" s="24" t="s">
        <v>1312</v>
      </c>
      <c r="E1073" s="24" t="s">
        <v>1313</v>
      </c>
    </row>
    <row r="1074" spans="1:5">
      <c r="A1074" s="23" t="s">
        <v>140</v>
      </c>
      <c r="B1074" s="25">
        <v>1.4355199999999999</v>
      </c>
      <c r="C1074" s="22">
        <v>2012</v>
      </c>
      <c r="D1074" s="24" t="s">
        <v>1314</v>
      </c>
      <c r="E1074" s="24" t="s">
        <v>1156</v>
      </c>
    </row>
    <row r="1075" spans="1:5">
      <c r="A1075" s="23" t="s">
        <v>141</v>
      </c>
      <c r="B1075" s="25">
        <v>11.725</v>
      </c>
      <c r="C1075" s="22">
        <v>2001</v>
      </c>
      <c r="D1075" s="24" t="s">
        <v>1292</v>
      </c>
      <c r="E1075" s="24" t="s">
        <v>1293</v>
      </c>
    </row>
    <row r="1076" spans="1:5">
      <c r="A1076" s="23" t="s">
        <v>141</v>
      </c>
      <c r="B1076" s="25">
        <v>15.023</v>
      </c>
      <c r="C1076" s="22">
        <v>2002</v>
      </c>
      <c r="D1076" s="24" t="s">
        <v>1294</v>
      </c>
      <c r="E1076" s="24" t="s">
        <v>1295</v>
      </c>
    </row>
    <row r="1077" spans="1:5">
      <c r="A1077" s="23" t="s">
        <v>141</v>
      </c>
      <c r="B1077" s="25">
        <v>16.742290000000001</v>
      </c>
      <c r="C1077" s="22">
        <v>2003</v>
      </c>
      <c r="D1077" s="24" t="s">
        <v>1296</v>
      </c>
      <c r="E1077" s="24" t="s">
        <v>1297</v>
      </c>
    </row>
    <row r="1078" spans="1:5">
      <c r="A1078" s="23" t="s">
        <v>141</v>
      </c>
      <c r="B1078" s="25">
        <v>17.098990000000001</v>
      </c>
      <c r="C1078" s="22">
        <v>2004</v>
      </c>
      <c r="D1078" s="24" t="s">
        <v>1298</v>
      </c>
      <c r="E1078" s="24" t="s">
        <v>1299</v>
      </c>
    </row>
    <row r="1079" spans="1:5">
      <c r="A1079" s="23" t="s">
        <v>141</v>
      </c>
      <c r="B1079" s="25">
        <v>18.953029999999998</v>
      </c>
      <c r="C1079" s="22">
        <v>2005</v>
      </c>
      <c r="D1079" s="24" t="s">
        <v>1300</v>
      </c>
      <c r="E1079" s="24" t="s">
        <v>1301</v>
      </c>
    </row>
    <row r="1080" spans="1:5">
      <c r="A1080" s="23" t="s">
        <v>141</v>
      </c>
      <c r="B1080" s="25">
        <v>16.14648</v>
      </c>
      <c r="C1080" s="22">
        <v>2006</v>
      </c>
      <c r="D1080" s="24" t="s">
        <v>1302</v>
      </c>
      <c r="E1080" s="24" t="s">
        <v>1303</v>
      </c>
    </row>
    <row r="1081" spans="1:5">
      <c r="A1081" s="23" t="s">
        <v>141</v>
      </c>
      <c r="B1081" s="25">
        <v>12.337149999999999</v>
      </c>
      <c r="C1081" s="22">
        <v>2007</v>
      </c>
      <c r="D1081" s="24" t="s">
        <v>1304</v>
      </c>
      <c r="E1081" s="24" t="s">
        <v>1305</v>
      </c>
    </row>
    <row r="1082" spans="1:5">
      <c r="A1082" s="23" t="s">
        <v>141</v>
      </c>
      <c r="B1082" s="25">
        <v>9.9425299999999996</v>
      </c>
      <c r="C1082" s="22">
        <v>2008</v>
      </c>
      <c r="D1082" s="24" t="s">
        <v>1306</v>
      </c>
      <c r="E1082" s="24" t="s">
        <v>1307</v>
      </c>
    </row>
    <row r="1083" spans="1:5">
      <c r="A1083" s="23" t="s">
        <v>141</v>
      </c>
      <c r="B1083" s="25">
        <v>12.60192</v>
      </c>
      <c r="C1083" s="22">
        <v>2009</v>
      </c>
      <c r="D1083" s="24" t="s">
        <v>1308</v>
      </c>
      <c r="E1083" s="24" t="s">
        <v>1309</v>
      </c>
    </row>
    <row r="1084" spans="1:5">
      <c r="A1084" s="23" t="s">
        <v>141</v>
      </c>
      <c r="B1084" s="25">
        <v>12.19453</v>
      </c>
      <c r="C1084" s="22">
        <v>2010</v>
      </c>
      <c r="D1084" s="24" t="s">
        <v>1310</v>
      </c>
      <c r="E1084" s="24" t="s">
        <v>1311</v>
      </c>
    </row>
    <row r="1085" spans="1:5">
      <c r="A1085" s="23" t="s">
        <v>141</v>
      </c>
      <c r="B1085" s="25">
        <v>10.61008</v>
      </c>
      <c r="C1085" s="22">
        <v>2011</v>
      </c>
      <c r="D1085" s="24" t="s">
        <v>1312</v>
      </c>
      <c r="E1085" s="24" t="s">
        <v>1313</v>
      </c>
    </row>
    <row r="1086" spans="1:5">
      <c r="A1086" s="23" t="s">
        <v>141</v>
      </c>
      <c r="B1086" s="25">
        <v>10.61008</v>
      </c>
      <c r="C1086" s="22">
        <v>2012</v>
      </c>
      <c r="D1086" s="24" t="s">
        <v>1314</v>
      </c>
      <c r="E1086" s="24" t="s">
        <v>1156</v>
      </c>
    </row>
    <row r="1087" spans="1:5">
      <c r="A1087" s="23" t="s">
        <v>142</v>
      </c>
      <c r="B1087" s="25">
        <v>4.09</v>
      </c>
      <c r="C1087" s="22">
        <v>1993</v>
      </c>
      <c r="D1087" s="24" t="s">
        <v>1777</v>
      </c>
      <c r="E1087" s="24" t="s">
        <v>1778</v>
      </c>
    </row>
    <row r="1088" spans="1:5">
      <c r="A1088" s="23" t="s">
        <v>142</v>
      </c>
      <c r="B1088" s="25">
        <v>3.61</v>
      </c>
      <c r="C1088" s="22">
        <v>1994</v>
      </c>
      <c r="D1088" s="24" t="s">
        <v>1773</v>
      </c>
      <c r="E1088" s="24" t="s">
        <v>1774</v>
      </c>
    </row>
    <row r="1089" spans="1:5">
      <c r="A1089" s="23" t="s">
        <v>142</v>
      </c>
      <c r="B1089" s="25">
        <v>4.7699999999999996</v>
      </c>
      <c r="C1089" s="22">
        <v>1996</v>
      </c>
      <c r="D1089" s="24" t="s">
        <v>1775</v>
      </c>
      <c r="E1089" s="24" t="s">
        <v>1776</v>
      </c>
    </row>
    <row r="1090" spans="1:5">
      <c r="A1090" s="23" t="s">
        <v>142</v>
      </c>
      <c r="B1090" s="25">
        <v>3.44</v>
      </c>
      <c r="C1090" s="22">
        <v>1997</v>
      </c>
      <c r="D1090" s="24" t="s">
        <v>1769</v>
      </c>
      <c r="E1090" s="24" t="s">
        <v>1770</v>
      </c>
    </row>
    <row r="1091" spans="1:5">
      <c r="A1091" s="23" t="s">
        <v>142</v>
      </c>
      <c r="B1091" s="25">
        <v>2.77</v>
      </c>
      <c r="C1091" s="22">
        <v>2000</v>
      </c>
      <c r="D1091" s="24" t="s">
        <v>1290</v>
      </c>
      <c r="E1091" s="24" t="s">
        <v>1291</v>
      </c>
    </row>
    <row r="1092" spans="1:5">
      <c r="A1092" s="23" t="s">
        <v>142</v>
      </c>
      <c r="B1092" s="25">
        <v>3.06</v>
      </c>
      <c r="C1092" s="22">
        <v>2001</v>
      </c>
      <c r="D1092" s="24" t="s">
        <v>1292</v>
      </c>
      <c r="E1092" s="24" t="s">
        <v>1293</v>
      </c>
    </row>
    <row r="1093" spans="1:5">
      <c r="A1093" s="23" t="s">
        <v>142</v>
      </c>
      <c r="B1093" s="25">
        <v>2.8</v>
      </c>
      <c r="C1093" s="22">
        <v>2002</v>
      </c>
      <c r="D1093" s="24" t="s">
        <v>1294</v>
      </c>
      <c r="E1093" s="24" t="s">
        <v>1295</v>
      </c>
    </row>
    <row r="1094" spans="1:5">
      <c r="A1094" s="23" t="s">
        <v>142</v>
      </c>
      <c r="B1094" s="25">
        <v>2.67</v>
      </c>
      <c r="C1094" s="22">
        <v>2003</v>
      </c>
      <c r="D1094" s="24" t="s">
        <v>1296</v>
      </c>
      <c r="E1094" s="24" t="s">
        <v>1297</v>
      </c>
    </row>
    <row r="1095" spans="1:5">
      <c r="A1095" s="23" t="s">
        <v>142</v>
      </c>
      <c r="B1095" s="25">
        <v>2.73</v>
      </c>
      <c r="C1095" s="22">
        <v>2004</v>
      </c>
      <c r="D1095" s="24" t="s">
        <v>1298</v>
      </c>
      <c r="E1095" s="24" t="s">
        <v>1299</v>
      </c>
    </row>
    <row r="1096" spans="1:5">
      <c r="A1096" s="23" t="s">
        <v>142</v>
      </c>
      <c r="B1096" s="25">
        <v>3.02</v>
      </c>
      <c r="C1096" s="22">
        <v>2005</v>
      </c>
      <c r="D1096" s="24" t="s">
        <v>1300</v>
      </c>
      <c r="E1096" s="24" t="s">
        <v>1301</v>
      </c>
    </row>
    <row r="1097" spans="1:5">
      <c r="A1097" s="23" t="s">
        <v>142</v>
      </c>
      <c r="B1097" s="25">
        <v>3.67</v>
      </c>
      <c r="C1097" s="22">
        <v>2006</v>
      </c>
      <c r="D1097" s="24" t="s">
        <v>1302</v>
      </c>
      <c r="E1097" s="24" t="s">
        <v>1303</v>
      </c>
    </row>
    <row r="1098" spans="1:5">
      <c r="A1098" s="23" t="s">
        <v>142</v>
      </c>
      <c r="B1098" s="25">
        <v>3.18</v>
      </c>
      <c r="C1098" s="22">
        <v>2007</v>
      </c>
      <c r="D1098" s="24" t="s">
        <v>1304</v>
      </c>
      <c r="E1098" s="24" t="s">
        <v>1305</v>
      </c>
    </row>
    <row r="1099" spans="1:5">
      <c r="A1099" s="23" t="s">
        <v>142</v>
      </c>
      <c r="B1099" s="25">
        <v>2.76</v>
      </c>
      <c r="C1099" s="22">
        <v>2008</v>
      </c>
      <c r="D1099" s="24" t="s">
        <v>1306</v>
      </c>
      <c r="E1099" s="24" t="s">
        <v>1307</v>
      </c>
    </row>
    <row r="1100" spans="1:5">
      <c r="A1100" s="23" t="s">
        <v>142</v>
      </c>
      <c r="B1100" s="25">
        <v>2.87</v>
      </c>
      <c r="C1100" s="22">
        <v>2009</v>
      </c>
      <c r="D1100" s="24" t="s">
        <v>1308</v>
      </c>
      <c r="E1100" s="24" t="s">
        <v>1309</v>
      </c>
    </row>
    <row r="1101" spans="1:5">
      <c r="A1101" s="23" t="s">
        <v>142</v>
      </c>
      <c r="B1101" s="25">
        <v>2.75</v>
      </c>
      <c r="C1101" s="22">
        <v>2010</v>
      </c>
      <c r="D1101" s="24" t="s">
        <v>1310</v>
      </c>
      <c r="E1101" s="24" t="s">
        <v>1311</v>
      </c>
    </row>
    <row r="1102" spans="1:5">
      <c r="A1102" s="23" t="s">
        <v>142</v>
      </c>
      <c r="B1102" s="25">
        <v>2.67</v>
      </c>
      <c r="C1102" s="22">
        <v>2011</v>
      </c>
      <c r="D1102" s="24" t="s">
        <v>1312</v>
      </c>
      <c r="E1102" s="24" t="s">
        <v>1313</v>
      </c>
    </row>
    <row r="1103" spans="1:5">
      <c r="A1103" s="23" t="s">
        <v>142</v>
      </c>
      <c r="B1103" s="25">
        <v>2.67</v>
      </c>
      <c r="C1103" s="22">
        <v>2012</v>
      </c>
      <c r="D1103" s="24" t="s">
        <v>1314</v>
      </c>
      <c r="E1103" s="24" t="s">
        <v>1156</v>
      </c>
    </row>
    <row r="1104" spans="1:5">
      <c r="A1104" s="23" t="s">
        <v>1790</v>
      </c>
      <c r="B1104" s="25">
        <v>25.999690000000001</v>
      </c>
      <c r="C1104" s="22">
        <v>2008</v>
      </c>
      <c r="D1104" s="24" t="s">
        <v>1306</v>
      </c>
      <c r="E1104" s="24" t="s">
        <v>1307</v>
      </c>
    </row>
    <row r="1105" spans="1:5">
      <c r="A1105" s="23" t="s">
        <v>1790</v>
      </c>
      <c r="B1105" s="25">
        <v>21.293810000000001</v>
      </c>
      <c r="C1105" s="22">
        <v>2009</v>
      </c>
      <c r="D1105" s="24" t="s">
        <v>1308</v>
      </c>
      <c r="E1105" s="24" t="s">
        <v>1309</v>
      </c>
    </row>
    <row r="1106" spans="1:5">
      <c r="A1106" s="23" t="s">
        <v>1790</v>
      </c>
      <c r="B1106" s="25">
        <v>18.605689999999999</v>
      </c>
      <c r="C1106" s="22">
        <v>2010</v>
      </c>
      <c r="D1106" s="24" t="s">
        <v>1310</v>
      </c>
      <c r="E1106" s="24" t="s">
        <v>1311</v>
      </c>
    </row>
    <row r="1107" spans="1:5">
      <c r="A1107" s="23" t="s">
        <v>1790</v>
      </c>
      <c r="B1107" s="25">
        <v>17.2822</v>
      </c>
      <c r="C1107" s="22">
        <v>2011</v>
      </c>
      <c r="D1107" s="24" t="s">
        <v>1312</v>
      </c>
      <c r="E1107" s="24" t="s">
        <v>1313</v>
      </c>
    </row>
    <row r="1108" spans="1:5">
      <c r="A1108" s="23" t="s">
        <v>1790</v>
      </c>
      <c r="B1108" s="25">
        <v>17.2822</v>
      </c>
      <c r="C1108" s="22">
        <v>2012</v>
      </c>
      <c r="D1108" s="24" t="s">
        <v>1314</v>
      </c>
      <c r="E1108" s="24" t="s">
        <v>1156</v>
      </c>
    </row>
    <row r="1109" spans="1:5">
      <c r="A1109" s="23" t="s">
        <v>1791</v>
      </c>
      <c r="B1109" s="25">
        <v>32.520000000000003</v>
      </c>
      <c r="C1109" s="22">
        <v>2009</v>
      </c>
      <c r="D1109" s="24" t="s">
        <v>1308</v>
      </c>
      <c r="E1109" s="24" t="s">
        <v>1309</v>
      </c>
    </row>
    <row r="1110" spans="1:5">
      <c r="A1110" s="23" t="s">
        <v>1791</v>
      </c>
      <c r="B1110" s="25">
        <v>29.212430000000001</v>
      </c>
      <c r="C1110" s="22">
        <v>2010</v>
      </c>
      <c r="D1110" s="24" t="s">
        <v>1310</v>
      </c>
      <c r="E1110" s="24" t="s">
        <v>1311</v>
      </c>
    </row>
    <row r="1111" spans="1:5">
      <c r="A1111" s="23" t="s">
        <v>1791</v>
      </c>
      <c r="B1111" s="25">
        <v>28.9377</v>
      </c>
      <c r="C1111" s="22">
        <v>2011</v>
      </c>
      <c r="D1111" s="24" t="s">
        <v>1312</v>
      </c>
      <c r="E1111" s="24" t="s">
        <v>1313</v>
      </c>
    </row>
    <row r="1112" spans="1:5">
      <c r="A1112" s="23" t="s">
        <v>1791</v>
      </c>
      <c r="B1112" s="25">
        <v>28.9377</v>
      </c>
      <c r="C1112" s="22">
        <v>2012</v>
      </c>
      <c r="D1112" s="24" t="s">
        <v>1314</v>
      </c>
      <c r="E1112" s="24" t="s">
        <v>1156</v>
      </c>
    </row>
    <row r="1113" spans="1:5">
      <c r="A1113" s="23" t="s">
        <v>143</v>
      </c>
      <c r="B1113" s="25">
        <v>86.048000000000002</v>
      </c>
      <c r="C1113" s="22">
        <v>2000</v>
      </c>
      <c r="D1113" s="24" t="s">
        <v>1290</v>
      </c>
      <c r="E1113" s="24" t="s">
        <v>1291</v>
      </c>
    </row>
    <row r="1114" spans="1:5">
      <c r="A1114" s="23" t="s">
        <v>143</v>
      </c>
      <c r="B1114" s="25">
        <v>90.620999999999995</v>
      </c>
      <c r="C1114" s="22">
        <v>2002</v>
      </c>
      <c r="D1114" s="24" t="s">
        <v>1294</v>
      </c>
      <c r="E1114" s="24" t="s">
        <v>1295</v>
      </c>
    </row>
    <row r="1115" spans="1:5">
      <c r="A1115" s="23" t="s">
        <v>143</v>
      </c>
      <c r="B1115" s="25">
        <v>84.5809</v>
      </c>
      <c r="C1115" s="22">
        <v>2003</v>
      </c>
      <c r="D1115" s="24" t="s">
        <v>1296</v>
      </c>
      <c r="E1115" s="24" t="s">
        <v>1297</v>
      </c>
    </row>
    <row r="1116" spans="1:5">
      <c r="A1116" s="23" t="s">
        <v>143</v>
      </c>
      <c r="B1116" s="25">
        <v>85.881140000000002</v>
      </c>
      <c r="C1116" s="22">
        <v>2004</v>
      </c>
      <c r="D1116" s="24" t="s">
        <v>1298</v>
      </c>
      <c r="E1116" s="24" t="s">
        <v>1299</v>
      </c>
    </row>
    <row r="1117" spans="1:5">
      <c r="A1117" s="23" t="s">
        <v>143</v>
      </c>
      <c r="B1117" s="25">
        <v>86.933840000000004</v>
      </c>
      <c r="C1117" s="22">
        <v>2005</v>
      </c>
      <c r="D1117" s="24" t="s">
        <v>1300</v>
      </c>
      <c r="E1117" s="24" t="s">
        <v>1301</v>
      </c>
    </row>
    <row r="1118" spans="1:5">
      <c r="A1118" s="23" t="s">
        <v>143</v>
      </c>
      <c r="B1118" s="25">
        <v>90.530510000000007</v>
      </c>
      <c r="C1118" s="22">
        <v>2006</v>
      </c>
      <c r="D1118" s="24" t="s">
        <v>1302</v>
      </c>
      <c r="E1118" s="24" t="s">
        <v>1303</v>
      </c>
    </row>
    <row r="1119" spans="1:5">
      <c r="A1119" s="23" t="s">
        <v>143</v>
      </c>
      <c r="B1119" s="25">
        <v>86.77543</v>
      </c>
      <c r="C1119" s="22">
        <v>2007</v>
      </c>
      <c r="D1119" s="24" t="s">
        <v>1304</v>
      </c>
      <c r="E1119" s="24" t="s">
        <v>1305</v>
      </c>
    </row>
    <row r="1120" spans="1:5">
      <c r="A1120" s="23" t="s">
        <v>143</v>
      </c>
      <c r="B1120" s="25">
        <v>68.998829999999998</v>
      </c>
      <c r="C1120" s="22">
        <v>2008</v>
      </c>
      <c r="D1120" s="24" t="s">
        <v>1306</v>
      </c>
      <c r="E1120" s="24" t="s">
        <v>1307</v>
      </c>
    </row>
    <row r="1121" spans="1:5">
      <c r="A1121" s="23" t="s">
        <v>143</v>
      </c>
      <c r="B1121" s="25">
        <v>66.106960000000001</v>
      </c>
      <c r="C1121" s="22">
        <v>2009</v>
      </c>
      <c r="D1121" s="24" t="s">
        <v>1308</v>
      </c>
      <c r="E1121" s="24" t="s">
        <v>1309</v>
      </c>
    </row>
    <row r="1122" spans="1:5">
      <c r="A1122" s="23" t="s">
        <v>143</v>
      </c>
      <c r="B1122" s="25">
        <v>59.744289999999999</v>
      </c>
      <c r="C1122" s="22">
        <v>2010</v>
      </c>
      <c r="D1122" s="24" t="s">
        <v>1310</v>
      </c>
      <c r="E1122" s="24" t="s">
        <v>1311</v>
      </c>
    </row>
    <row r="1123" spans="1:5">
      <c r="A1123" s="23" t="s">
        <v>143</v>
      </c>
      <c r="B1123" s="25">
        <v>54.528599999999997</v>
      </c>
      <c r="C1123" s="22">
        <v>2011</v>
      </c>
      <c r="D1123" s="24" t="s">
        <v>1312</v>
      </c>
      <c r="E1123" s="24" t="s">
        <v>1313</v>
      </c>
    </row>
    <row r="1124" spans="1:5">
      <c r="A1124" s="23" t="s">
        <v>143</v>
      </c>
      <c r="B1124" s="25">
        <v>54.528599999999997</v>
      </c>
      <c r="C1124" s="22">
        <v>2012</v>
      </c>
      <c r="D1124" s="24" t="s">
        <v>1314</v>
      </c>
      <c r="E1124" s="24" t="s">
        <v>1156</v>
      </c>
    </row>
    <row r="1125" spans="1:5">
      <c r="A1125" s="23" t="s">
        <v>144</v>
      </c>
      <c r="B1125" s="25">
        <v>44.537480000000002</v>
      </c>
      <c r="C1125" s="22">
        <v>2008</v>
      </c>
      <c r="D1125" s="24" t="s">
        <v>1306</v>
      </c>
      <c r="E1125" s="24" t="s">
        <v>1307</v>
      </c>
    </row>
    <row r="1126" spans="1:5">
      <c r="A1126" s="23" t="s">
        <v>144</v>
      </c>
      <c r="B1126" s="25">
        <v>48.45196</v>
      </c>
      <c r="C1126" s="22">
        <v>2009</v>
      </c>
      <c r="D1126" s="24" t="s">
        <v>1308</v>
      </c>
      <c r="E1126" s="24" t="s">
        <v>1309</v>
      </c>
    </row>
    <row r="1127" spans="1:5">
      <c r="A1127" s="23" t="s">
        <v>144</v>
      </c>
      <c r="B1127" s="25">
        <v>45.835819999999998</v>
      </c>
      <c r="C1127" s="22">
        <v>2010</v>
      </c>
      <c r="D1127" s="24" t="s">
        <v>1310</v>
      </c>
      <c r="E1127" s="24" t="s">
        <v>1311</v>
      </c>
    </row>
    <row r="1128" spans="1:5">
      <c r="A1128" s="23" t="s">
        <v>144</v>
      </c>
      <c r="B1128" s="25">
        <v>48.176519999999996</v>
      </c>
      <c r="C1128" s="22">
        <v>2011</v>
      </c>
      <c r="D1128" s="24" t="s">
        <v>1312</v>
      </c>
      <c r="E1128" s="24" t="s">
        <v>1313</v>
      </c>
    </row>
    <row r="1129" spans="1:5">
      <c r="A1129" s="23" t="s">
        <v>144</v>
      </c>
      <c r="B1129" s="25">
        <v>48.176519999999996</v>
      </c>
      <c r="C1129" s="22">
        <v>2012</v>
      </c>
      <c r="D1129" s="24" t="s">
        <v>1314</v>
      </c>
      <c r="E1129" s="24" t="s">
        <v>1156</v>
      </c>
    </row>
    <row r="1130" spans="1:5">
      <c r="A1130" s="23" t="s">
        <v>145</v>
      </c>
      <c r="B1130" s="25">
        <v>2E-3</v>
      </c>
      <c r="C1130" s="22">
        <v>1995</v>
      </c>
      <c r="D1130" s="24" t="s">
        <v>1767</v>
      </c>
      <c r="E1130" s="24" t="s">
        <v>1768</v>
      </c>
    </row>
    <row r="1131" spans="1:5">
      <c r="A1131" s="23" t="s">
        <v>145</v>
      </c>
      <c r="B1131" s="25">
        <v>1E-3</v>
      </c>
      <c r="C1131" s="22">
        <v>1996</v>
      </c>
      <c r="D1131" s="24" t="s">
        <v>1775</v>
      </c>
      <c r="E1131" s="24" t="s">
        <v>1776</v>
      </c>
    </row>
    <row r="1132" spans="1:5">
      <c r="A1132" s="23" t="s">
        <v>145</v>
      </c>
      <c r="B1132" s="25">
        <v>2.9999999999999997E-4</v>
      </c>
      <c r="C1132" s="22">
        <v>1998</v>
      </c>
      <c r="D1132" s="24" t="s">
        <v>1783</v>
      </c>
      <c r="E1132" s="24" t="s">
        <v>1784</v>
      </c>
    </row>
    <row r="1133" spans="1:5">
      <c r="A1133" s="23" t="s">
        <v>145</v>
      </c>
      <c r="B1133" s="25">
        <v>7.0430000000000006E-2</v>
      </c>
      <c r="C1133" s="22">
        <v>2002</v>
      </c>
      <c r="D1133" s="24" t="s">
        <v>1294</v>
      </c>
      <c r="E1133" s="24" t="s">
        <v>1295</v>
      </c>
    </row>
    <row r="1134" spans="1:5">
      <c r="A1134" s="23" t="s">
        <v>145</v>
      </c>
      <c r="B1134" s="25">
        <v>7.9990000000000006E-2</v>
      </c>
      <c r="C1134" s="22">
        <v>2003</v>
      </c>
      <c r="D1134" s="24" t="s">
        <v>1296</v>
      </c>
      <c r="E1134" s="24" t="s">
        <v>1156</v>
      </c>
    </row>
    <row r="1135" spans="1:5">
      <c r="A1135" s="23" t="s">
        <v>146</v>
      </c>
      <c r="B1135" s="25">
        <v>78.796000000000006</v>
      </c>
      <c r="C1135" s="22">
        <v>2004</v>
      </c>
      <c r="D1135" s="24" t="s">
        <v>1298</v>
      </c>
      <c r="E1135" s="24" t="s">
        <v>1299</v>
      </c>
    </row>
    <row r="1136" spans="1:5">
      <c r="A1136" s="23" t="s">
        <v>146</v>
      </c>
      <c r="B1136" s="25">
        <v>87.176360000000003</v>
      </c>
      <c r="C1136" s="22">
        <v>2005</v>
      </c>
      <c r="D1136" s="24" t="s">
        <v>1300</v>
      </c>
      <c r="E1136" s="24" t="s">
        <v>1301</v>
      </c>
    </row>
    <row r="1137" spans="1:5">
      <c r="A1137" s="23" t="s">
        <v>146</v>
      </c>
      <c r="B1137" s="25">
        <v>84.609530000000007</v>
      </c>
      <c r="C1137" s="22">
        <v>2006</v>
      </c>
      <c r="D1137" s="24" t="s">
        <v>1302</v>
      </c>
      <c r="E1137" s="24" t="s">
        <v>1303</v>
      </c>
    </row>
    <row r="1138" spans="1:5">
      <c r="A1138" s="23" t="s">
        <v>146</v>
      </c>
      <c r="B1138" s="25">
        <v>76.781329999999997</v>
      </c>
      <c r="C1138" s="22">
        <v>2007</v>
      </c>
      <c r="D1138" s="24" t="s">
        <v>1304</v>
      </c>
      <c r="E1138" s="24" t="s">
        <v>1305</v>
      </c>
    </row>
    <row r="1139" spans="1:5">
      <c r="A1139" s="23" t="s">
        <v>146</v>
      </c>
      <c r="B1139" s="25">
        <v>56.92492</v>
      </c>
      <c r="C1139" s="22">
        <v>2008</v>
      </c>
      <c r="D1139" s="24" t="s">
        <v>1306</v>
      </c>
      <c r="E1139" s="24" t="s">
        <v>1307</v>
      </c>
    </row>
    <row r="1140" spans="1:5">
      <c r="A1140" s="23" t="s">
        <v>146</v>
      </c>
      <c r="B1140" s="25">
        <v>60.771799999999999</v>
      </c>
      <c r="C1140" s="22">
        <v>2009</v>
      </c>
      <c r="D1140" s="24" t="s">
        <v>1308</v>
      </c>
      <c r="E1140" s="24" t="s">
        <v>1309</v>
      </c>
    </row>
    <row r="1141" spans="1:5">
      <c r="A1141" s="23" t="s">
        <v>146</v>
      </c>
      <c r="B1141" s="25">
        <v>53.393129999999999</v>
      </c>
      <c r="C1141" s="22">
        <v>2010</v>
      </c>
      <c r="D1141" s="24" t="s">
        <v>1310</v>
      </c>
      <c r="E1141" s="24" t="s">
        <v>1311</v>
      </c>
    </row>
    <row r="1142" spans="1:5">
      <c r="A1142" s="23" t="s">
        <v>146</v>
      </c>
      <c r="B1142" s="25">
        <v>46.021450000000002</v>
      </c>
      <c r="C1142" s="22">
        <v>2011</v>
      </c>
      <c r="D1142" s="24" t="s">
        <v>1312</v>
      </c>
      <c r="E1142" s="24" t="s">
        <v>1313</v>
      </c>
    </row>
    <row r="1143" spans="1:5">
      <c r="A1143" s="23" t="s">
        <v>146</v>
      </c>
      <c r="B1143" s="25">
        <v>46.021450000000002</v>
      </c>
      <c r="C1143" s="22">
        <v>2012</v>
      </c>
      <c r="D1143" s="24" t="s">
        <v>1314</v>
      </c>
      <c r="E1143" s="24" t="s">
        <v>1156</v>
      </c>
    </row>
    <row r="1144" spans="1:5">
      <c r="A1144" s="23" t="s">
        <v>147</v>
      </c>
      <c r="B1144" s="25">
        <v>15.400729999999999</v>
      </c>
      <c r="C1144" s="22">
        <v>2008</v>
      </c>
      <c r="D1144" s="24" t="s">
        <v>1306</v>
      </c>
      <c r="E1144" s="24" t="s">
        <v>1307</v>
      </c>
    </row>
    <row r="1145" spans="1:5">
      <c r="A1145" s="23" t="s">
        <v>147</v>
      </c>
      <c r="B1145" s="25">
        <v>14.62074</v>
      </c>
      <c r="C1145" s="22">
        <v>2009</v>
      </c>
      <c r="D1145" s="24" t="s">
        <v>1308</v>
      </c>
      <c r="E1145" s="24" t="s">
        <v>1309</v>
      </c>
    </row>
    <row r="1146" spans="1:5">
      <c r="A1146" s="23" t="s">
        <v>147</v>
      </c>
      <c r="B1146" s="25">
        <v>12.926740000000001</v>
      </c>
      <c r="C1146" s="22">
        <v>2010</v>
      </c>
      <c r="D1146" s="24" t="s">
        <v>1310</v>
      </c>
      <c r="E1146" s="24" t="s">
        <v>1311</v>
      </c>
    </row>
    <row r="1147" spans="1:5">
      <c r="A1147" s="23" t="s">
        <v>147</v>
      </c>
      <c r="B1147" s="25">
        <v>12.84357</v>
      </c>
      <c r="C1147" s="22">
        <v>2011</v>
      </c>
      <c r="D1147" s="24" t="s">
        <v>1312</v>
      </c>
      <c r="E1147" s="24" t="s">
        <v>1313</v>
      </c>
    </row>
    <row r="1148" spans="1:5">
      <c r="A1148" s="23" t="s">
        <v>147</v>
      </c>
      <c r="B1148" s="25">
        <v>12.84357</v>
      </c>
      <c r="C1148" s="22">
        <v>2012</v>
      </c>
      <c r="D1148" s="24" t="s">
        <v>1314</v>
      </c>
      <c r="E1148" s="24" t="s">
        <v>1156</v>
      </c>
    </row>
    <row r="1149" spans="1:5">
      <c r="A1149" s="23" t="s">
        <v>148</v>
      </c>
      <c r="B1149" s="25">
        <v>3.4529999999999998</v>
      </c>
      <c r="C1149" s="22">
        <v>2002</v>
      </c>
      <c r="D1149" s="24" t="s">
        <v>1294</v>
      </c>
      <c r="E1149" s="24" t="s">
        <v>1295</v>
      </c>
    </row>
    <row r="1150" spans="1:5">
      <c r="A1150" s="23" t="s">
        <v>148</v>
      </c>
      <c r="B1150" s="25">
        <v>3.1956699999999998</v>
      </c>
      <c r="C1150" s="22">
        <v>2003</v>
      </c>
      <c r="D1150" s="24" t="s">
        <v>1296</v>
      </c>
      <c r="E1150" s="24" t="s">
        <v>1297</v>
      </c>
    </row>
    <row r="1151" spans="1:5">
      <c r="A1151" s="23" t="s">
        <v>148</v>
      </c>
      <c r="B1151" s="25">
        <v>3.38049</v>
      </c>
      <c r="C1151" s="22">
        <v>2004</v>
      </c>
      <c r="D1151" s="24" t="s">
        <v>1298</v>
      </c>
      <c r="E1151" s="24" t="s">
        <v>1299</v>
      </c>
    </row>
    <row r="1152" spans="1:5">
      <c r="A1152" s="23" t="s">
        <v>148</v>
      </c>
      <c r="B1152" s="25">
        <v>3.60575</v>
      </c>
      <c r="C1152" s="22">
        <v>2005</v>
      </c>
      <c r="D1152" s="24" t="s">
        <v>1300</v>
      </c>
      <c r="E1152" s="24" t="s">
        <v>1301</v>
      </c>
    </row>
    <row r="1153" spans="1:5">
      <c r="A1153" s="23" t="s">
        <v>148</v>
      </c>
      <c r="B1153" s="25">
        <v>3.5663999999999998</v>
      </c>
      <c r="C1153" s="22">
        <v>2006</v>
      </c>
      <c r="D1153" s="24" t="s">
        <v>1302</v>
      </c>
      <c r="E1153" s="24" t="s">
        <v>1303</v>
      </c>
    </row>
    <row r="1154" spans="1:5">
      <c r="A1154" s="23" t="s">
        <v>148</v>
      </c>
      <c r="B1154" s="25">
        <v>3.2812299999999999</v>
      </c>
      <c r="C1154" s="22">
        <v>2007</v>
      </c>
      <c r="D1154" s="24" t="s">
        <v>1304</v>
      </c>
      <c r="E1154" s="24" t="s">
        <v>1305</v>
      </c>
    </row>
    <row r="1155" spans="1:5">
      <c r="A1155" s="23" t="s">
        <v>148</v>
      </c>
      <c r="B1155" s="25">
        <v>2.8506100000000001</v>
      </c>
      <c r="C1155" s="22">
        <v>2008</v>
      </c>
      <c r="D1155" s="24" t="s">
        <v>1306</v>
      </c>
      <c r="E1155" s="24" t="s">
        <v>1307</v>
      </c>
    </row>
    <row r="1156" spans="1:5">
      <c r="A1156" s="23" t="s">
        <v>148</v>
      </c>
      <c r="B1156" s="25">
        <v>2.92577</v>
      </c>
      <c r="C1156" s="22">
        <v>2009</v>
      </c>
      <c r="D1156" s="24" t="s">
        <v>1308</v>
      </c>
      <c r="E1156" s="24" t="s">
        <v>1309</v>
      </c>
    </row>
    <row r="1157" spans="1:5">
      <c r="A1157" s="23" t="s">
        <v>148</v>
      </c>
      <c r="B1157" s="25">
        <v>2.8160699999999999</v>
      </c>
      <c r="C1157" s="22">
        <v>2010</v>
      </c>
      <c r="D1157" s="24" t="s">
        <v>1310</v>
      </c>
      <c r="E1157" s="24" t="s">
        <v>1311</v>
      </c>
    </row>
    <row r="1158" spans="1:5">
      <c r="A1158" s="23" t="s">
        <v>148</v>
      </c>
      <c r="B1158" s="25">
        <v>2.78288</v>
      </c>
      <c r="C1158" s="22">
        <v>2011</v>
      </c>
      <c r="D1158" s="24" t="s">
        <v>1312</v>
      </c>
      <c r="E1158" s="24" t="s">
        <v>1313</v>
      </c>
    </row>
    <row r="1159" spans="1:5">
      <c r="A1159" s="23" t="s">
        <v>148</v>
      </c>
      <c r="B1159" s="25">
        <v>2.78288</v>
      </c>
      <c r="C1159" s="22">
        <v>2012</v>
      </c>
      <c r="D1159" s="24" t="s">
        <v>1314</v>
      </c>
      <c r="E1159" s="24" t="s">
        <v>1156</v>
      </c>
    </row>
    <row r="1160" spans="1:5">
      <c r="A1160" s="23" t="s">
        <v>149</v>
      </c>
      <c r="B1160" s="25">
        <v>0.11600000000000001</v>
      </c>
      <c r="C1160" s="22">
        <v>2002</v>
      </c>
      <c r="D1160" s="24" t="s">
        <v>1294</v>
      </c>
      <c r="E1160" s="24" t="s">
        <v>1295</v>
      </c>
    </row>
    <row r="1161" spans="1:5">
      <c r="A1161" s="23" t="s">
        <v>149</v>
      </c>
      <c r="B1161" s="25">
        <v>9.5310000000000006E-2</v>
      </c>
      <c r="C1161" s="22">
        <v>2003</v>
      </c>
      <c r="D1161" s="24" t="s">
        <v>1296</v>
      </c>
      <c r="E1161" s="24" t="s">
        <v>1297</v>
      </c>
    </row>
    <row r="1162" spans="1:5">
      <c r="A1162" s="23" t="s">
        <v>149</v>
      </c>
      <c r="B1162" s="25">
        <v>9.7290000000000001E-2</v>
      </c>
      <c r="C1162" s="22">
        <v>2004</v>
      </c>
      <c r="D1162" s="24" t="s">
        <v>1298</v>
      </c>
      <c r="E1162" s="24" t="s">
        <v>1299</v>
      </c>
    </row>
    <row r="1163" spans="1:5">
      <c r="A1163" s="23" t="s">
        <v>149</v>
      </c>
      <c r="B1163" s="25">
        <v>9.5909999999999995E-2</v>
      </c>
      <c r="C1163" s="22">
        <v>2005</v>
      </c>
      <c r="D1163" s="24" t="s">
        <v>1300</v>
      </c>
      <c r="E1163" s="24" t="s">
        <v>1301</v>
      </c>
    </row>
    <row r="1164" spans="1:5">
      <c r="A1164" s="23" t="s">
        <v>149</v>
      </c>
      <c r="B1164" s="25">
        <v>9.5390000000000003E-2</v>
      </c>
      <c r="C1164" s="22">
        <v>2006</v>
      </c>
      <c r="D1164" s="24" t="s">
        <v>1302</v>
      </c>
      <c r="E1164" s="24" t="s">
        <v>1303</v>
      </c>
    </row>
    <row r="1165" spans="1:5">
      <c r="A1165" s="23" t="s">
        <v>149</v>
      </c>
      <c r="B1165" s="25">
        <v>8.097E-2</v>
      </c>
      <c r="C1165" s="22">
        <v>2007</v>
      </c>
      <c r="D1165" s="24" t="s">
        <v>1304</v>
      </c>
      <c r="E1165" s="24" t="s">
        <v>1305</v>
      </c>
    </row>
    <row r="1166" spans="1:5">
      <c r="A1166" s="23" t="s">
        <v>149</v>
      </c>
      <c r="B1166" s="25">
        <v>7.3010000000000005E-2</v>
      </c>
      <c r="C1166" s="22">
        <v>2008</v>
      </c>
      <c r="D1166" s="24" t="s">
        <v>1306</v>
      </c>
      <c r="E1166" s="24" t="s">
        <v>1307</v>
      </c>
    </row>
    <row r="1167" spans="1:5">
      <c r="A1167" s="23" t="s">
        <v>149</v>
      </c>
      <c r="B1167" s="25">
        <v>6.8610000000000004E-2</v>
      </c>
      <c r="C1167" s="22">
        <v>2009</v>
      </c>
      <c r="D1167" s="24" t="s">
        <v>1308</v>
      </c>
      <c r="E1167" s="24" t="s">
        <v>1309</v>
      </c>
    </row>
    <row r="1168" spans="1:5">
      <c r="A1168" s="23" t="s">
        <v>149</v>
      </c>
      <c r="B1168" s="25">
        <v>5.5199999999999999E-2</v>
      </c>
      <c r="C1168" s="22">
        <v>2010</v>
      </c>
      <c r="D1168" s="24" t="s">
        <v>1310</v>
      </c>
      <c r="E1168" s="24" t="s">
        <v>1311</v>
      </c>
    </row>
    <row r="1169" spans="1:5">
      <c r="A1169" s="23" t="s">
        <v>149</v>
      </c>
      <c r="B1169" s="25">
        <v>5.1670000000000001E-2</v>
      </c>
      <c r="C1169" s="22">
        <v>2011</v>
      </c>
      <c r="D1169" s="24" t="s">
        <v>1312</v>
      </c>
      <c r="E1169" s="24" t="s">
        <v>1313</v>
      </c>
    </row>
    <row r="1170" spans="1:5">
      <c r="A1170" s="23" t="s">
        <v>149</v>
      </c>
      <c r="B1170" s="25">
        <v>5.1670000000000001E-2</v>
      </c>
      <c r="C1170" s="22">
        <v>2012</v>
      </c>
      <c r="D1170" s="24" t="s">
        <v>1314</v>
      </c>
      <c r="E1170" s="24" t="s">
        <v>1156</v>
      </c>
    </row>
    <row r="1171" spans="1:5">
      <c r="A1171" s="23" t="s">
        <v>150</v>
      </c>
      <c r="B1171" s="25">
        <v>19.81061</v>
      </c>
      <c r="C1171" s="22">
        <v>2003</v>
      </c>
      <c r="D1171" s="24" t="s">
        <v>1296</v>
      </c>
      <c r="E1171" s="24" t="s">
        <v>1297</v>
      </c>
    </row>
    <row r="1172" spans="1:5">
      <c r="A1172" s="23" t="s">
        <v>150</v>
      </c>
      <c r="B1172" s="25">
        <v>20.327269999999999</v>
      </c>
      <c r="C1172" s="22">
        <v>2004</v>
      </c>
      <c r="D1172" s="24" t="s">
        <v>1298</v>
      </c>
      <c r="E1172" s="24" t="s">
        <v>1299</v>
      </c>
    </row>
    <row r="1173" spans="1:5">
      <c r="A1173" s="23" t="s">
        <v>150</v>
      </c>
      <c r="B1173" s="25">
        <v>23.183029999999999</v>
      </c>
      <c r="C1173" s="22">
        <v>2005</v>
      </c>
      <c r="D1173" s="24" t="s">
        <v>1300</v>
      </c>
      <c r="E1173" s="24" t="s">
        <v>1301</v>
      </c>
    </row>
    <row r="1174" spans="1:5">
      <c r="A1174" s="23" t="s">
        <v>150</v>
      </c>
      <c r="B1174" s="25">
        <v>23.463709999999999</v>
      </c>
      <c r="C1174" s="22">
        <v>2006</v>
      </c>
      <c r="D1174" s="24" t="s">
        <v>1302</v>
      </c>
      <c r="E1174" s="24" t="s">
        <v>1303</v>
      </c>
    </row>
    <row r="1175" spans="1:5">
      <c r="A1175" s="23" t="s">
        <v>150</v>
      </c>
      <c r="B1175" s="25">
        <v>19.974830000000001</v>
      </c>
      <c r="C1175" s="22">
        <v>2007</v>
      </c>
      <c r="D1175" s="24" t="s">
        <v>1304</v>
      </c>
      <c r="E1175" s="24" t="s">
        <v>1305</v>
      </c>
    </row>
    <row r="1176" spans="1:5">
      <c r="A1176" s="23" t="s">
        <v>150</v>
      </c>
      <c r="B1176" s="25">
        <v>12.039199999999999</v>
      </c>
      <c r="C1176" s="22">
        <v>2008</v>
      </c>
      <c r="D1176" s="24" t="s">
        <v>1306</v>
      </c>
      <c r="E1176" s="24" t="s">
        <v>1307</v>
      </c>
    </row>
    <row r="1177" spans="1:5">
      <c r="A1177" s="23" t="s">
        <v>150</v>
      </c>
      <c r="B1177" s="25">
        <v>11.73723</v>
      </c>
      <c r="C1177" s="22">
        <v>2009</v>
      </c>
      <c r="D1177" s="24" t="s">
        <v>1308</v>
      </c>
      <c r="E1177" s="24" t="s">
        <v>1309</v>
      </c>
    </row>
    <row r="1178" spans="1:5">
      <c r="A1178" s="23" t="s">
        <v>150</v>
      </c>
      <c r="B1178" s="25">
        <v>10.4171</v>
      </c>
      <c r="C1178" s="22">
        <v>2010</v>
      </c>
      <c r="D1178" s="24" t="s">
        <v>1310</v>
      </c>
      <c r="E1178" s="24" t="s">
        <v>1311</v>
      </c>
    </row>
    <row r="1179" spans="1:5">
      <c r="A1179" s="23" t="s">
        <v>150</v>
      </c>
      <c r="B1179" s="25">
        <v>10.24349</v>
      </c>
      <c r="C1179" s="22">
        <v>2011</v>
      </c>
      <c r="D1179" s="24" t="s">
        <v>1312</v>
      </c>
      <c r="E1179" s="24" t="s">
        <v>1313</v>
      </c>
    </row>
    <row r="1180" spans="1:5">
      <c r="A1180" s="23" t="s">
        <v>150</v>
      </c>
      <c r="B1180" s="25">
        <v>10.24349</v>
      </c>
      <c r="C1180" s="22">
        <v>2012</v>
      </c>
      <c r="D1180" s="24" t="s">
        <v>1314</v>
      </c>
      <c r="E1180" s="24" t="s">
        <v>1156</v>
      </c>
    </row>
    <row r="1181" spans="1:5">
      <c r="A1181" s="23" t="s">
        <v>151</v>
      </c>
      <c r="B1181" s="25">
        <v>6.0999999999999999E-2</v>
      </c>
      <c r="C1181" s="22">
        <v>2002</v>
      </c>
      <c r="D1181" s="24" t="s">
        <v>1294</v>
      </c>
      <c r="E1181" s="24" t="s">
        <v>1295</v>
      </c>
    </row>
    <row r="1182" spans="1:5">
      <c r="A1182" s="23" t="s">
        <v>151</v>
      </c>
      <c r="B1182" s="25">
        <v>5.5079999999999997E-2</v>
      </c>
      <c r="C1182" s="22">
        <v>2003</v>
      </c>
      <c r="D1182" s="24" t="s">
        <v>1296</v>
      </c>
      <c r="E1182" s="24" t="s">
        <v>1297</v>
      </c>
    </row>
    <row r="1183" spans="1:5">
      <c r="A1183" s="23" t="s">
        <v>151</v>
      </c>
      <c r="B1183" s="25">
        <v>6.1699999999999998E-2</v>
      </c>
      <c r="C1183" s="22">
        <v>2004</v>
      </c>
      <c r="D1183" s="24" t="s">
        <v>1298</v>
      </c>
      <c r="E1183" s="24" t="s">
        <v>1299</v>
      </c>
    </row>
    <row r="1184" spans="1:5">
      <c r="A1184" s="23" t="s">
        <v>151</v>
      </c>
      <c r="B1184" s="25">
        <v>6.4449999999999993E-2</v>
      </c>
      <c r="C1184" s="22">
        <v>2005</v>
      </c>
      <c r="D1184" s="24" t="s">
        <v>1300</v>
      </c>
      <c r="E1184" s="24" t="s">
        <v>1301</v>
      </c>
    </row>
    <row r="1185" spans="1:5">
      <c r="A1185" s="23" t="s">
        <v>151</v>
      </c>
      <c r="B1185" s="25">
        <v>6.7799999999999999E-2</v>
      </c>
      <c r="C1185" s="22">
        <v>2006</v>
      </c>
      <c r="D1185" s="24" t="s">
        <v>1302</v>
      </c>
      <c r="E1185" s="24" t="s">
        <v>1303</v>
      </c>
    </row>
    <row r="1186" spans="1:5">
      <c r="A1186" s="23" t="s">
        <v>151</v>
      </c>
      <c r="B1186" s="25">
        <v>5.8999999999999997E-2</v>
      </c>
      <c r="C1186" s="22">
        <v>2007</v>
      </c>
      <c r="D1186" s="24" t="s">
        <v>1304</v>
      </c>
      <c r="E1186" s="24" t="s">
        <v>1305</v>
      </c>
    </row>
    <row r="1187" spans="1:5">
      <c r="A1187" s="23" t="s">
        <v>151</v>
      </c>
      <c r="B1187" s="25">
        <v>4.5179999999999998E-2</v>
      </c>
      <c r="C1187" s="22">
        <v>2008</v>
      </c>
      <c r="D1187" s="24" t="s">
        <v>1306</v>
      </c>
      <c r="E1187" s="24" t="s">
        <v>1307</v>
      </c>
    </row>
    <row r="1188" spans="1:5">
      <c r="A1188" s="23" t="s">
        <v>151</v>
      </c>
      <c r="B1188" s="25">
        <v>4.478E-2</v>
      </c>
      <c r="C1188" s="22">
        <v>2009</v>
      </c>
      <c r="D1188" s="24" t="s">
        <v>1308</v>
      </c>
      <c r="E1188" s="24" t="s">
        <v>1309</v>
      </c>
    </row>
    <row r="1189" spans="1:5">
      <c r="A1189" s="23" t="s">
        <v>151</v>
      </c>
      <c r="B1189" s="25">
        <v>3.456E-2</v>
      </c>
      <c r="C1189" s="22">
        <v>2010</v>
      </c>
      <c r="D1189" s="24" t="s">
        <v>1310</v>
      </c>
      <c r="E1189" s="24" t="s">
        <v>1311</v>
      </c>
    </row>
    <row r="1190" spans="1:5">
      <c r="A1190" s="23" t="s">
        <v>151</v>
      </c>
      <c r="B1190" s="25">
        <v>3.2710000000000003E-2</v>
      </c>
      <c r="C1190" s="22">
        <v>2011</v>
      </c>
      <c r="D1190" s="24" t="s">
        <v>1312</v>
      </c>
      <c r="E1190" s="24" t="s">
        <v>1313</v>
      </c>
    </row>
    <row r="1191" spans="1:5">
      <c r="A1191" s="23" t="s">
        <v>151</v>
      </c>
      <c r="B1191" s="25">
        <v>3.2710000000000003E-2</v>
      </c>
      <c r="C1191" s="22">
        <v>2012</v>
      </c>
      <c r="D1191" s="24" t="s">
        <v>1314</v>
      </c>
      <c r="E1191" s="24" t="s">
        <v>1156</v>
      </c>
    </row>
    <row r="1192" spans="1:5">
      <c r="A1192" s="23" t="s">
        <v>152</v>
      </c>
      <c r="B1192" s="25">
        <v>140.94999999999999</v>
      </c>
      <c r="C1192" s="22">
        <v>1990</v>
      </c>
      <c r="D1192" s="24" t="s">
        <v>1785</v>
      </c>
      <c r="E1192" s="24" t="s">
        <v>1786</v>
      </c>
    </row>
    <row r="1193" spans="1:5">
      <c r="A1193" s="23" t="s">
        <v>152</v>
      </c>
      <c r="B1193" s="25">
        <v>132.85</v>
      </c>
      <c r="C1193" s="22">
        <v>1991</v>
      </c>
      <c r="D1193" s="24" t="s">
        <v>1771</v>
      </c>
      <c r="E1193" s="24" t="s">
        <v>1772</v>
      </c>
    </row>
    <row r="1194" spans="1:5">
      <c r="A1194" s="23" t="s">
        <v>152</v>
      </c>
      <c r="B1194" s="25">
        <v>116.3</v>
      </c>
      <c r="C1194" s="22">
        <v>1992</v>
      </c>
      <c r="D1194" s="24" t="s">
        <v>1781</v>
      </c>
      <c r="E1194" s="24" t="s">
        <v>1782</v>
      </c>
    </row>
    <row r="1195" spans="1:5">
      <c r="A1195" s="23" t="s">
        <v>152</v>
      </c>
      <c r="B1195" s="25">
        <v>103.15</v>
      </c>
      <c r="C1195" s="22">
        <v>1993</v>
      </c>
      <c r="D1195" s="24" t="s">
        <v>1777</v>
      </c>
      <c r="E1195" s="24" t="s">
        <v>1778</v>
      </c>
    </row>
    <row r="1196" spans="1:5">
      <c r="A1196" s="23" t="s">
        <v>152</v>
      </c>
      <c r="B1196" s="25">
        <v>89.35</v>
      </c>
      <c r="C1196" s="22">
        <v>1994</v>
      </c>
      <c r="D1196" s="24" t="s">
        <v>1773</v>
      </c>
      <c r="E1196" s="24" t="s">
        <v>1774</v>
      </c>
    </row>
    <row r="1197" spans="1:5">
      <c r="A1197" s="23" t="s">
        <v>152</v>
      </c>
      <c r="B1197" s="25">
        <v>106.35</v>
      </c>
      <c r="C1197" s="22">
        <v>1995</v>
      </c>
      <c r="D1197" s="24" t="s">
        <v>1767</v>
      </c>
      <c r="E1197" s="24" t="s">
        <v>1768</v>
      </c>
    </row>
    <row r="1198" spans="1:5">
      <c r="A1198" s="23" t="s">
        <v>152</v>
      </c>
      <c r="B1198" s="25">
        <v>124.1</v>
      </c>
      <c r="C1198" s="22">
        <v>1996</v>
      </c>
      <c r="D1198" s="24" t="s">
        <v>1775</v>
      </c>
      <c r="E1198" s="24" t="s">
        <v>1776</v>
      </c>
    </row>
    <row r="1199" spans="1:5">
      <c r="A1199" s="23" t="s">
        <v>152</v>
      </c>
      <c r="B1199" s="25">
        <v>132.1</v>
      </c>
      <c r="C1199" s="22">
        <v>1997</v>
      </c>
      <c r="D1199" s="24" t="s">
        <v>1769</v>
      </c>
      <c r="E1199" s="24" t="s">
        <v>1770</v>
      </c>
    </row>
    <row r="1200" spans="1:5">
      <c r="A1200" s="23" t="s">
        <v>152</v>
      </c>
      <c r="B1200" s="25">
        <v>120.55</v>
      </c>
      <c r="C1200" s="22">
        <v>1998</v>
      </c>
      <c r="D1200" s="24" t="s">
        <v>1783</v>
      </c>
      <c r="E1200" s="24" t="s">
        <v>1784</v>
      </c>
    </row>
    <row r="1201" spans="1:5">
      <c r="A1201" s="23" t="s">
        <v>152</v>
      </c>
      <c r="B1201" s="25">
        <v>106.15</v>
      </c>
      <c r="C1201" s="22">
        <v>1999</v>
      </c>
      <c r="D1201" s="24" t="s">
        <v>1779</v>
      </c>
      <c r="E1201" s="24" t="s">
        <v>1780</v>
      </c>
    </row>
    <row r="1202" spans="1:5">
      <c r="A1202" s="23" t="s">
        <v>152</v>
      </c>
      <c r="B1202" s="25">
        <v>123.9</v>
      </c>
      <c r="C1202" s="22">
        <v>2000</v>
      </c>
      <c r="D1202" s="24" t="s">
        <v>1290</v>
      </c>
      <c r="E1202" s="24" t="s">
        <v>1291</v>
      </c>
    </row>
    <row r="1203" spans="1:5">
      <c r="A1203" s="23" t="s">
        <v>152</v>
      </c>
      <c r="B1203" s="25">
        <v>133.25</v>
      </c>
      <c r="C1203" s="22">
        <v>2001</v>
      </c>
      <c r="D1203" s="24" t="s">
        <v>1292</v>
      </c>
      <c r="E1203" s="24" t="s">
        <v>1293</v>
      </c>
    </row>
    <row r="1204" spans="1:5">
      <c r="A1204" s="23" t="s">
        <v>152</v>
      </c>
      <c r="B1204" s="25">
        <v>120.2</v>
      </c>
      <c r="C1204" s="22">
        <v>2002</v>
      </c>
      <c r="D1204" s="24" t="s">
        <v>1294</v>
      </c>
      <c r="E1204" s="24" t="s">
        <v>1295</v>
      </c>
    </row>
    <row r="1205" spans="1:5">
      <c r="A1205" s="23" t="s">
        <v>152</v>
      </c>
      <c r="B1205" s="25">
        <v>105.69</v>
      </c>
      <c r="C1205" s="22">
        <v>2003</v>
      </c>
      <c r="D1205" s="24" t="s">
        <v>1296</v>
      </c>
      <c r="E1205" s="24" t="s">
        <v>1297</v>
      </c>
    </row>
    <row r="1206" spans="1:5">
      <c r="A1206" s="23" t="s">
        <v>152</v>
      </c>
      <c r="B1206" s="25">
        <v>107.39</v>
      </c>
      <c r="C1206" s="22">
        <v>2004</v>
      </c>
      <c r="D1206" s="24" t="s">
        <v>1298</v>
      </c>
      <c r="E1206" s="24" t="s">
        <v>1299</v>
      </c>
    </row>
    <row r="1207" spans="1:5">
      <c r="A1207" s="23" t="s">
        <v>152</v>
      </c>
      <c r="B1207" s="25">
        <v>117.47</v>
      </c>
      <c r="C1207" s="22">
        <v>2005</v>
      </c>
      <c r="D1207" s="24" t="s">
        <v>1300</v>
      </c>
      <c r="E1207" s="24" t="s">
        <v>1301</v>
      </c>
    </row>
    <row r="1208" spans="1:5">
      <c r="A1208" s="23" t="s">
        <v>152</v>
      </c>
      <c r="B1208" s="25">
        <v>118.05</v>
      </c>
      <c r="C1208" s="22">
        <v>2006</v>
      </c>
      <c r="D1208" s="24" t="s">
        <v>1302</v>
      </c>
      <c r="E1208" s="24" t="s">
        <v>1303</v>
      </c>
    </row>
    <row r="1209" spans="1:5">
      <c r="A1209" s="23" t="s">
        <v>152</v>
      </c>
      <c r="B1209" s="25">
        <v>100.19</v>
      </c>
      <c r="C1209" s="22">
        <v>2007</v>
      </c>
      <c r="D1209" s="24" t="s">
        <v>1304</v>
      </c>
      <c r="E1209" s="24" t="s">
        <v>1305</v>
      </c>
    </row>
    <row r="1210" spans="1:5">
      <c r="A1210" s="23" t="s">
        <v>152</v>
      </c>
      <c r="B1210" s="25">
        <v>98.23</v>
      </c>
      <c r="C1210" s="22">
        <v>2008</v>
      </c>
      <c r="D1210" s="24" t="s">
        <v>1306</v>
      </c>
      <c r="E1210" s="24" t="s">
        <v>1307</v>
      </c>
    </row>
    <row r="1211" spans="1:5">
      <c r="A1211" s="23" t="s">
        <v>152</v>
      </c>
      <c r="B1211" s="25">
        <v>93.04</v>
      </c>
      <c r="C1211" s="22">
        <v>2009</v>
      </c>
      <c r="D1211" s="24" t="s">
        <v>1308</v>
      </c>
      <c r="E1211" s="24" t="s">
        <v>1309</v>
      </c>
    </row>
    <row r="1212" spans="1:5">
      <c r="A1212" s="23" t="s">
        <v>152</v>
      </c>
      <c r="B1212" s="25">
        <v>83.15</v>
      </c>
      <c r="C1212" s="22">
        <v>2010</v>
      </c>
      <c r="D1212" s="24" t="s">
        <v>1310</v>
      </c>
      <c r="E1212" s="24" t="s">
        <v>1311</v>
      </c>
    </row>
    <row r="1213" spans="1:5">
      <c r="A1213" s="23" t="s">
        <v>152</v>
      </c>
      <c r="B1213" s="25">
        <v>82.19</v>
      </c>
      <c r="C1213" s="22">
        <v>2011</v>
      </c>
      <c r="D1213" s="24" t="s">
        <v>1312</v>
      </c>
      <c r="E1213" s="24" t="s">
        <v>1313</v>
      </c>
    </row>
    <row r="1214" spans="1:5">
      <c r="A1214" s="23" t="s">
        <v>152</v>
      </c>
      <c r="B1214" s="25">
        <v>82.19</v>
      </c>
      <c r="C1214" s="22">
        <v>2012</v>
      </c>
      <c r="D1214" s="24" t="s">
        <v>1314</v>
      </c>
      <c r="E1214" s="24" t="s">
        <v>1156</v>
      </c>
    </row>
    <row r="1215" spans="1:5">
      <c r="A1215" s="23" t="s">
        <v>153</v>
      </c>
      <c r="B1215" s="25">
        <v>4.8831899999999999</v>
      </c>
      <c r="C1215" s="22">
        <v>2006</v>
      </c>
      <c r="D1215" s="24" t="s">
        <v>1302</v>
      </c>
      <c r="E1215" s="24" t="s">
        <v>1303</v>
      </c>
    </row>
    <row r="1216" spans="1:5">
      <c r="A1216" s="23" t="s">
        <v>153</v>
      </c>
      <c r="B1216" s="25">
        <v>4.8582099999999997</v>
      </c>
      <c r="C1216" s="22">
        <v>2007</v>
      </c>
      <c r="D1216" s="24" t="s">
        <v>1304</v>
      </c>
      <c r="E1216" s="24" t="s">
        <v>1305</v>
      </c>
    </row>
    <row r="1217" spans="1:5">
      <c r="A1217" s="23" t="s">
        <v>153</v>
      </c>
      <c r="B1217" s="25">
        <v>4.0213599999999996</v>
      </c>
      <c r="C1217" s="22">
        <v>2008</v>
      </c>
      <c r="D1217" s="24" t="s">
        <v>1306</v>
      </c>
      <c r="E1217" s="24" t="s">
        <v>1307</v>
      </c>
    </row>
    <row r="1218" spans="1:5">
      <c r="A1218" s="23" t="s">
        <v>153</v>
      </c>
      <c r="B1218" s="25">
        <v>4.7570300000000003</v>
      </c>
      <c r="C1218" s="22">
        <v>2009</v>
      </c>
      <c r="D1218" s="24" t="s">
        <v>1308</v>
      </c>
      <c r="E1218" s="24" t="s">
        <v>1309</v>
      </c>
    </row>
    <row r="1219" spans="1:5">
      <c r="A1219" s="23" t="s">
        <v>153</v>
      </c>
      <c r="B1219" s="25">
        <v>4.3142899999999997</v>
      </c>
      <c r="C1219" s="22">
        <v>2010</v>
      </c>
      <c r="D1219" s="24" t="s">
        <v>1310</v>
      </c>
      <c r="E1219" s="24" t="s">
        <v>1311</v>
      </c>
    </row>
    <row r="1220" spans="1:5">
      <c r="A1220" s="23" t="s">
        <v>153</v>
      </c>
      <c r="B1220" s="25">
        <v>4.2399500000000003</v>
      </c>
      <c r="C1220" s="22">
        <v>2011</v>
      </c>
      <c r="D1220" s="24" t="s">
        <v>1312</v>
      </c>
      <c r="E1220" s="24" t="s">
        <v>1313</v>
      </c>
    </row>
    <row r="1221" spans="1:5">
      <c r="A1221" s="23" t="s">
        <v>153</v>
      </c>
      <c r="B1221" s="25">
        <v>4.2399500000000003</v>
      </c>
      <c r="C1221" s="22">
        <v>2012</v>
      </c>
      <c r="D1221" s="24" t="s">
        <v>1314</v>
      </c>
      <c r="E1221" s="24" t="s">
        <v>1156</v>
      </c>
    </row>
    <row r="1222" spans="1:5">
      <c r="A1222" s="23" t="s">
        <v>154</v>
      </c>
      <c r="B1222" s="25">
        <v>9.6939999999999998E-2</v>
      </c>
      <c r="C1222" s="22">
        <v>2005</v>
      </c>
      <c r="D1222" s="24" t="s">
        <v>1300</v>
      </c>
      <c r="E1222" s="24" t="s">
        <v>1301</v>
      </c>
    </row>
    <row r="1223" spans="1:5">
      <c r="A1223" s="23" t="s">
        <v>154</v>
      </c>
      <c r="B1223" s="25">
        <v>9.4320000000000001E-2</v>
      </c>
      <c r="C1223" s="22">
        <v>2006</v>
      </c>
      <c r="D1223" s="24" t="s">
        <v>1302</v>
      </c>
      <c r="E1223" s="24" t="s">
        <v>1303</v>
      </c>
    </row>
    <row r="1224" spans="1:5">
      <c r="A1224" s="23" t="s">
        <v>154</v>
      </c>
      <c r="B1224" s="25">
        <v>7.6700000000000004E-2</v>
      </c>
      <c r="C1224" s="22">
        <v>2007</v>
      </c>
      <c r="D1224" s="24" t="s">
        <v>1304</v>
      </c>
      <c r="E1224" s="24" t="s">
        <v>1305</v>
      </c>
    </row>
    <row r="1225" spans="1:5">
      <c r="A1225" s="23" t="s">
        <v>154</v>
      </c>
      <c r="B1225" s="25">
        <v>6.7900000000000002E-2</v>
      </c>
      <c r="C1225" s="22">
        <v>2008</v>
      </c>
      <c r="D1225" s="24" t="s">
        <v>1306</v>
      </c>
      <c r="E1225" s="24" t="s">
        <v>1307</v>
      </c>
    </row>
    <row r="1226" spans="1:5">
      <c r="A1226" s="23" t="s">
        <v>154</v>
      </c>
      <c r="B1226" s="25">
        <v>5.9859999999999997E-2</v>
      </c>
      <c r="C1226" s="22">
        <v>2009</v>
      </c>
      <c r="D1226" s="24" t="s">
        <v>1308</v>
      </c>
      <c r="E1226" s="24" t="s">
        <v>1309</v>
      </c>
    </row>
    <row r="1227" spans="1:5">
      <c r="A1227" s="23" t="s">
        <v>154</v>
      </c>
      <c r="B1227" s="25">
        <v>4.9500000000000002E-2</v>
      </c>
      <c r="C1227" s="22">
        <v>2010</v>
      </c>
      <c r="D1227" s="24" t="s">
        <v>1310</v>
      </c>
      <c r="E1227" s="24" t="s">
        <v>1311</v>
      </c>
    </row>
    <row r="1228" spans="1:5">
      <c r="A1228" s="23" t="s">
        <v>154</v>
      </c>
      <c r="B1228" s="25">
        <v>4.462E-2</v>
      </c>
      <c r="C1228" s="22">
        <v>2011</v>
      </c>
      <c r="D1228" s="24" t="s">
        <v>1312</v>
      </c>
      <c r="E1228" s="24" t="s">
        <v>1313</v>
      </c>
    </row>
    <row r="1229" spans="1:5">
      <c r="A1229" s="23" t="s">
        <v>154</v>
      </c>
      <c r="B1229" s="25">
        <v>4.462E-2</v>
      </c>
      <c r="C1229" s="22">
        <v>2012</v>
      </c>
      <c r="D1229" s="24" t="s">
        <v>1314</v>
      </c>
      <c r="E1229" s="24" t="s">
        <v>1156</v>
      </c>
    </row>
    <row r="1230" spans="1:5">
      <c r="A1230" s="23" t="s">
        <v>155</v>
      </c>
      <c r="B1230" s="25">
        <v>5.4670000000000003E-2</v>
      </c>
      <c r="C1230" s="22">
        <v>2006</v>
      </c>
      <c r="D1230" s="24" t="s">
        <v>1302</v>
      </c>
      <c r="E1230" s="24" t="s">
        <v>1303</v>
      </c>
    </row>
    <row r="1231" spans="1:5">
      <c r="A1231" s="23" t="s">
        <v>155</v>
      </c>
      <c r="B1231" s="25">
        <v>4.6539999999999998E-2</v>
      </c>
      <c r="C1231" s="22">
        <v>2007</v>
      </c>
      <c r="D1231" s="24" t="s">
        <v>1304</v>
      </c>
      <c r="E1231" s="24" t="s">
        <v>1305</v>
      </c>
    </row>
    <row r="1232" spans="1:5">
      <c r="A1232" s="23" t="s">
        <v>155</v>
      </c>
      <c r="B1232" s="25">
        <v>4.5100000000000001E-2</v>
      </c>
      <c r="C1232" s="22">
        <v>2008</v>
      </c>
      <c r="D1232" s="24" t="s">
        <v>1306</v>
      </c>
      <c r="E1232" s="24" t="s">
        <v>1156</v>
      </c>
    </row>
    <row r="1233" spans="1:5">
      <c r="A1233" s="23" t="s">
        <v>1792</v>
      </c>
      <c r="B1233" s="25">
        <v>45.132460000000002</v>
      </c>
      <c r="C1233" s="22">
        <v>2008</v>
      </c>
      <c r="D1233" s="24" t="s">
        <v>1306</v>
      </c>
      <c r="E1233" s="24" t="s">
        <v>1307</v>
      </c>
    </row>
    <row r="1234" spans="1:5">
      <c r="A1234" s="23" t="s">
        <v>1792</v>
      </c>
      <c r="B1234" s="25">
        <v>21.654859999999999</v>
      </c>
      <c r="C1234" s="22">
        <v>2009</v>
      </c>
      <c r="D1234" s="24" t="s">
        <v>1308</v>
      </c>
      <c r="E1234" s="24" t="s">
        <v>1309</v>
      </c>
    </row>
    <row r="1235" spans="1:5">
      <c r="A1235" s="23" t="s">
        <v>1792</v>
      </c>
      <c r="B1235" s="25">
        <v>19.337869999999999</v>
      </c>
      <c r="C1235" s="22">
        <v>2010</v>
      </c>
      <c r="D1235" s="24" t="s">
        <v>1310</v>
      </c>
      <c r="E1235" s="24" t="s">
        <v>1311</v>
      </c>
    </row>
    <row r="1236" spans="1:5">
      <c r="A1236" s="23" t="s">
        <v>1792</v>
      </c>
      <c r="B1236" s="25">
        <v>19.15305</v>
      </c>
      <c r="C1236" s="22">
        <v>2011</v>
      </c>
      <c r="D1236" s="24" t="s">
        <v>1312</v>
      </c>
      <c r="E1236" s="24" t="s">
        <v>1313</v>
      </c>
    </row>
    <row r="1237" spans="1:5">
      <c r="A1237" s="23" t="s">
        <v>1792</v>
      </c>
      <c r="B1237" s="25">
        <v>19.15305</v>
      </c>
      <c r="C1237" s="22">
        <v>2012</v>
      </c>
      <c r="D1237" s="24" t="s">
        <v>1314</v>
      </c>
      <c r="E1237" s="24" t="s">
        <v>1156</v>
      </c>
    </row>
    <row r="1238" spans="1:5">
      <c r="A1238" s="23" t="s">
        <v>156</v>
      </c>
      <c r="B1238" s="25">
        <v>8.0000000000000002E-3</v>
      </c>
      <c r="C1238" s="22">
        <v>1994</v>
      </c>
      <c r="D1238" s="24" t="s">
        <v>1773</v>
      </c>
      <c r="E1238" s="24" t="s">
        <v>1774</v>
      </c>
    </row>
    <row r="1239" spans="1:5">
      <c r="A1239" s="23" t="s">
        <v>156</v>
      </c>
      <c r="B1239" s="25">
        <v>0.01</v>
      </c>
      <c r="C1239" s="22">
        <v>1995</v>
      </c>
      <c r="D1239" s="24" t="s">
        <v>1767</v>
      </c>
      <c r="E1239" s="24" t="s">
        <v>1768</v>
      </c>
    </row>
    <row r="1240" spans="1:5">
      <c r="A1240" s="23" t="s">
        <v>156</v>
      </c>
      <c r="B1240" s="25">
        <v>1.0999999999999999E-2</v>
      </c>
      <c r="C1240" s="22">
        <v>1996</v>
      </c>
      <c r="D1240" s="24" t="s">
        <v>1775</v>
      </c>
      <c r="E1240" s="24" t="s">
        <v>1776</v>
      </c>
    </row>
    <row r="1241" spans="1:5">
      <c r="A1241" s="23" t="s">
        <v>156</v>
      </c>
      <c r="B1241" s="25">
        <v>0.01</v>
      </c>
      <c r="C1241" s="22">
        <v>1997</v>
      </c>
      <c r="D1241" s="24" t="s">
        <v>1769</v>
      </c>
      <c r="E1241" s="24" t="s">
        <v>1770</v>
      </c>
    </row>
    <row r="1242" spans="1:5">
      <c r="A1242" s="23" t="s">
        <v>156</v>
      </c>
      <c r="B1242" s="25">
        <v>8.0000000000000002E-3</v>
      </c>
      <c r="C1242" s="22">
        <v>1999</v>
      </c>
      <c r="D1242" s="24" t="s">
        <v>1779</v>
      </c>
      <c r="E1242" s="24" t="s">
        <v>1780</v>
      </c>
    </row>
    <row r="1243" spans="1:5">
      <c r="A1243" s="23" t="s">
        <v>156</v>
      </c>
      <c r="B1243" s="25">
        <v>8.5000000000000006E-3</v>
      </c>
      <c r="C1243" s="22">
        <v>2000</v>
      </c>
      <c r="D1243" s="24" t="s">
        <v>1290</v>
      </c>
      <c r="E1243" s="24" t="s">
        <v>1291</v>
      </c>
    </row>
    <row r="1244" spans="1:5">
      <c r="A1244" s="23" t="s">
        <v>156</v>
      </c>
      <c r="B1244" s="25">
        <v>8.8000000000000005E-3</v>
      </c>
      <c r="C1244" s="22">
        <v>2001</v>
      </c>
      <c r="D1244" s="24" t="s">
        <v>1292</v>
      </c>
      <c r="E1244" s="24" t="s">
        <v>1293</v>
      </c>
    </row>
    <row r="1245" spans="1:5">
      <c r="A1245" s="23" t="s">
        <v>156</v>
      </c>
      <c r="B1245" s="25">
        <v>7.7999999999999996E-3</v>
      </c>
      <c r="C1245" s="22">
        <v>2002</v>
      </c>
      <c r="D1245" s="24" t="s">
        <v>1294</v>
      </c>
      <c r="E1245" s="24" t="s">
        <v>1295</v>
      </c>
    </row>
    <row r="1246" spans="1:5">
      <c r="A1246" s="23" t="s">
        <v>156</v>
      </c>
      <c r="B1246" s="25">
        <v>6.7200000000000003E-3</v>
      </c>
      <c r="C1246" s="22">
        <v>2003</v>
      </c>
      <c r="D1246" s="24" t="s">
        <v>1296</v>
      </c>
      <c r="E1246" s="24" t="s">
        <v>1297</v>
      </c>
    </row>
    <row r="1247" spans="1:5">
      <c r="A1247" s="23" t="s">
        <v>156</v>
      </c>
      <c r="B1247" s="25">
        <v>6.79E-3</v>
      </c>
      <c r="C1247" s="22">
        <v>2004</v>
      </c>
      <c r="D1247" s="24" t="s">
        <v>1298</v>
      </c>
      <c r="E1247" s="24" t="s">
        <v>1299</v>
      </c>
    </row>
    <row r="1248" spans="1:5">
      <c r="A1248" s="23" t="s">
        <v>156</v>
      </c>
      <c r="B1248" s="25">
        <v>7.3600000000000002E-3</v>
      </c>
      <c r="C1248" s="22">
        <v>2005</v>
      </c>
      <c r="D1248" s="24" t="s">
        <v>1300</v>
      </c>
      <c r="E1248" s="24" t="s">
        <v>1301</v>
      </c>
    </row>
    <row r="1249" spans="1:5">
      <c r="A1249" s="23" t="s">
        <v>156</v>
      </c>
      <c r="B1249" s="25">
        <v>7.3600000000000002E-3</v>
      </c>
      <c r="C1249" s="22">
        <v>2006</v>
      </c>
      <c r="D1249" s="24" t="s">
        <v>1302</v>
      </c>
      <c r="E1249" s="24" t="s">
        <v>1303</v>
      </c>
    </row>
    <row r="1250" spans="1:5">
      <c r="A1250" s="23" t="s">
        <v>156</v>
      </c>
      <c r="B1250" s="25">
        <v>6.1900000000000002E-3</v>
      </c>
      <c r="C1250" s="22">
        <v>2007</v>
      </c>
      <c r="D1250" s="24" t="s">
        <v>1304</v>
      </c>
      <c r="E1250" s="24" t="s">
        <v>1305</v>
      </c>
    </row>
    <row r="1251" spans="1:5">
      <c r="A1251" s="23" t="s">
        <v>156</v>
      </c>
      <c r="B1251" s="25">
        <v>5.45E-3</v>
      </c>
      <c r="C1251" s="22">
        <v>2008</v>
      </c>
      <c r="D1251" s="24" t="s">
        <v>1306</v>
      </c>
      <c r="E1251" s="24" t="s">
        <v>1307</v>
      </c>
    </row>
    <row r="1252" spans="1:5">
      <c r="A1252" s="23" t="s">
        <v>156</v>
      </c>
      <c r="B1252" s="25">
        <v>4.8700000000000002E-3</v>
      </c>
      <c r="C1252" s="22">
        <v>2009</v>
      </c>
      <c r="D1252" s="24" t="s">
        <v>1308</v>
      </c>
      <c r="E1252" s="24" t="s">
        <v>1309</v>
      </c>
    </row>
    <row r="1253" spans="1:5">
      <c r="A1253" s="23" t="s">
        <v>156</v>
      </c>
      <c r="B1253" s="25">
        <v>3.9699999999999996E-3</v>
      </c>
      <c r="C1253" s="22">
        <v>2010</v>
      </c>
      <c r="D1253" s="24" t="s">
        <v>1310</v>
      </c>
      <c r="E1253" s="24" t="s">
        <v>1311</v>
      </c>
    </row>
    <row r="1254" spans="1:5">
      <c r="A1254" s="23" t="s">
        <v>156</v>
      </c>
      <c r="B1254" s="25">
        <v>3.9500000000000004E-3</v>
      </c>
      <c r="C1254" s="22">
        <v>2011</v>
      </c>
      <c r="D1254" s="24" t="s">
        <v>1312</v>
      </c>
      <c r="E1254" s="24" t="s">
        <v>1313</v>
      </c>
    </row>
    <row r="1255" spans="1:5">
      <c r="A1255" s="23" t="s">
        <v>156</v>
      </c>
      <c r="B1255" s="25">
        <v>3.9500000000000004E-3</v>
      </c>
      <c r="C1255" s="22">
        <v>2012</v>
      </c>
      <c r="D1255" s="24" t="s">
        <v>1314</v>
      </c>
      <c r="E1255" s="24" t="s">
        <v>1156</v>
      </c>
    </row>
    <row r="1256" spans="1:5">
      <c r="A1256" s="23" t="s">
        <v>157</v>
      </c>
      <c r="B1256" s="25">
        <v>0.84919999999999995</v>
      </c>
      <c r="C1256" s="22">
        <v>2008</v>
      </c>
      <c r="D1256" s="24" t="s">
        <v>1306</v>
      </c>
      <c r="E1256" s="24" t="s">
        <v>1307</v>
      </c>
    </row>
    <row r="1257" spans="1:5">
      <c r="A1257" s="23" t="s">
        <v>157</v>
      </c>
      <c r="B1257" s="25">
        <v>0.93391000000000002</v>
      </c>
      <c r="C1257" s="22">
        <v>2009</v>
      </c>
      <c r="D1257" s="24" t="s">
        <v>1308</v>
      </c>
      <c r="E1257" s="24" t="s">
        <v>1309</v>
      </c>
    </row>
    <row r="1258" spans="1:5">
      <c r="A1258" s="23" t="s">
        <v>157</v>
      </c>
      <c r="B1258" s="25">
        <v>0.88370000000000004</v>
      </c>
      <c r="C1258" s="22">
        <v>2010</v>
      </c>
      <c r="D1258" s="24" t="s">
        <v>1310</v>
      </c>
      <c r="E1258" s="24" t="s">
        <v>1311</v>
      </c>
    </row>
    <row r="1259" spans="1:5">
      <c r="A1259" s="23" t="s">
        <v>157</v>
      </c>
      <c r="B1259" s="25">
        <v>0.87973000000000001</v>
      </c>
      <c r="C1259" s="22">
        <v>2011</v>
      </c>
      <c r="D1259" s="24" t="s">
        <v>1312</v>
      </c>
      <c r="E1259" s="24" t="s">
        <v>1313</v>
      </c>
    </row>
    <row r="1260" spans="1:5">
      <c r="A1260" s="23" t="s">
        <v>157</v>
      </c>
      <c r="B1260" s="25">
        <v>0.87973000000000001</v>
      </c>
      <c r="C1260" s="22">
        <v>2012</v>
      </c>
      <c r="D1260" s="24" t="s">
        <v>1314</v>
      </c>
      <c r="E1260" s="24" t="s">
        <v>1156</v>
      </c>
    </row>
    <row r="1261" spans="1:5">
      <c r="A1261" s="23" t="s">
        <v>158</v>
      </c>
      <c r="B1261" s="25">
        <v>40.065710000000003</v>
      </c>
      <c r="C1261" s="22">
        <v>2007</v>
      </c>
      <c r="D1261" s="24" t="s">
        <v>1304</v>
      </c>
      <c r="E1261" s="24" t="s">
        <v>1305</v>
      </c>
    </row>
    <row r="1262" spans="1:5">
      <c r="A1262" s="23" t="s">
        <v>158</v>
      </c>
      <c r="B1262" s="25">
        <v>32.970660000000002</v>
      </c>
      <c r="C1262" s="22">
        <v>2008</v>
      </c>
      <c r="D1262" s="24" t="s">
        <v>1306</v>
      </c>
      <c r="E1262" s="24" t="s">
        <v>1307</v>
      </c>
    </row>
    <row r="1263" spans="1:5">
      <c r="A1263" s="23" t="s">
        <v>158</v>
      </c>
      <c r="B1263" s="25">
        <v>37.19961</v>
      </c>
      <c r="C1263" s="22">
        <v>2009</v>
      </c>
      <c r="D1263" s="24" t="s">
        <v>1308</v>
      </c>
      <c r="E1263" s="24" t="s">
        <v>1309</v>
      </c>
    </row>
    <row r="1264" spans="1:5">
      <c r="A1264" s="23" t="s">
        <v>158</v>
      </c>
      <c r="B1264" s="25">
        <v>35.246020000000001</v>
      </c>
      <c r="C1264" s="22">
        <v>2010</v>
      </c>
      <c r="D1264" s="24" t="s">
        <v>1310</v>
      </c>
      <c r="E1264" s="24" t="s">
        <v>1311</v>
      </c>
    </row>
    <row r="1265" spans="1:5">
      <c r="A1265" s="23" t="s">
        <v>158</v>
      </c>
      <c r="B1265" s="25">
        <v>36.019159999999999</v>
      </c>
      <c r="C1265" s="22">
        <v>2011</v>
      </c>
      <c r="D1265" s="24" t="s">
        <v>1312</v>
      </c>
      <c r="E1265" s="24" t="s">
        <v>1313</v>
      </c>
    </row>
    <row r="1266" spans="1:5">
      <c r="A1266" s="23" t="s">
        <v>158</v>
      </c>
      <c r="B1266" s="25">
        <v>36.019159999999999</v>
      </c>
      <c r="C1266" s="22">
        <v>2012</v>
      </c>
      <c r="D1266" s="24" t="s">
        <v>1314</v>
      </c>
      <c r="E1266" s="24" t="s">
        <v>1156</v>
      </c>
    </row>
    <row r="1267" spans="1:5">
      <c r="A1267" s="23" t="s">
        <v>159</v>
      </c>
      <c r="B1267" s="25">
        <v>2.04</v>
      </c>
      <c r="C1267" s="22">
        <v>1990</v>
      </c>
      <c r="D1267" s="24" t="s">
        <v>1785</v>
      </c>
      <c r="E1267" s="24" t="s">
        <v>1786</v>
      </c>
    </row>
    <row r="1268" spans="1:5">
      <c r="A1268" s="23" t="s">
        <v>159</v>
      </c>
      <c r="B1268" s="25">
        <v>0.19700000000000001</v>
      </c>
      <c r="C1268" s="22">
        <v>2002</v>
      </c>
      <c r="D1268" s="24" t="s">
        <v>1294</v>
      </c>
      <c r="E1268" s="24" t="s">
        <v>1295</v>
      </c>
    </row>
    <row r="1269" spans="1:5">
      <c r="A1269" s="23" t="s">
        <v>159</v>
      </c>
      <c r="B1269" s="25">
        <v>0.19622999999999999</v>
      </c>
      <c r="C1269" s="22">
        <v>2003</v>
      </c>
      <c r="D1269" s="24" t="s">
        <v>1296</v>
      </c>
      <c r="E1269" s="24" t="s">
        <v>1297</v>
      </c>
    </row>
    <row r="1270" spans="1:5">
      <c r="A1270" s="23" t="s">
        <v>159</v>
      </c>
      <c r="B1270" s="25">
        <v>0.21223</v>
      </c>
      <c r="C1270" s="22">
        <v>2004</v>
      </c>
      <c r="D1270" s="24" t="s">
        <v>1298</v>
      </c>
      <c r="E1270" s="24" t="s">
        <v>1299</v>
      </c>
    </row>
    <row r="1271" spans="1:5">
      <c r="A1271" s="23" t="s">
        <v>159</v>
      </c>
      <c r="B1271" s="25">
        <v>0.21711</v>
      </c>
      <c r="C1271" s="22">
        <v>2005</v>
      </c>
      <c r="D1271" s="24" t="s">
        <v>1300</v>
      </c>
      <c r="E1271" s="24" t="s">
        <v>1301</v>
      </c>
    </row>
    <row r="1272" spans="1:5">
      <c r="A1272" s="23" t="s">
        <v>159</v>
      </c>
      <c r="B1272" s="25">
        <v>0.23966000000000001</v>
      </c>
      <c r="C1272" s="22">
        <v>2006</v>
      </c>
      <c r="D1272" s="24" t="s">
        <v>1302</v>
      </c>
      <c r="E1272" s="24" t="s">
        <v>1303</v>
      </c>
    </row>
    <row r="1273" spans="1:5">
      <c r="A1273" s="23" t="s">
        <v>159</v>
      </c>
      <c r="B1273" s="25">
        <v>0.23955000000000001</v>
      </c>
      <c r="C1273" s="22">
        <v>2007</v>
      </c>
      <c r="D1273" s="24" t="s">
        <v>1304</v>
      </c>
      <c r="E1273" s="24" t="s">
        <v>1305</v>
      </c>
    </row>
    <row r="1274" spans="1:5">
      <c r="A1274" s="23" t="s">
        <v>159</v>
      </c>
      <c r="B1274" s="25">
        <v>0.19450999999999999</v>
      </c>
      <c r="C1274" s="22">
        <v>2008</v>
      </c>
      <c r="D1274" s="24" t="s">
        <v>1306</v>
      </c>
      <c r="E1274" s="24" t="s">
        <v>1307</v>
      </c>
    </row>
    <row r="1275" spans="1:5">
      <c r="A1275" s="23" t="s">
        <v>159</v>
      </c>
      <c r="B1275" s="25">
        <v>0.19028999999999999</v>
      </c>
      <c r="C1275" s="22">
        <v>2009</v>
      </c>
      <c r="D1275" s="24" t="s">
        <v>1308</v>
      </c>
      <c r="E1275" s="24" t="s">
        <v>1309</v>
      </c>
    </row>
    <row r="1276" spans="1:5">
      <c r="A1276" s="23" t="s">
        <v>159</v>
      </c>
      <c r="B1276" s="25">
        <v>0.17846000000000001</v>
      </c>
      <c r="C1276" s="22">
        <v>2010</v>
      </c>
      <c r="D1276" s="24" t="s">
        <v>1310</v>
      </c>
      <c r="E1276" s="24" t="s">
        <v>1311</v>
      </c>
    </row>
    <row r="1277" spans="1:5">
      <c r="A1277" s="23" t="s">
        <v>159</v>
      </c>
      <c r="B1277" s="25">
        <v>0.16649</v>
      </c>
      <c r="C1277" s="22">
        <v>2011</v>
      </c>
      <c r="D1277" s="24" t="s">
        <v>1312</v>
      </c>
      <c r="E1277" s="24" t="s">
        <v>1313</v>
      </c>
    </row>
    <row r="1278" spans="1:5">
      <c r="A1278" s="23" t="s">
        <v>159</v>
      </c>
      <c r="B1278" s="25">
        <v>0.16649</v>
      </c>
      <c r="C1278" s="22">
        <v>2012</v>
      </c>
      <c r="D1278" s="24" t="s">
        <v>1314</v>
      </c>
      <c r="E1278" s="24" t="s">
        <v>1156</v>
      </c>
    </row>
    <row r="1279" spans="1:5">
      <c r="A1279" s="23" t="s">
        <v>160</v>
      </c>
      <c r="B1279" s="25">
        <v>35.895040000000002</v>
      </c>
      <c r="C1279" s="22">
        <v>2008</v>
      </c>
      <c r="D1279" s="24" t="s">
        <v>1306</v>
      </c>
      <c r="E1279" s="24" t="s">
        <v>1307</v>
      </c>
    </row>
    <row r="1280" spans="1:5">
      <c r="A1280" s="23" t="s">
        <v>160</v>
      </c>
      <c r="B1280" s="25">
        <v>34.444749999999999</v>
      </c>
      <c r="C1280" s="22">
        <v>2009</v>
      </c>
      <c r="D1280" s="24" t="s">
        <v>1308</v>
      </c>
      <c r="E1280" s="24" t="s">
        <v>1309</v>
      </c>
    </row>
    <row r="1281" spans="1:5">
      <c r="A1281" s="23" t="s">
        <v>160</v>
      </c>
      <c r="B1281" s="25">
        <v>30.75882</v>
      </c>
      <c r="C1281" s="22">
        <v>2010</v>
      </c>
      <c r="D1281" s="24" t="s">
        <v>1310</v>
      </c>
      <c r="E1281" s="24" t="s">
        <v>1311</v>
      </c>
    </row>
    <row r="1282" spans="1:5">
      <c r="A1282" s="23" t="s">
        <v>160</v>
      </c>
      <c r="B1282" s="25">
        <v>30.464580000000002</v>
      </c>
      <c r="C1282" s="22">
        <v>2011</v>
      </c>
      <c r="D1282" s="24" t="s">
        <v>1312</v>
      </c>
      <c r="E1282" s="24" t="s">
        <v>1313</v>
      </c>
    </row>
    <row r="1283" spans="1:5">
      <c r="A1283" s="23" t="s">
        <v>160</v>
      </c>
      <c r="B1283" s="25">
        <v>30.464580000000002</v>
      </c>
      <c r="C1283" s="22">
        <v>2012</v>
      </c>
      <c r="D1283" s="24" t="s">
        <v>1314</v>
      </c>
      <c r="E1283" s="24" t="s">
        <v>1156</v>
      </c>
    </row>
    <row r="1284" spans="1:5">
      <c r="A1284" s="23" t="s">
        <v>161</v>
      </c>
      <c r="B1284" s="25">
        <v>0.19700000000000001</v>
      </c>
      <c r="C1284" s="22">
        <v>2002</v>
      </c>
      <c r="D1284" s="24" t="s">
        <v>1294</v>
      </c>
      <c r="E1284" s="24" t="s">
        <v>1295</v>
      </c>
    </row>
    <row r="1285" spans="1:5">
      <c r="A1285" s="23" t="s">
        <v>161</v>
      </c>
      <c r="B1285" s="25">
        <v>0.19622999999999999</v>
      </c>
      <c r="C1285" s="22">
        <v>2003</v>
      </c>
      <c r="D1285" s="24" t="s">
        <v>1296</v>
      </c>
      <c r="E1285" s="24" t="s">
        <v>1297</v>
      </c>
    </row>
    <row r="1286" spans="1:5">
      <c r="A1286" s="23" t="s">
        <v>161</v>
      </c>
      <c r="B1286" s="25">
        <v>0.21223</v>
      </c>
      <c r="C1286" s="22">
        <v>2004</v>
      </c>
      <c r="D1286" s="24" t="s">
        <v>1298</v>
      </c>
      <c r="E1286" s="24" t="s">
        <v>1299</v>
      </c>
    </row>
    <row r="1287" spans="1:5">
      <c r="A1287" s="23" t="s">
        <v>161</v>
      </c>
      <c r="B1287" s="25">
        <v>0.21711</v>
      </c>
      <c r="C1287" s="22">
        <v>2005</v>
      </c>
      <c r="D1287" s="24" t="s">
        <v>1300</v>
      </c>
      <c r="E1287" s="24" t="s">
        <v>1301</v>
      </c>
    </row>
    <row r="1288" spans="1:5">
      <c r="A1288" s="23" t="s">
        <v>161</v>
      </c>
      <c r="B1288" s="25">
        <v>0.23966000000000001</v>
      </c>
      <c r="C1288" s="22">
        <v>2006</v>
      </c>
      <c r="D1288" s="24" t="s">
        <v>1302</v>
      </c>
      <c r="E1288" s="24" t="s">
        <v>1303</v>
      </c>
    </row>
    <row r="1289" spans="1:5">
      <c r="A1289" s="23" t="s">
        <v>161</v>
      </c>
      <c r="B1289" s="25">
        <v>0.23955000000000001</v>
      </c>
      <c r="C1289" s="22">
        <v>2007</v>
      </c>
      <c r="D1289" s="24" t="s">
        <v>1304</v>
      </c>
      <c r="E1289" s="24" t="s">
        <v>1305</v>
      </c>
    </row>
    <row r="1290" spans="1:5">
      <c r="A1290" s="23" t="s">
        <v>161</v>
      </c>
      <c r="B1290" s="25">
        <v>0.19450999999999999</v>
      </c>
      <c r="C1290" s="22">
        <v>2008</v>
      </c>
      <c r="D1290" s="24" t="s">
        <v>1306</v>
      </c>
      <c r="E1290" s="24" t="s">
        <v>1307</v>
      </c>
    </row>
    <row r="1291" spans="1:5">
      <c r="A1291" s="23" t="s">
        <v>161</v>
      </c>
      <c r="B1291" s="25">
        <v>0.19028999999999999</v>
      </c>
      <c r="C1291" s="22">
        <v>2009</v>
      </c>
      <c r="D1291" s="24" t="s">
        <v>1308</v>
      </c>
      <c r="E1291" s="24" t="s">
        <v>1309</v>
      </c>
    </row>
    <row r="1292" spans="1:5">
      <c r="A1292" s="23" t="s">
        <v>161</v>
      </c>
      <c r="B1292" s="25">
        <v>0.17846000000000001</v>
      </c>
      <c r="C1292" s="22">
        <v>2010</v>
      </c>
      <c r="D1292" s="24" t="s">
        <v>1310</v>
      </c>
      <c r="E1292" s="24" t="s">
        <v>1311</v>
      </c>
    </row>
    <row r="1293" spans="1:5">
      <c r="A1293" s="23" t="s">
        <v>161</v>
      </c>
      <c r="B1293" s="25">
        <v>0.16649</v>
      </c>
      <c r="C1293" s="22">
        <v>2011</v>
      </c>
      <c r="D1293" s="24" t="s">
        <v>1312</v>
      </c>
      <c r="E1293" s="24" t="s">
        <v>1313</v>
      </c>
    </row>
    <row r="1294" spans="1:5">
      <c r="A1294" s="23" t="s">
        <v>161</v>
      </c>
      <c r="B1294" s="25">
        <v>0.16649</v>
      </c>
      <c r="C1294" s="22">
        <v>2012</v>
      </c>
      <c r="D1294" s="24" t="s">
        <v>1314</v>
      </c>
      <c r="E1294" s="24" t="s">
        <v>1156</v>
      </c>
    </row>
    <row r="1295" spans="1:5">
      <c r="A1295" s="23" t="s">
        <v>162</v>
      </c>
      <c r="B1295" s="25">
        <v>0.67500000000000004</v>
      </c>
      <c r="C1295" s="22">
        <v>2002</v>
      </c>
      <c r="D1295" s="24" t="s">
        <v>1294</v>
      </c>
      <c r="E1295" s="24" t="s">
        <v>1295</v>
      </c>
    </row>
    <row r="1296" spans="1:5">
      <c r="A1296" s="23" t="s">
        <v>162</v>
      </c>
      <c r="B1296" s="25">
        <v>0.57255</v>
      </c>
      <c r="C1296" s="22">
        <v>2003</v>
      </c>
      <c r="D1296" s="24" t="s">
        <v>1296</v>
      </c>
      <c r="E1296" s="24" t="s">
        <v>1297</v>
      </c>
    </row>
    <row r="1297" spans="1:5">
      <c r="A1297" s="23" t="s">
        <v>162</v>
      </c>
      <c r="B1297" s="25">
        <v>0.56952000000000003</v>
      </c>
      <c r="C1297" s="22">
        <v>2004</v>
      </c>
      <c r="D1297" s="24" t="s">
        <v>1298</v>
      </c>
      <c r="E1297" s="24" t="s">
        <v>1299</v>
      </c>
    </row>
    <row r="1298" spans="1:5">
      <c r="A1298" s="23" t="s">
        <v>162</v>
      </c>
      <c r="B1298" s="25">
        <v>0.59777000000000002</v>
      </c>
      <c r="C1298" s="22">
        <v>2005</v>
      </c>
      <c r="D1298" s="24" t="s">
        <v>1300</v>
      </c>
      <c r="E1298" s="24" t="s">
        <v>1301</v>
      </c>
    </row>
    <row r="1299" spans="1:5">
      <c r="A1299" s="23" t="s">
        <v>162</v>
      </c>
      <c r="B1299" s="25">
        <v>0.59316000000000002</v>
      </c>
      <c r="C1299" s="22">
        <v>2006</v>
      </c>
      <c r="D1299" s="24" t="s">
        <v>1302</v>
      </c>
      <c r="E1299" s="24" t="s">
        <v>1303</v>
      </c>
    </row>
    <row r="1300" spans="1:5">
      <c r="A1300" s="23" t="s">
        <v>162</v>
      </c>
      <c r="B1300" s="25">
        <v>0.50121000000000004</v>
      </c>
      <c r="C1300" s="22">
        <v>2007</v>
      </c>
      <c r="D1300" s="24" t="s">
        <v>1304</v>
      </c>
      <c r="E1300" s="24" t="s">
        <v>1305</v>
      </c>
    </row>
    <row r="1301" spans="1:5">
      <c r="A1301" s="23" t="s">
        <v>162</v>
      </c>
      <c r="B1301" s="25">
        <v>0.48394999999999999</v>
      </c>
      <c r="C1301" s="22">
        <v>2008</v>
      </c>
      <c r="D1301" s="24" t="s">
        <v>1306</v>
      </c>
      <c r="E1301" s="24" t="s">
        <v>1307</v>
      </c>
    </row>
    <row r="1302" spans="1:5">
      <c r="A1302" s="23" t="s">
        <v>162</v>
      </c>
      <c r="B1302" s="25">
        <v>0.41761999999999999</v>
      </c>
      <c r="C1302" s="22">
        <v>2009</v>
      </c>
      <c r="D1302" s="24" t="s">
        <v>1308</v>
      </c>
      <c r="E1302" s="24" t="s">
        <v>1309</v>
      </c>
    </row>
    <row r="1303" spans="1:5">
      <c r="A1303" s="23" t="s">
        <v>162</v>
      </c>
      <c r="B1303" s="25">
        <v>0.38845000000000002</v>
      </c>
      <c r="C1303" s="22">
        <v>2010</v>
      </c>
      <c r="D1303" s="24" t="s">
        <v>1310</v>
      </c>
      <c r="E1303" s="24" t="s">
        <v>1311</v>
      </c>
    </row>
    <row r="1304" spans="1:5">
      <c r="A1304" s="23" t="s">
        <v>162</v>
      </c>
      <c r="B1304" s="25">
        <v>0.38257999999999998</v>
      </c>
      <c r="C1304" s="22">
        <v>2011</v>
      </c>
      <c r="D1304" s="24" t="s">
        <v>1312</v>
      </c>
      <c r="E1304" s="24" t="s">
        <v>1313</v>
      </c>
    </row>
    <row r="1305" spans="1:5">
      <c r="A1305" s="23" t="s">
        <v>162</v>
      </c>
      <c r="B1305" s="25">
        <v>0.38257999999999998</v>
      </c>
      <c r="C1305" s="22">
        <v>2012</v>
      </c>
      <c r="D1305" s="24" t="s">
        <v>1314</v>
      </c>
      <c r="E1305" s="24" t="s">
        <v>1156</v>
      </c>
    </row>
    <row r="1306" spans="1:5">
      <c r="A1306" s="23" t="s">
        <v>163</v>
      </c>
      <c r="B1306" s="25">
        <v>1.9855499999999999</v>
      </c>
      <c r="C1306" s="22">
        <v>2003</v>
      </c>
      <c r="D1306" s="24" t="s">
        <v>1296</v>
      </c>
      <c r="E1306" s="24" t="s">
        <v>1156</v>
      </c>
    </row>
    <row r="1307" spans="1:5">
      <c r="A1307" s="23" t="s">
        <v>164</v>
      </c>
      <c r="B1307" s="25">
        <v>15.17</v>
      </c>
      <c r="C1307" s="22">
        <v>2002</v>
      </c>
      <c r="D1307" s="24" t="s">
        <v>1294</v>
      </c>
      <c r="E1307" s="24" t="s">
        <v>1295</v>
      </c>
    </row>
    <row r="1308" spans="1:5">
      <c r="A1308" s="23" t="s">
        <v>164</v>
      </c>
      <c r="B1308" s="25">
        <v>16.809999999999999</v>
      </c>
      <c r="C1308" s="22">
        <v>2003</v>
      </c>
      <c r="D1308" s="24" t="s">
        <v>1296</v>
      </c>
      <c r="E1308" s="24" t="s">
        <v>1297</v>
      </c>
    </row>
    <row r="1309" spans="1:5">
      <c r="A1309" s="23" t="s">
        <v>164</v>
      </c>
      <c r="B1309" s="25">
        <v>17.14</v>
      </c>
      <c r="C1309" s="22">
        <v>2004</v>
      </c>
      <c r="D1309" s="24" t="s">
        <v>1298</v>
      </c>
      <c r="E1309" s="24" t="s">
        <v>1299</v>
      </c>
    </row>
    <row r="1310" spans="1:5">
      <c r="A1310" s="23" t="s">
        <v>164</v>
      </c>
      <c r="B1310" s="25">
        <v>19.12</v>
      </c>
      <c r="C1310" s="22">
        <v>2005</v>
      </c>
      <c r="D1310" s="24" t="s">
        <v>1300</v>
      </c>
      <c r="E1310" s="24" t="s">
        <v>1301</v>
      </c>
    </row>
    <row r="1311" spans="1:5">
      <c r="A1311" s="23" t="s">
        <v>164</v>
      </c>
      <c r="B1311" s="25">
        <v>16.29</v>
      </c>
      <c r="C1311" s="22">
        <v>2006</v>
      </c>
      <c r="D1311" s="24" t="s">
        <v>1302</v>
      </c>
      <c r="E1311" s="24" t="s">
        <v>1303</v>
      </c>
    </row>
    <row r="1312" spans="1:5">
      <c r="A1312" s="23" t="s">
        <v>164</v>
      </c>
      <c r="B1312" s="25">
        <v>12.37</v>
      </c>
      <c r="C1312" s="22">
        <v>2007</v>
      </c>
      <c r="D1312" s="24" t="s">
        <v>1304</v>
      </c>
      <c r="E1312" s="24" t="s">
        <v>1305</v>
      </c>
    </row>
    <row r="1313" spans="1:5">
      <c r="A1313" s="23" t="s">
        <v>164</v>
      </c>
      <c r="B1313" s="25">
        <v>10.15</v>
      </c>
      <c r="C1313" s="22">
        <v>2008</v>
      </c>
      <c r="D1313" s="24" t="s">
        <v>1306</v>
      </c>
      <c r="E1313" s="24" t="s">
        <v>1307</v>
      </c>
    </row>
    <row r="1314" spans="1:5">
      <c r="A1314" s="23" t="s">
        <v>164</v>
      </c>
      <c r="B1314" s="25">
        <v>12.65</v>
      </c>
      <c r="C1314" s="22">
        <v>2009</v>
      </c>
      <c r="D1314" s="24" t="s">
        <v>1308</v>
      </c>
      <c r="E1314" s="24" t="s">
        <v>1309</v>
      </c>
    </row>
    <row r="1315" spans="1:5">
      <c r="A1315" s="23" t="s">
        <v>164</v>
      </c>
      <c r="B1315" s="25">
        <v>12.19</v>
      </c>
      <c r="C1315" s="22">
        <v>2010</v>
      </c>
      <c r="D1315" s="24" t="s">
        <v>1310</v>
      </c>
      <c r="E1315" s="24" t="s">
        <v>1311</v>
      </c>
    </row>
    <row r="1316" spans="1:5">
      <c r="A1316" s="23" t="s">
        <v>164</v>
      </c>
      <c r="B1316" s="25">
        <v>10.67</v>
      </c>
      <c r="C1316" s="22">
        <v>2011</v>
      </c>
      <c r="D1316" s="24" t="s">
        <v>1312</v>
      </c>
      <c r="E1316" s="24" t="s">
        <v>1313</v>
      </c>
    </row>
    <row r="1317" spans="1:5">
      <c r="A1317" s="23" t="s">
        <v>164</v>
      </c>
      <c r="B1317" s="25">
        <v>10.67</v>
      </c>
      <c r="C1317" s="22">
        <v>2012</v>
      </c>
      <c r="D1317" s="24" t="s">
        <v>1314</v>
      </c>
      <c r="E1317" s="24" t="s">
        <v>1156</v>
      </c>
    </row>
    <row r="1318" spans="1:5">
      <c r="A1318" s="23" t="s">
        <v>165</v>
      </c>
      <c r="B1318" s="25">
        <v>2.46E-2</v>
      </c>
      <c r="C1318" s="22">
        <v>2002</v>
      </c>
      <c r="D1318" s="24" t="s">
        <v>1294</v>
      </c>
      <c r="E1318" s="24" t="s">
        <v>1295</v>
      </c>
    </row>
    <row r="1319" spans="1:5">
      <c r="A1319" s="23" t="s">
        <v>165</v>
      </c>
      <c r="B1319" s="25">
        <v>2.2349999999999998E-2</v>
      </c>
      <c r="C1319" s="22">
        <v>2003</v>
      </c>
      <c r="D1319" s="24" t="s">
        <v>1296</v>
      </c>
      <c r="E1319" s="24" t="s">
        <v>1297</v>
      </c>
    </row>
    <row r="1320" spans="1:5">
      <c r="A1320" s="23" t="s">
        <v>165</v>
      </c>
      <c r="B1320" s="25">
        <v>2.2919999999999999E-2</v>
      </c>
      <c r="C1320" s="22">
        <v>2004</v>
      </c>
      <c r="D1320" s="24" t="s">
        <v>1298</v>
      </c>
      <c r="E1320" s="24" t="s">
        <v>1299</v>
      </c>
    </row>
    <row r="1321" spans="1:5">
      <c r="A1321" s="23" t="s">
        <v>165</v>
      </c>
      <c r="B1321" s="25">
        <v>3.6089999999999997E-2</v>
      </c>
      <c r="C1321" s="22">
        <v>2005</v>
      </c>
      <c r="D1321" s="24" t="s">
        <v>1300</v>
      </c>
      <c r="E1321" s="24" t="s">
        <v>1301</v>
      </c>
    </row>
    <row r="1322" spans="1:5">
      <c r="A1322" s="23" t="s">
        <v>165</v>
      </c>
      <c r="B1322" s="25">
        <v>2.7779999999999999E-2</v>
      </c>
      <c r="C1322" s="22">
        <v>2006</v>
      </c>
      <c r="D1322" s="24" t="s">
        <v>1302</v>
      </c>
      <c r="E1322" s="24" t="s">
        <v>1303</v>
      </c>
    </row>
    <row r="1323" spans="1:5">
      <c r="A1323" s="23" t="s">
        <v>165</v>
      </c>
      <c r="B1323" s="25">
        <v>2.699E-2</v>
      </c>
      <c r="C1323" s="22">
        <v>2007</v>
      </c>
      <c r="D1323" s="24" t="s">
        <v>1304</v>
      </c>
      <c r="E1323" s="24" t="s">
        <v>1305</v>
      </c>
    </row>
    <row r="1324" spans="1:5">
      <c r="A1324" s="23" t="s">
        <v>165</v>
      </c>
      <c r="B1324" s="25">
        <v>1.738E-2</v>
      </c>
      <c r="C1324" s="22">
        <v>2008</v>
      </c>
      <c r="D1324" s="24" t="s">
        <v>1306</v>
      </c>
      <c r="E1324" s="24" t="s">
        <v>1307</v>
      </c>
    </row>
    <row r="1325" spans="1:5">
      <c r="A1325" s="23" t="s">
        <v>165</v>
      </c>
      <c r="B1325" s="25">
        <v>1.9599999999999999E-2</v>
      </c>
      <c r="C1325" s="22">
        <v>2009</v>
      </c>
      <c r="D1325" s="24" t="s">
        <v>1308</v>
      </c>
      <c r="E1325" s="24" t="s">
        <v>1309</v>
      </c>
    </row>
    <row r="1326" spans="1:5">
      <c r="A1326" s="23" t="s">
        <v>165</v>
      </c>
      <c r="B1326" s="25">
        <v>1.7649999999999999E-2</v>
      </c>
      <c r="C1326" s="22">
        <v>2010</v>
      </c>
      <c r="D1326" s="24" t="s">
        <v>1310</v>
      </c>
      <c r="E1326" s="24" t="s">
        <v>1311</v>
      </c>
    </row>
    <row r="1327" spans="1:5">
      <c r="A1327" s="23" t="s">
        <v>165</v>
      </c>
      <c r="B1327" s="25">
        <v>1.5570000000000001E-2</v>
      </c>
      <c r="C1327" s="22">
        <v>2011</v>
      </c>
      <c r="D1327" s="24" t="s">
        <v>1312</v>
      </c>
      <c r="E1327" s="24" t="s">
        <v>1313</v>
      </c>
    </row>
    <row r="1328" spans="1:5">
      <c r="A1328" s="23" t="s">
        <v>165</v>
      </c>
      <c r="B1328" s="25">
        <v>1.5570000000000001E-2</v>
      </c>
      <c r="C1328" s="22">
        <v>2012</v>
      </c>
      <c r="D1328" s="24" t="s">
        <v>1314</v>
      </c>
      <c r="E1328" s="24" t="s">
        <v>1156</v>
      </c>
    </row>
    <row r="1329" spans="1:5">
      <c r="A1329" s="23" t="s">
        <v>166</v>
      </c>
      <c r="B1329" s="25">
        <v>0.14580000000000001</v>
      </c>
      <c r="C1329" s="22">
        <v>2002</v>
      </c>
      <c r="D1329" s="24" t="s">
        <v>1294</v>
      </c>
      <c r="E1329" s="24" t="s">
        <v>1295</v>
      </c>
    </row>
    <row r="1330" spans="1:5">
      <c r="A1330" s="23" t="s">
        <v>166</v>
      </c>
      <c r="B1330" s="25">
        <v>2.4109999999999999E-2</v>
      </c>
      <c r="C1330" s="22">
        <v>2003</v>
      </c>
      <c r="D1330" s="24" t="s">
        <v>1296</v>
      </c>
      <c r="E1330" s="24" t="s">
        <v>1297</v>
      </c>
    </row>
    <row r="1331" spans="1:5">
      <c r="A1331" s="23" t="s">
        <v>166</v>
      </c>
      <c r="B1331" s="25">
        <v>1.7659999999999999E-2</v>
      </c>
      <c r="C1331" s="22">
        <v>2004</v>
      </c>
      <c r="D1331" s="24" t="s">
        <v>1298</v>
      </c>
      <c r="E1331" s="24" t="s">
        <v>1299</v>
      </c>
    </row>
    <row r="1332" spans="1:5">
      <c r="A1332" s="23" t="s">
        <v>166</v>
      </c>
      <c r="B1332" s="25">
        <v>1.1800000000000001E-3</v>
      </c>
      <c r="C1332" s="22">
        <v>2005</v>
      </c>
      <c r="D1332" s="24" t="s">
        <v>1300</v>
      </c>
      <c r="E1332" s="24" t="s">
        <v>1301</v>
      </c>
    </row>
    <row r="1333" spans="1:5">
      <c r="A1333" s="23" t="s">
        <v>166</v>
      </c>
      <c r="B1333" s="25">
        <v>0.47161999999999998</v>
      </c>
      <c r="C1333" s="22">
        <v>2006</v>
      </c>
      <c r="D1333" s="24" t="s">
        <v>1302</v>
      </c>
      <c r="E1333" s="24" t="s">
        <v>1303</v>
      </c>
    </row>
    <row r="1334" spans="1:5">
      <c r="A1334" s="23" t="s">
        <v>166</v>
      </c>
      <c r="B1334" s="25">
        <v>3.32E-3</v>
      </c>
      <c r="C1334" s="22">
        <v>2007</v>
      </c>
      <c r="D1334" s="24" t="s">
        <v>1304</v>
      </c>
      <c r="E1334" s="24" t="s">
        <v>1305</v>
      </c>
    </row>
    <row r="1335" spans="1:5">
      <c r="A1335" s="23" t="s">
        <v>166</v>
      </c>
      <c r="B1335" s="25">
        <v>0.46256000000000003</v>
      </c>
      <c r="C1335" s="22">
        <v>2008</v>
      </c>
      <c r="D1335" s="24" t="s">
        <v>1306</v>
      </c>
      <c r="E1335" s="24" t="s">
        <v>1307</v>
      </c>
    </row>
    <row r="1336" spans="1:5">
      <c r="A1336" s="23" t="s">
        <v>166</v>
      </c>
      <c r="B1336" s="25">
        <v>0.25574999999999998</v>
      </c>
      <c r="C1336" s="22">
        <v>2009</v>
      </c>
      <c r="D1336" s="24" t="s">
        <v>1308</v>
      </c>
      <c r="E1336" s="24" t="s">
        <v>1309</v>
      </c>
    </row>
    <row r="1337" spans="1:5">
      <c r="A1337" s="23" t="s">
        <v>166</v>
      </c>
      <c r="B1337" s="25">
        <v>0.22947000000000001</v>
      </c>
      <c r="C1337" s="22">
        <v>2010</v>
      </c>
      <c r="D1337" s="24" t="s">
        <v>1310</v>
      </c>
      <c r="E1337" s="24" t="s">
        <v>1311</v>
      </c>
    </row>
    <row r="1338" spans="1:5">
      <c r="A1338" s="23" t="s">
        <v>166</v>
      </c>
      <c r="B1338" s="25">
        <v>0.22944999999999999</v>
      </c>
      <c r="C1338" s="22">
        <v>2011</v>
      </c>
      <c r="D1338" s="24" t="s">
        <v>1312</v>
      </c>
      <c r="E1338" s="24" t="s">
        <v>1313</v>
      </c>
    </row>
    <row r="1339" spans="1:5">
      <c r="A1339" s="23" t="s">
        <v>166</v>
      </c>
      <c r="B1339" s="25">
        <v>0.22944999999999999</v>
      </c>
      <c r="C1339" s="22">
        <v>2012</v>
      </c>
      <c r="D1339" s="24" t="s">
        <v>1314</v>
      </c>
      <c r="E1339" s="24" t="s">
        <v>1156</v>
      </c>
    </row>
  </sheetData>
  <sortState ref="A2:E1233">
    <sortCondition ref="A2:A1233"/>
    <sortCondition ref="C2:C1233"/>
  </sortState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CurrencyMaster"/>
  <dimension ref="A1:H187"/>
  <sheetViews>
    <sheetView workbookViewId="0">
      <pane ySplit="1" topLeftCell="A2" activePane="bottomLeft" state="frozen"/>
      <selection activeCell="K17" sqref="K17"/>
      <selection pane="bottomLeft"/>
    </sheetView>
  </sheetViews>
  <sheetFormatPr defaultRowHeight="14.25"/>
  <cols>
    <col min="1" max="1" width="12.85546875" style="23" bestFit="1" customWidth="1"/>
    <col min="2" max="2" width="15.7109375" style="23" bestFit="1" customWidth="1"/>
    <col min="3" max="3" width="24.85546875" style="23" bestFit="1" customWidth="1"/>
    <col min="4" max="4" width="36.85546875" style="23" bestFit="1" customWidth="1"/>
    <col min="5" max="5" width="37.28515625" style="23" bestFit="1" customWidth="1"/>
    <col min="6" max="6" width="12.7109375" style="22" bestFit="1" customWidth="1"/>
    <col min="7" max="7" width="13.85546875" style="199" bestFit="1" customWidth="1"/>
    <col min="8" max="8" width="16.140625" style="199" bestFit="1" customWidth="1"/>
  </cols>
  <sheetData>
    <row r="1" spans="1:8" s="53" customFormat="1">
      <c r="A1" s="53" t="s">
        <v>237</v>
      </c>
      <c r="B1" s="53" t="s">
        <v>238</v>
      </c>
      <c r="C1" s="53" t="s">
        <v>239</v>
      </c>
      <c r="D1" s="53" t="s">
        <v>240</v>
      </c>
      <c r="E1" s="53" t="s">
        <v>241</v>
      </c>
      <c r="F1" s="53" t="s">
        <v>242</v>
      </c>
      <c r="G1" s="53" t="s">
        <v>243</v>
      </c>
      <c r="H1" s="53" t="s">
        <v>244</v>
      </c>
    </row>
    <row r="2" spans="1:8">
      <c r="A2" s="23" t="s">
        <v>236</v>
      </c>
      <c r="B2" s="23" t="s">
        <v>245</v>
      </c>
      <c r="C2" s="23" t="s">
        <v>246</v>
      </c>
      <c r="D2" s="23" t="s">
        <v>247</v>
      </c>
      <c r="E2" s="23" t="s">
        <v>246</v>
      </c>
      <c r="F2" s="22">
        <v>0</v>
      </c>
      <c r="G2" s="199" t="s">
        <v>1224</v>
      </c>
      <c r="H2" s="199" t="s">
        <v>1156</v>
      </c>
    </row>
    <row r="3" spans="1:8">
      <c r="A3" s="23" t="s">
        <v>39</v>
      </c>
      <c r="B3" s="23" t="s">
        <v>248</v>
      </c>
      <c r="C3" s="23" t="s">
        <v>249</v>
      </c>
      <c r="D3" s="23" t="s">
        <v>250</v>
      </c>
      <c r="E3" s="23" t="s">
        <v>251</v>
      </c>
      <c r="F3" s="22">
        <v>2</v>
      </c>
      <c r="G3" s="199" t="s">
        <v>1224</v>
      </c>
      <c r="H3" s="199" t="s">
        <v>1156</v>
      </c>
    </row>
    <row r="4" spans="1:8">
      <c r="A4" s="23" t="s">
        <v>40</v>
      </c>
      <c r="B4" s="23" t="s">
        <v>252</v>
      </c>
      <c r="C4" s="23" t="s">
        <v>253</v>
      </c>
      <c r="D4" s="23" t="s">
        <v>252</v>
      </c>
      <c r="E4" s="23" t="s">
        <v>254</v>
      </c>
      <c r="F4" s="22">
        <v>0</v>
      </c>
      <c r="G4" s="199" t="s">
        <v>1224</v>
      </c>
      <c r="H4" s="199" t="s">
        <v>1156</v>
      </c>
    </row>
    <row r="5" spans="1:8">
      <c r="A5" s="23" t="s">
        <v>41</v>
      </c>
      <c r="B5" s="23" t="s">
        <v>255</v>
      </c>
      <c r="C5" s="23" t="s">
        <v>256</v>
      </c>
      <c r="D5" s="23" t="s">
        <v>257</v>
      </c>
      <c r="E5" s="23" t="s">
        <v>258</v>
      </c>
      <c r="F5" s="22">
        <v>2</v>
      </c>
      <c r="G5" s="199" t="s">
        <v>1224</v>
      </c>
      <c r="H5" s="199" t="s">
        <v>1156</v>
      </c>
    </row>
    <row r="6" spans="1:8">
      <c r="A6" s="23" t="s">
        <v>42</v>
      </c>
      <c r="B6" s="23" t="s">
        <v>259</v>
      </c>
      <c r="C6" s="23" t="s">
        <v>260</v>
      </c>
      <c r="D6" s="23" t="s">
        <v>261</v>
      </c>
      <c r="E6" s="23" t="s">
        <v>262</v>
      </c>
      <c r="F6" s="22">
        <v>2</v>
      </c>
      <c r="G6" s="199" t="s">
        <v>1224</v>
      </c>
      <c r="H6" s="199" t="s">
        <v>1156</v>
      </c>
    </row>
    <row r="7" spans="1:8">
      <c r="A7" s="23" t="s">
        <v>263</v>
      </c>
      <c r="B7" s="23" t="s">
        <v>264</v>
      </c>
      <c r="C7" s="23" t="s">
        <v>265</v>
      </c>
      <c r="D7" s="23" t="s">
        <v>266</v>
      </c>
      <c r="E7" s="23" t="s">
        <v>267</v>
      </c>
      <c r="F7" s="22">
        <v>2</v>
      </c>
      <c r="G7" s="199" t="s">
        <v>1224</v>
      </c>
      <c r="H7" s="199" t="s">
        <v>1156</v>
      </c>
    </row>
    <row r="8" spans="1:8">
      <c r="A8" s="23" t="s">
        <v>268</v>
      </c>
      <c r="B8" s="23" t="s">
        <v>269</v>
      </c>
      <c r="C8" s="23" t="s">
        <v>270</v>
      </c>
      <c r="D8" s="23" t="s">
        <v>271</v>
      </c>
      <c r="E8" s="23" t="s">
        <v>272</v>
      </c>
      <c r="F8" s="22">
        <v>2</v>
      </c>
      <c r="G8" s="199" t="s">
        <v>1224</v>
      </c>
      <c r="H8" s="199" t="s">
        <v>1156</v>
      </c>
    </row>
    <row r="9" spans="1:8">
      <c r="A9" s="23" t="s">
        <v>43</v>
      </c>
      <c r="B9" s="23" t="s">
        <v>273</v>
      </c>
      <c r="C9" s="23" t="s">
        <v>274</v>
      </c>
      <c r="D9" s="23" t="s">
        <v>275</v>
      </c>
      <c r="E9" s="23" t="s">
        <v>274</v>
      </c>
      <c r="F9" s="22">
        <v>2</v>
      </c>
      <c r="G9" s="199" t="s">
        <v>1224</v>
      </c>
      <c r="H9" s="199" t="s">
        <v>1156</v>
      </c>
    </row>
    <row r="10" spans="1:8">
      <c r="A10" s="23" t="s">
        <v>276</v>
      </c>
      <c r="B10" s="23" t="s">
        <v>277</v>
      </c>
      <c r="C10" s="23" t="s">
        <v>278</v>
      </c>
      <c r="D10" s="23" t="s">
        <v>279</v>
      </c>
      <c r="E10" s="23" t="s">
        <v>280</v>
      </c>
      <c r="F10" s="22">
        <v>2</v>
      </c>
      <c r="G10" s="199" t="s">
        <v>1224</v>
      </c>
      <c r="H10" s="199" t="s">
        <v>1156</v>
      </c>
    </row>
    <row r="11" spans="1:8">
      <c r="A11" s="23" t="s">
        <v>44</v>
      </c>
      <c r="B11" s="23" t="s">
        <v>281</v>
      </c>
      <c r="C11" s="23" t="s">
        <v>282</v>
      </c>
      <c r="D11" s="23" t="s">
        <v>283</v>
      </c>
      <c r="E11" s="23" t="s">
        <v>284</v>
      </c>
      <c r="F11" s="22">
        <v>2</v>
      </c>
      <c r="G11" s="199" t="s">
        <v>1224</v>
      </c>
      <c r="H11" s="199" t="s">
        <v>1156</v>
      </c>
    </row>
    <row r="12" spans="1:8">
      <c r="A12" s="23" t="s">
        <v>285</v>
      </c>
      <c r="B12" s="23" t="s">
        <v>286</v>
      </c>
      <c r="C12" s="23" t="s">
        <v>287</v>
      </c>
      <c r="D12" s="23" t="s">
        <v>286</v>
      </c>
      <c r="E12" s="23" t="s">
        <v>288</v>
      </c>
      <c r="F12" s="22">
        <v>2</v>
      </c>
      <c r="G12" s="199" t="s">
        <v>1224</v>
      </c>
      <c r="H12" s="199" t="s">
        <v>1156</v>
      </c>
    </row>
    <row r="13" spans="1:8">
      <c r="A13" s="23" t="s">
        <v>45</v>
      </c>
      <c r="B13" s="23" t="s">
        <v>289</v>
      </c>
      <c r="C13" s="23" t="s">
        <v>290</v>
      </c>
      <c r="D13" s="23" t="s">
        <v>291</v>
      </c>
      <c r="E13" s="23" t="s">
        <v>292</v>
      </c>
      <c r="F13" s="22">
        <v>2</v>
      </c>
      <c r="G13" s="199" t="s">
        <v>1224</v>
      </c>
      <c r="H13" s="199" t="s">
        <v>1156</v>
      </c>
    </row>
    <row r="14" spans="1:8">
      <c r="A14" s="23" t="s">
        <v>46</v>
      </c>
      <c r="B14" s="23" t="s">
        <v>289</v>
      </c>
      <c r="C14" s="23" t="s">
        <v>290</v>
      </c>
      <c r="D14" s="23" t="s">
        <v>291</v>
      </c>
      <c r="E14" s="23" t="s">
        <v>292</v>
      </c>
      <c r="F14" s="22">
        <v>2</v>
      </c>
      <c r="G14" s="199" t="s">
        <v>1159</v>
      </c>
      <c r="H14" s="199" t="s">
        <v>1156</v>
      </c>
    </row>
    <row r="15" spans="1:8">
      <c r="A15" s="23" t="s">
        <v>47</v>
      </c>
      <c r="B15" s="23" t="s">
        <v>293</v>
      </c>
      <c r="C15" s="23" t="s">
        <v>294</v>
      </c>
      <c r="D15" s="23" t="s">
        <v>295</v>
      </c>
      <c r="E15" s="23" t="s">
        <v>296</v>
      </c>
      <c r="F15" s="22">
        <v>2</v>
      </c>
      <c r="G15" s="199" t="s">
        <v>1224</v>
      </c>
      <c r="H15" s="199" t="s">
        <v>1156</v>
      </c>
    </row>
    <row r="16" spans="1:8">
      <c r="A16" s="23" t="s">
        <v>48</v>
      </c>
      <c r="B16" s="23" t="s">
        <v>297</v>
      </c>
      <c r="C16" s="23" t="s">
        <v>298</v>
      </c>
      <c r="D16" s="23" t="s">
        <v>299</v>
      </c>
      <c r="E16" s="23" t="s">
        <v>298</v>
      </c>
      <c r="F16" s="22">
        <v>2</v>
      </c>
      <c r="G16" s="199" t="s">
        <v>1224</v>
      </c>
      <c r="H16" s="199" t="s">
        <v>1156</v>
      </c>
    </row>
    <row r="17" spans="1:8">
      <c r="A17" s="23" t="s">
        <v>49</v>
      </c>
      <c r="B17" s="23" t="s">
        <v>300</v>
      </c>
      <c r="C17" s="23" t="s">
        <v>301</v>
      </c>
      <c r="D17" s="23" t="s">
        <v>302</v>
      </c>
      <c r="E17" s="23" t="s">
        <v>303</v>
      </c>
      <c r="F17" s="22">
        <v>2</v>
      </c>
      <c r="G17" s="199" t="s">
        <v>1224</v>
      </c>
      <c r="H17" s="199" t="s">
        <v>1156</v>
      </c>
    </row>
    <row r="18" spans="1:8">
      <c r="A18" s="23" t="s">
        <v>304</v>
      </c>
      <c r="B18" s="23" t="s">
        <v>305</v>
      </c>
      <c r="C18" s="23" t="s">
        <v>306</v>
      </c>
      <c r="D18" s="23" t="s">
        <v>305</v>
      </c>
      <c r="E18" s="23" t="s">
        <v>306</v>
      </c>
      <c r="F18" s="22">
        <v>0</v>
      </c>
      <c r="G18" s="199" t="s">
        <v>1224</v>
      </c>
      <c r="H18" s="199" t="s">
        <v>1156</v>
      </c>
    </row>
    <row r="19" spans="1:8">
      <c r="A19" s="23" t="s">
        <v>50</v>
      </c>
      <c r="B19" s="23" t="s">
        <v>307</v>
      </c>
      <c r="C19" s="23" t="s">
        <v>308</v>
      </c>
      <c r="D19" s="23" t="s">
        <v>309</v>
      </c>
      <c r="E19" s="23" t="s">
        <v>310</v>
      </c>
      <c r="F19" s="22">
        <v>2</v>
      </c>
      <c r="G19" s="199" t="s">
        <v>1224</v>
      </c>
      <c r="H19" s="199" t="s">
        <v>1156</v>
      </c>
    </row>
    <row r="20" spans="1:8">
      <c r="A20" s="23" t="s">
        <v>311</v>
      </c>
      <c r="B20" s="23" t="s">
        <v>312</v>
      </c>
      <c r="C20" s="23" t="s">
        <v>313</v>
      </c>
      <c r="D20" s="23" t="s">
        <v>314</v>
      </c>
      <c r="E20" s="23" t="s">
        <v>315</v>
      </c>
      <c r="F20" s="22">
        <v>3</v>
      </c>
      <c r="G20" s="199" t="s">
        <v>1224</v>
      </c>
      <c r="H20" s="199" t="s">
        <v>1156</v>
      </c>
    </row>
    <row r="21" spans="1:8">
      <c r="A21" s="23" t="s">
        <v>316</v>
      </c>
      <c r="B21" s="23" t="s">
        <v>317</v>
      </c>
      <c r="C21" s="23" t="s">
        <v>318</v>
      </c>
      <c r="D21" s="23" t="s">
        <v>317</v>
      </c>
      <c r="E21" s="23" t="s">
        <v>318</v>
      </c>
      <c r="F21" s="22">
        <v>0</v>
      </c>
      <c r="G21" s="199" t="s">
        <v>1224</v>
      </c>
      <c r="H21" s="199" t="s">
        <v>1156</v>
      </c>
    </row>
    <row r="22" spans="1:8">
      <c r="A22" s="23" t="s">
        <v>319</v>
      </c>
      <c r="B22" s="23" t="s">
        <v>320</v>
      </c>
      <c r="C22" s="23" t="s">
        <v>321</v>
      </c>
      <c r="D22" s="23" t="s">
        <v>320</v>
      </c>
      <c r="E22" s="23" t="s">
        <v>321</v>
      </c>
      <c r="F22" s="22">
        <v>2</v>
      </c>
      <c r="G22" s="199" t="s">
        <v>1224</v>
      </c>
      <c r="H22" s="199" t="s">
        <v>1156</v>
      </c>
    </row>
    <row r="23" spans="1:8">
      <c r="A23" s="23" t="s">
        <v>51</v>
      </c>
      <c r="B23" s="23" t="s">
        <v>297</v>
      </c>
      <c r="C23" s="23" t="s">
        <v>322</v>
      </c>
      <c r="D23" s="23" t="s">
        <v>323</v>
      </c>
      <c r="E23" s="23" t="s">
        <v>322</v>
      </c>
      <c r="F23" s="22">
        <v>2</v>
      </c>
      <c r="G23" s="199" t="s">
        <v>1224</v>
      </c>
      <c r="H23" s="199" t="s">
        <v>1156</v>
      </c>
    </row>
    <row r="24" spans="1:8">
      <c r="A24" s="23" t="s">
        <v>52</v>
      </c>
      <c r="B24" s="23" t="s">
        <v>324</v>
      </c>
      <c r="C24" s="23" t="s">
        <v>325</v>
      </c>
      <c r="D24" s="23" t="s">
        <v>324</v>
      </c>
      <c r="E24" s="23" t="s">
        <v>326</v>
      </c>
      <c r="F24" s="22">
        <v>2</v>
      </c>
      <c r="G24" s="199" t="s">
        <v>1224</v>
      </c>
      <c r="H24" s="199" t="s">
        <v>1156</v>
      </c>
    </row>
    <row r="25" spans="1:8">
      <c r="A25" s="23" t="s">
        <v>53</v>
      </c>
      <c r="B25" s="23" t="s">
        <v>327</v>
      </c>
      <c r="C25" s="23" t="s">
        <v>328</v>
      </c>
      <c r="D25" s="23" t="s">
        <v>329</v>
      </c>
      <c r="E25" s="23" t="s">
        <v>330</v>
      </c>
      <c r="F25" s="22">
        <v>2</v>
      </c>
      <c r="G25" s="199" t="s">
        <v>1224</v>
      </c>
      <c r="H25" s="199" t="s">
        <v>1156</v>
      </c>
    </row>
    <row r="26" spans="1:8">
      <c r="A26" s="23" t="s">
        <v>331</v>
      </c>
      <c r="B26" s="23" t="s">
        <v>297</v>
      </c>
      <c r="C26" s="23" t="s">
        <v>332</v>
      </c>
      <c r="D26" s="23" t="s">
        <v>333</v>
      </c>
      <c r="E26" s="23" t="s">
        <v>332</v>
      </c>
      <c r="F26" s="22">
        <v>2</v>
      </c>
      <c r="G26" s="199" t="s">
        <v>1224</v>
      </c>
      <c r="H26" s="199" t="s">
        <v>1156</v>
      </c>
    </row>
    <row r="27" spans="1:8">
      <c r="A27" s="23" t="s">
        <v>54</v>
      </c>
      <c r="B27" s="23" t="s">
        <v>334</v>
      </c>
      <c r="C27" s="23" t="s">
        <v>335</v>
      </c>
      <c r="D27" s="23" t="s">
        <v>336</v>
      </c>
      <c r="E27" s="23" t="s">
        <v>337</v>
      </c>
      <c r="F27" s="22">
        <v>2</v>
      </c>
      <c r="G27" s="199" t="s">
        <v>1224</v>
      </c>
      <c r="H27" s="199" t="s">
        <v>1156</v>
      </c>
    </row>
    <row r="28" spans="1:8">
      <c r="A28" s="23" t="s">
        <v>55</v>
      </c>
      <c r="B28" s="23" t="s">
        <v>338</v>
      </c>
      <c r="C28" s="23" t="s">
        <v>339</v>
      </c>
      <c r="D28" s="23" t="s">
        <v>340</v>
      </c>
      <c r="E28" s="23" t="s">
        <v>341</v>
      </c>
      <c r="F28" s="22">
        <v>2</v>
      </c>
      <c r="G28" s="199" t="s">
        <v>1224</v>
      </c>
      <c r="H28" s="199" t="s">
        <v>1156</v>
      </c>
    </row>
    <row r="29" spans="1:8">
      <c r="A29" s="23" t="s">
        <v>342</v>
      </c>
      <c r="B29" s="23" t="s">
        <v>343</v>
      </c>
      <c r="C29" s="23" t="s">
        <v>344</v>
      </c>
      <c r="D29" s="23" t="s">
        <v>345</v>
      </c>
      <c r="E29" s="23" t="s">
        <v>346</v>
      </c>
      <c r="F29" s="22">
        <v>0</v>
      </c>
      <c r="G29" s="199" t="s">
        <v>1224</v>
      </c>
      <c r="H29" s="199" t="s">
        <v>1156</v>
      </c>
    </row>
    <row r="30" spans="1:8">
      <c r="A30" s="23" t="s">
        <v>56</v>
      </c>
      <c r="B30" s="23" t="s">
        <v>297</v>
      </c>
      <c r="C30" s="23" t="s">
        <v>347</v>
      </c>
      <c r="D30" s="23" t="s">
        <v>348</v>
      </c>
      <c r="E30" s="23" t="s">
        <v>347</v>
      </c>
      <c r="F30" s="22">
        <v>2</v>
      </c>
      <c r="G30" s="199" t="s">
        <v>1224</v>
      </c>
      <c r="H30" s="199" t="s">
        <v>1156</v>
      </c>
    </row>
    <row r="31" spans="1:8">
      <c r="A31" s="23" t="s">
        <v>57</v>
      </c>
      <c r="B31" s="23" t="s">
        <v>349</v>
      </c>
      <c r="C31" s="23" t="s">
        <v>350</v>
      </c>
      <c r="D31" s="23" t="s">
        <v>349</v>
      </c>
      <c r="E31" s="23" t="s">
        <v>350</v>
      </c>
      <c r="F31" s="22">
        <v>2</v>
      </c>
      <c r="G31" s="199" t="s">
        <v>1224</v>
      </c>
      <c r="H31" s="199" t="s">
        <v>1156</v>
      </c>
    </row>
    <row r="32" spans="1:8">
      <c r="A32" s="23" t="s">
        <v>58</v>
      </c>
      <c r="B32" s="23" t="s">
        <v>351</v>
      </c>
      <c r="C32" s="23" t="s">
        <v>352</v>
      </c>
      <c r="D32" s="23" t="s">
        <v>353</v>
      </c>
      <c r="E32" s="23" t="s">
        <v>352</v>
      </c>
      <c r="F32" s="22">
        <v>2</v>
      </c>
      <c r="G32" s="199" t="s">
        <v>1224</v>
      </c>
      <c r="H32" s="199" t="s">
        <v>1156</v>
      </c>
    </row>
    <row r="33" spans="1:8">
      <c r="A33" s="23" t="s">
        <v>59</v>
      </c>
      <c r="B33" s="23" t="s">
        <v>354</v>
      </c>
      <c r="C33" s="23" t="s">
        <v>355</v>
      </c>
      <c r="D33" s="23" t="s">
        <v>354</v>
      </c>
      <c r="E33" s="23" t="s">
        <v>355</v>
      </c>
      <c r="F33" s="22">
        <v>2</v>
      </c>
      <c r="G33" s="199" t="s">
        <v>1224</v>
      </c>
      <c r="H33" s="199" t="s">
        <v>1156</v>
      </c>
    </row>
    <row r="34" spans="1:8">
      <c r="A34" s="23" t="s">
        <v>60</v>
      </c>
      <c r="B34" s="23" t="s">
        <v>356</v>
      </c>
      <c r="C34" s="23" t="s">
        <v>357</v>
      </c>
      <c r="D34" s="23" t="s">
        <v>358</v>
      </c>
      <c r="E34" s="23" t="s">
        <v>357</v>
      </c>
      <c r="F34" s="22">
        <v>0</v>
      </c>
      <c r="G34" s="199" t="s">
        <v>1224</v>
      </c>
      <c r="H34" s="199" t="s">
        <v>1156</v>
      </c>
    </row>
    <row r="35" spans="1:8">
      <c r="A35" s="23" t="s">
        <v>61</v>
      </c>
      <c r="B35" s="23" t="s">
        <v>359</v>
      </c>
      <c r="C35" s="23" t="s">
        <v>360</v>
      </c>
      <c r="D35" s="23" t="s">
        <v>361</v>
      </c>
      <c r="E35" s="23" t="s">
        <v>360</v>
      </c>
      <c r="F35" s="22">
        <v>2</v>
      </c>
      <c r="G35" s="199" t="s">
        <v>1224</v>
      </c>
      <c r="H35" s="199" t="s">
        <v>1156</v>
      </c>
    </row>
    <row r="36" spans="1:8">
      <c r="A36" s="23" t="s">
        <v>62</v>
      </c>
      <c r="B36" s="23" t="s">
        <v>356</v>
      </c>
      <c r="C36" s="23" t="s">
        <v>362</v>
      </c>
      <c r="D36" s="23" t="s">
        <v>363</v>
      </c>
      <c r="E36" s="23" t="s">
        <v>362</v>
      </c>
      <c r="F36" s="22">
        <v>0</v>
      </c>
      <c r="G36" s="199" t="s">
        <v>1224</v>
      </c>
      <c r="H36" s="199" t="s">
        <v>1156</v>
      </c>
    </row>
    <row r="37" spans="1:8">
      <c r="A37" s="23" t="s">
        <v>63</v>
      </c>
      <c r="B37" s="23" t="s">
        <v>364</v>
      </c>
      <c r="C37" s="23" t="s">
        <v>365</v>
      </c>
      <c r="D37" s="23" t="s">
        <v>366</v>
      </c>
      <c r="E37" s="23" t="s">
        <v>365</v>
      </c>
      <c r="F37" s="22">
        <v>2</v>
      </c>
      <c r="G37" s="199" t="s">
        <v>1224</v>
      </c>
      <c r="H37" s="199" t="s">
        <v>1156</v>
      </c>
    </row>
    <row r="38" spans="1:8">
      <c r="A38" s="23" t="s">
        <v>64</v>
      </c>
      <c r="B38" s="23" t="s">
        <v>367</v>
      </c>
      <c r="C38" s="23" t="s">
        <v>368</v>
      </c>
      <c r="D38" s="23" t="s">
        <v>367</v>
      </c>
      <c r="E38" s="23" t="s">
        <v>368</v>
      </c>
      <c r="F38" s="22">
        <v>2</v>
      </c>
      <c r="G38" s="199" t="s">
        <v>1224</v>
      </c>
      <c r="H38" s="199" t="s">
        <v>1156</v>
      </c>
    </row>
    <row r="39" spans="1:8">
      <c r="A39" s="23" t="s">
        <v>369</v>
      </c>
      <c r="B39" s="23" t="s">
        <v>370</v>
      </c>
      <c r="C39" s="23" t="s">
        <v>371</v>
      </c>
      <c r="D39" s="23" t="s">
        <v>372</v>
      </c>
      <c r="E39" s="23" t="s">
        <v>373</v>
      </c>
      <c r="F39" s="22">
        <v>2</v>
      </c>
      <c r="G39" s="199" t="s">
        <v>1224</v>
      </c>
      <c r="H39" s="199" t="s">
        <v>1156</v>
      </c>
    </row>
    <row r="40" spans="1:8">
      <c r="A40" s="23" t="s">
        <v>374</v>
      </c>
      <c r="B40" s="23" t="s">
        <v>375</v>
      </c>
      <c r="C40" s="23" t="s">
        <v>376</v>
      </c>
      <c r="D40" s="23" t="s">
        <v>375</v>
      </c>
      <c r="E40" s="23" t="s">
        <v>376</v>
      </c>
      <c r="F40" s="22">
        <v>2</v>
      </c>
      <c r="G40" s="199" t="s">
        <v>1224</v>
      </c>
      <c r="H40" s="199" t="s">
        <v>1156</v>
      </c>
    </row>
    <row r="41" spans="1:8">
      <c r="A41" s="23" t="s">
        <v>65</v>
      </c>
      <c r="B41" s="23" t="s">
        <v>377</v>
      </c>
      <c r="C41" s="23" t="s">
        <v>378</v>
      </c>
      <c r="D41" s="23" t="s">
        <v>379</v>
      </c>
      <c r="E41" s="23" t="s">
        <v>378</v>
      </c>
      <c r="F41" s="22">
        <v>2</v>
      </c>
      <c r="G41" s="199" t="s">
        <v>1224</v>
      </c>
      <c r="H41" s="199" t="s">
        <v>1156</v>
      </c>
    </row>
    <row r="42" spans="1:8">
      <c r="A42" s="23" t="s">
        <v>380</v>
      </c>
      <c r="B42" s="23" t="s">
        <v>381</v>
      </c>
      <c r="C42" s="23" t="s">
        <v>382</v>
      </c>
      <c r="D42" s="23" t="s">
        <v>381</v>
      </c>
      <c r="E42" s="23" t="s">
        <v>382</v>
      </c>
      <c r="F42" s="22">
        <v>2</v>
      </c>
      <c r="G42" s="199" t="s">
        <v>1224</v>
      </c>
      <c r="H42" s="199" t="s">
        <v>1156</v>
      </c>
    </row>
    <row r="43" spans="1:8">
      <c r="A43" s="23" t="s">
        <v>66</v>
      </c>
      <c r="B43" s="23" t="s">
        <v>383</v>
      </c>
      <c r="C43" s="23" t="s">
        <v>384</v>
      </c>
      <c r="D43" s="23" t="s">
        <v>383</v>
      </c>
      <c r="E43" s="23" t="s">
        <v>384</v>
      </c>
      <c r="F43" s="22">
        <v>0</v>
      </c>
      <c r="G43" s="199" t="s">
        <v>1224</v>
      </c>
      <c r="H43" s="199" t="s">
        <v>1156</v>
      </c>
    </row>
    <row r="44" spans="1:8">
      <c r="A44" s="23" t="s">
        <v>67</v>
      </c>
      <c r="B44" s="23" t="s">
        <v>385</v>
      </c>
      <c r="C44" s="23" t="s">
        <v>386</v>
      </c>
      <c r="D44" s="23" t="s">
        <v>385</v>
      </c>
      <c r="E44" s="23" t="s">
        <v>387</v>
      </c>
      <c r="F44" s="22">
        <v>2</v>
      </c>
      <c r="G44" s="199" t="s">
        <v>1224</v>
      </c>
      <c r="H44" s="199" t="s">
        <v>1156</v>
      </c>
    </row>
    <row r="45" spans="1:8">
      <c r="A45" s="23" t="s">
        <v>68</v>
      </c>
      <c r="B45" s="23" t="s">
        <v>388</v>
      </c>
      <c r="C45" s="23" t="s">
        <v>389</v>
      </c>
      <c r="D45" s="23" t="s">
        <v>388</v>
      </c>
      <c r="E45" s="23" t="s">
        <v>389</v>
      </c>
      <c r="F45" s="22">
        <v>2</v>
      </c>
      <c r="G45" s="199" t="s">
        <v>1224</v>
      </c>
      <c r="H45" s="199" t="s">
        <v>1156</v>
      </c>
    </row>
    <row r="46" spans="1:8">
      <c r="A46" s="23" t="s">
        <v>69</v>
      </c>
      <c r="B46" s="23" t="s">
        <v>312</v>
      </c>
      <c r="C46" s="23" t="s">
        <v>390</v>
      </c>
      <c r="D46" s="23" t="s">
        <v>391</v>
      </c>
      <c r="E46" s="23" t="s">
        <v>390</v>
      </c>
      <c r="F46" s="22">
        <v>2</v>
      </c>
      <c r="G46" s="199" t="s">
        <v>1224</v>
      </c>
      <c r="H46" s="199" t="s">
        <v>1156</v>
      </c>
    </row>
    <row r="47" spans="1:8">
      <c r="A47" s="23" t="s">
        <v>392</v>
      </c>
      <c r="B47" s="23" t="s">
        <v>393</v>
      </c>
      <c r="C47" s="23" t="s">
        <v>394</v>
      </c>
      <c r="D47" s="23" t="s">
        <v>395</v>
      </c>
      <c r="E47" s="23" t="s">
        <v>396</v>
      </c>
      <c r="F47" s="22">
        <v>0</v>
      </c>
      <c r="G47" s="199" t="s">
        <v>1224</v>
      </c>
      <c r="H47" s="199" t="s">
        <v>1156</v>
      </c>
    </row>
    <row r="48" spans="1:8">
      <c r="A48" s="23" t="s">
        <v>397</v>
      </c>
      <c r="B48" s="23" t="s">
        <v>377</v>
      </c>
      <c r="C48" s="23" t="s">
        <v>398</v>
      </c>
      <c r="D48" s="23" t="s">
        <v>399</v>
      </c>
      <c r="E48" s="23" t="s">
        <v>400</v>
      </c>
      <c r="F48" s="22">
        <v>2</v>
      </c>
      <c r="G48" s="199" t="s">
        <v>1224</v>
      </c>
      <c r="H48" s="199" t="s">
        <v>1156</v>
      </c>
    </row>
    <row r="49" spans="1:8">
      <c r="A49" s="23" t="s">
        <v>70</v>
      </c>
      <c r="B49" s="23" t="s">
        <v>401</v>
      </c>
      <c r="C49" s="23" t="s">
        <v>402</v>
      </c>
      <c r="D49" s="23" t="s">
        <v>403</v>
      </c>
      <c r="E49" s="23" t="s">
        <v>402</v>
      </c>
      <c r="F49" s="22">
        <v>2</v>
      </c>
      <c r="G49" s="199" t="s">
        <v>1224</v>
      </c>
      <c r="H49" s="199" t="s">
        <v>1156</v>
      </c>
    </row>
    <row r="50" spans="1:8">
      <c r="A50" s="23" t="s">
        <v>71</v>
      </c>
      <c r="B50" s="23" t="s">
        <v>404</v>
      </c>
      <c r="C50" s="23" t="s">
        <v>405</v>
      </c>
      <c r="D50" s="23" t="s">
        <v>406</v>
      </c>
      <c r="E50" s="23" t="s">
        <v>407</v>
      </c>
      <c r="F50" s="22">
        <v>2</v>
      </c>
      <c r="G50" s="199" t="s">
        <v>1224</v>
      </c>
      <c r="H50" s="199" t="s">
        <v>1156</v>
      </c>
    </row>
    <row r="51" spans="1:8">
      <c r="A51" s="23" t="s">
        <v>408</v>
      </c>
      <c r="B51" s="23" t="s">
        <v>245</v>
      </c>
      <c r="C51" s="23" t="s">
        <v>409</v>
      </c>
      <c r="D51" s="23" t="s">
        <v>410</v>
      </c>
      <c r="E51" s="23" t="s">
        <v>409</v>
      </c>
      <c r="F51" s="22">
        <v>0</v>
      </c>
      <c r="G51" s="199" t="s">
        <v>1224</v>
      </c>
      <c r="H51" s="199" t="s">
        <v>1156</v>
      </c>
    </row>
    <row r="52" spans="1:8">
      <c r="A52" s="23" t="s">
        <v>72</v>
      </c>
      <c r="B52" s="23" t="s">
        <v>411</v>
      </c>
      <c r="C52" s="23" t="s">
        <v>412</v>
      </c>
      <c r="D52" s="23" t="s">
        <v>413</v>
      </c>
      <c r="E52" s="23" t="s">
        <v>414</v>
      </c>
      <c r="F52" s="22">
        <v>2</v>
      </c>
      <c r="G52" s="199" t="s">
        <v>1224</v>
      </c>
      <c r="H52" s="199" t="s">
        <v>1156</v>
      </c>
    </row>
    <row r="53" spans="1:8">
      <c r="A53" s="23" t="s">
        <v>73</v>
      </c>
      <c r="B53" s="23" t="s">
        <v>415</v>
      </c>
      <c r="C53" s="23" t="s">
        <v>416</v>
      </c>
      <c r="D53" s="23" t="s">
        <v>417</v>
      </c>
      <c r="E53" s="23" t="s">
        <v>418</v>
      </c>
      <c r="F53" s="22">
        <v>2</v>
      </c>
      <c r="G53" s="199" t="s">
        <v>1224</v>
      </c>
      <c r="H53" s="199" t="s">
        <v>1156</v>
      </c>
    </row>
    <row r="54" spans="1:8">
      <c r="A54" s="23" t="s">
        <v>419</v>
      </c>
      <c r="B54" s="23" t="s">
        <v>420</v>
      </c>
      <c r="C54" s="23" t="s">
        <v>421</v>
      </c>
      <c r="D54" s="23" t="s">
        <v>420</v>
      </c>
      <c r="E54" s="23" t="s">
        <v>422</v>
      </c>
      <c r="F54" s="22">
        <v>2</v>
      </c>
      <c r="G54" s="199" t="s">
        <v>1224</v>
      </c>
      <c r="H54" s="199" t="s">
        <v>1156</v>
      </c>
    </row>
    <row r="55" spans="1:8">
      <c r="A55" s="23" t="s">
        <v>74</v>
      </c>
      <c r="B55" s="23" t="s">
        <v>297</v>
      </c>
      <c r="C55" s="23" t="s">
        <v>423</v>
      </c>
      <c r="D55" s="23" t="s">
        <v>424</v>
      </c>
      <c r="E55" s="23" t="s">
        <v>423</v>
      </c>
      <c r="F55" s="22">
        <v>2</v>
      </c>
      <c r="G55" s="199" t="s">
        <v>1224</v>
      </c>
      <c r="H55" s="199" t="s">
        <v>1156</v>
      </c>
    </row>
    <row r="56" spans="1:8">
      <c r="A56" s="23" t="s">
        <v>425</v>
      </c>
      <c r="B56" s="23" t="s">
        <v>426</v>
      </c>
      <c r="C56" s="23" t="s">
        <v>427</v>
      </c>
      <c r="D56" s="23" t="s">
        <v>426</v>
      </c>
      <c r="E56" s="23" t="s">
        <v>428</v>
      </c>
      <c r="F56" s="22">
        <v>2</v>
      </c>
      <c r="G56" s="199" t="s">
        <v>1224</v>
      </c>
      <c r="H56" s="199" t="s">
        <v>1156</v>
      </c>
    </row>
    <row r="57" spans="1:8">
      <c r="A57" s="23" t="s">
        <v>429</v>
      </c>
      <c r="B57" s="23" t="s">
        <v>430</v>
      </c>
      <c r="C57" s="23" t="s">
        <v>431</v>
      </c>
      <c r="D57" s="23" t="s">
        <v>430</v>
      </c>
      <c r="E57" s="23" t="s">
        <v>431</v>
      </c>
      <c r="F57" s="22">
        <v>2</v>
      </c>
      <c r="G57" s="199" t="s">
        <v>1224</v>
      </c>
      <c r="H57" s="199" t="s">
        <v>1156</v>
      </c>
    </row>
    <row r="58" spans="1:8">
      <c r="A58" s="23" t="s">
        <v>75</v>
      </c>
      <c r="B58" s="23" t="s">
        <v>432</v>
      </c>
      <c r="C58" s="23" t="s">
        <v>433</v>
      </c>
      <c r="D58" s="23" t="s">
        <v>434</v>
      </c>
      <c r="E58" s="23" t="s">
        <v>433</v>
      </c>
      <c r="F58" s="22">
        <v>2</v>
      </c>
      <c r="G58" s="199" t="s">
        <v>1224</v>
      </c>
      <c r="H58" s="199" t="s">
        <v>1156</v>
      </c>
    </row>
    <row r="59" spans="1:8">
      <c r="A59" s="23" t="s">
        <v>76</v>
      </c>
      <c r="B59" s="23" t="s">
        <v>435</v>
      </c>
      <c r="C59" s="23" t="s">
        <v>436</v>
      </c>
      <c r="D59" s="23" t="s">
        <v>437</v>
      </c>
      <c r="E59" s="23" t="s">
        <v>438</v>
      </c>
      <c r="F59" s="22">
        <v>2</v>
      </c>
      <c r="G59" s="199" t="s">
        <v>1224</v>
      </c>
      <c r="H59" s="199" t="s">
        <v>1156</v>
      </c>
    </row>
    <row r="60" spans="1:8">
      <c r="A60" s="23" t="s">
        <v>77</v>
      </c>
      <c r="B60" s="23" t="s">
        <v>439</v>
      </c>
      <c r="C60" s="23" t="s">
        <v>440</v>
      </c>
      <c r="D60" s="23" t="s">
        <v>441</v>
      </c>
      <c r="E60" s="23" t="s">
        <v>442</v>
      </c>
      <c r="F60" s="22">
        <v>2</v>
      </c>
      <c r="G60" s="199" t="s">
        <v>1224</v>
      </c>
      <c r="H60" s="199" t="s">
        <v>1156</v>
      </c>
    </row>
    <row r="61" spans="1:8">
      <c r="A61" s="23" t="s">
        <v>78</v>
      </c>
      <c r="B61" s="23" t="s">
        <v>443</v>
      </c>
      <c r="C61" s="23" t="s">
        <v>444</v>
      </c>
      <c r="D61" s="23" t="s">
        <v>445</v>
      </c>
      <c r="E61" s="23" t="s">
        <v>446</v>
      </c>
      <c r="F61" s="22">
        <v>2</v>
      </c>
      <c r="G61" s="199" t="s">
        <v>1158</v>
      </c>
      <c r="H61" s="199" t="s">
        <v>1156</v>
      </c>
    </row>
    <row r="62" spans="1:8">
      <c r="A62" s="23" t="s">
        <v>447</v>
      </c>
      <c r="B62" s="23" t="s">
        <v>448</v>
      </c>
      <c r="C62" s="23" t="s">
        <v>449</v>
      </c>
      <c r="D62" s="23" t="s">
        <v>448</v>
      </c>
      <c r="E62" s="23" t="s">
        <v>450</v>
      </c>
      <c r="F62" s="22">
        <v>2</v>
      </c>
      <c r="G62" s="199" t="s">
        <v>1224</v>
      </c>
      <c r="H62" s="199" t="s">
        <v>1156</v>
      </c>
    </row>
    <row r="63" spans="1:8">
      <c r="A63" s="23" t="s">
        <v>451</v>
      </c>
      <c r="B63" s="23" t="s">
        <v>452</v>
      </c>
      <c r="C63" s="23" t="s">
        <v>453</v>
      </c>
      <c r="D63" s="23" t="s">
        <v>454</v>
      </c>
      <c r="E63" s="23" t="s">
        <v>455</v>
      </c>
      <c r="F63" s="22">
        <v>2</v>
      </c>
      <c r="G63" s="199" t="s">
        <v>1224</v>
      </c>
      <c r="H63" s="199" t="s">
        <v>1156</v>
      </c>
    </row>
    <row r="64" spans="1:8">
      <c r="A64" s="23" t="s">
        <v>456</v>
      </c>
      <c r="B64" s="23" t="s">
        <v>351</v>
      </c>
      <c r="C64" s="23" t="s">
        <v>457</v>
      </c>
      <c r="D64" s="23" t="s">
        <v>458</v>
      </c>
      <c r="E64" s="23" t="s">
        <v>457</v>
      </c>
      <c r="F64" s="22">
        <v>0</v>
      </c>
      <c r="G64" s="199" t="s">
        <v>1224</v>
      </c>
      <c r="H64" s="199" t="s">
        <v>1156</v>
      </c>
    </row>
    <row r="65" spans="1:8">
      <c r="A65" s="23" t="s">
        <v>459</v>
      </c>
      <c r="B65" s="23" t="s">
        <v>460</v>
      </c>
      <c r="C65" s="23" t="s">
        <v>461</v>
      </c>
      <c r="D65" s="23" t="s">
        <v>462</v>
      </c>
      <c r="E65" s="23" t="s">
        <v>463</v>
      </c>
      <c r="F65" s="22">
        <v>0</v>
      </c>
      <c r="G65" s="199" t="s">
        <v>1224</v>
      </c>
      <c r="H65" s="199" t="s">
        <v>1156</v>
      </c>
    </row>
    <row r="66" spans="1:8">
      <c r="A66" s="23" t="s">
        <v>79</v>
      </c>
      <c r="B66" s="23" t="s">
        <v>464</v>
      </c>
      <c r="C66" s="23" t="s">
        <v>465</v>
      </c>
      <c r="D66" s="23" t="s">
        <v>466</v>
      </c>
      <c r="E66" s="23" t="s">
        <v>467</v>
      </c>
      <c r="F66" s="22">
        <v>2</v>
      </c>
      <c r="G66" s="199" t="s">
        <v>1224</v>
      </c>
      <c r="H66" s="199" t="s">
        <v>1156</v>
      </c>
    </row>
    <row r="67" spans="1:8">
      <c r="A67" s="23" t="s">
        <v>468</v>
      </c>
      <c r="B67" s="23" t="s">
        <v>469</v>
      </c>
      <c r="C67" s="23" t="s">
        <v>470</v>
      </c>
      <c r="D67" s="23" t="s">
        <v>469</v>
      </c>
      <c r="E67" s="23" t="s">
        <v>470</v>
      </c>
      <c r="F67" s="22">
        <v>2</v>
      </c>
      <c r="G67" s="199" t="s">
        <v>1224</v>
      </c>
      <c r="H67" s="199" t="s">
        <v>1156</v>
      </c>
    </row>
    <row r="68" spans="1:8">
      <c r="A68" s="23" t="s">
        <v>80</v>
      </c>
      <c r="B68" s="23" t="s">
        <v>471</v>
      </c>
      <c r="C68" s="23" t="s">
        <v>472</v>
      </c>
      <c r="D68" s="23" t="s">
        <v>471</v>
      </c>
      <c r="E68" s="23" t="s">
        <v>472</v>
      </c>
      <c r="F68" s="22">
        <v>2</v>
      </c>
      <c r="G68" s="199" t="s">
        <v>1224</v>
      </c>
      <c r="H68" s="199" t="s">
        <v>1156</v>
      </c>
    </row>
    <row r="69" spans="1:8">
      <c r="A69" s="23" t="s">
        <v>81</v>
      </c>
      <c r="B69" s="23" t="s">
        <v>473</v>
      </c>
      <c r="C69" s="23" t="s">
        <v>474</v>
      </c>
      <c r="D69" s="23" t="s">
        <v>475</v>
      </c>
      <c r="E69" s="23" t="s">
        <v>474</v>
      </c>
      <c r="F69" s="22">
        <v>2</v>
      </c>
      <c r="G69" s="199" t="s">
        <v>1224</v>
      </c>
      <c r="H69" s="199" t="s">
        <v>1156</v>
      </c>
    </row>
    <row r="70" spans="1:8">
      <c r="A70" s="23" t="s">
        <v>82</v>
      </c>
      <c r="B70" s="23" t="s">
        <v>476</v>
      </c>
      <c r="C70" s="23" t="s">
        <v>477</v>
      </c>
      <c r="D70" s="23" t="s">
        <v>478</v>
      </c>
      <c r="E70" s="23" t="s">
        <v>479</v>
      </c>
      <c r="F70" s="22">
        <v>2</v>
      </c>
      <c r="G70" s="199" t="s">
        <v>1224</v>
      </c>
      <c r="H70" s="199" t="s">
        <v>1156</v>
      </c>
    </row>
    <row r="71" spans="1:8">
      <c r="A71" s="23" t="s">
        <v>83</v>
      </c>
      <c r="B71" s="23" t="s">
        <v>480</v>
      </c>
      <c r="C71" s="23" t="s">
        <v>481</v>
      </c>
      <c r="D71" s="23" t="s">
        <v>482</v>
      </c>
      <c r="E71" s="23" t="s">
        <v>483</v>
      </c>
      <c r="F71" s="22">
        <v>2</v>
      </c>
      <c r="G71" s="199" t="s">
        <v>1224</v>
      </c>
      <c r="H71" s="199" t="s">
        <v>1156</v>
      </c>
    </row>
    <row r="72" spans="1:8">
      <c r="A72" s="23" t="s">
        <v>484</v>
      </c>
      <c r="B72" s="23" t="s">
        <v>485</v>
      </c>
      <c r="C72" s="23" t="s">
        <v>486</v>
      </c>
      <c r="D72" s="23" t="s">
        <v>487</v>
      </c>
      <c r="E72" s="23" t="s">
        <v>488</v>
      </c>
      <c r="F72" s="22">
        <v>2</v>
      </c>
      <c r="G72" s="199" t="s">
        <v>1224</v>
      </c>
      <c r="H72" s="199" t="s">
        <v>1156</v>
      </c>
    </row>
    <row r="73" spans="1:8">
      <c r="A73" s="23" t="s">
        <v>84</v>
      </c>
      <c r="B73" s="23" t="s">
        <v>489</v>
      </c>
      <c r="C73" s="23" t="s">
        <v>490</v>
      </c>
      <c r="D73" s="23" t="s">
        <v>491</v>
      </c>
      <c r="E73" s="23" t="s">
        <v>492</v>
      </c>
      <c r="F73" s="22">
        <v>0</v>
      </c>
      <c r="G73" s="199" t="s">
        <v>1224</v>
      </c>
      <c r="H73" s="199" t="s">
        <v>1156</v>
      </c>
    </row>
    <row r="74" spans="1:8">
      <c r="A74" s="23" t="s">
        <v>85</v>
      </c>
      <c r="B74" s="23" t="s">
        <v>493</v>
      </c>
      <c r="C74" s="23" t="s">
        <v>494</v>
      </c>
      <c r="D74" s="23" t="s">
        <v>495</v>
      </c>
      <c r="E74" s="23" t="s">
        <v>496</v>
      </c>
      <c r="F74" s="22">
        <v>0</v>
      </c>
      <c r="G74" s="199" t="s">
        <v>1224</v>
      </c>
      <c r="H74" s="199" t="s">
        <v>1156</v>
      </c>
    </row>
    <row r="75" spans="1:8">
      <c r="A75" s="23" t="s">
        <v>497</v>
      </c>
      <c r="B75" s="23" t="s">
        <v>498</v>
      </c>
      <c r="C75" s="23" t="s">
        <v>499</v>
      </c>
      <c r="D75" s="23" t="s">
        <v>498</v>
      </c>
      <c r="E75" s="23" t="s">
        <v>500</v>
      </c>
      <c r="F75" s="22">
        <v>2</v>
      </c>
      <c r="G75" s="199" t="s">
        <v>1224</v>
      </c>
      <c r="H75" s="199" t="s">
        <v>1156</v>
      </c>
    </row>
    <row r="76" spans="1:8">
      <c r="A76" s="23" t="s">
        <v>86</v>
      </c>
      <c r="B76" s="23" t="s">
        <v>501</v>
      </c>
      <c r="C76" s="23" t="s">
        <v>502</v>
      </c>
      <c r="D76" s="23" t="s">
        <v>503</v>
      </c>
      <c r="E76" s="23" t="s">
        <v>504</v>
      </c>
      <c r="F76" s="22">
        <v>2</v>
      </c>
      <c r="G76" s="199" t="s">
        <v>1224</v>
      </c>
      <c r="H76" s="199" t="s">
        <v>1156</v>
      </c>
    </row>
    <row r="77" spans="1:8">
      <c r="A77" s="23" t="s">
        <v>87</v>
      </c>
      <c r="B77" s="23" t="s">
        <v>505</v>
      </c>
      <c r="C77" s="23" t="s">
        <v>506</v>
      </c>
      <c r="D77" s="23" t="s">
        <v>507</v>
      </c>
      <c r="E77" s="23" t="s">
        <v>506</v>
      </c>
      <c r="F77" s="22">
        <v>2</v>
      </c>
      <c r="G77" s="199" t="s">
        <v>1224</v>
      </c>
      <c r="H77" s="199" t="s">
        <v>1156</v>
      </c>
    </row>
    <row r="78" spans="1:8">
      <c r="A78" s="23" t="s">
        <v>508</v>
      </c>
      <c r="B78" s="23" t="s">
        <v>312</v>
      </c>
      <c r="C78" s="23" t="s">
        <v>509</v>
      </c>
      <c r="D78" s="23" t="s">
        <v>510</v>
      </c>
      <c r="E78" s="23" t="s">
        <v>509</v>
      </c>
      <c r="F78" s="22">
        <v>3</v>
      </c>
      <c r="G78" s="199" t="s">
        <v>1224</v>
      </c>
      <c r="H78" s="199" t="s">
        <v>1156</v>
      </c>
    </row>
    <row r="79" spans="1:8">
      <c r="A79" s="23" t="s">
        <v>88</v>
      </c>
      <c r="B79" s="23" t="s">
        <v>511</v>
      </c>
      <c r="C79" s="23" t="s">
        <v>512</v>
      </c>
      <c r="D79" s="23" t="s">
        <v>513</v>
      </c>
      <c r="E79" s="23" t="s">
        <v>514</v>
      </c>
      <c r="F79" s="22">
        <v>2</v>
      </c>
      <c r="G79" s="199" t="s">
        <v>1224</v>
      </c>
      <c r="H79" s="199" t="s">
        <v>1156</v>
      </c>
    </row>
    <row r="80" spans="1:8">
      <c r="A80" s="23" t="s">
        <v>89</v>
      </c>
      <c r="B80" s="23" t="s">
        <v>377</v>
      </c>
      <c r="C80" s="23" t="s">
        <v>515</v>
      </c>
      <c r="D80" s="23" t="s">
        <v>516</v>
      </c>
      <c r="E80" s="23" t="s">
        <v>517</v>
      </c>
      <c r="F80" s="22">
        <v>2</v>
      </c>
      <c r="G80" s="199" t="s">
        <v>1224</v>
      </c>
      <c r="H80" s="199" t="s">
        <v>1156</v>
      </c>
    </row>
    <row r="81" spans="1:8">
      <c r="A81" s="23" t="s">
        <v>518</v>
      </c>
      <c r="B81" s="23" t="s">
        <v>519</v>
      </c>
      <c r="C81" s="23" t="s">
        <v>520</v>
      </c>
      <c r="D81" s="23" t="s">
        <v>521</v>
      </c>
      <c r="E81" s="23" t="s">
        <v>520</v>
      </c>
      <c r="F81" s="22">
        <v>0</v>
      </c>
      <c r="G81" s="199" t="s">
        <v>1224</v>
      </c>
      <c r="H81" s="199" t="s">
        <v>1156</v>
      </c>
    </row>
    <row r="82" spans="1:8">
      <c r="A82" s="23" t="s">
        <v>90</v>
      </c>
      <c r="B82" s="23" t="s">
        <v>522</v>
      </c>
      <c r="C82" s="23" t="s">
        <v>523</v>
      </c>
      <c r="D82" s="23" t="s">
        <v>522</v>
      </c>
      <c r="E82" s="23" t="s">
        <v>523</v>
      </c>
      <c r="F82" s="22">
        <v>2</v>
      </c>
      <c r="G82" s="199" t="s">
        <v>1224</v>
      </c>
      <c r="H82" s="199" t="s">
        <v>1156</v>
      </c>
    </row>
    <row r="83" spans="1:8">
      <c r="A83" s="23" t="s">
        <v>91</v>
      </c>
      <c r="B83" s="23" t="s">
        <v>524</v>
      </c>
      <c r="C83" s="23" t="s">
        <v>525</v>
      </c>
      <c r="D83" s="23" t="s">
        <v>524</v>
      </c>
      <c r="E83" s="23" t="s">
        <v>525</v>
      </c>
      <c r="F83" s="22">
        <v>3</v>
      </c>
      <c r="G83" s="199" t="s">
        <v>1224</v>
      </c>
      <c r="H83" s="199" t="s">
        <v>1156</v>
      </c>
    </row>
    <row r="84" spans="1:8">
      <c r="A84" s="23" t="s">
        <v>92</v>
      </c>
      <c r="B84" s="23" t="s">
        <v>526</v>
      </c>
      <c r="C84" s="23" t="s">
        <v>527</v>
      </c>
      <c r="D84" s="23" t="s">
        <v>528</v>
      </c>
      <c r="E84" s="23" t="s">
        <v>529</v>
      </c>
      <c r="F84" s="22">
        <v>0</v>
      </c>
      <c r="G84" s="199" t="s">
        <v>1224</v>
      </c>
      <c r="H84" s="199" t="s">
        <v>1156</v>
      </c>
    </row>
    <row r="85" spans="1:8">
      <c r="A85" s="23" t="s">
        <v>93</v>
      </c>
      <c r="B85" s="23" t="s">
        <v>277</v>
      </c>
      <c r="C85" s="23" t="s">
        <v>530</v>
      </c>
      <c r="D85" s="23" t="s">
        <v>531</v>
      </c>
      <c r="E85" s="23" t="s">
        <v>530</v>
      </c>
      <c r="F85" s="22">
        <v>2</v>
      </c>
      <c r="G85" s="199" t="s">
        <v>1224</v>
      </c>
      <c r="H85" s="199" t="s">
        <v>1156</v>
      </c>
    </row>
    <row r="86" spans="1:8">
      <c r="A86" s="23" t="s">
        <v>94</v>
      </c>
      <c r="B86" s="23" t="s">
        <v>532</v>
      </c>
      <c r="C86" s="23" t="s">
        <v>533</v>
      </c>
      <c r="D86" s="23" t="s">
        <v>534</v>
      </c>
      <c r="E86" s="23" t="s">
        <v>533</v>
      </c>
      <c r="F86" s="22">
        <v>2</v>
      </c>
      <c r="G86" s="199" t="s">
        <v>1224</v>
      </c>
      <c r="H86" s="199" t="s">
        <v>1156</v>
      </c>
    </row>
    <row r="87" spans="1:8">
      <c r="A87" s="23" t="s">
        <v>95</v>
      </c>
      <c r="B87" s="23" t="s">
        <v>535</v>
      </c>
      <c r="C87" s="23" t="s">
        <v>536</v>
      </c>
      <c r="D87" s="23" t="s">
        <v>537</v>
      </c>
      <c r="E87" s="23" t="s">
        <v>538</v>
      </c>
      <c r="F87" s="22">
        <v>2</v>
      </c>
      <c r="G87" s="199" t="s">
        <v>1224</v>
      </c>
      <c r="H87" s="199" t="s">
        <v>1156</v>
      </c>
    </row>
    <row r="88" spans="1:8">
      <c r="A88" s="23" t="s">
        <v>539</v>
      </c>
      <c r="B88" s="23" t="s">
        <v>540</v>
      </c>
      <c r="C88" s="23" t="s">
        <v>541</v>
      </c>
      <c r="D88" s="23" t="s">
        <v>540</v>
      </c>
      <c r="E88" s="23" t="s">
        <v>542</v>
      </c>
      <c r="F88" s="22">
        <v>0</v>
      </c>
      <c r="G88" s="199" t="s">
        <v>1224</v>
      </c>
      <c r="H88" s="199" t="s">
        <v>1156</v>
      </c>
    </row>
    <row r="89" spans="1:8">
      <c r="A89" s="23" t="s">
        <v>543</v>
      </c>
      <c r="B89" s="23" t="s">
        <v>544</v>
      </c>
      <c r="C89" s="23" t="s">
        <v>545</v>
      </c>
      <c r="D89" s="23" t="s">
        <v>546</v>
      </c>
      <c r="E89" s="23" t="s">
        <v>545</v>
      </c>
      <c r="F89" s="22">
        <v>2</v>
      </c>
      <c r="G89" s="199" t="s">
        <v>1224</v>
      </c>
      <c r="H89" s="199" t="s">
        <v>1156</v>
      </c>
    </row>
    <row r="90" spans="1:8">
      <c r="A90" s="23" t="s">
        <v>96</v>
      </c>
      <c r="B90" s="23" t="s">
        <v>547</v>
      </c>
      <c r="C90" s="23" t="s">
        <v>548</v>
      </c>
      <c r="D90" s="23" t="s">
        <v>549</v>
      </c>
      <c r="E90" s="23" t="s">
        <v>548</v>
      </c>
      <c r="F90" s="22">
        <v>0</v>
      </c>
      <c r="G90" s="199" t="s">
        <v>1224</v>
      </c>
      <c r="H90" s="199" t="s">
        <v>1156</v>
      </c>
    </row>
    <row r="91" spans="1:8">
      <c r="A91" s="23" t="s">
        <v>97</v>
      </c>
      <c r="B91" s="23" t="s">
        <v>312</v>
      </c>
      <c r="C91" s="23" t="s">
        <v>550</v>
      </c>
      <c r="D91" s="23" t="s">
        <v>551</v>
      </c>
      <c r="E91" s="23" t="s">
        <v>552</v>
      </c>
      <c r="F91" s="22">
        <v>3</v>
      </c>
      <c r="G91" s="199" t="s">
        <v>1224</v>
      </c>
      <c r="H91" s="199" t="s">
        <v>1156</v>
      </c>
    </row>
    <row r="92" spans="1:8">
      <c r="A92" s="23" t="s">
        <v>553</v>
      </c>
      <c r="B92" s="23" t="s">
        <v>554</v>
      </c>
      <c r="C92" s="23" t="s">
        <v>555</v>
      </c>
      <c r="D92" s="23" t="s">
        <v>554</v>
      </c>
      <c r="E92" s="23" t="s">
        <v>555</v>
      </c>
      <c r="F92" s="22">
        <v>2</v>
      </c>
      <c r="G92" s="199" t="s">
        <v>1224</v>
      </c>
      <c r="H92" s="199" t="s">
        <v>1156</v>
      </c>
    </row>
    <row r="93" spans="1:8">
      <c r="A93" s="23" t="s">
        <v>98</v>
      </c>
      <c r="B93" s="23" t="s">
        <v>556</v>
      </c>
      <c r="C93" s="23" t="s">
        <v>557</v>
      </c>
      <c r="D93" s="23" t="s">
        <v>558</v>
      </c>
      <c r="E93" s="23" t="s">
        <v>559</v>
      </c>
      <c r="F93" s="22">
        <v>2</v>
      </c>
      <c r="G93" s="199" t="s">
        <v>1224</v>
      </c>
      <c r="H93" s="199" t="s">
        <v>1156</v>
      </c>
    </row>
    <row r="94" spans="1:8">
      <c r="A94" s="23" t="s">
        <v>99</v>
      </c>
      <c r="B94" s="23" t="s">
        <v>560</v>
      </c>
      <c r="C94" s="23" t="s">
        <v>561</v>
      </c>
      <c r="D94" s="23" t="s">
        <v>562</v>
      </c>
      <c r="E94" s="23" t="s">
        <v>563</v>
      </c>
      <c r="F94" s="22">
        <v>0</v>
      </c>
      <c r="G94" s="199" t="s">
        <v>1224</v>
      </c>
      <c r="H94" s="199" t="s">
        <v>1156</v>
      </c>
    </row>
    <row r="95" spans="1:8">
      <c r="A95" s="23" t="s">
        <v>564</v>
      </c>
      <c r="B95" s="23" t="s">
        <v>565</v>
      </c>
      <c r="C95" s="23" t="s">
        <v>566</v>
      </c>
      <c r="D95" s="23" t="s">
        <v>565</v>
      </c>
      <c r="E95" s="23" t="s">
        <v>566</v>
      </c>
      <c r="F95" s="22">
        <v>2</v>
      </c>
      <c r="G95" s="199" t="s">
        <v>1224</v>
      </c>
      <c r="H95" s="199" t="s">
        <v>1156</v>
      </c>
    </row>
    <row r="96" spans="1:8">
      <c r="A96" s="23" t="s">
        <v>100</v>
      </c>
      <c r="B96" s="23" t="s">
        <v>567</v>
      </c>
      <c r="C96" s="23" t="s">
        <v>568</v>
      </c>
      <c r="D96" s="23" t="s">
        <v>569</v>
      </c>
      <c r="E96" s="23" t="s">
        <v>568</v>
      </c>
      <c r="F96" s="22">
        <v>2</v>
      </c>
      <c r="G96" s="199" t="s">
        <v>1224</v>
      </c>
      <c r="H96" s="199" t="s">
        <v>1156</v>
      </c>
    </row>
    <row r="97" spans="1:8">
      <c r="A97" s="23" t="s">
        <v>570</v>
      </c>
      <c r="B97" s="23" t="s">
        <v>571</v>
      </c>
      <c r="C97" s="23" t="s">
        <v>572</v>
      </c>
      <c r="D97" s="23" t="s">
        <v>571</v>
      </c>
      <c r="E97" s="23" t="s">
        <v>572</v>
      </c>
      <c r="F97" s="22">
        <v>2</v>
      </c>
      <c r="G97" s="199" t="s">
        <v>1224</v>
      </c>
      <c r="H97" s="199" t="s">
        <v>1156</v>
      </c>
    </row>
    <row r="98" spans="1:8">
      <c r="A98" s="23" t="s">
        <v>101</v>
      </c>
      <c r="B98" s="23" t="s">
        <v>573</v>
      </c>
      <c r="C98" s="23" t="s">
        <v>574</v>
      </c>
      <c r="D98" s="23" t="s">
        <v>575</v>
      </c>
      <c r="E98" s="23" t="s">
        <v>576</v>
      </c>
      <c r="F98" s="22">
        <v>2</v>
      </c>
      <c r="G98" s="199" t="s">
        <v>1224</v>
      </c>
      <c r="H98" s="199" t="s">
        <v>1156</v>
      </c>
    </row>
    <row r="99" spans="1:8">
      <c r="A99" s="23" t="s">
        <v>102</v>
      </c>
      <c r="B99" s="23" t="s">
        <v>577</v>
      </c>
      <c r="C99" s="23" t="s">
        <v>578</v>
      </c>
      <c r="D99" s="23" t="s">
        <v>579</v>
      </c>
      <c r="E99" s="23" t="s">
        <v>580</v>
      </c>
      <c r="F99" s="22">
        <v>2</v>
      </c>
      <c r="G99" s="199" t="s">
        <v>1224</v>
      </c>
      <c r="H99" s="199" t="s">
        <v>1156</v>
      </c>
    </row>
    <row r="100" spans="1:8">
      <c r="A100" s="23" t="s">
        <v>581</v>
      </c>
      <c r="B100" s="23" t="s">
        <v>582</v>
      </c>
      <c r="C100" s="23" t="s">
        <v>583</v>
      </c>
      <c r="D100" s="23" t="s">
        <v>584</v>
      </c>
      <c r="E100" s="23" t="s">
        <v>585</v>
      </c>
      <c r="F100" s="22">
        <v>0</v>
      </c>
      <c r="G100" s="199" t="s">
        <v>1224</v>
      </c>
      <c r="H100" s="199" t="s">
        <v>1156</v>
      </c>
    </row>
    <row r="101" spans="1:8">
      <c r="A101" s="23" t="s">
        <v>103</v>
      </c>
      <c r="B101" s="23" t="s">
        <v>586</v>
      </c>
      <c r="C101" s="23" t="s">
        <v>587</v>
      </c>
      <c r="D101" s="23" t="s">
        <v>588</v>
      </c>
      <c r="E101" s="23" t="s">
        <v>589</v>
      </c>
      <c r="F101" s="22">
        <v>2</v>
      </c>
      <c r="G101" s="199" t="s">
        <v>1224</v>
      </c>
      <c r="H101" s="199" t="s">
        <v>1156</v>
      </c>
    </row>
    <row r="102" spans="1:8">
      <c r="A102" s="23" t="s">
        <v>104</v>
      </c>
      <c r="B102" s="23" t="s">
        <v>590</v>
      </c>
      <c r="C102" s="23" t="s">
        <v>591</v>
      </c>
      <c r="D102" s="23" t="s">
        <v>590</v>
      </c>
      <c r="E102" s="23" t="s">
        <v>591</v>
      </c>
      <c r="F102" s="22">
        <v>3</v>
      </c>
      <c r="G102" s="199" t="s">
        <v>1224</v>
      </c>
      <c r="H102" s="199" t="s">
        <v>1156</v>
      </c>
    </row>
    <row r="103" spans="1:8">
      <c r="A103" s="23" t="s">
        <v>105</v>
      </c>
      <c r="B103" s="23" t="s">
        <v>248</v>
      </c>
      <c r="C103" s="23" t="s">
        <v>592</v>
      </c>
      <c r="D103" s="23" t="s">
        <v>593</v>
      </c>
      <c r="E103" s="23" t="s">
        <v>594</v>
      </c>
      <c r="F103" s="22">
        <v>2</v>
      </c>
      <c r="G103" s="199" t="s">
        <v>1224</v>
      </c>
      <c r="H103" s="199" t="s">
        <v>1156</v>
      </c>
    </row>
    <row r="104" spans="1:8">
      <c r="A104" s="23" t="s">
        <v>595</v>
      </c>
      <c r="B104" s="23" t="s">
        <v>596</v>
      </c>
      <c r="C104" s="23" t="s">
        <v>597</v>
      </c>
      <c r="D104" s="23" t="s">
        <v>598</v>
      </c>
      <c r="E104" s="23" t="s">
        <v>597</v>
      </c>
      <c r="F104" s="22">
        <v>2</v>
      </c>
      <c r="G104" s="199" t="s">
        <v>1224</v>
      </c>
      <c r="H104" s="199" t="s">
        <v>1156</v>
      </c>
    </row>
    <row r="105" spans="1:8">
      <c r="A105" s="23" t="s">
        <v>106</v>
      </c>
      <c r="B105" s="23" t="s">
        <v>599</v>
      </c>
      <c r="C105" s="23" t="s">
        <v>600</v>
      </c>
      <c r="D105" s="23" t="s">
        <v>601</v>
      </c>
      <c r="E105" s="23" t="s">
        <v>600</v>
      </c>
      <c r="F105" s="22">
        <v>0</v>
      </c>
      <c r="G105" s="199" t="s">
        <v>1224</v>
      </c>
      <c r="H105" s="199" t="s">
        <v>1156</v>
      </c>
    </row>
    <row r="106" spans="1:8">
      <c r="A106" s="23" t="s">
        <v>107</v>
      </c>
      <c r="B106" s="23" t="s">
        <v>602</v>
      </c>
      <c r="C106" s="23" t="s">
        <v>603</v>
      </c>
      <c r="D106" s="23" t="s">
        <v>604</v>
      </c>
      <c r="E106" s="23" t="s">
        <v>603</v>
      </c>
      <c r="F106" s="22">
        <v>0</v>
      </c>
      <c r="G106" s="199" t="s">
        <v>1224</v>
      </c>
      <c r="H106" s="199" t="s">
        <v>1156</v>
      </c>
    </row>
    <row r="107" spans="1:8">
      <c r="A107" s="23" t="s">
        <v>108</v>
      </c>
      <c r="B107" s="23" t="s">
        <v>312</v>
      </c>
      <c r="C107" s="23" t="s">
        <v>605</v>
      </c>
      <c r="D107" s="23" t="s">
        <v>606</v>
      </c>
      <c r="E107" s="23" t="s">
        <v>607</v>
      </c>
      <c r="F107" s="22">
        <v>3</v>
      </c>
      <c r="G107" s="199" t="s">
        <v>1224</v>
      </c>
      <c r="H107" s="199" t="s">
        <v>1156</v>
      </c>
    </row>
    <row r="108" spans="1:8">
      <c r="A108" s="23" t="s">
        <v>109</v>
      </c>
      <c r="B108" s="23" t="s">
        <v>608</v>
      </c>
      <c r="C108" s="23" t="s">
        <v>609</v>
      </c>
      <c r="D108" s="23" t="s">
        <v>610</v>
      </c>
      <c r="E108" s="23" t="s">
        <v>611</v>
      </c>
      <c r="F108" s="22">
        <v>2</v>
      </c>
      <c r="G108" s="199" t="s">
        <v>1224</v>
      </c>
      <c r="H108" s="199" t="s">
        <v>1156</v>
      </c>
    </row>
    <row r="109" spans="1:8">
      <c r="A109" s="23" t="s">
        <v>110</v>
      </c>
      <c r="B109" s="23" t="s">
        <v>612</v>
      </c>
      <c r="C109" s="23" t="s">
        <v>613</v>
      </c>
      <c r="D109" s="23" t="s">
        <v>614</v>
      </c>
      <c r="E109" s="23" t="s">
        <v>615</v>
      </c>
      <c r="F109" s="22">
        <v>2</v>
      </c>
      <c r="G109" s="199" t="s">
        <v>1224</v>
      </c>
      <c r="H109" s="199" t="s">
        <v>1156</v>
      </c>
    </row>
    <row r="110" spans="1:8">
      <c r="A110" s="23" t="s">
        <v>616</v>
      </c>
      <c r="B110" s="23" t="s">
        <v>617</v>
      </c>
      <c r="C110" s="23" t="s">
        <v>618</v>
      </c>
      <c r="D110" s="23" t="s">
        <v>619</v>
      </c>
      <c r="E110" s="23" t="s">
        <v>620</v>
      </c>
      <c r="F110" s="22">
        <v>2</v>
      </c>
      <c r="G110" s="199" t="s">
        <v>1224</v>
      </c>
      <c r="H110" s="199" t="s">
        <v>1156</v>
      </c>
    </row>
    <row r="111" spans="1:8">
      <c r="A111" s="23" t="s">
        <v>621</v>
      </c>
      <c r="B111" s="23" t="s">
        <v>622</v>
      </c>
      <c r="C111" s="23" t="s">
        <v>623</v>
      </c>
      <c r="D111" s="23" t="s">
        <v>624</v>
      </c>
      <c r="E111" s="23" t="s">
        <v>625</v>
      </c>
      <c r="F111" s="22">
        <v>2</v>
      </c>
      <c r="G111" s="199" t="s">
        <v>1224</v>
      </c>
      <c r="H111" s="199" t="s">
        <v>1156</v>
      </c>
    </row>
    <row r="112" spans="1:8">
      <c r="A112" s="23" t="s">
        <v>626</v>
      </c>
      <c r="B112" s="23" t="s">
        <v>627</v>
      </c>
      <c r="C112" s="23" t="s">
        <v>628</v>
      </c>
      <c r="D112" s="23" t="s">
        <v>629</v>
      </c>
      <c r="E112" s="23" t="s">
        <v>628</v>
      </c>
      <c r="F112" s="22">
        <v>2</v>
      </c>
      <c r="G112" s="199" t="s">
        <v>1224</v>
      </c>
      <c r="H112" s="199" t="s">
        <v>1156</v>
      </c>
    </row>
    <row r="113" spans="1:8">
      <c r="A113" s="23" t="s">
        <v>111</v>
      </c>
      <c r="B113" s="23" t="s">
        <v>505</v>
      </c>
      <c r="C113" s="23" t="s">
        <v>630</v>
      </c>
      <c r="D113" s="23" t="s">
        <v>631</v>
      </c>
      <c r="E113" s="23" t="s">
        <v>632</v>
      </c>
      <c r="F113" s="22">
        <v>2</v>
      </c>
      <c r="G113" s="199" t="s">
        <v>1224</v>
      </c>
      <c r="H113" s="199" t="s">
        <v>1156</v>
      </c>
    </row>
    <row r="114" spans="1:8">
      <c r="A114" s="23" t="s">
        <v>112</v>
      </c>
      <c r="B114" s="23" t="s">
        <v>633</v>
      </c>
      <c r="C114" s="23" t="s">
        <v>634</v>
      </c>
      <c r="D114" s="23" t="s">
        <v>635</v>
      </c>
      <c r="E114" s="23" t="s">
        <v>636</v>
      </c>
      <c r="F114" s="22">
        <v>2</v>
      </c>
      <c r="G114" s="199" t="s">
        <v>1224</v>
      </c>
      <c r="H114" s="199" t="s">
        <v>1156</v>
      </c>
    </row>
    <row r="115" spans="1:8">
      <c r="A115" s="23" t="s">
        <v>113</v>
      </c>
      <c r="B115" s="23" t="s">
        <v>637</v>
      </c>
      <c r="C115" s="23" t="s">
        <v>638</v>
      </c>
      <c r="D115" s="23" t="s">
        <v>637</v>
      </c>
      <c r="E115" s="23" t="s">
        <v>638</v>
      </c>
      <c r="F115" s="22">
        <v>2</v>
      </c>
      <c r="G115" s="199" t="s">
        <v>1224</v>
      </c>
      <c r="H115" s="199" t="s">
        <v>1156</v>
      </c>
    </row>
    <row r="116" spans="1:8">
      <c r="A116" s="23" t="s">
        <v>114</v>
      </c>
      <c r="B116" s="23" t="s">
        <v>356</v>
      </c>
      <c r="C116" s="23" t="s">
        <v>639</v>
      </c>
      <c r="D116" s="23" t="s">
        <v>640</v>
      </c>
      <c r="E116" s="23" t="s">
        <v>639</v>
      </c>
      <c r="F116" s="22">
        <v>2</v>
      </c>
      <c r="G116" s="199" t="s">
        <v>1224</v>
      </c>
      <c r="H116" s="199" t="s">
        <v>1156</v>
      </c>
    </row>
    <row r="117" spans="1:8">
      <c r="A117" s="23" t="s">
        <v>115</v>
      </c>
      <c r="B117" s="23" t="s">
        <v>641</v>
      </c>
      <c r="C117" s="23" t="s">
        <v>642</v>
      </c>
      <c r="D117" s="23" t="s">
        <v>643</v>
      </c>
      <c r="E117" s="23" t="s">
        <v>644</v>
      </c>
      <c r="F117" s="22">
        <v>2</v>
      </c>
      <c r="G117" s="199" t="s">
        <v>1224</v>
      </c>
      <c r="H117" s="199" t="s">
        <v>1156</v>
      </c>
    </row>
    <row r="118" spans="1:8">
      <c r="A118" s="23" t="s">
        <v>116</v>
      </c>
      <c r="B118" s="23" t="s">
        <v>645</v>
      </c>
      <c r="C118" s="23" t="s">
        <v>646</v>
      </c>
      <c r="D118" s="23" t="s">
        <v>647</v>
      </c>
      <c r="E118" s="23" t="s">
        <v>648</v>
      </c>
      <c r="F118" s="22">
        <v>0</v>
      </c>
      <c r="G118" s="199" t="s">
        <v>1224</v>
      </c>
      <c r="H118" s="199" t="s">
        <v>1225</v>
      </c>
    </row>
    <row r="119" spans="1:8">
      <c r="A119" s="23" t="s">
        <v>117</v>
      </c>
      <c r="B119" s="23" t="s">
        <v>649</v>
      </c>
      <c r="C119" s="23" t="s">
        <v>650</v>
      </c>
      <c r="D119" s="23" t="s">
        <v>651</v>
      </c>
      <c r="E119" s="23" t="s">
        <v>652</v>
      </c>
      <c r="F119" s="22">
        <v>2</v>
      </c>
      <c r="G119" s="199" t="s">
        <v>1224</v>
      </c>
      <c r="H119" s="199" t="s">
        <v>1156</v>
      </c>
    </row>
    <row r="120" spans="1:8">
      <c r="A120" s="23" t="s">
        <v>118</v>
      </c>
      <c r="B120" s="23" t="s">
        <v>653</v>
      </c>
      <c r="C120" s="23" t="s">
        <v>654</v>
      </c>
      <c r="D120" s="23" t="s">
        <v>653</v>
      </c>
      <c r="E120" s="23" t="s">
        <v>654</v>
      </c>
      <c r="F120" s="22">
        <v>2</v>
      </c>
      <c r="G120" s="199" t="s">
        <v>1224</v>
      </c>
      <c r="H120" s="199" t="s">
        <v>1156</v>
      </c>
    </row>
    <row r="121" spans="1:8">
      <c r="A121" s="23" t="s">
        <v>655</v>
      </c>
      <c r="B121" s="23" t="s">
        <v>656</v>
      </c>
      <c r="C121" s="23" t="s">
        <v>657</v>
      </c>
      <c r="D121" s="23" t="s">
        <v>658</v>
      </c>
      <c r="E121" s="23" t="s">
        <v>659</v>
      </c>
      <c r="F121" s="22">
        <v>2</v>
      </c>
      <c r="G121" s="199" t="s">
        <v>1224</v>
      </c>
      <c r="H121" s="199" t="s">
        <v>1156</v>
      </c>
    </row>
    <row r="122" spans="1:8">
      <c r="A122" s="23" t="s">
        <v>119</v>
      </c>
      <c r="B122" s="23" t="s">
        <v>660</v>
      </c>
      <c r="C122" s="23" t="s">
        <v>661</v>
      </c>
      <c r="D122" s="23" t="s">
        <v>662</v>
      </c>
      <c r="E122" s="23" t="s">
        <v>663</v>
      </c>
      <c r="F122" s="22">
        <v>2</v>
      </c>
      <c r="G122" s="199" t="s">
        <v>1224</v>
      </c>
      <c r="H122" s="199" t="s">
        <v>1156</v>
      </c>
    </row>
    <row r="123" spans="1:8">
      <c r="A123" s="23" t="s">
        <v>664</v>
      </c>
      <c r="B123" s="23" t="s">
        <v>665</v>
      </c>
      <c r="C123" s="23" t="s">
        <v>666</v>
      </c>
      <c r="D123" s="23" t="s">
        <v>667</v>
      </c>
      <c r="E123" s="23" t="s">
        <v>666</v>
      </c>
      <c r="F123" s="22">
        <v>2</v>
      </c>
      <c r="G123" s="199" t="s">
        <v>1224</v>
      </c>
      <c r="H123" s="199" t="s">
        <v>1156</v>
      </c>
    </row>
    <row r="124" spans="1:8">
      <c r="A124" s="23" t="s">
        <v>668</v>
      </c>
      <c r="B124" s="23" t="s">
        <v>669</v>
      </c>
      <c r="C124" s="23" t="s">
        <v>670</v>
      </c>
      <c r="D124" s="23" t="s">
        <v>669</v>
      </c>
      <c r="E124" s="23" t="s">
        <v>671</v>
      </c>
      <c r="F124" s="22">
        <v>2</v>
      </c>
      <c r="G124" s="199" t="s">
        <v>1224</v>
      </c>
      <c r="H124" s="199" t="s">
        <v>1156</v>
      </c>
    </row>
    <row r="125" spans="1:8">
      <c r="A125" s="23" t="s">
        <v>120</v>
      </c>
      <c r="B125" s="23" t="s">
        <v>505</v>
      </c>
      <c r="C125" s="23" t="s">
        <v>672</v>
      </c>
      <c r="D125" s="23" t="s">
        <v>673</v>
      </c>
      <c r="E125" s="23" t="s">
        <v>672</v>
      </c>
      <c r="F125" s="22">
        <v>2</v>
      </c>
      <c r="G125" s="199" t="s">
        <v>1224</v>
      </c>
      <c r="H125" s="199" t="s">
        <v>1156</v>
      </c>
    </row>
    <row r="126" spans="1:8">
      <c r="A126" s="23" t="s">
        <v>121</v>
      </c>
      <c r="B126" s="23" t="s">
        <v>674</v>
      </c>
      <c r="C126" s="23" t="s">
        <v>675</v>
      </c>
      <c r="D126" s="23" t="s">
        <v>676</v>
      </c>
      <c r="E126" s="23" t="s">
        <v>677</v>
      </c>
      <c r="F126" s="22">
        <v>2</v>
      </c>
      <c r="G126" s="199" t="s">
        <v>1224</v>
      </c>
      <c r="H126" s="199" t="s">
        <v>1156</v>
      </c>
    </row>
    <row r="127" spans="1:8">
      <c r="A127" s="23" t="s">
        <v>122</v>
      </c>
      <c r="B127" s="23" t="s">
        <v>678</v>
      </c>
      <c r="C127" s="23" t="s">
        <v>679</v>
      </c>
      <c r="D127" s="23" t="s">
        <v>678</v>
      </c>
      <c r="E127" s="23" t="s">
        <v>679</v>
      </c>
      <c r="F127" s="22">
        <v>3</v>
      </c>
      <c r="G127" s="199" t="s">
        <v>1224</v>
      </c>
      <c r="H127" s="199" t="s">
        <v>1156</v>
      </c>
    </row>
    <row r="128" spans="1:8">
      <c r="A128" s="23" t="s">
        <v>680</v>
      </c>
      <c r="B128" s="23" t="s">
        <v>681</v>
      </c>
      <c r="C128" s="23" t="s">
        <v>682</v>
      </c>
      <c r="D128" s="23" t="s">
        <v>683</v>
      </c>
      <c r="E128" s="23" t="s">
        <v>684</v>
      </c>
      <c r="F128" s="22">
        <v>2</v>
      </c>
      <c r="G128" s="199" t="s">
        <v>1224</v>
      </c>
      <c r="H128" s="199" t="s">
        <v>1156</v>
      </c>
    </row>
    <row r="129" spans="1:8">
      <c r="A129" s="23" t="s">
        <v>123</v>
      </c>
      <c r="B129" s="23" t="s">
        <v>685</v>
      </c>
      <c r="C129" s="23" t="s">
        <v>686</v>
      </c>
      <c r="D129" s="23" t="s">
        <v>687</v>
      </c>
      <c r="E129" s="23" t="s">
        <v>688</v>
      </c>
      <c r="F129" s="22">
        <v>2</v>
      </c>
      <c r="G129" s="199" t="s">
        <v>1224</v>
      </c>
      <c r="H129" s="199" t="s">
        <v>1156</v>
      </c>
    </row>
    <row r="130" spans="1:8">
      <c r="A130" s="23" t="s">
        <v>124</v>
      </c>
      <c r="B130" s="23" t="s">
        <v>689</v>
      </c>
      <c r="C130" s="23" t="s">
        <v>690</v>
      </c>
      <c r="D130" s="23" t="s">
        <v>691</v>
      </c>
      <c r="E130" s="23" t="s">
        <v>692</v>
      </c>
      <c r="F130" s="22">
        <v>2</v>
      </c>
      <c r="G130" s="199" t="s">
        <v>1224</v>
      </c>
      <c r="H130" s="199" t="s">
        <v>1156</v>
      </c>
    </row>
    <row r="131" spans="1:8">
      <c r="A131" s="23" t="s">
        <v>125</v>
      </c>
      <c r="B131" s="23" t="s">
        <v>356</v>
      </c>
      <c r="C131" s="23" t="s">
        <v>693</v>
      </c>
      <c r="D131" s="23" t="s">
        <v>694</v>
      </c>
      <c r="E131" s="23" t="s">
        <v>693</v>
      </c>
      <c r="F131" s="22">
        <v>2</v>
      </c>
      <c r="G131" s="199" t="s">
        <v>1224</v>
      </c>
      <c r="H131" s="199" t="s">
        <v>1156</v>
      </c>
    </row>
    <row r="132" spans="1:8">
      <c r="A132" s="23" t="s">
        <v>126</v>
      </c>
      <c r="B132" s="23" t="s">
        <v>505</v>
      </c>
      <c r="C132" s="23" t="s">
        <v>695</v>
      </c>
      <c r="D132" s="23" t="s">
        <v>696</v>
      </c>
      <c r="E132" s="23" t="s">
        <v>695</v>
      </c>
      <c r="F132" s="22">
        <v>2</v>
      </c>
      <c r="G132" s="199" t="s">
        <v>1224</v>
      </c>
      <c r="H132" s="199" t="s">
        <v>1156</v>
      </c>
    </row>
    <row r="133" spans="1:8">
      <c r="A133" s="23" t="s">
        <v>127</v>
      </c>
      <c r="B133" s="23" t="s">
        <v>697</v>
      </c>
      <c r="C133" s="23" t="s">
        <v>698</v>
      </c>
      <c r="D133" s="23" t="s">
        <v>699</v>
      </c>
      <c r="E133" s="23" t="s">
        <v>700</v>
      </c>
      <c r="F133" s="22">
        <v>2</v>
      </c>
      <c r="G133" s="199" t="s">
        <v>1224</v>
      </c>
      <c r="H133" s="199" t="s">
        <v>1156</v>
      </c>
    </row>
    <row r="134" spans="1:8">
      <c r="A134" s="23" t="s">
        <v>701</v>
      </c>
      <c r="B134" s="23" t="s">
        <v>370</v>
      </c>
      <c r="C134" s="23" t="s">
        <v>702</v>
      </c>
      <c r="D134" s="23" t="s">
        <v>703</v>
      </c>
      <c r="E134" s="23" t="s">
        <v>704</v>
      </c>
      <c r="F134" s="22">
        <v>0</v>
      </c>
      <c r="G134" s="199" t="s">
        <v>1224</v>
      </c>
      <c r="H134" s="199" t="s">
        <v>1156</v>
      </c>
    </row>
    <row r="135" spans="1:8">
      <c r="A135" s="23" t="s">
        <v>128</v>
      </c>
      <c r="B135" s="23" t="s">
        <v>705</v>
      </c>
      <c r="C135" s="23" t="s">
        <v>706</v>
      </c>
      <c r="D135" s="23" t="s">
        <v>707</v>
      </c>
      <c r="E135" s="23" t="s">
        <v>708</v>
      </c>
      <c r="F135" s="22">
        <v>0</v>
      </c>
      <c r="G135" s="199" t="s">
        <v>1224</v>
      </c>
      <c r="H135" s="199" t="s">
        <v>1156</v>
      </c>
    </row>
    <row r="136" spans="1:8">
      <c r="A136" s="23" t="s">
        <v>129</v>
      </c>
      <c r="B136" s="23" t="s">
        <v>511</v>
      </c>
      <c r="C136" s="23" t="s">
        <v>709</v>
      </c>
      <c r="D136" s="23" t="s">
        <v>710</v>
      </c>
      <c r="E136" s="23" t="s">
        <v>709</v>
      </c>
      <c r="F136" s="22">
        <v>2</v>
      </c>
      <c r="G136" s="199" t="s">
        <v>1224</v>
      </c>
      <c r="H136" s="199" t="s">
        <v>1156</v>
      </c>
    </row>
    <row r="137" spans="1:8">
      <c r="A137" s="23" t="s">
        <v>130</v>
      </c>
      <c r="B137" s="23" t="s">
        <v>596</v>
      </c>
      <c r="C137" s="23" t="s">
        <v>711</v>
      </c>
      <c r="D137" s="23" t="s">
        <v>712</v>
      </c>
      <c r="E137" s="23" t="s">
        <v>711</v>
      </c>
      <c r="F137" s="22">
        <v>0</v>
      </c>
      <c r="G137" s="199" t="s">
        <v>1224</v>
      </c>
      <c r="H137" s="199" t="s">
        <v>1156</v>
      </c>
    </row>
    <row r="138" spans="1:8">
      <c r="A138" s="23" t="s">
        <v>131</v>
      </c>
      <c r="B138" s="23" t="s">
        <v>713</v>
      </c>
      <c r="C138" s="23" t="s">
        <v>714</v>
      </c>
      <c r="D138" s="23" t="s">
        <v>715</v>
      </c>
      <c r="E138" s="23" t="s">
        <v>714</v>
      </c>
      <c r="F138" s="22">
        <v>2</v>
      </c>
      <c r="G138" s="199" t="s">
        <v>1224</v>
      </c>
      <c r="H138" s="199" t="s">
        <v>1156</v>
      </c>
    </row>
    <row r="139" spans="1:8">
      <c r="A139" s="23" t="s">
        <v>132</v>
      </c>
      <c r="B139" s="23" t="s">
        <v>351</v>
      </c>
      <c r="C139" s="23" t="s">
        <v>716</v>
      </c>
      <c r="D139" s="23" t="s">
        <v>717</v>
      </c>
      <c r="E139" s="23" t="s">
        <v>716</v>
      </c>
      <c r="F139" s="22">
        <v>0</v>
      </c>
      <c r="G139" s="199" t="s">
        <v>1224</v>
      </c>
      <c r="H139" s="199" t="s">
        <v>1156</v>
      </c>
    </row>
    <row r="140" spans="1:8">
      <c r="A140" s="23" t="s">
        <v>133</v>
      </c>
      <c r="B140" s="23" t="s">
        <v>718</v>
      </c>
      <c r="C140" s="23" t="s">
        <v>719</v>
      </c>
      <c r="D140" s="23" t="s">
        <v>720</v>
      </c>
      <c r="E140" s="23" t="s">
        <v>719</v>
      </c>
      <c r="F140" s="22">
        <v>2</v>
      </c>
      <c r="G140" s="199" t="s">
        <v>1224</v>
      </c>
      <c r="H140" s="199" t="s">
        <v>1156</v>
      </c>
    </row>
    <row r="141" spans="1:8">
      <c r="A141" s="23" t="s">
        <v>134</v>
      </c>
      <c r="B141" s="23" t="s">
        <v>721</v>
      </c>
      <c r="C141" s="23" t="s">
        <v>722</v>
      </c>
      <c r="D141" s="23" t="s">
        <v>723</v>
      </c>
      <c r="E141" s="23" t="s">
        <v>722</v>
      </c>
      <c r="F141" s="22">
        <v>2</v>
      </c>
      <c r="G141" s="199" t="s">
        <v>1224</v>
      </c>
      <c r="H141" s="199" t="s">
        <v>1156</v>
      </c>
    </row>
    <row r="142" spans="1:8">
      <c r="A142" s="23" t="s">
        <v>724</v>
      </c>
      <c r="B142" s="23" t="s">
        <v>505</v>
      </c>
      <c r="C142" s="23" t="s">
        <v>725</v>
      </c>
      <c r="D142" s="23" t="s">
        <v>726</v>
      </c>
      <c r="E142" s="23" t="s">
        <v>725</v>
      </c>
      <c r="F142" s="22">
        <v>2</v>
      </c>
      <c r="G142" s="199" t="s">
        <v>1224</v>
      </c>
      <c r="H142" s="199" t="s">
        <v>1156</v>
      </c>
    </row>
    <row r="143" spans="1:8">
      <c r="A143" s="23" t="s">
        <v>135</v>
      </c>
      <c r="B143" s="23" t="s">
        <v>727</v>
      </c>
      <c r="C143" s="23" t="s">
        <v>728</v>
      </c>
      <c r="D143" s="23" t="s">
        <v>727</v>
      </c>
      <c r="E143" s="23" t="s">
        <v>728</v>
      </c>
      <c r="F143" s="22">
        <v>2</v>
      </c>
      <c r="G143" s="199" t="s">
        <v>1160</v>
      </c>
      <c r="H143" s="199" t="s">
        <v>1156</v>
      </c>
    </row>
    <row r="144" spans="1:8">
      <c r="A144" s="23" t="s">
        <v>729</v>
      </c>
      <c r="B144" s="23" t="s">
        <v>312</v>
      </c>
      <c r="C144" s="23" t="s">
        <v>730</v>
      </c>
      <c r="D144" s="23" t="s">
        <v>731</v>
      </c>
      <c r="E144" s="23" t="s">
        <v>732</v>
      </c>
      <c r="F144" s="22">
        <v>2</v>
      </c>
      <c r="G144" s="199" t="s">
        <v>1224</v>
      </c>
      <c r="H144" s="199" t="s">
        <v>1156</v>
      </c>
    </row>
    <row r="145" spans="1:8">
      <c r="A145" s="23" t="s">
        <v>136</v>
      </c>
      <c r="B145" s="23" t="s">
        <v>733</v>
      </c>
      <c r="C145" s="23" t="s">
        <v>734</v>
      </c>
      <c r="D145" s="23" t="s">
        <v>733</v>
      </c>
      <c r="E145" s="23" t="s">
        <v>735</v>
      </c>
      <c r="F145" s="22">
        <v>2</v>
      </c>
      <c r="G145" s="199" t="s">
        <v>1224</v>
      </c>
      <c r="H145" s="199" t="s">
        <v>1156</v>
      </c>
    </row>
    <row r="146" spans="1:8">
      <c r="A146" s="23" t="s">
        <v>137</v>
      </c>
      <c r="B146" s="23" t="s">
        <v>736</v>
      </c>
      <c r="C146" s="23" t="s">
        <v>737</v>
      </c>
      <c r="D146" s="23" t="s">
        <v>738</v>
      </c>
      <c r="E146" s="23" t="s">
        <v>737</v>
      </c>
      <c r="F146" s="22">
        <v>2</v>
      </c>
      <c r="G146" s="199" t="s">
        <v>1224</v>
      </c>
      <c r="H146" s="199" t="s">
        <v>1156</v>
      </c>
    </row>
    <row r="147" spans="1:8">
      <c r="A147" s="23" t="s">
        <v>739</v>
      </c>
      <c r="B147" s="23" t="s">
        <v>740</v>
      </c>
      <c r="C147" s="23" t="s">
        <v>741</v>
      </c>
      <c r="D147" s="23" t="s">
        <v>740</v>
      </c>
      <c r="E147" s="23" t="s">
        <v>742</v>
      </c>
      <c r="F147" s="22">
        <v>2</v>
      </c>
      <c r="G147" s="199" t="s">
        <v>1224</v>
      </c>
      <c r="H147" s="199" t="s">
        <v>1156</v>
      </c>
    </row>
    <row r="148" spans="1:8">
      <c r="A148" s="23" t="s">
        <v>743</v>
      </c>
      <c r="B148" s="23" t="s">
        <v>744</v>
      </c>
      <c r="C148" s="23" t="s">
        <v>745</v>
      </c>
      <c r="D148" s="23" t="s">
        <v>746</v>
      </c>
      <c r="E148" s="23" t="s">
        <v>747</v>
      </c>
      <c r="F148" s="22">
        <v>2</v>
      </c>
      <c r="G148" s="199" t="s">
        <v>1224</v>
      </c>
      <c r="H148" s="199" t="s">
        <v>1156</v>
      </c>
    </row>
    <row r="149" spans="1:8">
      <c r="A149" s="23" t="s">
        <v>748</v>
      </c>
      <c r="B149" s="23" t="s">
        <v>377</v>
      </c>
      <c r="C149" s="23" t="s">
        <v>749</v>
      </c>
      <c r="D149" s="23" t="s">
        <v>750</v>
      </c>
      <c r="E149" s="23" t="s">
        <v>751</v>
      </c>
      <c r="F149" s="22">
        <v>2</v>
      </c>
      <c r="G149" s="199" t="s">
        <v>1224</v>
      </c>
      <c r="H149" s="199" t="s">
        <v>1156</v>
      </c>
    </row>
    <row r="150" spans="1:8">
      <c r="A150" s="23" t="s">
        <v>138</v>
      </c>
      <c r="B150" s="23" t="s">
        <v>752</v>
      </c>
      <c r="C150" s="23" t="s">
        <v>753</v>
      </c>
      <c r="D150" s="23" t="s">
        <v>754</v>
      </c>
      <c r="E150" s="23" t="s">
        <v>755</v>
      </c>
      <c r="F150" s="22">
        <v>2</v>
      </c>
      <c r="G150" s="199" t="s">
        <v>1224</v>
      </c>
      <c r="H150" s="199" t="s">
        <v>1156</v>
      </c>
    </row>
    <row r="151" spans="1:8">
      <c r="A151" s="23" t="s">
        <v>756</v>
      </c>
      <c r="B151" s="23" t="s">
        <v>277</v>
      </c>
      <c r="C151" s="23" t="s">
        <v>757</v>
      </c>
      <c r="D151" s="23" t="s">
        <v>758</v>
      </c>
      <c r="E151" s="23" t="s">
        <v>757</v>
      </c>
      <c r="F151" s="22">
        <v>2</v>
      </c>
      <c r="G151" s="199" t="s">
        <v>1224</v>
      </c>
      <c r="H151" s="199" t="s">
        <v>1156</v>
      </c>
    </row>
    <row r="152" spans="1:8">
      <c r="A152" s="23" t="s">
        <v>759</v>
      </c>
      <c r="B152" s="23" t="s">
        <v>760</v>
      </c>
      <c r="C152" s="23" t="s">
        <v>761</v>
      </c>
      <c r="D152" s="23" t="s">
        <v>760</v>
      </c>
      <c r="E152" s="23" t="s">
        <v>761</v>
      </c>
      <c r="F152" s="22">
        <v>2</v>
      </c>
      <c r="G152" s="199" t="s">
        <v>1224</v>
      </c>
      <c r="H152" s="199" t="s">
        <v>1156</v>
      </c>
    </row>
    <row r="153" spans="1:8">
      <c r="A153" s="23" t="s">
        <v>762</v>
      </c>
      <c r="B153" s="23" t="s">
        <v>763</v>
      </c>
      <c r="C153" s="23" t="s">
        <v>764</v>
      </c>
      <c r="D153" s="23" t="s">
        <v>765</v>
      </c>
      <c r="E153" s="23" t="s">
        <v>766</v>
      </c>
      <c r="F153" s="22">
        <v>2</v>
      </c>
      <c r="G153" s="199" t="s">
        <v>1224</v>
      </c>
      <c r="H153" s="199" t="s">
        <v>1156</v>
      </c>
    </row>
    <row r="154" spans="1:8">
      <c r="A154" s="23" t="s">
        <v>139</v>
      </c>
      <c r="B154" s="23" t="s">
        <v>767</v>
      </c>
      <c r="C154" s="23" t="s">
        <v>768</v>
      </c>
      <c r="D154" s="23" t="s">
        <v>769</v>
      </c>
      <c r="E154" s="23" t="s">
        <v>770</v>
      </c>
      <c r="F154" s="22">
        <v>2</v>
      </c>
      <c r="G154" s="199" t="s">
        <v>1224</v>
      </c>
      <c r="H154" s="199" t="s">
        <v>1156</v>
      </c>
    </row>
    <row r="155" spans="1:8">
      <c r="A155" s="23" t="s">
        <v>140</v>
      </c>
      <c r="B155" s="23" t="s">
        <v>771</v>
      </c>
      <c r="C155" s="23" t="s">
        <v>772</v>
      </c>
      <c r="D155" s="23" t="s">
        <v>771</v>
      </c>
      <c r="E155" s="23" t="s">
        <v>772</v>
      </c>
      <c r="F155" s="22">
        <v>2</v>
      </c>
      <c r="G155" s="199" t="s">
        <v>1224</v>
      </c>
      <c r="H155" s="199" t="s">
        <v>1156</v>
      </c>
    </row>
    <row r="156" spans="1:8">
      <c r="A156" s="23" t="s">
        <v>141</v>
      </c>
      <c r="B156" s="23" t="s">
        <v>773</v>
      </c>
      <c r="C156" s="23" t="s">
        <v>774</v>
      </c>
      <c r="D156" s="23" t="s">
        <v>775</v>
      </c>
      <c r="E156" s="23" t="s">
        <v>776</v>
      </c>
      <c r="F156" s="22">
        <v>2</v>
      </c>
      <c r="G156" s="199" t="s">
        <v>1224</v>
      </c>
      <c r="H156" s="199" t="s">
        <v>1156</v>
      </c>
    </row>
    <row r="157" spans="1:8">
      <c r="A157" s="23" t="s">
        <v>142</v>
      </c>
      <c r="B157" s="23" t="s">
        <v>777</v>
      </c>
      <c r="C157" s="23" t="s">
        <v>778</v>
      </c>
      <c r="D157" s="23" t="s">
        <v>779</v>
      </c>
      <c r="E157" s="23" t="s">
        <v>780</v>
      </c>
      <c r="F157" s="22">
        <v>2</v>
      </c>
      <c r="G157" s="199" t="s">
        <v>1224</v>
      </c>
      <c r="H157" s="199" t="s">
        <v>1156</v>
      </c>
    </row>
    <row r="158" spans="1:8">
      <c r="A158" s="23" t="s">
        <v>781</v>
      </c>
      <c r="B158" s="23" t="s">
        <v>713</v>
      </c>
      <c r="C158" s="23" t="s">
        <v>782</v>
      </c>
      <c r="D158" s="23" t="s">
        <v>783</v>
      </c>
      <c r="E158" s="23" t="s">
        <v>782</v>
      </c>
      <c r="F158" s="22">
        <v>0</v>
      </c>
      <c r="G158" s="199" t="s">
        <v>1224</v>
      </c>
      <c r="H158" s="199" t="s">
        <v>1156</v>
      </c>
    </row>
    <row r="159" spans="1:8">
      <c r="A159" s="23" t="s">
        <v>1790</v>
      </c>
      <c r="B159" s="23" t="s">
        <v>1793</v>
      </c>
      <c r="C159" s="23" t="s">
        <v>1794</v>
      </c>
      <c r="D159" s="23" t="s">
        <v>1793</v>
      </c>
      <c r="E159" s="23" t="s">
        <v>1794</v>
      </c>
      <c r="F159" s="22">
        <v>2</v>
      </c>
      <c r="G159" s="199" t="s">
        <v>1795</v>
      </c>
      <c r="H159" s="199" t="s">
        <v>1156</v>
      </c>
    </row>
    <row r="160" spans="1:8">
      <c r="A160" s="23" t="s">
        <v>784</v>
      </c>
      <c r="B160" s="23" t="s">
        <v>289</v>
      </c>
      <c r="C160" s="23" t="s">
        <v>785</v>
      </c>
      <c r="D160" s="23" t="s">
        <v>786</v>
      </c>
      <c r="E160" s="23" t="s">
        <v>787</v>
      </c>
      <c r="F160" s="22">
        <v>0</v>
      </c>
      <c r="G160" s="199" t="s">
        <v>1224</v>
      </c>
      <c r="H160" s="199" t="s">
        <v>1156</v>
      </c>
    </row>
    <row r="161" spans="1:8">
      <c r="A161" s="23" t="s">
        <v>143</v>
      </c>
      <c r="B161" s="23" t="s">
        <v>312</v>
      </c>
      <c r="C161" s="23" t="s">
        <v>788</v>
      </c>
      <c r="D161" s="23" t="s">
        <v>789</v>
      </c>
      <c r="E161" s="23" t="s">
        <v>788</v>
      </c>
      <c r="F161" s="22">
        <v>3</v>
      </c>
      <c r="G161" s="199" t="s">
        <v>1224</v>
      </c>
      <c r="H161" s="199" t="s">
        <v>1156</v>
      </c>
    </row>
    <row r="162" spans="1:8">
      <c r="A162" s="23" t="s">
        <v>144</v>
      </c>
      <c r="B162" s="23" t="s">
        <v>790</v>
      </c>
      <c r="C162" s="23" t="s">
        <v>791</v>
      </c>
      <c r="D162" s="23" t="s">
        <v>792</v>
      </c>
      <c r="E162" s="23" t="s">
        <v>793</v>
      </c>
      <c r="F162" s="22">
        <v>2</v>
      </c>
      <c r="G162" s="199" t="s">
        <v>1224</v>
      </c>
      <c r="H162" s="199" t="s">
        <v>1156</v>
      </c>
    </row>
    <row r="163" spans="1:8">
      <c r="A163" s="23" t="s">
        <v>794</v>
      </c>
      <c r="B163" s="23" t="s">
        <v>795</v>
      </c>
      <c r="C163" s="23" t="s">
        <v>796</v>
      </c>
      <c r="D163" s="23" t="s">
        <v>795</v>
      </c>
      <c r="E163" s="23" t="s">
        <v>797</v>
      </c>
      <c r="F163" s="22">
        <v>0</v>
      </c>
      <c r="G163" s="199" t="s">
        <v>1224</v>
      </c>
      <c r="H163" s="199" t="s">
        <v>1156</v>
      </c>
    </row>
    <row r="164" spans="1:8">
      <c r="A164" s="23" t="s">
        <v>145</v>
      </c>
      <c r="B164" s="23" t="s">
        <v>627</v>
      </c>
      <c r="C164" s="23" t="s">
        <v>798</v>
      </c>
      <c r="D164" s="23" t="s">
        <v>799</v>
      </c>
      <c r="E164" s="23" t="s">
        <v>798</v>
      </c>
      <c r="F164" s="22">
        <v>0</v>
      </c>
      <c r="G164" s="199" t="s">
        <v>1224</v>
      </c>
      <c r="H164" s="199" t="s">
        <v>1156</v>
      </c>
    </row>
    <row r="165" spans="1:8">
      <c r="A165" s="23" t="s">
        <v>146</v>
      </c>
      <c r="B165" s="23" t="s">
        <v>627</v>
      </c>
      <c r="C165" s="23" t="s">
        <v>800</v>
      </c>
      <c r="D165" s="23" t="s">
        <v>801</v>
      </c>
      <c r="E165" s="23" t="s">
        <v>800</v>
      </c>
      <c r="F165" s="22">
        <v>2</v>
      </c>
      <c r="G165" s="199" t="s">
        <v>1157</v>
      </c>
      <c r="H165" s="199" t="s">
        <v>1156</v>
      </c>
    </row>
    <row r="166" spans="1:8">
      <c r="A166" s="23" t="s">
        <v>147</v>
      </c>
      <c r="B166" s="23" t="s">
        <v>802</v>
      </c>
      <c r="C166" s="23" t="s">
        <v>803</v>
      </c>
      <c r="D166" s="23" t="s">
        <v>804</v>
      </c>
      <c r="E166" s="23" t="s">
        <v>805</v>
      </c>
      <c r="F166" s="22">
        <v>2</v>
      </c>
      <c r="G166" s="199" t="s">
        <v>1224</v>
      </c>
      <c r="H166" s="199" t="s">
        <v>1156</v>
      </c>
    </row>
    <row r="167" spans="1:8">
      <c r="A167" s="23" t="s">
        <v>148</v>
      </c>
      <c r="B167" s="23" t="s">
        <v>297</v>
      </c>
      <c r="C167" s="23" t="s">
        <v>806</v>
      </c>
      <c r="D167" s="23" t="s">
        <v>807</v>
      </c>
      <c r="E167" s="23" t="s">
        <v>806</v>
      </c>
      <c r="F167" s="22">
        <v>2</v>
      </c>
      <c r="G167" s="199" t="s">
        <v>1224</v>
      </c>
      <c r="H167" s="199" t="s">
        <v>1156</v>
      </c>
    </row>
    <row r="168" spans="1:8">
      <c r="A168" s="23" t="s">
        <v>149</v>
      </c>
      <c r="B168" s="23" t="s">
        <v>277</v>
      </c>
      <c r="C168" s="23" t="s">
        <v>808</v>
      </c>
      <c r="D168" s="23" t="s">
        <v>809</v>
      </c>
      <c r="E168" s="23" t="s">
        <v>810</v>
      </c>
      <c r="F168" s="22">
        <v>2</v>
      </c>
      <c r="G168" s="199" t="s">
        <v>1224</v>
      </c>
      <c r="H168" s="199" t="s">
        <v>1156</v>
      </c>
    </row>
    <row r="169" spans="1:8">
      <c r="A169" s="23" t="s">
        <v>150</v>
      </c>
      <c r="B169" s="23" t="s">
        <v>811</v>
      </c>
      <c r="C169" s="23" t="s">
        <v>812</v>
      </c>
      <c r="D169" s="23" t="s">
        <v>813</v>
      </c>
      <c r="E169" s="23" t="s">
        <v>814</v>
      </c>
      <c r="F169" s="22">
        <v>2</v>
      </c>
      <c r="G169" s="199" t="s">
        <v>1224</v>
      </c>
      <c r="H169" s="199" t="s">
        <v>1156</v>
      </c>
    </row>
    <row r="170" spans="1:8">
      <c r="A170" s="23" t="s">
        <v>151</v>
      </c>
      <c r="B170" s="23" t="s">
        <v>277</v>
      </c>
      <c r="C170" s="23" t="s">
        <v>815</v>
      </c>
      <c r="D170" s="23" t="s">
        <v>816</v>
      </c>
      <c r="E170" s="23" t="s">
        <v>815</v>
      </c>
      <c r="F170" s="22">
        <v>0</v>
      </c>
      <c r="G170" s="199" t="s">
        <v>1224</v>
      </c>
      <c r="H170" s="199" t="s">
        <v>1156</v>
      </c>
    </row>
    <row r="171" spans="1:8">
      <c r="A171" s="23" t="s">
        <v>152</v>
      </c>
      <c r="B171" s="23" t="s">
        <v>817</v>
      </c>
      <c r="C171" s="23" t="s">
        <v>818</v>
      </c>
      <c r="D171" s="23" t="s">
        <v>819</v>
      </c>
      <c r="E171" s="23" t="s">
        <v>818</v>
      </c>
      <c r="F171" s="22">
        <v>2</v>
      </c>
      <c r="G171" s="199" t="s">
        <v>1224</v>
      </c>
      <c r="H171" s="199" t="s">
        <v>1156</v>
      </c>
    </row>
    <row r="172" spans="1:8">
      <c r="A172" s="23" t="s">
        <v>153</v>
      </c>
      <c r="B172" s="23" t="s">
        <v>356</v>
      </c>
      <c r="C172" s="23" t="s">
        <v>820</v>
      </c>
      <c r="D172" s="23" t="s">
        <v>821</v>
      </c>
      <c r="E172" s="23" t="s">
        <v>822</v>
      </c>
      <c r="F172" s="22">
        <v>2</v>
      </c>
      <c r="G172" s="199" t="s">
        <v>1224</v>
      </c>
      <c r="H172" s="199" t="s">
        <v>1156</v>
      </c>
    </row>
    <row r="173" spans="1:8">
      <c r="A173" s="23" t="s">
        <v>154</v>
      </c>
      <c r="B173" s="23" t="s">
        <v>532</v>
      </c>
      <c r="C173" s="23" t="s">
        <v>823</v>
      </c>
      <c r="D173" s="23" t="s">
        <v>824</v>
      </c>
      <c r="E173" s="23" t="s">
        <v>825</v>
      </c>
      <c r="F173" s="22">
        <v>2</v>
      </c>
      <c r="G173" s="199" t="s">
        <v>1224</v>
      </c>
      <c r="H173" s="199" t="s">
        <v>1156</v>
      </c>
    </row>
    <row r="174" spans="1:8">
      <c r="A174" s="23" t="s">
        <v>155</v>
      </c>
      <c r="B174" s="23" t="s">
        <v>826</v>
      </c>
      <c r="C174" s="23" t="s">
        <v>827</v>
      </c>
      <c r="D174" s="23" t="s">
        <v>828</v>
      </c>
      <c r="E174" s="23" t="s">
        <v>829</v>
      </c>
      <c r="F174" s="22">
        <v>2</v>
      </c>
      <c r="G174" s="199" t="s">
        <v>1224</v>
      </c>
      <c r="H174" s="199" t="s">
        <v>1226</v>
      </c>
    </row>
    <row r="175" spans="1:8">
      <c r="A175" s="23" t="s">
        <v>156</v>
      </c>
      <c r="B175" s="23" t="s">
        <v>830</v>
      </c>
      <c r="C175" s="23" t="s">
        <v>831</v>
      </c>
      <c r="D175" s="23" t="s">
        <v>832</v>
      </c>
      <c r="E175" s="23" t="s">
        <v>833</v>
      </c>
      <c r="F175" s="22">
        <v>0</v>
      </c>
      <c r="G175" s="199" t="s">
        <v>1224</v>
      </c>
      <c r="H175" s="199" t="s">
        <v>1156</v>
      </c>
    </row>
    <row r="176" spans="1:8">
      <c r="A176" s="23" t="s">
        <v>157</v>
      </c>
      <c r="B176" s="23" t="s">
        <v>834</v>
      </c>
      <c r="C176" s="23" t="s">
        <v>835</v>
      </c>
      <c r="D176" s="23" t="s">
        <v>836</v>
      </c>
      <c r="E176" s="23" t="s">
        <v>837</v>
      </c>
      <c r="F176" s="22">
        <v>0</v>
      </c>
      <c r="G176" s="199" t="s">
        <v>1224</v>
      </c>
      <c r="H176" s="199" t="s">
        <v>1156</v>
      </c>
    </row>
    <row r="177" spans="1:8">
      <c r="A177" s="23" t="s">
        <v>158</v>
      </c>
      <c r="B177" s="23" t="s">
        <v>838</v>
      </c>
      <c r="C177" s="23" t="s">
        <v>839</v>
      </c>
      <c r="D177" s="23" t="s">
        <v>840</v>
      </c>
      <c r="E177" s="23" t="s">
        <v>839</v>
      </c>
      <c r="F177" s="22">
        <v>2</v>
      </c>
      <c r="G177" s="199" t="s">
        <v>1224</v>
      </c>
      <c r="H177" s="199" t="s">
        <v>1156</v>
      </c>
    </row>
    <row r="178" spans="1:8">
      <c r="A178" s="23" t="s">
        <v>159</v>
      </c>
      <c r="B178" s="23" t="s">
        <v>841</v>
      </c>
      <c r="C178" s="23" t="s">
        <v>842</v>
      </c>
      <c r="D178" s="23" t="s">
        <v>841</v>
      </c>
      <c r="E178" s="23" t="s">
        <v>843</v>
      </c>
      <c r="F178" s="22">
        <v>3</v>
      </c>
      <c r="G178" s="199" t="s">
        <v>1224</v>
      </c>
      <c r="H178" s="199" t="s">
        <v>1156</v>
      </c>
    </row>
    <row r="179" spans="1:8">
      <c r="A179" s="23" t="s">
        <v>160</v>
      </c>
      <c r="B179" s="23" t="s">
        <v>297</v>
      </c>
      <c r="C179" s="23" t="s">
        <v>844</v>
      </c>
      <c r="D179" s="23" t="s">
        <v>845</v>
      </c>
      <c r="E179" s="23" t="s">
        <v>844</v>
      </c>
      <c r="F179" s="22">
        <v>2</v>
      </c>
      <c r="G179" s="199" t="s">
        <v>1224</v>
      </c>
      <c r="H179" s="199" t="s">
        <v>1156</v>
      </c>
    </row>
    <row r="180" spans="1:8">
      <c r="A180" s="23" t="s">
        <v>161</v>
      </c>
      <c r="B180" s="23" t="s">
        <v>846</v>
      </c>
      <c r="C180" s="23" t="s">
        <v>847</v>
      </c>
      <c r="D180" s="23" t="s">
        <v>846</v>
      </c>
      <c r="E180" s="23" t="s">
        <v>848</v>
      </c>
      <c r="F180" s="22">
        <v>0</v>
      </c>
      <c r="G180" s="199" t="s">
        <v>1224</v>
      </c>
      <c r="H180" s="199" t="s">
        <v>1156</v>
      </c>
    </row>
    <row r="181" spans="1:8">
      <c r="A181" s="23" t="s">
        <v>849</v>
      </c>
      <c r="B181" s="23" t="s">
        <v>351</v>
      </c>
      <c r="C181" s="23" t="s">
        <v>850</v>
      </c>
      <c r="D181" s="23" t="s">
        <v>851</v>
      </c>
      <c r="E181" s="23" t="s">
        <v>852</v>
      </c>
      <c r="F181" s="22">
        <v>0</v>
      </c>
      <c r="G181" s="199" t="s">
        <v>1224</v>
      </c>
      <c r="H181" s="199" t="s">
        <v>1156</v>
      </c>
    </row>
    <row r="182" spans="1:8">
      <c r="A182" s="23" t="s">
        <v>162</v>
      </c>
      <c r="B182" s="23" t="s">
        <v>853</v>
      </c>
      <c r="C182" s="23" t="s">
        <v>854</v>
      </c>
      <c r="D182" s="23" t="s">
        <v>853</v>
      </c>
      <c r="E182" s="23" t="s">
        <v>854</v>
      </c>
      <c r="F182" s="22">
        <v>2</v>
      </c>
      <c r="G182" s="199" t="s">
        <v>1224</v>
      </c>
      <c r="H182" s="199" t="s">
        <v>1156</v>
      </c>
    </row>
    <row r="183" spans="1:8">
      <c r="A183" s="23" t="s">
        <v>163</v>
      </c>
      <c r="B183" s="23" t="s">
        <v>855</v>
      </c>
      <c r="C183" s="23" t="s">
        <v>856</v>
      </c>
      <c r="D183" s="23" t="s">
        <v>857</v>
      </c>
      <c r="E183" s="23" t="s">
        <v>858</v>
      </c>
      <c r="F183" s="22">
        <v>2</v>
      </c>
      <c r="G183" s="199" t="s">
        <v>1224</v>
      </c>
      <c r="H183" s="199" t="s">
        <v>1156</v>
      </c>
    </row>
    <row r="184" spans="1:8">
      <c r="A184" s="23" t="s">
        <v>164</v>
      </c>
      <c r="B184" s="23" t="s">
        <v>859</v>
      </c>
      <c r="C184" s="23" t="s">
        <v>860</v>
      </c>
      <c r="D184" s="23" t="s">
        <v>861</v>
      </c>
      <c r="E184" s="23" t="s">
        <v>862</v>
      </c>
      <c r="F184" s="22">
        <v>2</v>
      </c>
      <c r="G184" s="199" t="s">
        <v>1224</v>
      </c>
      <c r="H184" s="199" t="s">
        <v>1156</v>
      </c>
    </row>
    <row r="185" spans="1:8">
      <c r="A185" s="23" t="s">
        <v>165</v>
      </c>
      <c r="B185" s="23" t="s">
        <v>863</v>
      </c>
      <c r="C185" s="23" t="s">
        <v>864</v>
      </c>
      <c r="D185" s="23" t="s">
        <v>865</v>
      </c>
      <c r="E185" s="23" t="s">
        <v>864</v>
      </c>
      <c r="F185" s="22">
        <v>2</v>
      </c>
      <c r="G185" s="199" t="s">
        <v>1224</v>
      </c>
      <c r="H185" s="199" t="s">
        <v>1156</v>
      </c>
    </row>
    <row r="186" spans="1:8">
      <c r="A186" s="23" t="s">
        <v>1340</v>
      </c>
      <c r="B186" s="23" t="s">
        <v>1341</v>
      </c>
      <c r="C186" s="23" t="s">
        <v>1342</v>
      </c>
      <c r="D186" s="23" t="s">
        <v>1343</v>
      </c>
      <c r="E186" s="23" t="s">
        <v>1342</v>
      </c>
      <c r="F186" s="22">
        <v>2</v>
      </c>
      <c r="G186" s="199" t="s">
        <v>1344</v>
      </c>
      <c r="H186" s="199" t="s">
        <v>1156</v>
      </c>
    </row>
    <row r="187" spans="1:8">
      <c r="A187" s="23" t="s">
        <v>166</v>
      </c>
      <c r="B187" s="23" t="s">
        <v>866</v>
      </c>
      <c r="C187" s="23" t="s">
        <v>867</v>
      </c>
      <c r="D187" s="23" t="s">
        <v>868</v>
      </c>
      <c r="E187" s="23" t="s">
        <v>867</v>
      </c>
      <c r="F187" s="22">
        <v>2</v>
      </c>
      <c r="G187" s="199" t="s">
        <v>1224</v>
      </c>
      <c r="H187" s="199" t="s">
        <v>1156</v>
      </c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UseCurrency"/>
  <dimension ref="A1:C2637"/>
  <sheetViews>
    <sheetView workbookViewId="0">
      <pane ySplit="1" topLeftCell="A2" activePane="bottomLeft" state="frozen"/>
      <selection activeCell="K17" sqref="K17"/>
      <selection pane="bottomLeft" activeCell="A2" sqref="A2:C2637"/>
    </sheetView>
  </sheetViews>
  <sheetFormatPr defaultRowHeight="14.25"/>
  <cols>
    <col min="1" max="1" width="9.140625" style="22"/>
    <col min="2" max="2" width="12.85546875" style="23" bestFit="1" customWidth="1"/>
    <col min="3" max="3" width="13.5703125" style="23" bestFit="1" customWidth="1"/>
  </cols>
  <sheetData>
    <row r="1" spans="1:3">
      <c r="A1" s="22" t="s">
        <v>3</v>
      </c>
      <c r="B1" t="s">
        <v>38</v>
      </c>
      <c r="C1" t="s">
        <v>1270</v>
      </c>
    </row>
    <row r="2" spans="1:3">
      <c r="A2" s="22">
        <v>836</v>
      </c>
      <c r="B2" s="23" t="s">
        <v>92</v>
      </c>
      <c r="C2" s="23" t="s">
        <v>528</v>
      </c>
    </row>
    <row r="3" spans="1:3">
      <c r="A3" s="22">
        <v>836</v>
      </c>
      <c r="B3" s="23" t="s">
        <v>152</v>
      </c>
      <c r="C3" s="23" t="s">
        <v>819</v>
      </c>
    </row>
    <row r="4" spans="1:3">
      <c r="B4" s="24"/>
      <c r="C4" s="24"/>
    </row>
    <row r="5" spans="1:3">
      <c r="B5" s="24"/>
      <c r="C5" s="24"/>
    </row>
    <row r="6" spans="1:3">
      <c r="B6" s="24"/>
      <c r="C6" s="24"/>
    </row>
    <row r="7" spans="1:3">
      <c r="B7" s="24"/>
      <c r="C7" s="24"/>
    </row>
    <row r="8" spans="1:3">
      <c r="B8" s="24"/>
      <c r="C8" s="24"/>
    </row>
    <row r="9" spans="1:3">
      <c r="B9" s="24"/>
      <c r="C9" s="24"/>
    </row>
    <row r="10" spans="1:3">
      <c r="B10" s="24"/>
      <c r="C10" s="24"/>
    </row>
    <row r="11" spans="1:3">
      <c r="B11" s="24"/>
      <c r="C11" s="24"/>
    </row>
    <row r="12" spans="1:3">
      <c r="B12" s="24"/>
      <c r="C12" s="24"/>
    </row>
    <row r="13" spans="1:3">
      <c r="B13" s="24"/>
      <c r="C13" s="24"/>
    </row>
    <row r="14" spans="1:3">
      <c r="B14" s="24"/>
      <c r="C14" s="24"/>
    </row>
    <row r="15" spans="1:3">
      <c r="B15" s="24"/>
      <c r="C15" s="24"/>
    </row>
    <row r="16" spans="1:3">
      <c r="B16" s="24"/>
      <c r="C16" s="24"/>
    </row>
    <row r="17" spans="2:3">
      <c r="B17" s="24"/>
      <c r="C17" s="24"/>
    </row>
    <row r="18" spans="2:3">
      <c r="B18" s="24"/>
      <c r="C18" s="24"/>
    </row>
    <row r="19" spans="2:3">
      <c r="B19" s="24"/>
      <c r="C19" s="24"/>
    </row>
    <row r="20" spans="2:3">
      <c r="B20" s="24"/>
      <c r="C20" s="24"/>
    </row>
    <row r="21" spans="2:3">
      <c r="B21" s="24"/>
      <c r="C21" s="24"/>
    </row>
    <row r="22" spans="2:3">
      <c r="B22" s="24"/>
      <c r="C22" s="24"/>
    </row>
    <row r="23" spans="2:3">
      <c r="B23" s="24"/>
      <c r="C23" s="24"/>
    </row>
    <row r="24" spans="2:3">
      <c r="B24" s="24"/>
      <c r="C24" s="24"/>
    </row>
    <row r="25" spans="2:3">
      <c r="B25" s="24"/>
      <c r="C25" s="24"/>
    </row>
    <row r="26" spans="2:3">
      <c r="B26" s="24"/>
      <c r="C26" s="24"/>
    </row>
    <row r="27" spans="2:3">
      <c r="B27" s="24"/>
      <c r="C27" s="24"/>
    </row>
    <row r="28" spans="2:3">
      <c r="B28" s="24"/>
      <c r="C28" s="24"/>
    </row>
    <row r="29" spans="2:3">
      <c r="B29" s="24"/>
      <c r="C29" s="24"/>
    </row>
    <row r="30" spans="2:3">
      <c r="B30" s="24"/>
      <c r="C30" s="24"/>
    </row>
    <row r="31" spans="2:3">
      <c r="B31" s="24"/>
      <c r="C31" s="24"/>
    </row>
    <row r="36" spans="2:3">
      <c r="B36" s="24"/>
      <c r="C36" s="24"/>
    </row>
    <row r="37" spans="2:3">
      <c r="B37" s="24"/>
      <c r="C37" s="24"/>
    </row>
    <row r="38" spans="2:3">
      <c r="B38" s="24"/>
      <c r="C38" s="24"/>
    </row>
    <row r="39" spans="2:3">
      <c r="B39" s="24"/>
      <c r="C39" s="24"/>
    </row>
    <row r="40" spans="2:3">
      <c r="B40" s="24"/>
      <c r="C40" s="24"/>
    </row>
    <row r="41" spans="2:3">
      <c r="B41" s="24"/>
      <c r="C41" s="24"/>
    </row>
    <row r="42" spans="2:3">
      <c r="B42" s="24"/>
      <c r="C42" s="24"/>
    </row>
    <row r="43" spans="2:3">
      <c r="B43" s="24"/>
      <c r="C43" s="24"/>
    </row>
    <row r="44" spans="2:3">
      <c r="B44" s="24"/>
      <c r="C44" s="24"/>
    </row>
    <row r="45" spans="2:3">
      <c r="B45" s="24"/>
      <c r="C45" s="24"/>
    </row>
    <row r="46" spans="2:3">
      <c r="B46" s="24"/>
      <c r="C46" s="24"/>
    </row>
    <row r="47" spans="2:3">
      <c r="B47" s="24"/>
      <c r="C47" s="24"/>
    </row>
    <row r="48" spans="2:3">
      <c r="B48" s="24"/>
      <c r="C48" s="24"/>
    </row>
    <row r="49" spans="2:3">
      <c r="B49" s="24"/>
      <c r="C49" s="24"/>
    </row>
    <row r="50" spans="2:3">
      <c r="B50" s="24"/>
      <c r="C50" s="24"/>
    </row>
    <row r="51" spans="2:3">
      <c r="B51" s="24"/>
      <c r="C51" s="24"/>
    </row>
    <row r="54" spans="2:3">
      <c r="B54" s="24"/>
      <c r="C54" s="24"/>
    </row>
    <row r="55" spans="2:3">
      <c r="B55" s="24"/>
      <c r="C55" s="24"/>
    </row>
    <row r="56" spans="2:3">
      <c r="B56" s="24"/>
      <c r="C56" s="24"/>
    </row>
    <row r="57" spans="2:3">
      <c r="B57" s="24"/>
      <c r="C57" s="24"/>
    </row>
    <row r="58" spans="2:3">
      <c r="B58" s="24"/>
      <c r="C58" s="24"/>
    </row>
    <row r="59" spans="2:3">
      <c r="B59" s="24"/>
      <c r="C59" s="24"/>
    </row>
    <row r="60" spans="2:3">
      <c r="B60" s="24"/>
      <c r="C60" s="24"/>
    </row>
    <row r="61" spans="2:3">
      <c r="B61" s="24"/>
      <c r="C61" s="24"/>
    </row>
    <row r="66" spans="2:3">
      <c r="B66" s="24"/>
      <c r="C66" s="24"/>
    </row>
    <row r="67" spans="2:3">
      <c r="B67" s="24"/>
      <c r="C67" s="24"/>
    </row>
    <row r="68" spans="2:3">
      <c r="B68" s="24"/>
      <c r="C68" s="24"/>
    </row>
    <row r="69" spans="2:3">
      <c r="B69" s="24"/>
      <c r="C69" s="24"/>
    </row>
    <row r="70" spans="2:3">
      <c r="B70" s="24"/>
      <c r="C70" s="24"/>
    </row>
    <row r="71" spans="2:3">
      <c r="B71" s="24"/>
      <c r="C71" s="24"/>
    </row>
    <row r="72" spans="2:3">
      <c r="B72" s="24"/>
      <c r="C72" s="24"/>
    </row>
    <row r="73" spans="2:3">
      <c r="B73" s="24"/>
      <c r="C73" s="24"/>
    </row>
    <row r="84" spans="2:3">
      <c r="B84" s="24"/>
      <c r="C84" s="24"/>
    </row>
    <row r="85" spans="2:3">
      <c r="B85" s="24"/>
      <c r="C85" s="24"/>
    </row>
    <row r="86" spans="2:3">
      <c r="B86" s="24"/>
      <c r="C86" s="24"/>
    </row>
    <row r="87" spans="2:3">
      <c r="B87" s="24"/>
      <c r="C87" s="24"/>
    </row>
    <row r="90" spans="2:3">
      <c r="B90" s="24"/>
      <c r="C90" s="24"/>
    </row>
    <row r="91" spans="2:3">
      <c r="B91" s="24"/>
      <c r="C91" s="24"/>
    </row>
    <row r="92" spans="2:3">
      <c r="B92" s="24"/>
      <c r="C92" s="24"/>
    </row>
    <row r="93" spans="2:3">
      <c r="B93" s="24"/>
      <c r="C93" s="24"/>
    </row>
    <row r="94" spans="2:3">
      <c r="B94" s="24"/>
      <c r="C94" s="24"/>
    </row>
    <row r="95" spans="2:3">
      <c r="B95" s="24"/>
      <c r="C95" s="24"/>
    </row>
    <row r="96" spans="2:3">
      <c r="B96" s="24"/>
      <c r="C96" s="24"/>
    </row>
    <row r="97" spans="2:3">
      <c r="B97" s="24"/>
      <c r="C97" s="24"/>
    </row>
    <row r="98" spans="2:3">
      <c r="B98" s="24"/>
      <c r="C98" s="24"/>
    </row>
    <row r="99" spans="2:3">
      <c r="B99" s="24"/>
      <c r="C99" s="24"/>
    </row>
    <row r="102" spans="2:3">
      <c r="B102" s="24"/>
      <c r="C102" s="24"/>
    </row>
    <row r="103" spans="2:3">
      <c r="B103" s="24"/>
      <c r="C103" s="24"/>
    </row>
    <row r="108" spans="2:3">
      <c r="B108" s="24"/>
      <c r="C108" s="24"/>
    </row>
    <row r="109" spans="2:3">
      <c r="B109" s="24"/>
      <c r="C109" s="24"/>
    </row>
    <row r="114" spans="2:3">
      <c r="B114" s="24"/>
      <c r="C114" s="24"/>
    </row>
    <row r="115" spans="2:3">
      <c r="B115" s="24"/>
      <c r="C115" s="24"/>
    </row>
    <row r="116" spans="2:3">
      <c r="B116" s="24"/>
      <c r="C116" s="24"/>
    </row>
    <row r="117" spans="2:3">
      <c r="B117" s="24"/>
      <c r="C117" s="24"/>
    </row>
    <row r="118" spans="2:3">
      <c r="B118" s="24"/>
      <c r="C118" s="24"/>
    </row>
    <row r="119" spans="2:3">
      <c r="B119" s="24"/>
      <c r="C119" s="24"/>
    </row>
    <row r="120" spans="2:3">
      <c r="B120" s="24"/>
      <c r="C120" s="24"/>
    </row>
    <row r="121" spans="2:3">
      <c r="B121" s="24"/>
      <c r="C121" s="24"/>
    </row>
    <row r="122" spans="2:3">
      <c r="B122" s="24"/>
      <c r="C122" s="24"/>
    </row>
    <row r="123" spans="2:3">
      <c r="B123" s="24"/>
      <c r="C123" s="24"/>
    </row>
    <row r="124" spans="2:3">
      <c r="B124" s="24"/>
      <c r="C124" s="24"/>
    </row>
    <row r="125" spans="2:3">
      <c r="B125" s="24"/>
      <c r="C125" s="24"/>
    </row>
    <row r="126" spans="2:3">
      <c r="B126" s="24"/>
      <c r="C126" s="24"/>
    </row>
    <row r="127" spans="2:3">
      <c r="B127" s="24"/>
      <c r="C127" s="24"/>
    </row>
    <row r="128" spans="2:3">
      <c r="B128" s="24"/>
      <c r="C128" s="24"/>
    </row>
    <row r="129" spans="2:3">
      <c r="B129" s="24"/>
      <c r="C129" s="24"/>
    </row>
    <row r="130" spans="2:3">
      <c r="B130" s="24"/>
      <c r="C130" s="24"/>
    </row>
    <row r="131" spans="2:3">
      <c r="B131" s="24"/>
      <c r="C131" s="24"/>
    </row>
    <row r="132" spans="2:3">
      <c r="B132" s="24"/>
      <c r="C132" s="24"/>
    </row>
    <row r="133" spans="2:3">
      <c r="B133" s="24"/>
      <c r="C133" s="24"/>
    </row>
    <row r="134" spans="2:3">
      <c r="B134" s="24"/>
      <c r="C134" s="24"/>
    </row>
    <row r="135" spans="2:3">
      <c r="B135" s="24"/>
      <c r="C135" s="24"/>
    </row>
    <row r="136" spans="2:3">
      <c r="B136" s="24"/>
      <c r="C136" s="24"/>
    </row>
    <row r="137" spans="2:3">
      <c r="B137" s="24"/>
      <c r="C137" s="24"/>
    </row>
    <row r="138" spans="2:3">
      <c r="B138" s="24"/>
      <c r="C138" s="24"/>
    </row>
    <row r="139" spans="2:3">
      <c r="B139" s="24"/>
      <c r="C139" s="24"/>
    </row>
    <row r="140" spans="2:3">
      <c r="B140" s="24"/>
      <c r="C140" s="24"/>
    </row>
    <row r="141" spans="2:3">
      <c r="B141" s="24"/>
      <c r="C141" s="24"/>
    </row>
    <row r="150" spans="2:3">
      <c r="B150" s="24"/>
      <c r="C150" s="24"/>
    </row>
    <row r="151" spans="2:3">
      <c r="B151" s="24"/>
      <c r="C151" s="24"/>
    </row>
    <row r="152" spans="2:3">
      <c r="B152" s="24"/>
      <c r="C152" s="24"/>
    </row>
    <row r="153" spans="2:3">
      <c r="B153" s="24"/>
      <c r="C153" s="24"/>
    </row>
    <row r="154" spans="2:3">
      <c r="B154" s="24"/>
      <c r="C154" s="24"/>
    </row>
    <row r="155" spans="2:3">
      <c r="B155" s="24"/>
      <c r="C155" s="24"/>
    </row>
    <row r="162" spans="2:3">
      <c r="B162" s="24"/>
      <c r="C162" s="24"/>
    </row>
    <row r="163" spans="2:3">
      <c r="B163" s="24"/>
      <c r="C163" s="24"/>
    </row>
    <row r="168" spans="2:3">
      <c r="B168" s="24"/>
      <c r="C168" s="24"/>
    </row>
    <row r="169" spans="2:3">
      <c r="B169" s="24"/>
      <c r="C169" s="24"/>
    </row>
    <row r="172" spans="2:3">
      <c r="B172" s="24"/>
      <c r="C172" s="24"/>
    </row>
    <row r="173" spans="2:3">
      <c r="B173" s="24"/>
      <c r="C173" s="24"/>
    </row>
    <row r="178" spans="2:3">
      <c r="B178" s="24"/>
      <c r="C178" s="24"/>
    </row>
    <row r="179" spans="2:3">
      <c r="B179" s="24"/>
      <c r="C179" s="24"/>
    </row>
    <row r="180" spans="2:3">
      <c r="B180" s="24"/>
      <c r="C180" s="24"/>
    </row>
    <row r="181" spans="2:3">
      <c r="B181" s="24"/>
      <c r="C181" s="24"/>
    </row>
    <row r="182" spans="2:3">
      <c r="B182" s="24"/>
      <c r="C182" s="24"/>
    </row>
    <row r="183" spans="2:3">
      <c r="B183" s="24"/>
      <c r="C183" s="24"/>
    </row>
    <row r="184" spans="2:3">
      <c r="B184" s="24"/>
      <c r="C184" s="24"/>
    </row>
    <row r="185" spans="2:3">
      <c r="B185" s="24"/>
      <c r="C185" s="24"/>
    </row>
    <row r="186" spans="2:3">
      <c r="B186" s="24"/>
      <c r="C186" s="24"/>
    </row>
    <row r="187" spans="2:3">
      <c r="B187" s="24"/>
      <c r="C187" s="24"/>
    </row>
    <row r="188" spans="2:3">
      <c r="B188" s="24"/>
      <c r="C188" s="24"/>
    </row>
    <row r="189" spans="2:3">
      <c r="B189" s="24"/>
      <c r="C189" s="24"/>
    </row>
    <row r="190" spans="2:3">
      <c r="B190" s="24"/>
      <c r="C190" s="24"/>
    </row>
    <row r="191" spans="2:3">
      <c r="B191" s="24"/>
      <c r="C191" s="24"/>
    </row>
    <row r="192" spans="2:3">
      <c r="B192" s="24"/>
      <c r="C192" s="24"/>
    </row>
    <row r="193" spans="2:3">
      <c r="B193" s="24"/>
      <c r="C193" s="24"/>
    </row>
    <row r="196" spans="2:3">
      <c r="B196" s="24"/>
      <c r="C196" s="24"/>
    </row>
    <row r="197" spans="2:3">
      <c r="B197" s="24"/>
      <c r="C197" s="24"/>
    </row>
    <row r="202" spans="2:3">
      <c r="B202" s="24"/>
      <c r="C202" s="24"/>
    </row>
    <row r="203" spans="2:3">
      <c r="B203" s="24"/>
      <c r="C203" s="24"/>
    </row>
    <row r="204" spans="2:3">
      <c r="B204" s="24"/>
      <c r="C204" s="24"/>
    </row>
    <row r="205" spans="2:3">
      <c r="B205" s="24"/>
      <c r="C205" s="24"/>
    </row>
    <row r="214" spans="2:3">
      <c r="B214" s="24"/>
      <c r="C214" s="24"/>
    </row>
    <row r="215" spans="2:3">
      <c r="B215" s="24"/>
      <c r="C215" s="24"/>
    </row>
    <row r="220" spans="2:3">
      <c r="B220" s="24"/>
      <c r="C220" s="24"/>
    </row>
    <row r="221" spans="2:3">
      <c r="B221" s="24"/>
      <c r="C221" s="24"/>
    </row>
    <row r="222" spans="2:3">
      <c r="B222" s="24"/>
      <c r="C222" s="24"/>
    </row>
    <row r="223" spans="2:3">
      <c r="B223" s="24"/>
      <c r="C223" s="24"/>
    </row>
    <row r="224" spans="2:3">
      <c r="B224" s="24"/>
      <c r="C224" s="24"/>
    </row>
    <row r="225" spans="2:3">
      <c r="B225" s="24"/>
      <c r="C225" s="24"/>
    </row>
    <row r="226" spans="2:3">
      <c r="B226" s="24"/>
      <c r="C226" s="24"/>
    </row>
    <row r="227" spans="2:3">
      <c r="B227" s="24"/>
      <c r="C227" s="24"/>
    </row>
    <row r="230" spans="2:3">
      <c r="B230" s="24"/>
      <c r="C230" s="24"/>
    </row>
    <row r="231" spans="2:3">
      <c r="B231" s="24"/>
      <c r="C231" s="24"/>
    </row>
    <row r="232" spans="2:3">
      <c r="B232" s="24"/>
      <c r="C232" s="24"/>
    </row>
    <row r="233" spans="2:3">
      <c r="B233" s="24"/>
      <c r="C233" s="24"/>
    </row>
    <row r="234" spans="2:3">
      <c r="B234" s="24"/>
      <c r="C234" s="24"/>
    </row>
    <row r="235" spans="2:3">
      <c r="B235" s="24"/>
      <c r="C235" s="24"/>
    </row>
    <row r="236" spans="2:3">
      <c r="B236" s="24"/>
      <c r="C236" s="24"/>
    </row>
    <row r="237" spans="2:3">
      <c r="B237" s="24"/>
      <c r="C237" s="24"/>
    </row>
    <row r="238" spans="2:3">
      <c r="B238" s="24"/>
      <c r="C238" s="24"/>
    </row>
    <row r="239" spans="2:3">
      <c r="B239" s="24"/>
      <c r="C239" s="24"/>
    </row>
    <row r="240" spans="2:3">
      <c r="B240" s="24"/>
      <c r="C240" s="24"/>
    </row>
    <row r="241" spans="2:3">
      <c r="B241" s="24"/>
      <c r="C241" s="24"/>
    </row>
    <row r="242" spans="2:3">
      <c r="B242" s="24"/>
      <c r="C242" s="24"/>
    </row>
    <row r="243" spans="2:3">
      <c r="B243" s="24"/>
      <c r="C243" s="24"/>
    </row>
    <row r="246" spans="2:3">
      <c r="B246" s="24"/>
      <c r="C246" s="24"/>
    </row>
    <row r="247" spans="2:3">
      <c r="B247" s="24"/>
      <c r="C247" s="24"/>
    </row>
    <row r="250" spans="2:3">
      <c r="B250" s="24"/>
      <c r="C250" s="24"/>
    </row>
    <row r="251" spans="2:3">
      <c r="B251" s="24"/>
      <c r="C251" s="24"/>
    </row>
    <row r="252" spans="2:3">
      <c r="B252" s="24"/>
      <c r="C252" s="24"/>
    </row>
    <row r="253" spans="2:3">
      <c r="B253" s="24"/>
      <c r="C253" s="24"/>
    </row>
    <row r="254" spans="2:3">
      <c r="B254" s="24"/>
      <c r="C254" s="24"/>
    </row>
    <row r="255" spans="2:3">
      <c r="B255" s="24"/>
      <c r="C255" s="24"/>
    </row>
    <row r="256" spans="2:3">
      <c r="B256" s="24"/>
      <c r="C256" s="24"/>
    </row>
    <row r="257" spans="2:3">
      <c r="B257" s="24"/>
      <c r="C257" s="24"/>
    </row>
    <row r="258" spans="2:3">
      <c r="B258" s="24"/>
      <c r="C258" s="24"/>
    </row>
    <row r="259" spans="2:3">
      <c r="B259" s="24"/>
      <c r="C259" s="24"/>
    </row>
    <row r="260" spans="2:3">
      <c r="B260" s="24"/>
      <c r="C260" s="24"/>
    </row>
    <row r="261" spans="2:3">
      <c r="B261" s="24"/>
      <c r="C261" s="24"/>
    </row>
    <row r="264" spans="2:3">
      <c r="B264" s="24"/>
      <c r="C264" s="24"/>
    </row>
    <row r="265" spans="2:3">
      <c r="B265" s="24"/>
      <c r="C265" s="24"/>
    </row>
    <row r="266" spans="2:3">
      <c r="B266" s="24"/>
      <c r="C266" s="24"/>
    </row>
    <row r="267" spans="2:3">
      <c r="B267" s="24"/>
      <c r="C267" s="24"/>
    </row>
    <row r="272" spans="2:3">
      <c r="B272" s="24"/>
      <c r="C272" s="24"/>
    </row>
    <row r="273" spans="2:3">
      <c r="B273" s="24"/>
      <c r="C273" s="24"/>
    </row>
    <row r="278" spans="2:3">
      <c r="B278" s="24"/>
      <c r="C278" s="24"/>
    </row>
    <row r="279" spans="2:3">
      <c r="B279" s="24"/>
      <c r="C279" s="24"/>
    </row>
    <row r="282" spans="2:3">
      <c r="B282" s="24"/>
      <c r="C282" s="24"/>
    </row>
    <row r="283" spans="2:3">
      <c r="B283" s="24"/>
      <c r="C283" s="24"/>
    </row>
    <row r="286" spans="2:3">
      <c r="B286" s="24"/>
      <c r="C286" s="24"/>
    </row>
    <row r="287" spans="2:3">
      <c r="B287" s="24"/>
      <c r="C287" s="24"/>
    </row>
    <row r="296" spans="2:3">
      <c r="B296" s="24"/>
      <c r="C296" s="24"/>
    </row>
    <row r="297" spans="2:3">
      <c r="B297" s="24"/>
      <c r="C297" s="24"/>
    </row>
    <row r="298" spans="2:3">
      <c r="B298" s="24"/>
      <c r="C298" s="24"/>
    </row>
    <row r="299" spans="2:3">
      <c r="B299" s="24"/>
      <c r="C299" s="24"/>
    </row>
    <row r="300" spans="2:3">
      <c r="B300" s="24"/>
      <c r="C300" s="24"/>
    </row>
    <row r="301" spans="2:3">
      <c r="B301" s="24"/>
      <c r="C301" s="24"/>
    </row>
    <row r="302" spans="2:3">
      <c r="B302" s="24"/>
      <c r="C302" s="24"/>
    </row>
    <row r="303" spans="2:3">
      <c r="B303" s="24"/>
      <c r="C303" s="24"/>
    </row>
    <row r="304" spans="2:3">
      <c r="B304" s="24"/>
      <c r="C304" s="24"/>
    </row>
    <row r="305" spans="2:3">
      <c r="B305" s="24"/>
      <c r="C305" s="24"/>
    </row>
    <row r="306" spans="2:3">
      <c r="B306" s="24"/>
      <c r="C306" s="24"/>
    </row>
    <row r="307" spans="2:3">
      <c r="B307" s="24"/>
      <c r="C307" s="24"/>
    </row>
    <row r="308" spans="2:3">
      <c r="B308" s="24"/>
      <c r="C308" s="24"/>
    </row>
    <row r="309" spans="2:3">
      <c r="B309" s="24"/>
      <c r="C309" s="24"/>
    </row>
    <row r="310" spans="2:3">
      <c r="B310" s="24"/>
      <c r="C310" s="24"/>
    </row>
    <row r="311" spans="2:3">
      <c r="B311" s="24"/>
      <c r="C311" s="24"/>
    </row>
    <row r="314" spans="2:3">
      <c r="B314" s="24"/>
      <c r="C314" s="24"/>
    </row>
    <row r="315" spans="2:3">
      <c r="B315" s="24"/>
      <c r="C315" s="24"/>
    </row>
    <row r="316" spans="2:3">
      <c r="B316" s="24"/>
      <c r="C316" s="24"/>
    </row>
    <row r="317" spans="2:3">
      <c r="B317" s="24"/>
      <c r="C317" s="24"/>
    </row>
    <row r="318" spans="2:3">
      <c r="B318" s="24"/>
      <c r="C318" s="24"/>
    </row>
    <row r="319" spans="2:3">
      <c r="B319" s="24"/>
      <c r="C319" s="24"/>
    </row>
    <row r="320" spans="2:3">
      <c r="B320" s="24"/>
      <c r="C320" s="24"/>
    </row>
    <row r="321" spans="2:3">
      <c r="B321" s="24"/>
      <c r="C321" s="24"/>
    </row>
    <row r="324" spans="2:3">
      <c r="B324" s="24"/>
      <c r="C324" s="24"/>
    </row>
    <row r="325" spans="2:3">
      <c r="B325" s="24"/>
      <c r="C325" s="24"/>
    </row>
    <row r="342" spans="2:3">
      <c r="B342" s="24"/>
      <c r="C342" s="24"/>
    </row>
    <row r="343" spans="2:3">
      <c r="B343" s="24"/>
      <c r="C343" s="24"/>
    </row>
    <row r="348" spans="2:3">
      <c r="B348" s="24"/>
      <c r="C348" s="24"/>
    </row>
    <row r="349" spans="2:3">
      <c r="B349" s="24"/>
      <c r="C349" s="24"/>
    </row>
    <row r="350" spans="2:3">
      <c r="B350" s="24"/>
      <c r="C350" s="24"/>
    </row>
    <row r="351" spans="2:3">
      <c r="B351" s="24"/>
      <c r="C351" s="24"/>
    </row>
    <row r="354" spans="2:3">
      <c r="B354" s="24"/>
      <c r="C354" s="24"/>
    </row>
    <row r="355" spans="2:3">
      <c r="B355" s="24"/>
      <c r="C355" s="24"/>
    </row>
    <row r="356" spans="2:3">
      <c r="B356" s="24"/>
      <c r="C356" s="24"/>
    </row>
    <row r="357" spans="2:3">
      <c r="B357" s="24"/>
      <c r="C357" s="24"/>
    </row>
    <row r="364" spans="2:3">
      <c r="B364" s="24"/>
      <c r="C364" s="24"/>
    </row>
    <row r="365" spans="2:3">
      <c r="B365" s="24"/>
      <c r="C365" s="24"/>
    </row>
    <row r="366" spans="2:3">
      <c r="B366" s="24"/>
      <c r="C366" s="24"/>
    </row>
    <row r="367" spans="2:3">
      <c r="B367" s="24"/>
      <c r="C367" s="24"/>
    </row>
    <row r="368" spans="2:3">
      <c r="B368" s="24"/>
      <c r="C368" s="24"/>
    </row>
    <row r="369" spans="2:3">
      <c r="B369" s="24"/>
      <c r="C369" s="24"/>
    </row>
    <row r="370" spans="2:3">
      <c r="B370" s="24"/>
      <c r="C370" s="24"/>
    </row>
    <row r="371" spans="2:3">
      <c r="B371" s="24"/>
      <c r="C371" s="24"/>
    </row>
    <row r="372" spans="2:3">
      <c r="B372" s="24"/>
      <c r="C372" s="24"/>
    </row>
    <row r="373" spans="2:3">
      <c r="B373" s="24"/>
      <c r="C373" s="24"/>
    </row>
    <row r="374" spans="2:3">
      <c r="B374" s="24"/>
      <c r="C374" s="24"/>
    </row>
    <row r="375" spans="2:3">
      <c r="B375" s="24"/>
      <c r="C375" s="24"/>
    </row>
    <row r="376" spans="2:3">
      <c r="B376" s="24"/>
      <c r="C376" s="24"/>
    </row>
    <row r="377" spans="2:3">
      <c r="B377" s="24"/>
      <c r="C377" s="24"/>
    </row>
    <row r="378" spans="2:3">
      <c r="B378" s="24"/>
      <c r="C378" s="24"/>
    </row>
    <row r="379" spans="2:3">
      <c r="B379" s="24"/>
      <c r="C379" s="24"/>
    </row>
    <row r="382" spans="2:3">
      <c r="B382" s="24"/>
      <c r="C382" s="24"/>
    </row>
    <row r="383" spans="2:3">
      <c r="B383" s="24"/>
      <c r="C383" s="24"/>
    </row>
    <row r="386" spans="2:3">
      <c r="B386" s="24"/>
      <c r="C386" s="24"/>
    </row>
    <row r="387" spans="2:3">
      <c r="B387" s="24"/>
      <c r="C387" s="24"/>
    </row>
    <row r="390" spans="2:3">
      <c r="B390" s="24"/>
      <c r="C390" s="24"/>
    </row>
    <row r="391" spans="2:3">
      <c r="B391" s="24"/>
      <c r="C391" s="24"/>
    </row>
    <row r="392" spans="2:3">
      <c r="B392" s="24"/>
      <c r="C392" s="24"/>
    </row>
    <row r="393" spans="2:3">
      <c r="B393" s="24"/>
      <c r="C393" s="24"/>
    </row>
    <row r="394" spans="2:3">
      <c r="B394" s="24"/>
      <c r="C394" s="24"/>
    </row>
    <row r="395" spans="2:3">
      <c r="B395" s="24"/>
      <c r="C395" s="24"/>
    </row>
    <row r="396" spans="2:3">
      <c r="B396" s="24"/>
      <c r="C396" s="24"/>
    </row>
    <row r="397" spans="2:3">
      <c r="B397" s="24"/>
      <c r="C397" s="24"/>
    </row>
    <row r="398" spans="2:3">
      <c r="B398" s="24"/>
      <c r="C398" s="24"/>
    </row>
    <row r="399" spans="2:3">
      <c r="B399" s="24"/>
      <c r="C399" s="24"/>
    </row>
    <row r="400" spans="2:3">
      <c r="B400" s="24"/>
      <c r="C400" s="24"/>
    </row>
    <row r="401" spans="2:3">
      <c r="B401" s="24"/>
      <c r="C401" s="24"/>
    </row>
    <row r="402" spans="2:3">
      <c r="B402" s="24"/>
      <c r="C402" s="24"/>
    </row>
    <row r="403" spans="2:3">
      <c r="B403" s="24"/>
      <c r="C403" s="24"/>
    </row>
    <row r="404" spans="2:3">
      <c r="B404" s="24"/>
      <c r="C404" s="24"/>
    </row>
    <row r="405" spans="2:3">
      <c r="B405" s="24"/>
      <c r="C405" s="24"/>
    </row>
    <row r="408" spans="2:3">
      <c r="B408" s="24"/>
      <c r="C408" s="24"/>
    </row>
    <row r="409" spans="2:3">
      <c r="B409" s="24"/>
      <c r="C409" s="24"/>
    </row>
    <row r="410" spans="2:3">
      <c r="B410" s="24"/>
      <c r="C410" s="24"/>
    </row>
    <row r="411" spans="2:3">
      <c r="B411" s="24"/>
      <c r="C411" s="24"/>
    </row>
    <row r="412" spans="2:3">
      <c r="B412" s="24"/>
      <c r="C412" s="24"/>
    </row>
    <row r="413" spans="2:3">
      <c r="B413" s="24"/>
      <c r="C413" s="24"/>
    </row>
    <row r="418" spans="2:3">
      <c r="B418" s="24"/>
      <c r="C418" s="24"/>
    </row>
    <row r="419" spans="2:3">
      <c r="B419" s="24"/>
      <c r="C419" s="24"/>
    </row>
    <row r="420" spans="2:3">
      <c r="B420" s="24"/>
      <c r="C420" s="24"/>
    </row>
    <row r="421" spans="2:3">
      <c r="B421" s="24"/>
      <c r="C421" s="24"/>
    </row>
    <row r="422" spans="2:3">
      <c r="B422" s="24"/>
      <c r="C422" s="24"/>
    </row>
    <row r="423" spans="2:3">
      <c r="B423" s="24"/>
      <c r="C423" s="24"/>
    </row>
    <row r="424" spans="2:3">
      <c r="B424" s="24"/>
      <c r="C424" s="24"/>
    </row>
    <row r="425" spans="2:3">
      <c r="B425" s="24"/>
      <c r="C425" s="24"/>
    </row>
    <row r="426" spans="2:3">
      <c r="B426" s="24"/>
      <c r="C426" s="24"/>
    </row>
    <row r="427" spans="2:3">
      <c r="B427" s="24"/>
      <c r="C427" s="24"/>
    </row>
    <row r="428" spans="2:3">
      <c r="B428" s="24"/>
      <c r="C428" s="24"/>
    </row>
    <row r="429" spans="2:3">
      <c r="B429" s="24"/>
      <c r="C429" s="24"/>
    </row>
    <row r="434" spans="2:3">
      <c r="B434" s="24"/>
      <c r="C434" s="24"/>
    </row>
    <row r="435" spans="2:3">
      <c r="B435" s="24"/>
      <c r="C435" s="24"/>
    </row>
    <row r="440" spans="2:3">
      <c r="B440" s="24"/>
      <c r="C440" s="24"/>
    </row>
    <row r="441" spans="2:3">
      <c r="B441" s="24"/>
      <c r="C441" s="24"/>
    </row>
    <row r="442" spans="2:3">
      <c r="B442" s="24"/>
      <c r="C442" s="24"/>
    </row>
    <row r="443" spans="2:3">
      <c r="B443" s="24"/>
      <c r="C443" s="24"/>
    </row>
    <row r="448" spans="2:3">
      <c r="B448" s="24"/>
      <c r="C448" s="24"/>
    </row>
    <row r="449" spans="2:3">
      <c r="B449" s="24"/>
      <c r="C449" s="24"/>
    </row>
    <row r="450" spans="2:3">
      <c r="B450" s="24"/>
      <c r="C450" s="24"/>
    </row>
    <row r="451" spans="2:3">
      <c r="B451" s="24"/>
      <c r="C451" s="24"/>
    </row>
    <row r="452" spans="2:3">
      <c r="B452" s="24"/>
      <c r="C452" s="24"/>
    </row>
    <row r="453" spans="2:3">
      <c r="B453" s="24"/>
      <c r="C453" s="24"/>
    </row>
    <row r="456" spans="2:3">
      <c r="B456" s="24"/>
      <c r="C456" s="24"/>
    </row>
    <row r="457" spans="2:3">
      <c r="B457" s="24"/>
      <c r="C457" s="24"/>
    </row>
    <row r="458" spans="2:3">
      <c r="B458" s="24"/>
      <c r="C458" s="24"/>
    </row>
    <row r="459" spans="2:3">
      <c r="B459" s="24"/>
      <c r="C459" s="24"/>
    </row>
    <row r="460" spans="2:3">
      <c r="B460" s="24"/>
      <c r="C460" s="24"/>
    </row>
    <row r="461" spans="2:3">
      <c r="B461" s="24"/>
      <c r="C461" s="24"/>
    </row>
    <row r="462" spans="2:3">
      <c r="B462" s="24"/>
      <c r="C462" s="24"/>
    </row>
    <row r="463" spans="2:3">
      <c r="B463" s="24"/>
      <c r="C463" s="24"/>
    </row>
    <row r="464" spans="2:3">
      <c r="B464" s="24"/>
      <c r="C464" s="24"/>
    </row>
    <row r="465" spans="2:3">
      <c r="B465" s="24"/>
      <c r="C465" s="24"/>
    </row>
    <row r="466" spans="2:3">
      <c r="B466" s="24"/>
      <c r="C466" s="24"/>
    </row>
    <row r="467" spans="2:3">
      <c r="B467" s="24"/>
      <c r="C467" s="24"/>
    </row>
    <row r="468" spans="2:3">
      <c r="B468" s="24"/>
      <c r="C468" s="24"/>
    </row>
    <row r="469" spans="2:3">
      <c r="B469" s="24"/>
      <c r="C469" s="24"/>
    </row>
    <row r="470" spans="2:3">
      <c r="B470" s="24"/>
      <c r="C470" s="24"/>
    </row>
    <row r="471" spans="2:3">
      <c r="B471" s="24"/>
      <c r="C471" s="24"/>
    </row>
    <row r="472" spans="2:3">
      <c r="B472" s="24"/>
      <c r="C472" s="24"/>
    </row>
    <row r="473" spans="2:3">
      <c r="B473" s="24"/>
      <c r="C473" s="24"/>
    </row>
    <row r="474" spans="2:3">
      <c r="B474" s="24"/>
      <c r="C474" s="24"/>
    </row>
    <row r="475" spans="2:3">
      <c r="B475" s="24"/>
      <c r="C475" s="24"/>
    </row>
    <row r="476" spans="2:3">
      <c r="B476" s="24"/>
      <c r="C476" s="24"/>
    </row>
    <row r="477" spans="2:3">
      <c r="B477" s="24"/>
      <c r="C477" s="24"/>
    </row>
    <row r="478" spans="2:3">
      <c r="B478" s="24"/>
      <c r="C478" s="24"/>
    </row>
    <row r="479" spans="2:3">
      <c r="B479" s="24"/>
      <c r="C479" s="24"/>
    </row>
    <row r="480" spans="2:3">
      <c r="B480" s="24"/>
      <c r="C480" s="24"/>
    </row>
    <row r="481" spans="2:3">
      <c r="B481" s="24"/>
      <c r="C481" s="24"/>
    </row>
    <row r="482" spans="2:3">
      <c r="B482" s="24"/>
      <c r="C482" s="24"/>
    </row>
    <row r="483" spans="2:3">
      <c r="B483" s="24"/>
      <c r="C483" s="24"/>
    </row>
    <row r="484" spans="2:3">
      <c r="B484" s="24"/>
      <c r="C484" s="24"/>
    </row>
    <row r="485" spans="2:3">
      <c r="B485" s="24"/>
      <c r="C485" s="24"/>
    </row>
    <row r="486" spans="2:3">
      <c r="B486" s="24"/>
      <c r="C486" s="24"/>
    </row>
    <row r="487" spans="2:3">
      <c r="B487" s="24"/>
      <c r="C487" s="24"/>
    </row>
    <row r="488" spans="2:3">
      <c r="B488" s="24"/>
      <c r="C488" s="24"/>
    </row>
    <row r="489" spans="2:3">
      <c r="B489" s="24"/>
      <c r="C489" s="24"/>
    </row>
    <row r="490" spans="2:3">
      <c r="B490" s="24"/>
      <c r="C490" s="24"/>
    </row>
    <row r="491" spans="2:3">
      <c r="B491" s="24"/>
      <c r="C491" s="24"/>
    </row>
    <row r="492" spans="2:3">
      <c r="B492" s="24"/>
      <c r="C492" s="24"/>
    </row>
    <row r="493" spans="2:3">
      <c r="B493" s="24"/>
      <c r="C493" s="24"/>
    </row>
    <row r="494" spans="2:3">
      <c r="B494" s="24"/>
      <c r="C494" s="24"/>
    </row>
    <row r="495" spans="2:3">
      <c r="B495" s="24"/>
      <c r="C495" s="24"/>
    </row>
    <row r="496" spans="2:3">
      <c r="B496" s="24"/>
      <c r="C496" s="24"/>
    </row>
    <row r="497" spans="2:3">
      <c r="B497" s="24"/>
      <c r="C497" s="24"/>
    </row>
    <row r="498" spans="2:3">
      <c r="B498" s="24"/>
      <c r="C498" s="24"/>
    </row>
    <row r="499" spans="2:3">
      <c r="B499" s="24"/>
      <c r="C499" s="24"/>
    </row>
    <row r="500" spans="2:3">
      <c r="B500" s="24"/>
      <c r="C500" s="24"/>
    </row>
    <row r="501" spans="2:3">
      <c r="B501" s="24"/>
      <c r="C501" s="24"/>
    </row>
    <row r="502" spans="2:3">
      <c r="B502" s="24"/>
      <c r="C502" s="24"/>
    </row>
    <row r="503" spans="2:3">
      <c r="B503" s="24"/>
      <c r="C503" s="24"/>
    </row>
    <row r="504" spans="2:3">
      <c r="B504" s="24"/>
      <c r="C504" s="24"/>
    </row>
    <row r="505" spans="2:3">
      <c r="B505" s="24"/>
      <c r="C505" s="24"/>
    </row>
    <row r="506" spans="2:3">
      <c r="B506" s="24"/>
      <c r="C506" s="24"/>
    </row>
    <row r="507" spans="2:3">
      <c r="B507" s="24"/>
      <c r="C507" s="24"/>
    </row>
    <row r="508" spans="2:3">
      <c r="B508" s="24"/>
      <c r="C508" s="24"/>
    </row>
    <row r="509" spans="2:3">
      <c r="B509" s="24"/>
      <c r="C509" s="24"/>
    </row>
    <row r="510" spans="2:3">
      <c r="B510" s="24"/>
      <c r="C510" s="24"/>
    </row>
    <row r="511" spans="2:3">
      <c r="B511" s="24"/>
      <c r="C511" s="24"/>
    </row>
    <row r="512" spans="2:3">
      <c r="B512" s="24"/>
      <c r="C512" s="24"/>
    </row>
    <row r="513" spans="2:3">
      <c r="B513" s="24"/>
      <c r="C513" s="24"/>
    </row>
    <row r="516" spans="2:3">
      <c r="B516" s="24"/>
      <c r="C516" s="24"/>
    </row>
    <row r="517" spans="2:3">
      <c r="B517" s="24"/>
      <c r="C517" s="24"/>
    </row>
    <row r="518" spans="2:3">
      <c r="B518" s="24"/>
      <c r="C518" s="24"/>
    </row>
    <row r="519" spans="2:3">
      <c r="B519" s="24"/>
      <c r="C519" s="24"/>
    </row>
    <row r="520" spans="2:3">
      <c r="B520" s="24"/>
      <c r="C520" s="24"/>
    </row>
    <row r="521" spans="2:3">
      <c r="B521" s="24"/>
      <c r="C521" s="24"/>
    </row>
    <row r="522" spans="2:3">
      <c r="B522" s="24"/>
      <c r="C522" s="24"/>
    </row>
    <row r="523" spans="2:3">
      <c r="B523" s="24"/>
      <c r="C523" s="24"/>
    </row>
    <row r="526" spans="2:3">
      <c r="B526" s="24"/>
      <c r="C526" s="24"/>
    </row>
    <row r="527" spans="2:3">
      <c r="B527" s="24"/>
      <c r="C527" s="24"/>
    </row>
    <row r="528" spans="2:3">
      <c r="B528" s="24"/>
      <c r="C528" s="24"/>
    </row>
    <row r="529" spans="2:3">
      <c r="B529" s="24"/>
      <c r="C529" s="24"/>
    </row>
    <row r="530" spans="2:3">
      <c r="B530" s="24"/>
      <c r="C530" s="24"/>
    </row>
    <row r="531" spans="2:3">
      <c r="B531" s="24"/>
      <c r="C531" s="24"/>
    </row>
    <row r="532" spans="2:3">
      <c r="B532" s="24"/>
      <c r="C532" s="24"/>
    </row>
    <row r="533" spans="2:3">
      <c r="B533" s="24"/>
      <c r="C533" s="24"/>
    </row>
    <row r="534" spans="2:3">
      <c r="B534" s="24"/>
      <c r="C534" s="24"/>
    </row>
    <row r="535" spans="2:3">
      <c r="B535" s="24"/>
      <c r="C535" s="24"/>
    </row>
    <row r="536" spans="2:3">
      <c r="B536" s="24"/>
      <c r="C536" s="24"/>
    </row>
    <row r="537" spans="2:3">
      <c r="B537" s="24"/>
      <c r="C537" s="24"/>
    </row>
    <row r="538" spans="2:3">
      <c r="B538" s="24"/>
      <c r="C538" s="24"/>
    </row>
    <row r="539" spans="2:3">
      <c r="B539" s="24"/>
      <c r="C539" s="24"/>
    </row>
    <row r="540" spans="2:3">
      <c r="B540" s="24"/>
      <c r="C540" s="24"/>
    </row>
    <row r="541" spans="2:3">
      <c r="B541" s="24"/>
      <c r="C541" s="24"/>
    </row>
    <row r="542" spans="2:3">
      <c r="B542" s="24"/>
      <c r="C542" s="24"/>
    </row>
    <row r="543" spans="2:3">
      <c r="B543" s="24"/>
      <c r="C543" s="24"/>
    </row>
    <row r="544" spans="2:3">
      <c r="B544" s="24"/>
      <c r="C544" s="24"/>
    </row>
    <row r="545" spans="2:3">
      <c r="B545" s="24"/>
      <c r="C545" s="24"/>
    </row>
    <row r="548" spans="2:3">
      <c r="B548" s="24"/>
      <c r="C548" s="24"/>
    </row>
    <row r="549" spans="2:3">
      <c r="B549" s="24"/>
      <c r="C549" s="24"/>
    </row>
    <row r="550" spans="2:3">
      <c r="B550" s="24"/>
      <c r="C550" s="24"/>
    </row>
    <row r="551" spans="2:3">
      <c r="B551" s="24"/>
      <c r="C551" s="24"/>
    </row>
    <row r="552" spans="2:3">
      <c r="B552" s="24"/>
      <c r="C552" s="24"/>
    </row>
    <row r="553" spans="2:3">
      <c r="B553" s="24"/>
      <c r="C553" s="24"/>
    </row>
    <row r="554" spans="2:3">
      <c r="B554" s="24"/>
      <c r="C554" s="24"/>
    </row>
    <row r="555" spans="2:3">
      <c r="B555" s="24"/>
      <c r="C555" s="24"/>
    </row>
    <row r="556" spans="2:3">
      <c r="B556" s="24"/>
      <c r="C556" s="24"/>
    </row>
    <row r="557" spans="2:3">
      <c r="B557" s="24"/>
      <c r="C557" s="24"/>
    </row>
    <row r="558" spans="2:3">
      <c r="B558" s="24"/>
      <c r="C558" s="24"/>
    </row>
    <row r="559" spans="2:3">
      <c r="B559" s="24"/>
      <c r="C559" s="24"/>
    </row>
    <row r="560" spans="2:3">
      <c r="B560" s="24"/>
      <c r="C560" s="24"/>
    </row>
    <row r="561" spans="2:3">
      <c r="B561" s="24"/>
      <c r="C561" s="24"/>
    </row>
    <row r="562" spans="2:3">
      <c r="B562" s="24"/>
      <c r="C562" s="24"/>
    </row>
    <row r="563" spans="2:3">
      <c r="B563" s="24"/>
      <c r="C563" s="24"/>
    </row>
    <row r="564" spans="2:3">
      <c r="B564" s="24"/>
      <c r="C564" s="24"/>
    </row>
    <row r="565" spans="2:3">
      <c r="B565" s="24"/>
      <c r="C565" s="24"/>
    </row>
    <row r="568" spans="2:3">
      <c r="B568" s="24"/>
      <c r="C568" s="24"/>
    </row>
    <row r="569" spans="2:3">
      <c r="B569" s="24"/>
      <c r="C569" s="24"/>
    </row>
    <row r="570" spans="2:3">
      <c r="B570" s="24"/>
      <c r="C570" s="24"/>
    </row>
    <row r="571" spans="2:3">
      <c r="B571" s="24"/>
      <c r="C571" s="24"/>
    </row>
    <row r="572" spans="2:3">
      <c r="B572" s="24"/>
      <c r="C572" s="24"/>
    </row>
    <row r="573" spans="2:3">
      <c r="B573" s="24"/>
      <c r="C573" s="24"/>
    </row>
    <row r="574" spans="2:3">
      <c r="B574" s="24"/>
      <c r="C574" s="24"/>
    </row>
    <row r="575" spans="2:3">
      <c r="B575" s="24"/>
      <c r="C575" s="24"/>
    </row>
    <row r="578" spans="2:3">
      <c r="B578" s="24"/>
      <c r="C578" s="24"/>
    </row>
    <row r="579" spans="2:3">
      <c r="B579" s="24"/>
      <c r="C579" s="24"/>
    </row>
    <row r="582" spans="2:3">
      <c r="B582" s="24"/>
      <c r="C582" s="24"/>
    </row>
    <row r="583" spans="2:3">
      <c r="B583" s="24"/>
      <c r="C583" s="24"/>
    </row>
    <row r="584" spans="2:3">
      <c r="B584" s="24"/>
      <c r="C584" s="24"/>
    </row>
    <row r="585" spans="2:3">
      <c r="B585" s="24"/>
      <c r="C585" s="24"/>
    </row>
    <row r="588" spans="2:3">
      <c r="B588" s="24"/>
      <c r="C588" s="24"/>
    </row>
    <row r="589" spans="2:3">
      <c r="B589" s="24"/>
      <c r="C589" s="24"/>
    </row>
    <row r="590" spans="2:3">
      <c r="B590" s="24"/>
      <c r="C590" s="24"/>
    </row>
    <row r="591" spans="2:3">
      <c r="B591" s="24"/>
      <c r="C591" s="24"/>
    </row>
    <row r="592" spans="2:3">
      <c r="B592" s="24"/>
      <c r="C592" s="24"/>
    </row>
    <row r="593" spans="2:3">
      <c r="B593" s="24"/>
      <c r="C593" s="24"/>
    </row>
    <row r="600" spans="2:3">
      <c r="B600" s="24"/>
      <c r="C600" s="24"/>
    </row>
    <row r="601" spans="2:3">
      <c r="B601" s="24"/>
      <c r="C601" s="24"/>
    </row>
    <row r="602" spans="2:3">
      <c r="B602" s="24"/>
      <c r="C602" s="24"/>
    </row>
    <row r="603" spans="2:3">
      <c r="B603" s="24"/>
      <c r="C603" s="24"/>
    </row>
    <row r="606" spans="2:3">
      <c r="B606" s="24"/>
      <c r="C606" s="24"/>
    </row>
    <row r="607" spans="2:3">
      <c r="B607" s="24"/>
      <c r="C607" s="24"/>
    </row>
    <row r="610" spans="2:3">
      <c r="B610" s="24"/>
      <c r="C610" s="24"/>
    </row>
    <row r="611" spans="2:3">
      <c r="B611" s="24"/>
      <c r="C611" s="24"/>
    </row>
    <row r="618" spans="2:3">
      <c r="B618" s="24"/>
      <c r="C618" s="24"/>
    </row>
    <row r="619" spans="2:3">
      <c r="B619" s="24"/>
      <c r="C619" s="24"/>
    </row>
    <row r="622" spans="2:3">
      <c r="B622" s="24"/>
      <c r="C622" s="24"/>
    </row>
    <row r="623" spans="2:3">
      <c r="B623" s="24"/>
      <c r="C623" s="24"/>
    </row>
    <row r="628" spans="2:3">
      <c r="B628" s="24"/>
      <c r="C628" s="24"/>
    </row>
    <row r="629" spans="2:3">
      <c r="B629" s="24"/>
      <c r="C629" s="24"/>
    </row>
    <row r="632" spans="2:3">
      <c r="B632" s="24"/>
      <c r="C632" s="24"/>
    </row>
    <row r="633" spans="2:3">
      <c r="B633" s="24"/>
      <c r="C633" s="24"/>
    </row>
    <row r="644" spans="2:3">
      <c r="B644" s="24"/>
      <c r="C644" s="24"/>
    </row>
    <row r="645" spans="2:3">
      <c r="B645" s="24"/>
      <c r="C645" s="24"/>
    </row>
    <row r="646" spans="2:3">
      <c r="B646" s="24"/>
      <c r="C646" s="24"/>
    </row>
    <row r="647" spans="2:3">
      <c r="B647" s="24"/>
      <c r="C647" s="24"/>
    </row>
    <row r="648" spans="2:3">
      <c r="B648" s="24"/>
      <c r="C648" s="24"/>
    </row>
    <row r="649" spans="2:3">
      <c r="B649" s="24"/>
      <c r="C649" s="24"/>
    </row>
    <row r="652" spans="2:3">
      <c r="B652" s="24"/>
      <c r="C652" s="24"/>
    </row>
    <row r="653" spans="2:3">
      <c r="B653" s="24"/>
      <c r="C653" s="24"/>
    </row>
    <row r="654" spans="2:3">
      <c r="B654" s="24"/>
      <c r="C654" s="24"/>
    </row>
    <row r="655" spans="2:3">
      <c r="B655" s="24"/>
      <c r="C655" s="24"/>
    </row>
    <row r="656" spans="2:3">
      <c r="B656" s="24"/>
      <c r="C656" s="24"/>
    </row>
    <row r="657" spans="2:3">
      <c r="B657" s="24"/>
      <c r="C657" s="24"/>
    </row>
    <row r="658" spans="2:3">
      <c r="B658" s="24"/>
      <c r="C658" s="24"/>
    </row>
    <row r="659" spans="2:3">
      <c r="B659" s="24"/>
      <c r="C659" s="24"/>
    </row>
    <row r="668" spans="2:3">
      <c r="B668" s="24"/>
      <c r="C668" s="24"/>
    </row>
    <row r="669" spans="2:3">
      <c r="B669" s="24"/>
      <c r="C669" s="24"/>
    </row>
    <row r="672" spans="2:3">
      <c r="B672" s="24"/>
      <c r="C672" s="24"/>
    </row>
    <row r="673" spans="2:3">
      <c r="B673" s="24"/>
      <c r="C673" s="24"/>
    </row>
    <row r="686" spans="2:3">
      <c r="B686" s="24"/>
      <c r="C686" s="24"/>
    </row>
    <row r="687" spans="2:3">
      <c r="B687" s="24"/>
      <c r="C687" s="24"/>
    </row>
    <row r="688" spans="2:3">
      <c r="B688" s="24"/>
      <c r="C688" s="24"/>
    </row>
    <row r="689" spans="2:3">
      <c r="B689" s="24"/>
      <c r="C689" s="24"/>
    </row>
    <row r="690" spans="2:3">
      <c r="B690" s="24"/>
      <c r="C690" s="24"/>
    </row>
    <row r="691" spans="2:3">
      <c r="B691" s="24"/>
      <c r="C691" s="24"/>
    </row>
    <row r="692" spans="2:3">
      <c r="B692" s="24"/>
      <c r="C692" s="24"/>
    </row>
    <row r="693" spans="2:3">
      <c r="B693" s="24"/>
      <c r="C693" s="24"/>
    </row>
    <row r="694" spans="2:3">
      <c r="B694" s="24"/>
      <c r="C694" s="24"/>
    </row>
    <row r="695" spans="2:3">
      <c r="B695" s="24"/>
      <c r="C695" s="24"/>
    </row>
    <row r="702" spans="2:3">
      <c r="B702" s="24"/>
      <c r="C702" s="24"/>
    </row>
    <row r="703" spans="2:3">
      <c r="B703" s="24"/>
      <c r="C703" s="24"/>
    </row>
    <row r="704" spans="2:3">
      <c r="B704" s="24"/>
      <c r="C704" s="24"/>
    </row>
    <row r="705" spans="2:3">
      <c r="B705" s="24"/>
      <c r="C705" s="24"/>
    </row>
    <row r="706" spans="2:3">
      <c r="B706" s="24"/>
      <c r="C706" s="24"/>
    </row>
    <row r="707" spans="2:3">
      <c r="B707" s="24"/>
      <c r="C707" s="24"/>
    </row>
    <row r="708" spans="2:3">
      <c r="B708" s="24"/>
      <c r="C708" s="24"/>
    </row>
    <row r="709" spans="2:3">
      <c r="B709" s="24"/>
      <c r="C709" s="24"/>
    </row>
    <row r="710" spans="2:3">
      <c r="B710" s="24"/>
      <c r="C710" s="24"/>
    </row>
    <row r="711" spans="2:3">
      <c r="B711" s="24"/>
      <c r="C711" s="24"/>
    </row>
    <row r="712" spans="2:3">
      <c r="B712" s="24"/>
      <c r="C712" s="24"/>
    </row>
    <row r="713" spans="2:3">
      <c r="B713" s="24"/>
      <c r="C713" s="24"/>
    </row>
    <row r="718" spans="2:3">
      <c r="B718" s="24"/>
      <c r="C718" s="24"/>
    </row>
    <row r="719" spans="2:3">
      <c r="B719" s="24"/>
      <c r="C719" s="24"/>
    </row>
    <row r="720" spans="2:3">
      <c r="B720" s="24"/>
      <c r="C720" s="24"/>
    </row>
    <row r="721" spans="2:3">
      <c r="B721" s="24"/>
      <c r="C721" s="24"/>
    </row>
    <row r="722" spans="2:3">
      <c r="B722" s="24"/>
      <c r="C722" s="24"/>
    </row>
    <row r="723" spans="2:3">
      <c r="B723" s="24"/>
      <c r="C723" s="24"/>
    </row>
    <row r="724" spans="2:3">
      <c r="B724" s="24"/>
      <c r="C724" s="24"/>
    </row>
    <row r="725" spans="2:3">
      <c r="B725" s="24"/>
      <c r="C725" s="24"/>
    </row>
    <row r="726" spans="2:3">
      <c r="B726" s="24"/>
      <c r="C726" s="24"/>
    </row>
    <row r="727" spans="2:3">
      <c r="B727" s="24"/>
      <c r="C727" s="24"/>
    </row>
    <row r="728" spans="2:3">
      <c r="B728" s="24"/>
      <c r="C728" s="24"/>
    </row>
    <row r="729" spans="2:3">
      <c r="B729" s="24"/>
      <c r="C729" s="24"/>
    </row>
    <row r="732" spans="2:3">
      <c r="B732" s="24"/>
      <c r="C732" s="24"/>
    </row>
    <row r="733" spans="2:3">
      <c r="B733" s="24"/>
      <c r="C733" s="24"/>
    </row>
    <row r="734" spans="2:3">
      <c r="B734" s="24"/>
      <c r="C734" s="24"/>
    </row>
    <row r="735" spans="2:3">
      <c r="B735" s="24"/>
      <c r="C735" s="24"/>
    </row>
    <row r="736" spans="2:3">
      <c r="B736" s="24"/>
      <c r="C736" s="24"/>
    </row>
    <row r="737" spans="2:3">
      <c r="B737" s="24"/>
      <c r="C737" s="24"/>
    </row>
    <row r="738" spans="2:3">
      <c r="B738" s="24"/>
      <c r="C738" s="24"/>
    </row>
    <row r="739" spans="2:3">
      <c r="B739" s="24"/>
      <c r="C739" s="24"/>
    </row>
    <row r="740" spans="2:3">
      <c r="B740" s="24"/>
      <c r="C740" s="24"/>
    </row>
    <row r="741" spans="2:3">
      <c r="B741" s="24"/>
      <c r="C741" s="24"/>
    </row>
    <row r="752" spans="2:3">
      <c r="B752" s="24"/>
      <c r="C752" s="24"/>
    </row>
    <row r="753" spans="2:3">
      <c r="B753" s="24"/>
      <c r="C753" s="24"/>
    </row>
    <row r="760" spans="2:3">
      <c r="B760" s="24"/>
      <c r="C760" s="24"/>
    </row>
    <row r="761" spans="2:3">
      <c r="B761" s="24"/>
      <c r="C761" s="24"/>
    </row>
    <row r="764" spans="2:3">
      <c r="B764" s="24"/>
      <c r="C764" s="24"/>
    </row>
    <row r="765" spans="2:3">
      <c r="B765" s="24"/>
      <c r="C765" s="24"/>
    </row>
    <row r="766" spans="2:3">
      <c r="B766" s="24"/>
      <c r="C766" s="24"/>
    </row>
    <row r="767" spans="2:3">
      <c r="B767" s="24"/>
      <c r="C767" s="24"/>
    </row>
    <row r="768" spans="2:3">
      <c r="B768" s="24"/>
      <c r="C768" s="24"/>
    </row>
    <row r="769" spans="2:3">
      <c r="B769" s="24"/>
      <c r="C769" s="24"/>
    </row>
    <row r="772" spans="2:3">
      <c r="B772" s="24"/>
      <c r="C772" s="24"/>
    </row>
    <row r="773" spans="2:3">
      <c r="B773" s="24"/>
      <c r="C773" s="24"/>
    </row>
    <row r="774" spans="2:3">
      <c r="B774" s="24"/>
      <c r="C774" s="24"/>
    </row>
    <row r="775" spans="2:3">
      <c r="B775" s="24"/>
      <c r="C775" s="24"/>
    </row>
    <row r="776" spans="2:3">
      <c r="B776" s="24"/>
      <c r="C776" s="24"/>
    </row>
    <row r="777" spans="2:3">
      <c r="B777" s="24"/>
      <c r="C777" s="24"/>
    </row>
    <row r="782" spans="2:3">
      <c r="B782" s="24"/>
      <c r="C782" s="24"/>
    </row>
    <row r="783" spans="2:3">
      <c r="B783" s="24"/>
      <c r="C783" s="24"/>
    </row>
    <row r="784" spans="2:3">
      <c r="B784" s="24"/>
      <c r="C784" s="24"/>
    </row>
    <row r="785" spans="2:3">
      <c r="B785" s="24"/>
      <c r="C785" s="24"/>
    </row>
    <row r="786" spans="2:3">
      <c r="B786" s="24"/>
      <c r="C786" s="24"/>
    </row>
    <row r="787" spans="2:3">
      <c r="B787" s="24"/>
      <c r="C787" s="24"/>
    </row>
    <row r="788" spans="2:3">
      <c r="B788" s="24"/>
      <c r="C788" s="24"/>
    </row>
    <row r="789" spans="2:3">
      <c r="B789" s="24"/>
      <c r="C789" s="24"/>
    </row>
    <row r="790" spans="2:3">
      <c r="B790" s="24"/>
      <c r="C790" s="24"/>
    </row>
    <row r="791" spans="2:3">
      <c r="B791" s="24"/>
      <c r="C791" s="24"/>
    </row>
    <row r="792" spans="2:3">
      <c r="B792" s="24"/>
      <c r="C792" s="24"/>
    </row>
    <row r="793" spans="2:3">
      <c r="B793" s="24"/>
      <c r="C793" s="24"/>
    </row>
    <row r="796" spans="2:3">
      <c r="B796" s="24"/>
      <c r="C796" s="24"/>
    </row>
    <row r="797" spans="2:3">
      <c r="B797" s="24"/>
      <c r="C797" s="24"/>
    </row>
    <row r="798" spans="2:3">
      <c r="B798" s="24"/>
      <c r="C798" s="24"/>
    </row>
    <row r="799" spans="2:3">
      <c r="B799" s="24"/>
      <c r="C799" s="24"/>
    </row>
    <row r="802" spans="2:3">
      <c r="B802" s="24"/>
      <c r="C802" s="24"/>
    </row>
    <row r="803" spans="2:3">
      <c r="B803" s="24"/>
      <c r="C803" s="24"/>
    </row>
    <row r="806" spans="2:3">
      <c r="B806" s="24"/>
      <c r="C806" s="24"/>
    </row>
    <row r="807" spans="2:3">
      <c r="B807" s="24"/>
      <c r="C807" s="24"/>
    </row>
    <row r="808" spans="2:3">
      <c r="B808" s="24"/>
      <c r="C808" s="24"/>
    </row>
    <row r="809" spans="2:3">
      <c r="B809" s="24"/>
      <c r="C809" s="24"/>
    </row>
    <row r="810" spans="2:3">
      <c r="B810" s="24"/>
      <c r="C810" s="24"/>
    </row>
    <row r="811" spans="2:3">
      <c r="B811" s="24"/>
      <c r="C811" s="24"/>
    </row>
    <row r="812" spans="2:3">
      <c r="B812" s="24"/>
      <c r="C812" s="24"/>
    </row>
    <row r="813" spans="2:3">
      <c r="B813" s="24"/>
      <c r="C813" s="24"/>
    </row>
    <row r="816" spans="2:3">
      <c r="B816" s="24"/>
      <c r="C816" s="24"/>
    </row>
    <row r="817" spans="2:3">
      <c r="B817" s="24"/>
      <c r="C817" s="24"/>
    </row>
    <row r="818" spans="2:3">
      <c r="B818" s="24"/>
      <c r="C818" s="24"/>
    </row>
    <row r="819" spans="2:3">
      <c r="B819" s="24"/>
      <c r="C819" s="24"/>
    </row>
    <row r="820" spans="2:3">
      <c r="B820" s="24"/>
      <c r="C820" s="24"/>
    </row>
    <row r="821" spans="2:3">
      <c r="B821" s="24"/>
      <c r="C821" s="24"/>
    </row>
    <row r="822" spans="2:3">
      <c r="B822" s="24"/>
      <c r="C822" s="24"/>
    </row>
    <row r="823" spans="2:3">
      <c r="B823" s="24"/>
      <c r="C823" s="24"/>
    </row>
    <row r="824" spans="2:3">
      <c r="B824" s="24"/>
      <c r="C824" s="24"/>
    </row>
    <row r="825" spans="2:3">
      <c r="B825" s="24"/>
      <c r="C825" s="24"/>
    </row>
    <row r="826" spans="2:3">
      <c r="B826" s="24"/>
      <c r="C826" s="24"/>
    </row>
    <row r="827" spans="2:3">
      <c r="B827" s="24"/>
      <c r="C827" s="24"/>
    </row>
    <row r="828" spans="2:3">
      <c r="B828" s="24"/>
      <c r="C828" s="24"/>
    </row>
    <row r="829" spans="2:3">
      <c r="B829" s="24"/>
      <c r="C829" s="24"/>
    </row>
    <row r="830" spans="2:3">
      <c r="B830" s="24"/>
      <c r="C830" s="24"/>
    </row>
    <row r="831" spans="2:3">
      <c r="B831" s="24"/>
      <c r="C831" s="24"/>
    </row>
    <row r="832" spans="2:3">
      <c r="B832" s="24"/>
      <c r="C832" s="24"/>
    </row>
    <row r="833" spans="2:3">
      <c r="B833" s="24"/>
      <c r="C833" s="24"/>
    </row>
    <row r="834" spans="2:3">
      <c r="B834" s="24"/>
      <c r="C834" s="24"/>
    </row>
    <row r="835" spans="2:3">
      <c r="B835" s="24"/>
      <c r="C835" s="24"/>
    </row>
    <row r="836" spans="2:3">
      <c r="B836" s="24"/>
      <c r="C836" s="24"/>
    </row>
    <row r="837" spans="2:3">
      <c r="B837" s="24"/>
      <c r="C837" s="24"/>
    </row>
    <row r="838" spans="2:3">
      <c r="B838" s="24"/>
      <c r="C838" s="24"/>
    </row>
    <row r="839" spans="2:3">
      <c r="B839" s="24"/>
      <c r="C839" s="24"/>
    </row>
    <row r="840" spans="2:3">
      <c r="B840" s="24"/>
      <c r="C840" s="24"/>
    </row>
    <row r="841" spans="2:3">
      <c r="B841" s="24"/>
      <c r="C841" s="24"/>
    </row>
    <row r="842" spans="2:3">
      <c r="B842" s="24"/>
      <c r="C842" s="24"/>
    </row>
    <row r="843" spans="2:3">
      <c r="B843" s="24"/>
      <c r="C843" s="24"/>
    </row>
    <row r="844" spans="2:3">
      <c r="B844" s="24"/>
      <c r="C844" s="24"/>
    </row>
    <row r="845" spans="2:3">
      <c r="B845" s="24"/>
      <c r="C845" s="24"/>
    </row>
    <row r="846" spans="2:3">
      <c r="B846" s="24"/>
      <c r="C846" s="24"/>
    </row>
    <row r="847" spans="2:3">
      <c r="B847" s="24"/>
      <c r="C847" s="24"/>
    </row>
    <row r="848" spans="2:3">
      <c r="B848" s="24"/>
      <c r="C848" s="24"/>
    </row>
    <row r="849" spans="2:3">
      <c r="B849" s="24"/>
      <c r="C849" s="24"/>
    </row>
    <row r="850" spans="2:3">
      <c r="B850" s="24"/>
      <c r="C850" s="24"/>
    </row>
    <row r="851" spans="2:3">
      <c r="B851" s="24"/>
      <c r="C851" s="24"/>
    </row>
    <row r="852" spans="2:3">
      <c r="B852" s="24"/>
      <c r="C852" s="24"/>
    </row>
    <row r="853" spans="2:3">
      <c r="B853" s="24"/>
      <c r="C853" s="24"/>
    </row>
    <row r="854" spans="2:3">
      <c r="B854" s="24"/>
      <c r="C854" s="24"/>
    </row>
    <row r="855" spans="2:3">
      <c r="B855" s="24"/>
      <c r="C855" s="24"/>
    </row>
    <row r="856" spans="2:3">
      <c r="B856" s="24"/>
      <c r="C856" s="24"/>
    </row>
    <row r="857" spans="2:3">
      <c r="B857" s="24"/>
      <c r="C857" s="24"/>
    </row>
    <row r="858" spans="2:3">
      <c r="B858" s="24"/>
      <c r="C858" s="24"/>
    </row>
    <row r="859" spans="2:3">
      <c r="B859" s="24"/>
      <c r="C859" s="24"/>
    </row>
    <row r="860" spans="2:3">
      <c r="B860" s="24"/>
      <c r="C860" s="24"/>
    </row>
    <row r="861" spans="2:3">
      <c r="B861" s="24"/>
      <c r="C861" s="24"/>
    </row>
    <row r="862" spans="2:3">
      <c r="B862" s="24"/>
      <c r="C862" s="24"/>
    </row>
    <row r="863" spans="2:3">
      <c r="B863" s="24"/>
      <c r="C863" s="24"/>
    </row>
    <row r="864" spans="2:3">
      <c r="B864" s="24"/>
      <c r="C864" s="24"/>
    </row>
    <row r="865" spans="2:3">
      <c r="B865" s="24"/>
      <c r="C865" s="24"/>
    </row>
    <row r="866" spans="2:3">
      <c r="B866" s="24"/>
      <c r="C866" s="24"/>
    </row>
    <row r="867" spans="2:3">
      <c r="B867" s="24"/>
      <c r="C867" s="24"/>
    </row>
    <row r="868" spans="2:3">
      <c r="B868" s="24"/>
      <c r="C868" s="24"/>
    </row>
    <row r="869" spans="2:3">
      <c r="B869" s="24"/>
      <c r="C869" s="24"/>
    </row>
    <row r="870" spans="2:3">
      <c r="B870" s="24"/>
      <c r="C870" s="24"/>
    </row>
    <row r="871" spans="2:3">
      <c r="B871" s="24"/>
      <c r="C871" s="24"/>
    </row>
    <row r="872" spans="2:3">
      <c r="B872" s="24"/>
      <c r="C872" s="24"/>
    </row>
    <row r="873" spans="2:3">
      <c r="B873" s="24"/>
      <c r="C873" s="24"/>
    </row>
    <row r="874" spans="2:3">
      <c r="B874" s="24"/>
      <c r="C874" s="24"/>
    </row>
    <row r="875" spans="2:3">
      <c r="B875" s="24"/>
      <c r="C875" s="24"/>
    </row>
    <row r="876" spans="2:3">
      <c r="B876" s="24"/>
      <c r="C876" s="24"/>
    </row>
    <row r="877" spans="2:3">
      <c r="B877" s="24"/>
      <c r="C877" s="24"/>
    </row>
    <row r="878" spans="2:3">
      <c r="B878" s="24"/>
      <c r="C878" s="24"/>
    </row>
    <row r="879" spans="2:3">
      <c r="B879" s="24"/>
      <c r="C879" s="24"/>
    </row>
    <row r="880" spans="2:3">
      <c r="B880" s="24"/>
      <c r="C880" s="24"/>
    </row>
    <row r="881" spans="2:3">
      <c r="B881" s="24"/>
      <c r="C881" s="24"/>
    </row>
    <row r="882" spans="2:3">
      <c r="B882" s="24"/>
      <c r="C882" s="24"/>
    </row>
    <row r="883" spans="2:3">
      <c r="B883" s="24"/>
      <c r="C883" s="24"/>
    </row>
    <row r="884" spans="2:3">
      <c r="B884" s="24"/>
      <c r="C884" s="24"/>
    </row>
    <row r="885" spans="2:3">
      <c r="B885" s="24"/>
      <c r="C885" s="24"/>
    </row>
    <row r="886" spans="2:3">
      <c r="B886" s="24"/>
      <c r="C886" s="24"/>
    </row>
    <row r="887" spans="2:3">
      <c r="B887" s="24"/>
      <c r="C887" s="24"/>
    </row>
    <row r="888" spans="2:3">
      <c r="B888" s="24"/>
      <c r="C888" s="24"/>
    </row>
    <row r="889" spans="2:3">
      <c r="B889" s="24"/>
      <c r="C889" s="24"/>
    </row>
    <row r="890" spans="2:3">
      <c r="B890" s="24"/>
      <c r="C890" s="24"/>
    </row>
    <row r="891" spans="2:3">
      <c r="B891" s="24"/>
      <c r="C891" s="24"/>
    </row>
    <row r="892" spans="2:3">
      <c r="B892" s="24"/>
      <c r="C892" s="24"/>
    </row>
    <row r="893" spans="2:3">
      <c r="B893" s="24"/>
      <c r="C893" s="24"/>
    </row>
    <row r="894" spans="2:3">
      <c r="B894" s="24"/>
      <c r="C894" s="24"/>
    </row>
    <row r="895" spans="2:3">
      <c r="B895" s="24"/>
      <c r="C895" s="24"/>
    </row>
    <row r="896" spans="2:3">
      <c r="B896" s="24"/>
      <c r="C896" s="24"/>
    </row>
    <row r="897" spans="2:3">
      <c r="B897" s="24"/>
      <c r="C897" s="24"/>
    </row>
    <row r="898" spans="2:3">
      <c r="B898" s="24"/>
      <c r="C898" s="24"/>
    </row>
    <row r="899" spans="2:3">
      <c r="B899" s="24"/>
      <c r="C899" s="24"/>
    </row>
    <row r="900" spans="2:3">
      <c r="B900" s="24"/>
      <c r="C900" s="24"/>
    </row>
    <row r="901" spans="2:3">
      <c r="B901" s="24"/>
      <c r="C901" s="24"/>
    </row>
    <row r="902" spans="2:3">
      <c r="B902" s="24"/>
      <c r="C902" s="24"/>
    </row>
    <row r="903" spans="2:3">
      <c r="B903" s="24"/>
      <c r="C903" s="24"/>
    </row>
    <row r="904" spans="2:3">
      <c r="B904" s="24"/>
      <c r="C904" s="24"/>
    </row>
    <row r="905" spans="2:3">
      <c r="B905" s="24"/>
      <c r="C905" s="24"/>
    </row>
    <row r="906" spans="2:3">
      <c r="B906" s="24"/>
      <c r="C906" s="24"/>
    </row>
    <row r="907" spans="2:3">
      <c r="B907" s="24"/>
      <c r="C907" s="24"/>
    </row>
    <row r="908" spans="2:3">
      <c r="B908" s="24"/>
      <c r="C908" s="24"/>
    </row>
    <row r="909" spans="2:3">
      <c r="B909" s="24"/>
      <c r="C909" s="24"/>
    </row>
    <row r="910" spans="2:3">
      <c r="B910" s="24"/>
      <c r="C910" s="24"/>
    </row>
    <row r="911" spans="2:3">
      <c r="B911" s="24"/>
      <c r="C911" s="24"/>
    </row>
    <row r="912" spans="2:3">
      <c r="B912" s="24"/>
      <c r="C912" s="24"/>
    </row>
    <row r="913" spans="2:3">
      <c r="B913" s="24"/>
      <c r="C913" s="24"/>
    </row>
    <row r="914" spans="2:3">
      <c r="B914" s="24"/>
      <c r="C914" s="24"/>
    </row>
    <row r="915" spans="2:3">
      <c r="B915" s="24"/>
      <c r="C915" s="24"/>
    </row>
    <row r="916" spans="2:3">
      <c r="B916" s="24"/>
      <c r="C916" s="24"/>
    </row>
    <row r="917" spans="2:3">
      <c r="B917" s="24"/>
      <c r="C917" s="24"/>
    </row>
    <row r="918" spans="2:3">
      <c r="B918" s="24"/>
      <c r="C918" s="24"/>
    </row>
    <row r="919" spans="2:3">
      <c r="B919" s="24"/>
      <c r="C919" s="24"/>
    </row>
    <row r="920" spans="2:3">
      <c r="B920" s="24"/>
      <c r="C920" s="24"/>
    </row>
    <row r="921" spans="2:3">
      <c r="B921" s="24"/>
      <c r="C921" s="24"/>
    </row>
    <row r="922" spans="2:3">
      <c r="B922" s="24"/>
      <c r="C922" s="24"/>
    </row>
    <row r="923" spans="2:3">
      <c r="B923" s="24"/>
      <c r="C923" s="24"/>
    </row>
    <row r="924" spans="2:3">
      <c r="B924" s="24"/>
      <c r="C924" s="24"/>
    </row>
    <row r="925" spans="2:3">
      <c r="B925" s="24"/>
      <c r="C925" s="24"/>
    </row>
    <row r="926" spans="2:3">
      <c r="B926" s="24"/>
      <c r="C926" s="24"/>
    </row>
    <row r="927" spans="2:3">
      <c r="B927" s="24"/>
      <c r="C927" s="24"/>
    </row>
    <row r="928" spans="2:3">
      <c r="B928" s="24"/>
      <c r="C928" s="24"/>
    </row>
    <row r="929" spans="2:3">
      <c r="B929" s="24"/>
      <c r="C929" s="24"/>
    </row>
    <row r="930" spans="2:3">
      <c r="B930" s="24"/>
      <c r="C930" s="24"/>
    </row>
    <row r="931" spans="2:3">
      <c r="B931" s="24"/>
      <c r="C931" s="24"/>
    </row>
    <row r="932" spans="2:3">
      <c r="B932" s="24"/>
      <c r="C932" s="24"/>
    </row>
    <row r="933" spans="2:3">
      <c r="B933" s="24"/>
      <c r="C933" s="24"/>
    </row>
    <row r="934" spans="2:3">
      <c r="B934" s="24"/>
      <c r="C934" s="24"/>
    </row>
    <row r="935" spans="2:3">
      <c r="B935" s="24"/>
      <c r="C935" s="24"/>
    </row>
    <row r="936" spans="2:3">
      <c r="B936" s="24"/>
      <c r="C936" s="24"/>
    </row>
    <row r="937" spans="2:3">
      <c r="B937" s="24"/>
      <c r="C937" s="24"/>
    </row>
    <row r="938" spans="2:3">
      <c r="B938" s="24"/>
      <c r="C938" s="24"/>
    </row>
    <row r="939" spans="2:3">
      <c r="B939" s="24"/>
      <c r="C939" s="24"/>
    </row>
    <row r="940" spans="2:3">
      <c r="B940" s="24"/>
      <c r="C940" s="24"/>
    </row>
    <row r="941" spans="2:3">
      <c r="B941" s="24"/>
      <c r="C941" s="24"/>
    </row>
    <row r="942" spans="2:3">
      <c r="B942" s="24"/>
      <c r="C942" s="24"/>
    </row>
    <row r="943" spans="2:3">
      <c r="B943" s="24"/>
      <c r="C943" s="24"/>
    </row>
    <row r="944" spans="2:3">
      <c r="B944" s="24"/>
      <c r="C944" s="24"/>
    </row>
    <row r="945" spans="2:3">
      <c r="B945" s="24"/>
      <c r="C945" s="24"/>
    </row>
    <row r="946" spans="2:3">
      <c r="B946" s="24"/>
      <c r="C946" s="24"/>
    </row>
    <row r="947" spans="2:3">
      <c r="B947" s="24"/>
      <c r="C947" s="24"/>
    </row>
    <row r="948" spans="2:3">
      <c r="B948" s="24"/>
      <c r="C948" s="24"/>
    </row>
    <row r="949" spans="2:3">
      <c r="B949" s="24"/>
      <c r="C949" s="24"/>
    </row>
    <row r="952" spans="2:3">
      <c r="B952" s="24"/>
      <c r="C952" s="24"/>
    </row>
    <row r="953" spans="2:3">
      <c r="B953" s="24"/>
      <c r="C953" s="24"/>
    </row>
    <row r="954" spans="2:3">
      <c r="B954" s="24"/>
      <c r="C954" s="24"/>
    </row>
    <row r="955" spans="2:3">
      <c r="B955" s="24"/>
      <c r="C955" s="24"/>
    </row>
    <row r="956" spans="2:3">
      <c r="B956" s="24"/>
      <c r="C956" s="24"/>
    </row>
    <row r="957" spans="2:3">
      <c r="B957" s="24"/>
      <c r="C957" s="24"/>
    </row>
    <row r="958" spans="2:3">
      <c r="B958" s="24"/>
      <c r="C958" s="24"/>
    </row>
    <row r="959" spans="2:3">
      <c r="B959" s="24"/>
      <c r="C959" s="24"/>
    </row>
    <row r="962" spans="2:3">
      <c r="B962" s="24"/>
      <c r="C962" s="24"/>
    </row>
    <row r="963" spans="2:3">
      <c r="B963" s="24"/>
      <c r="C963" s="24"/>
    </row>
    <row r="964" spans="2:3">
      <c r="B964" s="24"/>
      <c r="C964" s="24"/>
    </row>
    <row r="965" spans="2:3">
      <c r="B965" s="24"/>
      <c r="C965" s="24"/>
    </row>
    <row r="966" spans="2:3">
      <c r="B966" s="24"/>
      <c r="C966" s="24"/>
    </row>
    <row r="967" spans="2:3">
      <c r="B967" s="24"/>
      <c r="C967" s="24"/>
    </row>
    <row r="968" spans="2:3">
      <c r="B968" s="24"/>
      <c r="C968" s="24"/>
    </row>
    <row r="969" spans="2:3">
      <c r="B969" s="24"/>
      <c r="C969" s="24"/>
    </row>
    <row r="970" spans="2:3">
      <c r="B970" s="24"/>
      <c r="C970" s="24"/>
    </row>
    <row r="971" spans="2:3">
      <c r="B971" s="24"/>
      <c r="C971" s="24"/>
    </row>
    <row r="972" spans="2:3">
      <c r="B972" s="24"/>
      <c r="C972" s="24"/>
    </row>
    <row r="973" spans="2:3">
      <c r="B973" s="24"/>
      <c r="C973" s="24"/>
    </row>
    <row r="974" spans="2:3">
      <c r="B974" s="24"/>
      <c r="C974" s="24"/>
    </row>
    <row r="975" spans="2:3">
      <c r="B975" s="24"/>
      <c r="C975" s="24"/>
    </row>
    <row r="976" spans="2:3">
      <c r="B976" s="24"/>
      <c r="C976" s="24"/>
    </row>
    <row r="977" spans="2:3">
      <c r="B977" s="24"/>
      <c r="C977" s="24"/>
    </row>
    <row r="978" spans="2:3">
      <c r="B978" s="24"/>
      <c r="C978" s="24"/>
    </row>
    <row r="979" spans="2:3">
      <c r="B979" s="24"/>
      <c r="C979" s="24"/>
    </row>
    <row r="980" spans="2:3">
      <c r="B980" s="24"/>
      <c r="C980" s="24"/>
    </row>
    <row r="981" spans="2:3">
      <c r="B981" s="24"/>
      <c r="C981" s="24"/>
    </row>
    <row r="982" spans="2:3">
      <c r="B982" s="24"/>
      <c r="C982" s="24"/>
    </row>
    <row r="983" spans="2:3">
      <c r="B983" s="24"/>
      <c r="C983" s="24"/>
    </row>
    <row r="984" spans="2:3">
      <c r="B984" s="24"/>
      <c r="C984" s="24"/>
    </row>
    <row r="985" spans="2:3">
      <c r="B985" s="24"/>
      <c r="C985" s="24"/>
    </row>
    <row r="986" spans="2:3">
      <c r="B986" s="24"/>
      <c r="C986" s="24"/>
    </row>
    <row r="987" spans="2:3">
      <c r="B987" s="24"/>
      <c r="C987" s="24"/>
    </row>
    <row r="988" spans="2:3">
      <c r="B988" s="24"/>
      <c r="C988" s="24"/>
    </row>
    <row r="989" spans="2:3">
      <c r="B989" s="24"/>
      <c r="C989" s="24"/>
    </row>
    <row r="990" spans="2:3">
      <c r="B990" s="24"/>
      <c r="C990" s="24"/>
    </row>
    <row r="991" spans="2:3">
      <c r="B991" s="24"/>
      <c r="C991" s="24"/>
    </row>
    <row r="992" spans="2:3">
      <c r="B992" s="24"/>
      <c r="C992" s="24"/>
    </row>
    <row r="993" spans="2:3">
      <c r="B993" s="24"/>
      <c r="C993" s="24"/>
    </row>
    <row r="994" spans="2:3">
      <c r="B994" s="24"/>
      <c r="C994" s="24"/>
    </row>
    <row r="995" spans="2:3">
      <c r="B995" s="24"/>
      <c r="C995" s="24"/>
    </row>
    <row r="996" spans="2:3">
      <c r="B996" s="24"/>
      <c r="C996" s="24"/>
    </row>
    <row r="997" spans="2:3">
      <c r="B997" s="24"/>
      <c r="C997" s="24"/>
    </row>
    <row r="1002" spans="2:3">
      <c r="B1002" s="24"/>
      <c r="C1002" s="24"/>
    </row>
    <row r="1003" spans="2:3">
      <c r="B1003" s="24"/>
      <c r="C1003" s="24"/>
    </row>
    <row r="1004" spans="2:3">
      <c r="B1004" s="24"/>
      <c r="C1004" s="24"/>
    </row>
    <row r="1005" spans="2:3">
      <c r="B1005" s="24"/>
      <c r="C1005" s="24"/>
    </row>
    <row r="1006" spans="2:3">
      <c r="B1006" s="24"/>
      <c r="C1006" s="24"/>
    </row>
    <row r="1007" spans="2:3">
      <c r="B1007" s="24"/>
      <c r="C1007" s="24"/>
    </row>
    <row r="1008" spans="2:3">
      <c r="B1008" s="24"/>
      <c r="C1008" s="24"/>
    </row>
    <row r="1009" spans="2:3">
      <c r="B1009" s="24"/>
      <c r="C1009" s="24"/>
    </row>
    <row r="1010" spans="2:3">
      <c r="B1010" s="24"/>
      <c r="C1010" s="24"/>
    </row>
    <row r="1011" spans="2:3">
      <c r="B1011" s="24"/>
      <c r="C1011" s="24"/>
    </row>
    <row r="1012" spans="2:3">
      <c r="B1012" s="24"/>
      <c r="C1012" s="24"/>
    </row>
    <row r="1013" spans="2:3">
      <c r="B1013" s="24"/>
      <c r="C1013" s="24"/>
    </row>
    <row r="1014" spans="2:3">
      <c r="B1014" s="24"/>
      <c r="C1014" s="24"/>
    </row>
    <row r="1015" spans="2:3">
      <c r="B1015" s="24"/>
      <c r="C1015" s="24"/>
    </row>
    <row r="1016" spans="2:3">
      <c r="B1016" s="24"/>
      <c r="C1016" s="24"/>
    </row>
    <row r="1017" spans="2:3">
      <c r="B1017" s="24"/>
      <c r="C1017" s="24"/>
    </row>
    <row r="1018" spans="2:3">
      <c r="B1018" s="24"/>
      <c r="C1018" s="24"/>
    </row>
    <row r="1019" spans="2:3">
      <c r="B1019" s="24"/>
      <c r="C1019" s="24"/>
    </row>
    <row r="1020" spans="2:3">
      <c r="B1020" s="24"/>
      <c r="C1020" s="24"/>
    </row>
    <row r="1021" spans="2:3">
      <c r="B1021" s="24"/>
      <c r="C1021" s="24"/>
    </row>
    <row r="1022" spans="2:3">
      <c r="B1022" s="24"/>
      <c r="C1022" s="24"/>
    </row>
    <row r="1023" spans="2:3">
      <c r="B1023" s="24"/>
      <c r="C1023" s="24"/>
    </row>
    <row r="1024" spans="2:3">
      <c r="B1024" s="24"/>
      <c r="C1024" s="24"/>
    </row>
    <row r="1025" spans="2:3">
      <c r="B1025" s="24"/>
      <c r="C1025" s="24"/>
    </row>
    <row r="1026" spans="2:3">
      <c r="B1026" s="24"/>
      <c r="C1026" s="24"/>
    </row>
    <row r="1027" spans="2:3">
      <c r="B1027" s="24"/>
      <c r="C1027" s="24"/>
    </row>
    <row r="1028" spans="2:3">
      <c r="B1028" s="24"/>
      <c r="C1028" s="24"/>
    </row>
    <row r="1029" spans="2:3">
      <c r="B1029" s="24"/>
      <c r="C1029" s="24"/>
    </row>
    <row r="1030" spans="2:3">
      <c r="B1030" s="24"/>
      <c r="C1030" s="24"/>
    </row>
    <row r="1031" spans="2:3">
      <c r="B1031" s="24"/>
      <c r="C1031" s="24"/>
    </row>
    <row r="1032" spans="2:3">
      <c r="B1032" s="24"/>
      <c r="C1032" s="24"/>
    </row>
    <row r="1033" spans="2:3">
      <c r="B1033" s="24"/>
      <c r="C1033" s="24"/>
    </row>
    <row r="1034" spans="2:3">
      <c r="B1034" s="24"/>
      <c r="C1034" s="24"/>
    </row>
    <row r="1035" spans="2:3">
      <c r="B1035" s="24"/>
      <c r="C1035" s="24"/>
    </row>
    <row r="1036" spans="2:3">
      <c r="B1036" s="24"/>
      <c r="C1036" s="24"/>
    </row>
    <row r="1037" spans="2:3">
      <c r="B1037" s="24"/>
      <c r="C1037" s="24"/>
    </row>
    <row r="1038" spans="2:3">
      <c r="B1038" s="24"/>
      <c r="C1038" s="24"/>
    </row>
    <row r="1039" spans="2:3">
      <c r="B1039" s="24"/>
      <c r="C1039" s="24"/>
    </row>
    <row r="1042" spans="2:3">
      <c r="B1042" s="24"/>
      <c r="C1042" s="24"/>
    </row>
    <row r="1043" spans="2:3">
      <c r="B1043" s="24"/>
      <c r="C1043" s="24"/>
    </row>
    <row r="1048" spans="2:3">
      <c r="B1048" s="24"/>
      <c r="C1048" s="24"/>
    </row>
    <row r="1049" spans="2:3">
      <c r="B1049" s="24"/>
      <c r="C1049" s="24"/>
    </row>
    <row r="1050" spans="2:3">
      <c r="B1050" s="24"/>
      <c r="C1050" s="24"/>
    </row>
    <row r="1051" spans="2:3">
      <c r="B1051" s="24"/>
      <c r="C1051" s="24"/>
    </row>
    <row r="1052" spans="2:3">
      <c r="B1052" s="24"/>
      <c r="C1052" s="24"/>
    </row>
    <row r="1053" spans="2:3">
      <c r="B1053" s="24"/>
      <c r="C1053" s="24"/>
    </row>
    <row r="1054" spans="2:3">
      <c r="B1054" s="24"/>
      <c r="C1054" s="24"/>
    </row>
    <row r="1055" spans="2:3">
      <c r="B1055" s="24"/>
      <c r="C1055" s="24"/>
    </row>
    <row r="1056" spans="2:3">
      <c r="B1056" s="24"/>
      <c r="C1056" s="24"/>
    </row>
    <row r="1057" spans="2:3">
      <c r="B1057" s="24"/>
      <c r="C1057" s="24"/>
    </row>
    <row r="1058" spans="2:3">
      <c r="B1058" s="24"/>
      <c r="C1058" s="24"/>
    </row>
    <row r="1059" spans="2:3">
      <c r="B1059" s="24"/>
      <c r="C1059" s="24"/>
    </row>
    <row r="1060" spans="2:3">
      <c r="B1060" s="24"/>
      <c r="C1060" s="24"/>
    </row>
    <row r="1061" spans="2:3">
      <c r="B1061" s="24"/>
      <c r="C1061" s="24"/>
    </row>
    <row r="1062" spans="2:3">
      <c r="B1062" s="24"/>
      <c r="C1062" s="24"/>
    </row>
    <row r="1063" spans="2:3">
      <c r="B1063" s="24"/>
      <c r="C1063" s="24"/>
    </row>
    <row r="1064" spans="2:3">
      <c r="B1064" s="24"/>
      <c r="C1064" s="24"/>
    </row>
    <row r="1065" spans="2:3">
      <c r="B1065" s="24"/>
      <c r="C1065" s="24"/>
    </row>
    <row r="1066" spans="2:3">
      <c r="B1066" s="24"/>
      <c r="C1066" s="24"/>
    </row>
    <row r="1067" spans="2:3">
      <c r="B1067" s="24"/>
      <c r="C1067" s="24"/>
    </row>
    <row r="1068" spans="2:3">
      <c r="B1068" s="24"/>
      <c r="C1068" s="24"/>
    </row>
    <row r="1069" spans="2:3">
      <c r="B1069" s="24"/>
      <c r="C1069" s="24"/>
    </row>
    <row r="1070" spans="2:3">
      <c r="B1070" s="24"/>
      <c r="C1070" s="24"/>
    </row>
    <row r="1071" spans="2:3">
      <c r="B1071" s="24"/>
      <c r="C1071" s="24"/>
    </row>
    <row r="1072" spans="2:3">
      <c r="B1072" s="24"/>
      <c r="C1072" s="24"/>
    </row>
    <row r="1073" spans="2:3">
      <c r="B1073" s="24"/>
      <c r="C1073" s="24"/>
    </row>
    <row r="1074" spans="2:3">
      <c r="B1074" s="24"/>
      <c r="C1074" s="24"/>
    </row>
    <row r="1075" spans="2:3">
      <c r="B1075" s="24"/>
      <c r="C1075" s="24"/>
    </row>
    <row r="1076" spans="2:3">
      <c r="B1076" s="24"/>
      <c r="C1076" s="24"/>
    </row>
    <row r="1077" spans="2:3">
      <c r="B1077" s="24"/>
      <c r="C1077" s="24"/>
    </row>
    <row r="1078" spans="2:3">
      <c r="B1078" s="24"/>
      <c r="C1078" s="24"/>
    </row>
    <row r="1079" spans="2:3">
      <c r="B1079" s="24"/>
      <c r="C1079" s="24"/>
    </row>
    <row r="1080" spans="2:3">
      <c r="B1080" s="24"/>
      <c r="C1080" s="24"/>
    </row>
    <row r="1081" spans="2:3">
      <c r="B1081" s="24"/>
      <c r="C1081" s="24"/>
    </row>
    <row r="1082" spans="2:3">
      <c r="B1082" s="24"/>
      <c r="C1082" s="24"/>
    </row>
    <row r="1083" spans="2:3">
      <c r="B1083" s="24"/>
      <c r="C1083" s="24"/>
    </row>
    <row r="1084" spans="2:3">
      <c r="B1084" s="24"/>
      <c r="C1084" s="24"/>
    </row>
    <row r="1085" spans="2:3">
      <c r="B1085" s="24"/>
      <c r="C1085" s="24"/>
    </row>
    <row r="1086" spans="2:3">
      <c r="B1086" s="24"/>
      <c r="C1086" s="24"/>
    </row>
    <row r="1087" spans="2:3">
      <c r="B1087" s="24"/>
      <c r="C1087" s="24"/>
    </row>
    <row r="1088" spans="2:3">
      <c r="B1088" s="24"/>
      <c r="C1088" s="24"/>
    </row>
    <row r="1089" spans="2:3">
      <c r="B1089" s="24"/>
      <c r="C1089" s="24"/>
    </row>
    <row r="1090" spans="2:3">
      <c r="B1090" s="24"/>
      <c r="C1090" s="24"/>
    </row>
    <row r="1091" spans="2:3">
      <c r="B1091" s="24"/>
      <c r="C1091" s="24"/>
    </row>
    <row r="1092" spans="2:3">
      <c r="B1092" s="24"/>
      <c r="C1092" s="24"/>
    </row>
    <row r="1093" spans="2:3">
      <c r="B1093" s="24"/>
      <c r="C1093" s="24"/>
    </row>
    <row r="1094" spans="2:3">
      <c r="B1094" s="24"/>
      <c r="C1094" s="24"/>
    </row>
    <row r="1095" spans="2:3">
      <c r="B1095" s="24"/>
      <c r="C1095" s="24"/>
    </row>
    <row r="1096" spans="2:3">
      <c r="B1096" s="24"/>
      <c r="C1096" s="24"/>
    </row>
    <row r="1097" spans="2:3">
      <c r="B1097" s="24"/>
      <c r="C1097" s="24"/>
    </row>
    <row r="1098" spans="2:3">
      <c r="B1098" s="24"/>
      <c r="C1098" s="24"/>
    </row>
    <row r="1099" spans="2:3">
      <c r="B1099" s="24"/>
      <c r="C1099" s="24"/>
    </row>
    <row r="1100" spans="2:3">
      <c r="B1100" s="24"/>
      <c r="C1100" s="24"/>
    </row>
    <row r="1101" spans="2:3">
      <c r="B1101" s="24"/>
      <c r="C1101" s="24"/>
    </row>
    <row r="1102" spans="2:3">
      <c r="B1102" s="24"/>
      <c r="C1102" s="24"/>
    </row>
    <row r="1103" spans="2:3">
      <c r="B1103" s="24"/>
      <c r="C1103" s="24"/>
    </row>
    <row r="1104" spans="2:3">
      <c r="B1104" s="24"/>
      <c r="C1104" s="24"/>
    </row>
    <row r="1105" spans="2:3">
      <c r="B1105" s="24"/>
      <c r="C1105" s="24"/>
    </row>
    <row r="1106" spans="2:3">
      <c r="B1106" s="24"/>
      <c r="C1106" s="24"/>
    </row>
    <row r="1107" spans="2:3">
      <c r="B1107" s="24"/>
      <c r="C1107" s="24"/>
    </row>
    <row r="1108" spans="2:3">
      <c r="B1108" s="24"/>
      <c r="C1108" s="24"/>
    </row>
    <row r="1109" spans="2:3">
      <c r="B1109" s="24"/>
      <c r="C1109" s="24"/>
    </row>
    <row r="1110" spans="2:3">
      <c r="B1110" s="24"/>
      <c r="C1110" s="24"/>
    </row>
    <row r="1111" spans="2:3">
      <c r="B1111" s="24"/>
      <c r="C1111" s="24"/>
    </row>
    <row r="1112" spans="2:3">
      <c r="B1112" s="24"/>
      <c r="C1112" s="24"/>
    </row>
    <row r="1113" spans="2:3">
      <c r="B1113" s="24"/>
      <c r="C1113" s="24"/>
    </row>
    <row r="1114" spans="2:3">
      <c r="B1114" s="24"/>
      <c r="C1114" s="24"/>
    </row>
    <row r="1115" spans="2:3">
      <c r="B1115" s="24"/>
      <c r="C1115" s="24"/>
    </row>
    <row r="1116" spans="2:3">
      <c r="B1116" s="24"/>
      <c r="C1116" s="24"/>
    </row>
    <row r="1117" spans="2:3">
      <c r="B1117" s="24"/>
      <c r="C1117" s="24"/>
    </row>
    <row r="1118" spans="2:3">
      <c r="B1118" s="24"/>
      <c r="C1118" s="24"/>
    </row>
    <row r="1119" spans="2:3">
      <c r="B1119" s="24"/>
      <c r="C1119" s="24"/>
    </row>
    <row r="1120" spans="2:3">
      <c r="B1120" s="24"/>
      <c r="C1120" s="24"/>
    </row>
    <row r="1121" spans="2:3">
      <c r="B1121" s="24"/>
      <c r="C1121" s="24"/>
    </row>
    <row r="1122" spans="2:3">
      <c r="B1122" s="24"/>
      <c r="C1122" s="24"/>
    </row>
    <row r="1123" spans="2:3">
      <c r="B1123" s="24"/>
      <c r="C1123" s="24"/>
    </row>
    <row r="1128" spans="2:3">
      <c r="B1128" s="24"/>
      <c r="C1128" s="24"/>
    </row>
    <row r="1129" spans="2:3">
      <c r="B1129" s="24"/>
      <c r="C1129" s="24"/>
    </row>
    <row r="1134" spans="2:3">
      <c r="B1134" s="24"/>
      <c r="C1134" s="24"/>
    </row>
    <row r="1135" spans="2:3">
      <c r="B1135" s="24"/>
      <c r="C1135" s="24"/>
    </row>
    <row r="1138" spans="2:3">
      <c r="B1138" s="24"/>
      <c r="C1138" s="24"/>
    </row>
    <row r="1139" spans="2:3">
      <c r="B1139" s="24"/>
      <c r="C1139" s="24"/>
    </row>
    <row r="1140" spans="2:3">
      <c r="B1140" s="24"/>
      <c r="C1140" s="24"/>
    </row>
    <row r="1141" spans="2:3">
      <c r="B1141" s="24"/>
      <c r="C1141" s="24"/>
    </row>
    <row r="1142" spans="2:3">
      <c r="B1142" s="24"/>
      <c r="C1142" s="24"/>
    </row>
    <row r="1143" spans="2:3">
      <c r="B1143" s="24"/>
      <c r="C1143" s="24"/>
    </row>
    <row r="1144" spans="2:3">
      <c r="B1144" s="24"/>
      <c r="C1144" s="24"/>
    </row>
    <row r="1145" spans="2:3">
      <c r="B1145" s="24"/>
      <c r="C1145" s="24"/>
    </row>
    <row r="1146" spans="2:3">
      <c r="B1146" s="24"/>
      <c r="C1146" s="24"/>
    </row>
    <row r="1147" spans="2:3">
      <c r="B1147" s="24"/>
      <c r="C1147" s="24"/>
    </row>
    <row r="1148" spans="2:3">
      <c r="B1148" s="24"/>
      <c r="C1148" s="24"/>
    </row>
    <row r="1149" spans="2:3">
      <c r="B1149" s="24"/>
      <c r="C1149" s="24"/>
    </row>
    <row r="1150" spans="2:3">
      <c r="B1150" s="24"/>
      <c r="C1150" s="24"/>
    </row>
    <row r="1151" spans="2:3">
      <c r="B1151" s="24"/>
      <c r="C1151" s="24"/>
    </row>
    <row r="1152" spans="2:3">
      <c r="B1152" s="24"/>
      <c r="C1152" s="24"/>
    </row>
    <row r="1153" spans="2:3">
      <c r="B1153" s="24"/>
      <c r="C1153" s="24"/>
    </row>
    <row r="1154" spans="2:3">
      <c r="B1154" s="24"/>
      <c r="C1154" s="24"/>
    </row>
    <row r="1155" spans="2:3">
      <c r="B1155" s="24"/>
      <c r="C1155" s="24"/>
    </row>
    <row r="1156" spans="2:3">
      <c r="B1156" s="24"/>
      <c r="C1156" s="24"/>
    </row>
    <row r="1157" spans="2:3">
      <c r="B1157" s="24"/>
      <c r="C1157" s="24"/>
    </row>
    <row r="1158" spans="2:3">
      <c r="B1158" s="24"/>
      <c r="C1158" s="24"/>
    </row>
    <row r="1159" spans="2:3">
      <c r="B1159" s="24"/>
      <c r="C1159" s="24"/>
    </row>
    <row r="1160" spans="2:3">
      <c r="B1160" s="24"/>
      <c r="C1160" s="24"/>
    </row>
    <row r="1161" spans="2:3">
      <c r="B1161" s="24"/>
      <c r="C1161" s="24"/>
    </row>
    <row r="1162" spans="2:3">
      <c r="B1162" s="24"/>
      <c r="C1162" s="24"/>
    </row>
    <row r="1163" spans="2:3">
      <c r="B1163" s="24"/>
      <c r="C1163" s="24"/>
    </row>
    <row r="1164" spans="2:3">
      <c r="B1164" s="24"/>
      <c r="C1164" s="24"/>
    </row>
    <row r="1165" spans="2:3">
      <c r="B1165" s="24"/>
      <c r="C1165" s="24"/>
    </row>
    <row r="1166" spans="2:3">
      <c r="B1166" s="24"/>
      <c r="C1166" s="24"/>
    </row>
    <row r="1167" spans="2:3">
      <c r="B1167" s="24"/>
      <c r="C1167" s="24"/>
    </row>
    <row r="1168" spans="2:3">
      <c r="B1168" s="24"/>
      <c r="C1168" s="24"/>
    </row>
    <row r="1169" spans="2:3">
      <c r="B1169" s="24"/>
      <c r="C1169" s="24"/>
    </row>
    <row r="1170" spans="2:3">
      <c r="B1170" s="24"/>
      <c r="C1170" s="24"/>
    </row>
    <row r="1171" spans="2:3">
      <c r="B1171" s="24"/>
      <c r="C1171" s="24"/>
    </row>
    <row r="1172" spans="2:3">
      <c r="B1172" s="24"/>
      <c r="C1172" s="24"/>
    </row>
    <row r="1173" spans="2:3">
      <c r="B1173" s="24"/>
      <c r="C1173" s="24"/>
    </row>
    <row r="1174" spans="2:3">
      <c r="B1174" s="24"/>
      <c r="C1174" s="24"/>
    </row>
    <row r="1175" spans="2:3">
      <c r="B1175" s="24"/>
      <c r="C1175" s="24"/>
    </row>
    <row r="1176" spans="2:3">
      <c r="B1176" s="24"/>
      <c r="C1176" s="24"/>
    </row>
    <row r="1177" spans="2:3">
      <c r="B1177" s="24"/>
      <c r="C1177" s="24"/>
    </row>
    <row r="1188" spans="2:3">
      <c r="B1188" s="24"/>
      <c r="C1188" s="24"/>
    </row>
    <row r="1189" spans="2:3">
      <c r="B1189" s="24"/>
      <c r="C1189" s="24"/>
    </row>
    <row r="1190" spans="2:3">
      <c r="B1190" s="24"/>
      <c r="C1190" s="24"/>
    </row>
    <row r="1191" spans="2:3">
      <c r="B1191" s="24"/>
      <c r="C1191" s="24"/>
    </row>
    <row r="1192" spans="2:3">
      <c r="B1192" s="24"/>
      <c r="C1192" s="24"/>
    </row>
    <row r="1193" spans="2:3">
      <c r="B1193" s="24"/>
      <c r="C1193" s="24"/>
    </row>
    <row r="1194" spans="2:3">
      <c r="B1194" s="24"/>
      <c r="C1194" s="24"/>
    </row>
    <row r="1195" spans="2:3">
      <c r="B1195" s="24"/>
      <c r="C1195" s="24"/>
    </row>
    <row r="1196" spans="2:3">
      <c r="B1196" s="24"/>
      <c r="C1196" s="24"/>
    </row>
    <row r="1197" spans="2:3">
      <c r="B1197" s="24"/>
      <c r="C1197" s="24"/>
    </row>
    <row r="1198" spans="2:3">
      <c r="B1198" s="24"/>
      <c r="C1198" s="24"/>
    </row>
    <row r="1199" spans="2:3">
      <c r="B1199" s="24"/>
      <c r="C1199" s="24"/>
    </row>
    <row r="1200" spans="2:3">
      <c r="B1200" s="24"/>
      <c r="C1200" s="24"/>
    </row>
    <row r="1201" spans="2:3">
      <c r="B1201" s="24"/>
      <c r="C1201" s="24"/>
    </row>
    <row r="1202" spans="2:3">
      <c r="B1202" s="24"/>
      <c r="C1202" s="24"/>
    </row>
    <row r="1203" spans="2:3">
      <c r="B1203" s="24"/>
      <c r="C1203" s="24"/>
    </row>
    <row r="1204" spans="2:3">
      <c r="B1204" s="24"/>
      <c r="C1204" s="24"/>
    </row>
    <row r="1205" spans="2:3">
      <c r="B1205" s="24"/>
      <c r="C1205" s="24"/>
    </row>
    <row r="1206" spans="2:3">
      <c r="B1206" s="24"/>
      <c r="C1206" s="24"/>
    </row>
    <row r="1207" spans="2:3">
      <c r="B1207" s="24"/>
      <c r="C1207" s="24"/>
    </row>
    <row r="1210" spans="2:3">
      <c r="B1210" s="24"/>
      <c r="C1210" s="24"/>
    </row>
    <row r="1211" spans="2:3">
      <c r="B1211" s="24"/>
      <c r="C1211" s="24"/>
    </row>
    <row r="1212" spans="2:3">
      <c r="B1212" s="24"/>
      <c r="C1212" s="24"/>
    </row>
    <row r="1213" spans="2:3">
      <c r="B1213" s="24"/>
      <c r="C1213" s="24"/>
    </row>
    <row r="1214" spans="2:3">
      <c r="B1214" s="24"/>
      <c r="C1214" s="24"/>
    </row>
    <row r="1215" spans="2:3">
      <c r="B1215" s="24"/>
      <c r="C1215" s="24"/>
    </row>
    <row r="1216" spans="2:3">
      <c r="B1216" s="24"/>
      <c r="C1216" s="24"/>
    </row>
    <row r="1217" spans="2:3">
      <c r="B1217" s="24"/>
      <c r="C1217" s="24"/>
    </row>
    <row r="1218" spans="2:3">
      <c r="B1218" s="24"/>
      <c r="C1218" s="24"/>
    </row>
    <row r="1219" spans="2:3">
      <c r="B1219" s="24"/>
      <c r="C1219" s="24"/>
    </row>
    <row r="1220" spans="2:3">
      <c r="B1220" s="24"/>
      <c r="C1220" s="24"/>
    </row>
    <row r="1221" spans="2:3">
      <c r="B1221" s="24"/>
      <c r="C1221" s="24"/>
    </row>
    <row r="1222" spans="2:3">
      <c r="B1222" s="24"/>
      <c r="C1222" s="24"/>
    </row>
    <row r="1223" spans="2:3">
      <c r="B1223" s="24"/>
      <c r="C1223" s="24"/>
    </row>
    <row r="1224" spans="2:3">
      <c r="B1224" s="24"/>
      <c r="C1224" s="24"/>
    </row>
    <row r="1225" spans="2:3">
      <c r="B1225" s="24"/>
      <c r="C1225" s="24"/>
    </row>
    <row r="1226" spans="2:3">
      <c r="B1226" s="24"/>
      <c r="C1226" s="24"/>
    </row>
    <row r="1227" spans="2:3">
      <c r="B1227" s="24"/>
      <c r="C1227" s="24"/>
    </row>
    <row r="1228" spans="2:3">
      <c r="B1228" s="24"/>
      <c r="C1228" s="24"/>
    </row>
    <row r="1229" spans="2:3">
      <c r="B1229" s="24"/>
      <c r="C1229" s="24"/>
    </row>
    <row r="1230" spans="2:3">
      <c r="B1230" s="24"/>
      <c r="C1230" s="24"/>
    </row>
    <row r="1231" spans="2:3">
      <c r="B1231" s="24"/>
      <c r="C1231" s="24"/>
    </row>
    <row r="1232" spans="2:3">
      <c r="B1232" s="24"/>
      <c r="C1232" s="24"/>
    </row>
    <row r="1233" spans="2:3">
      <c r="B1233" s="24"/>
      <c r="C1233" s="24"/>
    </row>
    <row r="1234" spans="2:3">
      <c r="B1234" s="24"/>
      <c r="C1234" s="24"/>
    </row>
    <row r="1235" spans="2:3">
      <c r="B1235" s="24"/>
      <c r="C1235" s="24"/>
    </row>
    <row r="1238" spans="2:3">
      <c r="B1238" s="24"/>
      <c r="C1238" s="24"/>
    </row>
    <row r="1239" spans="2:3">
      <c r="B1239" s="24"/>
      <c r="C1239" s="24"/>
    </row>
    <row r="1240" spans="2:3">
      <c r="B1240" s="24"/>
      <c r="C1240" s="24"/>
    </row>
    <row r="1241" spans="2:3">
      <c r="B1241" s="24"/>
      <c r="C1241" s="24"/>
    </row>
    <row r="1242" spans="2:3">
      <c r="B1242" s="24"/>
      <c r="C1242" s="24"/>
    </row>
    <row r="1243" spans="2:3">
      <c r="B1243" s="24"/>
      <c r="C1243" s="24"/>
    </row>
    <row r="1254" spans="2:3">
      <c r="B1254" s="24"/>
      <c r="C1254" s="24"/>
    </row>
    <row r="1255" spans="2:3">
      <c r="B1255" s="24"/>
      <c r="C1255" s="24"/>
    </row>
    <row r="1256" spans="2:3">
      <c r="B1256" s="24"/>
      <c r="C1256" s="24"/>
    </row>
    <row r="1257" spans="2:3">
      <c r="B1257" s="24"/>
      <c r="C1257" s="24"/>
    </row>
    <row r="1258" spans="2:3">
      <c r="B1258" s="24"/>
      <c r="C1258" s="24"/>
    </row>
    <row r="1259" spans="2:3">
      <c r="B1259" s="24"/>
      <c r="C1259" s="24"/>
    </row>
    <row r="1260" spans="2:3">
      <c r="B1260" s="24"/>
      <c r="C1260" s="24"/>
    </row>
    <row r="1261" spans="2:3">
      <c r="B1261" s="24"/>
      <c r="C1261" s="24"/>
    </row>
    <row r="1262" spans="2:3">
      <c r="B1262" s="24"/>
      <c r="C1262" s="24"/>
    </row>
    <row r="1263" spans="2:3">
      <c r="B1263" s="24"/>
      <c r="C1263" s="24"/>
    </row>
    <row r="1264" spans="2:3">
      <c r="B1264" s="24"/>
      <c r="C1264" s="24"/>
    </row>
    <row r="1265" spans="2:3">
      <c r="B1265" s="24"/>
      <c r="C1265" s="24"/>
    </row>
    <row r="1266" spans="2:3">
      <c r="B1266" s="24"/>
      <c r="C1266" s="24"/>
    </row>
    <row r="1267" spans="2:3">
      <c r="B1267" s="24"/>
      <c r="C1267" s="24"/>
    </row>
    <row r="1268" spans="2:3">
      <c r="B1268" s="24"/>
      <c r="C1268" s="24"/>
    </row>
    <row r="1269" spans="2:3">
      <c r="B1269" s="24"/>
      <c r="C1269" s="24"/>
    </row>
    <row r="1270" spans="2:3">
      <c r="B1270" s="24"/>
      <c r="C1270" s="24"/>
    </row>
    <row r="1271" spans="2:3">
      <c r="B1271" s="24"/>
      <c r="C1271" s="24"/>
    </row>
    <row r="1272" spans="2:3">
      <c r="B1272" s="24"/>
      <c r="C1272" s="24"/>
    </row>
    <row r="1273" spans="2:3">
      <c r="B1273" s="24"/>
      <c r="C1273" s="24"/>
    </row>
    <row r="1274" spans="2:3">
      <c r="B1274" s="24"/>
      <c r="C1274" s="24"/>
    </row>
    <row r="1275" spans="2:3">
      <c r="B1275" s="24"/>
      <c r="C1275" s="24"/>
    </row>
    <row r="1276" spans="2:3">
      <c r="B1276" s="24"/>
      <c r="C1276" s="24"/>
    </row>
    <row r="1277" spans="2:3">
      <c r="B1277" s="24"/>
      <c r="C1277" s="24"/>
    </row>
    <row r="1278" spans="2:3">
      <c r="B1278" s="24"/>
      <c r="C1278" s="24"/>
    </row>
    <row r="1279" spans="2:3">
      <c r="B1279" s="24"/>
      <c r="C1279" s="24"/>
    </row>
    <row r="1280" spans="2:3">
      <c r="B1280" s="24"/>
      <c r="C1280" s="24"/>
    </row>
    <row r="1281" spans="2:3">
      <c r="B1281" s="24"/>
      <c r="C1281" s="24"/>
    </row>
    <row r="1282" spans="2:3">
      <c r="B1282" s="24"/>
      <c r="C1282" s="24"/>
    </row>
    <row r="1283" spans="2:3">
      <c r="B1283" s="24"/>
      <c r="C1283" s="24"/>
    </row>
    <row r="1284" spans="2:3">
      <c r="B1284" s="24"/>
      <c r="C1284" s="24"/>
    </row>
    <row r="1285" spans="2:3">
      <c r="B1285" s="24"/>
      <c r="C1285" s="24"/>
    </row>
    <row r="1286" spans="2:3">
      <c r="B1286" s="24"/>
      <c r="C1286" s="24"/>
    </row>
    <row r="1287" spans="2:3">
      <c r="B1287" s="24"/>
      <c r="C1287" s="24"/>
    </row>
    <row r="1288" spans="2:3">
      <c r="B1288" s="24"/>
      <c r="C1288" s="24"/>
    </row>
    <row r="1289" spans="2:3">
      <c r="B1289" s="24"/>
      <c r="C1289" s="24"/>
    </row>
    <row r="1292" spans="2:3">
      <c r="B1292" s="24"/>
      <c r="C1292" s="24"/>
    </row>
    <row r="1293" spans="2:3">
      <c r="B1293" s="24"/>
      <c r="C1293" s="24"/>
    </row>
    <row r="1296" spans="2:3">
      <c r="B1296" s="24"/>
      <c r="C1296" s="24"/>
    </row>
    <row r="1297" spans="2:3">
      <c r="B1297" s="24"/>
      <c r="C1297" s="24"/>
    </row>
    <row r="1304" spans="2:3">
      <c r="B1304" s="24"/>
      <c r="C1304" s="24"/>
    </row>
    <row r="1305" spans="2:3">
      <c r="B1305" s="24"/>
      <c r="C1305" s="24"/>
    </row>
    <row r="1306" spans="2:3">
      <c r="B1306" s="24"/>
      <c r="C1306" s="24"/>
    </row>
    <row r="1307" spans="2:3">
      <c r="B1307" s="24"/>
      <c r="C1307" s="24"/>
    </row>
    <row r="1308" spans="2:3">
      <c r="B1308" s="24"/>
      <c r="C1308" s="24"/>
    </row>
    <row r="1309" spans="2:3">
      <c r="B1309" s="24"/>
      <c r="C1309" s="24"/>
    </row>
    <row r="1310" spans="2:3">
      <c r="B1310" s="24"/>
      <c r="C1310" s="24"/>
    </row>
    <row r="1311" spans="2:3">
      <c r="B1311" s="24"/>
      <c r="C1311" s="24"/>
    </row>
    <row r="1312" spans="2:3">
      <c r="B1312" s="24"/>
      <c r="C1312" s="24"/>
    </row>
    <row r="1313" spans="2:3">
      <c r="B1313" s="24"/>
      <c r="C1313" s="24"/>
    </row>
    <row r="1314" spans="2:3">
      <c r="B1314" s="24"/>
      <c r="C1314" s="24"/>
    </row>
    <row r="1315" spans="2:3">
      <c r="B1315" s="24"/>
      <c r="C1315" s="24"/>
    </row>
    <row r="1316" spans="2:3">
      <c r="B1316" s="24"/>
      <c r="C1316" s="24"/>
    </row>
    <row r="1317" spans="2:3">
      <c r="B1317" s="24"/>
      <c r="C1317" s="24"/>
    </row>
    <row r="1318" spans="2:3">
      <c r="B1318" s="24"/>
      <c r="C1318" s="24"/>
    </row>
    <row r="1319" spans="2:3">
      <c r="B1319" s="24"/>
      <c r="C1319" s="24"/>
    </row>
    <row r="1320" spans="2:3">
      <c r="B1320" s="24"/>
      <c r="C1320" s="24"/>
    </row>
    <row r="1321" spans="2:3">
      <c r="B1321" s="24"/>
      <c r="C1321" s="24"/>
    </row>
    <row r="1322" spans="2:3">
      <c r="B1322" s="24"/>
      <c r="C1322" s="24"/>
    </row>
    <row r="1323" spans="2:3">
      <c r="B1323" s="24"/>
      <c r="C1323" s="24"/>
    </row>
    <row r="1324" spans="2:3">
      <c r="B1324" s="24"/>
      <c r="C1324" s="24"/>
    </row>
    <row r="1325" spans="2:3">
      <c r="B1325" s="24"/>
      <c r="C1325" s="24"/>
    </row>
    <row r="1326" spans="2:3">
      <c r="B1326" s="24"/>
      <c r="C1326" s="24"/>
    </row>
    <row r="1327" spans="2:3">
      <c r="B1327" s="24"/>
      <c r="C1327" s="24"/>
    </row>
    <row r="1328" spans="2:3">
      <c r="B1328" s="24"/>
      <c r="C1328" s="24"/>
    </row>
    <row r="1329" spans="2:3">
      <c r="B1329" s="24"/>
      <c r="C1329" s="24"/>
    </row>
    <row r="1330" spans="2:3">
      <c r="B1330" s="24"/>
      <c r="C1330" s="24"/>
    </row>
    <row r="1331" spans="2:3">
      <c r="B1331" s="24"/>
      <c r="C1331" s="24"/>
    </row>
    <row r="1332" spans="2:3">
      <c r="B1332" s="24"/>
      <c r="C1332" s="24"/>
    </row>
    <row r="1333" spans="2:3">
      <c r="B1333" s="24"/>
      <c r="C1333" s="24"/>
    </row>
    <row r="1334" spans="2:3">
      <c r="B1334" s="24"/>
      <c r="C1334" s="24"/>
    </row>
    <row r="1335" spans="2:3">
      <c r="B1335" s="24"/>
      <c r="C1335" s="24"/>
    </row>
    <row r="1336" spans="2:3">
      <c r="B1336" s="24"/>
      <c r="C1336" s="24"/>
    </row>
    <row r="1337" spans="2:3">
      <c r="B1337" s="24"/>
      <c r="C1337" s="24"/>
    </row>
    <row r="1340" spans="2:3">
      <c r="B1340" s="24"/>
      <c r="C1340" s="24"/>
    </row>
    <row r="1341" spans="2:3">
      <c r="B1341" s="24"/>
      <c r="C1341" s="24"/>
    </row>
    <row r="1342" spans="2:3">
      <c r="B1342" s="24"/>
      <c r="C1342" s="24"/>
    </row>
    <row r="1343" spans="2:3">
      <c r="B1343" s="24"/>
      <c r="C1343" s="24"/>
    </row>
    <row r="1344" spans="2:3">
      <c r="B1344" s="24"/>
      <c r="C1344" s="24"/>
    </row>
    <row r="1345" spans="2:3">
      <c r="B1345" s="24"/>
      <c r="C1345" s="24"/>
    </row>
    <row r="1346" spans="2:3">
      <c r="B1346" s="24"/>
      <c r="C1346" s="24"/>
    </row>
    <row r="1347" spans="2:3">
      <c r="B1347" s="24"/>
      <c r="C1347" s="24"/>
    </row>
    <row r="1350" spans="2:3">
      <c r="B1350" s="24"/>
      <c r="C1350" s="24"/>
    </row>
    <row r="1351" spans="2:3">
      <c r="B1351" s="24"/>
      <c r="C1351" s="24"/>
    </row>
    <row r="1352" spans="2:3">
      <c r="B1352" s="24"/>
      <c r="C1352" s="24"/>
    </row>
    <row r="1353" spans="2:3">
      <c r="B1353" s="24"/>
      <c r="C1353" s="24"/>
    </row>
    <row r="1356" spans="2:3">
      <c r="B1356" s="24"/>
      <c r="C1356" s="24"/>
    </row>
    <row r="1357" spans="2:3">
      <c r="B1357" s="24"/>
      <c r="C1357" s="24"/>
    </row>
    <row r="1358" spans="2:3">
      <c r="B1358" s="24"/>
      <c r="C1358" s="24"/>
    </row>
    <row r="1359" spans="2:3">
      <c r="B1359" s="24"/>
      <c r="C1359" s="24"/>
    </row>
    <row r="1360" spans="2:3">
      <c r="B1360" s="24"/>
      <c r="C1360" s="24"/>
    </row>
    <row r="1361" spans="2:3">
      <c r="B1361" s="24"/>
      <c r="C1361" s="24"/>
    </row>
    <row r="1362" spans="2:3">
      <c r="B1362" s="24"/>
      <c r="C1362" s="24"/>
    </row>
    <row r="1363" spans="2:3">
      <c r="B1363" s="24"/>
      <c r="C1363" s="24"/>
    </row>
    <row r="1364" spans="2:3">
      <c r="B1364" s="24"/>
      <c r="C1364" s="24"/>
    </row>
    <row r="1365" spans="2:3">
      <c r="B1365" s="24"/>
      <c r="C1365" s="24"/>
    </row>
    <row r="1366" spans="2:3">
      <c r="B1366" s="24"/>
      <c r="C1366" s="24"/>
    </row>
    <row r="1367" spans="2:3">
      <c r="B1367" s="24"/>
      <c r="C1367" s="24"/>
    </row>
    <row r="1370" spans="2:3">
      <c r="B1370" s="24"/>
      <c r="C1370" s="24"/>
    </row>
    <row r="1371" spans="2:3">
      <c r="B1371" s="24"/>
      <c r="C1371" s="24"/>
    </row>
    <row r="1376" spans="2:3">
      <c r="B1376" s="24"/>
      <c r="C1376" s="24"/>
    </row>
    <row r="1377" spans="2:3">
      <c r="B1377" s="24"/>
      <c r="C1377" s="24"/>
    </row>
    <row r="1390" spans="2:3">
      <c r="B1390" s="24"/>
      <c r="C1390" s="24"/>
    </row>
    <row r="1391" spans="2:3">
      <c r="B1391" s="24"/>
      <c r="C1391" s="24"/>
    </row>
    <row r="1400" spans="2:3">
      <c r="B1400" s="24"/>
      <c r="C1400" s="24"/>
    </row>
    <row r="1401" spans="2:3">
      <c r="B1401" s="24"/>
      <c r="C1401" s="24"/>
    </row>
    <row r="1402" spans="2:3">
      <c r="B1402" s="24"/>
      <c r="C1402" s="24"/>
    </row>
    <row r="1403" spans="2:3">
      <c r="B1403" s="24"/>
      <c r="C1403" s="24"/>
    </row>
    <row r="1404" spans="2:3">
      <c r="B1404" s="24"/>
      <c r="C1404" s="24"/>
    </row>
    <row r="1405" spans="2:3">
      <c r="B1405" s="24"/>
      <c r="C1405" s="24"/>
    </row>
    <row r="1406" spans="2:3">
      <c r="B1406" s="24"/>
      <c r="C1406" s="24"/>
    </row>
    <row r="1407" spans="2:3">
      <c r="B1407" s="24"/>
      <c r="C1407" s="24"/>
    </row>
    <row r="1408" spans="2:3">
      <c r="B1408" s="24"/>
      <c r="C1408" s="24"/>
    </row>
    <row r="1409" spans="2:3">
      <c r="B1409" s="24"/>
      <c r="C1409" s="24"/>
    </row>
    <row r="1410" spans="2:3">
      <c r="B1410" s="24"/>
      <c r="C1410" s="24"/>
    </row>
    <row r="1411" spans="2:3">
      <c r="B1411" s="24"/>
      <c r="C1411" s="24"/>
    </row>
    <row r="1412" spans="2:3">
      <c r="B1412" s="24"/>
      <c r="C1412" s="24"/>
    </row>
    <row r="1413" spans="2:3">
      <c r="B1413" s="24"/>
      <c r="C1413" s="24"/>
    </row>
    <row r="1414" spans="2:3">
      <c r="B1414" s="24"/>
      <c r="C1414" s="24"/>
    </row>
    <row r="1415" spans="2:3">
      <c r="B1415" s="24"/>
      <c r="C1415" s="24"/>
    </row>
    <row r="1416" spans="2:3">
      <c r="B1416" s="24"/>
      <c r="C1416" s="24"/>
    </row>
    <row r="1417" spans="2:3">
      <c r="B1417" s="24"/>
      <c r="C1417" s="24"/>
    </row>
    <row r="1418" spans="2:3">
      <c r="B1418" s="24"/>
      <c r="C1418" s="24"/>
    </row>
    <row r="1419" spans="2:3">
      <c r="B1419" s="24"/>
      <c r="C1419" s="24"/>
    </row>
    <row r="1420" spans="2:3">
      <c r="B1420" s="24"/>
      <c r="C1420" s="24"/>
    </row>
    <row r="1421" spans="2:3">
      <c r="B1421" s="24"/>
      <c r="C1421" s="24"/>
    </row>
    <row r="1422" spans="2:3">
      <c r="B1422" s="24"/>
      <c r="C1422" s="24"/>
    </row>
    <row r="1423" spans="2:3">
      <c r="B1423" s="24"/>
      <c r="C1423" s="24"/>
    </row>
    <row r="1424" spans="2:3">
      <c r="B1424" s="24"/>
      <c r="C1424" s="24"/>
    </row>
    <row r="1425" spans="2:3">
      <c r="B1425" s="24"/>
      <c r="C1425" s="24"/>
    </row>
    <row r="1426" spans="2:3">
      <c r="B1426" s="24"/>
      <c r="C1426" s="24"/>
    </row>
    <row r="1427" spans="2:3">
      <c r="B1427" s="24"/>
      <c r="C1427" s="24"/>
    </row>
    <row r="1428" spans="2:3">
      <c r="B1428" s="24"/>
      <c r="C1428" s="24"/>
    </row>
    <row r="1429" spans="2:3">
      <c r="B1429" s="24"/>
      <c r="C1429" s="24"/>
    </row>
    <row r="1430" spans="2:3">
      <c r="B1430" s="24"/>
      <c r="C1430" s="24"/>
    </row>
    <row r="1431" spans="2:3">
      <c r="B1431" s="24"/>
      <c r="C1431" s="24"/>
    </row>
    <row r="1432" spans="2:3">
      <c r="B1432" s="24"/>
      <c r="C1432" s="24"/>
    </row>
    <row r="1433" spans="2:3">
      <c r="B1433" s="24"/>
      <c r="C1433" s="24"/>
    </row>
    <row r="1434" spans="2:3">
      <c r="B1434" s="24"/>
      <c r="C1434" s="24"/>
    </row>
    <row r="1435" spans="2:3">
      <c r="B1435" s="24"/>
      <c r="C1435" s="24"/>
    </row>
    <row r="1436" spans="2:3">
      <c r="B1436" s="24"/>
      <c r="C1436" s="24"/>
    </row>
    <row r="1437" spans="2:3">
      <c r="B1437" s="24"/>
      <c r="C1437" s="24"/>
    </row>
    <row r="1438" spans="2:3">
      <c r="B1438" s="24"/>
      <c r="C1438" s="24"/>
    </row>
    <row r="1439" spans="2:3">
      <c r="B1439" s="24"/>
      <c r="C1439" s="24"/>
    </row>
    <row r="1440" spans="2:3">
      <c r="B1440" s="24"/>
      <c r="C1440" s="24"/>
    </row>
    <row r="1441" spans="2:3">
      <c r="B1441" s="24"/>
      <c r="C1441" s="24"/>
    </row>
    <row r="1442" spans="2:3">
      <c r="B1442" s="24"/>
      <c r="C1442" s="24"/>
    </row>
    <row r="1443" spans="2:3">
      <c r="B1443" s="24"/>
      <c r="C1443" s="24"/>
    </row>
    <row r="1444" spans="2:3">
      <c r="B1444" s="24"/>
      <c r="C1444" s="24"/>
    </row>
    <row r="1445" spans="2:3">
      <c r="B1445" s="24"/>
      <c r="C1445" s="24"/>
    </row>
    <row r="1446" spans="2:3">
      <c r="B1446" s="24"/>
      <c r="C1446" s="24"/>
    </row>
    <row r="1447" spans="2:3">
      <c r="B1447" s="24"/>
      <c r="C1447" s="24"/>
    </row>
    <row r="1448" spans="2:3">
      <c r="B1448" s="24"/>
      <c r="C1448" s="24"/>
    </row>
    <row r="1449" spans="2:3">
      <c r="B1449" s="24"/>
      <c r="C1449" s="24"/>
    </row>
    <row r="1450" spans="2:3">
      <c r="B1450" s="24"/>
      <c r="C1450" s="24"/>
    </row>
    <row r="1451" spans="2:3">
      <c r="B1451" s="24"/>
      <c r="C1451" s="24"/>
    </row>
    <row r="1452" spans="2:3">
      <c r="B1452" s="24"/>
      <c r="C1452" s="24"/>
    </row>
    <row r="1453" spans="2:3">
      <c r="B1453" s="24"/>
      <c r="C1453" s="24"/>
    </row>
    <row r="1454" spans="2:3">
      <c r="B1454" s="24"/>
      <c r="C1454" s="24"/>
    </row>
    <row r="1455" spans="2:3">
      <c r="B1455" s="24"/>
      <c r="C1455" s="24"/>
    </row>
    <row r="1456" spans="2:3">
      <c r="B1456" s="24"/>
      <c r="C1456" s="24"/>
    </row>
    <row r="1457" spans="2:3">
      <c r="B1457" s="24"/>
      <c r="C1457" s="24"/>
    </row>
    <row r="1458" spans="2:3">
      <c r="B1458" s="24"/>
      <c r="C1458" s="24"/>
    </row>
    <row r="1459" spans="2:3">
      <c r="B1459" s="24"/>
      <c r="C1459" s="24"/>
    </row>
    <row r="1460" spans="2:3">
      <c r="B1460" s="24"/>
      <c r="C1460" s="24"/>
    </row>
    <row r="1461" spans="2:3">
      <c r="B1461" s="24"/>
      <c r="C1461" s="24"/>
    </row>
    <row r="1462" spans="2:3">
      <c r="B1462" s="24"/>
      <c r="C1462" s="24"/>
    </row>
    <row r="1463" spans="2:3">
      <c r="B1463" s="24"/>
      <c r="C1463" s="24"/>
    </row>
    <row r="1464" spans="2:3">
      <c r="B1464" s="24"/>
      <c r="C1464" s="24"/>
    </row>
    <row r="1465" spans="2:3">
      <c r="B1465" s="24"/>
      <c r="C1465" s="24"/>
    </row>
    <row r="1466" spans="2:3">
      <c r="B1466" s="24"/>
      <c r="C1466" s="24"/>
    </row>
    <row r="1467" spans="2:3">
      <c r="B1467" s="24"/>
      <c r="C1467" s="24"/>
    </row>
    <row r="1468" spans="2:3">
      <c r="B1468" s="24"/>
      <c r="C1468" s="24"/>
    </row>
    <row r="1469" spans="2:3">
      <c r="B1469" s="24"/>
      <c r="C1469" s="24"/>
    </row>
    <row r="1470" spans="2:3">
      <c r="B1470" s="24"/>
      <c r="C1470" s="24"/>
    </row>
    <row r="1471" spans="2:3">
      <c r="B1471" s="24"/>
      <c r="C1471" s="24"/>
    </row>
    <row r="1472" spans="2:3">
      <c r="B1472" s="24"/>
      <c r="C1472" s="24"/>
    </row>
    <row r="1473" spans="2:3">
      <c r="B1473" s="24"/>
      <c r="C1473" s="24"/>
    </row>
    <row r="1474" spans="2:3">
      <c r="B1474" s="24"/>
      <c r="C1474" s="24"/>
    </row>
    <row r="1475" spans="2:3">
      <c r="B1475" s="24"/>
      <c r="C1475" s="24"/>
    </row>
    <row r="1476" spans="2:3">
      <c r="B1476" s="24"/>
      <c r="C1476" s="24"/>
    </row>
    <row r="1477" spans="2:3">
      <c r="B1477" s="24"/>
      <c r="C1477" s="24"/>
    </row>
    <row r="1478" spans="2:3">
      <c r="B1478" s="24"/>
      <c r="C1478" s="24"/>
    </row>
    <row r="1479" spans="2:3">
      <c r="B1479" s="24"/>
      <c r="C1479" s="24"/>
    </row>
    <row r="1480" spans="2:3">
      <c r="B1480" s="24"/>
      <c r="C1480" s="24"/>
    </row>
    <row r="1481" spans="2:3">
      <c r="B1481" s="24"/>
      <c r="C1481" s="24"/>
    </row>
    <row r="1482" spans="2:3">
      <c r="B1482" s="24"/>
      <c r="C1482" s="24"/>
    </row>
    <row r="1483" spans="2:3">
      <c r="B1483" s="24"/>
      <c r="C1483" s="24"/>
    </row>
    <row r="1484" spans="2:3">
      <c r="B1484" s="24"/>
      <c r="C1484" s="24"/>
    </row>
    <row r="1485" spans="2:3">
      <c r="B1485" s="24"/>
      <c r="C1485" s="24"/>
    </row>
    <row r="1486" spans="2:3">
      <c r="B1486" s="24"/>
      <c r="C1486" s="24"/>
    </row>
    <row r="1487" spans="2:3">
      <c r="B1487" s="24"/>
      <c r="C1487" s="24"/>
    </row>
    <row r="1488" spans="2:3">
      <c r="B1488" s="24"/>
      <c r="C1488" s="24"/>
    </row>
    <row r="1489" spans="2:3">
      <c r="B1489" s="24"/>
      <c r="C1489" s="24"/>
    </row>
    <row r="1490" spans="2:3">
      <c r="B1490" s="24"/>
      <c r="C1490" s="24"/>
    </row>
    <row r="1491" spans="2:3">
      <c r="B1491" s="24"/>
      <c r="C1491" s="24"/>
    </row>
    <row r="1492" spans="2:3">
      <c r="B1492" s="24"/>
      <c r="C1492" s="24"/>
    </row>
    <row r="1493" spans="2:3">
      <c r="B1493" s="24"/>
      <c r="C1493" s="24"/>
    </row>
    <row r="1494" spans="2:3">
      <c r="B1494" s="24"/>
      <c r="C1494" s="24"/>
    </row>
    <row r="1495" spans="2:3">
      <c r="B1495" s="24"/>
      <c r="C1495" s="24"/>
    </row>
    <row r="1496" spans="2:3">
      <c r="B1496" s="24"/>
      <c r="C1496" s="24"/>
    </row>
    <row r="1497" spans="2:3">
      <c r="B1497" s="24"/>
      <c r="C1497" s="24"/>
    </row>
    <row r="1498" spans="2:3">
      <c r="B1498" s="24"/>
      <c r="C1498" s="24"/>
    </row>
    <row r="1499" spans="2:3">
      <c r="B1499" s="24"/>
      <c r="C1499" s="24"/>
    </row>
    <row r="1500" spans="2:3">
      <c r="B1500" s="24"/>
      <c r="C1500" s="24"/>
    </row>
    <row r="1501" spans="2:3">
      <c r="B1501" s="24"/>
      <c r="C1501" s="24"/>
    </row>
    <row r="1502" spans="2:3">
      <c r="B1502" s="24"/>
      <c r="C1502" s="24"/>
    </row>
    <row r="1503" spans="2:3">
      <c r="B1503" s="24"/>
      <c r="C1503" s="24"/>
    </row>
    <row r="1504" spans="2:3">
      <c r="B1504" s="24"/>
      <c r="C1504" s="24"/>
    </row>
    <row r="1505" spans="2:3">
      <c r="B1505" s="24"/>
      <c r="C1505" s="24"/>
    </row>
    <row r="1506" spans="2:3">
      <c r="B1506" s="24"/>
      <c r="C1506" s="24"/>
    </row>
    <row r="1507" spans="2:3">
      <c r="B1507" s="24"/>
      <c r="C1507" s="24"/>
    </row>
    <row r="1508" spans="2:3">
      <c r="B1508" s="24"/>
      <c r="C1508" s="24"/>
    </row>
    <row r="1509" spans="2:3">
      <c r="B1509" s="24"/>
      <c r="C1509" s="24"/>
    </row>
    <row r="1510" spans="2:3">
      <c r="B1510" s="24"/>
      <c r="C1510" s="24"/>
    </row>
    <row r="1511" spans="2:3">
      <c r="B1511" s="24"/>
      <c r="C1511" s="24"/>
    </row>
    <row r="1512" spans="2:3">
      <c r="B1512" s="24"/>
      <c r="C1512" s="24"/>
    </row>
    <row r="1513" spans="2:3">
      <c r="B1513" s="24"/>
      <c r="C1513" s="24"/>
    </row>
    <row r="1514" spans="2:3">
      <c r="B1514" s="24"/>
      <c r="C1514" s="24"/>
    </row>
    <row r="1515" spans="2:3">
      <c r="B1515" s="24"/>
      <c r="C1515" s="24"/>
    </row>
    <row r="1516" spans="2:3">
      <c r="B1516" s="24"/>
      <c r="C1516" s="24"/>
    </row>
    <row r="1522" spans="2:3">
      <c r="B1522" s="24"/>
      <c r="C1522" s="24"/>
    </row>
    <row r="1523" spans="2:3">
      <c r="B1523" s="24"/>
      <c r="C1523" s="24"/>
    </row>
    <row r="1526" spans="2:3">
      <c r="B1526" s="24"/>
      <c r="C1526" s="24"/>
    </row>
    <row r="1527" spans="2:3">
      <c r="B1527" s="24"/>
      <c r="C1527" s="24"/>
    </row>
    <row r="1528" spans="2:3">
      <c r="B1528" s="24"/>
      <c r="C1528" s="24"/>
    </row>
    <row r="1529" spans="2:3">
      <c r="B1529" s="24"/>
      <c r="C1529" s="24"/>
    </row>
    <row r="1530" spans="2:3">
      <c r="B1530" s="24"/>
      <c r="C1530" s="24"/>
    </row>
    <row r="1531" spans="2:3">
      <c r="B1531" s="24"/>
      <c r="C1531" s="24"/>
    </row>
    <row r="1532" spans="2:3">
      <c r="B1532" s="24"/>
      <c r="C1532" s="24"/>
    </row>
    <row r="1533" spans="2:3">
      <c r="B1533" s="24"/>
      <c r="C1533" s="24"/>
    </row>
    <row r="1534" spans="2:3">
      <c r="B1534" s="24"/>
      <c r="C1534" s="24"/>
    </row>
    <row r="1535" spans="2:3">
      <c r="B1535" s="24"/>
      <c r="C1535" s="24"/>
    </row>
    <row r="1536" spans="2:3">
      <c r="B1536" s="24"/>
      <c r="C1536" s="24"/>
    </row>
    <row r="1537" spans="2:3">
      <c r="B1537" s="24"/>
      <c r="C1537" s="24"/>
    </row>
    <row r="1538" spans="2:3">
      <c r="B1538" s="24"/>
      <c r="C1538" s="24"/>
    </row>
    <row r="1539" spans="2:3">
      <c r="B1539" s="24"/>
      <c r="C1539" s="24"/>
    </row>
    <row r="1540" spans="2:3">
      <c r="B1540" s="24"/>
      <c r="C1540" s="24"/>
    </row>
    <row r="1541" spans="2:3">
      <c r="B1541" s="24"/>
      <c r="C1541" s="24"/>
    </row>
    <row r="1542" spans="2:3">
      <c r="B1542" s="24"/>
      <c r="C1542" s="24"/>
    </row>
    <row r="1543" spans="2:3">
      <c r="B1543" s="24"/>
      <c r="C1543" s="24"/>
    </row>
    <row r="1544" spans="2:3">
      <c r="B1544" s="24"/>
      <c r="C1544" s="24"/>
    </row>
    <row r="1545" spans="2:3">
      <c r="B1545" s="24"/>
      <c r="C1545" s="24"/>
    </row>
    <row r="1546" spans="2:3">
      <c r="B1546" s="24"/>
      <c r="C1546" s="24"/>
    </row>
    <row r="1547" spans="2:3">
      <c r="B1547" s="24"/>
      <c r="C1547" s="24"/>
    </row>
    <row r="1552" spans="2:3">
      <c r="B1552" s="24"/>
      <c r="C1552" s="24"/>
    </row>
    <row r="1553" spans="2:3">
      <c r="B1553" s="24"/>
      <c r="C1553" s="24"/>
    </row>
    <row r="1554" spans="2:3">
      <c r="B1554" s="24"/>
      <c r="C1554" s="24"/>
    </row>
    <row r="1555" spans="2:3">
      <c r="B1555" s="24"/>
      <c r="C1555" s="24"/>
    </row>
    <row r="1556" spans="2:3">
      <c r="B1556" s="24"/>
      <c r="C1556" s="24"/>
    </row>
    <row r="1557" spans="2:3">
      <c r="B1557" s="24"/>
      <c r="C1557" s="24"/>
    </row>
    <row r="1558" spans="2:3">
      <c r="B1558" s="24"/>
      <c r="C1558" s="24"/>
    </row>
    <row r="1559" spans="2:3">
      <c r="B1559" s="24"/>
      <c r="C1559" s="24"/>
    </row>
    <row r="1562" spans="2:3">
      <c r="B1562" s="24"/>
      <c r="C1562" s="24"/>
    </row>
    <row r="1563" spans="2:3">
      <c r="B1563" s="24"/>
      <c r="C1563" s="24"/>
    </row>
    <row r="1564" spans="2:3">
      <c r="B1564" s="24"/>
      <c r="C1564" s="24"/>
    </row>
    <row r="1565" spans="2:3">
      <c r="B1565" s="24"/>
      <c r="C1565" s="24"/>
    </row>
    <row r="1566" spans="2:3">
      <c r="B1566" s="24"/>
      <c r="C1566" s="24"/>
    </row>
    <row r="1567" spans="2:3">
      <c r="B1567" s="24"/>
      <c r="C1567" s="24"/>
    </row>
    <row r="1568" spans="2:3">
      <c r="B1568" s="24"/>
      <c r="C1568" s="24"/>
    </row>
    <row r="1569" spans="2:3">
      <c r="B1569" s="24"/>
      <c r="C1569" s="24"/>
    </row>
    <row r="1578" spans="2:3">
      <c r="B1578" s="24"/>
      <c r="C1578" s="24"/>
    </row>
    <row r="1579" spans="2:3">
      <c r="B1579" s="24"/>
      <c r="C1579" s="24"/>
    </row>
    <row r="1580" spans="2:3">
      <c r="B1580" s="24"/>
      <c r="C1580" s="24"/>
    </row>
    <row r="1581" spans="2:3">
      <c r="B1581" s="24"/>
      <c r="C1581" s="24"/>
    </row>
    <row r="1582" spans="2:3">
      <c r="B1582" s="24"/>
      <c r="C1582" s="24"/>
    </row>
    <row r="1583" spans="2:3">
      <c r="B1583" s="24"/>
      <c r="C1583" s="24"/>
    </row>
    <row r="1584" spans="2:3">
      <c r="B1584" s="24"/>
      <c r="C1584" s="24"/>
    </row>
    <row r="1585" spans="2:3">
      <c r="B1585" s="24"/>
      <c r="C1585" s="24"/>
    </row>
    <row r="1586" spans="2:3">
      <c r="B1586" s="24"/>
      <c r="C1586" s="24"/>
    </row>
    <row r="1587" spans="2:3">
      <c r="B1587" s="24"/>
      <c r="C1587" s="24"/>
    </row>
    <row r="1588" spans="2:3">
      <c r="B1588" s="24"/>
      <c r="C1588" s="24"/>
    </row>
    <row r="1589" spans="2:3">
      <c r="B1589" s="24"/>
      <c r="C1589" s="24"/>
    </row>
    <row r="1590" spans="2:3">
      <c r="B1590" s="24"/>
      <c r="C1590" s="24"/>
    </row>
    <row r="1591" spans="2:3">
      <c r="B1591" s="24"/>
      <c r="C1591" s="24"/>
    </row>
    <row r="1592" spans="2:3">
      <c r="B1592" s="24"/>
      <c r="C1592" s="24"/>
    </row>
    <row r="1593" spans="2:3">
      <c r="B1593" s="24"/>
      <c r="C1593" s="24"/>
    </row>
    <row r="1594" spans="2:3">
      <c r="B1594" s="24"/>
      <c r="C1594" s="24"/>
    </row>
    <row r="1595" spans="2:3">
      <c r="B1595" s="24"/>
      <c r="C1595" s="24"/>
    </row>
    <row r="1596" spans="2:3">
      <c r="B1596" s="24"/>
      <c r="C1596" s="24"/>
    </row>
    <row r="1597" spans="2:3">
      <c r="B1597" s="24"/>
      <c r="C1597" s="24"/>
    </row>
    <row r="1598" spans="2:3">
      <c r="B1598" s="24"/>
      <c r="C1598" s="24"/>
    </row>
    <row r="1599" spans="2:3">
      <c r="B1599" s="24"/>
      <c r="C1599" s="24"/>
    </row>
    <row r="1600" spans="2:3">
      <c r="B1600" s="24"/>
      <c r="C1600" s="24"/>
    </row>
    <row r="1601" spans="2:3">
      <c r="B1601" s="24"/>
      <c r="C1601" s="24"/>
    </row>
    <row r="1602" spans="2:3">
      <c r="B1602" s="24"/>
      <c r="C1602" s="24"/>
    </row>
    <row r="1603" spans="2:3">
      <c r="B1603" s="24"/>
      <c r="C1603" s="24"/>
    </row>
    <row r="1604" spans="2:3">
      <c r="B1604" s="24"/>
      <c r="C1604" s="24"/>
    </row>
    <row r="1605" spans="2:3">
      <c r="B1605" s="24"/>
      <c r="C1605" s="24"/>
    </row>
    <row r="1606" spans="2:3">
      <c r="B1606" s="24"/>
      <c r="C1606" s="24"/>
    </row>
    <row r="1607" spans="2:3">
      <c r="B1607" s="24"/>
      <c r="C1607" s="24"/>
    </row>
    <row r="1608" spans="2:3">
      <c r="B1608" s="24"/>
      <c r="C1608" s="24"/>
    </row>
    <row r="1609" spans="2:3">
      <c r="B1609" s="24"/>
      <c r="C1609" s="24"/>
    </row>
    <row r="1610" spans="2:3">
      <c r="B1610" s="24"/>
      <c r="C1610" s="24"/>
    </row>
    <row r="1611" spans="2:3">
      <c r="B1611" s="24"/>
      <c r="C1611" s="24"/>
    </row>
    <row r="1612" spans="2:3">
      <c r="B1612" s="24"/>
      <c r="C1612" s="24"/>
    </row>
    <row r="1613" spans="2:3">
      <c r="B1613" s="24"/>
      <c r="C1613" s="24"/>
    </row>
    <row r="1614" spans="2:3">
      <c r="B1614" s="24"/>
      <c r="C1614" s="24"/>
    </row>
    <row r="1615" spans="2:3">
      <c r="B1615" s="24"/>
      <c r="C1615" s="24"/>
    </row>
    <row r="1616" spans="2:3">
      <c r="B1616" s="24"/>
      <c r="C1616" s="24"/>
    </row>
    <row r="1617" spans="2:3">
      <c r="B1617" s="24"/>
      <c r="C1617" s="24"/>
    </row>
    <row r="1618" spans="2:3">
      <c r="B1618" s="24"/>
      <c r="C1618" s="24"/>
    </row>
    <row r="1619" spans="2:3">
      <c r="B1619" s="24"/>
      <c r="C1619" s="24"/>
    </row>
    <row r="1620" spans="2:3">
      <c r="B1620" s="24"/>
      <c r="C1620" s="24"/>
    </row>
    <row r="1621" spans="2:3">
      <c r="B1621" s="24"/>
      <c r="C1621" s="24"/>
    </row>
    <row r="1622" spans="2:3">
      <c r="B1622" s="24"/>
      <c r="C1622" s="24"/>
    </row>
    <row r="1623" spans="2:3">
      <c r="B1623" s="24"/>
      <c r="C1623" s="24"/>
    </row>
    <row r="1624" spans="2:3">
      <c r="B1624" s="24"/>
      <c r="C1624" s="24"/>
    </row>
    <row r="1625" spans="2:3">
      <c r="B1625" s="24"/>
      <c r="C1625" s="24"/>
    </row>
    <row r="1626" spans="2:3">
      <c r="B1626" s="24"/>
      <c r="C1626" s="24"/>
    </row>
    <row r="1627" spans="2:3">
      <c r="B1627" s="24"/>
      <c r="C1627" s="24"/>
    </row>
    <row r="1628" spans="2:3">
      <c r="B1628" s="24"/>
      <c r="C1628" s="24"/>
    </row>
    <row r="1629" spans="2:3">
      <c r="B1629" s="24"/>
      <c r="C1629" s="24"/>
    </row>
    <row r="1630" spans="2:3">
      <c r="B1630" s="24"/>
      <c r="C1630" s="24"/>
    </row>
    <row r="1631" spans="2:3">
      <c r="B1631" s="24"/>
      <c r="C1631" s="24"/>
    </row>
    <row r="1632" spans="2:3">
      <c r="B1632" s="24"/>
      <c r="C1632" s="24"/>
    </row>
    <row r="1633" spans="2:3">
      <c r="B1633" s="24"/>
      <c r="C1633" s="24"/>
    </row>
    <row r="1634" spans="2:3">
      <c r="B1634" s="24"/>
      <c r="C1634" s="24"/>
    </row>
    <row r="1635" spans="2:3">
      <c r="B1635" s="24"/>
      <c r="C1635" s="24"/>
    </row>
    <row r="1636" spans="2:3">
      <c r="B1636" s="24"/>
      <c r="C1636" s="24"/>
    </row>
    <row r="1637" spans="2:3">
      <c r="B1637" s="24"/>
      <c r="C1637" s="24"/>
    </row>
    <row r="1640" spans="2:3">
      <c r="B1640" s="24"/>
      <c r="C1640" s="24"/>
    </row>
    <row r="1641" spans="2:3">
      <c r="B1641" s="24"/>
      <c r="C1641" s="24"/>
    </row>
    <row r="1642" spans="2:3">
      <c r="B1642" s="24"/>
      <c r="C1642" s="24"/>
    </row>
    <row r="1643" spans="2:3">
      <c r="B1643" s="24"/>
      <c r="C1643" s="24"/>
    </row>
    <row r="1644" spans="2:3">
      <c r="B1644" s="24"/>
      <c r="C1644" s="24"/>
    </row>
    <row r="1645" spans="2:3">
      <c r="B1645" s="24"/>
      <c r="C1645" s="24"/>
    </row>
    <row r="1646" spans="2:3">
      <c r="B1646" s="24"/>
      <c r="C1646" s="24"/>
    </row>
    <row r="1647" spans="2:3">
      <c r="B1647" s="24"/>
      <c r="C1647" s="24"/>
    </row>
    <row r="1648" spans="2:3">
      <c r="B1648" s="24"/>
      <c r="C1648" s="24"/>
    </row>
    <row r="1649" spans="2:3">
      <c r="B1649" s="24"/>
      <c r="C1649" s="24"/>
    </row>
    <row r="1650" spans="2:3">
      <c r="B1650" s="24"/>
      <c r="C1650" s="24"/>
    </row>
    <row r="1651" spans="2:3">
      <c r="B1651" s="24"/>
      <c r="C1651" s="24"/>
    </row>
    <row r="1652" spans="2:3">
      <c r="B1652" s="24"/>
      <c r="C1652" s="24"/>
    </row>
    <row r="1653" spans="2:3">
      <c r="B1653" s="24"/>
      <c r="C1653" s="24"/>
    </row>
    <row r="1654" spans="2:3">
      <c r="B1654" s="24"/>
      <c r="C1654" s="24"/>
    </row>
    <row r="1655" spans="2:3">
      <c r="B1655" s="24"/>
      <c r="C1655" s="24"/>
    </row>
    <row r="1656" spans="2:3">
      <c r="B1656" s="24"/>
      <c r="C1656" s="24"/>
    </row>
    <row r="1657" spans="2:3">
      <c r="B1657" s="24"/>
      <c r="C1657" s="24"/>
    </row>
    <row r="1658" spans="2:3">
      <c r="B1658" s="24"/>
      <c r="C1658" s="24"/>
    </row>
    <row r="1659" spans="2:3">
      <c r="B1659" s="24"/>
      <c r="C1659" s="24"/>
    </row>
    <row r="1660" spans="2:3">
      <c r="B1660" s="24"/>
      <c r="C1660" s="24"/>
    </row>
    <row r="1661" spans="2:3">
      <c r="B1661" s="24"/>
      <c r="C1661" s="24"/>
    </row>
    <row r="1662" spans="2:3">
      <c r="B1662" s="24"/>
      <c r="C1662" s="24"/>
    </row>
    <row r="1663" spans="2:3">
      <c r="B1663" s="24"/>
      <c r="C1663" s="24"/>
    </row>
    <row r="1664" spans="2:3">
      <c r="B1664" s="24"/>
      <c r="C1664" s="24"/>
    </row>
    <row r="1665" spans="2:3">
      <c r="B1665" s="24"/>
      <c r="C1665" s="24"/>
    </row>
    <row r="1666" spans="2:3">
      <c r="B1666" s="24"/>
      <c r="C1666" s="24"/>
    </row>
    <row r="1667" spans="2:3">
      <c r="B1667" s="24"/>
      <c r="C1667" s="24"/>
    </row>
    <row r="1668" spans="2:3">
      <c r="B1668" s="24"/>
      <c r="C1668" s="24"/>
    </row>
    <row r="1669" spans="2:3">
      <c r="B1669" s="24"/>
      <c r="C1669" s="24"/>
    </row>
    <row r="1670" spans="2:3">
      <c r="B1670" s="24"/>
      <c r="C1670" s="24"/>
    </row>
    <row r="1671" spans="2:3">
      <c r="B1671" s="24"/>
      <c r="C1671" s="24"/>
    </row>
    <row r="1672" spans="2:3">
      <c r="B1672" s="24"/>
      <c r="C1672" s="24"/>
    </row>
    <row r="1673" spans="2:3">
      <c r="B1673" s="24"/>
      <c r="C1673" s="24"/>
    </row>
    <row r="1674" spans="2:3">
      <c r="B1674" s="24"/>
      <c r="C1674" s="24"/>
    </row>
    <row r="1675" spans="2:3">
      <c r="B1675" s="24"/>
      <c r="C1675" s="24"/>
    </row>
    <row r="1676" spans="2:3">
      <c r="B1676" s="24"/>
      <c r="C1676" s="24"/>
    </row>
    <row r="1677" spans="2:3">
      <c r="B1677" s="24"/>
      <c r="C1677" s="24"/>
    </row>
    <row r="1678" spans="2:3">
      <c r="B1678" s="24"/>
      <c r="C1678" s="24"/>
    </row>
    <row r="1679" spans="2:3">
      <c r="B1679" s="24"/>
      <c r="C1679" s="24"/>
    </row>
    <row r="1680" spans="2:3">
      <c r="B1680" s="24"/>
      <c r="C1680" s="24"/>
    </row>
    <row r="1681" spans="2:3">
      <c r="B1681" s="24"/>
      <c r="C1681" s="24"/>
    </row>
    <row r="1682" spans="2:3">
      <c r="B1682" s="24"/>
      <c r="C1682" s="24"/>
    </row>
    <row r="1683" spans="2:3">
      <c r="B1683" s="24"/>
      <c r="C1683" s="24"/>
    </row>
    <row r="1684" spans="2:3">
      <c r="B1684" s="24"/>
      <c r="C1684" s="24"/>
    </row>
    <row r="1685" spans="2:3">
      <c r="B1685" s="24"/>
      <c r="C1685" s="24"/>
    </row>
    <row r="1686" spans="2:3">
      <c r="B1686" s="24"/>
      <c r="C1686" s="24"/>
    </row>
    <row r="1687" spans="2:3">
      <c r="B1687" s="24"/>
      <c r="C1687" s="24"/>
    </row>
    <row r="1688" spans="2:3">
      <c r="B1688" s="24"/>
      <c r="C1688" s="24"/>
    </row>
    <row r="1689" spans="2:3">
      <c r="B1689" s="24"/>
      <c r="C1689" s="24"/>
    </row>
    <row r="1690" spans="2:3">
      <c r="B1690" s="24"/>
      <c r="C1690" s="24"/>
    </row>
    <row r="1691" spans="2:3">
      <c r="B1691" s="24"/>
      <c r="C1691" s="24"/>
    </row>
    <row r="1692" spans="2:3">
      <c r="B1692" s="24"/>
      <c r="C1692" s="24"/>
    </row>
    <row r="1693" spans="2:3">
      <c r="B1693" s="24"/>
      <c r="C1693" s="24"/>
    </row>
    <row r="1694" spans="2:3">
      <c r="B1694" s="24"/>
      <c r="C1694" s="24"/>
    </row>
    <row r="1695" spans="2:3">
      <c r="B1695" s="24"/>
      <c r="C1695" s="24"/>
    </row>
    <row r="1696" spans="2:3">
      <c r="B1696" s="24"/>
      <c r="C1696" s="24"/>
    </row>
    <row r="1697" spans="2:3">
      <c r="B1697" s="24"/>
      <c r="C1697" s="24"/>
    </row>
    <row r="1698" spans="2:3">
      <c r="B1698" s="24"/>
      <c r="C1698" s="24"/>
    </row>
    <row r="1699" spans="2:3">
      <c r="B1699" s="24"/>
      <c r="C1699" s="24"/>
    </row>
    <row r="1700" spans="2:3">
      <c r="B1700" s="24"/>
      <c r="C1700" s="24"/>
    </row>
    <row r="1701" spans="2:3">
      <c r="B1701" s="24"/>
      <c r="C1701" s="24"/>
    </row>
    <row r="1702" spans="2:3">
      <c r="B1702" s="24"/>
      <c r="C1702" s="24"/>
    </row>
    <row r="1703" spans="2:3">
      <c r="B1703" s="24"/>
      <c r="C1703" s="24"/>
    </row>
    <row r="1704" spans="2:3">
      <c r="B1704" s="24"/>
      <c r="C1704" s="24"/>
    </row>
    <row r="1705" spans="2:3">
      <c r="B1705" s="24"/>
      <c r="C1705" s="24"/>
    </row>
    <row r="1706" spans="2:3">
      <c r="B1706" s="24"/>
      <c r="C1706" s="24"/>
    </row>
    <row r="1707" spans="2:3">
      <c r="B1707" s="24"/>
      <c r="C1707" s="24"/>
    </row>
    <row r="1708" spans="2:3">
      <c r="B1708" s="24"/>
      <c r="C1708" s="24"/>
    </row>
    <row r="1709" spans="2:3">
      <c r="B1709" s="24"/>
      <c r="C1709" s="24"/>
    </row>
    <row r="1710" spans="2:3">
      <c r="B1710" s="24"/>
      <c r="C1710" s="24"/>
    </row>
    <row r="1711" spans="2:3">
      <c r="B1711" s="24"/>
      <c r="C1711" s="24"/>
    </row>
    <row r="1712" spans="2:3">
      <c r="B1712" s="24"/>
      <c r="C1712" s="24"/>
    </row>
    <row r="1713" spans="2:3">
      <c r="B1713" s="24"/>
      <c r="C1713" s="24"/>
    </row>
    <row r="1714" spans="2:3">
      <c r="B1714" s="24"/>
      <c r="C1714" s="24"/>
    </row>
    <row r="1715" spans="2:3">
      <c r="B1715" s="24"/>
      <c r="C1715" s="24"/>
    </row>
    <row r="1716" spans="2:3">
      <c r="B1716" s="24"/>
      <c r="C1716" s="24"/>
    </row>
    <row r="1717" spans="2:3">
      <c r="B1717" s="24"/>
      <c r="C1717" s="24"/>
    </row>
    <row r="1718" spans="2:3">
      <c r="B1718" s="24"/>
      <c r="C1718" s="24"/>
    </row>
    <row r="1719" spans="2:3">
      <c r="B1719" s="24"/>
      <c r="C1719" s="24"/>
    </row>
    <row r="1720" spans="2:3">
      <c r="B1720" s="24"/>
      <c r="C1720" s="24"/>
    </row>
    <row r="1721" spans="2:3">
      <c r="B1721" s="24"/>
      <c r="C1721" s="24"/>
    </row>
    <row r="1722" spans="2:3">
      <c r="B1722" s="24"/>
      <c r="C1722" s="24"/>
    </row>
    <row r="1723" spans="2:3">
      <c r="B1723" s="24"/>
      <c r="C1723" s="24"/>
    </row>
    <row r="1724" spans="2:3">
      <c r="B1724" s="24"/>
      <c r="C1724" s="24"/>
    </row>
    <row r="1725" spans="2:3">
      <c r="B1725" s="24"/>
      <c r="C1725" s="24"/>
    </row>
    <row r="1726" spans="2:3">
      <c r="B1726" s="24"/>
      <c r="C1726" s="24"/>
    </row>
    <row r="1727" spans="2:3">
      <c r="B1727" s="24"/>
      <c r="C1727" s="24"/>
    </row>
    <row r="1728" spans="2:3">
      <c r="B1728" s="24"/>
      <c r="C1728" s="24"/>
    </row>
    <row r="1729" spans="2:3">
      <c r="B1729" s="24"/>
      <c r="C1729" s="24"/>
    </row>
    <row r="1730" spans="2:3">
      <c r="B1730" s="24"/>
      <c r="C1730" s="24"/>
    </row>
    <row r="1731" spans="2:3">
      <c r="B1731" s="24"/>
      <c r="C1731" s="24"/>
    </row>
    <row r="1732" spans="2:3">
      <c r="B1732" s="24"/>
      <c r="C1732" s="24"/>
    </row>
    <row r="1733" spans="2:3">
      <c r="B1733" s="24"/>
      <c r="C1733" s="24"/>
    </row>
    <row r="1734" spans="2:3">
      <c r="B1734" s="24"/>
      <c r="C1734" s="24"/>
    </row>
    <row r="1735" spans="2:3">
      <c r="B1735" s="24"/>
      <c r="C1735" s="24"/>
    </row>
    <row r="1736" spans="2:3">
      <c r="B1736" s="24"/>
      <c r="C1736" s="24"/>
    </row>
    <row r="1737" spans="2:3">
      <c r="B1737" s="24"/>
      <c r="C1737" s="24"/>
    </row>
    <row r="1738" spans="2:3">
      <c r="B1738" s="24"/>
      <c r="C1738" s="24"/>
    </row>
    <row r="1739" spans="2:3">
      <c r="B1739" s="24"/>
      <c r="C1739" s="24"/>
    </row>
    <row r="1740" spans="2:3">
      <c r="B1740" s="24"/>
      <c r="C1740" s="24"/>
    </row>
    <row r="1741" spans="2:3">
      <c r="B1741" s="24"/>
      <c r="C1741" s="24"/>
    </row>
    <row r="1742" spans="2:3">
      <c r="B1742" s="24"/>
      <c r="C1742" s="24"/>
    </row>
    <row r="1743" spans="2:3">
      <c r="B1743" s="24"/>
      <c r="C1743" s="24"/>
    </row>
    <row r="1744" spans="2:3">
      <c r="B1744" s="24"/>
      <c r="C1744" s="24"/>
    </row>
    <row r="1745" spans="2:3">
      <c r="B1745" s="24"/>
      <c r="C1745" s="24"/>
    </row>
    <row r="1746" spans="2:3">
      <c r="B1746" s="24"/>
      <c r="C1746" s="24"/>
    </row>
    <row r="1747" spans="2:3">
      <c r="B1747" s="24"/>
      <c r="C1747" s="24"/>
    </row>
    <row r="1750" spans="2:3">
      <c r="B1750" s="24"/>
      <c r="C1750" s="24"/>
    </row>
    <row r="1751" spans="2:3">
      <c r="B1751" s="24"/>
      <c r="C1751" s="24"/>
    </row>
    <row r="1752" spans="2:3">
      <c r="B1752" s="24"/>
      <c r="C1752" s="24"/>
    </row>
    <row r="1753" spans="2:3">
      <c r="B1753" s="24"/>
      <c r="C1753" s="24"/>
    </row>
    <row r="1754" spans="2:3">
      <c r="B1754" s="24"/>
      <c r="C1754" s="24"/>
    </row>
    <row r="1755" spans="2:3">
      <c r="B1755" s="24"/>
      <c r="C1755" s="24"/>
    </row>
    <row r="1756" spans="2:3">
      <c r="B1756" s="24"/>
      <c r="C1756" s="24"/>
    </row>
    <row r="1757" spans="2:3">
      <c r="B1757" s="24"/>
      <c r="C1757" s="24"/>
    </row>
    <row r="1758" spans="2:3">
      <c r="B1758" s="24"/>
      <c r="C1758" s="24"/>
    </row>
    <row r="1759" spans="2:3">
      <c r="B1759" s="24"/>
      <c r="C1759" s="24"/>
    </row>
    <row r="1760" spans="2:3">
      <c r="B1760" s="24"/>
      <c r="C1760" s="24"/>
    </row>
    <row r="1761" spans="2:3">
      <c r="B1761" s="24"/>
      <c r="C1761" s="24"/>
    </row>
    <row r="1762" spans="2:3">
      <c r="B1762" s="24"/>
      <c r="C1762" s="24"/>
    </row>
    <row r="1763" spans="2:3">
      <c r="B1763" s="24"/>
      <c r="C1763" s="24"/>
    </row>
    <row r="1764" spans="2:3">
      <c r="B1764" s="24"/>
      <c r="C1764" s="24"/>
    </row>
    <row r="1765" spans="2:3">
      <c r="B1765" s="24"/>
      <c r="C1765" s="24"/>
    </row>
    <row r="1766" spans="2:3">
      <c r="B1766" s="24"/>
      <c r="C1766" s="24"/>
    </row>
    <row r="1767" spans="2:3">
      <c r="B1767" s="24"/>
      <c r="C1767" s="24"/>
    </row>
    <row r="1768" spans="2:3">
      <c r="B1768" s="24"/>
      <c r="C1768" s="24"/>
    </row>
    <row r="1769" spans="2:3">
      <c r="B1769" s="24"/>
      <c r="C1769" s="24"/>
    </row>
    <row r="1770" spans="2:3">
      <c r="B1770" s="24"/>
      <c r="C1770" s="24"/>
    </row>
    <row r="1771" spans="2:3">
      <c r="B1771" s="24"/>
      <c r="C1771" s="24"/>
    </row>
    <row r="1772" spans="2:3">
      <c r="B1772" s="24"/>
      <c r="C1772" s="24"/>
    </row>
    <row r="1773" spans="2:3">
      <c r="B1773" s="24"/>
      <c r="C1773" s="24"/>
    </row>
    <row r="1774" spans="2:3">
      <c r="B1774" s="24"/>
      <c r="C1774" s="24"/>
    </row>
    <row r="1775" spans="2:3">
      <c r="B1775" s="24"/>
      <c r="C1775" s="24"/>
    </row>
    <row r="1776" spans="2:3">
      <c r="B1776" s="24"/>
      <c r="C1776" s="24"/>
    </row>
    <row r="1777" spans="2:3">
      <c r="B1777" s="24"/>
      <c r="C1777" s="24"/>
    </row>
    <row r="1778" spans="2:3">
      <c r="B1778" s="24"/>
      <c r="C1778" s="24"/>
    </row>
    <row r="1779" spans="2:3">
      <c r="B1779" s="24"/>
      <c r="C1779" s="24"/>
    </row>
    <row r="1780" spans="2:3">
      <c r="B1780" s="24"/>
      <c r="C1780" s="24"/>
    </row>
    <row r="1781" spans="2:3">
      <c r="B1781" s="24"/>
      <c r="C1781" s="24"/>
    </row>
    <row r="1782" spans="2:3">
      <c r="B1782" s="24"/>
      <c r="C1782" s="24"/>
    </row>
    <row r="1783" spans="2:3">
      <c r="B1783" s="24"/>
      <c r="C1783" s="24"/>
    </row>
    <row r="1784" spans="2:3">
      <c r="B1784" s="24"/>
      <c r="C1784" s="24"/>
    </row>
    <row r="1785" spans="2:3">
      <c r="B1785" s="24"/>
      <c r="C1785" s="24"/>
    </row>
    <row r="1786" spans="2:3">
      <c r="B1786" s="24"/>
      <c r="C1786" s="24"/>
    </row>
    <row r="1787" spans="2:3">
      <c r="B1787" s="24"/>
      <c r="C1787" s="24"/>
    </row>
    <row r="1788" spans="2:3">
      <c r="B1788" s="24"/>
      <c r="C1788" s="24"/>
    </row>
    <row r="1789" spans="2:3">
      <c r="B1789" s="24"/>
      <c r="C1789" s="24"/>
    </row>
    <row r="1790" spans="2:3">
      <c r="B1790" s="24"/>
      <c r="C1790" s="24"/>
    </row>
    <row r="1791" spans="2:3">
      <c r="B1791" s="24"/>
      <c r="C1791" s="24"/>
    </row>
    <row r="1792" spans="2:3">
      <c r="B1792" s="24"/>
      <c r="C1792" s="24"/>
    </row>
    <row r="1793" spans="2:3">
      <c r="B1793" s="24"/>
      <c r="C1793" s="24"/>
    </row>
    <row r="1794" spans="2:3">
      <c r="B1794" s="24"/>
      <c r="C1794" s="24"/>
    </row>
    <row r="1795" spans="2:3">
      <c r="B1795" s="24"/>
      <c r="C1795" s="24"/>
    </row>
    <row r="1796" spans="2:3">
      <c r="B1796" s="24"/>
      <c r="C1796" s="24"/>
    </row>
    <row r="1797" spans="2:3">
      <c r="B1797" s="24"/>
      <c r="C1797" s="24"/>
    </row>
    <row r="1798" spans="2:3">
      <c r="B1798" s="24"/>
      <c r="C1798" s="24"/>
    </row>
    <row r="1799" spans="2:3">
      <c r="B1799" s="24"/>
      <c r="C1799" s="24"/>
    </row>
    <row r="1800" spans="2:3">
      <c r="B1800" s="24"/>
      <c r="C1800" s="24"/>
    </row>
    <row r="1801" spans="2:3">
      <c r="B1801" s="24"/>
      <c r="C1801" s="24"/>
    </row>
    <row r="1802" spans="2:3">
      <c r="B1802" s="24"/>
      <c r="C1802" s="24"/>
    </row>
    <row r="1803" spans="2:3">
      <c r="B1803" s="24"/>
      <c r="C1803" s="24"/>
    </row>
    <row r="1804" spans="2:3">
      <c r="B1804" s="24"/>
      <c r="C1804" s="24"/>
    </row>
    <row r="1805" spans="2:3">
      <c r="B1805" s="24"/>
      <c r="C1805" s="24"/>
    </row>
    <row r="1806" spans="2:3">
      <c r="B1806" s="24"/>
      <c r="C1806" s="24"/>
    </row>
    <row r="1807" spans="2:3">
      <c r="B1807" s="24"/>
      <c r="C1807" s="24"/>
    </row>
    <row r="1808" spans="2:3">
      <c r="B1808" s="24"/>
      <c r="C1808" s="24"/>
    </row>
    <row r="1809" spans="2:3">
      <c r="B1809" s="24"/>
      <c r="C1809" s="24"/>
    </row>
    <row r="1810" spans="2:3">
      <c r="B1810" s="24"/>
      <c r="C1810" s="24"/>
    </row>
    <row r="1811" spans="2:3">
      <c r="B1811" s="24"/>
      <c r="C1811" s="24"/>
    </row>
    <row r="1812" spans="2:3">
      <c r="B1812" s="24"/>
      <c r="C1812" s="24"/>
    </row>
    <row r="1813" spans="2:3">
      <c r="B1813" s="24"/>
      <c r="C1813" s="24"/>
    </row>
    <row r="1814" spans="2:3">
      <c r="B1814" s="24"/>
      <c r="C1814" s="24"/>
    </row>
    <row r="1815" spans="2:3">
      <c r="B1815" s="24"/>
      <c r="C1815" s="24"/>
    </row>
    <row r="1816" spans="2:3">
      <c r="B1816" s="24"/>
      <c r="C1816" s="24"/>
    </row>
    <row r="1817" spans="2:3">
      <c r="B1817" s="24"/>
      <c r="C1817" s="24"/>
    </row>
    <row r="1818" spans="2:3">
      <c r="B1818" s="24"/>
      <c r="C1818" s="24"/>
    </row>
    <row r="1819" spans="2:3">
      <c r="B1819" s="24"/>
      <c r="C1819" s="24"/>
    </row>
    <row r="1820" spans="2:3">
      <c r="B1820" s="24"/>
      <c r="C1820" s="24"/>
    </row>
    <row r="1821" spans="2:3">
      <c r="B1821" s="24"/>
      <c r="C1821" s="24"/>
    </row>
    <row r="1830" spans="2:3">
      <c r="B1830" s="24"/>
      <c r="C1830" s="24"/>
    </row>
    <row r="1831" spans="2:3">
      <c r="B1831" s="24"/>
      <c r="C1831" s="24"/>
    </row>
    <row r="1840" spans="2:3">
      <c r="B1840" s="24"/>
      <c r="C1840" s="24"/>
    </row>
    <row r="1841" spans="2:3">
      <c r="B1841" s="24"/>
      <c r="C1841" s="24"/>
    </row>
    <row r="1842" spans="2:3">
      <c r="B1842" s="24"/>
      <c r="C1842" s="24"/>
    </row>
    <row r="1843" spans="2:3">
      <c r="B1843" s="24"/>
      <c r="C1843" s="24"/>
    </row>
    <row r="1844" spans="2:3">
      <c r="B1844" s="24"/>
      <c r="C1844" s="24"/>
    </row>
    <row r="1845" spans="2:3">
      <c r="B1845" s="24"/>
      <c r="C1845" s="24"/>
    </row>
    <row r="1846" spans="2:3">
      <c r="B1846" s="24"/>
      <c r="C1846" s="24"/>
    </row>
    <row r="1847" spans="2:3">
      <c r="B1847" s="24"/>
      <c r="C1847" s="24"/>
    </row>
    <row r="1848" spans="2:3">
      <c r="B1848" s="24"/>
      <c r="C1848" s="24"/>
    </row>
    <row r="1849" spans="2:3">
      <c r="B1849" s="24"/>
      <c r="C1849" s="24"/>
    </row>
    <row r="1850" spans="2:3">
      <c r="B1850" s="24"/>
      <c r="C1850" s="24"/>
    </row>
    <row r="1851" spans="2:3">
      <c r="B1851" s="24"/>
      <c r="C1851" s="24"/>
    </row>
    <row r="1852" spans="2:3">
      <c r="B1852" s="24"/>
      <c r="C1852" s="24"/>
    </row>
    <row r="1853" spans="2:3">
      <c r="B1853" s="24"/>
      <c r="C1853" s="24"/>
    </row>
    <row r="1854" spans="2:3">
      <c r="B1854" s="24"/>
      <c r="C1854" s="24"/>
    </row>
    <row r="1855" spans="2:3">
      <c r="B1855" s="24"/>
      <c r="C1855" s="24"/>
    </row>
    <row r="1856" spans="2:3">
      <c r="B1856" s="24"/>
      <c r="C1856" s="24"/>
    </row>
    <row r="1857" spans="2:3">
      <c r="B1857" s="24"/>
      <c r="C1857" s="24"/>
    </row>
    <row r="1858" spans="2:3">
      <c r="B1858" s="24"/>
      <c r="C1858" s="24"/>
    </row>
    <row r="1859" spans="2:3">
      <c r="B1859" s="24"/>
      <c r="C1859" s="24"/>
    </row>
    <row r="1860" spans="2:3">
      <c r="B1860" s="24"/>
      <c r="C1860" s="24"/>
    </row>
    <row r="1861" spans="2:3">
      <c r="B1861" s="24"/>
      <c r="C1861" s="24"/>
    </row>
    <row r="1862" spans="2:3">
      <c r="B1862" s="24"/>
      <c r="C1862" s="24"/>
    </row>
    <row r="1863" spans="2:3">
      <c r="B1863" s="24"/>
      <c r="C1863" s="24"/>
    </row>
    <row r="1864" spans="2:3">
      <c r="B1864" s="24"/>
      <c r="C1864" s="24"/>
    </row>
    <row r="1865" spans="2:3">
      <c r="B1865" s="24"/>
      <c r="C1865" s="24"/>
    </row>
    <row r="1866" spans="2:3">
      <c r="B1866" s="24"/>
      <c r="C1866" s="24"/>
    </row>
    <row r="1867" spans="2:3">
      <c r="B1867" s="24"/>
      <c r="C1867" s="24"/>
    </row>
    <row r="1868" spans="2:3">
      <c r="B1868" s="24"/>
      <c r="C1868" s="24"/>
    </row>
    <row r="1869" spans="2:3">
      <c r="B1869" s="24"/>
      <c r="C1869" s="24"/>
    </row>
    <row r="1870" spans="2:3">
      <c r="B1870" s="24"/>
      <c r="C1870" s="24"/>
    </row>
    <row r="1871" spans="2:3">
      <c r="B1871" s="24"/>
      <c r="C1871" s="24"/>
    </row>
    <row r="1872" spans="2:3">
      <c r="B1872" s="24"/>
      <c r="C1872" s="24"/>
    </row>
    <row r="1873" spans="2:3">
      <c r="B1873" s="24"/>
      <c r="C1873" s="24"/>
    </row>
    <row r="1874" spans="2:3">
      <c r="B1874" s="24"/>
      <c r="C1874" s="24"/>
    </row>
    <row r="1875" spans="2:3">
      <c r="B1875" s="24"/>
      <c r="C1875" s="24"/>
    </row>
    <row r="1876" spans="2:3">
      <c r="B1876" s="24"/>
      <c r="C1876" s="24"/>
    </row>
    <row r="1877" spans="2:3">
      <c r="B1877" s="24"/>
      <c r="C1877" s="24"/>
    </row>
    <row r="1878" spans="2:3">
      <c r="B1878" s="24"/>
      <c r="C1878" s="24"/>
    </row>
    <row r="1879" spans="2:3">
      <c r="B1879" s="24"/>
      <c r="C1879" s="24"/>
    </row>
    <row r="1880" spans="2:3">
      <c r="B1880" s="24"/>
      <c r="C1880" s="24"/>
    </row>
    <row r="1881" spans="2:3">
      <c r="B1881" s="24"/>
      <c r="C1881" s="24"/>
    </row>
    <row r="1882" spans="2:3">
      <c r="B1882" s="24"/>
      <c r="C1882" s="24"/>
    </row>
    <row r="1883" spans="2:3">
      <c r="B1883" s="24"/>
      <c r="C1883" s="24"/>
    </row>
    <row r="1884" spans="2:3">
      <c r="B1884" s="24"/>
      <c r="C1884" s="24"/>
    </row>
    <row r="1885" spans="2:3">
      <c r="B1885" s="24"/>
      <c r="C1885" s="24"/>
    </row>
    <row r="1886" spans="2:3">
      <c r="B1886" s="24"/>
      <c r="C1886" s="24"/>
    </row>
    <row r="1887" spans="2:3">
      <c r="B1887" s="24"/>
      <c r="C1887" s="24"/>
    </row>
    <row r="1888" spans="2:3">
      <c r="B1888" s="24"/>
      <c r="C1888" s="24"/>
    </row>
    <row r="1889" spans="2:3">
      <c r="B1889" s="24"/>
      <c r="C1889" s="24"/>
    </row>
    <row r="1890" spans="2:3">
      <c r="B1890" s="24"/>
      <c r="C1890" s="24"/>
    </row>
    <row r="1891" spans="2:3">
      <c r="B1891" s="24"/>
      <c r="C1891" s="24"/>
    </row>
    <row r="1892" spans="2:3">
      <c r="B1892" s="24"/>
      <c r="C1892" s="24"/>
    </row>
    <row r="1893" spans="2:3">
      <c r="B1893" s="24"/>
      <c r="C1893" s="24"/>
    </row>
    <row r="1894" spans="2:3">
      <c r="B1894" s="24"/>
      <c r="C1894" s="24"/>
    </row>
    <row r="1895" spans="2:3">
      <c r="B1895" s="24"/>
      <c r="C1895" s="24"/>
    </row>
    <row r="1896" spans="2:3">
      <c r="B1896" s="24"/>
      <c r="C1896" s="24"/>
    </row>
    <row r="1897" spans="2:3">
      <c r="B1897" s="24"/>
      <c r="C1897" s="24"/>
    </row>
    <row r="1898" spans="2:3">
      <c r="B1898" s="24"/>
      <c r="C1898" s="24"/>
    </row>
    <row r="1899" spans="2:3">
      <c r="B1899" s="24"/>
      <c r="C1899" s="24"/>
    </row>
    <row r="1900" spans="2:3">
      <c r="B1900" s="24"/>
      <c r="C1900" s="24"/>
    </row>
    <row r="1901" spans="2:3">
      <c r="B1901" s="24"/>
      <c r="C1901" s="24"/>
    </row>
    <row r="1902" spans="2:3">
      <c r="B1902" s="24"/>
      <c r="C1902" s="24"/>
    </row>
    <row r="1903" spans="2:3">
      <c r="B1903" s="24"/>
      <c r="C1903" s="24"/>
    </row>
    <row r="1904" spans="2:3">
      <c r="B1904" s="24"/>
      <c r="C1904" s="24"/>
    </row>
    <row r="1905" spans="2:3">
      <c r="B1905" s="24"/>
      <c r="C1905" s="24"/>
    </row>
    <row r="1906" spans="2:3">
      <c r="B1906" s="24"/>
      <c r="C1906" s="24"/>
    </row>
    <row r="1907" spans="2:3">
      <c r="B1907" s="24"/>
      <c r="C1907" s="24"/>
    </row>
    <row r="1908" spans="2:3">
      <c r="B1908" s="24"/>
      <c r="C1908" s="24"/>
    </row>
    <row r="1909" spans="2:3">
      <c r="B1909" s="24"/>
      <c r="C1909" s="24"/>
    </row>
    <row r="1910" spans="2:3">
      <c r="B1910" s="24"/>
      <c r="C1910" s="24"/>
    </row>
    <row r="1911" spans="2:3">
      <c r="B1911" s="24"/>
      <c r="C1911" s="24"/>
    </row>
    <row r="1912" spans="2:3">
      <c r="B1912" s="24"/>
      <c r="C1912" s="24"/>
    </row>
    <row r="1913" spans="2:3">
      <c r="B1913" s="24"/>
      <c r="C1913" s="24"/>
    </row>
    <row r="1914" spans="2:3">
      <c r="B1914" s="24"/>
      <c r="C1914" s="24"/>
    </row>
    <row r="1915" spans="2:3">
      <c r="B1915" s="24"/>
      <c r="C1915" s="24"/>
    </row>
    <row r="1916" spans="2:3">
      <c r="B1916" s="24"/>
      <c r="C1916" s="24"/>
    </row>
    <row r="1917" spans="2:3">
      <c r="B1917" s="24"/>
      <c r="C1917" s="24"/>
    </row>
    <row r="1918" spans="2:3">
      <c r="B1918" s="24"/>
      <c r="C1918" s="24"/>
    </row>
    <row r="1919" spans="2:3">
      <c r="B1919" s="24"/>
      <c r="C1919" s="24"/>
    </row>
    <row r="1926" spans="2:3">
      <c r="B1926" s="24"/>
      <c r="C1926" s="24"/>
    </row>
    <row r="1927" spans="2:3">
      <c r="B1927" s="24"/>
      <c r="C1927" s="24"/>
    </row>
    <row r="1932" spans="2:3">
      <c r="B1932" s="24"/>
      <c r="C1932" s="24"/>
    </row>
    <row r="1933" spans="2:3">
      <c r="B1933" s="24"/>
      <c r="C1933" s="24"/>
    </row>
    <row r="1938" spans="2:3">
      <c r="B1938" s="24"/>
      <c r="C1938" s="24"/>
    </row>
    <row r="1939" spans="2:3">
      <c r="B1939" s="24"/>
      <c r="C1939" s="24"/>
    </row>
    <row r="1942" spans="2:3">
      <c r="B1942" s="24"/>
      <c r="C1942" s="24"/>
    </row>
    <row r="1943" spans="2:3">
      <c r="B1943" s="24"/>
      <c r="C1943" s="24"/>
    </row>
    <row r="1954" spans="2:3">
      <c r="B1954" s="24"/>
      <c r="C1954" s="24"/>
    </row>
    <row r="1955" spans="2:3">
      <c r="B1955" s="24"/>
      <c r="C1955" s="24"/>
    </row>
    <row r="1956" spans="2:3">
      <c r="B1956" s="24"/>
      <c r="C1956" s="24"/>
    </row>
    <row r="1957" spans="2:3">
      <c r="B1957" s="24"/>
      <c r="C1957" s="24"/>
    </row>
    <row r="1958" spans="2:3">
      <c r="B1958" s="24"/>
      <c r="C1958" s="24"/>
    </row>
    <row r="1959" spans="2:3">
      <c r="B1959" s="24"/>
      <c r="C1959" s="24"/>
    </row>
    <row r="1960" spans="2:3">
      <c r="B1960" s="24"/>
      <c r="C1960" s="24"/>
    </row>
    <row r="1961" spans="2:3">
      <c r="B1961" s="24"/>
      <c r="C1961" s="24"/>
    </row>
    <row r="1962" spans="2:3">
      <c r="B1962" s="24"/>
      <c r="C1962" s="24"/>
    </row>
    <row r="1963" spans="2:3">
      <c r="B1963" s="24"/>
      <c r="C1963" s="24"/>
    </row>
    <row r="1964" spans="2:3">
      <c r="B1964" s="24"/>
      <c r="C1964" s="24"/>
    </row>
    <row r="1965" spans="2:3">
      <c r="B1965" s="24"/>
      <c r="C1965" s="24"/>
    </row>
    <row r="1966" spans="2:3">
      <c r="B1966" s="24"/>
      <c r="C1966" s="24"/>
    </row>
    <row r="1967" spans="2:3">
      <c r="B1967" s="24"/>
      <c r="C1967" s="24"/>
    </row>
    <row r="1968" spans="2:3">
      <c r="B1968" s="24"/>
      <c r="C1968" s="24"/>
    </row>
    <row r="1969" spans="2:3">
      <c r="B1969" s="24"/>
      <c r="C1969" s="24"/>
    </row>
    <row r="1970" spans="2:3">
      <c r="B1970" s="24"/>
      <c r="C1970" s="24"/>
    </row>
    <row r="1971" spans="2:3">
      <c r="B1971" s="24"/>
      <c r="C1971" s="24"/>
    </row>
    <row r="1972" spans="2:3">
      <c r="B1972" s="24"/>
      <c r="C1972" s="24"/>
    </row>
    <row r="1973" spans="2:3">
      <c r="B1973" s="24"/>
      <c r="C1973" s="24"/>
    </row>
    <row r="1974" spans="2:3">
      <c r="B1974" s="24"/>
      <c r="C1974" s="24"/>
    </row>
    <row r="1975" spans="2:3">
      <c r="B1975" s="24"/>
      <c r="C1975" s="24"/>
    </row>
    <row r="1976" spans="2:3">
      <c r="B1976" s="24"/>
      <c r="C1976" s="24"/>
    </row>
    <row r="1977" spans="2:3">
      <c r="B1977" s="24"/>
      <c r="C1977" s="24"/>
    </row>
    <row r="1978" spans="2:3">
      <c r="B1978" s="24"/>
      <c r="C1978" s="24"/>
    </row>
    <row r="1979" spans="2:3">
      <c r="B1979" s="24"/>
      <c r="C1979" s="24"/>
    </row>
    <row r="1980" spans="2:3">
      <c r="B1980" s="24"/>
      <c r="C1980" s="24"/>
    </row>
    <row r="1981" spans="2:3">
      <c r="B1981" s="24"/>
      <c r="C1981" s="24"/>
    </row>
    <row r="1982" spans="2:3">
      <c r="B1982" s="24"/>
      <c r="C1982" s="24"/>
    </row>
    <row r="1983" spans="2:3">
      <c r="B1983" s="24"/>
      <c r="C1983" s="24"/>
    </row>
    <row r="1984" spans="2:3">
      <c r="B1984" s="24"/>
      <c r="C1984" s="24"/>
    </row>
    <row r="1985" spans="2:3">
      <c r="B1985" s="24"/>
      <c r="C1985" s="24"/>
    </row>
    <row r="1988" spans="2:3">
      <c r="B1988" s="24"/>
      <c r="C1988" s="24"/>
    </row>
    <row r="1989" spans="2:3">
      <c r="B1989" s="24"/>
      <c r="C1989" s="24"/>
    </row>
    <row r="1992" spans="2:3">
      <c r="B1992" s="24"/>
      <c r="C1992" s="24"/>
    </row>
    <row r="1993" spans="2:3">
      <c r="B1993" s="24"/>
      <c r="C1993" s="24"/>
    </row>
    <row r="1996" spans="2:3">
      <c r="B1996" s="24"/>
      <c r="C1996" s="24"/>
    </row>
    <row r="1997" spans="2:3">
      <c r="B1997" s="24"/>
      <c r="C1997" s="24"/>
    </row>
    <row r="2000" spans="2:3">
      <c r="B2000" s="24"/>
      <c r="C2000" s="24"/>
    </row>
    <row r="2001" spans="2:3">
      <c r="B2001" s="24"/>
      <c r="C2001" s="24"/>
    </row>
    <row r="2002" spans="2:3">
      <c r="B2002" s="24"/>
      <c r="C2002" s="24"/>
    </row>
    <row r="2003" spans="2:3">
      <c r="B2003" s="24"/>
      <c r="C2003" s="24"/>
    </row>
    <row r="2006" spans="2:3">
      <c r="B2006" s="24"/>
      <c r="C2006" s="24"/>
    </row>
    <row r="2007" spans="2:3">
      <c r="B2007" s="24"/>
      <c r="C2007" s="24"/>
    </row>
    <row r="2010" spans="2:3">
      <c r="B2010" s="24"/>
      <c r="C2010" s="24"/>
    </row>
    <row r="2011" spans="2:3">
      <c r="B2011" s="24"/>
      <c r="C2011" s="24"/>
    </row>
    <row r="2012" spans="2:3">
      <c r="B2012" s="24"/>
      <c r="C2012" s="24"/>
    </row>
    <row r="2013" spans="2:3">
      <c r="B2013" s="24"/>
      <c r="C2013" s="24"/>
    </row>
    <row r="2014" spans="2:3">
      <c r="B2014" s="24"/>
      <c r="C2014" s="24"/>
    </row>
    <row r="2015" spans="2:3">
      <c r="B2015" s="24"/>
      <c r="C2015" s="24"/>
    </row>
    <row r="2016" spans="2:3">
      <c r="B2016" s="24"/>
      <c r="C2016" s="24"/>
    </row>
    <row r="2017" spans="2:3">
      <c r="B2017" s="24"/>
      <c r="C2017" s="24"/>
    </row>
    <row r="2018" spans="2:3">
      <c r="B2018" s="24"/>
      <c r="C2018" s="24"/>
    </row>
    <row r="2019" spans="2:3">
      <c r="B2019" s="24"/>
      <c r="C2019" s="24"/>
    </row>
    <row r="2020" spans="2:3">
      <c r="B2020" s="24"/>
      <c r="C2020" s="24"/>
    </row>
    <row r="2021" spans="2:3">
      <c r="B2021" s="24"/>
      <c r="C2021" s="24"/>
    </row>
    <row r="2022" spans="2:3">
      <c r="B2022" s="24"/>
      <c r="C2022" s="24"/>
    </row>
    <row r="2023" spans="2:3">
      <c r="B2023" s="24"/>
      <c r="C2023" s="24"/>
    </row>
    <row r="2024" spans="2:3">
      <c r="B2024" s="24"/>
      <c r="C2024" s="24"/>
    </row>
    <row r="2025" spans="2:3">
      <c r="B2025" s="24"/>
      <c r="C2025" s="24"/>
    </row>
    <row r="2026" spans="2:3">
      <c r="B2026" s="24"/>
      <c r="C2026" s="24"/>
    </row>
    <row r="2027" spans="2:3">
      <c r="B2027" s="24"/>
      <c r="C2027" s="24"/>
    </row>
    <row r="2028" spans="2:3">
      <c r="B2028" s="24"/>
      <c r="C2028" s="24"/>
    </row>
    <row r="2029" spans="2:3">
      <c r="B2029" s="24"/>
      <c r="C2029" s="24"/>
    </row>
    <row r="2030" spans="2:3">
      <c r="B2030" s="24"/>
      <c r="C2030" s="24"/>
    </row>
    <row r="2031" spans="2:3">
      <c r="B2031" s="24"/>
      <c r="C2031" s="24"/>
    </row>
    <row r="2032" spans="2:3">
      <c r="B2032" s="24"/>
      <c r="C2032" s="24"/>
    </row>
    <row r="2033" spans="2:3">
      <c r="B2033" s="24"/>
      <c r="C2033" s="24"/>
    </row>
    <row r="2034" spans="2:3">
      <c r="B2034" s="24"/>
      <c r="C2034" s="24"/>
    </row>
    <row r="2035" spans="2:3">
      <c r="B2035" s="24"/>
      <c r="C2035" s="24"/>
    </row>
    <row r="2036" spans="2:3">
      <c r="B2036" s="24"/>
      <c r="C2036" s="24"/>
    </row>
    <row r="2037" spans="2:3">
      <c r="B2037" s="24"/>
      <c r="C2037" s="24"/>
    </row>
    <row r="2038" spans="2:3">
      <c r="B2038" s="24"/>
      <c r="C2038" s="24"/>
    </row>
    <row r="2039" spans="2:3">
      <c r="B2039" s="24"/>
      <c r="C2039" s="24"/>
    </row>
    <row r="2040" spans="2:3">
      <c r="B2040" s="24"/>
      <c r="C2040" s="24"/>
    </row>
    <row r="2041" spans="2:3">
      <c r="B2041" s="24"/>
      <c r="C2041" s="24"/>
    </row>
    <row r="2042" spans="2:3">
      <c r="B2042" s="24"/>
      <c r="C2042" s="24"/>
    </row>
    <row r="2043" spans="2:3">
      <c r="B2043" s="24"/>
      <c r="C2043" s="24"/>
    </row>
    <row r="2044" spans="2:3">
      <c r="B2044" s="24"/>
      <c r="C2044" s="24"/>
    </row>
    <row r="2045" spans="2:3">
      <c r="B2045" s="24"/>
      <c r="C2045" s="24"/>
    </row>
    <row r="2046" spans="2:3">
      <c r="B2046" s="24"/>
      <c r="C2046" s="24"/>
    </row>
    <row r="2047" spans="2:3">
      <c r="B2047" s="24"/>
      <c r="C2047" s="24"/>
    </row>
    <row r="2048" spans="2:3">
      <c r="B2048" s="24"/>
      <c r="C2048" s="24"/>
    </row>
    <row r="2049" spans="2:3">
      <c r="B2049" s="24"/>
      <c r="C2049" s="24"/>
    </row>
    <row r="2050" spans="2:3">
      <c r="B2050" s="24"/>
      <c r="C2050" s="24"/>
    </row>
    <row r="2051" spans="2:3">
      <c r="B2051" s="24"/>
      <c r="C2051" s="24"/>
    </row>
    <row r="2052" spans="2:3">
      <c r="B2052" s="24"/>
      <c r="C2052" s="24"/>
    </row>
    <row r="2053" spans="2:3">
      <c r="B2053" s="24"/>
      <c r="C2053" s="24"/>
    </row>
    <row r="2056" spans="2:3">
      <c r="B2056" s="24"/>
      <c r="C2056" s="24"/>
    </row>
    <row r="2057" spans="2:3">
      <c r="B2057" s="24"/>
      <c r="C2057" s="24"/>
    </row>
    <row r="2058" spans="2:3">
      <c r="B2058" s="24"/>
      <c r="C2058" s="24"/>
    </row>
    <row r="2059" spans="2:3">
      <c r="B2059" s="24"/>
      <c r="C2059" s="24"/>
    </row>
    <row r="2060" spans="2:3">
      <c r="B2060" s="24"/>
      <c r="C2060" s="24"/>
    </row>
    <row r="2061" spans="2:3">
      <c r="B2061" s="24"/>
      <c r="C2061" s="24"/>
    </row>
    <row r="2062" spans="2:3">
      <c r="B2062" s="24"/>
      <c r="C2062" s="24"/>
    </row>
    <row r="2063" spans="2:3">
      <c r="B2063" s="24"/>
      <c r="C2063" s="24"/>
    </row>
    <row r="2064" spans="2:3">
      <c r="B2064" s="24"/>
      <c r="C2064" s="24"/>
    </row>
    <row r="2065" spans="2:3">
      <c r="B2065" s="24"/>
      <c r="C2065" s="24"/>
    </row>
    <row r="2066" spans="2:3">
      <c r="B2066" s="24"/>
      <c r="C2066" s="24"/>
    </row>
    <row r="2067" spans="2:3">
      <c r="B2067" s="24"/>
      <c r="C2067" s="24"/>
    </row>
    <row r="2068" spans="2:3">
      <c r="B2068" s="24"/>
      <c r="C2068" s="24"/>
    </row>
    <row r="2069" spans="2:3">
      <c r="B2069" s="24"/>
      <c r="C2069" s="24"/>
    </row>
    <row r="2070" spans="2:3">
      <c r="B2070" s="24"/>
      <c r="C2070" s="24"/>
    </row>
    <row r="2071" spans="2:3">
      <c r="B2071" s="24"/>
      <c r="C2071" s="24"/>
    </row>
    <row r="2072" spans="2:3">
      <c r="B2072" s="24"/>
      <c r="C2072" s="24"/>
    </row>
    <row r="2073" spans="2:3">
      <c r="B2073" s="24"/>
      <c r="C2073" s="24"/>
    </row>
    <row r="2074" spans="2:3">
      <c r="B2074" s="24"/>
      <c r="C2074" s="24"/>
    </row>
    <row r="2075" spans="2:3">
      <c r="B2075" s="24"/>
      <c r="C2075" s="24"/>
    </row>
    <row r="2076" spans="2:3">
      <c r="B2076" s="24"/>
      <c r="C2076" s="24"/>
    </row>
    <row r="2077" spans="2:3">
      <c r="B2077" s="24"/>
      <c r="C2077" s="24"/>
    </row>
    <row r="2078" spans="2:3">
      <c r="B2078" s="24"/>
      <c r="C2078" s="24"/>
    </row>
    <row r="2079" spans="2:3">
      <c r="B2079" s="24"/>
      <c r="C2079" s="24"/>
    </row>
    <row r="2080" spans="2:3">
      <c r="B2080" s="24"/>
      <c r="C2080" s="24"/>
    </row>
    <row r="2081" spans="2:3">
      <c r="B2081" s="24"/>
      <c r="C2081" s="24"/>
    </row>
    <row r="2082" spans="2:3">
      <c r="B2082" s="24"/>
      <c r="C2082" s="24"/>
    </row>
    <row r="2083" spans="2:3">
      <c r="B2083" s="24"/>
      <c r="C2083" s="24"/>
    </row>
    <row r="2084" spans="2:3">
      <c r="B2084" s="24"/>
      <c r="C2084" s="24"/>
    </row>
    <row r="2085" spans="2:3">
      <c r="B2085" s="24"/>
      <c r="C2085" s="24"/>
    </row>
    <row r="2086" spans="2:3">
      <c r="B2086" s="24"/>
      <c r="C2086" s="24"/>
    </row>
    <row r="2087" spans="2:3">
      <c r="B2087" s="24"/>
      <c r="C2087" s="24"/>
    </row>
    <row r="2088" spans="2:3">
      <c r="B2088" s="24"/>
      <c r="C2088" s="24"/>
    </row>
    <row r="2089" spans="2:3">
      <c r="B2089" s="24"/>
      <c r="C2089" s="24"/>
    </row>
    <row r="2090" spans="2:3">
      <c r="B2090" s="24"/>
      <c r="C2090" s="24"/>
    </row>
    <row r="2091" spans="2:3">
      <c r="B2091" s="24"/>
      <c r="C2091" s="24"/>
    </row>
    <row r="2092" spans="2:3">
      <c r="B2092" s="24"/>
      <c r="C2092" s="24"/>
    </row>
    <row r="2093" spans="2:3">
      <c r="B2093" s="24"/>
      <c r="C2093" s="24"/>
    </row>
    <row r="2094" spans="2:3">
      <c r="B2094" s="24"/>
      <c r="C2094" s="24"/>
    </row>
    <row r="2095" spans="2:3">
      <c r="B2095" s="24"/>
      <c r="C2095" s="24"/>
    </row>
    <row r="2096" spans="2:3">
      <c r="B2096" s="24"/>
      <c r="C2096" s="24"/>
    </row>
    <row r="2097" spans="2:3">
      <c r="B2097" s="24"/>
      <c r="C2097" s="24"/>
    </row>
    <row r="2098" spans="2:3">
      <c r="B2098" s="24"/>
      <c r="C2098" s="24"/>
    </row>
    <row r="2099" spans="2:3">
      <c r="B2099" s="24"/>
      <c r="C2099" s="24"/>
    </row>
    <row r="2100" spans="2:3">
      <c r="B2100" s="24"/>
      <c r="C2100" s="24"/>
    </row>
    <row r="2101" spans="2:3">
      <c r="B2101" s="24"/>
      <c r="C2101" s="24"/>
    </row>
    <row r="2102" spans="2:3">
      <c r="B2102" s="24"/>
      <c r="C2102" s="24"/>
    </row>
    <row r="2103" spans="2:3">
      <c r="B2103" s="24"/>
      <c r="C2103" s="24"/>
    </row>
    <row r="2106" spans="2:3">
      <c r="B2106" s="24"/>
      <c r="C2106" s="24"/>
    </row>
    <row r="2107" spans="2:3">
      <c r="B2107" s="24"/>
      <c r="C2107" s="24"/>
    </row>
    <row r="2108" spans="2:3">
      <c r="B2108" s="24"/>
      <c r="C2108" s="24"/>
    </row>
    <row r="2109" spans="2:3">
      <c r="B2109" s="24"/>
      <c r="C2109" s="24"/>
    </row>
    <row r="2110" spans="2:3">
      <c r="B2110" s="24"/>
      <c r="C2110" s="24"/>
    </row>
    <row r="2111" spans="2:3">
      <c r="B2111" s="24"/>
      <c r="C2111" s="24"/>
    </row>
    <row r="2112" spans="2:3">
      <c r="B2112" s="24"/>
      <c r="C2112" s="24"/>
    </row>
    <row r="2113" spans="2:3">
      <c r="B2113" s="24"/>
      <c r="C2113" s="24"/>
    </row>
    <row r="2114" spans="2:3">
      <c r="B2114" s="24"/>
      <c r="C2114" s="24"/>
    </row>
    <row r="2115" spans="2:3">
      <c r="B2115" s="24"/>
      <c r="C2115" s="24"/>
    </row>
    <row r="2116" spans="2:3">
      <c r="B2116" s="24"/>
      <c r="C2116" s="24"/>
    </row>
    <row r="2117" spans="2:3">
      <c r="B2117" s="24"/>
      <c r="C2117" s="24"/>
    </row>
    <row r="2118" spans="2:3">
      <c r="B2118" s="24"/>
      <c r="C2118" s="24"/>
    </row>
    <row r="2119" spans="2:3">
      <c r="B2119" s="24"/>
      <c r="C2119" s="24"/>
    </row>
    <row r="2120" spans="2:3">
      <c r="B2120" s="24"/>
      <c r="C2120" s="24"/>
    </row>
    <row r="2121" spans="2:3">
      <c r="B2121" s="24"/>
      <c r="C2121" s="24"/>
    </row>
    <row r="2122" spans="2:3">
      <c r="B2122" s="24"/>
      <c r="C2122" s="24"/>
    </row>
    <row r="2123" spans="2:3">
      <c r="B2123" s="24"/>
      <c r="C2123" s="24"/>
    </row>
    <row r="2124" spans="2:3">
      <c r="B2124" s="24"/>
      <c r="C2124" s="24"/>
    </row>
    <row r="2125" spans="2:3">
      <c r="B2125" s="24"/>
      <c r="C2125" s="24"/>
    </row>
    <row r="2126" spans="2:3">
      <c r="B2126" s="24"/>
      <c r="C2126" s="24"/>
    </row>
    <row r="2127" spans="2:3">
      <c r="B2127" s="24"/>
      <c r="C2127" s="24"/>
    </row>
    <row r="2128" spans="2:3">
      <c r="B2128" s="24"/>
      <c r="C2128" s="24"/>
    </row>
    <row r="2129" spans="2:3">
      <c r="B2129" s="24"/>
      <c r="C2129" s="24"/>
    </row>
    <row r="2130" spans="2:3">
      <c r="B2130" s="24"/>
      <c r="C2130" s="24"/>
    </row>
    <row r="2131" spans="2:3">
      <c r="B2131" s="24"/>
      <c r="C2131" s="24"/>
    </row>
    <row r="2132" spans="2:3">
      <c r="B2132" s="24"/>
      <c r="C2132" s="24"/>
    </row>
    <row r="2133" spans="2:3">
      <c r="B2133" s="24"/>
      <c r="C2133" s="24"/>
    </row>
    <row r="2134" spans="2:3">
      <c r="B2134" s="24"/>
      <c r="C2134" s="24"/>
    </row>
    <row r="2135" spans="2:3">
      <c r="B2135" s="24"/>
      <c r="C2135" s="24"/>
    </row>
    <row r="2136" spans="2:3">
      <c r="B2136" s="24"/>
      <c r="C2136" s="24"/>
    </row>
    <row r="2137" spans="2:3">
      <c r="B2137" s="24"/>
      <c r="C2137" s="24"/>
    </row>
    <row r="2138" spans="2:3">
      <c r="B2138" s="24"/>
      <c r="C2138" s="24"/>
    </row>
    <row r="2139" spans="2:3">
      <c r="B2139" s="24"/>
      <c r="C2139" s="24"/>
    </row>
    <row r="2140" spans="2:3">
      <c r="B2140" s="24"/>
      <c r="C2140" s="24"/>
    </row>
    <row r="2141" spans="2:3">
      <c r="B2141" s="24"/>
      <c r="C2141" s="24"/>
    </row>
    <row r="2142" spans="2:3">
      <c r="B2142" s="24"/>
      <c r="C2142" s="24"/>
    </row>
    <row r="2143" spans="2:3">
      <c r="B2143" s="24"/>
      <c r="C2143" s="24"/>
    </row>
    <row r="2144" spans="2:3">
      <c r="B2144" s="24"/>
      <c r="C2144" s="24"/>
    </row>
    <row r="2145" spans="2:3">
      <c r="B2145" s="24"/>
      <c r="C2145" s="24"/>
    </row>
    <row r="2146" spans="2:3">
      <c r="B2146" s="24"/>
      <c r="C2146" s="24"/>
    </row>
    <row r="2147" spans="2:3">
      <c r="B2147" s="24"/>
      <c r="C2147" s="24"/>
    </row>
    <row r="2148" spans="2:3">
      <c r="B2148" s="24"/>
      <c r="C2148" s="24"/>
    </row>
    <row r="2149" spans="2:3">
      <c r="B2149" s="24"/>
      <c r="C2149" s="24"/>
    </row>
    <row r="2150" spans="2:3">
      <c r="B2150" s="24"/>
      <c r="C2150" s="24"/>
    </row>
    <row r="2151" spans="2:3">
      <c r="B2151" s="24"/>
      <c r="C2151" s="24"/>
    </row>
    <row r="2152" spans="2:3">
      <c r="B2152" s="24"/>
      <c r="C2152" s="24"/>
    </row>
    <row r="2153" spans="2:3">
      <c r="B2153" s="24"/>
      <c r="C2153" s="24"/>
    </row>
    <row r="2154" spans="2:3">
      <c r="B2154" s="24"/>
      <c r="C2154" s="24"/>
    </row>
    <row r="2155" spans="2:3">
      <c r="B2155" s="24"/>
      <c r="C2155" s="24"/>
    </row>
    <row r="2156" spans="2:3">
      <c r="B2156" s="24"/>
      <c r="C2156" s="24"/>
    </row>
    <row r="2157" spans="2:3">
      <c r="B2157" s="24"/>
      <c r="C2157" s="24"/>
    </row>
    <row r="2158" spans="2:3">
      <c r="B2158" s="24"/>
      <c r="C2158" s="24"/>
    </row>
    <row r="2159" spans="2:3">
      <c r="B2159" s="24"/>
      <c r="C2159" s="24"/>
    </row>
    <row r="2160" spans="2:3">
      <c r="B2160" s="24"/>
      <c r="C2160" s="24"/>
    </row>
    <row r="2161" spans="2:3">
      <c r="B2161" s="24"/>
      <c r="C2161" s="24"/>
    </row>
    <row r="2162" spans="2:3">
      <c r="B2162" s="24"/>
      <c r="C2162" s="24"/>
    </row>
    <row r="2163" spans="2:3">
      <c r="B2163" s="24"/>
      <c r="C2163" s="24"/>
    </row>
    <row r="2164" spans="2:3">
      <c r="B2164" s="24"/>
      <c r="C2164" s="24"/>
    </row>
    <row r="2165" spans="2:3">
      <c r="B2165" s="24"/>
      <c r="C2165" s="24"/>
    </row>
    <row r="2166" spans="2:3">
      <c r="B2166" s="24"/>
      <c r="C2166" s="24"/>
    </row>
    <row r="2167" spans="2:3">
      <c r="B2167" s="24"/>
      <c r="C2167" s="24"/>
    </row>
    <row r="2168" spans="2:3">
      <c r="B2168" s="24"/>
      <c r="C2168" s="24"/>
    </row>
    <row r="2169" spans="2:3">
      <c r="B2169" s="24"/>
      <c r="C2169" s="24"/>
    </row>
    <row r="2170" spans="2:3">
      <c r="B2170" s="24"/>
      <c r="C2170" s="24"/>
    </row>
    <row r="2171" spans="2:3">
      <c r="B2171" s="24"/>
      <c r="C2171" s="24"/>
    </row>
    <row r="2172" spans="2:3">
      <c r="B2172" s="24"/>
      <c r="C2172" s="24"/>
    </row>
    <row r="2173" spans="2:3">
      <c r="B2173" s="24"/>
      <c r="C2173" s="24"/>
    </row>
    <row r="2174" spans="2:3">
      <c r="B2174" s="24"/>
      <c r="C2174" s="24"/>
    </row>
    <row r="2175" spans="2:3">
      <c r="B2175" s="24"/>
      <c r="C2175" s="24"/>
    </row>
    <row r="2176" spans="2:3">
      <c r="B2176" s="24"/>
      <c r="C2176" s="24"/>
    </row>
    <row r="2177" spans="2:3">
      <c r="B2177" s="24"/>
      <c r="C2177" s="24"/>
    </row>
    <row r="2178" spans="2:3">
      <c r="B2178" s="24"/>
      <c r="C2178" s="24"/>
    </row>
    <row r="2179" spans="2:3">
      <c r="B2179" s="24"/>
      <c r="C2179" s="24"/>
    </row>
    <row r="2180" spans="2:3">
      <c r="B2180" s="24"/>
      <c r="C2180" s="24"/>
    </row>
    <row r="2181" spans="2:3">
      <c r="B2181" s="24"/>
      <c r="C2181" s="24"/>
    </row>
    <row r="2182" spans="2:3">
      <c r="B2182" s="24"/>
      <c r="C2182" s="24"/>
    </row>
    <row r="2183" spans="2:3">
      <c r="B2183" s="24"/>
      <c r="C2183" s="24"/>
    </row>
    <row r="2184" spans="2:3">
      <c r="B2184" s="24"/>
      <c r="C2184" s="24"/>
    </row>
    <row r="2185" spans="2:3">
      <c r="B2185" s="24"/>
      <c r="C2185" s="24"/>
    </row>
    <row r="2186" spans="2:3">
      <c r="B2186" s="24"/>
      <c r="C2186" s="24"/>
    </row>
    <row r="2187" spans="2:3">
      <c r="B2187" s="24"/>
      <c r="C2187" s="24"/>
    </row>
    <row r="2188" spans="2:3">
      <c r="B2188" s="24"/>
      <c r="C2188" s="24"/>
    </row>
    <row r="2189" spans="2:3">
      <c r="B2189" s="24"/>
      <c r="C2189" s="24"/>
    </row>
    <row r="2190" spans="2:3">
      <c r="B2190" s="24"/>
      <c r="C2190" s="24"/>
    </row>
    <row r="2191" spans="2:3">
      <c r="B2191" s="24"/>
      <c r="C2191" s="24"/>
    </row>
    <row r="2192" spans="2:3">
      <c r="B2192" s="24"/>
      <c r="C2192" s="24"/>
    </row>
    <row r="2193" spans="2:3">
      <c r="B2193" s="24"/>
      <c r="C2193" s="24"/>
    </row>
    <row r="2194" spans="2:3">
      <c r="B2194" s="24"/>
      <c r="C2194" s="24"/>
    </row>
    <row r="2195" spans="2:3">
      <c r="B2195" s="24"/>
      <c r="C2195" s="24"/>
    </row>
    <row r="2196" spans="2:3">
      <c r="B2196" s="24"/>
      <c r="C2196" s="24"/>
    </row>
    <row r="2197" spans="2:3">
      <c r="B2197" s="24"/>
      <c r="C2197" s="24"/>
    </row>
    <row r="2198" spans="2:3">
      <c r="B2198" s="24"/>
      <c r="C2198" s="24"/>
    </row>
    <row r="2199" spans="2:3">
      <c r="B2199" s="24"/>
      <c r="C2199" s="24"/>
    </row>
    <row r="2200" spans="2:3">
      <c r="B2200" s="24"/>
      <c r="C2200" s="24"/>
    </row>
    <row r="2201" spans="2:3">
      <c r="B2201" s="24"/>
      <c r="C2201" s="24"/>
    </row>
    <row r="2202" spans="2:3">
      <c r="B2202" s="24"/>
      <c r="C2202" s="24"/>
    </row>
    <row r="2203" spans="2:3">
      <c r="B2203" s="24"/>
      <c r="C2203" s="24"/>
    </row>
    <row r="2204" spans="2:3">
      <c r="B2204" s="24"/>
      <c r="C2204" s="24"/>
    </row>
    <row r="2205" spans="2:3">
      <c r="B2205" s="24"/>
      <c r="C2205" s="24"/>
    </row>
    <row r="2206" spans="2:3">
      <c r="B2206" s="24"/>
      <c r="C2206" s="24"/>
    </row>
    <row r="2207" spans="2:3">
      <c r="B2207" s="24"/>
      <c r="C2207" s="24"/>
    </row>
    <row r="2208" spans="2:3">
      <c r="B2208" s="24"/>
      <c r="C2208" s="24"/>
    </row>
    <row r="2209" spans="2:3">
      <c r="B2209" s="24"/>
      <c r="C2209" s="24"/>
    </row>
    <row r="2210" spans="2:3">
      <c r="B2210" s="24"/>
      <c r="C2210" s="24"/>
    </row>
    <row r="2211" spans="2:3">
      <c r="B2211" s="24"/>
      <c r="C2211" s="24"/>
    </row>
    <row r="2212" spans="2:3">
      <c r="B2212" s="24"/>
      <c r="C2212" s="24"/>
    </row>
    <row r="2213" spans="2:3">
      <c r="B2213" s="24"/>
      <c r="C2213" s="24"/>
    </row>
    <row r="2214" spans="2:3">
      <c r="B2214" s="24"/>
      <c r="C2214" s="24"/>
    </row>
    <row r="2215" spans="2:3">
      <c r="B2215" s="24"/>
      <c r="C2215" s="24"/>
    </row>
    <row r="2216" spans="2:3">
      <c r="B2216" s="24"/>
      <c r="C2216" s="24"/>
    </row>
    <row r="2217" spans="2:3">
      <c r="B2217" s="24"/>
      <c r="C2217" s="24"/>
    </row>
    <row r="2218" spans="2:3">
      <c r="B2218" s="24"/>
      <c r="C2218" s="24"/>
    </row>
    <row r="2219" spans="2:3">
      <c r="B2219" s="24"/>
      <c r="C2219" s="24"/>
    </row>
    <row r="2220" spans="2:3">
      <c r="B2220" s="24"/>
      <c r="C2220" s="24"/>
    </row>
    <row r="2221" spans="2:3">
      <c r="B2221" s="24"/>
      <c r="C2221" s="24"/>
    </row>
    <row r="2222" spans="2:3">
      <c r="B2222" s="24"/>
      <c r="C2222" s="24"/>
    </row>
    <row r="2223" spans="2:3">
      <c r="B2223" s="24"/>
      <c r="C2223" s="24"/>
    </row>
    <row r="2224" spans="2:3">
      <c r="B2224" s="24"/>
      <c r="C2224" s="24"/>
    </row>
    <row r="2225" spans="2:3">
      <c r="B2225" s="24"/>
      <c r="C2225" s="24"/>
    </row>
    <row r="2226" spans="2:3">
      <c r="B2226" s="24"/>
      <c r="C2226" s="24"/>
    </row>
    <row r="2227" spans="2:3">
      <c r="B2227" s="24"/>
      <c r="C2227" s="24"/>
    </row>
    <row r="2228" spans="2:3">
      <c r="B2228" s="24"/>
      <c r="C2228" s="24"/>
    </row>
    <row r="2229" spans="2:3">
      <c r="B2229" s="24"/>
      <c r="C2229" s="24"/>
    </row>
    <row r="2230" spans="2:3">
      <c r="B2230" s="24"/>
      <c r="C2230" s="24"/>
    </row>
    <row r="2231" spans="2:3">
      <c r="B2231" s="24"/>
      <c r="C2231" s="24"/>
    </row>
    <row r="2232" spans="2:3">
      <c r="B2232" s="24"/>
      <c r="C2232" s="24"/>
    </row>
    <row r="2233" spans="2:3">
      <c r="B2233" s="24"/>
      <c r="C2233" s="24"/>
    </row>
    <row r="2234" spans="2:3">
      <c r="B2234" s="24"/>
      <c r="C2234" s="24"/>
    </row>
    <row r="2235" spans="2:3">
      <c r="B2235" s="24"/>
      <c r="C2235" s="24"/>
    </row>
    <row r="2236" spans="2:3">
      <c r="B2236" s="24"/>
      <c r="C2236" s="24"/>
    </row>
    <row r="2237" spans="2:3">
      <c r="B2237" s="24"/>
      <c r="C2237" s="24"/>
    </row>
    <row r="2238" spans="2:3">
      <c r="B2238" s="24"/>
      <c r="C2238" s="24"/>
    </row>
    <row r="2239" spans="2:3">
      <c r="B2239" s="24"/>
      <c r="C2239" s="24"/>
    </row>
    <row r="2240" spans="2:3">
      <c r="B2240" s="24"/>
      <c r="C2240" s="24"/>
    </row>
    <row r="2241" spans="2:3">
      <c r="B2241" s="24"/>
      <c r="C2241" s="24"/>
    </row>
    <row r="2242" spans="2:3">
      <c r="B2242" s="24"/>
      <c r="C2242" s="24"/>
    </row>
    <row r="2243" spans="2:3">
      <c r="B2243" s="24"/>
      <c r="C2243" s="24"/>
    </row>
    <row r="2244" spans="2:3">
      <c r="B2244" s="24"/>
      <c r="C2244" s="24"/>
    </row>
    <row r="2245" spans="2:3">
      <c r="B2245" s="24"/>
      <c r="C2245" s="24"/>
    </row>
    <row r="2246" spans="2:3">
      <c r="B2246" s="24"/>
      <c r="C2246" s="24"/>
    </row>
    <row r="2247" spans="2:3">
      <c r="B2247" s="24"/>
      <c r="C2247" s="24"/>
    </row>
    <row r="2248" spans="2:3">
      <c r="B2248" s="24"/>
      <c r="C2248" s="24"/>
    </row>
    <row r="2249" spans="2:3">
      <c r="B2249" s="24"/>
      <c r="C2249" s="24"/>
    </row>
    <row r="2250" spans="2:3">
      <c r="B2250" s="24"/>
      <c r="C2250" s="24"/>
    </row>
    <row r="2251" spans="2:3">
      <c r="B2251" s="24"/>
      <c r="C2251" s="24"/>
    </row>
    <row r="2252" spans="2:3">
      <c r="B2252" s="24"/>
      <c r="C2252" s="24"/>
    </row>
    <row r="2253" spans="2:3">
      <c r="B2253" s="24"/>
      <c r="C2253" s="24"/>
    </row>
    <row r="2254" spans="2:3">
      <c r="B2254" s="24"/>
      <c r="C2254" s="24"/>
    </row>
    <row r="2255" spans="2:3">
      <c r="B2255" s="24"/>
      <c r="C2255" s="24"/>
    </row>
    <row r="2256" spans="2:3">
      <c r="B2256" s="24"/>
      <c r="C2256" s="24"/>
    </row>
    <row r="2257" spans="2:3">
      <c r="B2257" s="24"/>
      <c r="C2257" s="24"/>
    </row>
    <row r="2258" spans="2:3">
      <c r="B2258" s="24"/>
      <c r="C2258" s="24"/>
    </row>
    <row r="2259" spans="2:3">
      <c r="B2259" s="24"/>
      <c r="C2259" s="24"/>
    </row>
    <row r="2260" spans="2:3">
      <c r="B2260" s="24"/>
      <c r="C2260" s="24"/>
    </row>
    <row r="2261" spans="2:3">
      <c r="B2261" s="24"/>
      <c r="C2261" s="24"/>
    </row>
    <row r="2262" spans="2:3">
      <c r="B2262" s="24"/>
      <c r="C2262" s="24"/>
    </row>
    <row r="2263" spans="2:3">
      <c r="B2263" s="24"/>
      <c r="C2263" s="24"/>
    </row>
    <row r="2264" spans="2:3">
      <c r="B2264" s="24"/>
      <c r="C2264" s="24"/>
    </row>
    <row r="2265" spans="2:3">
      <c r="B2265" s="24"/>
      <c r="C2265" s="24"/>
    </row>
    <row r="2266" spans="2:3">
      <c r="B2266" s="24"/>
      <c r="C2266" s="24"/>
    </row>
    <row r="2267" spans="2:3">
      <c r="B2267" s="24"/>
      <c r="C2267" s="24"/>
    </row>
    <row r="2268" spans="2:3">
      <c r="B2268" s="24"/>
      <c r="C2268" s="24"/>
    </row>
    <row r="2269" spans="2:3">
      <c r="B2269" s="24"/>
      <c r="C2269" s="24"/>
    </row>
    <row r="2270" spans="2:3">
      <c r="B2270" s="24"/>
      <c r="C2270" s="24"/>
    </row>
    <row r="2271" spans="2:3">
      <c r="B2271" s="24"/>
      <c r="C2271" s="24"/>
    </row>
    <row r="2272" spans="2:3">
      <c r="B2272" s="24"/>
      <c r="C2272" s="24"/>
    </row>
    <row r="2273" spans="2:3">
      <c r="B2273" s="24"/>
      <c r="C2273" s="24"/>
    </row>
    <row r="2274" spans="2:3">
      <c r="B2274" s="24"/>
      <c r="C2274" s="24"/>
    </row>
    <row r="2275" spans="2:3">
      <c r="B2275" s="24"/>
      <c r="C2275" s="24"/>
    </row>
    <row r="2276" spans="2:3">
      <c r="B2276" s="24"/>
      <c r="C2276" s="24"/>
    </row>
    <row r="2277" spans="2:3">
      <c r="B2277" s="24"/>
      <c r="C2277" s="24"/>
    </row>
    <row r="2278" spans="2:3">
      <c r="B2278" s="24"/>
      <c r="C2278" s="24"/>
    </row>
    <row r="2279" spans="2:3">
      <c r="B2279" s="24"/>
      <c r="C2279" s="24"/>
    </row>
    <row r="2280" spans="2:3">
      <c r="B2280" s="24"/>
      <c r="C2280" s="24"/>
    </row>
    <row r="2281" spans="2:3">
      <c r="B2281" s="24"/>
      <c r="C2281" s="24"/>
    </row>
    <row r="2282" spans="2:3">
      <c r="B2282" s="24"/>
      <c r="C2282" s="24"/>
    </row>
    <row r="2283" spans="2:3">
      <c r="B2283" s="24"/>
      <c r="C2283" s="24"/>
    </row>
    <row r="2284" spans="2:3">
      <c r="B2284" s="24"/>
      <c r="C2284" s="24"/>
    </row>
    <row r="2285" spans="2:3">
      <c r="B2285" s="24"/>
      <c r="C2285" s="24"/>
    </row>
    <row r="2286" spans="2:3">
      <c r="B2286" s="24"/>
      <c r="C2286" s="24"/>
    </row>
    <row r="2287" spans="2:3">
      <c r="B2287" s="24"/>
      <c r="C2287" s="24"/>
    </row>
    <row r="2288" spans="2:3">
      <c r="B2288" s="24"/>
      <c r="C2288" s="24"/>
    </row>
    <row r="2289" spans="2:3">
      <c r="B2289" s="24"/>
      <c r="C2289" s="24"/>
    </row>
    <row r="2290" spans="2:3">
      <c r="B2290" s="24"/>
      <c r="C2290" s="24"/>
    </row>
    <row r="2291" spans="2:3">
      <c r="B2291" s="24"/>
      <c r="C2291" s="24"/>
    </row>
    <row r="2292" spans="2:3">
      <c r="B2292" s="24"/>
      <c r="C2292" s="24"/>
    </row>
    <row r="2293" spans="2:3">
      <c r="B2293" s="24"/>
      <c r="C2293" s="24"/>
    </row>
    <row r="2294" spans="2:3">
      <c r="B2294" s="24"/>
      <c r="C2294" s="24"/>
    </row>
    <row r="2295" spans="2:3">
      <c r="B2295" s="24"/>
      <c r="C2295" s="24"/>
    </row>
    <row r="2296" spans="2:3">
      <c r="B2296" s="24"/>
      <c r="C2296" s="24"/>
    </row>
    <row r="2297" spans="2:3">
      <c r="B2297" s="24"/>
      <c r="C2297" s="24"/>
    </row>
    <row r="2298" spans="2:3">
      <c r="B2298" s="24"/>
      <c r="C2298" s="24"/>
    </row>
    <row r="2299" spans="2:3">
      <c r="B2299" s="24"/>
      <c r="C2299" s="24"/>
    </row>
    <row r="2300" spans="2:3">
      <c r="B2300" s="24"/>
      <c r="C2300" s="24"/>
    </row>
    <row r="2301" spans="2:3">
      <c r="B2301" s="24"/>
      <c r="C2301" s="24"/>
    </row>
    <row r="2302" spans="2:3">
      <c r="B2302" s="24"/>
      <c r="C2302" s="24"/>
    </row>
    <row r="2303" spans="2:3">
      <c r="B2303" s="24"/>
      <c r="C2303" s="24"/>
    </row>
    <row r="2304" spans="2:3">
      <c r="B2304" s="24"/>
      <c r="C2304" s="24"/>
    </row>
    <row r="2305" spans="2:3">
      <c r="B2305" s="24"/>
      <c r="C2305" s="24"/>
    </row>
    <row r="2306" spans="2:3">
      <c r="B2306" s="24"/>
      <c r="C2306" s="24"/>
    </row>
    <row r="2307" spans="2:3">
      <c r="B2307" s="24"/>
      <c r="C2307" s="24"/>
    </row>
    <row r="2308" spans="2:3">
      <c r="B2308" s="24"/>
      <c r="C2308" s="24"/>
    </row>
    <row r="2309" spans="2:3">
      <c r="B2309" s="24"/>
      <c r="C2309" s="24"/>
    </row>
    <row r="2310" spans="2:3">
      <c r="B2310" s="24"/>
      <c r="C2310" s="24"/>
    </row>
    <row r="2311" spans="2:3">
      <c r="B2311" s="24"/>
      <c r="C2311" s="24"/>
    </row>
    <row r="2312" spans="2:3">
      <c r="B2312" s="24"/>
      <c r="C2312" s="24"/>
    </row>
    <row r="2313" spans="2:3">
      <c r="B2313" s="24"/>
      <c r="C2313" s="24"/>
    </row>
    <row r="2314" spans="2:3">
      <c r="B2314" s="24"/>
      <c r="C2314" s="24"/>
    </row>
    <row r="2315" spans="2:3">
      <c r="B2315" s="24"/>
      <c r="C2315" s="24"/>
    </row>
    <row r="2316" spans="2:3">
      <c r="B2316" s="24"/>
      <c r="C2316" s="24"/>
    </row>
    <row r="2317" spans="2:3">
      <c r="B2317" s="24"/>
      <c r="C2317" s="24"/>
    </row>
    <row r="2318" spans="2:3">
      <c r="B2318" s="24"/>
      <c r="C2318" s="24"/>
    </row>
    <row r="2319" spans="2:3">
      <c r="B2319" s="24"/>
      <c r="C2319" s="24"/>
    </row>
    <row r="2320" spans="2:3">
      <c r="B2320" s="24"/>
      <c r="C2320" s="24"/>
    </row>
    <row r="2321" spans="2:3">
      <c r="B2321" s="24"/>
      <c r="C2321" s="24"/>
    </row>
    <row r="2322" spans="2:3">
      <c r="B2322" s="24"/>
      <c r="C2322" s="24"/>
    </row>
    <row r="2323" spans="2:3">
      <c r="B2323" s="24"/>
      <c r="C2323" s="24"/>
    </row>
    <row r="2324" spans="2:3">
      <c r="B2324" s="24"/>
      <c r="C2324" s="24"/>
    </row>
    <row r="2325" spans="2:3">
      <c r="B2325" s="24"/>
      <c r="C2325" s="24"/>
    </row>
    <row r="2326" spans="2:3">
      <c r="B2326" s="24"/>
      <c r="C2326" s="24"/>
    </row>
    <row r="2327" spans="2:3">
      <c r="B2327" s="24"/>
      <c r="C2327" s="24"/>
    </row>
    <row r="2328" spans="2:3">
      <c r="B2328" s="24"/>
      <c r="C2328" s="24"/>
    </row>
    <row r="2329" spans="2:3">
      <c r="B2329" s="24"/>
      <c r="C2329" s="24"/>
    </row>
    <row r="2330" spans="2:3">
      <c r="B2330" s="24"/>
      <c r="C2330" s="24"/>
    </row>
    <row r="2331" spans="2:3">
      <c r="B2331" s="24"/>
      <c r="C2331" s="24"/>
    </row>
    <row r="2332" spans="2:3">
      <c r="B2332" s="24"/>
      <c r="C2332" s="24"/>
    </row>
    <row r="2333" spans="2:3">
      <c r="B2333" s="24"/>
      <c r="C2333" s="24"/>
    </row>
    <row r="2334" spans="2:3">
      <c r="B2334" s="24"/>
      <c r="C2334" s="24"/>
    </row>
    <row r="2335" spans="2:3">
      <c r="B2335" s="24"/>
      <c r="C2335" s="24"/>
    </row>
    <row r="2336" spans="2:3">
      <c r="B2336" s="24"/>
      <c r="C2336" s="24"/>
    </row>
    <row r="2337" spans="2:3">
      <c r="B2337" s="24"/>
      <c r="C2337" s="24"/>
    </row>
    <row r="2338" spans="2:3">
      <c r="B2338" s="24"/>
      <c r="C2338" s="24"/>
    </row>
    <row r="2339" spans="2:3">
      <c r="B2339" s="24"/>
      <c r="C2339" s="24"/>
    </row>
    <row r="2340" spans="2:3">
      <c r="B2340" s="24"/>
      <c r="C2340" s="24"/>
    </row>
    <row r="2341" spans="2:3">
      <c r="B2341" s="24"/>
      <c r="C2341" s="24"/>
    </row>
    <row r="2342" spans="2:3">
      <c r="B2342" s="24"/>
      <c r="C2342" s="24"/>
    </row>
    <row r="2343" spans="2:3">
      <c r="B2343" s="24"/>
      <c r="C2343" s="24"/>
    </row>
    <row r="2344" spans="2:3">
      <c r="B2344" s="24"/>
      <c r="C2344" s="24"/>
    </row>
    <row r="2345" spans="2:3">
      <c r="B2345" s="24"/>
      <c r="C2345" s="24"/>
    </row>
    <row r="2346" spans="2:3">
      <c r="B2346" s="24"/>
      <c r="C2346" s="24"/>
    </row>
    <row r="2347" spans="2:3">
      <c r="B2347" s="24"/>
      <c r="C2347" s="24"/>
    </row>
    <row r="2348" spans="2:3">
      <c r="B2348" s="24"/>
      <c r="C2348" s="24"/>
    </row>
    <row r="2349" spans="2:3">
      <c r="B2349" s="24"/>
      <c r="C2349" s="24"/>
    </row>
    <row r="2350" spans="2:3">
      <c r="B2350" s="24"/>
      <c r="C2350" s="24"/>
    </row>
    <row r="2351" spans="2:3">
      <c r="B2351" s="24"/>
      <c r="C2351" s="24"/>
    </row>
    <row r="2352" spans="2:3">
      <c r="B2352" s="24"/>
      <c r="C2352" s="24"/>
    </row>
    <row r="2353" spans="2:3">
      <c r="B2353" s="24"/>
      <c r="C2353" s="24"/>
    </row>
    <row r="2354" spans="2:3">
      <c r="B2354" s="24"/>
      <c r="C2354" s="24"/>
    </row>
    <row r="2355" spans="2:3">
      <c r="B2355" s="24"/>
      <c r="C2355" s="24"/>
    </row>
    <row r="2356" spans="2:3">
      <c r="B2356" s="24"/>
      <c r="C2356" s="24"/>
    </row>
    <row r="2357" spans="2:3">
      <c r="B2357" s="24"/>
      <c r="C2357" s="24"/>
    </row>
    <row r="2358" spans="2:3">
      <c r="B2358" s="24"/>
      <c r="C2358" s="24"/>
    </row>
    <row r="2359" spans="2:3">
      <c r="B2359" s="24"/>
      <c r="C2359" s="24"/>
    </row>
    <row r="2360" spans="2:3">
      <c r="B2360" s="24"/>
      <c r="C2360" s="24"/>
    </row>
    <row r="2361" spans="2:3">
      <c r="B2361" s="24"/>
      <c r="C2361" s="24"/>
    </row>
    <row r="2362" spans="2:3">
      <c r="B2362" s="24"/>
      <c r="C2362" s="24"/>
    </row>
    <row r="2363" spans="2:3">
      <c r="B2363" s="24"/>
      <c r="C2363" s="24"/>
    </row>
    <row r="2364" spans="2:3">
      <c r="B2364" s="24"/>
      <c r="C2364" s="24"/>
    </row>
    <row r="2365" spans="2:3">
      <c r="B2365" s="24"/>
      <c r="C2365" s="24"/>
    </row>
    <row r="2366" spans="2:3">
      <c r="B2366" s="24"/>
      <c r="C2366" s="24"/>
    </row>
    <row r="2367" spans="2:3">
      <c r="B2367" s="24"/>
      <c r="C2367" s="24"/>
    </row>
    <row r="2368" spans="2:3">
      <c r="B2368" s="24"/>
      <c r="C2368" s="24"/>
    </row>
    <row r="2369" spans="2:3">
      <c r="B2369" s="24"/>
      <c r="C2369" s="24"/>
    </row>
    <row r="2370" spans="2:3">
      <c r="B2370" s="24"/>
      <c r="C2370" s="24"/>
    </row>
    <row r="2371" spans="2:3">
      <c r="B2371" s="24"/>
      <c r="C2371" s="24"/>
    </row>
    <row r="2372" spans="2:3">
      <c r="B2372" s="24"/>
      <c r="C2372" s="24"/>
    </row>
    <row r="2373" spans="2:3">
      <c r="B2373" s="24"/>
      <c r="C2373" s="24"/>
    </row>
    <row r="2374" spans="2:3">
      <c r="B2374" s="24"/>
      <c r="C2374" s="24"/>
    </row>
    <row r="2375" spans="2:3">
      <c r="B2375" s="24"/>
      <c r="C2375" s="24"/>
    </row>
    <row r="2376" spans="2:3">
      <c r="B2376" s="24"/>
      <c r="C2376" s="24"/>
    </row>
    <row r="2377" spans="2:3">
      <c r="B2377" s="24"/>
      <c r="C2377" s="24"/>
    </row>
    <row r="2378" spans="2:3">
      <c r="B2378" s="24"/>
      <c r="C2378" s="24"/>
    </row>
    <row r="2379" spans="2:3">
      <c r="B2379" s="24"/>
      <c r="C2379" s="24"/>
    </row>
    <row r="2380" spans="2:3">
      <c r="B2380" s="24"/>
      <c r="C2380" s="24"/>
    </row>
    <row r="2381" spans="2:3">
      <c r="B2381" s="24"/>
      <c r="C2381" s="24"/>
    </row>
    <row r="2382" spans="2:3">
      <c r="B2382" s="24"/>
      <c r="C2382" s="24"/>
    </row>
    <row r="2383" spans="2:3">
      <c r="B2383" s="24"/>
      <c r="C2383" s="24"/>
    </row>
    <row r="2384" spans="2:3">
      <c r="B2384" s="24"/>
      <c r="C2384" s="24"/>
    </row>
    <row r="2385" spans="2:3">
      <c r="B2385" s="24"/>
      <c r="C2385" s="24"/>
    </row>
    <row r="2386" spans="2:3">
      <c r="B2386" s="24"/>
      <c r="C2386" s="24"/>
    </row>
    <row r="2387" spans="2:3">
      <c r="B2387" s="24"/>
      <c r="C2387" s="24"/>
    </row>
    <row r="2388" spans="2:3">
      <c r="B2388" s="24"/>
      <c r="C2388" s="24"/>
    </row>
    <row r="2389" spans="2:3">
      <c r="B2389" s="24"/>
      <c r="C2389" s="24"/>
    </row>
    <row r="2390" spans="2:3">
      <c r="B2390" s="24"/>
      <c r="C2390" s="24"/>
    </row>
    <row r="2391" spans="2:3">
      <c r="B2391" s="24"/>
      <c r="C2391" s="24"/>
    </row>
    <row r="2392" spans="2:3">
      <c r="B2392" s="24"/>
      <c r="C2392" s="24"/>
    </row>
    <row r="2393" spans="2:3">
      <c r="B2393" s="24"/>
      <c r="C2393" s="24"/>
    </row>
    <row r="2394" spans="2:3">
      <c r="B2394" s="24"/>
      <c r="C2394" s="24"/>
    </row>
    <row r="2395" spans="2:3">
      <c r="B2395" s="24"/>
      <c r="C2395" s="24"/>
    </row>
    <row r="2396" spans="2:3">
      <c r="B2396" s="24"/>
      <c r="C2396" s="24"/>
    </row>
    <row r="2397" spans="2:3">
      <c r="B2397" s="24"/>
      <c r="C2397" s="24"/>
    </row>
    <row r="2398" spans="2:3">
      <c r="B2398" s="24"/>
      <c r="C2398" s="24"/>
    </row>
    <row r="2399" spans="2:3">
      <c r="B2399" s="24"/>
      <c r="C2399" s="24"/>
    </row>
    <row r="2400" spans="2:3">
      <c r="B2400" s="24"/>
      <c r="C2400" s="24"/>
    </row>
    <row r="2401" spans="2:3">
      <c r="B2401" s="24"/>
      <c r="C2401" s="24"/>
    </row>
    <row r="2402" spans="2:3">
      <c r="B2402" s="24"/>
      <c r="C2402" s="24"/>
    </row>
    <row r="2403" spans="2:3">
      <c r="B2403" s="24"/>
      <c r="C2403" s="24"/>
    </row>
    <row r="2404" spans="2:3">
      <c r="B2404" s="24"/>
      <c r="C2404" s="24"/>
    </row>
    <row r="2405" spans="2:3">
      <c r="B2405" s="24"/>
      <c r="C2405" s="24"/>
    </row>
    <row r="2406" spans="2:3">
      <c r="B2406" s="24"/>
      <c r="C2406" s="24"/>
    </row>
    <row r="2407" spans="2:3">
      <c r="B2407" s="24"/>
      <c r="C2407" s="24"/>
    </row>
    <row r="2408" spans="2:3">
      <c r="B2408" s="24"/>
      <c r="C2408" s="24"/>
    </row>
    <row r="2409" spans="2:3">
      <c r="B2409" s="24"/>
      <c r="C2409" s="24"/>
    </row>
    <row r="2410" spans="2:3">
      <c r="B2410" s="24"/>
      <c r="C2410" s="24"/>
    </row>
    <row r="2411" spans="2:3">
      <c r="B2411" s="24"/>
      <c r="C2411" s="24"/>
    </row>
    <row r="2412" spans="2:3">
      <c r="B2412" s="24"/>
      <c r="C2412" s="24"/>
    </row>
    <row r="2413" spans="2:3">
      <c r="B2413" s="24"/>
      <c r="C2413" s="24"/>
    </row>
    <row r="2414" spans="2:3">
      <c r="B2414" s="24"/>
      <c r="C2414" s="24"/>
    </row>
    <row r="2415" spans="2:3">
      <c r="B2415" s="24"/>
      <c r="C2415" s="24"/>
    </row>
    <row r="2416" spans="2:3">
      <c r="B2416" s="24"/>
      <c r="C2416" s="24"/>
    </row>
    <row r="2417" spans="2:3">
      <c r="B2417" s="24"/>
      <c r="C2417" s="24"/>
    </row>
    <row r="2418" spans="2:3">
      <c r="B2418" s="24"/>
      <c r="C2418" s="24"/>
    </row>
    <row r="2419" spans="2:3">
      <c r="B2419" s="24"/>
      <c r="C2419" s="24"/>
    </row>
    <row r="2420" spans="2:3">
      <c r="B2420" s="24"/>
      <c r="C2420" s="24"/>
    </row>
    <row r="2421" spans="2:3">
      <c r="B2421" s="24"/>
      <c r="C2421" s="24"/>
    </row>
    <row r="2422" spans="2:3">
      <c r="B2422" s="24"/>
      <c r="C2422" s="24"/>
    </row>
    <row r="2423" spans="2:3">
      <c r="B2423" s="24"/>
      <c r="C2423" s="24"/>
    </row>
    <row r="2424" spans="2:3">
      <c r="B2424" s="24"/>
      <c r="C2424" s="24"/>
    </row>
    <row r="2425" spans="2:3">
      <c r="B2425" s="24"/>
      <c r="C2425" s="24"/>
    </row>
    <row r="2426" spans="2:3">
      <c r="B2426" s="24"/>
      <c r="C2426" s="24"/>
    </row>
    <row r="2427" spans="2:3">
      <c r="B2427" s="24"/>
      <c r="C2427" s="24"/>
    </row>
    <row r="2428" spans="2:3">
      <c r="B2428" s="24"/>
      <c r="C2428" s="24"/>
    </row>
    <row r="2429" spans="2:3">
      <c r="B2429" s="24"/>
      <c r="C2429" s="24"/>
    </row>
    <row r="2430" spans="2:3">
      <c r="B2430" s="24"/>
      <c r="C2430" s="24"/>
    </row>
    <row r="2431" spans="2:3">
      <c r="B2431" s="24"/>
      <c r="C2431" s="24"/>
    </row>
    <row r="2432" spans="2:3">
      <c r="B2432" s="24"/>
      <c r="C2432" s="24"/>
    </row>
    <row r="2433" spans="2:3">
      <c r="B2433" s="24"/>
      <c r="C2433" s="24"/>
    </row>
    <row r="2434" spans="2:3">
      <c r="B2434" s="24"/>
      <c r="C2434" s="24"/>
    </row>
    <row r="2435" spans="2:3">
      <c r="B2435" s="24"/>
      <c r="C2435" s="24"/>
    </row>
    <row r="2436" spans="2:3">
      <c r="B2436" s="24"/>
      <c r="C2436" s="24"/>
    </row>
    <row r="2437" spans="2:3">
      <c r="B2437" s="24"/>
      <c r="C2437" s="24"/>
    </row>
    <row r="2438" spans="2:3">
      <c r="B2438" s="24"/>
      <c r="C2438" s="24"/>
    </row>
    <row r="2439" spans="2:3">
      <c r="B2439" s="24"/>
      <c r="C2439" s="24"/>
    </row>
    <row r="2440" spans="2:3">
      <c r="B2440" s="24"/>
      <c r="C2440" s="24"/>
    </row>
    <row r="2441" spans="2:3">
      <c r="B2441" s="24"/>
      <c r="C2441" s="24"/>
    </row>
    <row r="2442" spans="2:3">
      <c r="B2442" s="24"/>
      <c r="C2442" s="24"/>
    </row>
    <row r="2443" spans="2:3">
      <c r="B2443" s="24"/>
      <c r="C2443" s="24"/>
    </row>
    <row r="2444" spans="2:3">
      <c r="B2444" s="24"/>
      <c r="C2444" s="24"/>
    </row>
    <row r="2445" spans="2:3">
      <c r="B2445" s="24"/>
      <c r="C2445" s="24"/>
    </row>
    <row r="2446" spans="2:3">
      <c r="B2446" s="24"/>
      <c r="C2446" s="24"/>
    </row>
    <row r="2447" spans="2:3">
      <c r="B2447" s="24"/>
      <c r="C2447" s="24"/>
    </row>
    <row r="2448" spans="2:3">
      <c r="B2448" s="24"/>
      <c r="C2448" s="24"/>
    </row>
    <row r="2449" spans="2:3">
      <c r="B2449" s="24"/>
      <c r="C2449" s="24"/>
    </row>
    <row r="2450" spans="2:3">
      <c r="B2450" s="24"/>
      <c r="C2450" s="24"/>
    </row>
    <row r="2451" spans="2:3">
      <c r="B2451" s="24"/>
      <c r="C2451" s="24"/>
    </row>
    <row r="2452" spans="2:3">
      <c r="B2452" s="24"/>
      <c r="C2452" s="24"/>
    </row>
    <row r="2453" spans="2:3">
      <c r="B2453" s="24"/>
      <c r="C2453" s="24"/>
    </row>
    <row r="2454" spans="2:3">
      <c r="B2454" s="24"/>
      <c r="C2454" s="24"/>
    </row>
    <row r="2455" spans="2:3">
      <c r="B2455" s="24"/>
      <c r="C2455" s="24"/>
    </row>
    <row r="2456" spans="2:3">
      <c r="B2456" s="24"/>
      <c r="C2456" s="24"/>
    </row>
    <row r="2457" spans="2:3">
      <c r="B2457" s="24"/>
      <c r="C2457" s="24"/>
    </row>
    <row r="2458" spans="2:3">
      <c r="B2458" s="24"/>
      <c r="C2458" s="24"/>
    </row>
    <row r="2459" spans="2:3">
      <c r="B2459" s="24"/>
      <c r="C2459" s="24"/>
    </row>
    <row r="2460" spans="2:3">
      <c r="B2460" s="24"/>
      <c r="C2460" s="24"/>
    </row>
    <row r="2461" spans="2:3">
      <c r="B2461" s="24"/>
      <c r="C2461" s="24"/>
    </row>
    <row r="2462" spans="2:3">
      <c r="B2462" s="24"/>
      <c r="C2462" s="24"/>
    </row>
    <row r="2463" spans="2:3">
      <c r="B2463" s="24"/>
      <c r="C2463" s="24"/>
    </row>
    <row r="2464" spans="2:3">
      <c r="B2464" s="24"/>
      <c r="C2464" s="24"/>
    </row>
    <row r="2465" spans="2:3">
      <c r="B2465" s="24"/>
      <c r="C2465" s="24"/>
    </row>
    <row r="2466" spans="2:3">
      <c r="B2466" s="24"/>
      <c r="C2466" s="24"/>
    </row>
    <row r="2467" spans="2:3">
      <c r="B2467" s="24"/>
      <c r="C2467" s="24"/>
    </row>
    <row r="2468" spans="2:3">
      <c r="B2468" s="24"/>
      <c r="C2468" s="24"/>
    </row>
    <row r="2469" spans="2:3">
      <c r="B2469" s="24"/>
      <c r="C2469" s="24"/>
    </row>
    <row r="2470" spans="2:3">
      <c r="B2470" s="24"/>
      <c r="C2470" s="24"/>
    </row>
    <row r="2471" spans="2:3">
      <c r="B2471" s="24"/>
      <c r="C2471" s="24"/>
    </row>
    <row r="2472" spans="2:3">
      <c r="B2472" s="24"/>
      <c r="C2472" s="24"/>
    </row>
    <row r="2473" spans="2:3">
      <c r="B2473" s="24"/>
      <c r="C2473" s="24"/>
    </row>
    <row r="2474" spans="2:3">
      <c r="B2474" s="24"/>
      <c r="C2474" s="24"/>
    </row>
    <row r="2475" spans="2:3">
      <c r="B2475" s="24"/>
      <c r="C2475" s="24"/>
    </row>
    <row r="2476" spans="2:3">
      <c r="B2476" s="24"/>
      <c r="C2476" s="24"/>
    </row>
    <row r="2477" spans="2:3">
      <c r="B2477" s="24"/>
      <c r="C2477" s="24"/>
    </row>
    <row r="2478" spans="2:3">
      <c r="B2478" s="24"/>
      <c r="C2478" s="24"/>
    </row>
    <row r="2479" spans="2:3">
      <c r="B2479" s="24"/>
      <c r="C2479" s="24"/>
    </row>
    <row r="2480" spans="2:3">
      <c r="B2480" s="24"/>
      <c r="C2480" s="24"/>
    </row>
    <row r="2481" spans="2:3">
      <c r="B2481" s="24"/>
      <c r="C2481" s="24"/>
    </row>
    <row r="2482" spans="2:3">
      <c r="B2482" s="24"/>
      <c r="C2482" s="24"/>
    </row>
    <row r="2483" spans="2:3">
      <c r="B2483" s="24"/>
      <c r="C2483" s="24"/>
    </row>
    <row r="2484" spans="2:3">
      <c r="B2484" s="24"/>
      <c r="C2484" s="24"/>
    </row>
    <row r="2485" spans="2:3">
      <c r="B2485" s="24"/>
      <c r="C2485" s="24"/>
    </row>
    <row r="2486" spans="2:3">
      <c r="B2486" s="24"/>
      <c r="C2486" s="24"/>
    </row>
    <row r="2487" spans="2:3">
      <c r="B2487" s="24"/>
      <c r="C2487" s="24"/>
    </row>
    <row r="2488" spans="2:3">
      <c r="B2488" s="24"/>
      <c r="C2488" s="24"/>
    </row>
    <row r="2489" spans="2:3">
      <c r="B2489" s="24"/>
      <c r="C2489" s="24"/>
    </row>
    <row r="2490" spans="2:3">
      <c r="B2490" s="24"/>
      <c r="C2490" s="24"/>
    </row>
    <row r="2491" spans="2:3">
      <c r="B2491" s="24"/>
      <c r="C2491" s="24"/>
    </row>
    <row r="2492" spans="2:3">
      <c r="B2492" s="24"/>
      <c r="C2492" s="24"/>
    </row>
    <row r="2493" spans="2:3">
      <c r="B2493" s="24"/>
      <c r="C2493" s="24"/>
    </row>
    <row r="2494" spans="2:3">
      <c r="B2494" s="24"/>
      <c r="C2494" s="24"/>
    </row>
    <row r="2495" spans="2:3">
      <c r="B2495" s="24"/>
      <c r="C2495" s="24"/>
    </row>
    <row r="2496" spans="2:3">
      <c r="B2496" s="24"/>
      <c r="C2496" s="24"/>
    </row>
    <row r="2497" spans="2:3">
      <c r="B2497" s="24"/>
      <c r="C2497" s="24"/>
    </row>
    <row r="2498" spans="2:3">
      <c r="B2498" s="24"/>
      <c r="C2498" s="24"/>
    </row>
    <row r="2499" spans="2:3">
      <c r="B2499" s="24"/>
      <c r="C2499" s="24"/>
    </row>
    <row r="2500" spans="2:3">
      <c r="B2500" s="24"/>
      <c r="C2500" s="24"/>
    </row>
    <row r="2501" spans="2:3">
      <c r="B2501" s="24"/>
      <c r="C2501" s="24"/>
    </row>
    <row r="2502" spans="2:3">
      <c r="B2502" s="24"/>
      <c r="C2502" s="24"/>
    </row>
    <row r="2503" spans="2:3">
      <c r="B2503" s="24"/>
      <c r="C2503" s="24"/>
    </row>
    <row r="2504" spans="2:3">
      <c r="B2504" s="24"/>
      <c r="C2504" s="24"/>
    </row>
    <row r="2505" spans="2:3">
      <c r="B2505" s="24"/>
      <c r="C2505" s="24"/>
    </row>
    <row r="2506" spans="2:3">
      <c r="B2506" s="24"/>
      <c r="C2506" s="24"/>
    </row>
    <row r="2507" spans="2:3">
      <c r="B2507" s="24"/>
      <c r="C2507" s="24"/>
    </row>
    <row r="2508" spans="2:3">
      <c r="B2508" s="24"/>
      <c r="C2508" s="24"/>
    </row>
    <row r="2509" spans="2:3">
      <c r="B2509" s="24"/>
      <c r="C2509" s="24"/>
    </row>
    <row r="2510" spans="2:3">
      <c r="B2510" s="24"/>
      <c r="C2510" s="24"/>
    </row>
    <row r="2511" spans="2:3">
      <c r="B2511" s="24"/>
      <c r="C2511" s="24"/>
    </row>
    <row r="2512" spans="2:3">
      <c r="B2512" s="24"/>
      <c r="C2512" s="24"/>
    </row>
    <row r="2513" spans="2:3">
      <c r="B2513" s="24"/>
      <c r="C2513" s="24"/>
    </row>
    <row r="2514" spans="2:3">
      <c r="B2514" s="24"/>
      <c r="C2514" s="24"/>
    </row>
    <row r="2515" spans="2:3">
      <c r="B2515" s="24"/>
      <c r="C2515" s="24"/>
    </row>
    <row r="2516" spans="2:3">
      <c r="B2516" s="24"/>
      <c r="C2516" s="24"/>
    </row>
    <row r="2517" spans="2:3">
      <c r="B2517" s="24"/>
      <c r="C2517" s="24"/>
    </row>
    <row r="2518" spans="2:3">
      <c r="B2518" s="24"/>
      <c r="C2518" s="24"/>
    </row>
    <row r="2519" spans="2:3">
      <c r="B2519" s="24"/>
      <c r="C2519" s="24"/>
    </row>
    <row r="2520" spans="2:3">
      <c r="B2520" s="24"/>
      <c r="C2520" s="24"/>
    </row>
    <row r="2521" spans="2:3">
      <c r="B2521" s="24"/>
      <c r="C2521" s="24"/>
    </row>
    <row r="2522" spans="2:3">
      <c r="B2522" s="24"/>
      <c r="C2522" s="24"/>
    </row>
    <row r="2523" spans="2:3">
      <c r="B2523" s="24"/>
      <c r="C2523" s="24"/>
    </row>
    <row r="2524" spans="2:3">
      <c r="B2524" s="24"/>
      <c r="C2524" s="24"/>
    </row>
    <row r="2525" spans="2:3">
      <c r="B2525" s="24"/>
      <c r="C2525" s="24"/>
    </row>
    <row r="2526" spans="2:3">
      <c r="B2526" s="24"/>
      <c r="C2526" s="24"/>
    </row>
    <row r="2527" spans="2:3">
      <c r="B2527" s="24"/>
      <c r="C2527" s="24"/>
    </row>
    <row r="2528" spans="2:3">
      <c r="B2528" s="24"/>
      <c r="C2528" s="24"/>
    </row>
    <row r="2529" spans="2:3">
      <c r="B2529" s="24"/>
      <c r="C2529" s="24"/>
    </row>
    <row r="2530" spans="2:3">
      <c r="B2530" s="24"/>
      <c r="C2530" s="24"/>
    </row>
    <row r="2531" spans="2:3">
      <c r="B2531" s="24"/>
      <c r="C2531" s="24"/>
    </row>
    <row r="2532" spans="2:3">
      <c r="B2532" s="24"/>
      <c r="C2532" s="24"/>
    </row>
    <row r="2533" spans="2:3">
      <c r="B2533" s="24"/>
      <c r="C2533" s="24"/>
    </row>
    <row r="2534" spans="2:3">
      <c r="B2534" s="24"/>
      <c r="C2534" s="24"/>
    </row>
    <row r="2535" spans="2:3">
      <c r="B2535" s="24"/>
      <c r="C2535" s="24"/>
    </row>
    <row r="2536" spans="2:3">
      <c r="B2536" s="24"/>
      <c r="C2536" s="24"/>
    </row>
    <row r="2537" spans="2:3">
      <c r="B2537" s="24"/>
      <c r="C2537" s="24"/>
    </row>
    <row r="2538" spans="2:3">
      <c r="B2538" s="24"/>
      <c r="C2538" s="24"/>
    </row>
    <row r="2539" spans="2:3">
      <c r="B2539" s="24"/>
      <c r="C2539" s="24"/>
    </row>
    <row r="2540" spans="2:3">
      <c r="B2540" s="24"/>
      <c r="C2540" s="24"/>
    </row>
    <row r="2541" spans="2:3">
      <c r="B2541" s="24"/>
      <c r="C2541" s="24"/>
    </row>
    <row r="2542" spans="2:3">
      <c r="B2542" s="24"/>
      <c r="C2542" s="24"/>
    </row>
    <row r="2543" spans="2:3">
      <c r="B2543" s="24"/>
      <c r="C2543" s="24"/>
    </row>
    <row r="2544" spans="2:3">
      <c r="B2544" s="24"/>
      <c r="C2544" s="24"/>
    </row>
    <row r="2545" spans="2:3">
      <c r="B2545" s="24"/>
      <c r="C2545" s="24"/>
    </row>
    <row r="2546" spans="2:3">
      <c r="B2546" s="24"/>
      <c r="C2546" s="24"/>
    </row>
    <row r="2547" spans="2:3">
      <c r="B2547" s="24"/>
      <c r="C2547" s="24"/>
    </row>
    <row r="2548" spans="2:3">
      <c r="B2548" s="24"/>
      <c r="C2548" s="24"/>
    </row>
    <row r="2549" spans="2:3">
      <c r="B2549" s="24"/>
      <c r="C2549" s="24"/>
    </row>
    <row r="2550" spans="2:3">
      <c r="B2550" s="24"/>
      <c r="C2550" s="24"/>
    </row>
    <row r="2551" spans="2:3">
      <c r="B2551" s="24"/>
      <c r="C2551" s="24"/>
    </row>
    <row r="2552" spans="2:3">
      <c r="B2552" s="24"/>
      <c r="C2552" s="24"/>
    </row>
    <row r="2553" spans="2:3">
      <c r="B2553" s="24"/>
      <c r="C2553" s="24"/>
    </row>
    <row r="2554" spans="2:3">
      <c r="B2554" s="24"/>
      <c r="C2554" s="24"/>
    </row>
    <row r="2555" spans="2:3">
      <c r="B2555" s="24"/>
      <c r="C2555" s="24"/>
    </row>
    <row r="2556" spans="2:3">
      <c r="B2556" s="24"/>
      <c r="C2556" s="24"/>
    </row>
    <row r="2557" spans="2:3">
      <c r="B2557" s="24"/>
      <c r="C2557" s="24"/>
    </row>
    <row r="2558" spans="2:3">
      <c r="B2558" s="24"/>
      <c r="C2558" s="24"/>
    </row>
    <row r="2559" spans="2:3">
      <c r="B2559" s="24"/>
      <c r="C2559" s="24"/>
    </row>
    <row r="2560" spans="2:3">
      <c r="B2560" s="24"/>
      <c r="C2560" s="24"/>
    </row>
    <row r="2561" spans="2:3">
      <c r="B2561" s="24"/>
      <c r="C2561" s="24"/>
    </row>
    <row r="2562" spans="2:3">
      <c r="B2562" s="24"/>
      <c r="C2562" s="24"/>
    </row>
    <row r="2563" spans="2:3">
      <c r="B2563" s="24"/>
      <c r="C2563" s="24"/>
    </row>
    <row r="2564" spans="2:3">
      <c r="B2564" s="24"/>
      <c r="C2564" s="24"/>
    </row>
    <row r="2565" spans="2:3">
      <c r="B2565" s="24"/>
      <c r="C2565" s="24"/>
    </row>
    <row r="2566" spans="2:3">
      <c r="B2566" s="24"/>
      <c r="C2566" s="24"/>
    </row>
    <row r="2567" spans="2:3">
      <c r="B2567" s="24"/>
      <c r="C2567" s="24"/>
    </row>
    <row r="2568" spans="2:3">
      <c r="B2568" s="24"/>
      <c r="C2568" s="24"/>
    </row>
    <row r="2569" spans="2:3">
      <c r="B2569" s="24"/>
      <c r="C2569" s="24"/>
    </row>
    <row r="2570" spans="2:3">
      <c r="B2570" s="24"/>
      <c r="C2570" s="24"/>
    </row>
    <row r="2571" spans="2:3">
      <c r="B2571" s="24"/>
      <c r="C2571" s="24"/>
    </row>
    <row r="2572" spans="2:3">
      <c r="B2572" s="24"/>
      <c r="C2572" s="24"/>
    </row>
    <row r="2573" spans="2:3">
      <c r="B2573" s="24"/>
      <c r="C2573" s="24"/>
    </row>
    <row r="2574" spans="2:3">
      <c r="B2574" s="24"/>
      <c r="C2574" s="24"/>
    </row>
    <row r="2575" spans="2:3">
      <c r="B2575" s="24"/>
      <c r="C2575" s="24"/>
    </row>
    <row r="2576" spans="2:3">
      <c r="B2576" s="24"/>
      <c r="C2576" s="24"/>
    </row>
    <row r="2577" spans="2:3">
      <c r="B2577" s="24"/>
      <c r="C2577" s="24"/>
    </row>
    <row r="2578" spans="2:3">
      <c r="B2578" s="24"/>
      <c r="C2578" s="24"/>
    </row>
    <row r="2579" spans="2:3">
      <c r="B2579" s="24"/>
      <c r="C2579" s="24"/>
    </row>
    <row r="2580" spans="2:3">
      <c r="B2580" s="24"/>
      <c r="C2580" s="24"/>
    </row>
    <row r="2581" spans="2:3">
      <c r="B2581" s="24"/>
      <c r="C2581" s="24"/>
    </row>
    <row r="2582" spans="2:3">
      <c r="B2582" s="24"/>
      <c r="C2582" s="24"/>
    </row>
    <row r="2583" spans="2:3">
      <c r="B2583" s="24"/>
      <c r="C2583" s="24"/>
    </row>
    <row r="2584" spans="2:3">
      <c r="B2584" s="24"/>
      <c r="C2584" s="24"/>
    </row>
    <row r="2585" spans="2:3">
      <c r="B2585" s="24"/>
      <c r="C2585" s="24"/>
    </row>
    <row r="2586" spans="2:3">
      <c r="B2586" s="24"/>
      <c r="C2586" s="24"/>
    </row>
    <row r="2587" spans="2:3">
      <c r="B2587" s="24"/>
      <c r="C2587" s="24"/>
    </row>
    <row r="2588" spans="2:3">
      <c r="B2588" s="24"/>
      <c r="C2588" s="24"/>
    </row>
    <row r="2589" spans="2:3">
      <c r="B2589" s="24"/>
      <c r="C2589" s="24"/>
    </row>
    <row r="2590" spans="2:3">
      <c r="B2590" s="24"/>
      <c r="C2590" s="24"/>
    </row>
    <row r="2591" spans="2:3">
      <c r="B2591" s="24"/>
      <c r="C2591" s="24"/>
    </row>
    <row r="2592" spans="2:3">
      <c r="B2592" s="24"/>
      <c r="C2592" s="24"/>
    </row>
    <row r="2593" spans="2:3">
      <c r="B2593" s="24"/>
      <c r="C2593" s="24"/>
    </row>
    <row r="2594" spans="2:3">
      <c r="B2594" s="24"/>
      <c r="C2594" s="24"/>
    </row>
    <row r="2595" spans="2:3">
      <c r="B2595" s="24"/>
      <c r="C2595" s="24"/>
    </row>
    <row r="2596" spans="2:3">
      <c r="B2596" s="24"/>
      <c r="C2596" s="24"/>
    </row>
    <row r="2597" spans="2:3">
      <c r="B2597" s="24"/>
      <c r="C2597" s="24"/>
    </row>
    <row r="2598" spans="2:3">
      <c r="B2598" s="24"/>
      <c r="C2598" s="24"/>
    </row>
    <row r="2599" spans="2:3">
      <c r="B2599" s="24"/>
      <c r="C2599" s="24"/>
    </row>
    <row r="2600" spans="2:3">
      <c r="B2600" s="24"/>
      <c r="C2600" s="24"/>
    </row>
    <row r="2601" spans="2:3">
      <c r="B2601" s="24"/>
      <c r="C2601" s="24"/>
    </row>
    <row r="2602" spans="2:3">
      <c r="B2602" s="24"/>
      <c r="C2602" s="24"/>
    </row>
    <row r="2603" spans="2:3">
      <c r="B2603" s="24"/>
      <c r="C2603" s="24"/>
    </row>
    <row r="2604" spans="2:3">
      <c r="B2604" s="24"/>
      <c r="C2604" s="24"/>
    </row>
    <row r="2605" spans="2:3">
      <c r="B2605" s="24"/>
      <c r="C2605" s="24"/>
    </row>
    <row r="2606" spans="2:3">
      <c r="B2606" s="24"/>
      <c r="C2606" s="24"/>
    </row>
    <row r="2607" spans="2:3">
      <c r="B2607" s="24"/>
      <c r="C2607" s="24"/>
    </row>
    <row r="2608" spans="2:3">
      <c r="B2608" s="24"/>
      <c r="C2608" s="24"/>
    </row>
    <row r="2609" spans="2:3">
      <c r="B2609" s="24"/>
      <c r="C2609" s="24"/>
    </row>
    <row r="2610" spans="2:3">
      <c r="B2610" s="24"/>
      <c r="C2610" s="24"/>
    </row>
    <row r="2611" spans="2:3">
      <c r="B2611" s="24"/>
      <c r="C2611" s="24"/>
    </row>
    <row r="2612" spans="2:3">
      <c r="B2612" s="24"/>
      <c r="C2612" s="24"/>
    </row>
    <row r="2613" spans="2:3">
      <c r="B2613" s="24"/>
      <c r="C2613" s="24"/>
    </row>
    <row r="2614" spans="2:3">
      <c r="B2614" s="24"/>
      <c r="C2614" s="24"/>
    </row>
    <row r="2615" spans="2:3">
      <c r="B2615" s="24"/>
      <c r="C2615" s="24"/>
    </row>
    <row r="2616" spans="2:3">
      <c r="B2616" s="24"/>
      <c r="C2616" s="24"/>
    </row>
    <row r="2617" spans="2:3">
      <c r="B2617" s="24"/>
      <c r="C2617" s="24"/>
    </row>
    <row r="2618" spans="2:3">
      <c r="B2618" s="24"/>
      <c r="C2618" s="24"/>
    </row>
    <row r="2619" spans="2:3">
      <c r="B2619" s="24"/>
      <c r="C2619" s="24"/>
    </row>
    <row r="2620" spans="2:3">
      <c r="B2620" s="24"/>
      <c r="C2620" s="24"/>
    </row>
    <row r="2621" spans="2:3">
      <c r="B2621" s="24"/>
      <c r="C2621" s="24"/>
    </row>
    <row r="2622" spans="2:3">
      <c r="B2622" s="24"/>
      <c r="C2622" s="24"/>
    </row>
    <row r="2623" spans="2:3">
      <c r="B2623" s="24"/>
      <c r="C2623" s="24"/>
    </row>
    <row r="2624" spans="2:3">
      <c r="B2624" s="24"/>
      <c r="C2624" s="24"/>
    </row>
    <row r="2625" spans="1:3">
      <c r="B2625" s="24"/>
      <c r="C2625" s="24"/>
    </row>
    <row r="2626" spans="1:3">
      <c r="B2626" s="24"/>
      <c r="C2626" s="24"/>
    </row>
    <row r="2627" spans="1:3">
      <c r="B2627" s="24"/>
      <c r="C2627" s="24"/>
    </row>
    <row r="2628" spans="1:3">
      <c r="B2628" s="24"/>
      <c r="C2628" s="24"/>
    </row>
    <row r="2629" spans="1:3">
      <c r="B2629" s="24"/>
      <c r="C2629" s="24"/>
    </row>
    <row r="2630" spans="1:3">
      <c r="B2630" s="24"/>
      <c r="C2630" s="24"/>
    </row>
    <row r="2631" spans="1:3">
      <c r="B2631" s="24"/>
      <c r="C2631" s="24"/>
    </row>
    <row r="2632" spans="1:3">
      <c r="B2632" s="24"/>
    </row>
    <row r="2633" spans="1:3">
      <c r="B2633" s="24"/>
    </row>
    <row r="2634" spans="1:3">
      <c r="B2634" s="24"/>
    </row>
    <row r="2635" spans="1:3">
      <c r="A2635" s="65"/>
      <c r="B2635" s="24"/>
      <c r="C2635" s="24"/>
    </row>
    <row r="2636" spans="1:3">
      <c r="A2636" s="65"/>
      <c r="B2636" s="24"/>
      <c r="C2636" s="24"/>
    </row>
    <row r="2637" spans="1:3">
      <c r="A2637" s="65"/>
      <c r="B2637" s="24"/>
      <c r="C2637" s="24"/>
    </row>
  </sheetData>
  <sortState ref="A2:C2637">
    <sortCondition ref="A2:A2637"/>
    <sortCondition ref="B2:B2637"/>
  </sortState>
  <phoneticPr fontId="3"/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BasePayRate"/>
  <dimension ref="A1:H323"/>
  <sheetViews>
    <sheetView workbookViewId="0"/>
  </sheetViews>
  <sheetFormatPr defaultRowHeight="14.25"/>
  <cols>
    <col min="1" max="1" width="9.140625" style="23"/>
    <col min="2" max="2" width="12.5703125" style="23" bestFit="1" customWidth="1"/>
    <col min="3" max="3" width="8" style="23" customWidth="1"/>
    <col min="4" max="4" width="16.140625" style="22" bestFit="1" customWidth="1"/>
    <col min="5" max="5" width="17.5703125" style="22" bestFit="1" customWidth="1"/>
    <col min="6" max="6" width="8" customWidth="1"/>
  </cols>
  <sheetData>
    <row r="1" spans="1:8">
      <c r="A1" t="s">
        <v>179</v>
      </c>
      <c r="B1" t="s">
        <v>180</v>
      </c>
      <c r="C1" t="s">
        <v>34</v>
      </c>
      <c r="D1" t="s">
        <v>181</v>
      </c>
      <c r="E1" t="s">
        <v>167</v>
      </c>
      <c r="F1" t="s">
        <v>182</v>
      </c>
    </row>
    <row r="2" spans="1:8">
      <c r="A2" s="23" t="s">
        <v>183</v>
      </c>
      <c r="B2" s="23" t="s">
        <v>184</v>
      </c>
      <c r="C2" s="23" t="s">
        <v>185</v>
      </c>
      <c r="D2" s="22">
        <v>2</v>
      </c>
      <c r="E2" s="22" t="s">
        <v>174</v>
      </c>
      <c r="F2">
        <v>1258000</v>
      </c>
      <c r="G2" t="s">
        <v>880</v>
      </c>
      <c r="H2">
        <v>2002</v>
      </c>
    </row>
    <row r="3" spans="1:8">
      <c r="A3" s="23" t="s">
        <v>183</v>
      </c>
      <c r="B3" s="23" t="s">
        <v>184</v>
      </c>
      <c r="C3" s="23" t="s">
        <v>186</v>
      </c>
      <c r="D3" s="22">
        <v>3</v>
      </c>
      <c r="E3" s="22" t="s">
        <v>175</v>
      </c>
      <c r="F3">
        <v>1079000</v>
      </c>
      <c r="G3" t="s">
        <v>881</v>
      </c>
      <c r="H3">
        <v>2002</v>
      </c>
    </row>
    <row r="4" spans="1:8">
      <c r="A4" s="23" t="s">
        <v>183</v>
      </c>
      <c r="B4" s="23" t="s">
        <v>184</v>
      </c>
      <c r="C4" s="23" t="s">
        <v>187</v>
      </c>
      <c r="D4" s="22">
        <v>6</v>
      </c>
      <c r="E4" s="22" t="s">
        <v>211</v>
      </c>
      <c r="F4">
        <v>996000</v>
      </c>
      <c r="G4" t="s">
        <v>882</v>
      </c>
      <c r="H4">
        <v>2002</v>
      </c>
    </row>
    <row r="5" spans="1:8">
      <c r="A5" s="23" t="s">
        <v>183</v>
      </c>
      <c r="B5" s="23" t="s">
        <v>184</v>
      </c>
      <c r="C5" s="23" t="s">
        <v>188</v>
      </c>
      <c r="D5" s="22">
        <v>7</v>
      </c>
      <c r="E5" s="22" t="s">
        <v>212</v>
      </c>
      <c r="F5">
        <v>940000</v>
      </c>
      <c r="G5" t="s">
        <v>882</v>
      </c>
      <c r="H5">
        <v>2002</v>
      </c>
    </row>
    <row r="6" spans="1:8">
      <c r="A6" s="23" t="s">
        <v>183</v>
      </c>
      <c r="B6" s="23" t="s">
        <v>184</v>
      </c>
      <c r="C6" s="23" t="s">
        <v>189</v>
      </c>
      <c r="D6" s="22">
        <v>8</v>
      </c>
      <c r="E6" s="22" t="s">
        <v>213</v>
      </c>
      <c r="F6">
        <v>890000</v>
      </c>
      <c r="G6" t="s">
        <v>882</v>
      </c>
      <c r="H6">
        <v>2002</v>
      </c>
    </row>
    <row r="7" spans="1:8">
      <c r="A7" s="23" t="s">
        <v>183</v>
      </c>
      <c r="B7" s="23" t="s">
        <v>184</v>
      </c>
      <c r="C7" s="23" t="s">
        <v>190</v>
      </c>
      <c r="D7" s="22">
        <v>9</v>
      </c>
      <c r="E7" s="22" t="s">
        <v>214</v>
      </c>
      <c r="F7">
        <v>852000</v>
      </c>
      <c r="G7" t="s">
        <v>883</v>
      </c>
      <c r="H7">
        <v>2002</v>
      </c>
    </row>
    <row r="8" spans="1:8">
      <c r="A8" s="23" t="s">
        <v>183</v>
      </c>
      <c r="B8" s="23" t="s">
        <v>184</v>
      </c>
      <c r="C8" s="23" t="s">
        <v>191</v>
      </c>
      <c r="D8" s="22">
        <v>10</v>
      </c>
      <c r="E8" s="22" t="s">
        <v>215</v>
      </c>
      <c r="F8">
        <v>784000</v>
      </c>
      <c r="G8" t="s">
        <v>883</v>
      </c>
      <c r="H8">
        <v>2002</v>
      </c>
    </row>
    <row r="9" spans="1:8">
      <c r="A9" s="23" t="s">
        <v>183</v>
      </c>
      <c r="B9" s="23" t="s">
        <v>184</v>
      </c>
      <c r="C9" s="23" t="s">
        <v>192</v>
      </c>
      <c r="D9" s="22">
        <v>11</v>
      </c>
      <c r="E9" s="22" t="s">
        <v>216</v>
      </c>
      <c r="F9">
        <v>725000</v>
      </c>
      <c r="G9" t="s">
        <v>883</v>
      </c>
      <c r="H9">
        <v>2002</v>
      </c>
    </row>
    <row r="10" spans="1:8">
      <c r="A10" s="23" t="s">
        <v>183</v>
      </c>
      <c r="B10" s="23" t="s">
        <v>184</v>
      </c>
      <c r="C10" s="23" t="s">
        <v>193</v>
      </c>
      <c r="D10" s="22">
        <v>12</v>
      </c>
      <c r="E10" s="22" t="s">
        <v>217</v>
      </c>
      <c r="F10">
        <v>585000</v>
      </c>
      <c r="G10" t="s">
        <v>884</v>
      </c>
      <c r="H10">
        <v>2002</v>
      </c>
    </row>
    <row r="11" spans="1:8">
      <c r="A11" s="23" t="s">
        <v>183</v>
      </c>
      <c r="B11" s="23" t="s">
        <v>184</v>
      </c>
      <c r="C11" s="23" t="s">
        <v>194</v>
      </c>
      <c r="D11" s="22">
        <v>13</v>
      </c>
      <c r="E11" s="22" t="s">
        <v>218</v>
      </c>
      <c r="F11">
        <v>521000</v>
      </c>
      <c r="G11" t="s">
        <v>884</v>
      </c>
      <c r="H11">
        <v>2002</v>
      </c>
    </row>
    <row r="12" spans="1:8">
      <c r="A12" s="23" t="s">
        <v>183</v>
      </c>
      <c r="B12" s="23" t="s">
        <v>184</v>
      </c>
      <c r="C12" s="23" t="s">
        <v>195</v>
      </c>
      <c r="D12" s="22">
        <v>14</v>
      </c>
      <c r="E12" s="22" t="s">
        <v>219</v>
      </c>
      <c r="F12">
        <v>454000</v>
      </c>
      <c r="G12" t="s">
        <v>884</v>
      </c>
      <c r="H12">
        <v>2002</v>
      </c>
    </row>
    <row r="13" spans="1:8">
      <c r="A13" s="23" t="s">
        <v>183</v>
      </c>
      <c r="B13" s="23" t="s">
        <v>184</v>
      </c>
      <c r="C13" s="23" t="s">
        <v>196</v>
      </c>
      <c r="D13" s="22">
        <v>15</v>
      </c>
      <c r="E13" s="22" t="s">
        <v>220</v>
      </c>
      <c r="F13">
        <v>414000</v>
      </c>
      <c r="G13" t="s">
        <v>885</v>
      </c>
      <c r="H13">
        <v>2002</v>
      </c>
    </row>
    <row r="14" spans="1:8">
      <c r="A14" s="23" t="s">
        <v>183</v>
      </c>
      <c r="B14" s="23" t="s">
        <v>184</v>
      </c>
      <c r="C14" s="23" t="s">
        <v>197</v>
      </c>
      <c r="D14" s="22">
        <v>16</v>
      </c>
      <c r="E14" s="22" t="s">
        <v>221</v>
      </c>
      <c r="F14">
        <v>359000</v>
      </c>
      <c r="G14" t="s">
        <v>885</v>
      </c>
      <c r="H14">
        <v>2002</v>
      </c>
    </row>
    <row r="15" spans="1:8">
      <c r="A15" s="23" t="s">
        <v>183</v>
      </c>
      <c r="B15" s="23" t="s">
        <v>184</v>
      </c>
      <c r="C15" s="23" t="s">
        <v>198</v>
      </c>
      <c r="D15" s="22">
        <v>18</v>
      </c>
      <c r="E15" s="22" t="s">
        <v>222</v>
      </c>
      <c r="F15">
        <v>978000</v>
      </c>
      <c r="G15" t="s">
        <v>885</v>
      </c>
      <c r="H15">
        <v>2002</v>
      </c>
    </row>
    <row r="16" spans="1:8">
      <c r="A16" s="23" t="s">
        <v>183</v>
      </c>
      <c r="B16" s="23" t="s">
        <v>184</v>
      </c>
      <c r="C16" s="23" t="s">
        <v>199</v>
      </c>
      <c r="D16" s="22">
        <v>19</v>
      </c>
      <c r="E16" s="22" t="s">
        <v>223</v>
      </c>
      <c r="F16">
        <v>1091000</v>
      </c>
      <c r="G16" t="s">
        <v>880</v>
      </c>
      <c r="H16">
        <v>2002</v>
      </c>
    </row>
    <row r="17" spans="1:8">
      <c r="A17" s="23" t="s">
        <v>183</v>
      </c>
      <c r="B17" s="23" t="s">
        <v>184</v>
      </c>
      <c r="C17" s="23" t="s">
        <v>200</v>
      </c>
      <c r="D17" s="22">
        <v>20</v>
      </c>
      <c r="E17" s="22" t="s">
        <v>224</v>
      </c>
      <c r="F17">
        <v>583000</v>
      </c>
      <c r="G17" t="s">
        <v>881</v>
      </c>
      <c r="H17">
        <v>2002</v>
      </c>
    </row>
    <row r="18" spans="1:8">
      <c r="A18" s="23" t="s">
        <v>183</v>
      </c>
      <c r="B18" s="23" t="s">
        <v>184</v>
      </c>
      <c r="C18" s="23" t="s">
        <v>201</v>
      </c>
      <c r="D18" s="22">
        <v>21</v>
      </c>
      <c r="E18" s="22" t="s">
        <v>225</v>
      </c>
      <c r="F18">
        <v>342000</v>
      </c>
      <c r="G18" t="s">
        <v>882</v>
      </c>
      <c r="H18">
        <v>2002</v>
      </c>
    </row>
    <row r="19" spans="1:8">
      <c r="A19" s="23" t="s">
        <v>183</v>
      </c>
      <c r="B19" s="23" t="s">
        <v>184</v>
      </c>
      <c r="C19" s="23" t="s">
        <v>202</v>
      </c>
      <c r="D19" s="22">
        <v>22</v>
      </c>
      <c r="E19" s="22" t="s">
        <v>226</v>
      </c>
      <c r="F19">
        <v>589000</v>
      </c>
      <c r="G19" t="s">
        <v>883</v>
      </c>
      <c r="H19">
        <v>2002</v>
      </c>
    </row>
    <row r="20" spans="1:8">
      <c r="A20" s="23" t="s">
        <v>183</v>
      </c>
      <c r="B20" s="23" t="s">
        <v>184</v>
      </c>
      <c r="C20" s="23" t="s">
        <v>203</v>
      </c>
      <c r="D20" s="22">
        <v>23</v>
      </c>
      <c r="E20" s="22" t="s">
        <v>227</v>
      </c>
      <c r="F20">
        <v>706000</v>
      </c>
      <c r="G20" t="s">
        <v>885</v>
      </c>
      <c r="H20">
        <v>2002</v>
      </c>
    </row>
    <row r="21" spans="1:8">
      <c r="A21" s="23" t="s">
        <v>183</v>
      </c>
      <c r="B21" s="23" t="s">
        <v>184</v>
      </c>
      <c r="C21" s="23" t="s">
        <v>204</v>
      </c>
      <c r="D21" s="22">
        <v>24</v>
      </c>
      <c r="E21" s="22" t="s">
        <v>228</v>
      </c>
      <c r="F21">
        <v>575000</v>
      </c>
      <c r="G21" t="s">
        <v>880</v>
      </c>
      <c r="H21">
        <v>2002</v>
      </c>
    </row>
    <row r="22" spans="1:8">
      <c r="A22" s="23" t="s">
        <v>183</v>
      </c>
      <c r="B22" s="23" t="s">
        <v>184</v>
      </c>
      <c r="C22" s="23" t="s">
        <v>205</v>
      </c>
      <c r="D22" s="22">
        <v>25</v>
      </c>
      <c r="E22" s="22" t="s">
        <v>229</v>
      </c>
      <c r="F22">
        <v>0</v>
      </c>
      <c r="G22" t="s">
        <v>881</v>
      </c>
      <c r="H22">
        <v>2002</v>
      </c>
    </row>
    <row r="23" spans="1:8">
      <c r="A23" s="23" t="s">
        <v>183</v>
      </c>
      <c r="B23" s="23" t="s">
        <v>184</v>
      </c>
      <c r="C23" s="23" t="s">
        <v>206</v>
      </c>
      <c r="D23" s="22">
        <v>26</v>
      </c>
      <c r="E23" s="22" t="s">
        <v>230</v>
      </c>
      <c r="F23">
        <v>0</v>
      </c>
      <c r="G23" t="s">
        <v>882</v>
      </c>
      <c r="H23">
        <v>2002</v>
      </c>
    </row>
    <row r="24" spans="1:8">
      <c r="A24" s="23" t="s">
        <v>183</v>
      </c>
      <c r="B24" s="23" t="s">
        <v>184</v>
      </c>
      <c r="C24" s="23" t="s">
        <v>207</v>
      </c>
      <c r="D24" s="22">
        <v>27</v>
      </c>
      <c r="E24" s="22" t="s">
        <v>231</v>
      </c>
      <c r="F24">
        <v>0</v>
      </c>
      <c r="G24" t="s">
        <v>883</v>
      </c>
      <c r="H24">
        <v>2002</v>
      </c>
    </row>
    <row r="25" spans="1:8">
      <c r="A25" s="23" t="s">
        <v>183</v>
      </c>
      <c r="B25" s="23" t="s">
        <v>184</v>
      </c>
      <c r="C25" s="23" t="s">
        <v>208</v>
      </c>
      <c r="D25" s="22">
        <v>28</v>
      </c>
      <c r="E25" s="22" t="s">
        <v>232</v>
      </c>
      <c r="F25">
        <v>0</v>
      </c>
      <c r="G25" t="s">
        <v>885</v>
      </c>
      <c r="H25">
        <v>2002</v>
      </c>
    </row>
    <row r="26" spans="1:8">
      <c r="A26" s="23" t="s">
        <v>183</v>
      </c>
      <c r="B26" s="23" t="s">
        <v>184</v>
      </c>
      <c r="C26" s="23" t="s">
        <v>209</v>
      </c>
      <c r="D26" s="22">
        <v>31</v>
      </c>
      <c r="E26" s="22" t="s">
        <v>233</v>
      </c>
      <c r="F26">
        <v>106000</v>
      </c>
      <c r="G26" t="s">
        <v>885</v>
      </c>
      <c r="H26">
        <v>2002</v>
      </c>
    </row>
    <row r="27" spans="1:8">
      <c r="A27" s="23" t="s">
        <v>183</v>
      </c>
      <c r="B27" s="23" t="s">
        <v>184</v>
      </c>
      <c r="C27" s="23" t="s">
        <v>210</v>
      </c>
      <c r="D27" s="22">
        <v>32</v>
      </c>
      <c r="E27" s="22" t="s">
        <v>234</v>
      </c>
      <c r="F27">
        <v>0</v>
      </c>
      <c r="G27" t="s">
        <v>885</v>
      </c>
      <c r="H27">
        <v>2002</v>
      </c>
    </row>
    <row r="28" spans="1:8">
      <c r="A28" s="23" t="s">
        <v>183</v>
      </c>
      <c r="B28" s="23" t="s">
        <v>184</v>
      </c>
      <c r="C28" s="23" t="s">
        <v>185</v>
      </c>
      <c r="D28" s="22">
        <v>2</v>
      </c>
      <c r="E28" s="22" t="s">
        <v>174</v>
      </c>
      <c r="F28">
        <v>1254000</v>
      </c>
      <c r="G28" t="s">
        <v>880</v>
      </c>
      <c r="H28">
        <v>2003</v>
      </c>
    </row>
    <row r="29" spans="1:8">
      <c r="A29" s="23" t="s">
        <v>183</v>
      </c>
      <c r="B29" s="23" t="s">
        <v>184</v>
      </c>
      <c r="C29" s="23" t="s">
        <v>186</v>
      </c>
      <c r="D29" s="22">
        <v>3</v>
      </c>
      <c r="E29" s="22" t="s">
        <v>175</v>
      </c>
      <c r="F29">
        <v>1080000</v>
      </c>
      <c r="G29" t="s">
        <v>881</v>
      </c>
      <c r="H29">
        <v>2003</v>
      </c>
    </row>
    <row r="30" spans="1:8">
      <c r="A30" s="23" t="s">
        <v>183</v>
      </c>
      <c r="B30" s="23" t="s">
        <v>184</v>
      </c>
      <c r="C30" s="23" t="s">
        <v>187</v>
      </c>
      <c r="D30" s="22">
        <v>6</v>
      </c>
      <c r="E30" s="22" t="s">
        <v>211</v>
      </c>
      <c r="F30">
        <v>999000</v>
      </c>
      <c r="G30" t="s">
        <v>882</v>
      </c>
      <c r="H30">
        <v>2003</v>
      </c>
    </row>
    <row r="31" spans="1:8">
      <c r="A31" s="23" t="s">
        <v>183</v>
      </c>
      <c r="B31" s="23" t="s">
        <v>184</v>
      </c>
      <c r="C31" s="23" t="s">
        <v>188</v>
      </c>
      <c r="D31" s="22">
        <v>7</v>
      </c>
      <c r="E31" s="22" t="s">
        <v>212</v>
      </c>
      <c r="F31">
        <v>939000</v>
      </c>
      <c r="G31" t="s">
        <v>882</v>
      </c>
      <c r="H31">
        <v>2003</v>
      </c>
    </row>
    <row r="32" spans="1:8">
      <c r="A32" s="23" t="s">
        <v>183</v>
      </c>
      <c r="B32" s="23" t="s">
        <v>184</v>
      </c>
      <c r="C32" s="23" t="s">
        <v>189</v>
      </c>
      <c r="D32" s="22">
        <v>8</v>
      </c>
      <c r="E32" s="22" t="s">
        <v>213</v>
      </c>
      <c r="F32">
        <v>896000</v>
      </c>
      <c r="G32" t="s">
        <v>882</v>
      </c>
      <c r="H32">
        <v>2003</v>
      </c>
    </row>
    <row r="33" spans="1:8">
      <c r="A33" s="23" t="s">
        <v>183</v>
      </c>
      <c r="B33" s="23" t="s">
        <v>184</v>
      </c>
      <c r="C33" s="23" t="s">
        <v>190</v>
      </c>
      <c r="D33" s="22">
        <v>9</v>
      </c>
      <c r="E33" s="22" t="s">
        <v>214</v>
      </c>
      <c r="F33">
        <v>865000</v>
      </c>
      <c r="G33" t="s">
        <v>883</v>
      </c>
      <c r="H33">
        <v>2003</v>
      </c>
    </row>
    <row r="34" spans="1:8">
      <c r="A34" s="23" t="s">
        <v>183</v>
      </c>
      <c r="B34" s="23" t="s">
        <v>184</v>
      </c>
      <c r="C34" s="23" t="s">
        <v>191</v>
      </c>
      <c r="D34" s="22">
        <v>10</v>
      </c>
      <c r="E34" s="22" t="s">
        <v>215</v>
      </c>
      <c r="F34">
        <v>798000</v>
      </c>
      <c r="G34" t="s">
        <v>883</v>
      </c>
      <c r="H34">
        <v>2003</v>
      </c>
    </row>
    <row r="35" spans="1:8">
      <c r="A35" s="23" t="s">
        <v>183</v>
      </c>
      <c r="B35" s="23" t="s">
        <v>184</v>
      </c>
      <c r="C35" s="23" t="s">
        <v>192</v>
      </c>
      <c r="D35" s="22">
        <v>11</v>
      </c>
      <c r="E35" s="22" t="s">
        <v>216</v>
      </c>
      <c r="F35">
        <v>740000</v>
      </c>
      <c r="G35" t="s">
        <v>883</v>
      </c>
      <c r="H35">
        <v>2003</v>
      </c>
    </row>
    <row r="36" spans="1:8">
      <c r="A36" s="23" t="s">
        <v>183</v>
      </c>
      <c r="B36" s="23" t="s">
        <v>184</v>
      </c>
      <c r="C36" s="23" t="s">
        <v>193</v>
      </c>
      <c r="D36" s="22">
        <v>12</v>
      </c>
      <c r="E36" s="22" t="s">
        <v>217</v>
      </c>
      <c r="F36">
        <v>619000</v>
      </c>
      <c r="G36" t="s">
        <v>884</v>
      </c>
      <c r="H36">
        <v>2003</v>
      </c>
    </row>
    <row r="37" spans="1:8">
      <c r="A37" s="23" t="s">
        <v>183</v>
      </c>
      <c r="B37" s="23" t="s">
        <v>184</v>
      </c>
      <c r="C37" s="23" t="s">
        <v>194</v>
      </c>
      <c r="D37" s="22">
        <v>13</v>
      </c>
      <c r="E37" s="22" t="s">
        <v>218</v>
      </c>
      <c r="F37">
        <v>547000</v>
      </c>
      <c r="G37" t="s">
        <v>884</v>
      </c>
      <c r="H37">
        <v>2003</v>
      </c>
    </row>
    <row r="38" spans="1:8">
      <c r="A38" s="23" t="s">
        <v>183</v>
      </c>
      <c r="B38" s="23" t="s">
        <v>184</v>
      </c>
      <c r="C38" s="23" t="s">
        <v>195</v>
      </c>
      <c r="D38" s="22">
        <v>14</v>
      </c>
      <c r="E38" s="22" t="s">
        <v>219</v>
      </c>
      <c r="F38">
        <v>476000</v>
      </c>
      <c r="G38" t="s">
        <v>884</v>
      </c>
      <c r="H38">
        <v>2003</v>
      </c>
    </row>
    <row r="39" spans="1:8">
      <c r="A39" s="23" t="s">
        <v>183</v>
      </c>
      <c r="B39" s="23" t="s">
        <v>184</v>
      </c>
      <c r="C39" s="23" t="s">
        <v>196</v>
      </c>
      <c r="D39" s="22">
        <v>15</v>
      </c>
      <c r="E39" s="22" t="s">
        <v>220</v>
      </c>
      <c r="F39">
        <v>428000</v>
      </c>
      <c r="G39" t="s">
        <v>885</v>
      </c>
      <c r="H39">
        <v>2003</v>
      </c>
    </row>
    <row r="40" spans="1:8">
      <c r="A40" s="23" t="s">
        <v>183</v>
      </c>
      <c r="B40" s="23" t="s">
        <v>184</v>
      </c>
      <c r="C40" s="23" t="s">
        <v>197</v>
      </c>
      <c r="D40" s="22">
        <v>16</v>
      </c>
      <c r="E40" s="22" t="s">
        <v>221</v>
      </c>
      <c r="F40">
        <v>365000</v>
      </c>
      <c r="G40" t="s">
        <v>885</v>
      </c>
      <c r="H40">
        <v>2003</v>
      </c>
    </row>
    <row r="41" spans="1:8">
      <c r="A41" s="23" t="s">
        <v>183</v>
      </c>
      <c r="B41" s="23" t="s">
        <v>184</v>
      </c>
      <c r="C41" s="23" t="s">
        <v>198</v>
      </c>
      <c r="D41" s="22">
        <v>18</v>
      </c>
      <c r="E41" s="22" t="s">
        <v>222</v>
      </c>
      <c r="F41">
        <v>1062000</v>
      </c>
      <c r="G41" t="s">
        <v>885</v>
      </c>
      <c r="H41">
        <v>2003</v>
      </c>
    </row>
    <row r="42" spans="1:8">
      <c r="A42" s="23" t="s">
        <v>183</v>
      </c>
      <c r="B42" s="23" t="s">
        <v>184</v>
      </c>
      <c r="C42" s="23" t="s">
        <v>199</v>
      </c>
      <c r="D42" s="22">
        <v>19</v>
      </c>
      <c r="E42" s="22" t="s">
        <v>223</v>
      </c>
      <c r="F42">
        <v>0</v>
      </c>
      <c r="G42" t="s">
        <v>880</v>
      </c>
      <c r="H42">
        <v>2003</v>
      </c>
    </row>
    <row r="43" spans="1:8">
      <c r="A43" s="23" t="s">
        <v>183</v>
      </c>
      <c r="B43" s="23" t="s">
        <v>184</v>
      </c>
      <c r="C43" s="23" t="s">
        <v>200</v>
      </c>
      <c r="D43" s="22">
        <v>20</v>
      </c>
      <c r="E43" s="22" t="s">
        <v>224</v>
      </c>
      <c r="F43">
        <v>607000</v>
      </c>
      <c r="G43" t="s">
        <v>881</v>
      </c>
      <c r="H43">
        <v>2003</v>
      </c>
    </row>
    <row r="44" spans="1:8">
      <c r="A44" s="23" t="s">
        <v>183</v>
      </c>
      <c r="B44" s="23" t="s">
        <v>184</v>
      </c>
      <c r="C44" s="23" t="s">
        <v>201</v>
      </c>
      <c r="D44" s="22">
        <v>21</v>
      </c>
      <c r="E44" s="22" t="s">
        <v>225</v>
      </c>
      <c r="F44">
        <v>342000</v>
      </c>
      <c r="G44" t="s">
        <v>882</v>
      </c>
      <c r="H44">
        <v>2003</v>
      </c>
    </row>
    <row r="45" spans="1:8">
      <c r="A45" s="23" t="s">
        <v>183</v>
      </c>
      <c r="B45" s="23" t="s">
        <v>184</v>
      </c>
      <c r="C45" s="23" t="s">
        <v>202</v>
      </c>
      <c r="D45" s="22">
        <v>22</v>
      </c>
      <c r="E45" s="22" t="s">
        <v>226</v>
      </c>
      <c r="F45">
        <v>625000</v>
      </c>
      <c r="G45" t="s">
        <v>883</v>
      </c>
      <c r="H45">
        <v>2003</v>
      </c>
    </row>
    <row r="46" spans="1:8">
      <c r="A46" s="23" t="s">
        <v>183</v>
      </c>
      <c r="B46" s="23" t="s">
        <v>184</v>
      </c>
      <c r="C46" s="23" t="s">
        <v>203</v>
      </c>
      <c r="D46" s="22">
        <v>23</v>
      </c>
      <c r="E46" s="22" t="s">
        <v>227</v>
      </c>
      <c r="F46">
        <v>761000</v>
      </c>
      <c r="G46" t="s">
        <v>885</v>
      </c>
      <c r="H46">
        <v>2003</v>
      </c>
    </row>
    <row r="47" spans="1:8">
      <c r="A47" s="23" t="s">
        <v>183</v>
      </c>
      <c r="B47" s="23" t="s">
        <v>184</v>
      </c>
      <c r="C47" s="23" t="s">
        <v>204</v>
      </c>
      <c r="D47" s="22">
        <v>24</v>
      </c>
      <c r="E47" s="22" t="s">
        <v>228</v>
      </c>
      <c r="F47">
        <v>604000</v>
      </c>
      <c r="G47" t="s">
        <v>880</v>
      </c>
      <c r="H47">
        <v>2003</v>
      </c>
    </row>
    <row r="48" spans="1:8">
      <c r="A48" s="23" t="s">
        <v>183</v>
      </c>
      <c r="B48" s="23" t="s">
        <v>184</v>
      </c>
      <c r="C48" s="23" t="s">
        <v>209</v>
      </c>
      <c r="D48" s="22">
        <v>31</v>
      </c>
      <c r="E48" s="22" t="s">
        <v>233</v>
      </c>
      <c r="F48">
        <v>105000</v>
      </c>
      <c r="G48" t="s">
        <v>885</v>
      </c>
      <c r="H48">
        <v>2003</v>
      </c>
    </row>
    <row r="49" spans="1:8">
      <c r="A49" s="23" t="s">
        <v>183</v>
      </c>
      <c r="B49" s="23" t="s">
        <v>184</v>
      </c>
      <c r="C49" s="23" t="s">
        <v>210</v>
      </c>
      <c r="D49" s="22">
        <v>32</v>
      </c>
      <c r="E49" s="22" t="s">
        <v>234</v>
      </c>
      <c r="F49">
        <v>0</v>
      </c>
      <c r="G49" t="s">
        <v>885</v>
      </c>
      <c r="H49">
        <v>2003</v>
      </c>
    </row>
    <row r="50" spans="1:8">
      <c r="A50" s="23" t="s">
        <v>183</v>
      </c>
      <c r="B50" s="23" t="s">
        <v>184</v>
      </c>
      <c r="C50" s="23" t="s">
        <v>185</v>
      </c>
      <c r="D50" s="22">
        <v>2</v>
      </c>
      <c r="E50" s="22" t="s">
        <v>174</v>
      </c>
      <c r="F50">
        <v>1177000</v>
      </c>
      <c r="G50" t="s">
        <v>880</v>
      </c>
      <c r="H50">
        <v>2004</v>
      </c>
    </row>
    <row r="51" spans="1:8">
      <c r="A51" s="23" t="s">
        <v>183</v>
      </c>
      <c r="B51" s="23" t="s">
        <v>184</v>
      </c>
      <c r="C51" s="23" t="s">
        <v>186</v>
      </c>
      <c r="D51" s="22">
        <v>3</v>
      </c>
      <c r="E51" s="22" t="s">
        <v>175</v>
      </c>
      <c r="F51">
        <v>1027000</v>
      </c>
      <c r="G51" t="s">
        <v>881</v>
      </c>
      <c r="H51">
        <v>2004</v>
      </c>
    </row>
    <row r="52" spans="1:8">
      <c r="A52" s="23" t="s">
        <v>183</v>
      </c>
      <c r="B52" s="23" t="s">
        <v>184</v>
      </c>
      <c r="C52" s="23" t="s">
        <v>187</v>
      </c>
      <c r="D52" s="22">
        <v>6</v>
      </c>
      <c r="E52" s="22" t="s">
        <v>211</v>
      </c>
      <c r="F52">
        <v>926000</v>
      </c>
      <c r="G52" t="s">
        <v>882</v>
      </c>
      <c r="H52">
        <v>2004</v>
      </c>
    </row>
    <row r="53" spans="1:8">
      <c r="A53" s="23" t="s">
        <v>183</v>
      </c>
      <c r="B53" s="23" t="s">
        <v>184</v>
      </c>
      <c r="C53" s="23" t="s">
        <v>188</v>
      </c>
      <c r="D53" s="22">
        <v>7</v>
      </c>
      <c r="E53" s="22" t="s">
        <v>212</v>
      </c>
      <c r="F53">
        <v>896000</v>
      </c>
      <c r="G53" t="s">
        <v>882</v>
      </c>
      <c r="H53">
        <v>2004</v>
      </c>
    </row>
    <row r="54" spans="1:8">
      <c r="A54" s="23" t="s">
        <v>183</v>
      </c>
      <c r="B54" s="23" t="s">
        <v>184</v>
      </c>
      <c r="C54" s="23" t="s">
        <v>189</v>
      </c>
      <c r="D54" s="22">
        <v>8</v>
      </c>
      <c r="E54" s="22" t="s">
        <v>213</v>
      </c>
      <c r="F54">
        <v>866000</v>
      </c>
      <c r="G54" t="s">
        <v>882</v>
      </c>
      <c r="H54">
        <v>2004</v>
      </c>
    </row>
    <row r="55" spans="1:8">
      <c r="A55" s="23" t="s">
        <v>183</v>
      </c>
      <c r="B55" s="23" t="s">
        <v>184</v>
      </c>
      <c r="C55" s="23" t="s">
        <v>190</v>
      </c>
      <c r="D55" s="22">
        <v>9</v>
      </c>
      <c r="E55" s="22" t="s">
        <v>214</v>
      </c>
      <c r="F55">
        <v>837000</v>
      </c>
      <c r="G55" t="s">
        <v>883</v>
      </c>
      <c r="H55">
        <v>2004</v>
      </c>
    </row>
    <row r="56" spans="1:8">
      <c r="A56" s="23" t="s">
        <v>183</v>
      </c>
      <c r="B56" s="23" t="s">
        <v>184</v>
      </c>
      <c r="C56" s="23" t="s">
        <v>191</v>
      </c>
      <c r="D56" s="22">
        <v>10</v>
      </c>
      <c r="E56" s="22" t="s">
        <v>215</v>
      </c>
      <c r="F56">
        <v>768000</v>
      </c>
      <c r="G56" t="s">
        <v>883</v>
      </c>
      <c r="H56">
        <v>2004</v>
      </c>
    </row>
    <row r="57" spans="1:8">
      <c r="A57" s="23" t="s">
        <v>183</v>
      </c>
      <c r="B57" s="23" t="s">
        <v>184</v>
      </c>
      <c r="C57" s="23" t="s">
        <v>192</v>
      </c>
      <c r="D57" s="22">
        <v>11</v>
      </c>
      <c r="E57" s="22" t="s">
        <v>216</v>
      </c>
      <c r="F57">
        <v>703000</v>
      </c>
      <c r="G57" t="s">
        <v>883</v>
      </c>
      <c r="H57">
        <v>2004</v>
      </c>
    </row>
    <row r="58" spans="1:8">
      <c r="A58" s="23" t="s">
        <v>183</v>
      </c>
      <c r="B58" s="23" t="s">
        <v>184</v>
      </c>
      <c r="C58" s="23" t="s">
        <v>193</v>
      </c>
      <c r="D58" s="22">
        <v>12</v>
      </c>
      <c r="E58" s="22" t="s">
        <v>217</v>
      </c>
      <c r="F58">
        <v>588000</v>
      </c>
      <c r="G58" t="s">
        <v>884</v>
      </c>
      <c r="H58">
        <v>2004</v>
      </c>
    </row>
    <row r="59" spans="1:8">
      <c r="A59" s="23" t="s">
        <v>183</v>
      </c>
      <c r="B59" s="23" t="s">
        <v>184</v>
      </c>
      <c r="C59" s="23" t="s">
        <v>194</v>
      </c>
      <c r="D59" s="22">
        <v>13</v>
      </c>
      <c r="E59" s="22" t="s">
        <v>218</v>
      </c>
      <c r="F59">
        <v>523000</v>
      </c>
      <c r="G59" t="s">
        <v>884</v>
      </c>
      <c r="H59">
        <v>2004</v>
      </c>
    </row>
    <row r="60" spans="1:8">
      <c r="A60" s="23" t="s">
        <v>183</v>
      </c>
      <c r="B60" s="23" t="s">
        <v>184</v>
      </c>
      <c r="C60" s="23" t="s">
        <v>195</v>
      </c>
      <c r="D60" s="22">
        <v>14</v>
      </c>
      <c r="E60" s="22" t="s">
        <v>219</v>
      </c>
      <c r="F60">
        <v>450000</v>
      </c>
      <c r="G60" t="s">
        <v>884</v>
      </c>
      <c r="H60">
        <v>2004</v>
      </c>
    </row>
    <row r="61" spans="1:8">
      <c r="A61" s="23" t="s">
        <v>183</v>
      </c>
      <c r="B61" s="23" t="s">
        <v>184</v>
      </c>
      <c r="C61" s="23" t="s">
        <v>196</v>
      </c>
      <c r="D61" s="22">
        <v>15</v>
      </c>
      <c r="E61" s="22" t="s">
        <v>220</v>
      </c>
      <c r="F61">
        <v>417000</v>
      </c>
      <c r="G61" t="s">
        <v>885</v>
      </c>
      <c r="H61">
        <v>2004</v>
      </c>
    </row>
    <row r="62" spans="1:8">
      <c r="A62" s="23" t="s">
        <v>183</v>
      </c>
      <c r="B62" s="23" t="s">
        <v>184</v>
      </c>
      <c r="C62" s="23" t="s">
        <v>197</v>
      </c>
      <c r="D62" s="22">
        <v>16</v>
      </c>
      <c r="E62" s="22" t="s">
        <v>221</v>
      </c>
      <c r="F62">
        <v>364000</v>
      </c>
      <c r="G62" t="s">
        <v>885</v>
      </c>
      <c r="H62">
        <v>2004</v>
      </c>
    </row>
    <row r="63" spans="1:8">
      <c r="A63" s="23" t="s">
        <v>183</v>
      </c>
      <c r="B63" s="23" t="s">
        <v>184</v>
      </c>
      <c r="C63" s="23" t="s">
        <v>198</v>
      </c>
      <c r="D63" s="22">
        <v>18</v>
      </c>
      <c r="E63" s="22" t="s">
        <v>222</v>
      </c>
      <c r="F63">
        <v>957000</v>
      </c>
      <c r="G63" t="s">
        <v>885</v>
      </c>
      <c r="H63">
        <v>2004</v>
      </c>
    </row>
    <row r="64" spans="1:8">
      <c r="A64" s="23" t="s">
        <v>183</v>
      </c>
      <c r="B64" s="23" t="s">
        <v>184</v>
      </c>
      <c r="C64" s="23" t="s">
        <v>199</v>
      </c>
      <c r="D64" s="22">
        <v>19</v>
      </c>
      <c r="E64" s="22" t="s">
        <v>223</v>
      </c>
      <c r="F64">
        <v>0</v>
      </c>
      <c r="G64" t="s">
        <v>880</v>
      </c>
      <c r="H64">
        <v>2004</v>
      </c>
    </row>
    <row r="65" spans="1:8">
      <c r="A65" s="23" t="s">
        <v>183</v>
      </c>
      <c r="B65" s="23" t="s">
        <v>184</v>
      </c>
      <c r="C65" s="23" t="s">
        <v>200</v>
      </c>
      <c r="D65" s="22">
        <v>20</v>
      </c>
      <c r="E65" s="22" t="s">
        <v>224</v>
      </c>
      <c r="F65">
        <v>583000</v>
      </c>
      <c r="G65" t="s">
        <v>881</v>
      </c>
      <c r="H65">
        <v>2004</v>
      </c>
    </row>
    <row r="66" spans="1:8">
      <c r="A66" s="23" t="s">
        <v>183</v>
      </c>
      <c r="B66" s="23" t="s">
        <v>184</v>
      </c>
      <c r="C66" s="23" t="s">
        <v>201</v>
      </c>
      <c r="D66" s="22">
        <v>21</v>
      </c>
      <c r="E66" s="22" t="s">
        <v>225</v>
      </c>
      <c r="F66">
        <v>280000</v>
      </c>
      <c r="G66" t="s">
        <v>882</v>
      </c>
      <c r="H66">
        <v>2004</v>
      </c>
    </row>
    <row r="67" spans="1:8">
      <c r="A67" s="23" t="s">
        <v>183</v>
      </c>
      <c r="B67" s="23" t="s">
        <v>184</v>
      </c>
      <c r="C67" s="23" t="s">
        <v>202</v>
      </c>
      <c r="D67" s="22">
        <v>22</v>
      </c>
      <c r="E67" s="22" t="s">
        <v>226</v>
      </c>
      <c r="F67">
        <v>568000</v>
      </c>
      <c r="G67" t="s">
        <v>883</v>
      </c>
      <c r="H67">
        <v>2004</v>
      </c>
    </row>
    <row r="68" spans="1:8">
      <c r="A68" s="23" t="s">
        <v>183</v>
      </c>
      <c r="B68" s="23" t="s">
        <v>184</v>
      </c>
      <c r="C68" s="23" t="s">
        <v>203</v>
      </c>
      <c r="D68" s="22">
        <v>23</v>
      </c>
      <c r="E68" s="22" t="s">
        <v>227</v>
      </c>
      <c r="F68">
        <v>570000</v>
      </c>
      <c r="G68" t="s">
        <v>885</v>
      </c>
      <c r="H68">
        <v>2004</v>
      </c>
    </row>
    <row r="69" spans="1:8">
      <c r="A69" s="23" t="s">
        <v>183</v>
      </c>
      <c r="B69" s="23" t="s">
        <v>184</v>
      </c>
      <c r="C69" s="23" t="s">
        <v>204</v>
      </c>
      <c r="D69" s="22">
        <v>24</v>
      </c>
      <c r="E69" s="22" t="s">
        <v>228</v>
      </c>
      <c r="F69">
        <v>310000</v>
      </c>
      <c r="G69" t="s">
        <v>880</v>
      </c>
      <c r="H69">
        <v>2004</v>
      </c>
    </row>
    <row r="70" spans="1:8">
      <c r="A70" s="23" t="s">
        <v>183</v>
      </c>
      <c r="B70" s="23" t="s">
        <v>184</v>
      </c>
      <c r="C70" s="23" t="s">
        <v>209</v>
      </c>
      <c r="D70" s="22">
        <v>31</v>
      </c>
      <c r="E70" s="22" t="s">
        <v>233</v>
      </c>
      <c r="F70">
        <v>100000</v>
      </c>
      <c r="G70" t="s">
        <v>885</v>
      </c>
      <c r="H70">
        <v>2004</v>
      </c>
    </row>
    <row r="71" spans="1:8">
      <c r="A71" s="23" t="s">
        <v>183</v>
      </c>
      <c r="B71" s="23" t="s">
        <v>184</v>
      </c>
      <c r="C71" s="23" t="s">
        <v>210</v>
      </c>
      <c r="D71" s="22">
        <v>32</v>
      </c>
      <c r="E71" s="22" t="s">
        <v>234</v>
      </c>
      <c r="F71">
        <v>0</v>
      </c>
      <c r="G71" t="s">
        <v>885</v>
      </c>
      <c r="H71">
        <v>2004</v>
      </c>
    </row>
    <row r="72" spans="1:8">
      <c r="A72" s="23" t="s">
        <v>183</v>
      </c>
      <c r="B72" s="23" t="s">
        <v>184</v>
      </c>
      <c r="C72" s="23" t="s">
        <v>185</v>
      </c>
      <c r="D72" s="22">
        <v>2</v>
      </c>
      <c r="E72" s="22" t="s">
        <v>174</v>
      </c>
      <c r="F72">
        <v>1084000</v>
      </c>
      <c r="G72" t="s">
        <v>880</v>
      </c>
      <c r="H72">
        <v>2005</v>
      </c>
    </row>
    <row r="73" spans="1:8">
      <c r="A73" s="23" t="s">
        <v>183</v>
      </c>
      <c r="B73" s="23" t="s">
        <v>184</v>
      </c>
      <c r="C73" s="23" t="s">
        <v>186</v>
      </c>
      <c r="D73" s="22">
        <v>3</v>
      </c>
      <c r="E73" s="22" t="s">
        <v>175</v>
      </c>
      <c r="F73">
        <v>951000</v>
      </c>
      <c r="G73" t="s">
        <v>881</v>
      </c>
      <c r="H73">
        <v>2005</v>
      </c>
    </row>
    <row r="74" spans="1:8">
      <c r="A74" s="23" t="s">
        <v>183</v>
      </c>
      <c r="B74" s="23" t="s">
        <v>184</v>
      </c>
      <c r="C74" s="23" t="s">
        <v>187</v>
      </c>
      <c r="D74" s="22">
        <v>6</v>
      </c>
      <c r="E74" s="22" t="s">
        <v>211</v>
      </c>
      <c r="F74">
        <v>833000</v>
      </c>
      <c r="G74" t="s">
        <v>882</v>
      </c>
      <c r="H74">
        <v>2005</v>
      </c>
    </row>
    <row r="75" spans="1:8">
      <c r="A75" s="23" t="s">
        <v>183</v>
      </c>
      <c r="B75" s="23" t="s">
        <v>184</v>
      </c>
      <c r="C75" s="23" t="s">
        <v>188</v>
      </c>
      <c r="D75" s="22">
        <v>7</v>
      </c>
      <c r="E75" s="22" t="s">
        <v>212</v>
      </c>
      <c r="F75">
        <v>848000</v>
      </c>
      <c r="G75" t="s">
        <v>882</v>
      </c>
      <c r="H75">
        <v>2005</v>
      </c>
    </row>
    <row r="76" spans="1:8">
      <c r="A76" s="23" t="s">
        <v>183</v>
      </c>
      <c r="B76" s="23" t="s">
        <v>184</v>
      </c>
      <c r="C76" s="23" t="s">
        <v>189</v>
      </c>
      <c r="D76" s="22">
        <v>8</v>
      </c>
      <c r="E76" s="22" t="s">
        <v>213</v>
      </c>
      <c r="F76">
        <v>811000</v>
      </c>
      <c r="G76" t="s">
        <v>882</v>
      </c>
      <c r="H76">
        <v>2005</v>
      </c>
    </row>
    <row r="77" spans="1:8">
      <c r="A77" s="23" t="s">
        <v>183</v>
      </c>
      <c r="B77" s="23" t="s">
        <v>184</v>
      </c>
      <c r="C77" s="23" t="s">
        <v>190</v>
      </c>
      <c r="D77" s="22">
        <v>9</v>
      </c>
      <c r="E77" s="22" t="s">
        <v>214</v>
      </c>
      <c r="F77">
        <v>798000</v>
      </c>
      <c r="G77" t="s">
        <v>883</v>
      </c>
      <c r="H77">
        <v>2005</v>
      </c>
    </row>
    <row r="78" spans="1:8">
      <c r="A78" s="23" t="s">
        <v>183</v>
      </c>
      <c r="B78" s="23" t="s">
        <v>184</v>
      </c>
      <c r="C78" s="23" t="s">
        <v>191</v>
      </c>
      <c r="D78" s="22">
        <v>10</v>
      </c>
      <c r="E78" s="22" t="s">
        <v>215</v>
      </c>
      <c r="F78">
        <v>727000</v>
      </c>
      <c r="G78" t="s">
        <v>883</v>
      </c>
      <c r="H78">
        <v>2005</v>
      </c>
    </row>
    <row r="79" spans="1:8">
      <c r="A79" s="23" t="s">
        <v>183</v>
      </c>
      <c r="B79" s="23" t="s">
        <v>184</v>
      </c>
      <c r="C79" s="23" t="s">
        <v>192</v>
      </c>
      <c r="D79" s="22">
        <v>11</v>
      </c>
      <c r="E79" s="22" t="s">
        <v>216</v>
      </c>
      <c r="F79">
        <v>676000</v>
      </c>
      <c r="G79" t="s">
        <v>883</v>
      </c>
      <c r="H79">
        <v>2005</v>
      </c>
    </row>
    <row r="80" spans="1:8">
      <c r="A80" s="23" t="s">
        <v>183</v>
      </c>
      <c r="B80" s="23" t="s">
        <v>184</v>
      </c>
      <c r="C80" s="23" t="s">
        <v>193</v>
      </c>
      <c r="D80" s="22">
        <v>12</v>
      </c>
      <c r="E80" s="22" t="s">
        <v>217</v>
      </c>
      <c r="F80">
        <v>534000</v>
      </c>
      <c r="G80" t="s">
        <v>884</v>
      </c>
      <c r="H80">
        <v>2005</v>
      </c>
    </row>
    <row r="81" spans="1:8">
      <c r="A81" s="23" t="s">
        <v>183</v>
      </c>
      <c r="B81" s="23" t="s">
        <v>184</v>
      </c>
      <c r="C81" s="23" t="s">
        <v>194</v>
      </c>
      <c r="D81" s="22">
        <v>13</v>
      </c>
      <c r="E81" s="22" t="s">
        <v>218</v>
      </c>
      <c r="F81">
        <v>476000</v>
      </c>
      <c r="G81" t="s">
        <v>884</v>
      </c>
      <c r="H81">
        <v>2005</v>
      </c>
    </row>
    <row r="82" spans="1:8">
      <c r="A82" s="23" t="s">
        <v>183</v>
      </c>
      <c r="B82" s="23" t="s">
        <v>184</v>
      </c>
      <c r="C82" s="23" t="s">
        <v>195</v>
      </c>
      <c r="D82" s="22">
        <v>14</v>
      </c>
      <c r="E82" s="22" t="s">
        <v>219</v>
      </c>
      <c r="F82">
        <v>425000</v>
      </c>
      <c r="G82" t="s">
        <v>884</v>
      </c>
      <c r="H82">
        <v>2005</v>
      </c>
    </row>
    <row r="83" spans="1:8">
      <c r="A83" s="23" t="s">
        <v>183</v>
      </c>
      <c r="B83" s="23" t="s">
        <v>184</v>
      </c>
      <c r="C83" s="23" t="s">
        <v>196</v>
      </c>
      <c r="D83" s="22">
        <v>15</v>
      </c>
      <c r="E83" s="22" t="s">
        <v>220</v>
      </c>
      <c r="F83">
        <v>383000</v>
      </c>
      <c r="G83" t="s">
        <v>885</v>
      </c>
      <c r="H83">
        <v>2005</v>
      </c>
    </row>
    <row r="84" spans="1:8">
      <c r="A84" s="23" t="s">
        <v>183</v>
      </c>
      <c r="B84" s="23" t="s">
        <v>184</v>
      </c>
      <c r="C84" s="23" t="s">
        <v>197</v>
      </c>
      <c r="D84" s="22">
        <v>16</v>
      </c>
      <c r="E84" s="22" t="s">
        <v>221</v>
      </c>
      <c r="F84">
        <v>348000</v>
      </c>
      <c r="G84" t="s">
        <v>885</v>
      </c>
      <c r="H84">
        <v>2005</v>
      </c>
    </row>
    <row r="85" spans="1:8">
      <c r="A85" s="23" t="s">
        <v>183</v>
      </c>
      <c r="B85" s="23" t="s">
        <v>184</v>
      </c>
      <c r="C85" s="23" t="s">
        <v>198</v>
      </c>
      <c r="D85" s="22">
        <v>18</v>
      </c>
      <c r="E85" s="22" t="s">
        <v>222</v>
      </c>
      <c r="F85">
        <v>807000</v>
      </c>
      <c r="G85" t="s">
        <v>885</v>
      </c>
      <c r="H85">
        <v>2005</v>
      </c>
    </row>
    <row r="86" spans="1:8">
      <c r="A86" s="23" t="s">
        <v>183</v>
      </c>
      <c r="B86" s="23" t="s">
        <v>184</v>
      </c>
      <c r="C86" s="23" t="s">
        <v>199</v>
      </c>
      <c r="D86" s="22">
        <v>19</v>
      </c>
      <c r="E86" s="22" t="s">
        <v>223</v>
      </c>
      <c r="F86">
        <v>0</v>
      </c>
      <c r="G86" t="s">
        <v>880</v>
      </c>
      <c r="H86">
        <v>2005</v>
      </c>
    </row>
    <row r="87" spans="1:8">
      <c r="A87" s="23" t="s">
        <v>183</v>
      </c>
      <c r="B87" s="23" t="s">
        <v>184</v>
      </c>
      <c r="C87" s="23" t="s">
        <v>200</v>
      </c>
      <c r="D87" s="22">
        <v>20</v>
      </c>
      <c r="E87" s="22" t="s">
        <v>224</v>
      </c>
      <c r="F87">
        <v>496000</v>
      </c>
      <c r="G87" t="s">
        <v>881</v>
      </c>
      <c r="H87">
        <v>2005</v>
      </c>
    </row>
    <row r="88" spans="1:8">
      <c r="A88" s="23" t="s">
        <v>183</v>
      </c>
      <c r="B88" s="23" t="s">
        <v>184</v>
      </c>
      <c r="C88" s="23" t="s">
        <v>201</v>
      </c>
      <c r="D88" s="22">
        <v>21</v>
      </c>
      <c r="E88" s="22" t="s">
        <v>225</v>
      </c>
      <c r="F88">
        <v>275000</v>
      </c>
      <c r="G88" t="s">
        <v>882</v>
      </c>
      <c r="H88">
        <v>2005</v>
      </c>
    </row>
    <row r="89" spans="1:8">
      <c r="A89" s="23" t="s">
        <v>183</v>
      </c>
      <c r="B89" s="23" t="s">
        <v>184</v>
      </c>
      <c r="C89" s="23" t="s">
        <v>202</v>
      </c>
      <c r="D89" s="22">
        <v>22</v>
      </c>
      <c r="E89" s="22" t="s">
        <v>226</v>
      </c>
      <c r="F89">
        <v>396000</v>
      </c>
      <c r="G89" t="s">
        <v>883</v>
      </c>
      <c r="H89">
        <v>2005</v>
      </c>
    </row>
    <row r="90" spans="1:8">
      <c r="A90" s="23" t="s">
        <v>183</v>
      </c>
      <c r="B90" s="23" t="s">
        <v>184</v>
      </c>
      <c r="C90" s="23" t="s">
        <v>203</v>
      </c>
      <c r="D90" s="22">
        <v>23</v>
      </c>
      <c r="E90" s="22" t="s">
        <v>227</v>
      </c>
      <c r="F90">
        <v>383000</v>
      </c>
      <c r="G90" t="s">
        <v>885</v>
      </c>
      <c r="H90">
        <v>2005</v>
      </c>
    </row>
    <row r="91" spans="1:8">
      <c r="A91" s="23" t="s">
        <v>183</v>
      </c>
      <c r="B91" s="23" t="s">
        <v>184</v>
      </c>
      <c r="C91" s="23" t="s">
        <v>204</v>
      </c>
      <c r="D91" s="22">
        <v>24</v>
      </c>
      <c r="E91" s="22" t="s">
        <v>228</v>
      </c>
      <c r="F91">
        <v>187000</v>
      </c>
      <c r="G91" t="s">
        <v>880</v>
      </c>
      <c r="H91">
        <v>2005</v>
      </c>
    </row>
    <row r="92" spans="1:8">
      <c r="A92" s="23" t="s">
        <v>183</v>
      </c>
      <c r="B92" s="23" t="s">
        <v>184</v>
      </c>
      <c r="C92" s="23" t="s">
        <v>209</v>
      </c>
      <c r="D92" s="22">
        <v>31</v>
      </c>
      <c r="E92" s="22" t="s">
        <v>233</v>
      </c>
      <c r="F92">
        <v>128000</v>
      </c>
      <c r="G92" t="s">
        <v>885</v>
      </c>
      <c r="H92">
        <v>2005</v>
      </c>
    </row>
    <row r="93" spans="1:8">
      <c r="A93" s="23" t="s">
        <v>183</v>
      </c>
      <c r="B93" s="23" t="s">
        <v>184</v>
      </c>
      <c r="C93" s="23" t="s">
        <v>210</v>
      </c>
      <c r="D93" s="22">
        <v>32</v>
      </c>
      <c r="E93" s="22" t="s">
        <v>234</v>
      </c>
      <c r="F93">
        <v>0</v>
      </c>
      <c r="G93" t="s">
        <v>885</v>
      </c>
      <c r="H93">
        <v>2005</v>
      </c>
    </row>
    <row r="94" spans="1:8">
      <c r="A94" s="23" t="s">
        <v>183</v>
      </c>
      <c r="B94" s="23" t="s">
        <v>184</v>
      </c>
      <c r="C94" s="23" t="s">
        <v>185</v>
      </c>
      <c r="D94" s="22">
        <v>2</v>
      </c>
      <c r="E94" s="22" t="s">
        <v>174</v>
      </c>
      <c r="F94">
        <v>1129000</v>
      </c>
      <c r="G94" t="s">
        <v>880</v>
      </c>
      <c r="H94">
        <v>2006</v>
      </c>
    </row>
    <row r="95" spans="1:8">
      <c r="A95" s="23" t="s">
        <v>183</v>
      </c>
      <c r="B95" s="23" t="s">
        <v>184</v>
      </c>
      <c r="C95" s="23" t="s">
        <v>186</v>
      </c>
      <c r="D95" s="22">
        <v>3</v>
      </c>
      <c r="E95" s="22" t="s">
        <v>175</v>
      </c>
      <c r="F95">
        <v>967000</v>
      </c>
      <c r="G95" t="s">
        <v>881</v>
      </c>
      <c r="H95">
        <v>2006</v>
      </c>
    </row>
    <row r="96" spans="1:8">
      <c r="A96" s="23" t="s">
        <v>183</v>
      </c>
      <c r="B96" s="23" t="s">
        <v>184</v>
      </c>
      <c r="C96" s="23" t="s">
        <v>187</v>
      </c>
      <c r="D96" s="22">
        <v>6</v>
      </c>
      <c r="E96" s="22" t="s">
        <v>211</v>
      </c>
      <c r="F96">
        <v>864000</v>
      </c>
      <c r="G96" t="s">
        <v>882</v>
      </c>
      <c r="H96">
        <v>2006</v>
      </c>
    </row>
    <row r="97" spans="1:8">
      <c r="A97" s="23" t="s">
        <v>183</v>
      </c>
      <c r="B97" s="23" t="s">
        <v>184</v>
      </c>
      <c r="C97" s="23" t="s">
        <v>188</v>
      </c>
      <c r="D97" s="22">
        <v>7</v>
      </c>
      <c r="E97" s="22" t="s">
        <v>212</v>
      </c>
      <c r="F97">
        <v>853000</v>
      </c>
      <c r="G97" t="s">
        <v>882</v>
      </c>
      <c r="H97">
        <v>2006</v>
      </c>
    </row>
    <row r="98" spans="1:8">
      <c r="A98" s="23" t="s">
        <v>183</v>
      </c>
      <c r="B98" s="23" t="s">
        <v>184</v>
      </c>
      <c r="C98" s="23" t="s">
        <v>189</v>
      </c>
      <c r="D98" s="22">
        <v>8</v>
      </c>
      <c r="E98" s="22" t="s">
        <v>213</v>
      </c>
      <c r="F98">
        <v>816000</v>
      </c>
      <c r="G98" t="s">
        <v>882</v>
      </c>
      <c r="H98">
        <v>2006</v>
      </c>
    </row>
    <row r="99" spans="1:8">
      <c r="A99" s="23" t="s">
        <v>183</v>
      </c>
      <c r="B99" s="23" t="s">
        <v>184</v>
      </c>
      <c r="C99" s="23" t="s">
        <v>190</v>
      </c>
      <c r="D99" s="22">
        <v>9</v>
      </c>
      <c r="E99" s="22" t="s">
        <v>214</v>
      </c>
      <c r="F99">
        <v>800000</v>
      </c>
      <c r="G99" t="s">
        <v>883</v>
      </c>
      <c r="H99">
        <v>2006</v>
      </c>
    </row>
    <row r="100" spans="1:8">
      <c r="A100" s="23" t="s">
        <v>183</v>
      </c>
      <c r="B100" s="23" t="s">
        <v>184</v>
      </c>
      <c r="C100" s="23" t="s">
        <v>191</v>
      </c>
      <c r="D100" s="22">
        <v>10</v>
      </c>
      <c r="E100" s="22" t="s">
        <v>215</v>
      </c>
      <c r="F100">
        <v>727000</v>
      </c>
      <c r="G100" t="s">
        <v>883</v>
      </c>
      <c r="H100">
        <v>2006</v>
      </c>
    </row>
    <row r="101" spans="1:8">
      <c r="A101" s="23" t="s">
        <v>183</v>
      </c>
      <c r="B101" s="23" t="s">
        <v>184</v>
      </c>
      <c r="C101" s="23" t="s">
        <v>192</v>
      </c>
      <c r="D101" s="22">
        <v>11</v>
      </c>
      <c r="E101" s="22" t="s">
        <v>216</v>
      </c>
      <c r="F101">
        <v>675000</v>
      </c>
      <c r="G101" t="s">
        <v>883</v>
      </c>
      <c r="H101">
        <v>2006</v>
      </c>
    </row>
    <row r="102" spans="1:8">
      <c r="A102" s="23" t="s">
        <v>183</v>
      </c>
      <c r="B102" s="23" t="s">
        <v>184</v>
      </c>
      <c r="C102" s="23" t="s">
        <v>193</v>
      </c>
      <c r="D102" s="22">
        <v>12</v>
      </c>
      <c r="E102" s="22" t="s">
        <v>217</v>
      </c>
      <c r="F102">
        <v>550000</v>
      </c>
      <c r="G102" t="s">
        <v>884</v>
      </c>
      <c r="H102">
        <v>2006</v>
      </c>
    </row>
    <row r="103" spans="1:8">
      <c r="A103" s="23" t="s">
        <v>183</v>
      </c>
      <c r="B103" s="23" t="s">
        <v>184</v>
      </c>
      <c r="C103" s="23" t="s">
        <v>194</v>
      </c>
      <c r="D103" s="22">
        <v>13</v>
      </c>
      <c r="E103" s="22" t="s">
        <v>218</v>
      </c>
      <c r="F103">
        <v>494000</v>
      </c>
      <c r="G103" t="s">
        <v>884</v>
      </c>
      <c r="H103">
        <v>2006</v>
      </c>
    </row>
    <row r="104" spans="1:8">
      <c r="A104" s="23" t="s">
        <v>183</v>
      </c>
      <c r="B104" s="23" t="s">
        <v>184</v>
      </c>
      <c r="C104" s="23" t="s">
        <v>195</v>
      </c>
      <c r="D104" s="22">
        <v>14</v>
      </c>
      <c r="E104" s="22" t="s">
        <v>219</v>
      </c>
      <c r="F104">
        <v>437000</v>
      </c>
      <c r="G104" t="s">
        <v>884</v>
      </c>
      <c r="H104">
        <v>2006</v>
      </c>
    </row>
    <row r="105" spans="1:8">
      <c r="A105" s="23" t="s">
        <v>183</v>
      </c>
      <c r="B105" s="23" t="s">
        <v>184</v>
      </c>
      <c r="C105" s="23" t="s">
        <v>196</v>
      </c>
      <c r="D105" s="22">
        <v>15</v>
      </c>
      <c r="E105" s="22" t="s">
        <v>220</v>
      </c>
      <c r="F105">
        <v>396000</v>
      </c>
      <c r="G105" t="s">
        <v>885</v>
      </c>
      <c r="H105">
        <v>2006</v>
      </c>
    </row>
    <row r="106" spans="1:8">
      <c r="A106" s="23" t="s">
        <v>183</v>
      </c>
      <c r="B106" s="23" t="s">
        <v>184</v>
      </c>
      <c r="C106" s="23" t="s">
        <v>197</v>
      </c>
      <c r="D106" s="22">
        <v>16</v>
      </c>
      <c r="E106" s="22" t="s">
        <v>221</v>
      </c>
      <c r="F106">
        <v>383000</v>
      </c>
      <c r="G106" t="s">
        <v>885</v>
      </c>
      <c r="H106">
        <v>2006</v>
      </c>
    </row>
    <row r="107" spans="1:8">
      <c r="A107" s="23" t="s">
        <v>183</v>
      </c>
      <c r="B107" s="23" t="s">
        <v>184</v>
      </c>
      <c r="C107" s="23" t="s">
        <v>198</v>
      </c>
      <c r="D107" s="22">
        <v>18</v>
      </c>
      <c r="E107" s="22" t="s">
        <v>222</v>
      </c>
      <c r="F107">
        <v>844000</v>
      </c>
      <c r="G107" t="s">
        <v>885</v>
      </c>
      <c r="H107">
        <v>2006</v>
      </c>
    </row>
    <row r="108" spans="1:8">
      <c r="A108" s="23" t="s">
        <v>183</v>
      </c>
      <c r="B108" s="23" t="s">
        <v>184</v>
      </c>
      <c r="C108" s="23" t="s">
        <v>199</v>
      </c>
      <c r="D108" s="22">
        <v>19</v>
      </c>
      <c r="E108" s="22" t="s">
        <v>223</v>
      </c>
      <c r="F108">
        <v>0</v>
      </c>
      <c r="G108" t="s">
        <v>880</v>
      </c>
      <c r="H108">
        <v>2006</v>
      </c>
    </row>
    <row r="109" spans="1:8">
      <c r="A109" s="23" t="s">
        <v>183</v>
      </c>
      <c r="B109" s="23" t="s">
        <v>184</v>
      </c>
      <c r="C109" s="23" t="s">
        <v>200</v>
      </c>
      <c r="D109" s="22">
        <v>20</v>
      </c>
      <c r="E109" s="22" t="s">
        <v>224</v>
      </c>
      <c r="F109">
        <v>454000</v>
      </c>
      <c r="G109" t="s">
        <v>881</v>
      </c>
      <c r="H109">
        <v>2006</v>
      </c>
    </row>
    <row r="110" spans="1:8">
      <c r="A110" s="23" t="s">
        <v>183</v>
      </c>
      <c r="B110" s="23" t="s">
        <v>184</v>
      </c>
      <c r="C110" s="23" t="s">
        <v>201</v>
      </c>
      <c r="D110" s="22">
        <v>21</v>
      </c>
      <c r="E110" s="22" t="s">
        <v>225</v>
      </c>
      <c r="F110">
        <v>310000</v>
      </c>
      <c r="G110" t="s">
        <v>882</v>
      </c>
      <c r="H110">
        <v>2006</v>
      </c>
    </row>
    <row r="111" spans="1:8">
      <c r="A111" s="23" t="s">
        <v>183</v>
      </c>
      <c r="B111" s="23" t="s">
        <v>184</v>
      </c>
      <c r="C111" s="23" t="s">
        <v>202</v>
      </c>
      <c r="D111" s="22">
        <v>22</v>
      </c>
      <c r="E111" s="22" t="s">
        <v>226</v>
      </c>
      <c r="F111">
        <v>322000</v>
      </c>
      <c r="G111" t="s">
        <v>883</v>
      </c>
      <c r="H111">
        <v>2006</v>
      </c>
    </row>
    <row r="112" spans="1:8">
      <c r="A112" s="23" t="s">
        <v>183</v>
      </c>
      <c r="B112" s="23" t="s">
        <v>184</v>
      </c>
      <c r="C112" s="23" t="s">
        <v>203</v>
      </c>
      <c r="D112" s="22">
        <v>23</v>
      </c>
      <c r="E112" s="22" t="s">
        <v>227</v>
      </c>
      <c r="F112">
        <v>306000</v>
      </c>
      <c r="G112" t="s">
        <v>885</v>
      </c>
      <c r="H112">
        <v>2006</v>
      </c>
    </row>
    <row r="113" spans="1:8">
      <c r="A113" s="23" t="s">
        <v>183</v>
      </c>
      <c r="B113" s="23" t="s">
        <v>184</v>
      </c>
      <c r="C113" s="23" t="s">
        <v>204</v>
      </c>
      <c r="D113" s="22">
        <v>24</v>
      </c>
      <c r="E113" s="22" t="s">
        <v>228</v>
      </c>
      <c r="F113">
        <v>190000</v>
      </c>
      <c r="G113" t="s">
        <v>880</v>
      </c>
      <c r="H113">
        <v>2006</v>
      </c>
    </row>
    <row r="114" spans="1:8">
      <c r="A114" s="23" t="s">
        <v>183</v>
      </c>
      <c r="B114" s="23" t="s">
        <v>184</v>
      </c>
      <c r="C114" s="23" t="s">
        <v>209</v>
      </c>
      <c r="D114" s="22">
        <v>31</v>
      </c>
      <c r="E114" s="22" t="s">
        <v>233</v>
      </c>
      <c r="F114">
        <v>131000</v>
      </c>
      <c r="G114" t="s">
        <v>885</v>
      </c>
      <c r="H114">
        <v>2006</v>
      </c>
    </row>
    <row r="115" spans="1:8">
      <c r="A115" s="23" t="s">
        <v>183</v>
      </c>
      <c r="B115" s="23" t="s">
        <v>184</v>
      </c>
      <c r="C115" s="23" t="s">
        <v>210</v>
      </c>
      <c r="D115" s="22">
        <v>32</v>
      </c>
      <c r="E115" s="22" t="s">
        <v>234</v>
      </c>
      <c r="F115">
        <v>0</v>
      </c>
      <c r="G115" t="s">
        <v>885</v>
      </c>
      <c r="H115">
        <v>2006</v>
      </c>
    </row>
    <row r="116" spans="1:8">
      <c r="A116" s="23" t="s">
        <v>183</v>
      </c>
      <c r="B116" s="23" t="s">
        <v>184</v>
      </c>
      <c r="C116" s="23" t="s">
        <v>185</v>
      </c>
      <c r="D116" s="22">
        <v>2</v>
      </c>
      <c r="E116" s="22" t="s">
        <v>174</v>
      </c>
      <c r="F116">
        <v>1093000</v>
      </c>
      <c r="G116" t="s">
        <v>880</v>
      </c>
      <c r="H116">
        <v>2007</v>
      </c>
    </row>
    <row r="117" spans="1:8">
      <c r="A117" s="23" t="s">
        <v>183</v>
      </c>
      <c r="B117" s="23" t="s">
        <v>184</v>
      </c>
      <c r="C117" s="23" t="s">
        <v>186</v>
      </c>
      <c r="D117" s="22">
        <v>3</v>
      </c>
      <c r="E117" s="22" t="s">
        <v>175</v>
      </c>
      <c r="F117">
        <v>965000</v>
      </c>
      <c r="G117" t="s">
        <v>881</v>
      </c>
      <c r="H117">
        <v>2007</v>
      </c>
    </row>
    <row r="118" spans="1:8">
      <c r="A118" s="23" t="s">
        <v>183</v>
      </c>
      <c r="B118" s="23" t="s">
        <v>184</v>
      </c>
      <c r="C118" s="23" t="s">
        <v>187</v>
      </c>
      <c r="D118" s="22">
        <v>6</v>
      </c>
      <c r="E118" s="22" t="s">
        <v>211</v>
      </c>
      <c r="F118">
        <v>873000</v>
      </c>
      <c r="G118" t="s">
        <v>882</v>
      </c>
      <c r="H118">
        <v>2007</v>
      </c>
    </row>
    <row r="119" spans="1:8">
      <c r="A119" s="23" t="s">
        <v>183</v>
      </c>
      <c r="B119" s="23" t="s">
        <v>184</v>
      </c>
      <c r="C119" s="23" t="s">
        <v>188</v>
      </c>
      <c r="D119" s="22">
        <v>7</v>
      </c>
      <c r="E119" s="22" t="s">
        <v>212</v>
      </c>
      <c r="F119">
        <v>841000</v>
      </c>
      <c r="G119" t="s">
        <v>882</v>
      </c>
      <c r="H119">
        <v>2007</v>
      </c>
    </row>
    <row r="120" spans="1:8">
      <c r="A120" s="23" t="s">
        <v>183</v>
      </c>
      <c r="B120" s="23" t="s">
        <v>184</v>
      </c>
      <c r="C120" s="23" t="s">
        <v>189</v>
      </c>
      <c r="D120" s="22">
        <v>8</v>
      </c>
      <c r="E120" s="22" t="s">
        <v>213</v>
      </c>
      <c r="F120">
        <v>827000</v>
      </c>
      <c r="G120" t="s">
        <v>882</v>
      </c>
      <c r="H120">
        <v>2007</v>
      </c>
    </row>
    <row r="121" spans="1:8">
      <c r="A121" s="23" t="s">
        <v>183</v>
      </c>
      <c r="B121" s="23" t="s">
        <v>184</v>
      </c>
      <c r="C121" s="23" t="s">
        <v>190</v>
      </c>
      <c r="D121" s="22">
        <v>9</v>
      </c>
      <c r="E121" s="22" t="s">
        <v>214</v>
      </c>
      <c r="F121">
        <v>777000</v>
      </c>
      <c r="G121" t="s">
        <v>883</v>
      </c>
      <c r="H121">
        <v>2007</v>
      </c>
    </row>
    <row r="122" spans="1:8">
      <c r="A122" s="23" t="s">
        <v>183</v>
      </c>
      <c r="B122" s="23" t="s">
        <v>184</v>
      </c>
      <c r="C122" s="23" t="s">
        <v>191</v>
      </c>
      <c r="D122" s="22">
        <v>10</v>
      </c>
      <c r="E122" s="22" t="s">
        <v>215</v>
      </c>
      <c r="F122">
        <v>730000</v>
      </c>
      <c r="G122" t="s">
        <v>883</v>
      </c>
      <c r="H122">
        <v>2007</v>
      </c>
    </row>
    <row r="123" spans="1:8">
      <c r="A123" s="23" t="s">
        <v>183</v>
      </c>
      <c r="B123" s="23" t="s">
        <v>184</v>
      </c>
      <c r="C123" s="23" t="s">
        <v>192</v>
      </c>
      <c r="D123" s="22">
        <v>11</v>
      </c>
      <c r="E123" s="22" t="s">
        <v>216</v>
      </c>
      <c r="F123">
        <v>686000</v>
      </c>
      <c r="G123" t="s">
        <v>883</v>
      </c>
      <c r="H123">
        <v>2007</v>
      </c>
    </row>
    <row r="124" spans="1:8">
      <c r="A124" s="23" t="s">
        <v>183</v>
      </c>
      <c r="B124" s="23" t="s">
        <v>184</v>
      </c>
      <c r="C124" s="23" t="s">
        <v>193</v>
      </c>
      <c r="D124" s="22">
        <v>12</v>
      </c>
      <c r="E124" s="22" t="s">
        <v>217</v>
      </c>
      <c r="F124">
        <v>560000</v>
      </c>
      <c r="G124" t="s">
        <v>884</v>
      </c>
      <c r="H124">
        <v>2007</v>
      </c>
    </row>
    <row r="125" spans="1:8">
      <c r="A125" s="23" t="s">
        <v>183</v>
      </c>
      <c r="B125" s="23" t="s">
        <v>184</v>
      </c>
      <c r="C125" s="23" t="s">
        <v>194</v>
      </c>
      <c r="D125" s="22">
        <v>13</v>
      </c>
      <c r="E125" s="22" t="s">
        <v>218</v>
      </c>
      <c r="F125">
        <v>491000</v>
      </c>
      <c r="G125" t="s">
        <v>884</v>
      </c>
      <c r="H125">
        <v>2007</v>
      </c>
    </row>
    <row r="126" spans="1:8">
      <c r="A126" s="23" t="s">
        <v>183</v>
      </c>
      <c r="B126" s="23" t="s">
        <v>184</v>
      </c>
      <c r="C126" s="23" t="s">
        <v>195</v>
      </c>
      <c r="D126" s="22">
        <v>14</v>
      </c>
      <c r="E126" s="22" t="s">
        <v>219</v>
      </c>
      <c r="F126">
        <v>426000</v>
      </c>
      <c r="G126" t="s">
        <v>884</v>
      </c>
      <c r="H126">
        <v>2007</v>
      </c>
    </row>
    <row r="127" spans="1:8">
      <c r="A127" s="23" t="s">
        <v>183</v>
      </c>
      <c r="B127" s="23" t="s">
        <v>184</v>
      </c>
      <c r="C127" s="23" t="s">
        <v>196</v>
      </c>
      <c r="D127" s="22">
        <v>15</v>
      </c>
      <c r="E127" s="22" t="s">
        <v>220</v>
      </c>
      <c r="F127">
        <v>396000</v>
      </c>
      <c r="G127" t="s">
        <v>885</v>
      </c>
      <c r="H127">
        <v>2007</v>
      </c>
    </row>
    <row r="128" spans="1:8">
      <c r="A128" s="23" t="s">
        <v>183</v>
      </c>
      <c r="B128" s="23" t="s">
        <v>184</v>
      </c>
      <c r="C128" s="23" t="s">
        <v>197</v>
      </c>
      <c r="D128" s="22">
        <v>16</v>
      </c>
      <c r="E128" s="22" t="s">
        <v>221</v>
      </c>
      <c r="F128">
        <v>352000</v>
      </c>
      <c r="G128" t="s">
        <v>885</v>
      </c>
      <c r="H128">
        <v>2007</v>
      </c>
    </row>
    <row r="129" spans="1:8">
      <c r="A129" s="23" t="s">
        <v>183</v>
      </c>
      <c r="B129" s="23" t="s">
        <v>184</v>
      </c>
      <c r="C129" s="23" t="s">
        <v>198</v>
      </c>
      <c r="D129" s="22">
        <v>18</v>
      </c>
      <c r="E129" s="22" t="s">
        <v>222</v>
      </c>
      <c r="F129">
        <v>722000</v>
      </c>
      <c r="G129" t="s">
        <v>885</v>
      </c>
      <c r="H129">
        <v>2007</v>
      </c>
    </row>
    <row r="130" spans="1:8">
      <c r="A130" s="23" t="s">
        <v>183</v>
      </c>
      <c r="B130" s="23" t="s">
        <v>184</v>
      </c>
      <c r="C130" s="23" t="s">
        <v>199</v>
      </c>
      <c r="D130" s="22">
        <v>19</v>
      </c>
      <c r="E130" s="22" t="s">
        <v>223</v>
      </c>
      <c r="F130">
        <v>500000</v>
      </c>
      <c r="G130" t="s">
        <v>880</v>
      </c>
      <c r="H130">
        <v>2007</v>
      </c>
    </row>
    <row r="131" spans="1:8">
      <c r="A131" s="23" t="s">
        <v>183</v>
      </c>
      <c r="B131" s="23" t="s">
        <v>184</v>
      </c>
      <c r="C131" s="23" t="s">
        <v>200</v>
      </c>
      <c r="D131" s="22">
        <v>20</v>
      </c>
      <c r="E131" s="22" t="s">
        <v>224</v>
      </c>
      <c r="F131">
        <v>0</v>
      </c>
      <c r="G131" t="s">
        <v>881</v>
      </c>
      <c r="H131">
        <v>2007</v>
      </c>
    </row>
    <row r="132" spans="1:8">
      <c r="A132" s="23" t="s">
        <v>183</v>
      </c>
      <c r="B132" s="23" t="s">
        <v>184</v>
      </c>
      <c r="C132" s="23" t="s">
        <v>201</v>
      </c>
      <c r="D132" s="22">
        <v>21</v>
      </c>
      <c r="E132" s="22" t="s">
        <v>225</v>
      </c>
      <c r="F132">
        <v>0</v>
      </c>
      <c r="G132" t="s">
        <v>882</v>
      </c>
      <c r="H132">
        <v>2007</v>
      </c>
    </row>
    <row r="133" spans="1:8">
      <c r="A133" s="23" t="s">
        <v>183</v>
      </c>
      <c r="B133" s="23" t="s">
        <v>184</v>
      </c>
      <c r="C133" s="23" t="s">
        <v>202</v>
      </c>
      <c r="D133" s="22">
        <v>22</v>
      </c>
      <c r="E133" s="22" t="s">
        <v>226</v>
      </c>
      <c r="F133">
        <v>0</v>
      </c>
      <c r="G133" t="s">
        <v>883</v>
      </c>
      <c r="H133">
        <v>2007</v>
      </c>
    </row>
    <row r="134" spans="1:8">
      <c r="A134" s="23" t="s">
        <v>183</v>
      </c>
      <c r="B134" s="23" t="s">
        <v>184</v>
      </c>
      <c r="C134" s="23" t="s">
        <v>203</v>
      </c>
      <c r="D134" s="22">
        <v>23</v>
      </c>
      <c r="E134" s="22" t="s">
        <v>227</v>
      </c>
      <c r="F134">
        <v>0</v>
      </c>
      <c r="G134" t="s">
        <v>885</v>
      </c>
      <c r="H134">
        <v>2007</v>
      </c>
    </row>
    <row r="135" spans="1:8">
      <c r="A135" s="23" t="s">
        <v>183</v>
      </c>
      <c r="B135" s="23" t="s">
        <v>184</v>
      </c>
      <c r="C135" s="23" t="s">
        <v>204</v>
      </c>
      <c r="D135" s="22">
        <v>24</v>
      </c>
      <c r="E135" s="22" t="s">
        <v>228</v>
      </c>
      <c r="F135">
        <v>379000</v>
      </c>
      <c r="G135" t="s">
        <v>880</v>
      </c>
      <c r="H135">
        <v>2007</v>
      </c>
    </row>
    <row r="136" spans="1:8">
      <c r="A136" s="23" t="s">
        <v>183</v>
      </c>
      <c r="B136" s="23" t="s">
        <v>184</v>
      </c>
      <c r="C136" s="23" t="s">
        <v>205</v>
      </c>
      <c r="D136" s="22">
        <v>25</v>
      </c>
      <c r="E136" s="22" t="s">
        <v>229</v>
      </c>
      <c r="F136">
        <v>356000</v>
      </c>
      <c r="G136" t="s">
        <v>881</v>
      </c>
      <c r="H136">
        <v>2007</v>
      </c>
    </row>
    <row r="137" spans="1:8">
      <c r="A137" s="23" t="s">
        <v>183</v>
      </c>
      <c r="B137" s="23" t="s">
        <v>184</v>
      </c>
      <c r="C137" s="23" t="s">
        <v>206</v>
      </c>
      <c r="D137" s="22">
        <v>26</v>
      </c>
      <c r="E137" s="22" t="s">
        <v>230</v>
      </c>
      <c r="F137">
        <v>313000</v>
      </c>
      <c r="G137" t="s">
        <v>882</v>
      </c>
      <c r="H137">
        <v>2007</v>
      </c>
    </row>
    <row r="138" spans="1:8">
      <c r="A138" s="23" t="s">
        <v>183</v>
      </c>
      <c r="B138" s="23" t="s">
        <v>184</v>
      </c>
      <c r="C138" s="23" t="s">
        <v>207</v>
      </c>
      <c r="D138" s="22">
        <v>27</v>
      </c>
      <c r="E138" s="22" t="s">
        <v>231</v>
      </c>
      <c r="F138">
        <v>205000</v>
      </c>
      <c r="G138" t="s">
        <v>883</v>
      </c>
      <c r="H138">
        <v>2007</v>
      </c>
    </row>
    <row r="139" spans="1:8">
      <c r="A139" s="23" t="s">
        <v>183</v>
      </c>
      <c r="B139" s="23" t="s">
        <v>184</v>
      </c>
      <c r="C139" s="23" t="s">
        <v>208</v>
      </c>
      <c r="D139" s="22">
        <v>28</v>
      </c>
      <c r="E139" s="22" t="s">
        <v>232</v>
      </c>
      <c r="F139">
        <v>110000</v>
      </c>
      <c r="G139" t="s">
        <v>885</v>
      </c>
      <c r="H139">
        <v>2007</v>
      </c>
    </row>
    <row r="140" spans="1:8">
      <c r="A140" s="23" t="s">
        <v>183</v>
      </c>
      <c r="B140" s="23" t="s">
        <v>184</v>
      </c>
      <c r="C140" s="23" t="s">
        <v>209</v>
      </c>
      <c r="D140" s="22">
        <v>31</v>
      </c>
      <c r="E140" s="22" t="s">
        <v>233</v>
      </c>
      <c r="F140">
        <v>136000</v>
      </c>
      <c r="G140" t="s">
        <v>885</v>
      </c>
      <c r="H140">
        <v>2007</v>
      </c>
    </row>
    <row r="141" spans="1:8">
      <c r="A141" s="23" t="s">
        <v>183</v>
      </c>
      <c r="B141" s="23" t="s">
        <v>184</v>
      </c>
      <c r="C141" s="23" t="s">
        <v>210</v>
      </c>
      <c r="D141" s="22">
        <v>32</v>
      </c>
      <c r="E141" s="22" t="s">
        <v>234</v>
      </c>
      <c r="F141">
        <v>0</v>
      </c>
      <c r="G141" t="s">
        <v>885</v>
      </c>
      <c r="H141">
        <v>2007</v>
      </c>
    </row>
    <row r="142" spans="1:8">
      <c r="A142" s="23" t="s">
        <v>183</v>
      </c>
      <c r="B142" s="23" t="s">
        <v>184</v>
      </c>
      <c r="C142" s="23" t="s">
        <v>185</v>
      </c>
      <c r="D142" s="22">
        <v>2</v>
      </c>
      <c r="E142" s="22" t="s">
        <v>174</v>
      </c>
      <c r="F142">
        <v>1174000</v>
      </c>
      <c r="G142" t="s">
        <v>880</v>
      </c>
      <c r="H142">
        <v>2008</v>
      </c>
    </row>
    <row r="143" spans="1:8">
      <c r="A143" s="23" t="s">
        <v>183</v>
      </c>
      <c r="B143" s="23" t="s">
        <v>184</v>
      </c>
      <c r="C143" s="23" t="s">
        <v>186</v>
      </c>
      <c r="D143" s="22">
        <v>3</v>
      </c>
      <c r="E143" s="22" t="s">
        <v>175</v>
      </c>
      <c r="F143">
        <v>1023000</v>
      </c>
      <c r="G143" t="s">
        <v>881</v>
      </c>
      <c r="H143">
        <v>2008</v>
      </c>
    </row>
    <row r="144" spans="1:8">
      <c r="A144" s="23" t="s">
        <v>183</v>
      </c>
      <c r="B144" s="23" t="s">
        <v>184</v>
      </c>
      <c r="C144" s="23" t="s">
        <v>187</v>
      </c>
      <c r="D144" s="22">
        <v>6</v>
      </c>
      <c r="E144" s="22" t="s">
        <v>211</v>
      </c>
      <c r="F144">
        <v>915000</v>
      </c>
      <c r="G144" t="s">
        <v>882</v>
      </c>
      <c r="H144">
        <v>2008</v>
      </c>
    </row>
    <row r="145" spans="1:8">
      <c r="A145" s="23" t="s">
        <v>183</v>
      </c>
      <c r="B145" s="23" t="s">
        <v>184</v>
      </c>
      <c r="C145" s="23" t="s">
        <v>188</v>
      </c>
      <c r="D145" s="22">
        <v>7</v>
      </c>
      <c r="E145" s="22" t="s">
        <v>212</v>
      </c>
      <c r="F145">
        <v>902000</v>
      </c>
      <c r="G145" t="s">
        <v>882</v>
      </c>
      <c r="H145">
        <v>2008</v>
      </c>
    </row>
    <row r="146" spans="1:8">
      <c r="A146" s="23" t="s">
        <v>183</v>
      </c>
      <c r="B146" s="23" t="s">
        <v>184</v>
      </c>
      <c r="C146" s="23" t="s">
        <v>189</v>
      </c>
      <c r="D146" s="22">
        <v>8</v>
      </c>
      <c r="E146" s="22" t="s">
        <v>213</v>
      </c>
      <c r="F146">
        <v>876000</v>
      </c>
      <c r="G146" t="s">
        <v>882</v>
      </c>
      <c r="H146">
        <v>2008</v>
      </c>
    </row>
    <row r="147" spans="1:8">
      <c r="A147" s="23" t="s">
        <v>183</v>
      </c>
      <c r="B147" s="23" t="s">
        <v>184</v>
      </c>
      <c r="C147" s="23" t="s">
        <v>190</v>
      </c>
      <c r="D147" s="22">
        <v>9</v>
      </c>
      <c r="E147" s="22" t="s">
        <v>214</v>
      </c>
      <c r="F147">
        <v>800000</v>
      </c>
      <c r="G147" t="s">
        <v>883</v>
      </c>
      <c r="H147">
        <v>2008</v>
      </c>
    </row>
    <row r="148" spans="1:8">
      <c r="A148" s="23" t="s">
        <v>183</v>
      </c>
      <c r="B148" s="23" t="s">
        <v>184</v>
      </c>
      <c r="C148" s="23" t="s">
        <v>191</v>
      </c>
      <c r="D148" s="22">
        <v>10</v>
      </c>
      <c r="E148" s="22" t="s">
        <v>215</v>
      </c>
      <c r="F148">
        <v>769000</v>
      </c>
      <c r="G148" t="s">
        <v>883</v>
      </c>
      <c r="H148">
        <v>2008</v>
      </c>
    </row>
    <row r="149" spans="1:8">
      <c r="A149" s="23" t="s">
        <v>183</v>
      </c>
      <c r="B149" s="23" t="s">
        <v>184</v>
      </c>
      <c r="C149" s="23" t="s">
        <v>192</v>
      </c>
      <c r="D149" s="22">
        <v>11</v>
      </c>
      <c r="E149" s="22" t="s">
        <v>216</v>
      </c>
      <c r="F149">
        <v>732000</v>
      </c>
      <c r="G149" t="s">
        <v>883</v>
      </c>
      <c r="H149">
        <v>2008</v>
      </c>
    </row>
    <row r="150" spans="1:8">
      <c r="A150" s="23" t="s">
        <v>183</v>
      </c>
      <c r="B150" s="23" t="s">
        <v>184</v>
      </c>
      <c r="C150" s="23" t="s">
        <v>193</v>
      </c>
      <c r="D150" s="22">
        <v>12</v>
      </c>
      <c r="E150" s="22" t="s">
        <v>217</v>
      </c>
      <c r="F150">
        <v>567000</v>
      </c>
      <c r="G150" t="s">
        <v>884</v>
      </c>
      <c r="H150">
        <v>2008</v>
      </c>
    </row>
    <row r="151" spans="1:8">
      <c r="A151" s="23" t="s">
        <v>183</v>
      </c>
      <c r="B151" s="23" t="s">
        <v>184</v>
      </c>
      <c r="C151" s="23" t="s">
        <v>194</v>
      </c>
      <c r="D151" s="22">
        <v>13</v>
      </c>
      <c r="E151" s="22" t="s">
        <v>218</v>
      </c>
      <c r="F151">
        <v>511000</v>
      </c>
      <c r="G151" t="s">
        <v>884</v>
      </c>
      <c r="H151">
        <v>2008</v>
      </c>
    </row>
    <row r="152" spans="1:8">
      <c r="A152" s="23" t="s">
        <v>183</v>
      </c>
      <c r="B152" s="23" t="s">
        <v>184</v>
      </c>
      <c r="C152" s="23" t="s">
        <v>195</v>
      </c>
      <c r="D152" s="22">
        <v>14</v>
      </c>
      <c r="E152" s="22" t="s">
        <v>219</v>
      </c>
      <c r="F152">
        <v>452000</v>
      </c>
      <c r="G152" t="s">
        <v>884</v>
      </c>
      <c r="H152">
        <v>2008</v>
      </c>
    </row>
    <row r="153" spans="1:8">
      <c r="A153" s="23" t="s">
        <v>183</v>
      </c>
      <c r="B153" s="23" t="s">
        <v>184</v>
      </c>
      <c r="C153" s="23" t="s">
        <v>196</v>
      </c>
      <c r="D153" s="22">
        <v>15</v>
      </c>
      <c r="E153" s="22" t="s">
        <v>220</v>
      </c>
      <c r="F153">
        <v>374000</v>
      </c>
      <c r="G153" t="s">
        <v>885</v>
      </c>
      <c r="H153">
        <v>2008</v>
      </c>
    </row>
    <row r="154" spans="1:8">
      <c r="A154" s="23" t="s">
        <v>183</v>
      </c>
      <c r="B154" s="23" t="s">
        <v>184</v>
      </c>
      <c r="C154" s="23" t="s">
        <v>197</v>
      </c>
      <c r="D154" s="22">
        <v>16</v>
      </c>
      <c r="E154" s="22" t="s">
        <v>221</v>
      </c>
      <c r="F154">
        <v>350000</v>
      </c>
      <c r="G154" t="s">
        <v>885</v>
      </c>
      <c r="H154">
        <v>2008</v>
      </c>
    </row>
    <row r="155" spans="1:8">
      <c r="A155" s="23" t="s">
        <v>183</v>
      </c>
      <c r="B155" s="23" t="s">
        <v>184</v>
      </c>
      <c r="C155" s="23" t="s">
        <v>198</v>
      </c>
      <c r="D155" s="22">
        <v>18</v>
      </c>
      <c r="E155" s="22" t="s">
        <v>222</v>
      </c>
      <c r="F155">
        <v>557000</v>
      </c>
      <c r="G155" t="s">
        <v>885</v>
      </c>
      <c r="H155">
        <v>2008</v>
      </c>
    </row>
    <row r="156" spans="1:8">
      <c r="A156" s="23" t="s">
        <v>183</v>
      </c>
      <c r="B156" s="23" t="s">
        <v>184</v>
      </c>
      <c r="C156" s="23" t="s">
        <v>199</v>
      </c>
      <c r="D156" s="22">
        <v>19</v>
      </c>
      <c r="E156" s="22" t="s">
        <v>223</v>
      </c>
      <c r="F156">
        <v>1014000</v>
      </c>
      <c r="G156" t="s">
        <v>880</v>
      </c>
      <c r="H156">
        <v>2008</v>
      </c>
    </row>
    <row r="157" spans="1:8">
      <c r="A157" s="23" t="s">
        <v>183</v>
      </c>
      <c r="B157" s="23" t="s">
        <v>184</v>
      </c>
      <c r="C157" s="23" t="s">
        <v>200</v>
      </c>
      <c r="D157" s="22">
        <v>20</v>
      </c>
      <c r="E157" s="22" t="s">
        <v>224</v>
      </c>
      <c r="F157">
        <v>228000</v>
      </c>
      <c r="G157" t="s">
        <v>881</v>
      </c>
      <c r="H157">
        <v>2008</v>
      </c>
    </row>
    <row r="158" spans="1:8">
      <c r="A158" s="23" t="s">
        <v>183</v>
      </c>
      <c r="B158" s="23" t="s">
        <v>184</v>
      </c>
      <c r="C158" s="23" t="s">
        <v>201</v>
      </c>
      <c r="D158" s="22">
        <v>21</v>
      </c>
      <c r="E158" s="22" t="s">
        <v>225</v>
      </c>
      <c r="F158">
        <v>365000</v>
      </c>
      <c r="G158" t="s">
        <v>882</v>
      </c>
      <c r="H158">
        <v>2008</v>
      </c>
    </row>
    <row r="159" spans="1:8">
      <c r="A159" s="23" t="s">
        <v>183</v>
      </c>
      <c r="B159" s="23" t="s">
        <v>184</v>
      </c>
      <c r="C159" s="23" t="s">
        <v>202</v>
      </c>
      <c r="D159" s="22">
        <v>22</v>
      </c>
      <c r="E159" s="22" t="s">
        <v>226</v>
      </c>
      <c r="F159">
        <v>0</v>
      </c>
      <c r="G159" t="s">
        <v>883</v>
      </c>
      <c r="H159">
        <v>2008</v>
      </c>
    </row>
    <row r="160" spans="1:8">
      <c r="A160" s="23" t="s">
        <v>183</v>
      </c>
      <c r="B160" s="23" t="s">
        <v>184</v>
      </c>
      <c r="C160" s="23" t="s">
        <v>203</v>
      </c>
      <c r="D160" s="22">
        <v>23</v>
      </c>
      <c r="E160" s="22" t="s">
        <v>227</v>
      </c>
      <c r="F160">
        <v>0</v>
      </c>
      <c r="G160" t="s">
        <v>885</v>
      </c>
      <c r="H160">
        <v>2008</v>
      </c>
    </row>
    <row r="161" spans="1:8">
      <c r="A161" s="23" t="s">
        <v>183</v>
      </c>
      <c r="B161" s="23" t="s">
        <v>184</v>
      </c>
      <c r="C161" s="23" t="s">
        <v>204</v>
      </c>
      <c r="D161" s="22">
        <v>24</v>
      </c>
      <c r="E161" s="22" t="s">
        <v>228</v>
      </c>
      <c r="F161">
        <v>501000</v>
      </c>
      <c r="G161" t="s">
        <v>880</v>
      </c>
      <c r="H161">
        <v>2008</v>
      </c>
    </row>
    <row r="162" spans="1:8">
      <c r="A162" s="23" t="s">
        <v>183</v>
      </c>
      <c r="B162" s="23" t="s">
        <v>184</v>
      </c>
      <c r="C162" s="23" t="s">
        <v>205</v>
      </c>
      <c r="D162" s="22">
        <v>25</v>
      </c>
      <c r="E162" s="22" t="s">
        <v>229</v>
      </c>
      <c r="F162">
        <v>296000</v>
      </c>
      <c r="G162" t="s">
        <v>881</v>
      </c>
      <c r="H162">
        <v>2008</v>
      </c>
    </row>
    <row r="163" spans="1:8">
      <c r="A163" s="23" t="s">
        <v>183</v>
      </c>
      <c r="B163" s="23" t="s">
        <v>184</v>
      </c>
      <c r="C163" s="23" t="s">
        <v>206</v>
      </c>
      <c r="D163" s="22">
        <v>26</v>
      </c>
      <c r="E163" s="22" t="s">
        <v>230</v>
      </c>
      <c r="F163">
        <v>270000</v>
      </c>
      <c r="G163" t="s">
        <v>882</v>
      </c>
      <c r="H163">
        <v>2008</v>
      </c>
    </row>
    <row r="164" spans="1:8">
      <c r="A164" s="23" t="s">
        <v>183</v>
      </c>
      <c r="B164" s="23" t="s">
        <v>184</v>
      </c>
      <c r="C164" s="23" t="s">
        <v>207</v>
      </c>
      <c r="D164" s="22">
        <v>27</v>
      </c>
      <c r="E164" s="22" t="s">
        <v>231</v>
      </c>
      <c r="F164">
        <v>262000</v>
      </c>
      <c r="G164" t="s">
        <v>883</v>
      </c>
      <c r="H164">
        <v>2008</v>
      </c>
    </row>
    <row r="165" spans="1:8">
      <c r="A165" s="23" t="s">
        <v>183</v>
      </c>
      <c r="B165" s="23" t="s">
        <v>184</v>
      </c>
      <c r="C165" s="23" t="s">
        <v>208</v>
      </c>
      <c r="D165" s="22">
        <v>28</v>
      </c>
      <c r="E165" s="22" t="s">
        <v>232</v>
      </c>
      <c r="F165">
        <v>147000</v>
      </c>
      <c r="G165" t="s">
        <v>885</v>
      </c>
      <c r="H165">
        <v>2008</v>
      </c>
    </row>
    <row r="166" spans="1:8">
      <c r="A166" s="23" t="s">
        <v>183</v>
      </c>
      <c r="B166" s="23" t="s">
        <v>184</v>
      </c>
      <c r="C166" s="23" t="s">
        <v>209</v>
      </c>
      <c r="D166" s="22">
        <v>31</v>
      </c>
      <c r="E166" s="22" t="s">
        <v>233</v>
      </c>
      <c r="F166">
        <v>166000</v>
      </c>
      <c r="G166" t="s">
        <v>885</v>
      </c>
      <c r="H166">
        <v>2008</v>
      </c>
    </row>
    <row r="167" spans="1:8">
      <c r="A167" s="23" t="s">
        <v>183</v>
      </c>
      <c r="B167" s="23" t="s">
        <v>184</v>
      </c>
      <c r="C167" s="23" t="s">
        <v>210</v>
      </c>
      <c r="D167" s="22">
        <v>32</v>
      </c>
      <c r="E167" s="22" t="s">
        <v>234</v>
      </c>
      <c r="F167">
        <v>0</v>
      </c>
      <c r="G167" t="s">
        <v>885</v>
      </c>
      <c r="H167">
        <v>2008</v>
      </c>
    </row>
    <row r="168" spans="1:8">
      <c r="A168" s="23" t="s">
        <v>183</v>
      </c>
      <c r="B168" s="23" t="s">
        <v>184</v>
      </c>
      <c r="C168" s="23" t="s">
        <v>185</v>
      </c>
      <c r="D168" s="22">
        <v>2</v>
      </c>
      <c r="E168" s="22" t="s">
        <v>174</v>
      </c>
      <c r="F168">
        <v>1205000</v>
      </c>
      <c r="G168" t="s">
        <v>880</v>
      </c>
      <c r="H168">
        <v>2009</v>
      </c>
    </row>
    <row r="169" spans="1:8">
      <c r="A169" s="23" t="s">
        <v>183</v>
      </c>
      <c r="B169" s="23" t="s">
        <v>184</v>
      </c>
      <c r="C169" s="23" t="s">
        <v>186</v>
      </c>
      <c r="D169" s="22">
        <v>3</v>
      </c>
      <c r="E169" s="22" t="s">
        <v>175</v>
      </c>
      <c r="F169">
        <v>1062000</v>
      </c>
      <c r="G169" t="s">
        <v>881</v>
      </c>
      <c r="H169">
        <v>2009</v>
      </c>
    </row>
    <row r="170" spans="1:8">
      <c r="A170" s="23" t="s">
        <v>183</v>
      </c>
      <c r="B170" s="23" t="s">
        <v>184</v>
      </c>
      <c r="C170" s="23" t="s">
        <v>187</v>
      </c>
      <c r="D170" s="22">
        <v>6</v>
      </c>
      <c r="E170" s="22" t="s">
        <v>211</v>
      </c>
      <c r="F170">
        <v>941000</v>
      </c>
      <c r="G170" t="s">
        <v>882</v>
      </c>
      <c r="H170">
        <v>2009</v>
      </c>
    </row>
    <row r="171" spans="1:8">
      <c r="A171" s="23" t="s">
        <v>183</v>
      </c>
      <c r="B171" s="23" t="s">
        <v>184</v>
      </c>
      <c r="C171" s="23" t="s">
        <v>188</v>
      </c>
      <c r="D171" s="22">
        <v>7</v>
      </c>
      <c r="E171" s="22" t="s">
        <v>212</v>
      </c>
      <c r="F171">
        <v>926000</v>
      </c>
      <c r="G171" t="s">
        <v>882</v>
      </c>
      <c r="H171">
        <v>2009</v>
      </c>
    </row>
    <row r="172" spans="1:8">
      <c r="A172" s="23" t="s">
        <v>183</v>
      </c>
      <c r="B172" s="23" t="s">
        <v>184</v>
      </c>
      <c r="C172" s="23" t="s">
        <v>189</v>
      </c>
      <c r="D172" s="22">
        <v>8</v>
      </c>
      <c r="E172" s="22" t="s">
        <v>213</v>
      </c>
      <c r="F172">
        <v>884000</v>
      </c>
      <c r="G172" t="s">
        <v>882</v>
      </c>
      <c r="H172">
        <v>2009</v>
      </c>
    </row>
    <row r="173" spans="1:8">
      <c r="A173" s="23" t="s">
        <v>183</v>
      </c>
      <c r="B173" s="23" t="s">
        <v>184</v>
      </c>
      <c r="C173" s="23" t="s">
        <v>190</v>
      </c>
      <c r="D173" s="22">
        <v>9</v>
      </c>
      <c r="E173" s="22" t="s">
        <v>214</v>
      </c>
      <c r="F173">
        <v>824000</v>
      </c>
      <c r="G173" t="s">
        <v>883</v>
      </c>
      <c r="H173">
        <v>2009</v>
      </c>
    </row>
    <row r="174" spans="1:8">
      <c r="A174" s="23" t="s">
        <v>183</v>
      </c>
      <c r="B174" s="23" t="s">
        <v>184</v>
      </c>
      <c r="C174" s="23" t="s">
        <v>191</v>
      </c>
      <c r="D174" s="22">
        <v>10</v>
      </c>
      <c r="E174" s="22" t="s">
        <v>215</v>
      </c>
      <c r="F174">
        <v>792000</v>
      </c>
      <c r="G174" t="s">
        <v>883</v>
      </c>
      <c r="H174">
        <v>2009</v>
      </c>
    </row>
    <row r="175" spans="1:8">
      <c r="A175" s="23" t="s">
        <v>183</v>
      </c>
      <c r="B175" s="23" t="s">
        <v>184</v>
      </c>
      <c r="C175" s="23" t="s">
        <v>192</v>
      </c>
      <c r="D175" s="22">
        <v>11</v>
      </c>
      <c r="E175" s="22" t="s">
        <v>216</v>
      </c>
      <c r="F175">
        <v>746000</v>
      </c>
      <c r="G175" t="s">
        <v>883</v>
      </c>
      <c r="H175">
        <v>2009</v>
      </c>
    </row>
    <row r="176" spans="1:8">
      <c r="A176" s="23" t="s">
        <v>183</v>
      </c>
      <c r="B176" s="23" t="s">
        <v>184</v>
      </c>
      <c r="C176" s="23" t="s">
        <v>193</v>
      </c>
      <c r="D176" s="22">
        <v>12</v>
      </c>
      <c r="E176" s="22" t="s">
        <v>217</v>
      </c>
      <c r="F176">
        <v>594000</v>
      </c>
      <c r="G176" t="s">
        <v>884</v>
      </c>
      <c r="H176">
        <v>2009</v>
      </c>
    </row>
    <row r="177" spans="1:8">
      <c r="A177" s="23" t="s">
        <v>183</v>
      </c>
      <c r="B177" s="23" t="s">
        <v>184</v>
      </c>
      <c r="C177" s="23" t="s">
        <v>194</v>
      </c>
      <c r="D177" s="22">
        <v>13</v>
      </c>
      <c r="E177" s="22" t="s">
        <v>218</v>
      </c>
      <c r="F177">
        <v>534000</v>
      </c>
      <c r="G177" t="s">
        <v>884</v>
      </c>
      <c r="H177">
        <v>2009</v>
      </c>
    </row>
    <row r="178" spans="1:8">
      <c r="A178" s="23" t="s">
        <v>183</v>
      </c>
      <c r="B178" s="23" t="s">
        <v>184</v>
      </c>
      <c r="C178" s="23" t="s">
        <v>195</v>
      </c>
      <c r="D178" s="22">
        <v>14</v>
      </c>
      <c r="E178" s="22" t="s">
        <v>219</v>
      </c>
      <c r="F178">
        <v>481000</v>
      </c>
      <c r="G178" t="s">
        <v>884</v>
      </c>
      <c r="H178">
        <v>2009</v>
      </c>
    </row>
    <row r="179" spans="1:8">
      <c r="A179" s="23" t="s">
        <v>183</v>
      </c>
      <c r="B179" s="23" t="s">
        <v>184</v>
      </c>
      <c r="C179" s="23" t="s">
        <v>196</v>
      </c>
      <c r="D179" s="22">
        <v>15</v>
      </c>
      <c r="E179" s="22" t="s">
        <v>220</v>
      </c>
      <c r="F179">
        <v>429000</v>
      </c>
      <c r="G179" t="s">
        <v>885</v>
      </c>
      <c r="H179">
        <v>2009</v>
      </c>
    </row>
    <row r="180" spans="1:8">
      <c r="A180" s="23" t="s">
        <v>183</v>
      </c>
      <c r="B180" s="23" t="s">
        <v>184</v>
      </c>
      <c r="C180" s="23" t="s">
        <v>197</v>
      </c>
      <c r="D180" s="22">
        <v>16</v>
      </c>
      <c r="E180" s="22" t="s">
        <v>221</v>
      </c>
      <c r="F180">
        <v>371000</v>
      </c>
      <c r="G180" t="s">
        <v>885</v>
      </c>
      <c r="H180">
        <v>2009</v>
      </c>
    </row>
    <row r="181" spans="1:8">
      <c r="A181" s="23" t="s">
        <v>183</v>
      </c>
      <c r="B181" s="23" t="s">
        <v>184</v>
      </c>
      <c r="C181" s="23" t="s">
        <v>198</v>
      </c>
      <c r="D181" s="22">
        <v>18</v>
      </c>
      <c r="E181" s="22" t="s">
        <v>222</v>
      </c>
      <c r="F181">
        <v>669000</v>
      </c>
      <c r="G181" t="s">
        <v>885</v>
      </c>
      <c r="H181">
        <v>2009</v>
      </c>
    </row>
    <row r="182" spans="1:8">
      <c r="A182" s="23" t="s">
        <v>183</v>
      </c>
      <c r="B182" s="23" t="s">
        <v>184</v>
      </c>
      <c r="C182" s="23" t="s">
        <v>199</v>
      </c>
      <c r="D182" s="22">
        <v>19</v>
      </c>
      <c r="E182" s="22" t="s">
        <v>223</v>
      </c>
      <c r="F182">
        <v>969000</v>
      </c>
      <c r="G182" t="s">
        <v>880</v>
      </c>
      <c r="H182">
        <v>2009</v>
      </c>
    </row>
    <row r="183" spans="1:8">
      <c r="A183" s="23" t="s">
        <v>183</v>
      </c>
      <c r="B183" s="23" t="s">
        <v>184</v>
      </c>
      <c r="C183" s="23" t="s">
        <v>200</v>
      </c>
      <c r="D183" s="22">
        <v>20</v>
      </c>
      <c r="E183" s="22" t="s">
        <v>224</v>
      </c>
      <c r="F183">
        <v>293000</v>
      </c>
      <c r="G183" t="s">
        <v>881</v>
      </c>
      <c r="H183">
        <v>2009</v>
      </c>
    </row>
    <row r="184" spans="1:8">
      <c r="A184" s="23" t="s">
        <v>183</v>
      </c>
      <c r="B184" s="23" t="s">
        <v>184</v>
      </c>
      <c r="C184" s="23" t="s">
        <v>201</v>
      </c>
      <c r="D184" s="22">
        <v>21</v>
      </c>
      <c r="E184" s="22" t="s">
        <v>225</v>
      </c>
      <c r="F184">
        <v>363000</v>
      </c>
      <c r="G184" t="s">
        <v>882</v>
      </c>
      <c r="H184">
        <v>2009</v>
      </c>
    </row>
    <row r="185" spans="1:8">
      <c r="A185" s="23" t="s">
        <v>183</v>
      </c>
      <c r="B185" s="23" t="s">
        <v>184</v>
      </c>
      <c r="C185" s="23" t="s">
        <v>202</v>
      </c>
      <c r="D185" s="22">
        <v>22</v>
      </c>
      <c r="E185" s="22" t="s">
        <v>226</v>
      </c>
      <c r="F185">
        <v>0</v>
      </c>
      <c r="G185" t="s">
        <v>883</v>
      </c>
      <c r="H185">
        <v>2009</v>
      </c>
    </row>
    <row r="186" spans="1:8">
      <c r="A186" s="23" t="s">
        <v>183</v>
      </c>
      <c r="B186" s="23" t="s">
        <v>184</v>
      </c>
      <c r="C186" s="23" t="s">
        <v>203</v>
      </c>
      <c r="D186" s="22">
        <v>23</v>
      </c>
      <c r="E186" s="22" t="s">
        <v>227</v>
      </c>
      <c r="F186">
        <v>0</v>
      </c>
      <c r="G186" t="s">
        <v>885</v>
      </c>
      <c r="H186">
        <v>2009</v>
      </c>
    </row>
    <row r="187" spans="1:8">
      <c r="A187" s="23" t="s">
        <v>183</v>
      </c>
      <c r="B187" s="23" t="s">
        <v>184</v>
      </c>
      <c r="C187" s="23" t="s">
        <v>204</v>
      </c>
      <c r="D187" s="22">
        <v>24</v>
      </c>
      <c r="E187" s="22" t="s">
        <v>228</v>
      </c>
      <c r="F187">
        <v>600000</v>
      </c>
      <c r="G187" t="s">
        <v>880</v>
      </c>
      <c r="H187">
        <v>2009</v>
      </c>
    </row>
    <row r="188" spans="1:8">
      <c r="A188" s="23" t="s">
        <v>183</v>
      </c>
      <c r="B188" s="23" t="s">
        <v>184</v>
      </c>
      <c r="C188" s="23" t="s">
        <v>205</v>
      </c>
      <c r="D188" s="22">
        <v>25</v>
      </c>
      <c r="E188" s="22" t="s">
        <v>229</v>
      </c>
      <c r="F188">
        <v>337000</v>
      </c>
      <c r="G188" t="s">
        <v>881</v>
      </c>
      <c r="H188">
        <v>2009</v>
      </c>
    </row>
    <row r="189" spans="1:8">
      <c r="A189" s="23" t="s">
        <v>183</v>
      </c>
      <c r="B189" s="23" t="s">
        <v>184</v>
      </c>
      <c r="C189" s="23" t="s">
        <v>206</v>
      </c>
      <c r="D189" s="22">
        <v>26</v>
      </c>
      <c r="E189" s="22" t="s">
        <v>230</v>
      </c>
      <c r="F189">
        <v>297000</v>
      </c>
      <c r="G189" t="s">
        <v>882</v>
      </c>
      <c r="H189">
        <v>2009</v>
      </c>
    </row>
    <row r="190" spans="1:8">
      <c r="A190" s="23" t="s">
        <v>183</v>
      </c>
      <c r="B190" s="23" t="s">
        <v>184</v>
      </c>
      <c r="C190" s="23" t="s">
        <v>207</v>
      </c>
      <c r="D190" s="22">
        <v>27</v>
      </c>
      <c r="E190" s="22" t="s">
        <v>231</v>
      </c>
      <c r="F190">
        <v>291000</v>
      </c>
      <c r="G190" t="s">
        <v>883</v>
      </c>
      <c r="H190">
        <v>2009</v>
      </c>
    </row>
    <row r="191" spans="1:8">
      <c r="A191" s="23" t="s">
        <v>183</v>
      </c>
      <c r="B191" s="23" t="s">
        <v>184</v>
      </c>
      <c r="C191" s="23" t="s">
        <v>208</v>
      </c>
      <c r="D191" s="22">
        <v>28</v>
      </c>
      <c r="E191" s="22" t="s">
        <v>232</v>
      </c>
      <c r="F191">
        <v>196000</v>
      </c>
      <c r="G191" t="s">
        <v>885</v>
      </c>
      <c r="H191">
        <v>2009</v>
      </c>
    </row>
    <row r="192" spans="1:8">
      <c r="A192" s="23" t="s">
        <v>183</v>
      </c>
      <c r="B192" s="23" t="s">
        <v>184</v>
      </c>
      <c r="C192" s="23" t="s">
        <v>209</v>
      </c>
      <c r="D192" s="22">
        <v>31</v>
      </c>
      <c r="E192" s="22" t="s">
        <v>233</v>
      </c>
      <c r="F192">
        <v>286000</v>
      </c>
      <c r="G192" t="s">
        <v>885</v>
      </c>
      <c r="H192">
        <v>2009</v>
      </c>
    </row>
    <row r="193" spans="1:8">
      <c r="A193" s="23" t="s">
        <v>183</v>
      </c>
      <c r="B193" s="23" t="s">
        <v>184</v>
      </c>
      <c r="C193" s="23" t="s">
        <v>210</v>
      </c>
      <c r="D193" s="22">
        <v>32</v>
      </c>
      <c r="E193" s="22" t="s">
        <v>234</v>
      </c>
      <c r="F193">
        <v>0</v>
      </c>
      <c r="G193" t="s">
        <v>885</v>
      </c>
      <c r="H193">
        <v>2009</v>
      </c>
    </row>
    <row r="194" spans="1:8">
      <c r="A194" s="23" t="s">
        <v>183</v>
      </c>
      <c r="B194" s="23" t="s">
        <v>184</v>
      </c>
      <c r="C194" s="23" t="s">
        <v>185</v>
      </c>
      <c r="D194" s="22">
        <v>2</v>
      </c>
      <c r="E194" s="22" t="s">
        <v>174</v>
      </c>
      <c r="F194">
        <v>1195000</v>
      </c>
      <c r="G194" t="s">
        <v>880</v>
      </c>
      <c r="H194">
        <v>2010</v>
      </c>
    </row>
    <row r="195" spans="1:8">
      <c r="A195" s="23" t="s">
        <v>183</v>
      </c>
      <c r="B195" s="23" t="s">
        <v>184</v>
      </c>
      <c r="C195" s="23" t="s">
        <v>186</v>
      </c>
      <c r="D195" s="22">
        <v>3</v>
      </c>
      <c r="E195" s="22" t="s">
        <v>175</v>
      </c>
      <c r="F195">
        <v>1055000</v>
      </c>
      <c r="G195" t="s">
        <v>881</v>
      </c>
      <c r="H195">
        <v>2010</v>
      </c>
    </row>
    <row r="196" spans="1:8">
      <c r="A196" s="23" t="s">
        <v>183</v>
      </c>
      <c r="B196" s="23" t="s">
        <v>184</v>
      </c>
      <c r="C196" s="23" t="s">
        <v>187</v>
      </c>
      <c r="D196" s="22">
        <v>6</v>
      </c>
      <c r="E196" s="22" t="s">
        <v>211</v>
      </c>
      <c r="F196">
        <v>934000</v>
      </c>
      <c r="G196" t="s">
        <v>882</v>
      </c>
      <c r="H196">
        <v>2010</v>
      </c>
    </row>
    <row r="197" spans="1:8">
      <c r="A197" s="23" t="s">
        <v>183</v>
      </c>
      <c r="B197" s="23" t="s">
        <v>184</v>
      </c>
      <c r="C197" s="23" t="s">
        <v>188</v>
      </c>
      <c r="D197" s="22">
        <v>7</v>
      </c>
      <c r="E197" s="22" t="s">
        <v>212</v>
      </c>
      <c r="F197">
        <v>924000</v>
      </c>
      <c r="G197" t="s">
        <v>882</v>
      </c>
      <c r="H197">
        <v>2010</v>
      </c>
    </row>
    <row r="198" spans="1:8">
      <c r="A198" s="23" t="s">
        <v>183</v>
      </c>
      <c r="B198" s="23" t="s">
        <v>184</v>
      </c>
      <c r="C198" s="23" t="s">
        <v>189</v>
      </c>
      <c r="D198" s="22">
        <v>8</v>
      </c>
      <c r="E198" s="22" t="s">
        <v>213</v>
      </c>
      <c r="F198">
        <v>884000</v>
      </c>
      <c r="G198" t="s">
        <v>882</v>
      </c>
      <c r="H198">
        <v>2010</v>
      </c>
    </row>
    <row r="199" spans="1:8">
      <c r="A199" s="23" t="s">
        <v>183</v>
      </c>
      <c r="B199" s="23" t="s">
        <v>184</v>
      </c>
      <c r="C199" s="23" t="s">
        <v>190</v>
      </c>
      <c r="D199" s="22">
        <v>9</v>
      </c>
      <c r="E199" s="22" t="s">
        <v>214</v>
      </c>
      <c r="F199">
        <v>818000</v>
      </c>
      <c r="G199" t="s">
        <v>883</v>
      </c>
      <c r="H199">
        <v>2010</v>
      </c>
    </row>
    <row r="200" spans="1:8">
      <c r="A200" s="23" t="s">
        <v>183</v>
      </c>
      <c r="B200" s="23" t="s">
        <v>184</v>
      </c>
      <c r="C200" s="23" t="s">
        <v>191</v>
      </c>
      <c r="D200" s="22">
        <v>10</v>
      </c>
      <c r="E200" s="22" t="s">
        <v>215</v>
      </c>
      <c r="F200">
        <v>792000</v>
      </c>
      <c r="G200" t="s">
        <v>883</v>
      </c>
      <c r="H200">
        <v>2010</v>
      </c>
    </row>
    <row r="201" spans="1:8">
      <c r="A201" s="23" t="s">
        <v>183</v>
      </c>
      <c r="B201" s="23" t="s">
        <v>184</v>
      </c>
      <c r="C201" s="23" t="s">
        <v>192</v>
      </c>
      <c r="D201" s="22">
        <v>11</v>
      </c>
      <c r="E201" s="22" t="s">
        <v>216</v>
      </c>
      <c r="F201">
        <v>749000</v>
      </c>
      <c r="G201" t="s">
        <v>883</v>
      </c>
      <c r="H201">
        <v>2010</v>
      </c>
    </row>
    <row r="202" spans="1:8">
      <c r="A202" s="23" t="s">
        <v>183</v>
      </c>
      <c r="B202" s="23" t="s">
        <v>184</v>
      </c>
      <c r="C202" s="23" t="s">
        <v>193</v>
      </c>
      <c r="D202" s="22">
        <v>12</v>
      </c>
      <c r="E202" s="22" t="s">
        <v>217</v>
      </c>
      <c r="F202">
        <v>590000</v>
      </c>
      <c r="G202" t="s">
        <v>884</v>
      </c>
      <c r="H202">
        <v>2010</v>
      </c>
    </row>
    <row r="203" spans="1:8">
      <c r="A203" s="23" t="s">
        <v>183</v>
      </c>
      <c r="B203" s="23" t="s">
        <v>184</v>
      </c>
      <c r="C203" s="23" t="s">
        <v>194</v>
      </c>
      <c r="D203" s="22">
        <v>13</v>
      </c>
      <c r="E203" s="22" t="s">
        <v>218</v>
      </c>
      <c r="F203">
        <v>531000</v>
      </c>
      <c r="G203" t="s">
        <v>884</v>
      </c>
      <c r="H203">
        <v>2010</v>
      </c>
    </row>
    <row r="204" spans="1:8">
      <c r="A204" s="23" t="s">
        <v>183</v>
      </c>
      <c r="B204" s="23" t="s">
        <v>184</v>
      </c>
      <c r="C204" s="23" t="s">
        <v>195</v>
      </c>
      <c r="D204" s="22">
        <v>14</v>
      </c>
      <c r="E204" s="22" t="s">
        <v>219</v>
      </c>
      <c r="F204">
        <v>483000</v>
      </c>
      <c r="G204" t="s">
        <v>884</v>
      </c>
      <c r="H204">
        <v>2010</v>
      </c>
    </row>
    <row r="205" spans="1:8">
      <c r="A205" s="23" t="s">
        <v>183</v>
      </c>
      <c r="B205" s="23" t="s">
        <v>184</v>
      </c>
      <c r="C205" s="23" t="s">
        <v>196</v>
      </c>
      <c r="D205" s="22">
        <v>15</v>
      </c>
      <c r="E205" s="22" t="s">
        <v>220</v>
      </c>
      <c r="F205">
        <v>431000</v>
      </c>
      <c r="G205" t="s">
        <v>885</v>
      </c>
      <c r="H205">
        <v>2010</v>
      </c>
    </row>
    <row r="206" spans="1:8">
      <c r="A206" s="23" t="s">
        <v>183</v>
      </c>
      <c r="B206" s="23" t="s">
        <v>184</v>
      </c>
      <c r="C206" s="23" t="s">
        <v>197</v>
      </c>
      <c r="D206" s="22">
        <v>16</v>
      </c>
      <c r="E206" s="22" t="s">
        <v>221</v>
      </c>
      <c r="F206">
        <v>378000</v>
      </c>
      <c r="G206" t="s">
        <v>885</v>
      </c>
      <c r="H206">
        <v>2010</v>
      </c>
    </row>
    <row r="207" spans="1:8">
      <c r="A207" s="23" t="s">
        <v>183</v>
      </c>
      <c r="B207" s="23" t="s">
        <v>184</v>
      </c>
      <c r="C207" s="23" t="s">
        <v>198</v>
      </c>
      <c r="D207" s="22">
        <v>18</v>
      </c>
      <c r="E207" s="22" t="s">
        <v>222</v>
      </c>
      <c r="F207">
        <v>446000</v>
      </c>
      <c r="G207" t="s">
        <v>885</v>
      </c>
      <c r="H207">
        <v>2010</v>
      </c>
    </row>
    <row r="208" spans="1:8">
      <c r="A208" s="23" t="s">
        <v>183</v>
      </c>
      <c r="B208" s="23" t="s">
        <v>184</v>
      </c>
      <c r="C208" s="23" t="s">
        <v>199</v>
      </c>
      <c r="D208" s="22">
        <v>19</v>
      </c>
      <c r="E208" s="22" t="s">
        <v>223</v>
      </c>
      <c r="F208">
        <v>1119000</v>
      </c>
      <c r="G208" t="s">
        <v>880</v>
      </c>
      <c r="H208">
        <v>2010</v>
      </c>
    </row>
    <row r="209" spans="1:8">
      <c r="A209" s="23" t="s">
        <v>183</v>
      </c>
      <c r="B209" s="23" t="s">
        <v>184</v>
      </c>
      <c r="C209" s="23" t="s">
        <v>200</v>
      </c>
      <c r="D209" s="22">
        <v>20</v>
      </c>
      <c r="E209" s="22" t="s">
        <v>224</v>
      </c>
      <c r="F209">
        <v>326000</v>
      </c>
      <c r="G209" t="s">
        <v>881</v>
      </c>
      <c r="H209">
        <v>2010</v>
      </c>
    </row>
    <row r="210" spans="1:8">
      <c r="A210" s="23" t="s">
        <v>183</v>
      </c>
      <c r="B210" s="23" t="s">
        <v>184</v>
      </c>
      <c r="C210" s="23" t="s">
        <v>201</v>
      </c>
      <c r="D210" s="22">
        <v>21</v>
      </c>
      <c r="E210" s="22" t="s">
        <v>225</v>
      </c>
      <c r="F210">
        <v>274000</v>
      </c>
      <c r="G210" t="s">
        <v>882</v>
      </c>
      <c r="H210">
        <v>2010</v>
      </c>
    </row>
    <row r="211" spans="1:8">
      <c r="A211" s="23" t="s">
        <v>183</v>
      </c>
      <c r="B211" s="23" t="s">
        <v>184</v>
      </c>
      <c r="C211" s="23" t="s">
        <v>202</v>
      </c>
      <c r="D211" s="22">
        <v>22</v>
      </c>
      <c r="E211" s="22" t="s">
        <v>226</v>
      </c>
      <c r="F211">
        <v>0</v>
      </c>
      <c r="G211" t="s">
        <v>883</v>
      </c>
      <c r="H211">
        <v>2010</v>
      </c>
    </row>
    <row r="212" spans="1:8">
      <c r="A212" s="23" t="s">
        <v>183</v>
      </c>
      <c r="B212" s="23" t="s">
        <v>184</v>
      </c>
      <c r="C212" s="23" t="s">
        <v>203</v>
      </c>
      <c r="D212" s="22">
        <v>23</v>
      </c>
      <c r="E212" s="22" t="s">
        <v>227</v>
      </c>
      <c r="F212">
        <v>330000</v>
      </c>
      <c r="G212" t="s">
        <v>885</v>
      </c>
      <c r="H212">
        <v>2010</v>
      </c>
    </row>
    <row r="213" spans="1:8">
      <c r="A213" s="23" t="s">
        <v>183</v>
      </c>
      <c r="B213" s="23" t="s">
        <v>184</v>
      </c>
      <c r="C213" s="23" t="s">
        <v>204</v>
      </c>
      <c r="D213" s="22">
        <v>24</v>
      </c>
      <c r="E213" s="22" t="s">
        <v>228</v>
      </c>
      <c r="F213">
        <v>402000</v>
      </c>
      <c r="G213" t="s">
        <v>880</v>
      </c>
      <c r="H213">
        <v>2010</v>
      </c>
    </row>
    <row r="214" spans="1:8">
      <c r="A214" s="23" t="s">
        <v>183</v>
      </c>
      <c r="B214" s="23" t="s">
        <v>184</v>
      </c>
      <c r="C214" s="23" t="s">
        <v>205</v>
      </c>
      <c r="D214" s="22">
        <v>25</v>
      </c>
      <c r="E214" s="22" t="s">
        <v>229</v>
      </c>
      <c r="F214">
        <v>371000</v>
      </c>
      <c r="G214" t="s">
        <v>881</v>
      </c>
      <c r="H214">
        <v>2010</v>
      </c>
    </row>
    <row r="215" spans="1:8">
      <c r="A215" s="23" t="s">
        <v>183</v>
      </c>
      <c r="B215" s="23" t="s">
        <v>184</v>
      </c>
      <c r="C215" s="23" t="s">
        <v>206</v>
      </c>
      <c r="D215" s="22">
        <v>26</v>
      </c>
      <c r="E215" s="22" t="s">
        <v>230</v>
      </c>
      <c r="F215">
        <v>311000</v>
      </c>
      <c r="G215" t="s">
        <v>882</v>
      </c>
      <c r="H215">
        <v>2010</v>
      </c>
    </row>
    <row r="216" spans="1:8">
      <c r="A216" s="23" t="s">
        <v>183</v>
      </c>
      <c r="B216" s="23" t="s">
        <v>184</v>
      </c>
      <c r="C216" s="23" t="s">
        <v>207</v>
      </c>
      <c r="D216" s="22">
        <v>27</v>
      </c>
      <c r="E216" s="22" t="s">
        <v>231</v>
      </c>
      <c r="F216">
        <v>356000</v>
      </c>
      <c r="G216" t="s">
        <v>883</v>
      </c>
      <c r="H216">
        <v>2010</v>
      </c>
    </row>
    <row r="217" spans="1:8">
      <c r="A217" s="23" t="s">
        <v>183</v>
      </c>
      <c r="B217" s="23" t="s">
        <v>184</v>
      </c>
      <c r="C217" s="23" t="s">
        <v>208</v>
      </c>
      <c r="D217" s="22">
        <v>28</v>
      </c>
      <c r="E217" s="22" t="s">
        <v>232</v>
      </c>
      <c r="F217">
        <v>287000</v>
      </c>
      <c r="G217" t="s">
        <v>885</v>
      </c>
      <c r="H217">
        <v>2010</v>
      </c>
    </row>
    <row r="218" spans="1:8">
      <c r="A218" s="23" t="s">
        <v>183</v>
      </c>
      <c r="B218" s="23" t="s">
        <v>184</v>
      </c>
      <c r="C218" s="23" t="s">
        <v>209</v>
      </c>
      <c r="D218" s="22">
        <v>31</v>
      </c>
      <c r="E218" s="22" t="s">
        <v>233</v>
      </c>
      <c r="F218">
        <v>400000</v>
      </c>
      <c r="G218" t="s">
        <v>885</v>
      </c>
      <c r="H218">
        <v>2010</v>
      </c>
    </row>
    <row r="219" spans="1:8">
      <c r="A219" s="23" t="s">
        <v>183</v>
      </c>
      <c r="B219" s="23" t="s">
        <v>184</v>
      </c>
      <c r="C219" s="23" t="s">
        <v>210</v>
      </c>
      <c r="D219" s="22">
        <v>32</v>
      </c>
      <c r="E219" s="22" t="s">
        <v>234</v>
      </c>
      <c r="F219">
        <v>0</v>
      </c>
      <c r="G219" t="s">
        <v>885</v>
      </c>
      <c r="H219">
        <v>2010</v>
      </c>
    </row>
    <row r="220" spans="1:8">
      <c r="A220" s="23" t="s">
        <v>183</v>
      </c>
      <c r="B220" s="23" t="s">
        <v>184</v>
      </c>
      <c r="C220" s="23" t="s">
        <v>185</v>
      </c>
      <c r="D220" s="22">
        <v>2</v>
      </c>
      <c r="E220" s="22" t="s">
        <v>174</v>
      </c>
      <c r="F220">
        <v>1219000</v>
      </c>
      <c r="G220" t="s">
        <v>880</v>
      </c>
      <c r="H220">
        <v>2011</v>
      </c>
    </row>
    <row r="221" spans="1:8">
      <c r="A221" s="23" t="s">
        <v>183</v>
      </c>
      <c r="B221" s="23" t="s">
        <v>184</v>
      </c>
      <c r="C221" s="23" t="s">
        <v>186</v>
      </c>
      <c r="D221" s="22">
        <v>3</v>
      </c>
      <c r="E221" s="22" t="s">
        <v>175</v>
      </c>
      <c r="F221">
        <v>1085000</v>
      </c>
      <c r="G221" t="s">
        <v>881</v>
      </c>
      <c r="H221">
        <v>2011</v>
      </c>
    </row>
    <row r="222" spans="1:8">
      <c r="A222" s="23" t="s">
        <v>183</v>
      </c>
      <c r="B222" s="23" t="s">
        <v>184</v>
      </c>
      <c r="C222" s="23" t="s">
        <v>187</v>
      </c>
      <c r="D222" s="22">
        <v>6</v>
      </c>
      <c r="E222" s="22" t="s">
        <v>211</v>
      </c>
      <c r="F222">
        <v>963000</v>
      </c>
      <c r="G222" t="s">
        <v>882</v>
      </c>
      <c r="H222">
        <v>2011</v>
      </c>
    </row>
    <row r="223" spans="1:8">
      <c r="A223" s="23" t="s">
        <v>183</v>
      </c>
      <c r="B223" s="23" t="s">
        <v>184</v>
      </c>
      <c r="C223" s="23" t="s">
        <v>188</v>
      </c>
      <c r="D223" s="22">
        <v>7</v>
      </c>
      <c r="E223" s="22" t="s">
        <v>212</v>
      </c>
      <c r="F223">
        <v>929000</v>
      </c>
      <c r="G223" t="s">
        <v>882</v>
      </c>
      <c r="H223">
        <v>2011</v>
      </c>
    </row>
    <row r="224" spans="1:8">
      <c r="A224" s="23" t="s">
        <v>183</v>
      </c>
      <c r="B224" s="23" t="s">
        <v>184</v>
      </c>
      <c r="C224" s="23" t="s">
        <v>189</v>
      </c>
      <c r="D224" s="22">
        <v>8</v>
      </c>
      <c r="E224" s="22" t="s">
        <v>213</v>
      </c>
      <c r="F224">
        <v>894000</v>
      </c>
      <c r="G224" t="s">
        <v>882</v>
      </c>
      <c r="H224">
        <v>2011</v>
      </c>
    </row>
    <row r="225" spans="1:8">
      <c r="A225" s="23" t="s">
        <v>183</v>
      </c>
      <c r="B225" s="23" t="s">
        <v>184</v>
      </c>
      <c r="C225" s="23" t="s">
        <v>190</v>
      </c>
      <c r="D225" s="22">
        <v>9</v>
      </c>
      <c r="E225" s="22" t="s">
        <v>214</v>
      </c>
      <c r="F225">
        <v>814000</v>
      </c>
      <c r="G225" t="s">
        <v>883</v>
      </c>
      <c r="H225">
        <v>2011</v>
      </c>
    </row>
    <row r="226" spans="1:8">
      <c r="A226" s="23" t="s">
        <v>183</v>
      </c>
      <c r="B226" s="23" t="s">
        <v>184</v>
      </c>
      <c r="C226" s="23" t="s">
        <v>191</v>
      </c>
      <c r="D226" s="22">
        <v>10</v>
      </c>
      <c r="E226" s="22" t="s">
        <v>215</v>
      </c>
      <c r="F226">
        <v>796000</v>
      </c>
      <c r="G226" t="s">
        <v>883</v>
      </c>
      <c r="H226">
        <v>2011</v>
      </c>
    </row>
    <row r="227" spans="1:8">
      <c r="A227" s="23" t="s">
        <v>183</v>
      </c>
      <c r="B227" s="23" t="s">
        <v>184</v>
      </c>
      <c r="C227" s="23" t="s">
        <v>192</v>
      </c>
      <c r="D227" s="22">
        <v>11</v>
      </c>
      <c r="E227" s="22" t="s">
        <v>216</v>
      </c>
      <c r="F227">
        <v>754000</v>
      </c>
      <c r="G227" t="s">
        <v>883</v>
      </c>
      <c r="H227">
        <v>2011</v>
      </c>
    </row>
    <row r="228" spans="1:8">
      <c r="A228" s="23" t="s">
        <v>183</v>
      </c>
      <c r="B228" s="23" t="s">
        <v>184</v>
      </c>
      <c r="C228" s="23" t="s">
        <v>193</v>
      </c>
      <c r="D228" s="22">
        <v>12</v>
      </c>
      <c r="E228" s="22" t="s">
        <v>217</v>
      </c>
      <c r="F228">
        <v>587000</v>
      </c>
      <c r="G228" t="s">
        <v>884</v>
      </c>
      <c r="H228">
        <v>2011</v>
      </c>
    </row>
    <row r="229" spans="1:8">
      <c r="A229" s="23" t="s">
        <v>183</v>
      </c>
      <c r="B229" s="23" t="s">
        <v>184</v>
      </c>
      <c r="C229" s="23" t="s">
        <v>194</v>
      </c>
      <c r="D229" s="22">
        <v>13</v>
      </c>
      <c r="E229" s="22" t="s">
        <v>218</v>
      </c>
      <c r="F229">
        <v>530000</v>
      </c>
      <c r="G229" t="s">
        <v>884</v>
      </c>
      <c r="H229">
        <v>2011</v>
      </c>
    </row>
    <row r="230" spans="1:8">
      <c r="A230" s="23" t="s">
        <v>183</v>
      </c>
      <c r="B230" s="23" t="s">
        <v>184</v>
      </c>
      <c r="C230" s="23" t="s">
        <v>195</v>
      </c>
      <c r="D230" s="22">
        <v>14</v>
      </c>
      <c r="E230" s="22" t="s">
        <v>219</v>
      </c>
      <c r="F230">
        <v>467000</v>
      </c>
      <c r="G230" t="s">
        <v>884</v>
      </c>
      <c r="H230">
        <v>2011</v>
      </c>
    </row>
    <row r="231" spans="1:8">
      <c r="A231" s="23" t="s">
        <v>183</v>
      </c>
      <c r="B231" s="23" t="s">
        <v>184</v>
      </c>
      <c r="C231" s="23" t="s">
        <v>196</v>
      </c>
      <c r="D231" s="22">
        <v>15</v>
      </c>
      <c r="E231" s="22" t="s">
        <v>220</v>
      </c>
      <c r="F231">
        <v>415000</v>
      </c>
      <c r="G231" t="s">
        <v>885</v>
      </c>
      <c r="H231">
        <v>2011</v>
      </c>
    </row>
    <row r="232" spans="1:8">
      <c r="A232" s="23" t="s">
        <v>183</v>
      </c>
      <c r="B232" s="23" t="s">
        <v>184</v>
      </c>
      <c r="C232" s="23" t="s">
        <v>197</v>
      </c>
      <c r="D232" s="22">
        <v>16</v>
      </c>
      <c r="E232" s="22" t="s">
        <v>221</v>
      </c>
      <c r="F232">
        <v>368000</v>
      </c>
      <c r="G232" t="s">
        <v>885</v>
      </c>
      <c r="H232">
        <v>2011</v>
      </c>
    </row>
    <row r="233" spans="1:8">
      <c r="A233" s="23" t="s">
        <v>183</v>
      </c>
      <c r="B233" s="23" t="s">
        <v>184</v>
      </c>
      <c r="C233" s="23" t="s">
        <v>198</v>
      </c>
      <c r="D233" s="22">
        <v>18</v>
      </c>
      <c r="E233" s="22" t="s">
        <v>222</v>
      </c>
      <c r="F233">
        <v>666000</v>
      </c>
      <c r="G233" t="s">
        <v>885</v>
      </c>
      <c r="H233">
        <v>2011</v>
      </c>
    </row>
    <row r="234" spans="1:8">
      <c r="A234" s="23" t="s">
        <v>183</v>
      </c>
      <c r="B234" s="23" t="s">
        <v>184</v>
      </c>
      <c r="C234" s="23" t="s">
        <v>199</v>
      </c>
      <c r="D234" s="22">
        <v>19</v>
      </c>
      <c r="E234" s="22" t="s">
        <v>223</v>
      </c>
      <c r="F234">
        <v>741000</v>
      </c>
      <c r="G234" t="s">
        <v>880</v>
      </c>
      <c r="H234">
        <v>2011</v>
      </c>
    </row>
    <row r="235" spans="1:8">
      <c r="A235" s="23" t="s">
        <v>183</v>
      </c>
      <c r="B235" s="23" t="s">
        <v>184</v>
      </c>
      <c r="C235" s="23" t="s">
        <v>200</v>
      </c>
      <c r="D235" s="22">
        <v>20</v>
      </c>
      <c r="E235" s="22" t="s">
        <v>224</v>
      </c>
      <c r="F235">
        <v>442000</v>
      </c>
      <c r="G235" t="s">
        <v>881</v>
      </c>
      <c r="H235">
        <v>2011</v>
      </c>
    </row>
    <row r="236" spans="1:8">
      <c r="A236" s="23" t="s">
        <v>183</v>
      </c>
      <c r="B236" s="23" t="s">
        <v>184</v>
      </c>
      <c r="C236" s="23" t="s">
        <v>201</v>
      </c>
      <c r="D236" s="22">
        <v>21</v>
      </c>
      <c r="E236" s="22" t="s">
        <v>225</v>
      </c>
      <c r="F236">
        <v>335000</v>
      </c>
      <c r="G236" t="s">
        <v>882</v>
      </c>
      <c r="H236">
        <v>2011</v>
      </c>
    </row>
    <row r="237" spans="1:8">
      <c r="A237" s="23" t="s">
        <v>183</v>
      </c>
      <c r="B237" s="23" t="s">
        <v>184</v>
      </c>
      <c r="C237" s="23" t="s">
        <v>202</v>
      </c>
      <c r="D237" s="22">
        <v>22</v>
      </c>
      <c r="E237" s="22" t="s">
        <v>226</v>
      </c>
      <c r="F237">
        <v>0</v>
      </c>
      <c r="G237" t="s">
        <v>883</v>
      </c>
      <c r="H237">
        <v>2011</v>
      </c>
    </row>
    <row r="238" spans="1:8">
      <c r="A238" s="23" t="s">
        <v>183</v>
      </c>
      <c r="B238" s="23" t="s">
        <v>184</v>
      </c>
      <c r="C238" s="23" t="s">
        <v>203</v>
      </c>
      <c r="D238" s="22">
        <v>23</v>
      </c>
      <c r="E238" s="22" t="s">
        <v>227</v>
      </c>
      <c r="F238">
        <v>327000</v>
      </c>
      <c r="G238" t="s">
        <v>885</v>
      </c>
      <c r="H238">
        <v>2011</v>
      </c>
    </row>
    <row r="239" spans="1:8">
      <c r="A239" s="23" t="s">
        <v>183</v>
      </c>
      <c r="B239" s="23" t="s">
        <v>184</v>
      </c>
      <c r="C239" s="23" t="s">
        <v>204</v>
      </c>
      <c r="D239" s="22">
        <v>24</v>
      </c>
      <c r="E239" s="22" t="s">
        <v>228</v>
      </c>
      <c r="F239">
        <v>319000</v>
      </c>
      <c r="G239" t="s">
        <v>880</v>
      </c>
      <c r="H239">
        <v>2011</v>
      </c>
    </row>
    <row r="240" spans="1:8">
      <c r="A240" s="23" t="s">
        <v>183</v>
      </c>
      <c r="B240" s="23" t="s">
        <v>184</v>
      </c>
      <c r="C240" s="23" t="s">
        <v>205</v>
      </c>
      <c r="D240" s="22">
        <v>25</v>
      </c>
      <c r="E240" s="22" t="s">
        <v>229</v>
      </c>
      <c r="F240">
        <v>334000</v>
      </c>
      <c r="G240" t="s">
        <v>881</v>
      </c>
      <c r="H240">
        <v>2011</v>
      </c>
    </row>
    <row r="241" spans="1:8">
      <c r="A241" s="23" t="s">
        <v>183</v>
      </c>
      <c r="B241" s="23" t="s">
        <v>184</v>
      </c>
      <c r="C241" s="23" t="s">
        <v>206</v>
      </c>
      <c r="D241" s="22">
        <v>26</v>
      </c>
      <c r="E241" s="22" t="s">
        <v>230</v>
      </c>
      <c r="F241">
        <v>276000</v>
      </c>
      <c r="G241" t="s">
        <v>882</v>
      </c>
      <c r="H241">
        <v>2011</v>
      </c>
    </row>
    <row r="242" spans="1:8">
      <c r="A242" s="23" t="s">
        <v>183</v>
      </c>
      <c r="B242" s="23" t="s">
        <v>184</v>
      </c>
      <c r="C242" s="23" t="s">
        <v>207</v>
      </c>
      <c r="D242" s="22">
        <v>27</v>
      </c>
      <c r="E242" s="22" t="s">
        <v>231</v>
      </c>
      <c r="F242">
        <v>384000</v>
      </c>
      <c r="G242" t="s">
        <v>883</v>
      </c>
      <c r="H242">
        <v>2011</v>
      </c>
    </row>
    <row r="243" spans="1:8">
      <c r="A243" s="23" t="s">
        <v>183</v>
      </c>
      <c r="B243" s="23" t="s">
        <v>184</v>
      </c>
      <c r="C243" s="23" t="s">
        <v>208</v>
      </c>
      <c r="D243" s="22">
        <v>28</v>
      </c>
      <c r="E243" s="22" t="s">
        <v>232</v>
      </c>
      <c r="F243">
        <v>247000</v>
      </c>
      <c r="G243" t="s">
        <v>885</v>
      </c>
      <c r="H243">
        <v>2011</v>
      </c>
    </row>
    <row r="244" spans="1:8">
      <c r="A244" s="23" t="s">
        <v>183</v>
      </c>
      <c r="B244" s="23" t="s">
        <v>184</v>
      </c>
      <c r="C244" s="23" t="s">
        <v>209</v>
      </c>
      <c r="D244" s="22">
        <v>31</v>
      </c>
      <c r="E244" s="22" t="s">
        <v>233</v>
      </c>
      <c r="F244">
        <v>283000</v>
      </c>
      <c r="G244" t="s">
        <v>885</v>
      </c>
      <c r="H244">
        <v>2011</v>
      </c>
    </row>
    <row r="245" spans="1:8">
      <c r="A245" s="23" t="s">
        <v>183</v>
      </c>
      <c r="B245" s="23" t="s">
        <v>184</v>
      </c>
      <c r="C245" s="23" t="s">
        <v>210</v>
      </c>
      <c r="D245" s="22">
        <v>32</v>
      </c>
      <c r="E245" s="22" t="s">
        <v>234</v>
      </c>
      <c r="F245">
        <v>0</v>
      </c>
      <c r="G245" t="s">
        <v>885</v>
      </c>
      <c r="H245">
        <v>2011</v>
      </c>
    </row>
    <row r="246" spans="1:8">
      <c r="A246" s="23" t="s">
        <v>183</v>
      </c>
      <c r="B246" s="23" t="s">
        <v>184</v>
      </c>
      <c r="C246" s="23" t="s">
        <v>185</v>
      </c>
      <c r="D246" s="22">
        <v>2</v>
      </c>
      <c r="E246" s="22" t="s">
        <v>174</v>
      </c>
      <c r="F246">
        <v>1232000</v>
      </c>
      <c r="G246" t="s">
        <v>880</v>
      </c>
      <c r="H246">
        <v>2012</v>
      </c>
    </row>
    <row r="247" spans="1:8">
      <c r="A247" s="23" t="s">
        <v>183</v>
      </c>
      <c r="B247" s="23" t="s">
        <v>184</v>
      </c>
      <c r="C247" s="23" t="s">
        <v>186</v>
      </c>
      <c r="D247" s="22">
        <v>3</v>
      </c>
      <c r="E247" s="22" t="s">
        <v>175</v>
      </c>
      <c r="F247">
        <v>1067000</v>
      </c>
      <c r="G247" t="s">
        <v>881</v>
      </c>
      <c r="H247">
        <v>2012</v>
      </c>
    </row>
    <row r="248" spans="1:8">
      <c r="A248" s="23" t="s">
        <v>183</v>
      </c>
      <c r="B248" s="23" t="s">
        <v>184</v>
      </c>
      <c r="C248" s="23" t="s">
        <v>187</v>
      </c>
      <c r="D248" s="22">
        <v>6</v>
      </c>
      <c r="E248" s="22" t="s">
        <v>211</v>
      </c>
      <c r="F248">
        <v>945000</v>
      </c>
      <c r="G248" t="s">
        <v>882</v>
      </c>
      <c r="H248">
        <v>2012</v>
      </c>
    </row>
    <row r="249" spans="1:8">
      <c r="A249" s="23" t="s">
        <v>183</v>
      </c>
      <c r="B249" s="23" t="s">
        <v>184</v>
      </c>
      <c r="C249" s="23" t="s">
        <v>188</v>
      </c>
      <c r="D249" s="22">
        <v>7</v>
      </c>
      <c r="E249" s="22" t="s">
        <v>212</v>
      </c>
      <c r="F249">
        <v>929000</v>
      </c>
      <c r="G249" t="s">
        <v>882</v>
      </c>
      <c r="H249">
        <v>2012</v>
      </c>
    </row>
    <row r="250" spans="1:8">
      <c r="A250" s="23" t="s">
        <v>183</v>
      </c>
      <c r="B250" s="23" t="s">
        <v>184</v>
      </c>
      <c r="C250" s="23" t="s">
        <v>189</v>
      </c>
      <c r="D250" s="22">
        <v>8</v>
      </c>
      <c r="E250" s="22" t="s">
        <v>213</v>
      </c>
      <c r="F250">
        <v>866000</v>
      </c>
      <c r="G250" t="s">
        <v>882</v>
      </c>
      <c r="H250">
        <v>2012</v>
      </c>
    </row>
    <row r="251" spans="1:8">
      <c r="A251" s="23" t="s">
        <v>183</v>
      </c>
      <c r="B251" s="23" t="s">
        <v>184</v>
      </c>
      <c r="C251" s="23" t="s">
        <v>190</v>
      </c>
      <c r="D251" s="22">
        <v>9</v>
      </c>
      <c r="E251" s="22" t="s">
        <v>214</v>
      </c>
      <c r="F251">
        <v>816000</v>
      </c>
      <c r="G251" t="s">
        <v>883</v>
      </c>
      <c r="H251">
        <v>2012</v>
      </c>
    </row>
    <row r="252" spans="1:8">
      <c r="A252" s="23" t="s">
        <v>183</v>
      </c>
      <c r="B252" s="23" t="s">
        <v>184</v>
      </c>
      <c r="C252" s="23" t="s">
        <v>191</v>
      </c>
      <c r="D252" s="22">
        <v>10</v>
      </c>
      <c r="E252" s="22" t="s">
        <v>215</v>
      </c>
      <c r="F252">
        <v>785000</v>
      </c>
      <c r="G252" t="s">
        <v>883</v>
      </c>
      <c r="H252">
        <v>2012</v>
      </c>
    </row>
    <row r="253" spans="1:8">
      <c r="A253" s="23" t="s">
        <v>183</v>
      </c>
      <c r="B253" s="23" t="s">
        <v>184</v>
      </c>
      <c r="C253" s="23" t="s">
        <v>192</v>
      </c>
      <c r="D253" s="22">
        <v>11</v>
      </c>
      <c r="E253" s="22" t="s">
        <v>216</v>
      </c>
      <c r="F253">
        <v>743000</v>
      </c>
      <c r="G253" t="s">
        <v>883</v>
      </c>
      <c r="H253">
        <v>2012</v>
      </c>
    </row>
    <row r="254" spans="1:8">
      <c r="A254" s="23" t="s">
        <v>183</v>
      </c>
      <c r="B254" s="23" t="s">
        <v>184</v>
      </c>
      <c r="C254" s="23" t="s">
        <v>193</v>
      </c>
      <c r="D254" s="22">
        <v>12</v>
      </c>
      <c r="E254" s="22" t="s">
        <v>217</v>
      </c>
      <c r="F254">
        <v>567000</v>
      </c>
      <c r="G254" t="s">
        <v>884</v>
      </c>
      <c r="H254">
        <v>2012</v>
      </c>
    </row>
    <row r="255" spans="1:8">
      <c r="A255" s="23" t="s">
        <v>183</v>
      </c>
      <c r="B255" s="23" t="s">
        <v>184</v>
      </c>
      <c r="C255" s="23" t="s">
        <v>194</v>
      </c>
      <c r="D255" s="22">
        <v>13</v>
      </c>
      <c r="E255" s="22" t="s">
        <v>218</v>
      </c>
      <c r="F255">
        <v>506000</v>
      </c>
      <c r="G255" t="s">
        <v>884</v>
      </c>
      <c r="H255">
        <v>2012</v>
      </c>
    </row>
    <row r="256" spans="1:8">
      <c r="A256" s="23" t="s">
        <v>183</v>
      </c>
      <c r="B256" s="23" t="s">
        <v>184</v>
      </c>
      <c r="C256" s="23" t="s">
        <v>195</v>
      </c>
      <c r="D256" s="22">
        <v>14</v>
      </c>
      <c r="E256" s="22" t="s">
        <v>219</v>
      </c>
      <c r="F256">
        <v>435000</v>
      </c>
      <c r="G256" t="s">
        <v>884</v>
      </c>
      <c r="H256">
        <v>2012</v>
      </c>
    </row>
    <row r="257" spans="1:8">
      <c r="A257" s="23" t="s">
        <v>183</v>
      </c>
      <c r="B257" s="23" t="s">
        <v>184</v>
      </c>
      <c r="C257" s="23" t="s">
        <v>196</v>
      </c>
      <c r="D257" s="22">
        <v>15</v>
      </c>
      <c r="E257" s="22" t="s">
        <v>220</v>
      </c>
      <c r="F257">
        <v>412000</v>
      </c>
      <c r="G257" t="s">
        <v>885</v>
      </c>
      <c r="H257">
        <v>2012</v>
      </c>
    </row>
    <row r="258" spans="1:8">
      <c r="A258" s="23" t="s">
        <v>183</v>
      </c>
      <c r="B258" s="23" t="s">
        <v>184</v>
      </c>
      <c r="C258" s="23" t="s">
        <v>197</v>
      </c>
      <c r="D258" s="22">
        <v>16</v>
      </c>
      <c r="E258" s="22" t="s">
        <v>221</v>
      </c>
      <c r="F258">
        <v>363000</v>
      </c>
      <c r="G258" t="s">
        <v>885</v>
      </c>
      <c r="H258">
        <v>2012</v>
      </c>
    </row>
    <row r="259" spans="1:8">
      <c r="A259" s="23" t="s">
        <v>183</v>
      </c>
      <c r="B259" s="23" t="s">
        <v>184</v>
      </c>
      <c r="C259" s="23" t="s">
        <v>198</v>
      </c>
      <c r="D259" s="22">
        <v>18</v>
      </c>
      <c r="E259" s="22" t="s">
        <v>222</v>
      </c>
      <c r="F259">
        <v>569000</v>
      </c>
      <c r="G259" t="s">
        <v>885</v>
      </c>
      <c r="H259">
        <v>2012</v>
      </c>
    </row>
    <row r="260" spans="1:8">
      <c r="A260" s="23" t="s">
        <v>183</v>
      </c>
      <c r="B260" s="23" t="s">
        <v>184</v>
      </c>
      <c r="C260" s="23" t="s">
        <v>199</v>
      </c>
      <c r="D260" s="22">
        <v>19</v>
      </c>
      <c r="E260" s="22" t="s">
        <v>223</v>
      </c>
      <c r="F260">
        <v>814000</v>
      </c>
      <c r="G260" t="s">
        <v>880</v>
      </c>
      <c r="H260">
        <v>2012</v>
      </c>
    </row>
    <row r="261" spans="1:8">
      <c r="A261" s="23" t="s">
        <v>183</v>
      </c>
      <c r="B261" s="23" t="s">
        <v>184</v>
      </c>
      <c r="C261" s="23" t="s">
        <v>200</v>
      </c>
      <c r="D261" s="22">
        <v>20</v>
      </c>
      <c r="E261" s="22" t="s">
        <v>224</v>
      </c>
      <c r="F261">
        <v>573000</v>
      </c>
      <c r="G261" t="s">
        <v>881</v>
      </c>
      <c r="H261">
        <v>2012</v>
      </c>
    </row>
    <row r="262" spans="1:8">
      <c r="A262" s="23" t="s">
        <v>183</v>
      </c>
      <c r="B262" s="23" t="s">
        <v>184</v>
      </c>
      <c r="C262" s="23" t="s">
        <v>201</v>
      </c>
      <c r="D262" s="22">
        <v>21</v>
      </c>
      <c r="E262" s="22" t="s">
        <v>225</v>
      </c>
      <c r="F262">
        <v>299000</v>
      </c>
      <c r="G262" t="s">
        <v>882</v>
      </c>
      <c r="H262">
        <v>2012</v>
      </c>
    </row>
    <row r="263" spans="1:8">
      <c r="A263" s="23" t="s">
        <v>183</v>
      </c>
      <c r="B263" s="23" t="s">
        <v>184</v>
      </c>
      <c r="C263" s="23" t="s">
        <v>202</v>
      </c>
      <c r="D263" s="22">
        <v>22</v>
      </c>
      <c r="E263" s="22" t="s">
        <v>226</v>
      </c>
      <c r="F263">
        <v>0</v>
      </c>
      <c r="G263" t="s">
        <v>883</v>
      </c>
      <c r="H263">
        <v>2012</v>
      </c>
    </row>
    <row r="264" spans="1:8">
      <c r="A264" s="23" t="s">
        <v>183</v>
      </c>
      <c r="B264" s="23" t="s">
        <v>184</v>
      </c>
      <c r="C264" s="23" t="s">
        <v>203</v>
      </c>
      <c r="D264" s="22">
        <v>23</v>
      </c>
      <c r="E264" s="22" t="s">
        <v>227</v>
      </c>
      <c r="F264">
        <v>329000</v>
      </c>
      <c r="G264" t="s">
        <v>885</v>
      </c>
      <c r="H264">
        <v>2012</v>
      </c>
    </row>
    <row r="265" spans="1:8">
      <c r="A265" s="23" t="s">
        <v>183</v>
      </c>
      <c r="B265" s="23" t="s">
        <v>184</v>
      </c>
      <c r="C265" s="23" t="s">
        <v>204</v>
      </c>
      <c r="D265" s="22">
        <v>24</v>
      </c>
      <c r="E265" s="22" t="s">
        <v>228</v>
      </c>
      <c r="F265">
        <v>345000</v>
      </c>
      <c r="G265" t="s">
        <v>880</v>
      </c>
      <c r="H265">
        <v>2012</v>
      </c>
    </row>
    <row r="266" spans="1:8">
      <c r="A266" s="23" t="s">
        <v>183</v>
      </c>
      <c r="B266" s="23" t="s">
        <v>184</v>
      </c>
      <c r="C266" s="23" t="s">
        <v>205</v>
      </c>
      <c r="D266" s="22">
        <v>25</v>
      </c>
      <c r="E266" s="22" t="s">
        <v>229</v>
      </c>
      <c r="F266">
        <v>339000</v>
      </c>
      <c r="G266" t="s">
        <v>881</v>
      </c>
      <c r="H266">
        <v>2012</v>
      </c>
    </row>
    <row r="267" spans="1:8">
      <c r="A267" s="23" t="s">
        <v>183</v>
      </c>
      <c r="B267" s="23" t="s">
        <v>184</v>
      </c>
      <c r="C267" s="23" t="s">
        <v>206</v>
      </c>
      <c r="D267" s="22">
        <v>26</v>
      </c>
      <c r="E267" s="22" t="s">
        <v>230</v>
      </c>
      <c r="F267">
        <v>248000</v>
      </c>
      <c r="G267" t="s">
        <v>882</v>
      </c>
      <c r="H267">
        <v>2012</v>
      </c>
    </row>
    <row r="268" spans="1:8">
      <c r="A268" s="23" t="s">
        <v>183</v>
      </c>
      <c r="B268" s="23" t="s">
        <v>184</v>
      </c>
      <c r="C268" s="23" t="s">
        <v>207</v>
      </c>
      <c r="D268" s="22">
        <v>27</v>
      </c>
      <c r="E268" s="22" t="s">
        <v>231</v>
      </c>
      <c r="F268">
        <v>411000</v>
      </c>
      <c r="G268" t="s">
        <v>883</v>
      </c>
      <c r="H268">
        <v>2012</v>
      </c>
    </row>
    <row r="269" spans="1:8">
      <c r="A269" s="23" t="s">
        <v>183</v>
      </c>
      <c r="B269" s="23" t="s">
        <v>184</v>
      </c>
      <c r="C269" s="23" t="s">
        <v>208</v>
      </c>
      <c r="D269" s="22">
        <v>28</v>
      </c>
      <c r="E269" s="22" t="s">
        <v>232</v>
      </c>
      <c r="F269">
        <v>202000</v>
      </c>
      <c r="G269" t="s">
        <v>885</v>
      </c>
      <c r="H269">
        <v>2012</v>
      </c>
    </row>
    <row r="270" spans="1:8">
      <c r="A270" s="23" t="s">
        <v>183</v>
      </c>
      <c r="B270" s="23" t="s">
        <v>184</v>
      </c>
      <c r="C270" s="23" t="s">
        <v>209</v>
      </c>
      <c r="D270" s="22">
        <v>31</v>
      </c>
      <c r="E270" s="22" t="s">
        <v>233</v>
      </c>
      <c r="F270">
        <v>302000</v>
      </c>
      <c r="G270" t="s">
        <v>885</v>
      </c>
      <c r="H270">
        <v>2012</v>
      </c>
    </row>
    <row r="271" spans="1:8">
      <c r="A271" s="23" t="s">
        <v>183</v>
      </c>
      <c r="B271" s="23" t="s">
        <v>184</v>
      </c>
      <c r="C271" s="23" t="s">
        <v>210</v>
      </c>
      <c r="D271" s="22">
        <v>32</v>
      </c>
      <c r="E271" s="22" t="s">
        <v>234</v>
      </c>
      <c r="F271">
        <v>0</v>
      </c>
      <c r="G271" t="s">
        <v>885</v>
      </c>
      <c r="H271">
        <v>2012</v>
      </c>
    </row>
    <row r="272" spans="1:8">
      <c r="A272" s="23" t="s">
        <v>183</v>
      </c>
      <c r="B272" s="23" t="s">
        <v>184</v>
      </c>
      <c r="C272" s="23" t="s">
        <v>185</v>
      </c>
      <c r="D272" s="22">
        <v>2</v>
      </c>
      <c r="E272" s="22" t="s">
        <v>174</v>
      </c>
      <c r="F272">
        <v>1223000</v>
      </c>
      <c r="G272" t="s">
        <v>880</v>
      </c>
      <c r="H272">
        <v>2013</v>
      </c>
    </row>
    <row r="273" spans="1:8">
      <c r="A273" s="23" t="s">
        <v>183</v>
      </c>
      <c r="B273" s="23" t="s">
        <v>184</v>
      </c>
      <c r="C273" s="23" t="s">
        <v>186</v>
      </c>
      <c r="D273" s="22">
        <v>3</v>
      </c>
      <c r="E273" s="22" t="s">
        <v>175</v>
      </c>
      <c r="F273">
        <v>1063000</v>
      </c>
      <c r="G273" t="s">
        <v>881</v>
      </c>
      <c r="H273">
        <v>2013</v>
      </c>
    </row>
    <row r="274" spans="1:8">
      <c r="A274" s="23" t="s">
        <v>183</v>
      </c>
      <c r="B274" s="23" t="s">
        <v>184</v>
      </c>
      <c r="C274" s="23" t="s">
        <v>187</v>
      </c>
      <c r="D274" s="22">
        <v>6</v>
      </c>
      <c r="E274" s="22" t="s">
        <v>211</v>
      </c>
      <c r="F274">
        <v>958000</v>
      </c>
      <c r="G274" t="s">
        <v>882</v>
      </c>
      <c r="H274">
        <v>2013</v>
      </c>
    </row>
    <row r="275" spans="1:8">
      <c r="A275" s="23" t="s">
        <v>183</v>
      </c>
      <c r="B275" s="23" t="s">
        <v>184</v>
      </c>
      <c r="C275" s="23" t="s">
        <v>188</v>
      </c>
      <c r="D275" s="22">
        <v>7</v>
      </c>
      <c r="E275" s="22" t="s">
        <v>212</v>
      </c>
      <c r="F275">
        <v>924000</v>
      </c>
      <c r="G275" t="s">
        <v>882</v>
      </c>
      <c r="H275">
        <v>2013</v>
      </c>
    </row>
    <row r="276" spans="1:8">
      <c r="A276" s="23" t="s">
        <v>183</v>
      </c>
      <c r="B276" s="23" t="s">
        <v>184</v>
      </c>
      <c r="C276" s="23" t="s">
        <v>189</v>
      </c>
      <c r="D276" s="22">
        <v>8</v>
      </c>
      <c r="E276" s="22" t="s">
        <v>213</v>
      </c>
      <c r="F276">
        <v>865000</v>
      </c>
      <c r="G276" t="s">
        <v>882</v>
      </c>
      <c r="H276">
        <v>2013</v>
      </c>
    </row>
    <row r="277" spans="1:8">
      <c r="A277" s="23" t="s">
        <v>183</v>
      </c>
      <c r="B277" s="23" t="s">
        <v>184</v>
      </c>
      <c r="C277" s="23" t="s">
        <v>190</v>
      </c>
      <c r="D277" s="22">
        <v>9</v>
      </c>
      <c r="E277" s="22" t="s">
        <v>214</v>
      </c>
      <c r="F277">
        <v>810000</v>
      </c>
      <c r="G277" t="s">
        <v>883</v>
      </c>
      <c r="H277">
        <v>2013</v>
      </c>
    </row>
    <row r="278" spans="1:8">
      <c r="A278" s="23" t="s">
        <v>183</v>
      </c>
      <c r="B278" s="23" t="s">
        <v>184</v>
      </c>
      <c r="C278" s="23" t="s">
        <v>191</v>
      </c>
      <c r="D278" s="22">
        <v>10</v>
      </c>
      <c r="E278" s="22" t="s">
        <v>215</v>
      </c>
      <c r="F278">
        <v>787000</v>
      </c>
      <c r="G278" t="s">
        <v>883</v>
      </c>
      <c r="H278">
        <v>2013</v>
      </c>
    </row>
    <row r="279" spans="1:8">
      <c r="A279" s="23" t="s">
        <v>183</v>
      </c>
      <c r="B279" s="23" t="s">
        <v>184</v>
      </c>
      <c r="C279" s="23" t="s">
        <v>192</v>
      </c>
      <c r="D279" s="22">
        <v>11</v>
      </c>
      <c r="E279" s="22" t="s">
        <v>216</v>
      </c>
      <c r="F279">
        <v>745000</v>
      </c>
      <c r="G279" t="s">
        <v>883</v>
      </c>
      <c r="H279">
        <v>2013</v>
      </c>
    </row>
    <row r="280" spans="1:8">
      <c r="A280" s="23" t="s">
        <v>183</v>
      </c>
      <c r="B280" s="23" t="s">
        <v>184</v>
      </c>
      <c r="C280" s="23" t="s">
        <v>193</v>
      </c>
      <c r="D280" s="22">
        <v>12</v>
      </c>
      <c r="E280" s="22" t="s">
        <v>217</v>
      </c>
      <c r="F280">
        <v>570000</v>
      </c>
      <c r="G280" t="s">
        <v>884</v>
      </c>
      <c r="H280">
        <v>2013</v>
      </c>
    </row>
    <row r="281" spans="1:8">
      <c r="A281" s="23" t="s">
        <v>183</v>
      </c>
      <c r="B281" s="23" t="s">
        <v>184</v>
      </c>
      <c r="C281" s="23" t="s">
        <v>194</v>
      </c>
      <c r="D281" s="22">
        <v>13</v>
      </c>
      <c r="E281" s="22" t="s">
        <v>218</v>
      </c>
      <c r="F281">
        <v>505000</v>
      </c>
      <c r="G281" t="s">
        <v>884</v>
      </c>
      <c r="H281">
        <v>2013</v>
      </c>
    </row>
    <row r="282" spans="1:8">
      <c r="A282" s="23" t="s">
        <v>183</v>
      </c>
      <c r="B282" s="23" t="s">
        <v>184</v>
      </c>
      <c r="C282" s="23" t="s">
        <v>195</v>
      </c>
      <c r="D282" s="22">
        <v>14</v>
      </c>
      <c r="E282" s="22" t="s">
        <v>219</v>
      </c>
      <c r="F282">
        <v>440000</v>
      </c>
      <c r="G282" t="s">
        <v>884</v>
      </c>
      <c r="H282">
        <v>2013</v>
      </c>
    </row>
    <row r="283" spans="1:8">
      <c r="A283" s="23" t="s">
        <v>183</v>
      </c>
      <c r="B283" s="23" t="s">
        <v>184</v>
      </c>
      <c r="C283" s="23" t="s">
        <v>196</v>
      </c>
      <c r="D283" s="22">
        <v>15</v>
      </c>
      <c r="E283" s="22" t="s">
        <v>220</v>
      </c>
      <c r="F283">
        <v>398000</v>
      </c>
      <c r="G283" t="s">
        <v>885</v>
      </c>
      <c r="H283">
        <v>2013</v>
      </c>
    </row>
    <row r="284" spans="1:8">
      <c r="A284" s="23" t="s">
        <v>183</v>
      </c>
      <c r="B284" s="23" t="s">
        <v>184</v>
      </c>
      <c r="C284" s="23" t="s">
        <v>197</v>
      </c>
      <c r="D284" s="22">
        <v>16</v>
      </c>
      <c r="E284" s="22" t="s">
        <v>221</v>
      </c>
      <c r="F284">
        <v>362000</v>
      </c>
      <c r="G284" t="s">
        <v>885</v>
      </c>
      <c r="H284">
        <v>2013</v>
      </c>
    </row>
    <row r="285" spans="1:8">
      <c r="A285" s="23" t="s">
        <v>183</v>
      </c>
      <c r="B285" s="23" t="s">
        <v>184</v>
      </c>
      <c r="C285" s="23" t="s">
        <v>198</v>
      </c>
      <c r="D285" s="22">
        <v>18</v>
      </c>
      <c r="E285" s="22" t="s">
        <v>222</v>
      </c>
      <c r="F285">
        <v>608000</v>
      </c>
      <c r="G285" t="s">
        <v>885</v>
      </c>
      <c r="H285">
        <v>2013</v>
      </c>
    </row>
    <row r="286" spans="1:8">
      <c r="A286" s="23" t="s">
        <v>183</v>
      </c>
      <c r="B286" s="23" t="s">
        <v>184</v>
      </c>
      <c r="C286" s="23" t="s">
        <v>199</v>
      </c>
      <c r="D286" s="22">
        <v>19</v>
      </c>
      <c r="E286" s="22" t="s">
        <v>223</v>
      </c>
      <c r="F286">
        <v>913000</v>
      </c>
      <c r="G286" t="s">
        <v>880</v>
      </c>
      <c r="H286">
        <v>2013</v>
      </c>
    </row>
    <row r="287" spans="1:8">
      <c r="A287" s="23" t="s">
        <v>183</v>
      </c>
      <c r="B287" s="23" t="s">
        <v>184</v>
      </c>
      <c r="C287" s="23" t="s">
        <v>200</v>
      </c>
      <c r="D287" s="22">
        <v>20</v>
      </c>
      <c r="E287" s="22" t="s">
        <v>224</v>
      </c>
      <c r="F287">
        <v>632000</v>
      </c>
      <c r="G287" t="s">
        <v>881</v>
      </c>
      <c r="H287">
        <v>2013</v>
      </c>
    </row>
    <row r="288" spans="1:8">
      <c r="A288" s="23" t="s">
        <v>183</v>
      </c>
      <c r="B288" s="23" t="s">
        <v>184</v>
      </c>
      <c r="C288" s="23" t="s">
        <v>201</v>
      </c>
      <c r="D288" s="22">
        <v>21</v>
      </c>
      <c r="E288" s="22" t="s">
        <v>225</v>
      </c>
      <c r="F288">
        <v>276000</v>
      </c>
      <c r="G288" t="s">
        <v>882</v>
      </c>
      <c r="H288">
        <v>2013</v>
      </c>
    </row>
    <row r="289" spans="1:8">
      <c r="A289" s="23" t="s">
        <v>183</v>
      </c>
      <c r="B289" s="23" t="s">
        <v>184</v>
      </c>
      <c r="C289" s="23" t="s">
        <v>202</v>
      </c>
      <c r="D289" s="22">
        <v>22</v>
      </c>
      <c r="E289" s="22" t="s">
        <v>226</v>
      </c>
      <c r="F289">
        <v>0</v>
      </c>
      <c r="G289" t="s">
        <v>883</v>
      </c>
      <c r="H289">
        <v>2013</v>
      </c>
    </row>
    <row r="290" spans="1:8">
      <c r="A290" s="23" t="s">
        <v>183</v>
      </c>
      <c r="B290" s="23" t="s">
        <v>184</v>
      </c>
      <c r="C290" s="23" t="s">
        <v>203</v>
      </c>
      <c r="D290" s="22">
        <v>23</v>
      </c>
      <c r="E290" s="22" t="s">
        <v>227</v>
      </c>
      <c r="F290">
        <v>332000</v>
      </c>
      <c r="G290" t="s">
        <v>885</v>
      </c>
      <c r="H290">
        <v>2013</v>
      </c>
    </row>
    <row r="291" spans="1:8">
      <c r="A291" s="23" t="s">
        <v>183</v>
      </c>
      <c r="B291" s="23" t="s">
        <v>184</v>
      </c>
      <c r="C291" s="23" t="s">
        <v>204</v>
      </c>
      <c r="D291" s="22">
        <v>24</v>
      </c>
      <c r="E291" s="22" t="s">
        <v>228</v>
      </c>
      <c r="F291">
        <v>378000</v>
      </c>
      <c r="G291" t="s">
        <v>880</v>
      </c>
      <c r="H291">
        <v>2013</v>
      </c>
    </row>
    <row r="292" spans="1:8">
      <c r="A292" s="23" t="s">
        <v>183</v>
      </c>
      <c r="B292" s="23" t="s">
        <v>184</v>
      </c>
      <c r="C292" s="23" t="s">
        <v>205</v>
      </c>
      <c r="D292" s="22">
        <v>25</v>
      </c>
      <c r="E292" s="22" t="s">
        <v>229</v>
      </c>
      <c r="F292">
        <v>337000</v>
      </c>
      <c r="G292" t="s">
        <v>881</v>
      </c>
      <c r="H292">
        <v>2013</v>
      </c>
    </row>
    <row r="293" spans="1:8">
      <c r="A293" s="23" t="s">
        <v>183</v>
      </c>
      <c r="B293" s="23" t="s">
        <v>184</v>
      </c>
      <c r="C293" s="23" t="s">
        <v>206</v>
      </c>
      <c r="D293" s="22">
        <v>26</v>
      </c>
      <c r="E293" s="22" t="s">
        <v>230</v>
      </c>
      <c r="F293">
        <v>228000</v>
      </c>
      <c r="G293" t="s">
        <v>882</v>
      </c>
      <c r="H293">
        <v>2013</v>
      </c>
    </row>
    <row r="294" spans="1:8">
      <c r="A294" s="23" t="s">
        <v>183</v>
      </c>
      <c r="B294" s="23" t="s">
        <v>184</v>
      </c>
      <c r="C294" s="23" t="s">
        <v>207</v>
      </c>
      <c r="D294" s="22">
        <v>27</v>
      </c>
      <c r="E294" s="22" t="s">
        <v>231</v>
      </c>
      <c r="F294">
        <v>317000</v>
      </c>
      <c r="G294" t="s">
        <v>883</v>
      </c>
      <c r="H294">
        <v>2013</v>
      </c>
    </row>
    <row r="295" spans="1:8">
      <c r="A295" s="23" t="s">
        <v>183</v>
      </c>
      <c r="B295" s="23" t="s">
        <v>184</v>
      </c>
      <c r="C295" s="23" t="s">
        <v>208</v>
      </c>
      <c r="D295" s="22">
        <v>28</v>
      </c>
      <c r="E295" s="22" t="s">
        <v>232</v>
      </c>
      <c r="F295">
        <v>235000</v>
      </c>
      <c r="G295" t="s">
        <v>885</v>
      </c>
      <c r="H295">
        <v>2013</v>
      </c>
    </row>
    <row r="296" spans="1:8">
      <c r="A296" s="23" t="s">
        <v>183</v>
      </c>
      <c r="B296" s="23" t="s">
        <v>184</v>
      </c>
      <c r="C296" s="23" t="s">
        <v>209</v>
      </c>
      <c r="D296" s="22">
        <v>31</v>
      </c>
      <c r="E296" s="22" t="s">
        <v>233</v>
      </c>
      <c r="F296">
        <v>187000</v>
      </c>
      <c r="G296" t="s">
        <v>885</v>
      </c>
      <c r="H296">
        <v>2013</v>
      </c>
    </row>
    <row r="297" spans="1:8">
      <c r="A297" s="23" t="s">
        <v>183</v>
      </c>
      <c r="B297" s="23" t="s">
        <v>184</v>
      </c>
      <c r="C297" s="23" t="s">
        <v>210</v>
      </c>
      <c r="D297" s="22">
        <v>32</v>
      </c>
      <c r="E297" s="22" t="s">
        <v>234</v>
      </c>
      <c r="F297">
        <v>0</v>
      </c>
      <c r="G297" t="s">
        <v>885</v>
      </c>
      <c r="H297">
        <v>2013</v>
      </c>
    </row>
    <row r="298" spans="1:8">
      <c r="A298" s="23" t="s">
        <v>183</v>
      </c>
      <c r="B298" s="23" t="s">
        <v>184</v>
      </c>
      <c r="C298" s="23" t="s">
        <v>185</v>
      </c>
      <c r="D298" s="22">
        <v>2</v>
      </c>
      <c r="E298" s="22" t="s">
        <v>174</v>
      </c>
      <c r="F298">
        <v>1223000</v>
      </c>
      <c r="G298" t="s">
        <v>880</v>
      </c>
      <c r="H298">
        <v>2014</v>
      </c>
    </row>
    <row r="299" spans="1:8">
      <c r="A299" s="23" t="s">
        <v>183</v>
      </c>
      <c r="B299" s="23" t="s">
        <v>184</v>
      </c>
      <c r="C299" s="23" t="s">
        <v>186</v>
      </c>
      <c r="D299" s="22">
        <v>3</v>
      </c>
      <c r="E299" s="22" t="s">
        <v>175</v>
      </c>
      <c r="F299">
        <v>1063000</v>
      </c>
      <c r="G299" t="s">
        <v>881</v>
      </c>
      <c r="H299">
        <v>2014</v>
      </c>
    </row>
    <row r="300" spans="1:8">
      <c r="A300" s="23" t="s">
        <v>183</v>
      </c>
      <c r="B300" s="23" t="s">
        <v>184</v>
      </c>
      <c r="C300" s="23" t="s">
        <v>187</v>
      </c>
      <c r="D300" s="22">
        <v>6</v>
      </c>
      <c r="E300" s="22" t="s">
        <v>211</v>
      </c>
      <c r="F300">
        <v>958000</v>
      </c>
      <c r="G300" t="s">
        <v>882</v>
      </c>
      <c r="H300">
        <v>2014</v>
      </c>
    </row>
    <row r="301" spans="1:8">
      <c r="A301" s="23" t="s">
        <v>183</v>
      </c>
      <c r="B301" s="23" t="s">
        <v>184</v>
      </c>
      <c r="C301" s="23" t="s">
        <v>188</v>
      </c>
      <c r="D301" s="22">
        <v>7</v>
      </c>
      <c r="E301" s="22" t="s">
        <v>212</v>
      </c>
      <c r="F301">
        <v>924000</v>
      </c>
      <c r="G301" t="s">
        <v>882</v>
      </c>
      <c r="H301">
        <v>2014</v>
      </c>
    </row>
    <row r="302" spans="1:8">
      <c r="A302" s="23" t="s">
        <v>183</v>
      </c>
      <c r="B302" s="23" t="s">
        <v>184</v>
      </c>
      <c r="C302" s="23" t="s">
        <v>189</v>
      </c>
      <c r="D302" s="22">
        <v>8</v>
      </c>
      <c r="E302" s="22" t="s">
        <v>213</v>
      </c>
      <c r="F302">
        <v>865000</v>
      </c>
      <c r="G302" t="s">
        <v>882</v>
      </c>
      <c r="H302">
        <v>2014</v>
      </c>
    </row>
    <row r="303" spans="1:8">
      <c r="A303" s="23" t="s">
        <v>183</v>
      </c>
      <c r="B303" s="23" t="s">
        <v>184</v>
      </c>
      <c r="C303" s="23" t="s">
        <v>190</v>
      </c>
      <c r="D303" s="22">
        <v>9</v>
      </c>
      <c r="E303" s="22" t="s">
        <v>214</v>
      </c>
      <c r="F303">
        <v>810000</v>
      </c>
      <c r="G303" t="s">
        <v>883</v>
      </c>
      <c r="H303">
        <v>2014</v>
      </c>
    </row>
    <row r="304" spans="1:8">
      <c r="A304" s="23" t="s">
        <v>183</v>
      </c>
      <c r="B304" s="23" t="s">
        <v>184</v>
      </c>
      <c r="C304" s="23" t="s">
        <v>191</v>
      </c>
      <c r="D304" s="22">
        <v>10</v>
      </c>
      <c r="E304" s="22" t="s">
        <v>215</v>
      </c>
      <c r="F304">
        <v>787000</v>
      </c>
      <c r="G304" t="s">
        <v>883</v>
      </c>
      <c r="H304">
        <v>2014</v>
      </c>
    </row>
    <row r="305" spans="1:8">
      <c r="A305" s="23" t="s">
        <v>183</v>
      </c>
      <c r="B305" s="23" t="s">
        <v>184</v>
      </c>
      <c r="C305" s="23" t="s">
        <v>192</v>
      </c>
      <c r="D305" s="22">
        <v>11</v>
      </c>
      <c r="E305" s="22" t="s">
        <v>216</v>
      </c>
      <c r="F305">
        <v>745000</v>
      </c>
      <c r="G305" t="s">
        <v>883</v>
      </c>
      <c r="H305">
        <v>2014</v>
      </c>
    </row>
    <row r="306" spans="1:8">
      <c r="A306" s="23" t="s">
        <v>183</v>
      </c>
      <c r="B306" s="23" t="s">
        <v>184</v>
      </c>
      <c r="C306" s="23" t="s">
        <v>193</v>
      </c>
      <c r="D306" s="22">
        <v>12</v>
      </c>
      <c r="E306" s="22" t="s">
        <v>217</v>
      </c>
      <c r="F306">
        <v>570000</v>
      </c>
      <c r="G306" t="s">
        <v>884</v>
      </c>
      <c r="H306">
        <v>2014</v>
      </c>
    </row>
    <row r="307" spans="1:8">
      <c r="A307" s="23" t="s">
        <v>183</v>
      </c>
      <c r="B307" s="23" t="s">
        <v>184</v>
      </c>
      <c r="C307" s="23" t="s">
        <v>194</v>
      </c>
      <c r="D307" s="22">
        <v>13</v>
      </c>
      <c r="E307" s="22" t="s">
        <v>218</v>
      </c>
      <c r="F307">
        <v>505000</v>
      </c>
      <c r="G307" t="s">
        <v>884</v>
      </c>
      <c r="H307">
        <v>2014</v>
      </c>
    </row>
    <row r="308" spans="1:8">
      <c r="A308" s="23" t="s">
        <v>183</v>
      </c>
      <c r="B308" s="23" t="s">
        <v>184</v>
      </c>
      <c r="C308" s="23" t="s">
        <v>195</v>
      </c>
      <c r="D308" s="22">
        <v>14</v>
      </c>
      <c r="E308" s="22" t="s">
        <v>219</v>
      </c>
      <c r="F308">
        <v>440000</v>
      </c>
      <c r="G308" t="s">
        <v>884</v>
      </c>
      <c r="H308">
        <v>2014</v>
      </c>
    </row>
    <row r="309" spans="1:8">
      <c r="A309" s="23" t="s">
        <v>183</v>
      </c>
      <c r="B309" s="23" t="s">
        <v>184</v>
      </c>
      <c r="C309" s="23" t="s">
        <v>196</v>
      </c>
      <c r="D309" s="22">
        <v>15</v>
      </c>
      <c r="E309" s="22" t="s">
        <v>220</v>
      </c>
      <c r="F309">
        <v>398000</v>
      </c>
      <c r="G309" t="s">
        <v>885</v>
      </c>
      <c r="H309">
        <v>2014</v>
      </c>
    </row>
    <row r="310" spans="1:8">
      <c r="A310" s="23" t="s">
        <v>183</v>
      </c>
      <c r="B310" s="23" t="s">
        <v>184</v>
      </c>
      <c r="C310" s="23" t="s">
        <v>197</v>
      </c>
      <c r="D310" s="22">
        <v>16</v>
      </c>
      <c r="E310" s="22" t="s">
        <v>221</v>
      </c>
      <c r="F310">
        <v>362000</v>
      </c>
      <c r="G310" t="s">
        <v>885</v>
      </c>
      <c r="H310">
        <v>2014</v>
      </c>
    </row>
    <row r="311" spans="1:8">
      <c r="A311" s="23" t="s">
        <v>183</v>
      </c>
      <c r="B311" s="23" t="s">
        <v>184</v>
      </c>
      <c r="C311" s="23" t="s">
        <v>198</v>
      </c>
      <c r="D311" s="22">
        <v>18</v>
      </c>
      <c r="E311" s="22" t="s">
        <v>222</v>
      </c>
      <c r="F311">
        <v>608000</v>
      </c>
      <c r="G311" t="s">
        <v>885</v>
      </c>
      <c r="H311">
        <v>2014</v>
      </c>
    </row>
    <row r="312" spans="1:8">
      <c r="A312" s="23" t="s">
        <v>183</v>
      </c>
      <c r="B312" s="23" t="s">
        <v>184</v>
      </c>
      <c r="C312" s="23" t="s">
        <v>199</v>
      </c>
      <c r="D312" s="22">
        <v>19</v>
      </c>
      <c r="E312" s="22" t="s">
        <v>223</v>
      </c>
      <c r="F312">
        <v>913000</v>
      </c>
      <c r="G312" t="s">
        <v>880</v>
      </c>
      <c r="H312">
        <v>2014</v>
      </c>
    </row>
    <row r="313" spans="1:8">
      <c r="A313" s="23" t="s">
        <v>183</v>
      </c>
      <c r="B313" s="23" t="s">
        <v>184</v>
      </c>
      <c r="C313" s="23" t="s">
        <v>200</v>
      </c>
      <c r="D313" s="22">
        <v>20</v>
      </c>
      <c r="E313" s="22" t="s">
        <v>224</v>
      </c>
      <c r="F313">
        <v>632000</v>
      </c>
      <c r="G313" t="s">
        <v>881</v>
      </c>
      <c r="H313">
        <v>2014</v>
      </c>
    </row>
    <row r="314" spans="1:8">
      <c r="A314" s="23" t="s">
        <v>183</v>
      </c>
      <c r="B314" s="23" t="s">
        <v>184</v>
      </c>
      <c r="C314" s="23" t="s">
        <v>201</v>
      </c>
      <c r="D314" s="22">
        <v>21</v>
      </c>
      <c r="E314" s="22" t="s">
        <v>225</v>
      </c>
      <c r="F314">
        <v>276000</v>
      </c>
      <c r="G314" t="s">
        <v>882</v>
      </c>
      <c r="H314">
        <v>2014</v>
      </c>
    </row>
    <row r="315" spans="1:8">
      <c r="A315" s="23" t="s">
        <v>183</v>
      </c>
      <c r="B315" s="23" t="s">
        <v>184</v>
      </c>
      <c r="C315" s="23" t="s">
        <v>202</v>
      </c>
      <c r="D315" s="22">
        <v>22</v>
      </c>
      <c r="E315" s="22" t="s">
        <v>226</v>
      </c>
      <c r="F315">
        <v>0</v>
      </c>
      <c r="G315" t="s">
        <v>883</v>
      </c>
      <c r="H315">
        <v>2014</v>
      </c>
    </row>
    <row r="316" spans="1:8">
      <c r="A316" s="23" t="s">
        <v>183</v>
      </c>
      <c r="B316" s="23" t="s">
        <v>184</v>
      </c>
      <c r="C316" s="23" t="s">
        <v>203</v>
      </c>
      <c r="D316" s="22">
        <v>23</v>
      </c>
      <c r="E316" s="22" t="s">
        <v>227</v>
      </c>
      <c r="F316">
        <v>332000</v>
      </c>
      <c r="G316" t="s">
        <v>885</v>
      </c>
      <c r="H316">
        <v>2014</v>
      </c>
    </row>
    <row r="317" spans="1:8">
      <c r="A317" s="23" t="s">
        <v>183</v>
      </c>
      <c r="B317" s="23" t="s">
        <v>184</v>
      </c>
      <c r="C317" s="23" t="s">
        <v>204</v>
      </c>
      <c r="D317" s="22">
        <v>24</v>
      </c>
      <c r="E317" s="22" t="s">
        <v>228</v>
      </c>
      <c r="F317">
        <v>378000</v>
      </c>
      <c r="G317" t="s">
        <v>880</v>
      </c>
      <c r="H317">
        <v>2014</v>
      </c>
    </row>
    <row r="318" spans="1:8">
      <c r="A318" s="23" t="s">
        <v>183</v>
      </c>
      <c r="B318" s="23" t="s">
        <v>184</v>
      </c>
      <c r="C318" s="23" t="s">
        <v>205</v>
      </c>
      <c r="D318" s="22">
        <v>25</v>
      </c>
      <c r="E318" s="22" t="s">
        <v>229</v>
      </c>
      <c r="F318">
        <v>337000</v>
      </c>
      <c r="G318" t="s">
        <v>881</v>
      </c>
      <c r="H318">
        <v>2014</v>
      </c>
    </row>
    <row r="319" spans="1:8">
      <c r="A319" s="23" t="s">
        <v>183</v>
      </c>
      <c r="B319" s="23" t="s">
        <v>184</v>
      </c>
      <c r="C319" s="23" t="s">
        <v>206</v>
      </c>
      <c r="D319" s="22">
        <v>26</v>
      </c>
      <c r="E319" s="22" t="s">
        <v>230</v>
      </c>
      <c r="F319">
        <v>228000</v>
      </c>
      <c r="G319" t="s">
        <v>882</v>
      </c>
      <c r="H319">
        <v>2014</v>
      </c>
    </row>
    <row r="320" spans="1:8">
      <c r="A320" s="23" t="s">
        <v>183</v>
      </c>
      <c r="B320" s="23" t="s">
        <v>184</v>
      </c>
      <c r="C320" s="23" t="s">
        <v>207</v>
      </c>
      <c r="D320" s="22">
        <v>27</v>
      </c>
      <c r="E320" s="22" t="s">
        <v>231</v>
      </c>
      <c r="F320">
        <v>317000</v>
      </c>
      <c r="G320" t="s">
        <v>883</v>
      </c>
      <c r="H320">
        <v>2014</v>
      </c>
    </row>
    <row r="321" spans="1:8">
      <c r="A321" s="23" t="s">
        <v>183</v>
      </c>
      <c r="B321" s="23" t="s">
        <v>184</v>
      </c>
      <c r="C321" s="23" t="s">
        <v>208</v>
      </c>
      <c r="D321" s="22">
        <v>28</v>
      </c>
      <c r="E321" s="22" t="s">
        <v>232</v>
      </c>
      <c r="F321">
        <v>235000</v>
      </c>
      <c r="G321" t="s">
        <v>885</v>
      </c>
      <c r="H321">
        <v>2014</v>
      </c>
    </row>
    <row r="322" spans="1:8">
      <c r="A322" s="23" t="s">
        <v>183</v>
      </c>
      <c r="B322" s="23" t="s">
        <v>184</v>
      </c>
      <c r="C322" s="23" t="s">
        <v>209</v>
      </c>
      <c r="D322" s="22">
        <v>31</v>
      </c>
      <c r="E322" s="22" t="s">
        <v>233</v>
      </c>
      <c r="F322">
        <v>187000</v>
      </c>
      <c r="G322" t="s">
        <v>885</v>
      </c>
      <c r="H322">
        <v>2014</v>
      </c>
    </row>
    <row r="323" spans="1:8">
      <c r="A323" s="23" t="s">
        <v>183</v>
      </c>
      <c r="B323" s="23" t="s">
        <v>184</v>
      </c>
      <c r="C323" s="23" t="s">
        <v>210</v>
      </c>
      <c r="D323" s="22">
        <v>32</v>
      </c>
      <c r="E323" s="22" t="s">
        <v>234</v>
      </c>
      <c r="F323">
        <v>0</v>
      </c>
      <c r="G323" t="s">
        <v>885</v>
      </c>
      <c r="H323">
        <v>2014</v>
      </c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RankCost"/>
  <dimension ref="A1:Q120"/>
  <sheetViews>
    <sheetView workbookViewId="0"/>
  </sheetViews>
  <sheetFormatPr defaultRowHeight="14.25"/>
  <cols>
    <col min="1" max="1" width="4.85546875" style="22" customWidth="1"/>
    <col min="2" max="2" width="4.85546875" style="23" customWidth="1"/>
    <col min="3" max="3" width="6.28515625" style="22" bestFit="1" customWidth="1"/>
    <col min="4" max="4" width="8" style="23" customWidth="1"/>
    <col min="5" max="5" width="12" style="25" bestFit="1" customWidth="1"/>
    <col min="6" max="6" width="9" style="22" customWidth="1"/>
    <col min="7" max="7" width="8.85546875" style="25" bestFit="1" customWidth="1"/>
    <col min="8" max="8" width="9" style="22" customWidth="1"/>
    <col min="9" max="9" width="8.85546875" style="25" bestFit="1" customWidth="1"/>
    <col min="10" max="10" width="9" style="22" customWidth="1"/>
    <col min="11" max="11" width="8.85546875" style="25" bestFit="1" customWidth="1"/>
    <col min="12" max="12" width="10.5703125" style="22" bestFit="1" customWidth="1"/>
    <col min="13" max="13" width="9.85546875" style="25" bestFit="1" customWidth="1"/>
    <col min="14" max="14" width="10.5703125" style="22" bestFit="1" customWidth="1"/>
    <col min="15" max="15" width="8.85546875" style="25" bestFit="1" customWidth="1"/>
    <col min="16" max="16" width="10.5703125" style="22" bestFit="1" customWidth="1"/>
    <col min="17" max="17" width="8.85546875" style="25" bestFit="1" customWidth="1"/>
  </cols>
  <sheetData>
    <row r="1" spans="1:17">
      <c r="A1" t="s">
        <v>1013</v>
      </c>
      <c r="B1" t="s">
        <v>1014</v>
      </c>
      <c r="C1" t="s">
        <v>998</v>
      </c>
      <c r="D1" t="s">
        <v>1015</v>
      </c>
      <c r="E1" t="s">
        <v>1689</v>
      </c>
      <c r="F1" t="s">
        <v>1016</v>
      </c>
      <c r="G1" t="s">
        <v>1017</v>
      </c>
      <c r="H1" t="s">
        <v>1018</v>
      </c>
      <c r="I1" t="s">
        <v>1019</v>
      </c>
      <c r="J1" t="s">
        <v>1020</v>
      </c>
      <c r="K1" t="s">
        <v>1021</v>
      </c>
      <c r="L1" t="s">
        <v>982</v>
      </c>
      <c r="M1" t="s">
        <v>1022</v>
      </c>
      <c r="N1" t="s">
        <v>1007</v>
      </c>
      <c r="O1" t="s">
        <v>1023</v>
      </c>
      <c r="P1" t="s">
        <v>1009</v>
      </c>
      <c r="Q1" t="s">
        <v>1010</v>
      </c>
    </row>
    <row r="2" spans="1:17">
      <c r="A2" s="22">
        <v>0</v>
      </c>
      <c r="B2" s="23" t="s">
        <v>168</v>
      </c>
      <c r="C2" s="22">
        <v>1998</v>
      </c>
      <c r="D2" s="23" t="s">
        <v>92</v>
      </c>
      <c r="E2" s="25">
        <v>2568000</v>
      </c>
      <c r="F2" s="22">
        <v>1</v>
      </c>
      <c r="G2" s="25">
        <v>4500</v>
      </c>
      <c r="H2" s="22">
        <v>31</v>
      </c>
      <c r="I2" s="25">
        <v>4050</v>
      </c>
      <c r="J2" s="22">
        <v>61</v>
      </c>
      <c r="K2" s="25">
        <v>3600</v>
      </c>
      <c r="L2" s="22">
        <v>1</v>
      </c>
      <c r="M2" s="25">
        <v>13500</v>
      </c>
      <c r="N2" s="22">
        <v>31</v>
      </c>
      <c r="O2" s="25">
        <v>12150</v>
      </c>
      <c r="P2" s="22">
        <v>61</v>
      </c>
      <c r="Q2" s="25">
        <v>10800</v>
      </c>
    </row>
    <row r="3" spans="1:17">
      <c r="A3" s="22">
        <v>0</v>
      </c>
      <c r="B3" s="23" t="s">
        <v>168</v>
      </c>
      <c r="C3" s="22">
        <v>1999</v>
      </c>
      <c r="D3" s="23" t="s">
        <v>92</v>
      </c>
      <c r="E3" s="25">
        <v>2468000</v>
      </c>
      <c r="F3" s="22">
        <v>1</v>
      </c>
      <c r="G3" s="25">
        <v>4500</v>
      </c>
      <c r="H3" s="22">
        <v>31</v>
      </c>
      <c r="I3" s="25">
        <v>4050</v>
      </c>
      <c r="J3" s="22">
        <v>61</v>
      </c>
      <c r="K3" s="25">
        <v>3600</v>
      </c>
      <c r="L3" s="22">
        <v>1</v>
      </c>
      <c r="M3" s="25">
        <v>13500</v>
      </c>
      <c r="N3" s="22">
        <v>31</v>
      </c>
      <c r="O3" s="25">
        <v>12150</v>
      </c>
      <c r="P3" s="22">
        <v>61</v>
      </c>
      <c r="Q3" s="25">
        <v>10800</v>
      </c>
    </row>
    <row r="4" spans="1:17">
      <c r="A4" s="22">
        <v>0</v>
      </c>
      <c r="B4" s="23" t="s">
        <v>168</v>
      </c>
      <c r="C4" s="22">
        <v>2000</v>
      </c>
      <c r="D4" s="23" t="s">
        <v>92</v>
      </c>
      <c r="E4" s="25">
        <v>1803000</v>
      </c>
      <c r="F4" s="22">
        <v>1</v>
      </c>
      <c r="G4" s="25">
        <v>4500</v>
      </c>
      <c r="H4" s="22">
        <v>31</v>
      </c>
      <c r="I4" s="25">
        <v>4050</v>
      </c>
      <c r="J4" s="22">
        <v>61</v>
      </c>
      <c r="K4" s="25">
        <v>3600</v>
      </c>
      <c r="L4" s="22">
        <v>1</v>
      </c>
      <c r="M4" s="25">
        <v>13500</v>
      </c>
      <c r="N4" s="22">
        <v>31</v>
      </c>
      <c r="O4" s="25">
        <v>12150</v>
      </c>
      <c r="P4" s="22">
        <v>61</v>
      </c>
      <c r="Q4" s="25">
        <v>10800</v>
      </c>
    </row>
    <row r="5" spans="1:17">
      <c r="A5" s="22">
        <v>0</v>
      </c>
      <c r="B5" s="23" t="s">
        <v>168</v>
      </c>
      <c r="C5" s="22">
        <v>2001</v>
      </c>
      <c r="D5" s="23" t="s">
        <v>92</v>
      </c>
      <c r="E5" s="25">
        <v>1773000</v>
      </c>
      <c r="F5" s="22">
        <v>1</v>
      </c>
      <c r="G5" s="25">
        <v>4500</v>
      </c>
      <c r="H5" s="22">
        <v>31</v>
      </c>
      <c r="I5" s="25">
        <v>4050</v>
      </c>
      <c r="J5" s="22">
        <v>61</v>
      </c>
      <c r="K5" s="25">
        <v>3600</v>
      </c>
      <c r="L5" s="22">
        <v>1</v>
      </c>
      <c r="M5" s="25">
        <v>13500</v>
      </c>
      <c r="N5" s="22">
        <v>31</v>
      </c>
      <c r="O5" s="25">
        <v>12150</v>
      </c>
      <c r="P5" s="22">
        <v>61</v>
      </c>
      <c r="Q5" s="25">
        <v>10800</v>
      </c>
    </row>
    <row r="6" spans="1:17">
      <c r="A6" s="22">
        <v>0</v>
      </c>
      <c r="B6" s="23" t="s">
        <v>168</v>
      </c>
      <c r="C6" s="22">
        <v>2002</v>
      </c>
      <c r="D6" s="23" t="s">
        <v>92</v>
      </c>
      <c r="E6" s="25">
        <v>1728000</v>
      </c>
      <c r="F6" s="22">
        <v>1</v>
      </c>
      <c r="G6" s="25">
        <v>4500</v>
      </c>
      <c r="H6" s="22">
        <v>31</v>
      </c>
      <c r="I6" s="25">
        <v>4050</v>
      </c>
      <c r="J6" s="22">
        <v>61</v>
      </c>
      <c r="K6" s="25">
        <v>3600</v>
      </c>
      <c r="L6" s="22">
        <v>1</v>
      </c>
      <c r="M6" s="25">
        <v>13500</v>
      </c>
      <c r="N6" s="22">
        <v>31</v>
      </c>
      <c r="O6" s="25">
        <v>12150</v>
      </c>
      <c r="P6" s="22">
        <v>61</v>
      </c>
      <c r="Q6" s="25">
        <v>10800</v>
      </c>
    </row>
    <row r="7" spans="1:17">
      <c r="A7" s="22">
        <v>0</v>
      </c>
      <c r="B7" s="23" t="s">
        <v>168</v>
      </c>
      <c r="C7" s="22">
        <v>2003</v>
      </c>
      <c r="D7" s="23" t="s">
        <v>92</v>
      </c>
      <c r="E7" s="25">
        <v>0</v>
      </c>
      <c r="F7" s="22">
        <v>1</v>
      </c>
      <c r="G7" s="25">
        <v>0</v>
      </c>
      <c r="H7" s="22">
        <v>31</v>
      </c>
      <c r="I7" s="25">
        <v>0</v>
      </c>
      <c r="J7" s="22">
        <v>61</v>
      </c>
      <c r="K7" s="25">
        <v>0</v>
      </c>
      <c r="L7" s="22">
        <v>1</v>
      </c>
      <c r="M7" s="25">
        <v>0</v>
      </c>
      <c r="N7" s="22">
        <v>31</v>
      </c>
      <c r="O7" s="25">
        <v>0</v>
      </c>
      <c r="P7" s="22">
        <v>61</v>
      </c>
      <c r="Q7" s="25">
        <v>0</v>
      </c>
    </row>
    <row r="8" spans="1:17">
      <c r="A8" s="22">
        <v>0</v>
      </c>
      <c r="B8" s="23" t="s">
        <v>168</v>
      </c>
      <c r="C8" s="22">
        <v>2004</v>
      </c>
      <c r="D8" s="23" t="s">
        <v>92</v>
      </c>
      <c r="E8" s="25">
        <v>0</v>
      </c>
      <c r="F8" s="22">
        <v>1</v>
      </c>
      <c r="G8" s="25">
        <v>0</v>
      </c>
      <c r="H8" s="22">
        <v>31</v>
      </c>
      <c r="I8" s="25">
        <v>0</v>
      </c>
      <c r="J8" s="22">
        <v>61</v>
      </c>
      <c r="K8" s="25">
        <v>0</v>
      </c>
      <c r="L8" s="22">
        <v>1</v>
      </c>
      <c r="M8" s="25">
        <v>0</v>
      </c>
      <c r="N8" s="22">
        <v>31</v>
      </c>
      <c r="O8" s="25">
        <v>0</v>
      </c>
      <c r="P8" s="22">
        <v>61</v>
      </c>
      <c r="Q8" s="25">
        <v>0</v>
      </c>
    </row>
    <row r="9" spans="1:17">
      <c r="A9" s="22">
        <v>0</v>
      </c>
      <c r="B9" s="23" t="s">
        <v>168</v>
      </c>
      <c r="C9" s="22">
        <v>2005</v>
      </c>
      <c r="D9" s="23" t="s">
        <v>92</v>
      </c>
      <c r="E9" s="25">
        <v>0</v>
      </c>
      <c r="F9" s="22">
        <v>1</v>
      </c>
      <c r="G9" s="25">
        <v>0</v>
      </c>
      <c r="H9" s="22">
        <v>31</v>
      </c>
      <c r="I9" s="25">
        <v>0</v>
      </c>
      <c r="J9" s="22">
        <v>61</v>
      </c>
      <c r="K9" s="25">
        <v>0</v>
      </c>
      <c r="L9" s="22">
        <v>1</v>
      </c>
      <c r="M9" s="25">
        <v>0</v>
      </c>
      <c r="N9" s="22">
        <v>31</v>
      </c>
      <c r="O9" s="25">
        <v>0</v>
      </c>
      <c r="P9" s="22">
        <v>61</v>
      </c>
      <c r="Q9" s="25">
        <v>0</v>
      </c>
    </row>
    <row r="10" spans="1:17">
      <c r="A10" s="22">
        <v>0</v>
      </c>
      <c r="B10" s="23" t="s">
        <v>168</v>
      </c>
      <c r="C10" s="22">
        <v>2006</v>
      </c>
      <c r="D10" s="23" t="s">
        <v>92</v>
      </c>
      <c r="E10" s="25">
        <v>0</v>
      </c>
      <c r="F10" s="22">
        <v>1</v>
      </c>
      <c r="G10" s="25">
        <v>0</v>
      </c>
      <c r="H10" s="22">
        <v>31</v>
      </c>
      <c r="I10" s="25">
        <v>0</v>
      </c>
      <c r="J10" s="22">
        <v>61</v>
      </c>
      <c r="K10" s="25">
        <v>0</v>
      </c>
      <c r="L10" s="22">
        <v>1</v>
      </c>
      <c r="M10" s="25">
        <v>0</v>
      </c>
      <c r="N10" s="22">
        <v>31</v>
      </c>
      <c r="O10" s="25">
        <v>0</v>
      </c>
      <c r="P10" s="22">
        <v>61</v>
      </c>
      <c r="Q10" s="25">
        <v>0</v>
      </c>
    </row>
    <row r="11" spans="1:17">
      <c r="A11" s="22">
        <v>0</v>
      </c>
      <c r="B11" s="23" t="s">
        <v>168</v>
      </c>
      <c r="C11" s="22">
        <v>2007</v>
      </c>
      <c r="D11" s="23" t="s">
        <v>92</v>
      </c>
      <c r="E11" s="25">
        <v>0</v>
      </c>
      <c r="F11" s="22">
        <v>1</v>
      </c>
      <c r="G11" s="25">
        <v>0</v>
      </c>
      <c r="H11" s="22">
        <v>31</v>
      </c>
      <c r="I11" s="25">
        <v>0</v>
      </c>
      <c r="J11" s="22">
        <v>61</v>
      </c>
      <c r="K11" s="25">
        <v>0</v>
      </c>
      <c r="L11" s="22">
        <v>1</v>
      </c>
      <c r="M11" s="25">
        <v>0</v>
      </c>
      <c r="N11" s="22">
        <v>31</v>
      </c>
      <c r="O11" s="25">
        <v>0</v>
      </c>
      <c r="P11" s="22">
        <v>61</v>
      </c>
      <c r="Q11" s="25">
        <v>0</v>
      </c>
    </row>
    <row r="12" spans="1:17">
      <c r="A12" s="22">
        <v>0</v>
      </c>
      <c r="B12" s="23" t="s">
        <v>168</v>
      </c>
      <c r="C12" s="22">
        <v>2008</v>
      </c>
      <c r="D12" s="23" t="s">
        <v>92</v>
      </c>
      <c r="E12" s="25">
        <v>0</v>
      </c>
      <c r="F12" s="22">
        <v>1</v>
      </c>
      <c r="G12" s="25">
        <v>0</v>
      </c>
      <c r="H12" s="22">
        <v>31</v>
      </c>
      <c r="I12" s="25">
        <v>0</v>
      </c>
      <c r="J12" s="22">
        <v>61</v>
      </c>
      <c r="K12" s="25">
        <v>0</v>
      </c>
      <c r="L12" s="22">
        <v>1</v>
      </c>
      <c r="M12" s="25">
        <v>0</v>
      </c>
      <c r="N12" s="22">
        <v>31</v>
      </c>
      <c r="O12" s="25">
        <v>0</v>
      </c>
      <c r="P12" s="22">
        <v>61</v>
      </c>
      <c r="Q12" s="25">
        <v>0</v>
      </c>
    </row>
    <row r="13" spans="1:17">
      <c r="A13" s="22">
        <v>0</v>
      </c>
      <c r="B13" s="23" t="s">
        <v>168</v>
      </c>
      <c r="C13" s="22">
        <v>2009</v>
      </c>
      <c r="D13" s="23" t="s">
        <v>92</v>
      </c>
      <c r="E13" s="25">
        <v>0</v>
      </c>
      <c r="F13" s="22">
        <v>1</v>
      </c>
      <c r="G13" s="25">
        <v>0</v>
      </c>
      <c r="H13" s="22">
        <v>31</v>
      </c>
      <c r="I13" s="25">
        <v>0</v>
      </c>
      <c r="J13" s="22">
        <v>61</v>
      </c>
      <c r="K13" s="25">
        <v>0</v>
      </c>
      <c r="L13" s="22">
        <v>1</v>
      </c>
      <c r="M13" s="25">
        <v>0</v>
      </c>
      <c r="N13" s="22">
        <v>31</v>
      </c>
      <c r="O13" s="25">
        <v>0</v>
      </c>
      <c r="P13" s="22">
        <v>61</v>
      </c>
      <c r="Q13" s="25">
        <v>0</v>
      </c>
    </row>
    <row r="14" spans="1:17">
      <c r="A14" s="22">
        <v>0</v>
      </c>
      <c r="B14" s="23" t="s">
        <v>168</v>
      </c>
      <c r="C14" s="22">
        <v>2010</v>
      </c>
      <c r="D14" s="23" t="s">
        <v>92</v>
      </c>
      <c r="E14" s="25">
        <v>0</v>
      </c>
      <c r="F14" s="22">
        <v>1</v>
      </c>
      <c r="G14" s="25">
        <v>0</v>
      </c>
      <c r="H14" s="22">
        <v>31</v>
      </c>
      <c r="I14" s="25">
        <v>0</v>
      </c>
      <c r="J14" s="22">
        <v>61</v>
      </c>
      <c r="K14" s="25">
        <v>0</v>
      </c>
      <c r="L14" s="22">
        <v>1</v>
      </c>
      <c r="M14" s="25">
        <v>0</v>
      </c>
      <c r="N14" s="22">
        <v>31</v>
      </c>
      <c r="O14" s="25">
        <v>0</v>
      </c>
      <c r="P14" s="22">
        <v>61</v>
      </c>
      <c r="Q14" s="25">
        <v>0</v>
      </c>
    </row>
    <row r="15" spans="1:17">
      <c r="A15" s="22">
        <v>0</v>
      </c>
      <c r="B15" s="23" t="s">
        <v>168</v>
      </c>
      <c r="C15" s="22">
        <v>2011</v>
      </c>
      <c r="D15" s="23" t="s">
        <v>92</v>
      </c>
      <c r="E15" s="25">
        <v>0</v>
      </c>
      <c r="F15" s="22">
        <v>1</v>
      </c>
      <c r="G15" s="25">
        <v>0</v>
      </c>
      <c r="H15" s="22">
        <v>31</v>
      </c>
      <c r="I15" s="25">
        <v>0</v>
      </c>
      <c r="J15" s="22">
        <v>61</v>
      </c>
      <c r="K15" s="25">
        <v>0</v>
      </c>
      <c r="L15" s="22">
        <v>1</v>
      </c>
      <c r="M15" s="25">
        <v>0</v>
      </c>
      <c r="N15" s="22">
        <v>31</v>
      </c>
      <c r="O15" s="25">
        <v>0</v>
      </c>
      <c r="P15" s="22">
        <v>61</v>
      </c>
      <c r="Q15" s="25">
        <v>0</v>
      </c>
    </row>
    <row r="16" spans="1:17">
      <c r="A16" s="22">
        <v>0</v>
      </c>
      <c r="B16" s="23" t="s">
        <v>168</v>
      </c>
      <c r="C16" s="22">
        <v>2012</v>
      </c>
      <c r="D16" s="23" t="s">
        <v>92</v>
      </c>
      <c r="E16" s="25">
        <v>0</v>
      </c>
      <c r="F16" s="22">
        <v>1</v>
      </c>
      <c r="G16" s="25">
        <v>0</v>
      </c>
      <c r="H16" s="22">
        <v>31</v>
      </c>
      <c r="I16" s="25">
        <v>0</v>
      </c>
      <c r="J16" s="22">
        <v>61</v>
      </c>
      <c r="K16" s="25">
        <v>0</v>
      </c>
      <c r="L16" s="22">
        <v>1</v>
      </c>
      <c r="M16" s="25">
        <v>0</v>
      </c>
      <c r="N16" s="22">
        <v>31</v>
      </c>
      <c r="O16" s="25">
        <v>0</v>
      </c>
      <c r="P16" s="22">
        <v>61</v>
      </c>
      <c r="Q16" s="25">
        <v>0</v>
      </c>
    </row>
    <row r="17" spans="1:17">
      <c r="A17" s="22">
        <v>0</v>
      </c>
      <c r="B17" s="23" t="s">
        <v>168</v>
      </c>
      <c r="C17" s="22">
        <v>2013</v>
      </c>
      <c r="D17" s="23" t="s">
        <v>92</v>
      </c>
      <c r="E17" s="25">
        <v>0</v>
      </c>
      <c r="F17" s="22">
        <v>1</v>
      </c>
      <c r="G17" s="25">
        <v>0</v>
      </c>
      <c r="H17" s="22">
        <v>31</v>
      </c>
      <c r="I17" s="25">
        <v>0</v>
      </c>
      <c r="J17" s="22">
        <v>61</v>
      </c>
      <c r="K17" s="25">
        <v>0</v>
      </c>
      <c r="L17" s="22">
        <v>1</v>
      </c>
      <c r="M17" s="25">
        <v>0</v>
      </c>
      <c r="N17" s="22">
        <v>31</v>
      </c>
      <c r="O17" s="25">
        <v>0</v>
      </c>
      <c r="P17" s="22">
        <v>61</v>
      </c>
      <c r="Q17" s="25">
        <v>0</v>
      </c>
    </row>
    <row r="18" spans="1:17">
      <c r="A18" s="22">
        <v>0</v>
      </c>
      <c r="B18" s="23" t="s">
        <v>168</v>
      </c>
      <c r="C18" s="22">
        <v>2014</v>
      </c>
      <c r="D18" s="23" t="s">
        <v>92</v>
      </c>
      <c r="E18" s="25">
        <v>0</v>
      </c>
      <c r="F18" s="22">
        <v>1</v>
      </c>
      <c r="G18" s="25">
        <v>0</v>
      </c>
      <c r="H18" s="22">
        <v>31</v>
      </c>
      <c r="I18" s="25">
        <v>0</v>
      </c>
      <c r="J18" s="22">
        <v>61</v>
      </c>
      <c r="K18" s="25">
        <v>0</v>
      </c>
      <c r="L18" s="22">
        <v>1</v>
      </c>
      <c r="M18" s="25">
        <v>0</v>
      </c>
      <c r="N18" s="22">
        <v>31</v>
      </c>
      <c r="O18" s="25">
        <v>0</v>
      </c>
      <c r="P18" s="22">
        <v>61</v>
      </c>
      <c r="Q18" s="25">
        <v>0</v>
      </c>
    </row>
    <row r="19" spans="1:17">
      <c r="A19" s="22">
        <v>1</v>
      </c>
      <c r="B19" s="23" t="s">
        <v>37</v>
      </c>
      <c r="C19" s="22">
        <v>1998</v>
      </c>
      <c r="D19" s="23" t="s">
        <v>92</v>
      </c>
      <c r="E19" s="25">
        <v>1284000</v>
      </c>
      <c r="F19" s="22">
        <v>1</v>
      </c>
      <c r="G19" s="25">
        <v>4500</v>
      </c>
      <c r="H19" s="22">
        <v>31</v>
      </c>
      <c r="I19" s="25">
        <v>4050</v>
      </c>
      <c r="J19" s="22">
        <v>61</v>
      </c>
      <c r="K19" s="25">
        <v>3600</v>
      </c>
      <c r="L19" s="22">
        <v>1</v>
      </c>
      <c r="M19" s="25">
        <v>13500</v>
      </c>
      <c r="N19" s="22">
        <v>31</v>
      </c>
      <c r="O19" s="25">
        <v>12150</v>
      </c>
      <c r="P19" s="22">
        <v>61</v>
      </c>
      <c r="Q19" s="25">
        <v>10800</v>
      </c>
    </row>
    <row r="20" spans="1:17">
      <c r="A20" s="22">
        <v>1</v>
      </c>
      <c r="B20" s="23" t="s">
        <v>37</v>
      </c>
      <c r="C20" s="22">
        <v>1999</v>
      </c>
      <c r="D20" s="23" t="s">
        <v>92</v>
      </c>
      <c r="E20" s="25">
        <v>1234000</v>
      </c>
      <c r="F20" s="22">
        <v>1</v>
      </c>
      <c r="G20" s="25">
        <v>4500</v>
      </c>
      <c r="H20" s="22">
        <v>31</v>
      </c>
      <c r="I20" s="25">
        <v>4050</v>
      </c>
      <c r="J20" s="22">
        <v>61</v>
      </c>
      <c r="K20" s="25">
        <v>3600</v>
      </c>
      <c r="L20" s="22">
        <v>1</v>
      </c>
      <c r="M20" s="25">
        <v>13500</v>
      </c>
      <c r="N20" s="22">
        <v>31</v>
      </c>
      <c r="O20" s="25">
        <v>12150</v>
      </c>
      <c r="P20" s="22">
        <v>61</v>
      </c>
      <c r="Q20" s="25">
        <v>10800</v>
      </c>
    </row>
    <row r="21" spans="1:17">
      <c r="A21" s="22">
        <v>1</v>
      </c>
      <c r="B21" s="23" t="s">
        <v>37</v>
      </c>
      <c r="C21" s="22">
        <v>2000</v>
      </c>
      <c r="D21" s="23" t="s">
        <v>92</v>
      </c>
      <c r="E21" s="25">
        <v>1202000</v>
      </c>
      <c r="F21" s="22">
        <v>1</v>
      </c>
      <c r="G21" s="25">
        <v>4500</v>
      </c>
      <c r="H21" s="22">
        <v>31</v>
      </c>
      <c r="I21" s="25">
        <v>4050</v>
      </c>
      <c r="J21" s="22">
        <v>61</v>
      </c>
      <c r="K21" s="25">
        <v>3600</v>
      </c>
      <c r="L21" s="22">
        <v>1</v>
      </c>
      <c r="M21" s="25">
        <v>13500</v>
      </c>
      <c r="N21" s="22">
        <v>31</v>
      </c>
      <c r="O21" s="25">
        <v>12150</v>
      </c>
      <c r="P21" s="22">
        <v>61</v>
      </c>
      <c r="Q21" s="25">
        <v>10800</v>
      </c>
    </row>
    <row r="22" spans="1:17">
      <c r="A22" s="22">
        <v>1</v>
      </c>
      <c r="B22" s="23" t="s">
        <v>37</v>
      </c>
      <c r="C22" s="22">
        <v>2001</v>
      </c>
      <c r="D22" s="23" t="s">
        <v>92</v>
      </c>
      <c r="E22" s="25">
        <v>1182000</v>
      </c>
      <c r="F22" s="22">
        <v>1</v>
      </c>
      <c r="G22" s="25">
        <v>4500</v>
      </c>
      <c r="H22" s="22">
        <v>31</v>
      </c>
      <c r="I22" s="25">
        <v>4050</v>
      </c>
      <c r="J22" s="22">
        <v>61</v>
      </c>
      <c r="K22" s="25">
        <v>3600</v>
      </c>
      <c r="L22" s="22">
        <v>1</v>
      </c>
      <c r="M22" s="25">
        <v>13500</v>
      </c>
      <c r="N22" s="22">
        <v>31</v>
      </c>
      <c r="O22" s="25">
        <v>12150</v>
      </c>
      <c r="P22" s="22">
        <v>61</v>
      </c>
      <c r="Q22" s="25">
        <v>10800</v>
      </c>
    </row>
    <row r="23" spans="1:17">
      <c r="A23" s="22">
        <v>1</v>
      </c>
      <c r="B23" s="23" t="s">
        <v>37</v>
      </c>
      <c r="C23" s="22">
        <v>2002</v>
      </c>
      <c r="D23" s="23" t="s">
        <v>92</v>
      </c>
      <c r="E23" s="25">
        <v>1152000</v>
      </c>
      <c r="F23" s="22">
        <v>1</v>
      </c>
      <c r="G23" s="25">
        <v>4500</v>
      </c>
      <c r="H23" s="22">
        <v>31</v>
      </c>
      <c r="I23" s="25">
        <v>4050</v>
      </c>
      <c r="J23" s="22">
        <v>61</v>
      </c>
      <c r="K23" s="25">
        <v>3600</v>
      </c>
      <c r="L23" s="22">
        <v>1</v>
      </c>
      <c r="M23" s="25">
        <v>13500</v>
      </c>
      <c r="N23" s="22">
        <v>31</v>
      </c>
      <c r="O23" s="25">
        <v>12150</v>
      </c>
      <c r="P23" s="22">
        <v>61</v>
      </c>
      <c r="Q23" s="25">
        <v>10800</v>
      </c>
    </row>
    <row r="24" spans="1:17">
      <c r="A24" s="22">
        <v>1</v>
      </c>
      <c r="B24" s="23" t="s">
        <v>37</v>
      </c>
      <c r="C24" s="22">
        <v>2003</v>
      </c>
      <c r="D24" s="23" t="s">
        <v>92</v>
      </c>
      <c r="E24" s="25">
        <v>1114000</v>
      </c>
      <c r="F24" s="22">
        <v>1</v>
      </c>
      <c r="G24" s="25">
        <v>4500</v>
      </c>
      <c r="H24" s="22">
        <v>31</v>
      </c>
      <c r="I24" s="25">
        <v>4050</v>
      </c>
      <c r="J24" s="22">
        <v>61</v>
      </c>
      <c r="K24" s="25">
        <v>3600</v>
      </c>
      <c r="L24" s="22">
        <v>1</v>
      </c>
      <c r="M24" s="25">
        <v>13500</v>
      </c>
      <c r="N24" s="22">
        <v>31</v>
      </c>
      <c r="O24" s="25">
        <v>12150</v>
      </c>
      <c r="P24" s="22">
        <v>61</v>
      </c>
      <c r="Q24" s="25">
        <v>10800</v>
      </c>
    </row>
    <row r="25" spans="1:17">
      <c r="A25" s="22">
        <v>1</v>
      </c>
      <c r="B25" s="23" t="s">
        <v>37</v>
      </c>
      <c r="C25" s="22">
        <v>2004</v>
      </c>
      <c r="D25" s="23" t="s">
        <v>92</v>
      </c>
      <c r="E25" s="25">
        <v>1102000</v>
      </c>
      <c r="F25" s="22">
        <v>1</v>
      </c>
      <c r="G25" s="25">
        <v>4500</v>
      </c>
      <c r="H25" s="22">
        <v>31</v>
      </c>
      <c r="I25" s="25">
        <v>4050</v>
      </c>
      <c r="J25" s="22">
        <v>61</v>
      </c>
      <c r="K25" s="25">
        <v>3600</v>
      </c>
      <c r="L25" s="22">
        <v>1</v>
      </c>
      <c r="M25" s="25">
        <v>13500</v>
      </c>
      <c r="N25" s="22">
        <v>31</v>
      </c>
      <c r="O25" s="25">
        <v>12150</v>
      </c>
      <c r="P25" s="22">
        <v>61</v>
      </c>
      <c r="Q25" s="25">
        <v>10800</v>
      </c>
    </row>
    <row r="26" spans="1:17">
      <c r="A26" s="22">
        <v>1</v>
      </c>
      <c r="B26" s="23" t="s">
        <v>37</v>
      </c>
      <c r="C26" s="22">
        <v>2005</v>
      </c>
      <c r="D26" s="23" t="s">
        <v>92</v>
      </c>
      <c r="E26" s="25">
        <v>1076000</v>
      </c>
      <c r="F26" s="22">
        <v>1</v>
      </c>
      <c r="G26" s="25">
        <v>4500</v>
      </c>
      <c r="H26" s="22">
        <v>31</v>
      </c>
      <c r="I26" s="25">
        <v>4050</v>
      </c>
      <c r="J26" s="22">
        <v>61</v>
      </c>
      <c r="K26" s="25">
        <v>3600</v>
      </c>
      <c r="L26" s="22">
        <v>1</v>
      </c>
      <c r="M26" s="25">
        <v>13500</v>
      </c>
      <c r="N26" s="22">
        <v>31</v>
      </c>
      <c r="O26" s="25">
        <v>12150</v>
      </c>
      <c r="P26" s="22">
        <v>61</v>
      </c>
      <c r="Q26" s="25">
        <v>10800</v>
      </c>
    </row>
    <row r="27" spans="1:17">
      <c r="A27" s="22">
        <v>1</v>
      </c>
      <c r="B27" s="23" t="s">
        <v>37</v>
      </c>
      <c r="C27" s="22">
        <v>2006</v>
      </c>
      <c r="D27" s="23" t="s">
        <v>92</v>
      </c>
      <c r="E27" s="25">
        <v>1060000</v>
      </c>
      <c r="F27" s="22">
        <v>1</v>
      </c>
      <c r="G27" s="25">
        <v>4500</v>
      </c>
      <c r="H27" s="22">
        <v>31</v>
      </c>
      <c r="I27" s="25">
        <v>4050</v>
      </c>
      <c r="J27" s="22">
        <v>61</v>
      </c>
      <c r="K27" s="25">
        <v>3600</v>
      </c>
      <c r="L27" s="22">
        <v>1</v>
      </c>
      <c r="M27" s="25">
        <v>13500</v>
      </c>
      <c r="N27" s="22">
        <v>31</v>
      </c>
      <c r="O27" s="25">
        <v>12150</v>
      </c>
      <c r="P27" s="22">
        <v>61</v>
      </c>
      <c r="Q27" s="25">
        <v>10800</v>
      </c>
    </row>
    <row r="28" spans="1:17">
      <c r="A28" s="22">
        <v>1</v>
      </c>
      <c r="B28" s="23" t="s">
        <v>37</v>
      </c>
      <c r="C28" s="22">
        <v>2007</v>
      </c>
      <c r="D28" s="23" t="s">
        <v>92</v>
      </c>
      <c r="E28" s="25">
        <v>1028000</v>
      </c>
      <c r="F28" s="22">
        <v>1</v>
      </c>
      <c r="G28" s="25">
        <v>4500</v>
      </c>
      <c r="H28" s="22">
        <v>31</v>
      </c>
      <c r="I28" s="25">
        <v>4050</v>
      </c>
      <c r="J28" s="22">
        <v>61</v>
      </c>
      <c r="K28" s="25">
        <v>3600</v>
      </c>
      <c r="L28" s="22">
        <v>1</v>
      </c>
      <c r="M28" s="25">
        <v>13500</v>
      </c>
      <c r="N28" s="22">
        <v>31</v>
      </c>
      <c r="O28" s="25">
        <v>12150</v>
      </c>
      <c r="P28" s="22">
        <v>61</v>
      </c>
      <c r="Q28" s="25">
        <v>10800</v>
      </c>
    </row>
    <row r="29" spans="1:17">
      <c r="A29" s="22">
        <v>1</v>
      </c>
      <c r="B29" s="23" t="s">
        <v>37</v>
      </c>
      <c r="C29" s="22">
        <v>2008</v>
      </c>
      <c r="D29" s="23" t="s">
        <v>92</v>
      </c>
      <c r="E29" s="25">
        <v>1032000</v>
      </c>
      <c r="F29" s="22">
        <v>1</v>
      </c>
      <c r="G29" s="25">
        <v>4500</v>
      </c>
      <c r="H29" s="22">
        <v>31</v>
      </c>
      <c r="I29" s="25">
        <v>4050</v>
      </c>
      <c r="J29" s="22">
        <v>61</v>
      </c>
      <c r="K29" s="25">
        <v>3600</v>
      </c>
      <c r="L29" s="22">
        <v>1</v>
      </c>
      <c r="M29" s="25">
        <v>13500</v>
      </c>
      <c r="N29" s="22">
        <v>31</v>
      </c>
      <c r="O29" s="25">
        <v>12150</v>
      </c>
      <c r="P29" s="22">
        <v>61</v>
      </c>
      <c r="Q29" s="25">
        <v>10800</v>
      </c>
    </row>
    <row r="30" spans="1:17">
      <c r="A30" s="22">
        <v>1</v>
      </c>
      <c r="B30" s="23" t="s">
        <v>37</v>
      </c>
      <c r="C30" s="22">
        <v>2009</v>
      </c>
      <c r="D30" s="23" t="s">
        <v>92</v>
      </c>
      <c r="E30" s="25">
        <v>1048000</v>
      </c>
      <c r="F30" s="22">
        <v>1</v>
      </c>
      <c r="G30" s="25">
        <v>4500</v>
      </c>
      <c r="H30" s="22">
        <v>31</v>
      </c>
      <c r="I30" s="25">
        <v>4050</v>
      </c>
      <c r="J30" s="22">
        <v>61</v>
      </c>
      <c r="K30" s="25">
        <v>3600</v>
      </c>
      <c r="L30" s="22">
        <v>1</v>
      </c>
      <c r="M30" s="25">
        <v>13500</v>
      </c>
      <c r="N30" s="22">
        <v>31</v>
      </c>
      <c r="O30" s="25">
        <v>12150</v>
      </c>
      <c r="P30" s="22">
        <v>61</v>
      </c>
      <c r="Q30" s="25">
        <v>10800</v>
      </c>
    </row>
    <row r="31" spans="1:17">
      <c r="A31" s="22">
        <v>1</v>
      </c>
      <c r="B31" s="23" t="s">
        <v>37</v>
      </c>
      <c r="C31" s="22">
        <v>2010</v>
      </c>
      <c r="D31" s="23" t="s">
        <v>92</v>
      </c>
      <c r="E31" s="25">
        <v>1042000</v>
      </c>
      <c r="F31" s="22">
        <v>1</v>
      </c>
      <c r="G31" s="25">
        <v>4500</v>
      </c>
      <c r="H31" s="22">
        <v>31</v>
      </c>
      <c r="I31" s="25">
        <v>4050</v>
      </c>
      <c r="J31" s="22">
        <v>61</v>
      </c>
      <c r="K31" s="25">
        <v>3600</v>
      </c>
      <c r="L31" s="22">
        <v>1</v>
      </c>
      <c r="M31" s="25">
        <v>13500</v>
      </c>
      <c r="N31" s="22">
        <v>31</v>
      </c>
      <c r="O31" s="25">
        <v>12150</v>
      </c>
      <c r="P31" s="22">
        <v>61</v>
      </c>
      <c r="Q31" s="25">
        <v>10800</v>
      </c>
    </row>
    <row r="32" spans="1:17">
      <c r="A32" s="22">
        <v>1</v>
      </c>
      <c r="B32" s="23" t="s">
        <v>37</v>
      </c>
      <c r="C32" s="22">
        <v>2011</v>
      </c>
      <c r="D32" s="23" t="s">
        <v>92</v>
      </c>
      <c r="E32" s="25">
        <v>1036000</v>
      </c>
      <c r="F32" s="22">
        <v>1</v>
      </c>
      <c r="G32" s="25">
        <v>4500</v>
      </c>
      <c r="H32" s="22">
        <v>31</v>
      </c>
      <c r="I32" s="25">
        <v>4050</v>
      </c>
      <c r="J32" s="22">
        <v>61</v>
      </c>
      <c r="K32" s="25">
        <v>3600</v>
      </c>
      <c r="L32" s="22">
        <v>1</v>
      </c>
      <c r="M32" s="25">
        <v>13500</v>
      </c>
      <c r="N32" s="22">
        <v>31</v>
      </c>
      <c r="O32" s="25">
        <v>12150</v>
      </c>
      <c r="P32" s="22">
        <v>61</v>
      </c>
      <c r="Q32" s="25">
        <v>10800</v>
      </c>
    </row>
    <row r="33" spans="1:17">
      <c r="A33" s="22">
        <v>1</v>
      </c>
      <c r="B33" s="23" t="s">
        <v>37</v>
      </c>
      <c r="C33" s="22">
        <v>2012</v>
      </c>
      <c r="D33" s="23" t="s">
        <v>92</v>
      </c>
      <c r="E33" s="25">
        <v>1018000</v>
      </c>
      <c r="F33" s="22">
        <v>1</v>
      </c>
      <c r="G33" s="25">
        <v>4500</v>
      </c>
      <c r="H33" s="22">
        <v>31</v>
      </c>
      <c r="I33" s="25">
        <v>4050</v>
      </c>
      <c r="J33" s="22">
        <v>61</v>
      </c>
      <c r="K33" s="25">
        <v>3600</v>
      </c>
      <c r="L33" s="22">
        <v>1</v>
      </c>
      <c r="M33" s="25">
        <v>13500</v>
      </c>
      <c r="N33" s="22">
        <v>31</v>
      </c>
      <c r="O33" s="25">
        <v>12150</v>
      </c>
      <c r="P33" s="22">
        <v>61</v>
      </c>
      <c r="Q33" s="25">
        <v>10800</v>
      </c>
    </row>
    <row r="34" spans="1:17">
      <c r="A34" s="22">
        <v>1</v>
      </c>
      <c r="B34" s="23" t="s">
        <v>37</v>
      </c>
      <c r="C34" s="22">
        <v>2013</v>
      </c>
      <c r="D34" s="23" t="s">
        <v>92</v>
      </c>
      <c r="E34" s="25">
        <v>1016000</v>
      </c>
      <c r="F34" s="22">
        <v>1</v>
      </c>
      <c r="G34" s="25">
        <v>4500</v>
      </c>
      <c r="H34" s="22">
        <v>31</v>
      </c>
      <c r="I34" s="25">
        <v>4050</v>
      </c>
      <c r="J34" s="22">
        <v>61</v>
      </c>
      <c r="K34" s="25">
        <v>3600</v>
      </c>
      <c r="L34" s="22">
        <v>1</v>
      </c>
      <c r="M34" s="25">
        <v>13500</v>
      </c>
      <c r="N34" s="22">
        <v>31</v>
      </c>
      <c r="O34" s="25">
        <v>12150</v>
      </c>
      <c r="P34" s="22">
        <v>61</v>
      </c>
      <c r="Q34" s="25">
        <v>10800</v>
      </c>
    </row>
    <row r="35" spans="1:17">
      <c r="A35" s="22">
        <v>1</v>
      </c>
      <c r="B35" s="23" t="s">
        <v>37</v>
      </c>
      <c r="C35" s="22">
        <v>2014</v>
      </c>
      <c r="D35" s="23" t="s">
        <v>92</v>
      </c>
      <c r="E35" s="25">
        <v>1058000</v>
      </c>
      <c r="F35" s="22">
        <v>1</v>
      </c>
      <c r="G35" s="25">
        <v>4500</v>
      </c>
      <c r="H35" s="22">
        <v>31</v>
      </c>
      <c r="I35" s="25">
        <v>4050</v>
      </c>
      <c r="J35" s="22">
        <v>61</v>
      </c>
      <c r="K35" s="25">
        <v>3600</v>
      </c>
      <c r="L35" s="22">
        <v>1</v>
      </c>
      <c r="M35" s="25">
        <v>13500</v>
      </c>
      <c r="N35" s="22">
        <v>31</v>
      </c>
      <c r="O35" s="25">
        <v>12150</v>
      </c>
      <c r="P35" s="22">
        <v>61</v>
      </c>
      <c r="Q35" s="25">
        <v>10800</v>
      </c>
    </row>
    <row r="36" spans="1:17">
      <c r="A36" s="22">
        <v>2</v>
      </c>
      <c r="B36" s="23" t="s">
        <v>169</v>
      </c>
      <c r="C36" s="22">
        <v>1998</v>
      </c>
      <c r="D36" s="23" t="s">
        <v>92</v>
      </c>
      <c r="E36" s="25">
        <v>1124000</v>
      </c>
      <c r="F36" s="22">
        <v>1</v>
      </c>
      <c r="G36" s="25">
        <v>4500</v>
      </c>
      <c r="H36" s="22">
        <v>31</v>
      </c>
      <c r="I36" s="25">
        <v>4050</v>
      </c>
      <c r="J36" s="22">
        <v>61</v>
      </c>
      <c r="K36" s="25">
        <v>3600</v>
      </c>
      <c r="L36" s="22">
        <v>1</v>
      </c>
      <c r="M36" s="25">
        <v>13500</v>
      </c>
      <c r="N36" s="22">
        <v>31</v>
      </c>
      <c r="O36" s="25">
        <v>12150</v>
      </c>
      <c r="P36" s="22">
        <v>61</v>
      </c>
      <c r="Q36" s="25">
        <v>10800</v>
      </c>
    </row>
    <row r="37" spans="1:17">
      <c r="A37" s="22">
        <v>2</v>
      </c>
      <c r="B37" s="23" t="s">
        <v>169</v>
      </c>
      <c r="C37" s="22">
        <v>1999</v>
      </c>
      <c r="D37" s="23" t="s">
        <v>92</v>
      </c>
      <c r="E37" s="25">
        <v>1074000</v>
      </c>
      <c r="F37" s="22">
        <v>1</v>
      </c>
      <c r="G37" s="25">
        <v>4500</v>
      </c>
      <c r="H37" s="22">
        <v>31</v>
      </c>
      <c r="I37" s="25">
        <v>4050</v>
      </c>
      <c r="J37" s="22">
        <v>61</v>
      </c>
      <c r="K37" s="25">
        <v>3600</v>
      </c>
      <c r="L37" s="22">
        <v>1</v>
      </c>
      <c r="M37" s="25">
        <v>13500</v>
      </c>
      <c r="N37" s="22">
        <v>31</v>
      </c>
      <c r="O37" s="25">
        <v>12150</v>
      </c>
      <c r="P37" s="22">
        <v>61</v>
      </c>
      <c r="Q37" s="25">
        <v>10800</v>
      </c>
    </row>
    <row r="38" spans="1:17">
      <c r="A38" s="22">
        <v>2</v>
      </c>
      <c r="B38" s="23" t="s">
        <v>169</v>
      </c>
      <c r="C38" s="22">
        <v>2000</v>
      </c>
      <c r="D38" s="23" t="s">
        <v>92</v>
      </c>
      <c r="E38" s="25">
        <v>1060000</v>
      </c>
      <c r="F38" s="22">
        <v>1</v>
      </c>
      <c r="G38" s="25">
        <v>4500</v>
      </c>
      <c r="H38" s="22">
        <v>31</v>
      </c>
      <c r="I38" s="25">
        <v>4050</v>
      </c>
      <c r="J38" s="22">
        <v>61</v>
      </c>
      <c r="K38" s="25">
        <v>3600</v>
      </c>
      <c r="L38" s="22">
        <v>1</v>
      </c>
      <c r="M38" s="25">
        <v>13500</v>
      </c>
      <c r="N38" s="22">
        <v>31</v>
      </c>
      <c r="O38" s="25">
        <v>12150</v>
      </c>
      <c r="P38" s="22">
        <v>61</v>
      </c>
      <c r="Q38" s="25">
        <v>10800</v>
      </c>
    </row>
    <row r="39" spans="1:17">
      <c r="A39" s="22">
        <v>2</v>
      </c>
      <c r="B39" s="23" t="s">
        <v>169</v>
      </c>
      <c r="C39" s="22">
        <v>2001</v>
      </c>
      <c r="D39" s="23" t="s">
        <v>92</v>
      </c>
      <c r="E39" s="25">
        <v>1042000</v>
      </c>
      <c r="F39" s="22">
        <v>1</v>
      </c>
      <c r="G39" s="25">
        <v>4500</v>
      </c>
      <c r="H39" s="22">
        <v>31</v>
      </c>
      <c r="I39" s="25">
        <v>4050</v>
      </c>
      <c r="J39" s="22">
        <v>61</v>
      </c>
      <c r="K39" s="25">
        <v>3600</v>
      </c>
      <c r="L39" s="22">
        <v>1</v>
      </c>
      <c r="M39" s="25">
        <v>13500</v>
      </c>
      <c r="N39" s="22">
        <v>31</v>
      </c>
      <c r="O39" s="25">
        <v>12150</v>
      </c>
      <c r="P39" s="22">
        <v>61</v>
      </c>
      <c r="Q39" s="25">
        <v>10800</v>
      </c>
    </row>
    <row r="40" spans="1:17">
      <c r="A40" s="22">
        <v>2</v>
      </c>
      <c r="B40" s="23" t="s">
        <v>169</v>
      </c>
      <c r="C40" s="22">
        <v>2002</v>
      </c>
      <c r="D40" s="23" t="s">
        <v>92</v>
      </c>
      <c r="E40" s="25">
        <v>1032000</v>
      </c>
      <c r="F40" s="22">
        <v>1</v>
      </c>
      <c r="G40" s="25">
        <v>4500</v>
      </c>
      <c r="H40" s="22">
        <v>31</v>
      </c>
      <c r="I40" s="25">
        <v>4050</v>
      </c>
      <c r="J40" s="22">
        <v>61</v>
      </c>
      <c r="K40" s="25">
        <v>3600</v>
      </c>
      <c r="L40" s="22">
        <v>1</v>
      </c>
      <c r="M40" s="25">
        <v>13500</v>
      </c>
      <c r="N40" s="22">
        <v>31</v>
      </c>
      <c r="O40" s="25">
        <v>12150</v>
      </c>
      <c r="P40" s="22">
        <v>61</v>
      </c>
      <c r="Q40" s="25">
        <v>10800</v>
      </c>
    </row>
    <row r="41" spans="1:17">
      <c r="A41" s="22">
        <v>2</v>
      </c>
      <c r="B41" s="23" t="s">
        <v>169</v>
      </c>
      <c r="C41" s="22">
        <v>2003</v>
      </c>
      <c r="D41" s="23" t="s">
        <v>92</v>
      </c>
      <c r="E41" s="25">
        <v>980000</v>
      </c>
      <c r="F41" s="22">
        <v>1</v>
      </c>
      <c r="G41" s="25">
        <v>4500</v>
      </c>
      <c r="H41" s="22">
        <v>31</v>
      </c>
      <c r="I41" s="25">
        <v>4050</v>
      </c>
      <c r="J41" s="22">
        <v>61</v>
      </c>
      <c r="K41" s="25">
        <v>3600</v>
      </c>
      <c r="L41" s="22">
        <v>1</v>
      </c>
      <c r="M41" s="25">
        <v>13500</v>
      </c>
      <c r="N41" s="22">
        <v>31</v>
      </c>
      <c r="O41" s="25">
        <v>12150</v>
      </c>
      <c r="P41" s="22">
        <v>61</v>
      </c>
      <c r="Q41" s="25">
        <v>10800</v>
      </c>
    </row>
    <row r="42" spans="1:17">
      <c r="A42" s="22">
        <v>2</v>
      </c>
      <c r="B42" s="23" t="s">
        <v>169</v>
      </c>
      <c r="C42" s="22">
        <v>2004</v>
      </c>
      <c r="D42" s="23" t="s">
        <v>92</v>
      </c>
      <c r="E42" s="25">
        <v>966000</v>
      </c>
      <c r="F42" s="22">
        <v>1</v>
      </c>
      <c r="G42" s="25">
        <v>4500</v>
      </c>
      <c r="H42" s="22">
        <v>31</v>
      </c>
      <c r="I42" s="25">
        <v>4050</v>
      </c>
      <c r="J42" s="22">
        <v>61</v>
      </c>
      <c r="K42" s="25">
        <v>3600</v>
      </c>
      <c r="L42" s="22">
        <v>1</v>
      </c>
      <c r="M42" s="25">
        <v>13500</v>
      </c>
      <c r="N42" s="22">
        <v>31</v>
      </c>
      <c r="O42" s="25">
        <v>12150</v>
      </c>
      <c r="P42" s="22">
        <v>61</v>
      </c>
      <c r="Q42" s="25">
        <v>10800</v>
      </c>
    </row>
    <row r="43" spans="1:17">
      <c r="A43" s="22">
        <v>2</v>
      </c>
      <c r="B43" s="23" t="s">
        <v>169</v>
      </c>
      <c r="C43" s="22">
        <v>2005</v>
      </c>
      <c r="D43" s="23" t="s">
        <v>92</v>
      </c>
      <c r="E43" s="25">
        <v>954000</v>
      </c>
      <c r="F43" s="22">
        <v>1</v>
      </c>
      <c r="G43" s="25">
        <v>4500</v>
      </c>
      <c r="H43" s="22">
        <v>31</v>
      </c>
      <c r="I43" s="25">
        <v>4050</v>
      </c>
      <c r="J43" s="22">
        <v>61</v>
      </c>
      <c r="K43" s="25">
        <v>3600</v>
      </c>
      <c r="L43" s="22">
        <v>1</v>
      </c>
      <c r="M43" s="25">
        <v>13500</v>
      </c>
      <c r="N43" s="22">
        <v>31</v>
      </c>
      <c r="O43" s="25">
        <v>12150</v>
      </c>
      <c r="P43" s="22">
        <v>61</v>
      </c>
      <c r="Q43" s="25">
        <v>10800</v>
      </c>
    </row>
    <row r="44" spans="1:17">
      <c r="A44" s="22">
        <v>2</v>
      </c>
      <c r="B44" s="23" t="s">
        <v>169</v>
      </c>
      <c r="C44" s="22">
        <v>2006</v>
      </c>
      <c r="D44" s="23" t="s">
        <v>92</v>
      </c>
      <c r="E44" s="25">
        <v>926000</v>
      </c>
      <c r="F44" s="22">
        <v>1</v>
      </c>
      <c r="G44" s="25">
        <v>4500</v>
      </c>
      <c r="H44" s="22">
        <v>31</v>
      </c>
      <c r="I44" s="25">
        <v>4050</v>
      </c>
      <c r="J44" s="22">
        <v>61</v>
      </c>
      <c r="K44" s="25">
        <v>3600</v>
      </c>
      <c r="L44" s="22">
        <v>1</v>
      </c>
      <c r="M44" s="25">
        <v>13500</v>
      </c>
      <c r="N44" s="22">
        <v>31</v>
      </c>
      <c r="O44" s="25">
        <v>12150</v>
      </c>
      <c r="P44" s="22">
        <v>61</v>
      </c>
      <c r="Q44" s="25">
        <v>10800</v>
      </c>
    </row>
    <row r="45" spans="1:17">
      <c r="A45" s="22">
        <v>2</v>
      </c>
      <c r="B45" s="23" t="s">
        <v>169</v>
      </c>
      <c r="C45" s="22">
        <v>2007</v>
      </c>
      <c r="D45" s="23" t="s">
        <v>92</v>
      </c>
      <c r="E45" s="25">
        <v>916000</v>
      </c>
      <c r="F45" s="22">
        <v>1</v>
      </c>
      <c r="G45" s="25">
        <v>4500</v>
      </c>
      <c r="H45" s="22">
        <v>31</v>
      </c>
      <c r="I45" s="25">
        <v>4050</v>
      </c>
      <c r="J45" s="22">
        <v>61</v>
      </c>
      <c r="K45" s="25">
        <v>3600</v>
      </c>
      <c r="L45" s="22">
        <v>1</v>
      </c>
      <c r="M45" s="25">
        <v>13500</v>
      </c>
      <c r="N45" s="22">
        <v>31</v>
      </c>
      <c r="O45" s="25">
        <v>12150</v>
      </c>
      <c r="P45" s="22">
        <v>61</v>
      </c>
      <c r="Q45" s="25">
        <v>10800</v>
      </c>
    </row>
    <row r="46" spans="1:17">
      <c r="A46" s="22">
        <v>2</v>
      </c>
      <c r="B46" s="23" t="s">
        <v>169</v>
      </c>
      <c r="C46" s="22">
        <v>2008</v>
      </c>
      <c r="D46" s="23" t="s">
        <v>92</v>
      </c>
      <c r="E46" s="25">
        <v>918000</v>
      </c>
      <c r="F46" s="22">
        <v>1</v>
      </c>
      <c r="G46" s="25">
        <v>4500</v>
      </c>
      <c r="H46" s="22">
        <v>31</v>
      </c>
      <c r="I46" s="25">
        <v>4050</v>
      </c>
      <c r="J46" s="22">
        <v>61</v>
      </c>
      <c r="K46" s="25">
        <v>3600</v>
      </c>
      <c r="L46" s="22">
        <v>1</v>
      </c>
      <c r="M46" s="25">
        <v>13500</v>
      </c>
      <c r="N46" s="22">
        <v>31</v>
      </c>
      <c r="O46" s="25">
        <v>12150</v>
      </c>
      <c r="P46" s="22">
        <v>61</v>
      </c>
      <c r="Q46" s="25">
        <v>10800</v>
      </c>
    </row>
    <row r="47" spans="1:17">
      <c r="A47" s="22">
        <v>2</v>
      </c>
      <c r="B47" s="23" t="s">
        <v>169</v>
      </c>
      <c r="C47" s="22">
        <v>2009</v>
      </c>
      <c r="D47" s="23" t="s">
        <v>92</v>
      </c>
      <c r="E47" s="25">
        <v>942000</v>
      </c>
      <c r="F47" s="22">
        <v>1</v>
      </c>
      <c r="G47" s="25">
        <v>4500</v>
      </c>
      <c r="H47" s="22">
        <v>31</v>
      </c>
      <c r="I47" s="25">
        <v>4050</v>
      </c>
      <c r="J47" s="22">
        <v>61</v>
      </c>
      <c r="K47" s="25">
        <v>3600</v>
      </c>
      <c r="L47" s="22">
        <v>1</v>
      </c>
      <c r="M47" s="25">
        <v>13500</v>
      </c>
      <c r="N47" s="22">
        <v>31</v>
      </c>
      <c r="O47" s="25">
        <v>12150</v>
      </c>
      <c r="P47" s="22">
        <v>61</v>
      </c>
      <c r="Q47" s="25">
        <v>10800</v>
      </c>
    </row>
    <row r="48" spans="1:17">
      <c r="A48" s="22">
        <v>2</v>
      </c>
      <c r="B48" s="23" t="s">
        <v>169</v>
      </c>
      <c r="C48" s="22">
        <v>2010</v>
      </c>
      <c r="D48" s="23" t="s">
        <v>92</v>
      </c>
      <c r="E48" s="25">
        <v>918000</v>
      </c>
      <c r="F48" s="22">
        <v>1</v>
      </c>
      <c r="G48" s="25">
        <v>4500</v>
      </c>
      <c r="H48" s="22">
        <v>31</v>
      </c>
      <c r="I48" s="25">
        <v>4050</v>
      </c>
      <c r="J48" s="22">
        <v>61</v>
      </c>
      <c r="K48" s="25">
        <v>3600</v>
      </c>
      <c r="L48" s="22">
        <v>1</v>
      </c>
      <c r="M48" s="25">
        <v>13500</v>
      </c>
      <c r="N48" s="22">
        <v>31</v>
      </c>
      <c r="O48" s="25">
        <v>12150</v>
      </c>
      <c r="P48" s="22">
        <v>61</v>
      </c>
      <c r="Q48" s="25">
        <v>10800</v>
      </c>
    </row>
    <row r="49" spans="1:17">
      <c r="A49" s="22">
        <v>2</v>
      </c>
      <c r="B49" s="23" t="s">
        <v>169</v>
      </c>
      <c r="C49" s="22">
        <v>2011</v>
      </c>
      <c r="D49" s="23" t="s">
        <v>92</v>
      </c>
      <c r="E49" s="25">
        <v>906000</v>
      </c>
      <c r="F49" s="22">
        <v>1</v>
      </c>
      <c r="G49" s="25">
        <v>4500</v>
      </c>
      <c r="H49" s="22">
        <v>31</v>
      </c>
      <c r="I49" s="25">
        <v>4050</v>
      </c>
      <c r="J49" s="22">
        <v>61</v>
      </c>
      <c r="K49" s="25">
        <v>3600</v>
      </c>
      <c r="L49" s="22">
        <v>1</v>
      </c>
      <c r="M49" s="25">
        <v>13500</v>
      </c>
      <c r="N49" s="22">
        <v>31</v>
      </c>
      <c r="O49" s="25">
        <v>12150</v>
      </c>
      <c r="P49" s="22">
        <v>61</v>
      </c>
      <c r="Q49" s="25">
        <v>10800</v>
      </c>
    </row>
    <row r="50" spans="1:17">
      <c r="A50" s="22">
        <v>2</v>
      </c>
      <c r="B50" s="23" t="s">
        <v>169</v>
      </c>
      <c r="C50" s="22">
        <v>2012</v>
      </c>
      <c r="D50" s="23" t="s">
        <v>92</v>
      </c>
      <c r="E50" s="25">
        <v>896000</v>
      </c>
      <c r="F50" s="22">
        <v>1</v>
      </c>
      <c r="G50" s="25">
        <v>4500</v>
      </c>
      <c r="H50" s="22">
        <v>31</v>
      </c>
      <c r="I50" s="25">
        <v>4050</v>
      </c>
      <c r="J50" s="22">
        <v>61</v>
      </c>
      <c r="K50" s="25">
        <v>3600</v>
      </c>
      <c r="L50" s="22">
        <v>1</v>
      </c>
      <c r="M50" s="25">
        <v>13500</v>
      </c>
      <c r="N50" s="22">
        <v>31</v>
      </c>
      <c r="O50" s="25">
        <v>12150</v>
      </c>
      <c r="P50" s="22">
        <v>61</v>
      </c>
      <c r="Q50" s="25">
        <v>10800</v>
      </c>
    </row>
    <row r="51" spans="1:17">
      <c r="A51" s="22">
        <v>2</v>
      </c>
      <c r="B51" s="23" t="s">
        <v>169</v>
      </c>
      <c r="C51" s="22">
        <v>2013</v>
      </c>
      <c r="D51" s="23" t="s">
        <v>92</v>
      </c>
      <c r="E51" s="25">
        <v>894000</v>
      </c>
      <c r="F51" s="22">
        <v>1</v>
      </c>
      <c r="G51" s="25">
        <v>4500</v>
      </c>
      <c r="H51" s="22">
        <v>31</v>
      </c>
      <c r="I51" s="25">
        <v>4050</v>
      </c>
      <c r="J51" s="22">
        <v>61</v>
      </c>
      <c r="K51" s="25">
        <v>3600</v>
      </c>
      <c r="L51" s="22">
        <v>1</v>
      </c>
      <c r="M51" s="25">
        <v>13500</v>
      </c>
      <c r="N51" s="22">
        <v>31</v>
      </c>
      <c r="O51" s="25">
        <v>12150</v>
      </c>
      <c r="P51" s="22">
        <v>61</v>
      </c>
      <c r="Q51" s="25">
        <v>10800</v>
      </c>
    </row>
    <row r="52" spans="1:17">
      <c r="A52" s="22">
        <v>2</v>
      </c>
      <c r="B52" s="23" t="s">
        <v>169</v>
      </c>
      <c r="C52" s="22">
        <v>2014</v>
      </c>
      <c r="D52" s="23" t="s">
        <v>92</v>
      </c>
      <c r="E52" s="25">
        <v>940000</v>
      </c>
      <c r="F52" s="22">
        <v>1</v>
      </c>
      <c r="G52" s="25">
        <v>4500</v>
      </c>
      <c r="H52" s="22">
        <v>31</v>
      </c>
      <c r="I52" s="25">
        <v>4050</v>
      </c>
      <c r="J52" s="22">
        <v>61</v>
      </c>
      <c r="K52" s="25">
        <v>3600</v>
      </c>
      <c r="L52" s="22">
        <v>1</v>
      </c>
      <c r="M52" s="25">
        <v>13500</v>
      </c>
      <c r="N52" s="22">
        <v>31</v>
      </c>
      <c r="O52" s="25">
        <v>12150</v>
      </c>
      <c r="P52" s="22">
        <v>61</v>
      </c>
      <c r="Q52" s="25">
        <v>10800</v>
      </c>
    </row>
    <row r="53" spans="1:17">
      <c r="A53" s="22">
        <v>3</v>
      </c>
      <c r="B53" s="23" t="s">
        <v>170</v>
      </c>
      <c r="C53" s="22">
        <v>1998</v>
      </c>
      <c r="D53" s="23" t="s">
        <v>92</v>
      </c>
      <c r="E53" s="25">
        <v>950000</v>
      </c>
      <c r="F53" s="22">
        <v>1</v>
      </c>
      <c r="G53" s="25">
        <v>3800</v>
      </c>
      <c r="H53" s="22">
        <v>31</v>
      </c>
      <c r="I53" s="25">
        <v>3420</v>
      </c>
      <c r="J53" s="22">
        <v>61</v>
      </c>
      <c r="K53" s="25">
        <v>3040</v>
      </c>
      <c r="L53" s="22">
        <v>1</v>
      </c>
      <c r="M53" s="25">
        <v>11600</v>
      </c>
      <c r="N53" s="22">
        <v>31</v>
      </c>
      <c r="O53" s="25">
        <v>10440</v>
      </c>
      <c r="P53" s="22">
        <v>61</v>
      </c>
      <c r="Q53" s="25">
        <v>9280</v>
      </c>
    </row>
    <row r="54" spans="1:17">
      <c r="A54" s="22">
        <v>3</v>
      </c>
      <c r="B54" s="23" t="s">
        <v>170</v>
      </c>
      <c r="C54" s="22">
        <v>1999</v>
      </c>
      <c r="D54" s="23" t="s">
        <v>92</v>
      </c>
      <c r="E54" s="25">
        <v>922000</v>
      </c>
      <c r="F54" s="22">
        <v>1</v>
      </c>
      <c r="G54" s="25">
        <v>3800</v>
      </c>
      <c r="H54" s="22">
        <v>31</v>
      </c>
      <c r="I54" s="25">
        <v>3420</v>
      </c>
      <c r="J54" s="22">
        <v>61</v>
      </c>
      <c r="K54" s="25">
        <v>3040</v>
      </c>
      <c r="L54" s="22">
        <v>1</v>
      </c>
      <c r="M54" s="25">
        <v>11600</v>
      </c>
      <c r="N54" s="22">
        <v>31</v>
      </c>
      <c r="O54" s="25">
        <v>10440</v>
      </c>
      <c r="P54" s="22">
        <v>61</v>
      </c>
      <c r="Q54" s="25">
        <v>9280</v>
      </c>
    </row>
    <row r="55" spans="1:17">
      <c r="A55" s="22">
        <v>3</v>
      </c>
      <c r="B55" s="23" t="s">
        <v>170</v>
      </c>
      <c r="C55" s="22">
        <v>2000</v>
      </c>
      <c r="D55" s="23" t="s">
        <v>92</v>
      </c>
      <c r="E55" s="25">
        <v>886000</v>
      </c>
      <c r="F55" s="22">
        <v>1</v>
      </c>
      <c r="G55" s="25">
        <v>3800</v>
      </c>
      <c r="H55" s="22">
        <v>31</v>
      </c>
      <c r="I55" s="25">
        <v>3420</v>
      </c>
      <c r="J55" s="22">
        <v>61</v>
      </c>
      <c r="K55" s="25">
        <v>3040</v>
      </c>
      <c r="L55" s="22">
        <v>1</v>
      </c>
      <c r="M55" s="25">
        <v>11600</v>
      </c>
      <c r="N55" s="22">
        <v>31</v>
      </c>
      <c r="O55" s="25">
        <v>10440</v>
      </c>
      <c r="P55" s="22">
        <v>61</v>
      </c>
      <c r="Q55" s="25">
        <v>9280</v>
      </c>
    </row>
    <row r="56" spans="1:17">
      <c r="A56" s="22">
        <v>3</v>
      </c>
      <c r="B56" s="23" t="s">
        <v>170</v>
      </c>
      <c r="C56" s="22">
        <v>2001</v>
      </c>
      <c r="D56" s="23" t="s">
        <v>92</v>
      </c>
      <c r="E56" s="25">
        <v>874000</v>
      </c>
      <c r="F56" s="22">
        <v>1</v>
      </c>
      <c r="G56" s="25">
        <v>3800</v>
      </c>
      <c r="H56" s="22">
        <v>31</v>
      </c>
      <c r="I56" s="25">
        <v>3420</v>
      </c>
      <c r="J56" s="22">
        <v>61</v>
      </c>
      <c r="K56" s="25">
        <v>3040</v>
      </c>
      <c r="L56" s="22">
        <v>1</v>
      </c>
      <c r="M56" s="25">
        <v>11600</v>
      </c>
      <c r="N56" s="22">
        <v>31</v>
      </c>
      <c r="O56" s="25">
        <v>10440</v>
      </c>
      <c r="P56" s="22">
        <v>61</v>
      </c>
      <c r="Q56" s="25">
        <v>9280</v>
      </c>
    </row>
    <row r="57" spans="1:17">
      <c r="A57" s="22">
        <v>3</v>
      </c>
      <c r="B57" s="23" t="s">
        <v>170</v>
      </c>
      <c r="C57" s="22">
        <v>2002</v>
      </c>
      <c r="D57" s="23" t="s">
        <v>92</v>
      </c>
      <c r="E57" s="25">
        <v>852000</v>
      </c>
      <c r="F57" s="22">
        <v>1</v>
      </c>
      <c r="G57" s="25">
        <v>3800</v>
      </c>
      <c r="H57" s="22">
        <v>31</v>
      </c>
      <c r="I57" s="25">
        <v>3420</v>
      </c>
      <c r="J57" s="22">
        <v>61</v>
      </c>
      <c r="K57" s="25">
        <v>3040</v>
      </c>
      <c r="L57" s="22">
        <v>1</v>
      </c>
      <c r="M57" s="25">
        <v>11600</v>
      </c>
      <c r="N57" s="22">
        <v>31</v>
      </c>
      <c r="O57" s="25">
        <v>10440</v>
      </c>
      <c r="P57" s="22">
        <v>61</v>
      </c>
      <c r="Q57" s="25">
        <v>9280</v>
      </c>
    </row>
    <row r="58" spans="1:17">
      <c r="A58" s="22">
        <v>3</v>
      </c>
      <c r="B58" s="23" t="s">
        <v>170</v>
      </c>
      <c r="C58" s="22">
        <v>2003</v>
      </c>
      <c r="D58" s="23" t="s">
        <v>92</v>
      </c>
      <c r="E58" s="25">
        <v>852000</v>
      </c>
      <c r="F58" s="22">
        <v>1</v>
      </c>
      <c r="G58" s="25">
        <v>3800</v>
      </c>
      <c r="H58" s="22">
        <v>31</v>
      </c>
      <c r="I58" s="25">
        <v>3420</v>
      </c>
      <c r="J58" s="22">
        <v>61</v>
      </c>
      <c r="K58" s="25">
        <v>3040</v>
      </c>
      <c r="L58" s="22">
        <v>1</v>
      </c>
      <c r="M58" s="25">
        <v>11600</v>
      </c>
      <c r="N58" s="22">
        <v>31</v>
      </c>
      <c r="O58" s="25">
        <v>10440</v>
      </c>
      <c r="P58" s="22">
        <v>61</v>
      </c>
      <c r="Q58" s="25">
        <v>9280</v>
      </c>
    </row>
    <row r="59" spans="1:17">
      <c r="A59" s="22">
        <v>3</v>
      </c>
      <c r="B59" s="23" t="s">
        <v>170</v>
      </c>
      <c r="C59" s="22">
        <v>2004</v>
      </c>
      <c r="D59" s="23" t="s">
        <v>92</v>
      </c>
      <c r="E59" s="25">
        <v>846000</v>
      </c>
      <c r="F59" s="22">
        <v>1</v>
      </c>
      <c r="G59" s="25">
        <v>3800</v>
      </c>
      <c r="H59" s="22">
        <v>31</v>
      </c>
      <c r="I59" s="25">
        <v>3420</v>
      </c>
      <c r="J59" s="22">
        <v>61</v>
      </c>
      <c r="K59" s="25">
        <v>3040</v>
      </c>
      <c r="L59" s="22">
        <v>1</v>
      </c>
      <c r="M59" s="25">
        <v>11600</v>
      </c>
      <c r="N59" s="22">
        <v>31</v>
      </c>
      <c r="O59" s="25">
        <v>10440</v>
      </c>
      <c r="P59" s="22">
        <v>61</v>
      </c>
      <c r="Q59" s="25">
        <v>9280</v>
      </c>
    </row>
    <row r="60" spans="1:17">
      <c r="A60" s="22">
        <v>3</v>
      </c>
      <c r="B60" s="23" t="s">
        <v>170</v>
      </c>
      <c r="C60" s="22">
        <v>2005</v>
      </c>
      <c r="D60" s="23" t="s">
        <v>92</v>
      </c>
      <c r="E60" s="25">
        <v>842000</v>
      </c>
      <c r="F60" s="22">
        <v>1</v>
      </c>
      <c r="G60" s="25">
        <v>3800</v>
      </c>
      <c r="H60" s="22">
        <v>31</v>
      </c>
      <c r="I60" s="25">
        <v>3420</v>
      </c>
      <c r="J60" s="22">
        <v>61</v>
      </c>
      <c r="K60" s="25">
        <v>3040</v>
      </c>
      <c r="L60" s="22">
        <v>1</v>
      </c>
      <c r="M60" s="25">
        <v>11600</v>
      </c>
      <c r="N60" s="22">
        <v>31</v>
      </c>
      <c r="O60" s="25">
        <v>10440</v>
      </c>
      <c r="P60" s="22">
        <v>61</v>
      </c>
      <c r="Q60" s="25">
        <v>9280</v>
      </c>
    </row>
    <row r="61" spans="1:17">
      <c r="A61" s="22">
        <v>3</v>
      </c>
      <c r="B61" s="23" t="s">
        <v>170</v>
      </c>
      <c r="C61" s="22">
        <v>2006</v>
      </c>
      <c r="D61" s="23" t="s">
        <v>92</v>
      </c>
      <c r="E61" s="25">
        <v>802000</v>
      </c>
      <c r="F61" s="22">
        <v>1</v>
      </c>
      <c r="G61" s="25">
        <v>3800</v>
      </c>
      <c r="H61" s="22">
        <v>31</v>
      </c>
      <c r="I61" s="25">
        <v>3420</v>
      </c>
      <c r="J61" s="22">
        <v>61</v>
      </c>
      <c r="K61" s="25">
        <v>3040</v>
      </c>
      <c r="L61" s="22">
        <v>1</v>
      </c>
      <c r="M61" s="25">
        <v>11600</v>
      </c>
      <c r="N61" s="22">
        <v>31</v>
      </c>
      <c r="O61" s="25">
        <v>10440</v>
      </c>
      <c r="P61" s="22">
        <v>61</v>
      </c>
      <c r="Q61" s="25">
        <v>9280</v>
      </c>
    </row>
    <row r="62" spans="1:17">
      <c r="A62" s="22">
        <v>3</v>
      </c>
      <c r="B62" s="23" t="s">
        <v>170</v>
      </c>
      <c r="C62" s="22">
        <v>2007</v>
      </c>
      <c r="D62" s="23" t="s">
        <v>92</v>
      </c>
      <c r="E62" s="25">
        <v>766000</v>
      </c>
      <c r="F62" s="22">
        <v>1</v>
      </c>
      <c r="G62" s="25">
        <v>3800</v>
      </c>
      <c r="H62" s="22">
        <v>31</v>
      </c>
      <c r="I62" s="25">
        <v>3420</v>
      </c>
      <c r="J62" s="22">
        <v>61</v>
      </c>
      <c r="K62" s="25">
        <v>3040</v>
      </c>
      <c r="L62" s="22">
        <v>1</v>
      </c>
      <c r="M62" s="25">
        <v>11600</v>
      </c>
      <c r="N62" s="22">
        <v>31</v>
      </c>
      <c r="O62" s="25">
        <v>10440</v>
      </c>
      <c r="P62" s="22">
        <v>61</v>
      </c>
      <c r="Q62" s="25">
        <v>9280</v>
      </c>
    </row>
    <row r="63" spans="1:17">
      <c r="A63" s="22">
        <v>3</v>
      </c>
      <c r="B63" s="23" t="s">
        <v>170</v>
      </c>
      <c r="C63" s="22">
        <v>2008</v>
      </c>
      <c r="D63" s="23" t="s">
        <v>92</v>
      </c>
      <c r="E63" s="25">
        <v>766000</v>
      </c>
      <c r="F63" s="22">
        <v>1</v>
      </c>
      <c r="G63" s="25">
        <v>3800</v>
      </c>
      <c r="H63" s="22">
        <v>31</v>
      </c>
      <c r="I63" s="25">
        <v>3420</v>
      </c>
      <c r="J63" s="22">
        <v>61</v>
      </c>
      <c r="K63" s="25">
        <v>3040</v>
      </c>
      <c r="L63" s="22">
        <v>1</v>
      </c>
      <c r="M63" s="25">
        <v>11600</v>
      </c>
      <c r="N63" s="22">
        <v>31</v>
      </c>
      <c r="O63" s="25">
        <v>10440</v>
      </c>
      <c r="P63" s="22">
        <v>61</v>
      </c>
      <c r="Q63" s="25">
        <v>9280</v>
      </c>
    </row>
    <row r="64" spans="1:17">
      <c r="A64" s="22">
        <v>3</v>
      </c>
      <c r="B64" s="23" t="s">
        <v>170</v>
      </c>
      <c r="C64" s="22">
        <v>2009</v>
      </c>
      <c r="D64" s="23" t="s">
        <v>92</v>
      </c>
      <c r="E64" s="25">
        <v>786000</v>
      </c>
      <c r="F64" s="22">
        <v>1</v>
      </c>
      <c r="G64" s="25">
        <v>3800</v>
      </c>
      <c r="H64" s="22">
        <v>31</v>
      </c>
      <c r="I64" s="25">
        <v>3420</v>
      </c>
      <c r="J64" s="22">
        <v>61</v>
      </c>
      <c r="K64" s="25">
        <v>3040</v>
      </c>
      <c r="L64" s="22">
        <v>1</v>
      </c>
      <c r="M64" s="25">
        <v>11600</v>
      </c>
      <c r="N64" s="22">
        <v>31</v>
      </c>
      <c r="O64" s="25">
        <v>10440</v>
      </c>
      <c r="P64" s="22">
        <v>61</v>
      </c>
      <c r="Q64" s="25">
        <v>9280</v>
      </c>
    </row>
    <row r="65" spans="1:17">
      <c r="A65" s="22">
        <v>3</v>
      </c>
      <c r="B65" s="23" t="s">
        <v>170</v>
      </c>
      <c r="C65" s="22">
        <v>2010</v>
      </c>
      <c r="D65" s="23" t="s">
        <v>92</v>
      </c>
      <c r="E65" s="25">
        <v>778000</v>
      </c>
      <c r="F65" s="22">
        <v>1</v>
      </c>
      <c r="G65" s="25">
        <v>3800</v>
      </c>
      <c r="H65" s="22">
        <v>31</v>
      </c>
      <c r="I65" s="25">
        <v>3420</v>
      </c>
      <c r="J65" s="22">
        <v>61</v>
      </c>
      <c r="K65" s="25">
        <v>3040</v>
      </c>
      <c r="L65" s="22">
        <v>1</v>
      </c>
      <c r="M65" s="25">
        <v>11600</v>
      </c>
      <c r="N65" s="22">
        <v>31</v>
      </c>
      <c r="O65" s="25">
        <v>10440</v>
      </c>
      <c r="P65" s="22">
        <v>61</v>
      </c>
      <c r="Q65" s="25">
        <v>9280</v>
      </c>
    </row>
    <row r="66" spans="1:17">
      <c r="A66" s="22">
        <v>3</v>
      </c>
      <c r="B66" s="23" t="s">
        <v>170</v>
      </c>
      <c r="C66" s="22">
        <v>2011</v>
      </c>
      <c r="D66" s="23" t="s">
        <v>92</v>
      </c>
      <c r="E66" s="25">
        <v>778000</v>
      </c>
      <c r="F66" s="22">
        <v>1</v>
      </c>
      <c r="G66" s="25">
        <v>3800</v>
      </c>
      <c r="H66" s="22">
        <v>31</v>
      </c>
      <c r="I66" s="25">
        <v>3420</v>
      </c>
      <c r="J66" s="22">
        <v>61</v>
      </c>
      <c r="K66" s="25">
        <v>3040</v>
      </c>
      <c r="L66" s="22">
        <v>1</v>
      </c>
      <c r="M66" s="25">
        <v>11600</v>
      </c>
      <c r="N66" s="22">
        <v>31</v>
      </c>
      <c r="O66" s="25">
        <v>10440</v>
      </c>
      <c r="P66" s="22">
        <v>61</v>
      </c>
      <c r="Q66" s="25">
        <v>9280</v>
      </c>
    </row>
    <row r="67" spans="1:17">
      <c r="A67" s="22">
        <v>3</v>
      </c>
      <c r="B67" s="23" t="s">
        <v>170</v>
      </c>
      <c r="C67" s="22">
        <v>2012</v>
      </c>
      <c r="D67" s="23" t="s">
        <v>92</v>
      </c>
      <c r="E67" s="25">
        <v>770000</v>
      </c>
      <c r="F67" s="22">
        <v>1</v>
      </c>
      <c r="G67" s="25">
        <v>3800</v>
      </c>
      <c r="H67" s="22">
        <v>31</v>
      </c>
      <c r="I67" s="25">
        <v>3420</v>
      </c>
      <c r="J67" s="22">
        <v>61</v>
      </c>
      <c r="K67" s="25">
        <v>3040</v>
      </c>
      <c r="L67" s="22">
        <v>1</v>
      </c>
      <c r="M67" s="25">
        <v>11600</v>
      </c>
      <c r="N67" s="22">
        <v>31</v>
      </c>
      <c r="O67" s="25">
        <v>10440</v>
      </c>
      <c r="P67" s="22">
        <v>61</v>
      </c>
      <c r="Q67" s="25">
        <v>9280</v>
      </c>
    </row>
    <row r="68" spans="1:17">
      <c r="A68" s="22">
        <v>3</v>
      </c>
      <c r="B68" s="23" t="s">
        <v>170</v>
      </c>
      <c r="C68" s="22">
        <v>2013</v>
      </c>
      <c r="D68" s="23" t="s">
        <v>92</v>
      </c>
      <c r="E68" s="25">
        <v>778000</v>
      </c>
      <c r="F68" s="22">
        <v>1</v>
      </c>
      <c r="G68" s="25">
        <v>3800</v>
      </c>
      <c r="H68" s="22">
        <v>31</v>
      </c>
      <c r="I68" s="25">
        <v>3420</v>
      </c>
      <c r="J68" s="22">
        <v>61</v>
      </c>
      <c r="K68" s="25">
        <v>3040</v>
      </c>
      <c r="L68" s="22">
        <v>1</v>
      </c>
      <c r="M68" s="25">
        <v>11600</v>
      </c>
      <c r="N68" s="22">
        <v>31</v>
      </c>
      <c r="O68" s="25">
        <v>10440</v>
      </c>
      <c r="P68" s="22">
        <v>61</v>
      </c>
      <c r="Q68" s="25">
        <v>9280</v>
      </c>
    </row>
    <row r="69" spans="1:17">
      <c r="A69" s="22">
        <v>3</v>
      </c>
      <c r="B69" s="23" t="s">
        <v>170</v>
      </c>
      <c r="C69" s="22">
        <v>2014</v>
      </c>
      <c r="D69" s="23" t="s">
        <v>92</v>
      </c>
      <c r="E69" s="25">
        <v>820000</v>
      </c>
      <c r="F69" s="22">
        <v>1</v>
      </c>
      <c r="G69" s="25">
        <v>3800</v>
      </c>
      <c r="H69" s="22">
        <v>31</v>
      </c>
      <c r="I69" s="25">
        <v>3420</v>
      </c>
      <c r="J69" s="22">
        <v>61</v>
      </c>
      <c r="K69" s="25">
        <v>3040</v>
      </c>
      <c r="L69" s="22">
        <v>1</v>
      </c>
      <c r="M69" s="25">
        <v>11600</v>
      </c>
      <c r="N69" s="22">
        <v>31</v>
      </c>
      <c r="O69" s="25">
        <v>10440</v>
      </c>
      <c r="P69" s="22">
        <v>61</v>
      </c>
      <c r="Q69" s="25">
        <v>9280</v>
      </c>
    </row>
    <row r="70" spans="1:17">
      <c r="A70" s="22">
        <v>4</v>
      </c>
      <c r="B70" s="23" t="s">
        <v>171</v>
      </c>
      <c r="C70" s="22">
        <v>1998</v>
      </c>
      <c r="D70" s="23" t="s">
        <v>92</v>
      </c>
      <c r="E70" s="25">
        <v>760000</v>
      </c>
      <c r="F70" s="22">
        <v>1</v>
      </c>
      <c r="G70" s="25">
        <v>3800</v>
      </c>
      <c r="H70" s="22">
        <v>31</v>
      </c>
      <c r="I70" s="25">
        <v>3420</v>
      </c>
      <c r="J70" s="22">
        <v>61</v>
      </c>
      <c r="K70" s="25">
        <v>3040</v>
      </c>
      <c r="L70" s="22">
        <v>1</v>
      </c>
      <c r="M70" s="25">
        <v>11600</v>
      </c>
      <c r="N70" s="22">
        <v>31</v>
      </c>
      <c r="O70" s="25">
        <v>10440</v>
      </c>
      <c r="P70" s="22">
        <v>61</v>
      </c>
      <c r="Q70" s="25">
        <v>9280</v>
      </c>
    </row>
    <row r="71" spans="1:17">
      <c r="A71" s="22">
        <v>4</v>
      </c>
      <c r="B71" s="23" t="s">
        <v>171</v>
      </c>
      <c r="C71" s="22">
        <v>1999</v>
      </c>
      <c r="D71" s="23" t="s">
        <v>92</v>
      </c>
      <c r="E71" s="25">
        <v>752000</v>
      </c>
      <c r="F71" s="22">
        <v>1</v>
      </c>
      <c r="G71" s="25">
        <v>3800</v>
      </c>
      <c r="H71" s="22">
        <v>31</v>
      </c>
      <c r="I71" s="25">
        <v>3420</v>
      </c>
      <c r="J71" s="22">
        <v>61</v>
      </c>
      <c r="K71" s="25">
        <v>3040</v>
      </c>
      <c r="L71" s="22">
        <v>1</v>
      </c>
      <c r="M71" s="25">
        <v>11600</v>
      </c>
      <c r="N71" s="22">
        <v>31</v>
      </c>
      <c r="O71" s="25">
        <v>10440</v>
      </c>
      <c r="P71" s="22">
        <v>61</v>
      </c>
      <c r="Q71" s="25">
        <v>9280</v>
      </c>
    </row>
    <row r="72" spans="1:17">
      <c r="A72" s="22">
        <v>4</v>
      </c>
      <c r="B72" s="23" t="s">
        <v>171</v>
      </c>
      <c r="C72" s="22">
        <v>2000</v>
      </c>
      <c r="D72" s="23" t="s">
        <v>92</v>
      </c>
      <c r="E72" s="25">
        <v>726000</v>
      </c>
      <c r="F72" s="22">
        <v>1</v>
      </c>
      <c r="G72" s="25">
        <v>3800</v>
      </c>
      <c r="H72" s="22">
        <v>31</v>
      </c>
      <c r="I72" s="25">
        <v>3420</v>
      </c>
      <c r="J72" s="22">
        <v>61</v>
      </c>
      <c r="K72" s="25">
        <v>3040</v>
      </c>
      <c r="L72" s="22">
        <v>1</v>
      </c>
      <c r="M72" s="25">
        <v>11600</v>
      </c>
      <c r="N72" s="22">
        <v>31</v>
      </c>
      <c r="O72" s="25">
        <v>10440</v>
      </c>
      <c r="P72" s="22">
        <v>61</v>
      </c>
      <c r="Q72" s="25">
        <v>9280</v>
      </c>
    </row>
    <row r="73" spans="1:17">
      <c r="A73" s="22">
        <v>4</v>
      </c>
      <c r="B73" s="23" t="s">
        <v>171</v>
      </c>
      <c r="C73" s="22">
        <v>2001</v>
      </c>
      <c r="D73" s="23" t="s">
        <v>92</v>
      </c>
      <c r="E73" s="25">
        <v>692000</v>
      </c>
      <c r="F73" s="22">
        <v>1</v>
      </c>
      <c r="G73" s="25">
        <v>3800</v>
      </c>
      <c r="H73" s="22">
        <v>31</v>
      </c>
      <c r="I73" s="25">
        <v>3420</v>
      </c>
      <c r="J73" s="22">
        <v>61</v>
      </c>
      <c r="K73" s="25">
        <v>3040</v>
      </c>
      <c r="L73" s="22">
        <v>1</v>
      </c>
      <c r="M73" s="25">
        <v>11600</v>
      </c>
      <c r="N73" s="22">
        <v>31</v>
      </c>
      <c r="O73" s="25">
        <v>10440</v>
      </c>
      <c r="P73" s="22">
        <v>61</v>
      </c>
      <c r="Q73" s="25">
        <v>9280</v>
      </c>
    </row>
    <row r="74" spans="1:17">
      <c r="A74" s="22">
        <v>4</v>
      </c>
      <c r="B74" s="23" t="s">
        <v>171</v>
      </c>
      <c r="C74" s="22">
        <v>2002</v>
      </c>
      <c r="D74" s="23" t="s">
        <v>92</v>
      </c>
      <c r="E74" s="25">
        <v>644000</v>
      </c>
      <c r="F74" s="22">
        <v>1</v>
      </c>
      <c r="G74" s="25">
        <v>3800</v>
      </c>
      <c r="H74" s="22">
        <v>31</v>
      </c>
      <c r="I74" s="25">
        <v>3420</v>
      </c>
      <c r="J74" s="22">
        <v>61</v>
      </c>
      <c r="K74" s="25">
        <v>3040</v>
      </c>
      <c r="L74" s="22">
        <v>1</v>
      </c>
      <c r="M74" s="25">
        <v>11600</v>
      </c>
      <c r="N74" s="22">
        <v>31</v>
      </c>
      <c r="O74" s="25">
        <v>10440</v>
      </c>
      <c r="P74" s="22">
        <v>61</v>
      </c>
      <c r="Q74" s="25">
        <v>9280</v>
      </c>
    </row>
    <row r="75" spans="1:17">
      <c r="A75" s="22">
        <v>4</v>
      </c>
      <c r="B75" s="23" t="s">
        <v>171</v>
      </c>
      <c r="C75" s="22">
        <v>2003</v>
      </c>
      <c r="D75" s="23" t="s">
        <v>92</v>
      </c>
      <c r="E75" s="25">
        <v>638000</v>
      </c>
      <c r="F75" s="22">
        <v>1</v>
      </c>
      <c r="G75" s="25">
        <v>3800</v>
      </c>
      <c r="H75" s="22">
        <v>31</v>
      </c>
      <c r="I75" s="25">
        <v>3420</v>
      </c>
      <c r="J75" s="22">
        <v>61</v>
      </c>
      <c r="K75" s="25">
        <v>3040</v>
      </c>
      <c r="L75" s="22">
        <v>1</v>
      </c>
      <c r="M75" s="25">
        <v>11600</v>
      </c>
      <c r="N75" s="22">
        <v>31</v>
      </c>
      <c r="O75" s="25">
        <v>10440</v>
      </c>
      <c r="P75" s="22">
        <v>61</v>
      </c>
      <c r="Q75" s="25">
        <v>9280</v>
      </c>
    </row>
    <row r="76" spans="1:17">
      <c r="A76" s="22">
        <v>4</v>
      </c>
      <c r="B76" s="23" t="s">
        <v>171</v>
      </c>
      <c r="C76" s="22">
        <v>2004</v>
      </c>
      <c r="D76" s="23" t="s">
        <v>92</v>
      </c>
      <c r="E76" s="25">
        <v>630000</v>
      </c>
      <c r="F76" s="22">
        <v>1</v>
      </c>
      <c r="G76" s="25">
        <v>3800</v>
      </c>
      <c r="H76" s="22">
        <v>31</v>
      </c>
      <c r="I76" s="25">
        <v>3420</v>
      </c>
      <c r="J76" s="22">
        <v>61</v>
      </c>
      <c r="K76" s="25">
        <v>3040</v>
      </c>
      <c r="L76" s="22">
        <v>1</v>
      </c>
      <c r="M76" s="25">
        <v>11600</v>
      </c>
      <c r="N76" s="22">
        <v>31</v>
      </c>
      <c r="O76" s="25">
        <v>10440</v>
      </c>
      <c r="P76" s="22">
        <v>61</v>
      </c>
      <c r="Q76" s="25">
        <v>9280</v>
      </c>
    </row>
    <row r="77" spans="1:17">
      <c r="A77" s="22">
        <v>4</v>
      </c>
      <c r="B77" s="23" t="s">
        <v>171</v>
      </c>
      <c r="C77" s="22">
        <v>2005</v>
      </c>
      <c r="D77" s="23" t="s">
        <v>92</v>
      </c>
      <c r="E77" s="25">
        <v>626000</v>
      </c>
      <c r="F77" s="22">
        <v>1</v>
      </c>
      <c r="G77" s="25">
        <v>3800</v>
      </c>
      <c r="H77" s="22">
        <v>31</v>
      </c>
      <c r="I77" s="25">
        <v>3420</v>
      </c>
      <c r="J77" s="22">
        <v>61</v>
      </c>
      <c r="K77" s="25">
        <v>3040</v>
      </c>
      <c r="L77" s="22">
        <v>1</v>
      </c>
      <c r="M77" s="25">
        <v>11600</v>
      </c>
      <c r="N77" s="22">
        <v>31</v>
      </c>
      <c r="O77" s="25">
        <v>10440</v>
      </c>
      <c r="P77" s="22">
        <v>61</v>
      </c>
      <c r="Q77" s="25">
        <v>9280</v>
      </c>
    </row>
    <row r="78" spans="1:17">
      <c r="A78" s="22">
        <v>4</v>
      </c>
      <c r="B78" s="23" t="s">
        <v>171</v>
      </c>
      <c r="C78" s="22">
        <v>2006</v>
      </c>
      <c r="D78" s="23" t="s">
        <v>92</v>
      </c>
      <c r="E78" s="25">
        <v>624000</v>
      </c>
      <c r="F78" s="22">
        <v>1</v>
      </c>
      <c r="G78" s="25">
        <v>3800</v>
      </c>
      <c r="H78" s="22">
        <v>31</v>
      </c>
      <c r="I78" s="25">
        <v>3420</v>
      </c>
      <c r="J78" s="22">
        <v>61</v>
      </c>
      <c r="K78" s="25">
        <v>3040</v>
      </c>
      <c r="L78" s="22">
        <v>1</v>
      </c>
      <c r="M78" s="25">
        <v>11600</v>
      </c>
      <c r="N78" s="22">
        <v>31</v>
      </c>
      <c r="O78" s="25">
        <v>10440</v>
      </c>
      <c r="P78" s="22">
        <v>61</v>
      </c>
      <c r="Q78" s="25">
        <v>9280</v>
      </c>
    </row>
    <row r="79" spans="1:17">
      <c r="A79" s="22">
        <v>4</v>
      </c>
      <c r="B79" s="23" t="s">
        <v>171</v>
      </c>
      <c r="C79" s="22">
        <v>2007</v>
      </c>
      <c r="D79" s="23" t="s">
        <v>92</v>
      </c>
      <c r="E79" s="25">
        <v>606000</v>
      </c>
      <c r="F79" s="22">
        <v>1</v>
      </c>
      <c r="G79" s="25">
        <v>3800</v>
      </c>
      <c r="H79" s="22">
        <v>31</v>
      </c>
      <c r="I79" s="25">
        <v>3420</v>
      </c>
      <c r="J79" s="22">
        <v>61</v>
      </c>
      <c r="K79" s="25">
        <v>3040</v>
      </c>
      <c r="L79" s="22">
        <v>1</v>
      </c>
      <c r="M79" s="25">
        <v>11600</v>
      </c>
      <c r="N79" s="22">
        <v>31</v>
      </c>
      <c r="O79" s="25">
        <v>10440</v>
      </c>
      <c r="P79" s="22">
        <v>61</v>
      </c>
      <c r="Q79" s="25">
        <v>9280</v>
      </c>
    </row>
    <row r="80" spans="1:17">
      <c r="A80" s="22">
        <v>4</v>
      </c>
      <c r="B80" s="23" t="s">
        <v>171</v>
      </c>
      <c r="C80" s="22">
        <v>2008</v>
      </c>
      <c r="D80" s="23" t="s">
        <v>92</v>
      </c>
      <c r="E80" s="25">
        <v>610000</v>
      </c>
      <c r="F80" s="22">
        <v>1</v>
      </c>
      <c r="G80" s="25">
        <v>3800</v>
      </c>
      <c r="H80" s="22">
        <v>31</v>
      </c>
      <c r="I80" s="25">
        <v>3420</v>
      </c>
      <c r="J80" s="22">
        <v>61</v>
      </c>
      <c r="K80" s="25">
        <v>3040</v>
      </c>
      <c r="L80" s="22">
        <v>1</v>
      </c>
      <c r="M80" s="25">
        <v>11600</v>
      </c>
      <c r="N80" s="22">
        <v>31</v>
      </c>
      <c r="O80" s="25">
        <v>10440</v>
      </c>
      <c r="P80" s="22">
        <v>61</v>
      </c>
      <c r="Q80" s="25">
        <v>9280</v>
      </c>
    </row>
    <row r="81" spans="1:17">
      <c r="A81" s="22">
        <v>4</v>
      </c>
      <c r="B81" s="23" t="s">
        <v>171</v>
      </c>
      <c r="C81" s="22">
        <v>2009</v>
      </c>
      <c r="D81" s="23" t="s">
        <v>92</v>
      </c>
      <c r="E81" s="25">
        <v>626000</v>
      </c>
      <c r="F81" s="22">
        <v>1</v>
      </c>
      <c r="G81" s="25">
        <v>3800</v>
      </c>
      <c r="H81" s="22">
        <v>31</v>
      </c>
      <c r="I81" s="25">
        <v>3420</v>
      </c>
      <c r="J81" s="22">
        <v>61</v>
      </c>
      <c r="K81" s="25">
        <v>3040</v>
      </c>
      <c r="L81" s="22">
        <v>1</v>
      </c>
      <c r="M81" s="25">
        <v>11600</v>
      </c>
      <c r="N81" s="22">
        <v>31</v>
      </c>
      <c r="O81" s="25">
        <v>10440</v>
      </c>
      <c r="P81" s="22">
        <v>61</v>
      </c>
      <c r="Q81" s="25">
        <v>9280</v>
      </c>
    </row>
    <row r="82" spans="1:17">
      <c r="A82" s="22">
        <v>4</v>
      </c>
      <c r="B82" s="23" t="s">
        <v>171</v>
      </c>
      <c r="C82" s="22">
        <v>2010</v>
      </c>
      <c r="D82" s="23" t="s">
        <v>92</v>
      </c>
      <c r="E82" s="25">
        <v>626000</v>
      </c>
      <c r="F82" s="22">
        <v>1</v>
      </c>
      <c r="G82" s="25">
        <v>3800</v>
      </c>
      <c r="H82" s="22">
        <v>31</v>
      </c>
      <c r="I82" s="25">
        <v>3420</v>
      </c>
      <c r="J82" s="22">
        <v>61</v>
      </c>
      <c r="K82" s="25">
        <v>3040</v>
      </c>
      <c r="L82" s="22">
        <v>1</v>
      </c>
      <c r="M82" s="25">
        <v>11600</v>
      </c>
      <c r="N82" s="22">
        <v>31</v>
      </c>
      <c r="O82" s="25">
        <v>10440</v>
      </c>
      <c r="P82" s="22">
        <v>61</v>
      </c>
      <c r="Q82" s="25">
        <v>9280</v>
      </c>
    </row>
    <row r="83" spans="1:17">
      <c r="A83" s="22">
        <v>4</v>
      </c>
      <c r="B83" s="23" t="s">
        <v>171</v>
      </c>
      <c r="C83" s="22">
        <v>2011</v>
      </c>
      <c r="D83" s="23" t="s">
        <v>92</v>
      </c>
      <c r="E83" s="25">
        <v>632000</v>
      </c>
      <c r="F83" s="22">
        <v>1</v>
      </c>
      <c r="G83" s="25">
        <v>3800</v>
      </c>
      <c r="H83" s="22">
        <v>31</v>
      </c>
      <c r="I83" s="25">
        <v>3420</v>
      </c>
      <c r="J83" s="22">
        <v>61</v>
      </c>
      <c r="K83" s="25">
        <v>3040</v>
      </c>
      <c r="L83" s="22">
        <v>1</v>
      </c>
      <c r="M83" s="25">
        <v>11600</v>
      </c>
      <c r="N83" s="22">
        <v>31</v>
      </c>
      <c r="O83" s="25">
        <v>10440</v>
      </c>
      <c r="P83" s="22">
        <v>61</v>
      </c>
      <c r="Q83" s="25">
        <v>9280</v>
      </c>
    </row>
    <row r="84" spans="1:17">
      <c r="A84" s="22">
        <v>4</v>
      </c>
      <c r="B84" s="23" t="s">
        <v>171</v>
      </c>
      <c r="C84" s="22">
        <v>2012</v>
      </c>
      <c r="D84" s="23" t="s">
        <v>92</v>
      </c>
      <c r="E84" s="25">
        <v>626000</v>
      </c>
      <c r="F84" s="22">
        <v>1</v>
      </c>
      <c r="G84" s="25">
        <v>3800</v>
      </c>
      <c r="H84" s="22">
        <v>31</v>
      </c>
      <c r="I84" s="25">
        <v>3420</v>
      </c>
      <c r="J84" s="22">
        <v>61</v>
      </c>
      <c r="K84" s="25">
        <v>3040</v>
      </c>
      <c r="L84" s="22">
        <v>1</v>
      </c>
      <c r="M84" s="25">
        <v>11600</v>
      </c>
      <c r="N84" s="22">
        <v>31</v>
      </c>
      <c r="O84" s="25">
        <v>10440</v>
      </c>
      <c r="P84" s="22">
        <v>61</v>
      </c>
      <c r="Q84" s="25">
        <v>9280</v>
      </c>
    </row>
    <row r="85" spans="1:17">
      <c r="A85" s="22">
        <v>4</v>
      </c>
      <c r="B85" s="23" t="s">
        <v>171</v>
      </c>
      <c r="C85" s="22">
        <v>2013</v>
      </c>
      <c r="D85" s="23" t="s">
        <v>92</v>
      </c>
      <c r="E85" s="25">
        <v>630000</v>
      </c>
      <c r="F85" s="22">
        <v>1</v>
      </c>
      <c r="G85" s="25">
        <v>3800</v>
      </c>
      <c r="H85" s="22">
        <v>31</v>
      </c>
      <c r="I85" s="25">
        <v>3420</v>
      </c>
      <c r="J85" s="22">
        <v>61</v>
      </c>
      <c r="K85" s="25">
        <v>3040</v>
      </c>
      <c r="L85" s="22">
        <v>1</v>
      </c>
      <c r="M85" s="25">
        <v>11600</v>
      </c>
      <c r="N85" s="22">
        <v>31</v>
      </c>
      <c r="O85" s="25">
        <v>10440</v>
      </c>
      <c r="P85" s="22">
        <v>61</v>
      </c>
      <c r="Q85" s="25">
        <v>9280</v>
      </c>
    </row>
    <row r="86" spans="1:17">
      <c r="A86" s="22">
        <v>4</v>
      </c>
      <c r="B86" s="23" t="s">
        <v>171</v>
      </c>
      <c r="C86" s="22">
        <v>2014</v>
      </c>
      <c r="D86" s="23" t="s">
        <v>92</v>
      </c>
      <c r="E86" s="25">
        <v>668000</v>
      </c>
      <c r="F86" s="22">
        <v>1</v>
      </c>
      <c r="G86" s="25">
        <v>3800</v>
      </c>
      <c r="H86" s="22">
        <v>31</v>
      </c>
      <c r="I86" s="25">
        <v>3420</v>
      </c>
      <c r="J86" s="22">
        <v>61</v>
      </c>
      <c r="K86" s="25">
        <v>3040</v>
      </c>
      <c r="L86" s="22">
        <v>1</v>
      </c>
      <c r="M86" s="25">
        <v>11600</v>
      </c>
      <c r="N86" s="22">
        <v>31</v>
      </c>
      <c r="O86" s="25">
        <v>10440</v>
      </c>
      <c r="P86" s="22">
        <v>61</v>
      </c>
      <c r="Q86" s="25">
        <v>9280</v>
      </c>
    </row>
    <row r="87" spans="1:17">
      <c r="A87" s="22">
        <v>5</v>
      </c>
      <c r="B87" s="23" t="s">
        <v>172</v>
      </c>
      <c r="C87" s="22">
        <v>1998</v>
      </c>
      <c r="D87" s="23" t="s">
        <v>92</v>
      </c>
      <c r="E87" s="25">
        <v>624000</v>
      </c>
      <c r="F87" s="22">
        <v>1</v>
      </c>
      <c r="G87" s="25">
        <v>3800</v>
      </c>
      <c r="H87" s="22">
        <v>31</v>
      </c>
      <c r="I87" s="25">
        <v>3420</v>
      </c>
      <c r="J87" s="22">
        <v>61</v>
      </c>
      <c r="K87" s="25">
        <v>3040</v>
      </c>
      <c r="L87" s="22">
        <v>1</v>
      </c>
      <c r="M87" s="25">
        <v>11600</v>
      </c>
      <c r="N87" s="22">
        <v>31</v>
      </c>
      <c r="O87" s="25">
        <v>10440</v>
      </c>
      <c r="P87" s="22">
        <v>61</v>
      </c>
      <c r="Q87" s="25">
        <v>9280</v>
      </c>
    </row>
    <row r="88" spans="1:17">
      <c r="A88" s="22">
        <v>5</v>
      </c>
      <c r="B88" s="23" t="s">
        <v>172</v>
      </c>
      <c r="C88" s="22">
        <v>1999</v>
      </c>
      <c r="D88" s="23" t="s">
        <v>92</v>
      </c>
      <c r="E88" s="25">
        <v>620000</v>
      </c>
      <c r="F88" s="22">
        <v>1</v>
      </c>
      <c r="G88" s="25">
        <v>3800</v>
      </c>
      <c r="H88" s="22">
        <v>31</v>
      </c>
      <c r="I88" s="25">
        <v>3420</v>
      </c>
      <c r="J88" s="22">
        <v>61</v>
      </c>
      <c r="K88" s="25">
        <v>3040</v>
      </c>
      <c r="L88" s="22">
        <v>1</v>
      </c>
      <c r="M88" s="25">
        <v>11600</v>
      </c>
      <c r="N88" s="22">
        <v>31</v>
      </c>
      <c r="O88" s="25">
        <v>10440</v>
      </c>
      <c r="P88" s="22">
        <v>61</v>
      </c>
      <c r="Q88" s="25">
        <v>9280</v>
      </c>
    </row>
    <row r="89" spans="1:17">
      <c r="A89" s="22">
        <v>5</v>
      </c>
      <c r="B89" s="23" t="s">
        <v>172</v>
      </c>
      <c r="C89" s="22">
        <v>2000</v>
      </c>
      <c r="D89" s="23" t="s">
        <v>92</v>
      </c>
      <c r="E89" s="25">
        <v>552000</v>
      </c>
      <c r="F89" s="22">
        <v>1</v>
      </c>
      <c r="G89" s="25">
        <v>3800</v>
      </c>
      <c r="H89" s="22">
        <v>31</v>
      </c>
      <c r="I89" s="25">
        <v>3420</v>
      </c>
      <c r="J89" s="22">
        <v>61</v>
      </c>
      <c r="K89" s="25">
        <v>3040</v>
      </c>
      <c r="L89" s="22">
        <v>1</v>
      </c>
      <c r="M89" s="25">
        <v>11600</v>
      </c>
      <c r="N89" s="22">
        <v>31</v>
      </c>
      <c r="O89" s="25">
        <v>10440</v>
      </c>
      <c r="P89" s="22">
        <v>61</v>
      </c>
      <c r="Q89" s="25">
        <v>9280</v>
      </c>
    </row>
    <row r="90" spans="1:17">
      <c r="A90" s="22">
        <v>5</v>
      </c>
      <c r="B90" s="23" t="s">
        <v>172</v>
      </c>
      <c r="C90" s="22">
        <v>2001</v>
      </c>
      <c r="D90" s="23" t="s">
        <v>92</v>
      </c>
      <c r="E90" s="25">
        <v>542000</v>
      </c>
      <c r="F90" s="22">
        <v>1</v>
      </c>
      <c r="G90" s="25">
        <v>3800</v>
      </c>
      <c r="H90" s="22">
        <v>31</v>
      </c>
      <c r="I90" s="25">
        <v>3420</v>
      </c>
      <c r="J90" s="22">
        <v>61</v>
      </c>
      <c r="K90" s="25">
        <v>3040</v>
      </c>
      <c r="L90" s="22">
        <v>1</v>
      </c>
      <c r="M90" s="25">
        <v>11600</v>
      </c>
      <c r="N90" s="22">
        <v>31</v>
      </c>
      <c r="O90" s="25">
        <v>10440</v>
      </c>
      <c r="P90" s="22">
        <v>61</v>
      </c>
      <c r="Q90" s="25">
        <v>9280</v>
      </c>
    </row>
    <row r="91" spans="1:17">
      <c r="A91" s="22">
        <v>5</v>
      </c>
      <c r="B91" s="23" t="s">
        <v>172</v>
      </c>
      <c r="C91" s="22">
        <v>2002</v>
      </c>
      <c r="D91" s="23" t="s">
        <v>92</v>
      </c>
      <c r="E91" s="25">
        <v>524000</v>
      </c>
      <c r="F91" s="22">
        <v>1</v>
      </c>
      <c r="G91" s="25">
        <v>3800</v>
      </c>
      <c r="H91" s="22">
        <v>31</v>
      </c>
      <c r="I91" s="25">
        <v>3420</v>
      </c>
      <c r="J91" s="22">
        <v>61</v>
      </c>
      <c r="K91" s="25">
        <v>3040</v>
      </c>
      <c r="L91" s="22">
        <v>1</v>
      </c>
      <c r="M91" s="25">
        <v>11600</v>
      </c>
      <c r="N91" s="22">
        <v>31</v>
      </c>
      <c r="O91" s="25">
        <v>10440</v>
      </c>
      <c r="P91" s="22">
        <v>61</v>
      </c>
      <c r="Q91" s="25">
        <v>9280</v>
      </c>
    </row>
    <row r="92" spans="1:17">
      <c r="A92" s="22">
        <v>5</v>
      </c>
      <c r="B92" s="23" t="s">
        <v>172</v>
      </c>
      <c r="C92" s="22">
        <v>2003</v>
      </c>
      <c r="D92" s="23" t="s">
        <v>92</v>
      </c>
      <c r="E92" s="25">
        <v>508000</v>
      </c>
      <c r="F92" s="22">
        <v>1</v>
      </c>
      <c r="G92" s="25">
        <v>3800</v>
      </c>
      <c r="H92" s="22">
        <v>31</v>
      </c>
      <c r="I92" s="25">
        <v>3420</v>
      </c>
      <c r="J92" s="22">
        <v>61</v>
      </c>
      <c r="K92" s="25">
        <v>3040</v>
      </c>
      <c r="L92" s="22">
        <v>1</v>
      </c>
      <c r="M92" s="25">
        <v>11600</v>
      </c>
      <c r="N92" s="22">
        <v>31</v>
      </c>
      <c r="O92" s="25">
        <v>10440</v>
      </c>
      <c r="P92" s="22">
        <v>61</v>
      </c>
      <c r="Q92" s="25">
        <v>9280</v>
      </c>
    </row>
    <row r="93" spans="1:17">
      <c r="A93" s="22">
        <v>5</v>
      </c>
      <c r="B93" s="23" t="s">
        <v>172</v>
      </c>
      <c r="C93" s="22">
        <v>2004</v>
      </c>
      <c r="D93" s="23" t="s">
        <v>92</v>
      </c>
      <c r="E93" s="25">
        <v>502000</v>
      </c>
      <c r="F93" s="22">
        <v>1</v>
      </c>
      <c r="G93" s="25">
        <v>3800</v>
      </c>
      <c r="H93" s="22">
        <v>31</v>
      </c>
      <c r="I93" s="25">
        <v>3420</v>
      </c>
      <c r="J93" s="22">
        <v>61</v>
      </c>
      <c r="K93" s="25">
        <v>3040</v>
      </c>
      <c r="L93" s="22">
        <v>1</v>
      </c>
      <c r="M93" s="25">
        <v>11600</v>
      </c>
      <c r="N93" s="22">
        <v>31</v>
      </c>
      <c r="O93" s="25">
        <v>10440</v>
      </c>
      <c r="P93" s="22">
        <v>61</v>
      </c>
      <c r="Q93" s="25">
        <v>9280</v>
      </c>
    </row>
    <row r="94" spans="1:17">
      <c r="A94" s="22">
        <v>5</v>
      </c>
      <c r="B94" s="23" t="s">
        <v>172</v>
      </c>
      <c r="C94" s="22">
        <v>2005</v>
      </c>
      <c r="D94" s="23" t="s">
        <v>92</v>
      </c>
      <c r="E94" s="25">
        <v>502000</v>
      </c>
      <c r="F94" s="22">
        <v>1</v>
      </c>
      <c r="G94" s="25">
        <v>3800</v>
      </c>
      <c r="H94" s="22">
        <v>31</v>
      </c>
      <c r="I94" s="25">
        <v>3420</v>
      </c>
      <c r="J94" s="22">
        <v>61</v>
      </c>
      <c r="K94" s="25">
        <v>3040</v>
      </c>
      <c r="L94" s="22">
        <v>1</v>
      </c>
      <c r="M94" s="25">
        <v>11600</v>
      </c>
      <c r="N94" s="22">
        <v>31</v>
      </c>
      <c r="O94" s="25">
        <v>10440</v>
      </c>
      <c r="P94" s="22">
        <v>61</v>
      </c>
      <c r="Q94" s="25">
        <v>9280</v>
      </c>
    </row>
    <row r="95" spans="1:17">
      <c r="A95" s="22">
        <v>5</v>
      </c>
      <c r="B95" s="23" t="s">
        <v>172</v>
      </c>
      <c r="C95" s="22">
        <v>2006</v>
      </c>
      <c r="D95" s="23" t="s">
        <v>92</v>
      </c>
      <c r="E95" s="25">
        <v>518000</v>
      </c>
      <c r="F95" s="22">
        <v>1</v>
      </c>
      <c r="G95" s="25">
        <v>3800</v>
      </c>
      <c r="H95" s="22">
        <v>31</v>
      </c>
      <c r="I95" s="25">
        <v>3420</v>
      </c>
      <c r="J95" s="22">
        <v>61</v>
      </c>
      <c r="K95" s="25">
        <v>3040</v>
      </c>
      <c r="L95" s="22">
        <v>1</v>
      </c>
      <c r="M95" s="25">
        <v>11600</v>
      </c>
      <c r="N95" s="22">
        <v>31</v>
      </c>
      <c r="O95" s="25">
        <v>10440</v>
      </c>
      <c r="P95" s="22">
        <v>61</v>
      </c>
      <c r="Q95" s="25">
        <v>9280</v>
      </c>
    </row>
    <row r="96" spans="1:17">
      <c r="A96" s="22">
        <v>5</v>
      </c>
      <c r="B96" s="23" t="s">
        <v>172</v>
      </c>
      <c r="C96" s="22">
        <v>2007</v>
      </c>
      <c r="D96" s="23" t="s">
        <v>92</v>
      </c>
      <c r="E96" s="25">
        <v>520000</v>
      </c>
      <c r="F96" s="22">
        <v>1</v>
      </c>
      <c r="G96" s="25">
        <v>3800</v>
      </c>
      <c r="H96" s="22">
        <v>31</v>
      </c>
      <c r="I96" s="25">
        <v>3420</v>
      </c>
      <c r="J96" s="22">
        <v>61</v>
      </c>
      <c r="K96" s="25">
        <v>3040</v>
      </c>
      <c r="L96" s="22">
        <v>1</v>
      </c>
      <c r="M96" s="25">
        <v>11600</v>
      </c>
      <c r="N96" s="22">
        <v>31</v>
      </c>
      <c r="O96" s="25">
        <v>10440</v>
      </c>
      <c r="P96" s="22">
        <v>61</v>
      </c>
      <c r="Q96" s="25">
        <v>9280</v>
      </c>
    </row>
    <row r="97" spans="1:17">
      <c r="A97" s="22">
        <v>5</v>
      </c>
      <c r="B97" s="23" t="s">
        <v>172</v>
      </c>
      <c r="C97" s="22">
        <v>2008</v>
      </c>
      <c r="D97" s="23" t="s">
        <v>92</v>
      </c>
      <c r="E97" s="25">
        <v>520000</v>
      </c>
      <c r="F97" s="22">
        <v>1</v>
      </c>
      <c r="G97" s="25">
        <v>3800</v>
      </c>
      <c r="H97" s="22">
        <v>31</v>
      </c>
      <c r="I97" s="25">
        <v>3420</v>
      </c>
      <c r="J97" s="22">
        <v>61</v>
      </c>
      <c r="K97" s="25">
        <v>3040</v>
      </c>
      <c r="L97" s="22">
        <v>1</v>
      </c>
      <c r="M97" s="25">
        <v>11600</v>
      </c>
      <c r="N97" s="22">
        <v>31</v>
      </c>
      <c r="O97" s="25">
        <v>10440</v>
      </c>
      <c r="P97" s="22">
        <v>61</v>
      </c>
      <c r="Q97" s="25">
        <v>9280</v>
      </c>
    </row>
    <row r="98" spans="1:17">
      <c r="A98" s="22">
        <v>5</v>
      </c>
      <c r="B98" s="23" t="s">
        <v>172</v>
      </c>
      <c r="C98" s="22">
        <v>2009</v>
      </c>
      <c r="D98" s="23" t="s">
        <v>92</v>
      </c>
      <c r="E98" s="25">
        <v>524000</v>
      </c>
      <c r="F98" s="22">
        <v>1</v>
      </c>
      <c r="G98" s="25">
        <v>3800</v>
      </c>
      <c r="H98" s="22">
        <v>31</v>
      </c>
      <c r="I98" s="25">
        <v>3420</v>
      </c>
      <c r="J98" s="22">
        <v>61</v>
      </c>
      <c r="K98" s="25">
        <v>3040</v>
      </c>
      <c r="L98" s="22">
        <v>1</v>
      </c>
      <c r="M98" s="25">
        <v>11600</v>
      </c>
      <c r="N98" s="22">
        <v>31</v>
      </c>
      <c r="O98" s="25">
        <v>10440</v>
      </c>
      <c r="P98" s="22">
        <v>61</v>
      </c>
      <c r="Q98" s="25">
        <v>9280</v>
      </c>
    </row>
    <row r="99" spans="1:17">
      <c r="A99" s="22">
        <v>5</v>
      </c>
      <c r="B99" s="23" t="s">
        <v>172</v>
      </c>
      <c r="C99" s="22">
        <v>2010</v>
      </c>
      <c r="D99" s="23" t="s">
        <v>92</v>
      </c>
      <c r="E99" s="25">
        <v>530000</v>
      </c>
      <c r="F99" s="22">
        <v>1</v>
      </c>
      <c r="G99" s="25">
        <v>3800</v>
      </c>
      <c r="H99" s="22">
        <v>31</v>
      </c>
      <c r="I99" s="25">
        <v>3420</v>
      </c>
      <c r="J99" s="22">
        <v>61</v>
      </c>
      <c r="K99" s="25">
        <v>3040</v>
      </c>
      <c r="L99" s="22">
        <v>1</v>
      </c>
      <c r="M99" s="25">
        <v>11600</v>
      </c>
      <c r="N99" s="22">
        <v>31</v>
      </c>
      <c r="O99" s="25">
        <v>10440</v>
      </c>
      <c r="P99" s="22">
        <v>61</v>
      </c>
      <c r="Q99" s="25">
        <v>9280</v>
      </c>
    </row>
    <row r="100" spans="1:17">
      <c r="A100" s="22">
        <v>5</v>
      </c>
      <c r="B100" s="23" t="s">
        <v>172</v>
      </c>
      <c r="C100" s="22">
        <v>2011</v>
      </c>
      <c r="D100" s="23" t="s">
        <v>92</v>
      </c>
      <c r="E100" s="25">
        <v>524000</v>
      </c>
      <c r="F100" s="22">
        <v>1</v>
      </c>
      <c r="G100" s="25">
        <v>3800</v>
      </c>
      <c r="H100" s="22">
        <v>31</v>
      </c>
      <c r="I100" s="25">
        <v>3420</v>
      </c>
      <c r="J100" s="22">
        <v>61</v>
      </c>
      <c r="K100" s="25">
        <v>3040</v>
      </c>
      <c r="L100" s="22">
        <v>1</v>
      </c>
      <c r="M100" s="25">
        <v>11600</v>
      </c>
      <c r="N100" s="22">
        <v>31</v>
      </c>
      <c r="O100" s="25">
        <v>10440</v>
      </c>
      <c r="P100" s="22">
        <v>61</v>
      </c>
      <c r="Q100" s="25">
        <v>9280</v>
      </c>
    </row>
    <row r="101" spans="1:17">
      <c r="A101" s="22">
        <v>5</v>
      </c>
      <c r="B101" s="23" t="s">
        <v>172</v>
      </c>
      <c r="C101" s="22">
        <v>2012</v>
      </c>
      <c r="D101" s="23" t="s">
        <v>92</v>
      </c>
      <c r="E101" s="25">
        <v>514000</v>
      </c>
      <c r="F101" s="22">
        <v>1</v>
      </c>
      <c r="G101" s="25">
        <v>3800</v>
      </c>
      <c r="H101" s="22">
        <v>31</v>
      </c>
      <c r="I101" s="25">
        <v>3420</v>
      </c>
      <c r="J101" s="22">
        <v>61</v>
      </c>
      <c r="K101" s="25">
        <v>3040</v>
      </c>
      <c r="L101" s="22">
        <v>1</v>
      </c>
      <c r="M101" s="25">
        <v>11600</v>
      </c>
      <c r="N101" s="22">
        <v>31</v>
      </c>
      <c r="O101" s="25">
        <v>10440</v>
      </c>
      <c r="P101" s="22">
        <v>61</v>
      </c>
      <c r="Q101" s="25">
        <v>9280</v>
      </c>
    </row>
    <row r="102" spans="1:17">
      <c r="A102" s="22">
        <v>5</v>
      </c>
      <c r="B102" s="23" t="s">
        <v>172</v>
      </c>
      <c r="C102" s="22">
        <v>2013</v>
      </c>
      <c r="D102" s="23" t="s">
        <v>92</v>
      </c>
      <c r="E102" s="25">
        <v>524000</v>
      </c>
      <c r="F102" s="22">
        <v>1</v>
      </c>
      <c r="G102" s="25">
        <v>3800</v>
      </c>
      <c r="H102" s="22">
        <v>31</v>
      </c>
      <c r="I102" s="25">
        <v>3420</v>
      </c>
      <c r="J102" s="22">
        <v>61</v>
      </c>
      <c r="K102" s="25">
        <v>3040</v>
      </c>
      <c r="L102" s="22">
        <v>1</v>
      </c>
      <c r="M102" s="25">
        <v>11600</v>
      </c>
      <c r="N102" s="22">
        <v>31</v>
      </c>
      <c r="O102" s="25">
        <v>10440</v>
      </c>
      <c r="P102" s="22">
        <v>61</v>
      </c>
      <c r="Q102" s="25">
        <v>9280</v>
      </c>
    </row>
    <row r="103" spans="1:17">
      <c r="A103" s="22">
        <v>5</v>
      </c>
      <c r="B103" s="23" t="s">
        <v>172</v>
      </c>
      <c r="C103" s="22">
        <v>2014</v>
      </c>
      <c r="D103" s="23" t="s">
        <v>92</v>
      </c>
      <c r="E103" s="25">
        <v>542000</v>
      </c>
      <c r="F103" s="22">
        <v>1</v>
      </c>
      <c r="G103" s="25">
        <v>3800</v>
      </c>
      <c r="H103" s="22">
        <v>31</v>
      </c>
      <c r="I103" s="25">
        <v>3420</v>
      </c>
      <c r="J103" s="22">
        <v>61</v>
      </c>
      <c r="K103" s="25">
        <v>3040</v>
      </c>
      <c r="L103" s="22">
        <v>1</v>
      </c>
      <c r="M103" s="25">
        <v>11600</v>
      </c>
      <c r="N103" s="22">
        <v>31</v>
      </c>
      <c r="O103" s="25">
        <v>10440</v>
      </c>
      <c r="P103" s="22">
        <v>61</v>
      </c>
      <c r="Q103" s="25">
        <v>9280</v>
      </c>
    </row>
    <row r="104" spans="1:17">
      <c r="A104" s="22">
        <v>6</v>
      </c>
      <c r="B104" s="23" t="s">
        <v>173</v>
      </c>
      <c r="C104" s="22">
        <v>1998</v>
      </c>
      <c r="D104" s="23" t="s">
        <v>92</v>
      </c>
      <c r="E104" s="25">
        <v>508000</v>
      </c>
      <c r="F104" s="22">
        <v>1</v>
      </c>
      <c r="G104" s="25">
        <v>3200</v>
      </c>
      <c r="H104" s="22">
        <v>31</v>
      </c>
      <c r="I104" s="25">
        <v>2880</v>
      </c>
      <c r="J104" s="22">
        <v>61</v>
      </c>
      <c r="K104" s="25">
        <v>2560</v>
      </c>
      <c r="L104" s="22">
        <v>1</v>
      </c>
      <c r="M104" s="25">
        <v>9700</v>
      </c>
      <c r="N104" s="22">
        <v>31</v>
      </c>
      <c r="O104" s="25">
        <v>8730</v>
      </c>
      <c r="P104" s="22">
        <v>61</v>
      </c>
      <c r="Q104" s="25">
        <v>7760</v>
      </c>
    </row>
    <row r="105" spans="1:17">
      <c r="A105" s="22">
        <v>6</v>
      </c>
      <c r="B105" s="23" t="s">
        <v>173</v>
      </c>
      <c r="C105" s="22">
        <v>1999</v>
      </c>
      <c r="D105" s="23" t="s">
        <v>92</v>
      </c>
      <c r="E105" s="25">
        <v>502000</v>
      </c>
      <c r="F105" s="22">
        <v>1</v>
      </c>
      <c r="G105" s="25">
        <v>3200</v>
      </c>
      <c r="H105" s="22">
        <v>31</v>
      </c>
      <c r="I105" s="25">
        <v>2880</v>
      </c>
      <c r="J105" s="22">
        <v>61</v>
      </c>
      <c r="K105" s="25">
        <v>2560</v>
      </c>
      <c r="L105" s="22">
        <v>1</v>
      </c>
      <c r="M105" s="25">
        <v>9700</v>
      </c>
      <c r="N105" s="22">
        <v>31</v>
      </c>
      <c r="O105" s="25">
        <v>8730</v>
      </c>
      <c r="P105" s="22">
        <v>61</v>
      </c>
      <c r="Q105" s="25">
        <v>7760</v>
      </c>
    </row>
    <row r="106" spans="1:17">
      <c r="A106" s="22">
        <v>6</v>
      </c>
      <c r="B106" s="23" t="s">
        <v>173</v>
      </c>
      <c r="C106" s="22">
        <v>2000</v>
      </c>
      <c r="D106" s="23" t="s">
        <v>92</v>
      </c>
      <c r="E106" s="25">
        <v>460000</v>
      </c>
      <c r="F106" s="22">
        <v>1</v>
      </c>
      <c r="G106" s="25">
        <v>3200</v>
      </c>
      <c r="H106" s="22">
        <v>31</v>
      </c>
      <c r="I106" s="25">
        <v>2880</v>
      </c>
      <c r="J106" s="22">
        <v>61</v>
      </c>
      <c r="K106" s="25">
        <v>2560</v>
      </c>
      <c r="L106" s="22">
        <v>1</v>
      </c>
      <c r="M106" s="25">
        <v>9700</v>
      </c>
      <c r="N106" s="22">
        <v>31</v>
      </c>
      <c r="O106" s="25">
        <v>8730</v>
      </c>
      <c r="P106" s="22">
        <v>61</v>
      </c>
      <c r="Q106" s="25">
        <v>7760</v>
      </c>
    </row>
    <row r="107" spans="1:17">
      <c r="A107" s="22">
        <v>6</v>
      </c>
      <c r="B107" s="23" t="s">
        <v>173</v>
      </c>
      <c r="C107" s="22">
        <v>2001</v>
      </c>
      <c r="D107" s="23" t="s">
        <v>92</v>
      </c>
      <c r="E107" s="25">
        <v>450000</v>
      </c>
      <c r="F107" s="22">
        <v>1</v>
      </c>
      <c r="G107" s="25">
        <v>3200</v>
      </c>
      <c r="H107" s="22">
        <v>31</v>
      </c>
      <c r="I107" s="25">
        <v>2880</v>
      </c>
      <c r="J107" s="22">
        <v>61</v>
      </c>
      <c r="K107" s="25">
        <v>2560</v>
      </c>
      <c r="L107" s="22">
        <v>1</v>
      </c>
      <c r="M107" s="25">
        <v>9700</v>
      </c>
      <c r="N107" s="22">
        <v>31</v>
      </c>
      <c r="O107" s="25">
        <v>8730</v>
      </c>
      <c r="P107" s="22">
        <v>61</v>
      </c>
      <c r="Q107" s="25">
        <v>7760</v>
      </c>
    </row>
    <row r="108" spans="1:17">
      <c r="A108" s="22">
        <v>6</v>
      </c>
      <c r="B108" s="23" t="s">
        <v>173</v>
      </c>
      <c r="C108" s="22">
        <v>2002</v>
      </c>
      <c r="D108" s="23" t="s">
        <v>92</v>
      </c>
      <c r="E108" s="25">
        <v>428000</v>
      </c>
      <c r="F108" s="22">
        <v>1</v>
      </c>
      <c r="G108" s="25">
        <v>3200</v>
      </c>
      <c r="H108" s="22">
        <v>31</v>
      </c>
      <c r="I108" s="25">
        <v>2880</v>
      </c>
      <c r="J108" s="22">
        <v>61</v>
      </c>
      <c r="K108" s="25">
        <v>2560</v>
      </c>
      <c r="L108" s="22">
        <v>1</v>
      </c>
      <c r="M108" s="25">
        <v>9700</v>
      </c>
      <c r="N108" s="22">
        <v>31</v>
      </c>
      <c r="O108" s="25">
        <v>8730</v>
      </c>
      <c r="P108" s="22">
        <v>61</v>
      </c>
      <c r="Q108" s="25">
        <v>7760</v>
      </c>
    </row>
    <row r="109" spans="1:17">
      <c r="A109" s="22">
        <v>6</v>
      </c>
      <c r="B109" s="23" t="s">
        <v>173</v>
      </c>
      <c r="C109" s="22">
        <v>2003</v>
      </c>
      <c r="D109" s="23" t="s">
        <v>92</v>
      </c>
      <c r="E109" s="25">
        <v>428000</v>
      </c>
      <c r="F109" s="22">
        <v>1</v>
      </c>
      <c r="G109" s="25">
        <v>3200</v>
      </c>
      <c r="H109" s="22">
        <v>31</v>
      </c>
      <c r="I109" s="25">
        <v>2880</v>
      </c>
      <c r="J109" s="22">
        <v>61</v>
      </c>
      <c r="K109" s="25">
        <v>2560</v>
      </c>
      <c r="L109" s="22">
        <v>1</v>
      </c>
      <c r="M109" s="25">
        <v>9700</v>
      </c>
      <c r="N109" s="22">
        <v>31</v>
      </c>
      <c r="O109" s="25">
        <v>8730</v>
      </c>
      <c r="P109" s="22">
        <v>61</v>
      </c>
      <c r="Q109" s="25">
        <v>7760</v>
      </c>
    </row>
    <row r="110" spans="1:17">
      <c r="A110" s="22">
        <v>6</v>
      </c>
      <c r="B110" s="23" t="s">
        <v>173</v>
      </c>
      <c r="C110" s="22">
        <v>2004</v>
      </c>
      <c r="D110" s="23" t="s">
        <v>92</v>
      </c>
      <c r="E110" s="25">
        <v>424000</v>
      </c>
      <c r="F110" s="22">
        <v>1</v>
      </c>
      <c r="G110" s="25">
        <v>3200</v>
      </c>
      <c r="H110" s="22">
        <v>31</v>
      </c>
      <c r="I110" s="25">
        <v>2880</v>
      </c>
      <c r="J110" s="22">
        <v>61</v>
      </c>
      <c r="K110" s="25">
        <v>2560</v>
      </c>
      <c r="L110" s="22">
        <v>1</v>
      </c>
      <c r="M110" s="25">
        <v>9700</v>
      </c>
      <c r="N110" s="22">
        <v>31</v>
      </c>
      <c r="O110" s="25">
        <v>8730</v>
      </c>
      <c r="P110" s="22">
        <v>61</v>
      </c>
      <c r="Q110" s="25">
        <v>7760</v>
      </c>
    </row>
    <row r="111" spans="1:17">
      <c r="A111" s="22">
        <v>6</v>
      </c>
      <c r="B111" s="23" t="s">
        <v>173</v>
      </c>
      <c r="C111" s="22">
        <v>2005</v>
      </c>
      <c r="D111" s="23" t="s">
        <v>92</v>
      </c>
      <c r="E111" s="25">
        <v>424000</v>
      </c>
      <c r="F111" s="22">
        <v>1</v>
      </c>
      <c r="G111" s="25">
        <v>3200</v>
      </c>
      <c r="H111" s="22">
        <v>31</v>
      </c>
      <c r="I111" s="25">
        <v>2880</v>
      </c>
      <c r="J111" s="22">
        <v>61</v>
      </c>
      <c r="K111" s="25">
        <v>2560</v>
      </c>
      <c r="L111" s="22">
        <v>1</v>
      </c>
      <c r="M111" s="25">
        <v>9700</v>
      </c>
      <c r="N111" s="22">
        <v>31</v>
      </c>
      <c r="O111" s="25">
        <v>8730</v>
      </c>
      <c r="P111" s="22">
        <v>61</v>
      </c>
      <c r="Q111" s="25">
        <v>7760</v>
      </c>
    </row>
    <row r="112" spans="1:17">
      <c r="A112" s="22">
        <v>6</v>
      </c>
      <c r="B112" s="23" t="s">
        <v>173</v>
      </c>
      <c r="C112" s="22">
        <v>2006</v>
      </c>
      <c r="D112" s="23" t="s">
        <v>92</v>
      </c>
      <c r="E112" s="25">
        <v>430000</v>
      </c>
      <c r="F112" s="22">
        <v>1</v>
      </c>
      <c r="G112" s="25">
        <v>3200</v>
      </c>
      <c r="H112" s="22">
        <v>31</v>
      </c>
      <c r="I112" s="25">
        <v>2880</v>
      </c>
      <c r="J112" s="22">
        <v>61</v>
      </c>
      <c r="K112" s="25">
        <v>2560</v>
      </c>
      <c r="L112" s="22">
        <v>1</v>
      </c>
      <c r="M112" s="25">
        <v>9700</v>
      </c>
      <c r="N112" s="22">
        <v>31</v>
      </c>
      <c r="O112" s="25">
        <v>8730</v>
      </c>
      <c r="P112" s="22">
        <v>61</v>
      </c>
      <c r="Q112" s="25">
        <v>7760</v>
      </c>
    </row>
    <row r="113" spans="1:17">
      <c r="A113" s="22">
        <v>6</v>
      </c>
      <c r="B113" s="23" t="s">
        <v>173</v>
      </c>
      <c r="C113" s="22">
        <v>2007</v>
      </c>
      <c r="D113" s="23" t="s">
        <v>92</v>
      </c>
      <c r="E113" s="25">
        <v>442000</v>
      </c>
      <c r="F113" s="22">
        <v>1</v>
      </c>
      <c r="G113" s="25">
        <v>3200</v>
      </c>
      <c r="H113" s="22">
        <v>31</v>
      </c>
      <c r="I113" s="25">
        <v>2880</v>
      </c>
      <c r="J113" s="22">
        <v>61</v>
      </c>
      <c r="K113" s="25">
        <v>2560</v>
      </c>
      <c r="L113" s="22">
        <v>1</v>
      </c>
      <c r="M113" s="25">
        <v>9700</v>
      </c>
      <c r="N113" s="22">
        <v>31</v>
      </c>
      <c r="O113" s="25">
        <v>8730</v>
      </c>
      <c r="P113" s="22">
        <v>61</v>
      </c>
      <c r="Q113" s="25">
        <v>7760</v>
      </c>
    </row>
    <row r="114" spans="1:17">
      <c r="A114" s="22">
        <v>6</v>
      </c>
      <c r="B114" s="23" t="s">
        <v>173</v>
      </c>
      <c r="C114" s="22">
        <v>2008</v>
      </c>
      <c r="D114" s="23" t="s">
        <v>92</v>
      </c>
      <c r="E114" s="25">
        <v>442000</v>
      </c>
      <c r="F114" s="22">
        <v>1</v>
      </c>
      <c r="G114" s="25">
        <v>3200</v>
      </c>
      <c r="H114" s="22">
        <v>31</v>
      </c>
      <c r="I114" s="25">
        <v>2880</v>
      </c>
      <c r="J114" s="22">
        <v>61</v>
      </c>
      <c r="K114" s="25">
        <v>2560</v>
      </c>
      <c r="L114" s="22">
        <v>1</v>
      </c>
      <c r="M114" s="25">
        <v>9700</v>
      </c>
      <c r="N114" s="22">
        <v>31</v>
      </c>
      <c r="O114" s="25">
        <v>8730</v>
      </c>
      <c r="P114" s="22">
        <v>61</v>
      </c>
      <c r="Q114" s="25">
        <v>7760</v>
      </c>
    </row>
    <row r="115" spans="1:17">
      <c r="A115" s="22">
        <v>6</v>
      </c>
      <c r="B115" s="23" t="s">
        <v>173</v>
      </c>
      <c r="C115" s="22">
        <v>2009</v>
      </c>
      <c r="D115" s="23" t="s">
        <v>92</v>
      </c>
      <c r="E115" s="25">
        <v>448000</v>
      </c>
      <c r="F115" s="22">
        <v>1</v>
      </c>
      <c r="G115" s="25">
        <v>3200</v>
      </c>
      <c r="H115" s="22">
        <v>31</v>
      </c>
      <c r="I115" s="25">
        <v>2880</v>
      </c>
      <c r="J115" s="22">
        <v>61</v>
      </c>
      <c r="K115" s="25">
        <v>2560</v>
      </c>
      <c r="L115" s="22">
        <v>1</v>
      </c>
      <c r="M115" s="25">
        <v>9700</v>
      </c>
      <c r="N115" s="22">
        <v>31</v>
      </c>
      <c r="O115" s="25">
        <v>8730</v>
      </c>
      <c r="P115" s="22">
        <v>61</v>
      </c>
      <c r="Q115" s="25">
        <v>7760</v>
      </c>
    </row>
    <row r="116" spans="1:17">
      <c r="A116" s="22">
        <v>6</v>
      </c>
      <c r="B116" s="23" t="s">
        <v>173</v>
      </c>
      <c r="C116" s="22">
        <v>2010</v>
      </c>
      <c r="D116" s="23" t="s">
        <v>92</v>
      </c>
      <c r="E116" s="25">
        <v>460000</v>
      </c>
      <c r="F116" s="22">
        <v>1</v>
      </c>
      <c r="G116" s="25">
        <v>3200</v>
      </c>
      <c r="H116" s="22">
        <v>31</v>
      </c>
      <c r="I116" s="25">
        <v>2880</v>
      </c>
      <c r="J116" s="22">
        <v>61</v>
      </c>
      <c r="K116" s="25">
        <v>2560</v>
      </c>
      <c r="L116" s="22">
        <v>1</v>
      </c>
      <c r="M116" s="25">
        <v>9700</v>
      </c>
      <c r="N116" s="22">
        <v>31</v>
      </c>
      <c r="O116" s="25">
        <v>8730</v>
      </c>
      <c r="P116" s="22">
        <v>61</v>
      </c>
      <c r="Q116" s="25">
        <v>7760</v>
      </c>
    </row>
    <row r="117" spans="1:17">
      <c r="A117" s="22">
        <v>6</v>
      </c>
      <c r="B117" s="23" t="s">
        <v>173</v>
      </c>
      <c r="C117" s="22">
        <v>2011</v>
      </c>
      <c r="D117" s="23" t="s">
        <v>92</v>
      </c>
      <c r="E117" s="25">
        <v>454000</v>
      </c>
      <c r="F117" s="22">
        <v>1</v>
      </c>
      <c r="G117" s="25">
        <v>3200</v>
      </c>
      <c r="H117" s="22">
        <v>31</v>
      </c>
      <c r="I117" s="25">
        <v>2880</v>
      </c>
      <c r="J117" s="22">
        <v>61</v>
      </c>
      <c r="K117" s="25">
        <v>2560</v>
      </c>
      <c r="L117" s="22">
        <v>1</v>
      </c>
      <c r="M117" s="25">
        <v>9700</v>
      </c>
      <c r="N117" s="22">
        <v>31</v>
      </c>
      <c r="O117" s="25">
        <v>8730</v>
      </c>
      <c r="P117" s="22">
        <v>61</v>
      </c>
      <c r="Q117" s="25">
        <v>7760</v>
      </c>
    </row>
    <row r="118" spans="1:17">
      <c r="A118" s="22">
        <v>6</v>
      </c>
      <c r="B118" s="23" t="s">
        <v>173</v>
      </c>
      <c r="C118" s="22">
        <v>2012</v>
      </c>
      <c r="D118" s="23" t="s">
        <v>92</v>
      </c>
      <c r="E118" s="25">
        <v>444000</v>
      </c>
      <c r="F118" s="22">
        <v>1</v>
      </c>
      <c r="G118" s="25">
        <v>3200</v>
      </c>
      <c r="H118" s="22">
        <v>31</v>
      </c>
      <c r="I118" s="25">
        <v>2880</v>
      </c>
      <c r="J118" s="22">
        <v>61</v>
      </c>
      <c r="K118" s="25">
        <v>2560</v>
      </c>
      <c r="L118" s="22">
        <v>1</v>
      </c>
      <c r="M118" s="25">
        <v>9700</v>
      </c>
      <c r="N118" s="22">
        <v>31</v>
      </c>
      <c r="O118" s="25">
        <v>8730</v>
      </c>
      <c r="P118" s="22">
        <v>61</v>
      </c>
      <c r="Q118" s="25">
        <v>7760</v>
      </c>
    </row>
    <row r="119" spans="1:17">
      <c r="A119" s="22">
        <v>6</v>
      </c>
      <c r="B119" s="23" t="s">
        <v>173</v>
      </c>
      <c r="C119" s="22">
        <v>2013</v>
      </c>
      <c r="D119" s="23" t="s">
        <v>92</v>
      </c>
      <c r="E119" s="25">
        <v>436000</v>
      </c>
      <c r="F119" s="22">
        <v>1</v>
      </c>
      <c r="G119" s="25">
        <v>3200</v>
      </c>
      <c r="H119" s="22">
        <v>31</v>
      </c>
      <c r="I119" s="25">
        <v>2880</v>
      </c>
      <c r="J119" s="22">
        <v>61</v>
      </c>
      <c r="K119" s="25">
        <v>2560</v>
      </c>
      <c r="L119" s="22">
        <v>1</v>
      </c>
      <c r="M119" s="25">
        <v>9700</v>
      </c>
      <c r="N119" s="22">
        <v>31</v>
      </c>
      <c r="O119" s="25">
        <v>8730</v>
      </c>
      <c r="P119" s="22">
        <v>61</v>
      </c>
      <c r="Q119" s="25">
        <v>7760</v>
      </c>
    </row>
    <row r="120" spans="1:17">
      <c r="A120" s="22">
        <v>6</v>
      </c>
      <c r="B120" s="23" t="s">
        <v>173</v>
      </c>
      <c r="C120" s="22">
        <v>2014</v>
      </c>
      <c r="D120" s="23" t="s">
        <v>92</v>
      </c>
      <c r="E120" s="25">
        <v>452000</v>
      </c>
      <c r="F120" s="22">
        <v>1</v>
      </c>
      <c r="G120" s="25">
        <v>3200</v>
      </c>
      <c r="H120" s="22">
        <v>31</v>
      </c>
      <c r="I120" s="25">
        <v>2880</v>
      </c>
      <c r="J120" s="22">
        <v>61</v>
      </c>
      <c r="K120" s="25">
        <v>2560</v>
      </c>
      <c r="L120" s="22">
        <v>1</v>
      </c>
      <c r="M120" s="25">
        <v>9700</v>
      </c>
      <c r="N120" s="22">
        <v>31</v>
      </c>
      <c r="O120" s="25">
        <v>8730</v>
      </c>
      <c r="P120" s="22">
        <v>61</v>
      </c>
      <c r="Q120" s="25">
        <v>7760</v>
      </c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Project"/>
  <dimension ref="A1:AA9769"/>
  <sheetViews>
    <sheetView workbookViewId="0">
      <selection activeCell="A2" sqref="A2:AA9769"/>
    </sheetView>
  </sheetViews>
  <sheetFormatPr defaultRowHeight="14.25"/>
  <cols>
    <col min="1" max="1" width="8.28515625" style="22" bestFit="1" customWidth="1"/>
    <col min="2" max="2" width="6.140625" style="22" bestFit="1" customWidth="1"/>
    <col min="3" max="3" width="8.140625" style="22" bestFit="1" customWidth="1"/>
    <col min="4" max="4" width="14.85546875" style="23" bestFit="1" customWidth="1"/>
    <col min="5" max="5" width="14.85546875" style="23" customWidth="1"/>
    <col min="6" max="6" width="14.85546875" style="22" customWidth="1"/>
    <col min="7" max="7" width="14.85546875" style="23" customWidth="1"/>
    <col min="8" max="8" width="4.85546875" style="23" bestFit="1" customWidth="1"/>
    <col min="9" max="10" width="13" style="23" bestFit="1" customWidth="1"/>
    <col min="11" max="12" width="6.42578125" style="23" bestFit="1" customWidth="1"/>
    <col min="13" max="13" width="8" style="23" bestFit="1" customWidth="1"/>
    <col min="14" max="14" width="8" style="22" customWidth="1"/>
    <col min="15" max="15" width="18.28515625" style="22" bestFit="1" customWidth="1"/>
    <col min="16" max="16" width="11.28515625" style="23" bestFit="1" customWidth="1"/>
    <col min="17" max="18" width="9.140625" style="23"/>
    <col min="19" max="19" width="11.28515625" style="23" bestFit="1" customWidth="1"/>
    <col min="20" max="20" width="14.85546875" style="22" bestFit="1" customWidth="1"/>
    <col min="21" max="21" width="11.28515625" style="23" bestFit="1" customWidth="1"/>
    <col min="22" max="27" width="9.140625" style="23"/>
  </cols>
  <sheetData>
    <row r="1" spans="1:27">
      <c r="A1" s="138" t="s">
        <v>3</v>
      </c>
      <c r="B1" s="138" t="s">
        <v>4</v>
      </c>
      <c r="C1" s="138" t="s">
        <v>963</v>
      </c>
      <c r="D1" s="138" t="s">
        <v>1051</v>
      </c>
      <c r="E1" s="138" t="s">
        <v>1052</v>
      </c>
      <c r="F1" s="138" t="s">
        <v>1053</v>
      </c>
      <c r="G1" s="138" t="s">
        <v>25</v>
      </c>
      <c r="H1" s="138" t="s">
        <v>1054</v>
      </c>
      <c r="I1" s="138" t="s">
        <v>1055</v>
      </c>
      <c r="J1" s="138" t="s">
        <v>1056</v>
      </c>
      <c r="K1" s="138" t="s">
        <v>1057</v>
      </c>
      <c r="L1" s="138" t="s">
        <v>950</v>
      </c>
      <c r="M1" s="138" t="s">
        <v>1058</v>
      </c>
      <c r="N1" s="138" t="s">
        <v>1059</v>
      </c>
      <c r="O1" s="138" t="s">
        <v>1060</v>
      </c>
      <c r="P1" s="138" t="s">
        <v>1061</v>
      </c>
      <c r="Q1" s="138" t="s">
        <v>26</v>
      </c>
      <c r="R1" s="138" t="s">
        <v>27</v>
      </c>
      <c r="S1" s="138" t="s">
        <v>930</v>
      </c>
      <c r="T1" s="138" t="s">
        <v>1062</v>
      </c>
      <c r="U1" s="138" t="s">
        <v>28</v>
      </c>
      <c r="V1" s="138" t="s">
        <v>29</v>
      </c>
      <c r="W1" s="138" t="s">
        <v>30</v>
      </c>
      <c r="X1" s="138" t="s">
        <v>31</v>
      </c>
      <c r="Y1" s="138" t="s">
        <v>1254</v>
      </c>
      <c r="Z1" s="268" t="s">
        <v>1425</v>
      </c>
      <c r="AA1" s="268" t="s">
        <v>1426</v>
      </c>
    </row>
    <row r="2" spans="1:27">
      <c r="A2" s="22">
        <v>836</v>
      </c>
      <c r="B2" s="22">
        <v>1</v>
      </c>
      <c r="C2" s="22">
        <v>0</v>
      </c>
      <c r="D2" s="24" t="s">
        <v>1848</v>
      </c>
      <c r="E2" s="24" t="s">
        <v>1967</v>
      </c>
      <c r="F2" s="22">
        <v>0</v>
      </c>
      <c r="G2" s="24" t="s">
        <v>942</v>
      </c>
      <c r="H2" s="24" t="s">
        <v>1849</v>
      </c>
      <c r="I2" s="24" t="s">
        <v>1953</v>
      </c>
      <c r="J2" s="24" t="s">
        <v>1954</v>
      </c>
      <c r="K2" s="24" t="s">
        <v>1846</v>
      </c>
      <c r="L2" s="24" t="s">
        <v>1968</v>
      </c>
      <c r="N2" s="22">
        <v>1</v>
      </c>
      <c r="O2" s="22">
        <v>2</v>
      </c>
      <c r="P2" s="24" t="s">
        <v>1969</v>
      </c>
      <c r="Q2" s="24" t="s">
        <v>1850</v>
      </c>
      <c r="R2" s="24" t="s">
        <v>2272</v>
      </c>
      <c r="S2" s="24" t="s">
        <v>1845</v>
      </c>
      <c r="T2" s="22">
        <v>1</v>
      </c>
      <c r="U2" s="24" t="s">
        <v>2355</v>
      </c>
      <c r="V2" s="68"/>
      <c r="W2" s="23" t="s">
        <v>1846</v>
      </c>
      <c r="Y2" s="24" t="s">
        <v>2271</v>
      </c>
      <c r="Z2" s="24" t="s">
        <v>1851</v>
      </c>
      <c r="AA2" s="24" t="s">
        <v>1852</v>
      </c>
    </row>
    <row r="3" spans="1:27">
      <c r="A3" s="22">
        <v>836</v>
      </c>
      <c r="B3" s="22">
        <v>2</v>
      </c>
      <c r="C3" s="22">
        <v>0</v>
      </c>
      <c r="D3" s="24" t="s">
        <v>1848</v>
      </c>
      <c r="E3" s="24" t="s">
        <v>1967</v>
      </c>
      <c r="F3" s="22">
        <v>0</v>
      </c>
      <c r="G3" s="24" t="s">
        <v>942</v>
      </c>
      <c r="H3" s="24" t="s">
        <v>1849</v>
      </c>
      <c r="I3" s="24" t="s">
        <v>1953</v>
      </c>
      <c r="J3" s="24" t="s">
        <v>1954</v>
      </c>
      <c r="K3" s="24" t="s">
        <v>1846</v>
      </c>
      <c r="L3" s="24" t="s">
        <v>2356</v>
      </c>
      <c r="N3" s="22">
        <v>1</v>
      </c>
      <c r="O3" s="22">
        <v>2</v>
      </c>
      <c r="P3" s="24" t="s">
        <v>1969</v>
      </c>
      <c r="Q3" s="24" t="s">
        <v>1850</v>
      </c>
      <c r="R3" s="24" t="s">
        <v>2272</v>
      </c>
      <c r="S3" s="24" t="s">
        <v>1845</v>
      </c>
      <c r="T3" s="22">
        <v>0</v>
      </c>
      <c r="U3" s="24" t="s">
        <v>2355</v>
      </c>
      <c r="V3" s="68"/>
      <c r="W3" s="23" t="s">
        <v>1846</v>
      </c>
      <c r="Y3" s="24" t="s">
        <v>2357</v>
      </c>
      <c r="Z3" s="24" t="s">
        <v>1851</v>
      </c>
      <c r="AA3" s="24" t="s">
        <v>1852</v>
      </c>
    </row>
    <row r="4" spans="1:27">
      <c r="D4" s="24"/>
      <c r="H4" s="24"/>
      <c r="I4" s="24"/>
      <c r="J4" s="24"/>
      <c r="K4" s="24"/>
      <c r="L4" s="24"/>
      <c r="Q4" s="24"/>
      <c r="R4" s="24"/>
      <c r="S4" s="24"/>
      <c r="U4" s="24"/>
      <c r="W4" s="24"/>
      <c r="Y4" s="24"/>
      <c r="Z4" s="24"/>
      <c r="AA4" s="24"/>
    </row>
    <row r="5" spans="1:27">
      <c r="D5" s="24"/>
      <c r="E5" s="24"/>
      <c r="G5" s="24"/>
      <c r="H5" s="24"/>
      <c r="I5" s="24"/>
      <c r="J5" s="24"/>
      <c r="K5" s="24"/>
      <c r="L5" s="24"/>
      <c r="P5" s="24"/>
      <c r="Q5" s="24"/>
      <c r="R5" s="24"/>
      <c r="S5" s="24"/>
      <c r="U5" s="24"/>
      <c r="Y5" s="24"/>
      <c r="Z5" s="24"/>
      <c r="AA5" s="24"/>
    </row>
    <row r="6" spans="1:27">
      <c r="D6" s="24"/>
      <c r="H6" s="24"/>
      <c r="I6" s="24"/>
      <c r="J6" s="24"/>
      <c r="K6" s="24"/>
      <c r="L6" s="24"/>
      <c r="Q6" s="24"/>
      <c r="R6" s="24"/>
      <c r="S6" s="24"/>
      <c r="U6" s="24"/>
      <c r="W6" s="24"/>
      <c r="Y6" s="24"/>
      <c r="Z6" s="24"/>
      <c r="AA6" s="24"/>
    </row>
    <row r="7" spans="1:27">
      <c r="D7" s="24"/>
      <c r="H7" s="24"/>
      <c r="I7" s="24"/>
      <c r="J7" s="24"/>
      <c r="K7" s="24"/>
      <c r="L7" s="24"/>
      <c r="Q7" s="24"/>
      <c r="R7" s="24"/>
      <c r="S7" s="24"/>
      <c r="U7" s="24"/>
      <c r="W7" s="24"/>
      <c r="Y7" s="24"/>
      <c r="Z7" s="24"/>
      <c r="AA7" s="24"/>
    </row>
    <row r="8" spans="1:27">
      <c r="D8" s="24"/>
      <c r="E8" s="24"/>
      <c r="G8" s="24"/>
      <c r="H8" s="24"/>
      <c r="I8" s="24"/>
      <c r="J8" s="24"/>
      <c r="K8" s="24"/>
      <c r="L8" s="24"/>
      <c r="P8" s="24"/>
      <c r="Q8" s="24"/>
      <c r="R8" s="24"/>
      <c r="S8" s="24"/>
      <c r="U8" s="24"/>
      <c r="Y8" s="24"/>
      <c r="Z8" s="24"/>
      <c r="AA8" s="24"/>
    </row>
    <row r="9" spans="1:27">
      <c r="D9" s="24"/>
      <c r="H9" s="24"/>
      <c r="I9" s="24"/>
      <c r="J9" s="24"/>
      <c r="K9" s="24"/>
      <c r="L9" s="24"/>
      <c r="Q9" s="24"/>
      <c r="R9" s="24"/>
      <c r="S9" s="24"/>
      <c r="U9" s="24"/>
      <c r="W9" s="24"/>
      <c r="Y9" s="24"/>
      <c r="Z9" s="24"/>
      <c r="AA9" s="24"/>
    </row>
    <row r="10" spans="1:27">
      <c r="D10" s="24"/>
      <c r="E10" s="24"/>
      <c r="G10" s="24"/>
      <c r="H10" s="24"/>
      <c r="I10" s="24"/>
      <c r="J10" s="24"/>
      <c r="K10" s="24"/>
      <c r="L10" s="24"/>
      <c r="P10" s="24"/>
      <c r="Q10" s="24"/>
      <c r="R10" s="24"/>
      <c r="S10" s="24"/>
      <c r="U10" s="24"/>
      <c r="Y10" s="24"/>
      <c r="Z10" s="24"/>
      <c r="AA10" s="24"/>
    </row>
    <row r="11" spans="1:27">
      <c r="D11" s="24"/>
      <c r="H11" s="24"/>
      <c r="I11" s="24"/>
      <c r="J11" s="24"/>
      <c r="K11" s="24"/>
      <c r="L11" s="24"/>
      <c r="Q11" s="24"/>
      <c r="R11" s="24"/>
      <c r="S11" s="24"/>
      <c r="U11" s="24"/>
      <c r="W11" s="24"/>
      <c r="Y11" s="24"/>
      <c r="Z11" s="24"/>
      <c r="AA11" s="24"/>
    </row>
    <row r="12" spans="1:27">
      <c r="D12" s="24"/>
      <c r="H12" s="24"/>
      <c r="I12" s="24"/>
      <c r="J12" s="24"/>
      <c r="K12" s="24"/>
      <c r="L12" s="24"/>
      <c r="Q12" s="24"/>
      <c r="R12" s="24"/>
      <c r="S12" s="24"/>
      <c r="U12" s="24"/>
      <c r="W12" s="24"/>
      <c r="Y12" s="24"/>
      <c r="Z12" s="24"/>
      <c r="AA12" s="24"/>
    </row>
    <row r="13" spans="1:27">
      <c r="D13" s="24"/>
      <c r="H13" s="24"/>
      <c r="I13" s="24"/>
      <c r="J13" s="24"/>
      <c r="K13" s="24"/>
      <c r="L13" s="24"/>
      <c r="Q13" s="24"/>
      <c r="R13" s="24"/>
      <c r="S13" s="24"/>
      <c r="U13" s="24"/>
      <c r="W13" s="24"/>
      <c r="Y13" s="24"/>
      <c r="Z13" s="24"/>
      <c r="AA13" s="24"/>
    </row>
    <row r="14" spans="1:27">
      <c r="D14" s="24"/>
      <c r="H14" s="24"/>
      <c r="I14" s="24"/>
      <c r="J14" s="24"/>
      <c r="K14" s="24"/>
      <c r="L14" s="24"/>
      <c r="Q14" s="24"/>
      <c r="R14" s="24"/>
      <c r="S14" s="24"/>
      <c r="U14" s="24"/>
      <c r="W14" s="24"/>
      <c r="Y14" s="24"/>
      <c r="Z14" s="24"/>
      <c r="AA14" s="24"/>
    </row>
    <row r="15" spans="1:27">
      <c r="D15" s="24"/>
      <c r="E15" s="24"/>
      <c r="G15" s="24"/>
      <c r="H15" s="24"/>
      <c r="I15" s="24"/>
      <c r="J15" s="24"/>
      <c r="K15" s="24"/>
      <c r="L15" s="24"/>
      <c r="P15" s="24"/>
      <c r="Q15" s="24"/>
      <c r="R15" s="24"/>
      <c r="S15" s="24"/>
      <c r="U15" s="24"/>
      <c r="Y15" s="24"/>
      <c r="Z15" s="24"/>
      <c r="AA15" s="24"/>
    </row>
    <row r="16" spans="1:27">
      <c r="D16" s="24"/>
      <c r="H16" s="24"/>
      <c r="I16" s="24"/>
      <c r="J16" s="24"/>
      <c r="K16" s="24"/>
      <c r="L16" s="24"/>
      <c r="Q16" s="24"/>
      <c r="R16" s="24"/>
      <c r="S16" s="24"/>
      <c r="U16" s="24"/>
      <c r="W16" s="24"/>
      <c r="Y16" s="24"/>
      <c r="Z16" s="24"/>
      <c r="AA16" s="24"/>
    </row>
    <row r="17" spans="4:27">
      <c r="D17" s="24"/>
      <c r="E17" s="24"/>
      <c r="G17" s="24"/>
      <c r="H17" s="24"/>
      <c r="I17" s="24"/>
      <c r="J17" s="24"/>
      <c r="K17" s="24"/>
      <c r="L17" s="24"/>
      <c r="P17" s="24"/>
      <c r="Q17" s="24"/>
      <c r="R17" s="24"/>
      <c r="S17" s="24"/>
      <c r="U17" s="24"/>
      <c r="Y17" s="24"/>
      <c r="Z17" s="24"/>
      <c r="AA17" s="24"/>
    </row>
    <row r="18" spans="4:27">
      <c r="D18" s="24"/>
      <c r="H18" s="24"/>
      <c r="I18" s="24"/>
      <c r="J18" s="24"/>
      <c r="K18" s="24"/>
      <c r="L18" s="24"/>
      <c r="Q18" s="24"/>
      <c r="R18" s="24"/>
      <c r="S18" s="24"/>
      <c r="U18" s="24"/>
      <c r="W18" s="24"/>
      <c r="Y18" s="24"/>
      <c r="Z18" s="24"/>
      <c r="AA18" s="24"/>
    </row>
    <row r="19" spans="4:27">
      <c r="D19" s="24"/>
      <c r="E19" s="24"/>
      <c r="G19" s="24"/>
      <c r="H19" s="24"/>
      <c r="I19" s="24"/>
      <c r="J19" s="24"/>
      <c r="K19" s="24"/>
      <c r="L19" s="24"/>
      <c r="P19" s="24"/>
      <c r="Q19" s="24"/>
      <c r="R19" s="24"/>
      <c r="S19" s="24"/>
      <c r="U19" s="24"/>
      <c r="Y19" s="24"/>
      <c r="Z19" s="24"/>
      <c r="AA19" s="24"/>
    </row>
    <row r="20" spans="4:27">
      <c r="D20" s="24"/>
      <c r="H20" s="24"/>
      <c r="I20" s="24"/>
      <c r="J20" s="24"/>
      <c r="K20" s="24"/>
      <c r="L20" s="24"/>
      <c r="Q20" s="24"/>
      <c r="R20" s="24"/>
      <c r="S20" s="24"/>
      <c r="U20" s="24"/>
      <c r="W20" s="24"/>
      <c r="Y20" s="24"/>
      <c r="Z20" s="24"/>
      <c r="AA20" s="24"/>
    </row>
    <row r="21" spans="4:27">
      <c r="D21" s="24"/>
      <c r="H21" s="24"/>
      <c r="I21" s="24"/>
      <c r="J21" s="24"/>
      <c r="K21" s="24"/>
      <c r="L21" s="24"/>
      <c r="Q21" s="24"/>
      <c r="R21" s="24"/>
      <c r="S21" s="24"/>
      <c r="U21" s="24"/>
      <c r="W21" s="24"/>
      <c r="Y21" s="24"/>
      <c r="Z21" s="24"/>
      <c r="AA21" s="24"/>
    </row>
    <row r="22" spans="4:27">
      <c r="D22" s="24"/>
      <c r="H22" s="24"/>
      <c r="I22" s="24"/>
      <c r="J22" s="24"/>
      <c r="K22" s="24"/>
      <c r="L22" s="24"/>
      <c r="Q22" s="24"/>
      <c r="R22" s="24"/>
      <c r="S22" s="24"/>
      <c r="U22" s="24"/>
      <c r="W22" s="24"/>
      <c r="Y22" s="24"/>
      <c r="Z22" s="24"/>
      <c r="AA22" s="24"/>
    </row>
    <row r="23" spans="4:27">
      <c r="D23" s="24"/>
      <c r="H23" s="24"/>
      <c r="I23" s="24"/>
      <c r="J23" s="24"/>
      <c r="K23" s="24"/>
      <c r="L23" s="24"/>
      <c r="Q23" s="24"/>
      <c r="R23" s="24"/>
      <c r="S23" s="24"/>
      <c r="U23" s="24"/>
      <c r="W23" s="24"/>
      <c r="Y23" s="24"/>
      <c r="Z23" s="24"/>
      <c r="AA23" s="24"/>
    </row>
    <row r="24" spans="4:27">
      <c r="D24" s="24"/>
      <c r="H24" s="24"/>
      <c r="I24" s="24"/>
      <c r="J24" s="24"/>
      <c r="K24" s="24"/>
      <c r="L24" s="24"/>
      <c r="Q24" s="24"/>
      <c r="R24" s="24"/>
      <c r="S24" s="24"/>
      <c r="U24" s="24"/>
      <c r="W24" s="24"/>
      <c r="Y24" s="24"/>
      <c r="Z24" s="24"/>
      <c r="AA24" s="24"/>
    </row>
    <row r="25" spans="4:27">
      <c r="D25" s="24"/>
      <c r="H25" s="24"/>
      <c r="I25" s="24"/>
      <c r="J25" s="24"/>
      <c r="K25" s="24"/>
      <c r="L25" s="24"/>
      <c r="Q25" s="24"/>
      <c r="R25" s="24"/>
      <c r="S25" s="24"/>
      <c r="U25" s="24"/>
      <c r="W25" s="24"/>
      <c r="Y25" s="24"/>
      <c r="Z25" s="24"/>
      <c r="AA25" s="24"/>
    </row>
    <row r="26" spans="4:27">
      <c r="D26" s="24"/>
      <c r="H26" s="24"/>
      <c r="I26" s="24"/>
      <c r="J26" s="24"/>
      <c r="K26" s="24"/>
      <c r="L26" s="24"/>
      <c r="Q26" s="24"/>
      <c r="R26" s="24"/>
      <c r="S26" s="24"/>
      <c r="U26" s="24"/>
      <c r="W26" s="24"/>
      <c r="Y26" s="24"/>
      <c r="Z26" s="24"/>
      <c r="AA26" s="24"/>
    </row>
    <row r="27" spans="4:27">
      <c r="D27" s="24"/>
      <c r="E27" s="24"/>
      <c r="G27" s="24"/>
      <c r="H27" s="24"/>
      <c r="I27" s="24"/>
      <c r="J27" s="24"/>
      <c r="K27" s="24"/>
      <c r="L27" s="24"/>
      <c r="P27" s="24"/>
      <c r="Q27" s="24"/>
      <c r="R27" s="24"/>
      <c r="S27" s="24"/>
      <c r="U27" s="24"/>
      <c r="Y27" s="24"/>
      <c r="Z27" s="24"/>
      <c r="AA27" s="24"/>
    </row>
    <row r="28" spans="4:27">
      <c r="D28" s="24"/>
      <c r="H28" s="24"/>
      <c r="I28" s="24"/>
      <c r="J28" s="24"/>
      <c r="K28" s="24"/>
      <c r="L28" s="24"/>
      <c r="Q28" s="24"/>
      <c r="R28" s="24"/>
      <c r="S28" s="24"/>
      <c r="U28" s="24"/>
      <c r="W28" s="24"/>
      <c r="Y28" s="24"/>
      <c r="Z28" s="24"/>
      <c r="AA28" s="24"/>
    </row>
    <row r="29" spans="4:27">
      <c r="D29" s="24"/>
      <c r="H29" s="24"/>
      <c r="I29" s="24"/>
      <c r="J29" s="24"/>
      <c r="K29" s="24"/>
      <c r="L29" s="24"/>
      <c r="P29" s="24"/>
      <c r="Q29" s="24"/>
      <c r="R29" s="24"/>
      <c r="S29" s="24"/>
      <c r="U29" s="24"/>
      <c r="W29" s="24"/>
      <c r="Y29" s="24"/>
      <c r="Z29" s="24"/>
      <c r="AA29" s="24"/>
    </row>
    <row r="30" spans="4:27">
      <c r="D30" s="24"/>
      <c r="H30" s="24"/>
      <c r="I30" s="24"/>
      <c r="J30" s="24"/>
      <c r="K30" s="24"/>
      <c r="L30" s="24"/>
      <c r="Q30" s="24"/>
      <c r="R30" s="24"/>
      <c r="S30" s="24"/>
      <c r="U30" s="24"/>
      <c r="W30" s="24"/>
      <c r="Y30" s="24"/>
      <c r="Z30" s="24"/>
      <c r="AA30" s="24"/>
    </row>
    <row r="31" spans="4:27">
      <c r="D31" s="24"/>
      <c r="H31" s="24"/>
      <c r="I31" s="24"/>
      <c r="J31" s="24"/>
      <c r="K31" s="24"/>
      <c r="L31" s="24"/>
      <c r="Q31" s="24"/>
      <c r="R31" s="24"/>
      <c r="S31" s="24"/>
      <c r="U31" s="24"/>
      <c r="W31" s="24"/>
      <c r="Y31" s="24"/>
      <c r="Z31" s="24"/>
      <c r="AA31" s="24"/>
    </row>
    <row r="32" spans="4:27">
      <c r="D32" s="24"/>
      <c r="H32" s="24"/>
      <c r="I32" s="24"/>
      <c r="J32" s="24"/>
      <c r="K32" s="24"/>
      <c r="L32" s="24"/>
      <c r="Q32" s="24"/>
      <c r="R32" s="24"/>
      <c r="S32" s="24"/>
      <c r="U32" s="24"/>
      <c r="W32" s="24"/>
      <c r="Y32" s="24"/>
      <c r="Z32" s="24"/>
      <c r="AA32" s="24"/>
    </row>
    <row r="33" spans="4:27">
      <c r="D33" s="24"/>
      <c r="H33" s="24"/>
      <c r="I33" s="24"/>
      <c r="J33" s="24"/>
      <c r="K33" s="24"/>
      <c r="L33" s="24"/>
      <c r="Q33" s="24"/>
      <c r="R33" s="24"/>
      <c r="S33" s="24"/>
      <c r="U33" s="24"/>
      <c r="W33" s="24"/>
      <c r="Y33" s="24"/>
      <c r="Z33" s="24"/>
      <c r="AA33" s="24"/>
    </row>
    <row r="34" spans="4:27">
      <c r="D34" s="24"/>
      <c r="H34" s="24"/>
      <c r="I34" s="24"/>
      <c r="J34" s="24"/>
      <c r="K34" s="24"/>
      <c r="L34" s="24"/>
      <c r="Q34" s="24"/>
      <c r="R34" s="24"/>
      <c r="S34" s="24"/>
      <c r="U34" s="24"/>
      <c r="W34" s="24"/>
      <c r="Y34" s="24"/>
      <c r="Z34" s="24"/>
      <c r="AA34" s="24"/>
    </row>
    <row r="35" spans="4:27">
      <c r="D35" s="24"/>
      <c r="H35" s="24"/>
      <c r="I35" s="24"/>
      <c r="J35" s="24"/>
      <c r="K35" s="24"/>
      <c r="L35" s="24"/>
      <c r="Q35" s="24"/>
      <c r="R35" s="24"/>
      <c r="S35" s="24"/>
      <c r="U35" s="24"/>
      <c r="W35" s="24"/>
      <c r="Y35" s="24"/>
      <c r="Z35" s="24"/>
      <c r="AA35" s="24"/>
    </row>
    <row r="36" spans="4:27">
      <c r="D36" s="24"/>
      <c r="H36" s="24"/>
      <c r="I36" s="24"/>
      <c r="J36" s="24"/>
      <c r="K36" s="24"/>
      <c r="L36" s="24"/>
      <c r="Q36" s="24"/>
      <c r="R36" s="24"/>
      <c r="S36" s="24"/>
      <c r="U36" s="24"/>
      <c r="W36" s="24"/>
      <c r="Y36" s="24"/>
      <c r="Z36" s="24"/>
      <c r="AA36" s="24"/>
    </row>
    <row r="37" spans="4:27">
      <c r="D37" s="24"/>
      <c r="H37" s="24"/>
      <c r="I37" s="24"/>
      <c r="J37" s="24"/>
      <c r="K37" s="24"/>
      <c r="L37" s="24"/>
      <c r="Q37" s="24"/>
      <c r="R37" s="24"/>
      <c r="S37" s="24"/>
      <c r="U37" s="24"/>
      <c r="W37" s="24"/>
      <c r="Y37" s="24"/>
      <c r="Z37" s="24"/>
      <c r="AA37" s="24"/>
    </row>
    <row r="38" spans="4:27">
      <c r="D38" s="24"/>
      <c r="H38" s="24"/>
      <c r="I38" s="24"/>
      <c r="J38" s="24"/>
      <c r="K38" s="24"/>
      <c r="L38" s="24"/>
      <c r="Q38" s="24"/>
      <c r="R38" s="24"/>
      <c r="S38" s="24"/>
      <c r="U38" s="24"/>
      <c r="W38" s="24"/>
      <c r="Y38" s="24"/>
      <c r="Z38" s="24"/>
      <c r="AA38" s="24"/>
    </row>
    <row r="39" spans="4:27">
      <c r="D39" s="24"/>
      <c r="H39" s="24"/>
      <c r="I39" s="24"/>
      <c r="J39" s="24"/>
      <c r="K39" s="24"/>
      <c r="L39" s="24"/>
      <c r="Q39" s="24"/>
      <c r="R39" s="24"/>
      <c r="S39" s="24"/>
      <c r="U39" s="24"/>
      <c r="W39" s="24"/>
      <c r="Y39" s="24"/>
      <c r="Z39" s="24"/>
      <c r="AA39" s="24"/>
    </row>
    <row r="40" spans="4:27">
      <c r="D40" s="24"/>
      <c r="H40" s="24"/>
      <c r="I40" s="24"/>
      <c r="J40" s="24"/>
      <c r="K40" s="24"/>
      <c r="L40" s="24"/>
      <c r="Q40" s="24"/>
      <c r="R40" s="24"/>
      <c r="S40" s="24"/>
      <c r="U40" s="24"/>
      <c r="W40" s="24"/>
      <c r="Y40" s="24"/>
      <c r="Z40" s="24"/>
      <c r="AA40" s="24"/>
    </row>
    <row r="41" spans="4:27">
      <c r="D41" s="24"/>
      <c r="H41" s="24"/>
      <c r="I41" s="24"/>
      <c r="J41" s="24"/>
      <c r="K41" s="24"/>
      <c r="L41" s="24"/>
      <c r="Q41" s="24"/>
      <c r="R41" s="24"/>
      <c r="S41" s="24"/>
      <c r="U41" s="24"/>
      <c r="W41" s="24"/>
      <c r="Y41" s="24"/>
      <c r="Z41" s="24"/>
      <c r="AA41" s="24"/>
    </row>
    <row r="42" spans="4:27">
      <c r="D42" s="24"/>
      <c r="H42" s="24"/>
      <c r="I42" s="24"/>
      <c r="J42" s="24"/>
      <c r="K42" s="24"/>
      <c r="L42" s="24"/>
      <c r="Q42" s="24"/>
      <c r="R42" s="24"/>
      <c r="S42" s="24"/>
      <c r="U42" s="24"/>
      <c r="W42" s="24"/>
      <c r="Y42" s="24"/>
      <c r="Z42" s="24"/>
      <c r="AA42" s="24"/>
    </row>
    <row r="43" spans="4:27">
      <c r="D43" s="24"/>
      <c r="H43" s="24"/>
      <c r="I43" s="24"/>
      <c r="J43" s="24"/>
      <c r="K43" s="24"/>
      <c r="L43" s="24"/>
      <c r="Q43" s="24"/>
      <c r="R43" s="24"/>
      <c r="S43" s="24"/>
      <c r="U43" s="24"/>
      <c r="W43" s="24"/>
      <c r="Y43" s="24"/>
      <c r="Z43" s="24"/>
      <c r="AA43" s="24"/>
    </row>
    <row r="44" spans="4:27">
      <c r="D44" s="24"/>
      <c r="H44" s="24"/>
      <c r="I44" s="24"/>
      <c r="J44" s="24"/>
      <c r="K44" s="24"/>
      <c r="L44" s="24"/>
      <c r="Q44" s="24"/>
      <c r="R44" s="24"/>
      <c r="S44" s="24"/>
      <c r="U44" s="24"/>
      <c r="W44" s="24"/>
      <c r="Y44" s="24"/>
      <c r="Z44" s="24"/>
      <c r="AA44" s="24"/>
    </row>
    <row r="45" spans="4:27">
      <c r="D45" s="24"/>
      <c r="H45" s="24"/>
      <c r="I45" s="24"/>
      <c r="J45" s="24"/>
      <c r="K45" s="24"/>
      <c r="L45" s="24"/>
      <c r="Q45" s="24"/>
      <c r="R45" s="24"/>
      <c r="S45" s="24"/>
      <c r="U45" s="24"/>
      <c r="W45" s="24"/>
      <c r="Y45" s="24"/>
      <c r="Z45" s="24"/>
      <c r="AA45" s="24"/>
    </row>
    <row r="46" spans="4:27">
      <c r="D46" s="24"/>
      <c r="H46" s="24"/>
      <c r="I46" s="24"/>
      <c r="J46" s="24"/>
      <c r="K46" s="24"/>
      <c r="L46" s="24"/>
      <c r="Q46" s="24"/>
      <c r="R46" s="24"/>
      <c r="S46" s="24"/>
      <c r="U46" s="24"/>
      <c r="W46" s="24"/>
      <c r="Y46" s="24"/>
      <c r="Z46" s="24"/>
      <c r="AA46" s="24"/>
    </row>
    <row r="47" spans="4:27">
      <c r="D47" s="24"/>
      <c r="H47" s="24"/>
      <c r="I47" s="24"/>
      <c r="J47" s="24"/>
      <c r="K47" s="24"/>
      <c r="L47" s="24"/>
      <c r="Q47" s="24"/>
      <c r="R47" s="24"/>
      <c r="S47" s="24"/>
      <c r="U47" s="24"/>
      <c r="W47" s="24"/>
      <c r="Y47" s="24"/>
      <c r="Z47" s="24"/>
      <c r="AA47" s="24"/>
    </row>
    <row r="48" spans="4:27">
      <c r="D48" s="24"/>
      <c r="E48" s="24"/>
      <c r="G48" s="24"/>
      <c r="H48" s="24"/>
      <c r="I48" s="24"/>
      <c r="J48" s="24"/>
      <c r="K48" s="24"/>
      <c r="L48" s="24"/>
      <c r="P48" s="24"/>
      <c r="Q48" s="24"/>
      <c r="R48" s="24"/>
      <c r="S48" s="24"/>
      <c r="U48" s="24"/>
      <c r="Y48" s="24"/>
      <c r="Z48" s="24"/>
      <c r="AA48" s="24"/>
    </row>
    <row r="49" spans="4:27">
      <c r="D49" s="24"/>
      <c r="H49" s="24"/>
      <c r="I49" s="24"/>
      <c r="J49" s="24"/>
      <c r="K49" s="24"/>
      <c r="L49" s="24"/>
      <c r="P49" s="24"/>
      <c r="Q49" s="24"/>
      <c r="R49" s="24"/>
      <c r="S49" s="24"/>
      <c r="U49" s="24"/>
      <c r="W49" s="24"/>
      <c r="Y49" s="24"/>
      <c r="Z49" s="24"/>
      <c r="AA49" s="24"/>
    </row>
    <row r="50" spans="4:27">
      <c r="D50" s="24"/>
      <c r="E50" s="24"/>
      <c r="G50" s="24"/>
      <c r="H50" s="24"/>
      <c r="I50" s="24"/>
      <c r="J50" s="24"/>
      <c r="K50" s="24"/>
      <c r="L50" s="24"/>
      <c r="P50" s="24"/>
      <c r="Q50" s="24"/>
      <c r="R50" s="24"/>
      <c r="S50" s="24"/>
      <c r="U50" s="24"/>
      <c r="Y50" s="24"/>
      <c r="Z50" s="24"/>
      <c r="AA50" s="24"/>
    </row>
    <row r="51" spans="4:27">
      <c r="D51" s="24"/>
      <c r="H51" s="24"/>
      <c r="I51" s="24"/>
      <c r="J51" s="24"/>
      <c r="K51" s="24"/>
      <c r="L51" s="24"/>
      <c r="Q51" s="24"/>
      <c r="R51" s="24"/>
      <c r="S51" s="24"/>
      <c r="Y51" s="24"/>
      <c r="Z51" s="24"/>
      <c r="AA51" s="24"/>
    </row>
    <row r="52" spans="4:27">
      <c r="D52" s="24"/>
      <c r="H52" s="24"/>
      <c r="I52" s="24"/>
      <c r="J52" s="24"/>
      <c r="K52" s="24"/>
      <c r="L52" s="24"/>
      <c r="P52" s="24"/>
      <c r="Q52" s="24"/>
      <c r="R52" s="24"/>
      <c r="S52" s="24"/>
      <c r="Y52" s="24"/>
      <c r="Z52" s="24"/>
      <c r="AA52" s="24"/>
    </row>
    <row r="53" spans="4:27">
      <c r="D53" s="24"/>
      <c r="H53" s="24"/>
      <c r="I53" s="24"/>
      <c r="J53" s="24"/>
      <c r="K53" s="24"/>
      <c r="L53" s="24"/>
      <c r="Q53" s="24"/>
      <c r="R53" s="24"/>
      <c r="S53" s="24"/>
      <c r="Y53" s="24"/>
      <c r="Z53" s="24"/>
      <c r="AA53" s="24"/>
    </row>
    <row r="54" spans="4:27">
      <c r="D54" s="24"/>
      <c r="H54" s="24"/>
      <c r="I54" s="24"/>
      <c r="J54" s="24"/>
      <c r="K54" s="24"/>
      <c r="L54" s="24"/>
      <c r="Q54" s="24"/>
      <c r="R54" s="24"/>
      <c r="S54" s="24"/>
      <c r="Y54" s="24"/>
      <c r="Z54" s="24"/>
      <c r="AA54" s="24"/>
    </row>
    <row r="55" spans="4:27">
      <c r="D55" s="24"/>
      <c r="H55" s="24"/>
      <c r="I55" s="24"/>
      <c r="J55" s="24"/>
      <c r="K55" s="24"/>
      <c r="L55" s="24"/>
      <c r="Q55" s="24"/>
      <c r="R55" s="24"/>
      <c r="S55" s="24"/>
      <c r="Y55" s="24"/>
      <c r="Z55" s="24"/>
      <c r="AA55" s="24"/>
    </row>
    <row r="56" spans="4:27">
      <c r="D56" s="24"/>
      <c r="H56" s="24"/>
      <c r="I56" s="24"/>
      <c r="J56" s="24"/>
      <c r="K56" s="24"/>
      <c r="L56" s="24"/>
      <c r="Q56" s="24"/>
      <c r="R56" s="24"/>
      <c r="S56" s="24"/>
      <c r="Y56" s="24"/>
      <c r="Z56" s="24"/>
      <c r="AA56" s="24"/>
    </row>
    <row r="57" spans="4:27">
      <c r="D57" s="24"/>
      <c r="H57" s="24"/>
      <c r="I57" s="24"/>
      <c r="J57" s="24"/>
      <c r="K57" s="24"/>
      <c r="L57" s="24"/>
      <c r="Q57" s="24"/>
      <c r="R57" s="24"/>
      <c r="S57" s="24"/>
      <c r="Y57" s="24"/>
      <c r="Z57" s="24"/>
      <c r="AA57" s="24"/>
    </row>
    <row r="58" spans="4:27">
      <c r="D58" s="24"/>
      <c r="H58" s="24"/>
      <c r="I58" s="24"/>
      <c r="J58" s="24"/>
      <c r="K58" s="24"/>
      <c r="L58" s="24"/>
      <c r="Q58" s="24"/>
      <c r="R58" s="24"/>
      <c r="S58" s="24"/>
      <c r="Y58" s="24"/>
      <c r="Z58" s="24"/>
      <c r="AA58" s="24"/>
    </row>
    <row r="59" spans="4:27">
      <c r="D59" s="24"/>
      <c r="H59" s="24"/>
      <c r="I59" s="24"/>
      <c r="J59" s="24"/>
      <c r="K59" s="24"/>
      <c r="L59" s="24"/>
      <c r="Q59" s="24"/>
      <c r="R59" s="24"/>
      <c r="S59" s="24"/>
      <c r="Y59" s="24"/>
      <c r="Z59" s="24"/>
      <c r="AA59" s="24"/>
    </row>
    <row r="60" spans="4:27">
      <c r="D60" s="24"/>
      <c r="H60" s="24"/>
      <c r="I60" s="24"/>
      <c r="J60" s="24"/>
      <c r="K60" s="24"/>
      <c r="L60" s="24"/>
      <c r="Q60" s="24"/>
      <c r="R60" s="24"/>
      <c r="S60" s="24"/>
      <c r="Y60" s="24"/>
      <c r="Z60" s="24"/>
      <c r="AA60" s="24"/>
    </row>
    <row r="61" spans="4:27">
      <c r="D61" s="24"/>
      <c r="H61" s="24"/>
      <c r="I61" s="24"/>
      <c r="J61" s="24"/>
      <c r="K61" s="24"/>
      <c r="L61" s="24"/>
      <c r="Q61" s="24"/>
      <c r="R61" s="24"/>
      <c r="S61" s="24"/>
      <c r="Y61" s="24"/>
      <c r="Z61" s="24"/>
      <c r="AA61" s="24"/>
    </row>
    <row r="62" spans="4:27">
      <c r="D62" s="24"/>
      <c r="H62" s="24"/>
      <c r="I62" s="24"/>
      <c r="J62" s="24"/>
      <c r="K62" s="24"/>
      <c r="L62" s="24"/>
      <c r="Q62" s="24"/>
      <c r="R62" s="24"/>
      <c r="S62" s="24"/>
      <c r="Y62" s="24"/>
      <c r="Z62" s="24"/>
      <c r="AA62" s="24"/>
    </row>
    <row r="63" spans="4:27">
      <c r="D63" s="24"/>
      <c r="H63" s="24"/>
      <c r="I63" s="24"/>
      <c r="J63" s="24"/>
      <c r="K63" s="24"/>
      <c r="L63" s="24"/>
      <c r="Q63" s="24"/>
      <c r="R63" s="24"/>
      <c r="S63" s="24"/>
      <c r="Y63" s="24"/>
      <c r="Z63" s="24"/>
      <c r="AA63" s="24"/>
    </row>
    <row r="64" spans="4:27">
      <c r="D64" s="24"/>
      <c r="H64" s="24"/>
      <c r="I64" s="24"/>
      <c r="J64" s="24"/>
      <c r="K64" s="24"/>
      <c r="L64" s="24"/>
      <c r="Q64" s="24"/>
      <c r="R64" s="24"/>
      <c r="S64" s="24"/>
      <c r="Y64" s="24"/>
      <c r="Z64" s="24"/>
      <c r="AA64" s="24"/>
    </row>
    <row r="65" spans="4:27">
      <c r="D65" s="24"/>
      <c r="H65" s="24"/>
      <c r="I65" s="24"/>
      <c r="J65" s="24"/>
      <c r="K65" s="24"/>
      <c r="L65" s="24"/>
      <c r="Q65" s="24"/>
      <c r="R65" s="24"/>
      <c r="S65" s="24"/>
      <c r="Y65" s="24"/>
      <c r="Z65" s="24"/>
      <c r="AA65" s="24"/>
    </row>
    <row r="66" spans="4:27">
      <c r="D66" s="24"/>
      <c r="H66" s="24"/>
      <c r="I66" s="24"/>
      <c r="J66" s="24"/>
      <c r="K66" s="24"/>
      <c r="L66" s="24"/>
      <c r="Q66" s="24"/>
      <c r="R66" s="24"/>
      <c r="S66" s="24"/>
      <c r="Y66" s="24"/>
      <c r="Z66" s="24"/>
      <c r="AA66" s="24"/>
    </row>
    <row r="67" spans="4:27">
      <c r="D67" s="24"/>
      <c r="H67" s="24"/>
      <c r="I67" s="24"/>
      <c r="J67" s="24"/>
      <c r="K67" s="24"/>
      <c r="L67" s="24"/>
      <c r="Q67" s="24"/>
      <c r="R67" s="24"/>
      <c r="S67" s="24"/>
      <c r="Y67" s="24"/>
      <c r="Z67" s="24"/>
      <c r="AA67" s="24"/>
    </row>
    <row r="68" spans="4:27">
      <c r="D68" s="24"/>
      <c r="H68" s="24"/>
      <c r="I68" s="24"/>
      <c r="J68" s="24"/>
      <c r="K68" s="24"/>
      <c r="L68" s="24"/>
      <c r="Q68" s="24"/>
      <c r="R68" s="24"/>
      <c r="S68" s="24"/>
      <c r="Y68" s="24"/>
      <c r="Z68" s="24"/>
      <c r="AA68" s="24"/>
    </row>
    <row r="69" spans="4:27">
      <c r="D69" s="24"/>
      <c r="H69" s="24"/>
      <c r="I69" s="24"/>
      <c r="J69" s="24"/>
      <c r="K69" s="24"/>
      <c r="L69" s="24"/>
      <c r="Q69" s="24"/>
      <c r="R69" s="24"/>
      <c r="S69" s="24"/>
      <c r="Y69" s="24"/>
      <c r="Z69" s="24"/>
      <c r="AA69" s="24"/>
    </row>
    <row r="70" spans="4:27">
      <c r="D70" s="24"/>
      <c r="H70" s="24"/>
      <c r="I70" s="24"/>
      <c r="J70" s="24"/>
      <c r="K70" s="24"/>
      <c r="L70" s="24"/>
      <c r="Q70" s="24"/>
      <c r="R70" s="24"/>
      <c r="S70" s="24"/>
      <c r="Y70" s="24"/>
      <c r="Z70" s="24"/>
      <c r="AA70" s="24"/>
    </row>
    <row r="71" spans="4:27">
      <c r="D71" s="24"/>
      <c r="H71" s="24"/>
      <c r="I71" s="24"/>
      <c r="J71" s="24"/>
      <c r="K71" s="24"/>
      <c r="L71" s="24"/>
      <c r="Q71" s="24"/>
      <c r="R71" s="24"/>
      <c r="S71" s="24"/>
      <c r="Y71" s="24"/>
      <c r="Z71" s="24"/>
      <c r="AA71" s="24"/>
    </row>
    <row r="72" spans="4:27">
      <c r="D72" s="24"/>
      <c r="H72" s="24"/>
      <c r="I72" s="24"/>
      <c r="J72" s="24"/>
      <c r="K72" s="24"/>
      <c r="L72" s="24"/>
      <c r="Q72" s="24"/>
      <c r="R72" s="24"/>
      <c r="S72" s="24"/>
      <c r="Y72" s="24"/>
      <c r="Z72" s="24"/>
      <c r="AA72" s="24"/>
    </row>
    <row r="73" spans="4:27">
      <c r="D73" s="24"/>
      <c r="H73" s="24"/>
      <c r="I73" s="24"/>
      <c r="J73" s="24"/>
      <c r="K73" s="24"/>
      <c r="L73" s="24"/>
      <c r="Q73" s="24"/>
      <c r="R73" s="24"/>
      <c r="S73" s="24"/>
      <c r="Y73" s="24"/>
      <c r="Z73" s="24"/>
      <c r="AA73" s="24"/>
    </row>
    <row r="74" spans="4:27">
      <c r="D74" s="24"/>
      <c r="H74" s="24"/>
      <c r="I74" s="24"/>
      <c r="J74" s="24"/>
      <c r="K74" s="24"/>
      <c r="L74" s="24"/>
      <c r="Q74" s="24"/>
      <c r="R74" s="24"/>
      <c r="S74" s="24"/>
      <c r="Y74" s="24"/>
      <c r="Z74" s="24"/>
      <c r="AA74" s="24"/>
    </row>
    <row r="75" spans="4:27">
      <c r="D75" s="24"/>
      <c r="H75" s="24"/>
      <c r="I75" s="24"/>
      <c r="J75" s="24"/>
      <c r="K75" s="24"/>
      <c r="L75" s="24"/>
      <c r="Q75" s="24"/>
      <c r="R75" s="24"/>
      <c r="S75" s="24"/>
      <c r="Y75" s="24"/>
      <c r="Z75" s="24"/>
      <c r="AA75" s="24"/>
    </row>
    <row r="76" spans="4:27">
      <c r="D76" s="24"/>
      <c r="H76" s="24"/>
      <c r="I76" s="24"/>
      <c r="J76" s="24"/>
      <c r="K76" s="24"/>
      <c r="L76" s="24"/>
      <c r="Q76" s="24"/>
      <c r="R76" s="24"/>
      <c r="S76" s="24"/>
      <c r="Y76" s="24"/>
      <c r="Z76" s="24"/>
      <c r="AA76" s="24"/>
    </row>
    <row r="77" spans="4:27">
      <c r="D77" s="24"/>
      <c r="H77" s="24"/>
      <c r="I77" s="24"/>
      <c r="J77" s="24"/>
      <c r="K77" s="24"/>
      <c r="L77" s="24"/>
      <c r="Q77" s="24"/>
      <c r="R77" s="24"/>
      <c r="S77" s="24"/>
      <c r="Y77" s="24"/>
      <c r="Z77" s="24"/>
      <c r="AA77" s="24"/>
    </row>
    <row r="78" spans="4:27">
      <c r="D78" s="24"/>
      <c r="H78" s="24"/>
      <c r="I78" s="24"/>
      <c r="J78" s="24"/>
      <c r="K78" s="24"/>
      <c r="L78" s="24"/>
      <c r="Q78" s="24"/>
      <c r="R78" s="24"/>
      <c r="S78" s="24"/>
      <c r="Y78" s="24"/>
      <c r="Z78" s="24"/>
      <c r="AA78" s="24"/>
    </row>
    <row r="79" spans="4:27">
      <c r="D79" s="24"/>
      <c r="H79" s="24"/>
      <c r="I79" s="24"/>
      <c r="J79" s="24"/>
      <c r="K79" s="24"/>
      <c r="L79" s="24"/>
      <c r="Q79" s="24"/>
      <c r="R79" s="24"/>
      <c r="S79" s="24"/>
      <c r="Y79" s="24"/>
      <c r="Z79" s="24"/>
      <c r="AA79" s="24"/>
    </row>
    <row r="80" spans="4:27">
      <c r="D80" s="24"/>
      <c r="H80" s="24"/>
      <c r="I80" s="24"/>
      <c r="J80" s="24"/>
      <c r="K80" s="24"/>
      <c r="L80" s="24"/>
      <c r="Q80" s="24"/>
      <c r="R80" s="24"/>
      <c r="S80" s="24"/>
      <c r="Y80" s="24"/>
      <c r="Z80" s="24"/>
      <c r="AA80" s="24"/>
    </row>
    <row r="81" spans="4:27">
      <c r="D81" s="24"/>
      <c r="H81" s="24"/>
      <c r="I81" s="24"/>
      <c r="J81" s="24"/>
      <c r="K81" s="24"/>
      <c r="L81" s="24"/>
      <c r="Q81" s="24"/>
      <c r="R81" s="24"/>
      <c r="S81" s="24"/>
      <c r="Y81" s="24"/>
      <c r="Z81" s="24"/>
      <c r="AA81" s="24"/>
    </row>
    <row r="82" spans="4:27">
      <c r="D82" s="24"/>
      <c r="H82" s="24"/>
      <c r="I82" s="24"/>
      <c r="J82" s="24"/>
      <c r="K82" s="24"/>
      <c r="L82" s="24"/>
      <c r="Q82" s="24"/>
      <c r="R82" s="24"/>
      <c r="S82" s="24"/>
      <c r="Y82" s="24"/>
      <c r="Z82" s="24"/>
      <c r="AA82" s="24"/>
    </row>
    <row r="83" spans="4:27">
      <c r="D83" s="24"/>
      <c r="H83" s="24"/>
      <c r="I83" s="24"/>
      <c r="J83" s="24"/>
      <c r="K83" s="24"/>
      <c r="L83" s="24"/>
      <c r="Q83" s="24"/>
      <c r="R83" s="24"/>
      <c r="S83" s="24"/>
      <c r="Y83" s="24"/>
      <c r="Z83" s="24"/>
      <c r="AA83" s="24"/>
    </row>
    <row r="84" spans="4:27">
      <c r="D84" s="24"/>
      <c r="H84" s="24"/>
      <c r="I84" s="24"/>
      <c r="J84" s="24"/>
      <c r="K84" s="24"/>
      <c r="L84" s="24"/>
      <c r="Q84" s="24"/>
      <c r="R84" s="24"/>
      <c r="S84" s="24"/>
      <c r="Y84" s="24"/>
      <c r="Z84" s="24"/>
      <c r="AA84" s="24"/>
    </row>
    <row r="85" spans="4:27">
      <c r="D85" s="24"/>
      <c r="H85" s="24"/>
      <c r="I85" s="24"/>
      <c r="J85" s="24"/>
      <c r="K85" s="24"/>
      <c r="L85" s="24"/>
      <c r="Q85" s="24"/>
      <c r="R85" s="24"/>
      <c r="S85" s="24"/>
      <c r="Y85" s="24"/>
      <c r="Z85" s="24"/>
      <c r="AA85" s="24"/>
    </row>
    <row r="86" spans="4:27">
      <c r="D86" s="24"/>
      <c r="H86" s="24"/>
      <c r="I86" s="24"/>
      <c r="J86" s="24"/>
      <c r="K86" s="24"/>
      <c r="L86" s="24"/>
      <c r="Q86" s="24"/>
      <c r="R86" s="24"/>
      <c r="S86" s="24"/>
      <c r="Y86" s="24"/>
      <c r="Z86" s="24"/>
      <c r="AA86" s="24"/>
    </row>
    <row r="87" spans="4:27">
      <c r="D87" s="24"/>
      <c r="H87" s="24"/>
      <c r="I87" s="24"/>
      <c r="J87" s="24"/>
      <c r="K87" s="24"/>
      <c r="L87" s="24"/>
      <c r="Q87" s="24"/>
      <c r="R87" s="24"/>
      <c r="S87" s="24"/>
      <c r="Y87" s="24"/>
      <c r="Z87" s="24"/>
      <c r="AA87" s="24"/>
    </row>
    <row r="88" spans="4:27">
      <c r="D88" s="24"/>
      <c r="H88" s="24"/>
      <c r="I88" s="24"/>
      <c r="J88" s="24"/>
      <c r="K88" s="24"/>
      <c r="L88" s="24"/>
      <c r="Q88" s="24"/>
      <c r="R88" s="24"/>
      <c r="S88" s="24"/>
      <c r="Y88" s="24"/>
      <c r="Z88" s="24"/>
      <c r="AA88" s="24"/>
    </row>
    <row r="89" spans="4:27">
      <c r="D89" s="24"/>
      <c r="H89" s="24"/>
      <c r="I89" s="24"/>
      <c r="J89" s="24"/>
      <c r="K89" s="24"/>
      <c r="L89" s="24"/>
      <c r="Q89" s="24"/>
      <c r="R89" s="24"/>
      <c r="S89" s="24"/>
      <c r="Y89" s="24"/>
      <c r="Z89" s="24"/>
      <c r="AA89" s="24"/>
    </row>
    <row r="90" spans="4:27">
      <c r="D90" s="24"/>
      <c r="H90" s="24"/>
      <c r="I90" s="24"/>
      <c r="J90" s="24"/>
      <c r="K90" s="24"/>
      <c r="L90" s="24"/>
      <c r="Q90" s="24"/>
      <c r="R90" s="24"/>
      <c r="S90" s="24"/>
      <c r="Y90" s="24"/>
      <c r="Z90" s="24"/>
      <c r="AA90" s="24"/>
    </row>
    <row r="91" spans="4:27">
      <c r="D91" s="24"/>
      <c r="H91" s="24"/>
      <c r="I91" s="24"/>
      <c r="J91" s="24"/>
      <c r="K91" s="24"/>
      <c r="L91" s="24"/>
      <c r="Q91" s="24"/>
      <c r="R91" s="24"/>
      <c r="S91" s="24"/>
      <c r="Y91" s="24"/>
      <c r="Z91" s="24"/>
      <c r="AA91" s="24"/>
    </row>
    <row r="92" spans="4:27">
      <c r="D92" s="24"/>
      <c r="H92" s="24"/>
      <c r="I92" s="24"/>
      <c r="J92" s="24"/>
      <c r="K92" s="24"/>
      <c r="L92" s="24"/>
      <c r="Q92" s="24"/>
      <c r="R92" s="24"/>
      <c r="S92" s="24"/>
      <c r="Y92" s="24"/>
      <c r="Z92" s="24"/>
      <c r="AA92" s="24"/>
    </row>
    <row r="93" spans="4:27">
      <c r="D93" s="24"/>
      <c r="H93" s="24"/>
      <c r="I93" s="24"/>
      <c r="J93" s="24"/>
      <c r="K93" s="24"/>
      <c r="L93" s="24"/>
      <c r="Q93" s="24"/>
      <c r="R93" s="24"/>
      <c r="S93" s="24"/>
      <c r="Y93" s="24"/>
      <c r="Z93" s="24"/>
      <c r="AA93" s="24"/>
    </row>
    <row r="94" spans="4:27">
      <c r="D94" s="24"/>
      <c r="H94" s="24"/>
      <c r="I94" s="24"/>
      <c r="J94" s="24"/>
      <c r="K94" s="24"/>
      <c r="L94" s="24"/>
      <c r="Q94" s="24"/>
      <c r="R94" s="24"/>
      <c r="S94" s="24"/>
      <c r="Y94" s="24"/>
      <c r="Z94" s="24"/>
      <c r="AA94" s="24"/>
    </row>
    <row r="95" spans="4:27">
      <c r="D95" s="24"/>
      <c r="H95" s="24"/>
      <c r="I95" s="24"/>
      <c r="J95" s="24"/>
      <c r="K95" s="24"/>
      <c r="L95" s="24"/>
      <c r="Q95" s="24"/>
      <c r="R95" s="24"/>
      <c r="S95" s="24"/>
      <c r="Y95" s="24"/>
      <c r="Z95" s="24"/>
      <c r="AA95" s="24"/>
    </row>
    <row r="96" spans="4:27">
      <c r="D96" s="24"/>
      <c r="H96" s="24"/>
      <c r="I96" s="24"/>
      <c r="J96" s="24"/>
      <c r="K96" s="24"/>
      <c r="L96" s="24"/>
      <c r="P96" s="24"/>
      <c r="Q96" s="24"/>
      <c r="R96" s="24"/>
      <c r="S96" s="24"/>
      <c r="Y96" s="24"/>
      <c r="Z96" s="24"/>
      <c r="AA96" s="24"/>
    </row>
    <row r="97" spans="4:27">
      <c r="D97" s="24"/>
      <c r="H97" s="24"/>
      <c r="I97" s="24"/>
      <c r="J97" s="24"/>
      <c r="K97" s="24"/>
      <c r="L97" s="24"/>
      <c r="P97" s="24"/>
      <c r="Q97" s="24"/>
      <c r="R97" s="24"/>
      <c r="S97" s="24"/>
      <c r="Y97" s="24"/>
      <c r="Z97" s="24"/>
      <c r="AA97" s="24"/>
    </row>
    <row r="98" spans="4:27">
      <c r="D98" s="24"/>
      <c r="H98" s="24"/>
      <c r="I98" s="24"/>
      <c r="J98" s="24"/>
      <c r="K98" s="24"/>
      <c r="L98" s="24"/>
      <c r="P98" s="24"/>
      <c r="Q98" s="24"/>
      <c r="R98" s="24"/>
      <c r="S98" s="24"/>
      <c r="Y98" s="24"/>
      <c r="Z98" s="24"/>
      <c r="AA98" s="24"/>
    </row>
    <row r="99" spans="4:27">
      <c r="D99" s="24"/>
      <c r="H99" s="24"/>
      <c r="I99" s="24"/>
      <c r="J99" s="24"/>
      <c r="K99" s="24"/>
      <c r="L99" s="24"/>
      <c r="P99" s="24"/>
      <c r="Q99" s="24"/>
      <c r="R99" s="24"/>
      <c r="S99" s="24"/>
      <c r="Y99" s="24"/>
      <c r="Z99" s="24"/>
      <c r="AA99" s="24"/>
    </row>
    <row r="100" spans="4:27">
      <c r="D100" s="24"/>
      <c r="H100" s="24"/>
      <c r="I100" s="24"/>
      <c r="J100" s="24"/>
      <c r="K100" s="24"/>
      <c r="L100" s="24"/>
      <c r="P100" s="24"/>
      <c r="Q100" s="24"/>
      <c r="R100" s="24"/>
      <c r="S100" s="24"/>
      <c r="Y100" s="24"/>
      <c r="Z100" s="24"/>
      <c r="AA100" s="24"/>
    </row>
    <row r="101" spans="4:27">
      <c r="D101" s="24"/>
      <c r="H101" s="24"/>
      <c r="I101" s="24"/>
      <c r="J101" s="24"/>
      <c r="K101" s="24"/>
      <c r="L101" s="24"/>
      <c r="P101" s="24"/>
      <c r="Q101" s="24"/>
      <c r="R101" s="24"/>
      <c r="S101" s="24"/>
      <c r="Y101" s="24"/>
      <c r="Z101" s="24"/>
      <c r="AA101" s="24"/>
    </row>
    <row r="102" spans="4:27">
      <c r="D102" s="24"/>
      <c r="H102" s="24"/>
      <c r="I102" s="24"/>
      <c r="J102" s="24"/>
      <c r="K102" s="24"/>
      <c r="L102" s="24"/>
      <c r="P102" s="24"/>
      <c r="Q102" s="24"/>
      <c r="R102" s="24"/>
      <c r="S102" s="24"/>
      <c r="Y102" s="24"/>
      <c r="Z102" s="24"/>
      <c r="AA102" s="24"/>
    </row>
    <row r="103" spans="4:27">
      <c r="D103" s="24"/>
      <c r="H103" s="24"/>
      <c r="I103" s="24"/>
      <c r="J103" s="24"/>
      <c r="K103" s="24"/>
      <c r="L103" s="24"/>
      <c r="P103" s="24"/>
      <c r="Q103" s="24"/>
      <c r="R103" s="24"/>
      <c r="S103" s="24"/>
      <c r="Y103" s="24"/>
      <c r="Z103" s="24"/>
      <c r="AA103" s="24"/>
    </row>
    <row r="104" spans="4:27">
      <c r="D104" s="24"/>
      <c r="H104" s="24"/>
      <c r="I104" s="24"/>
      <c r="J104" s="24"/>
      <c r="K104" s="24"/>
      <c r="L104" s="24"/>
      <c r="P104" s="24"/>
      <c r="Q104" s="24"/>
      <c r="R104" s="24"/>
      <c r="S104" s="24"/>
      <c r="Y104" s="24"/>
      <c r="Z104" s="24"/>
      <c r="AA104" s="24"/>
    </row>
    <row r="105" spans="4:27">
      <c r="D105" s="24"/>
      <c r="H105" s="24"/>
      <c r="I105" s="24"/>
      <c r="J105" s="24"/>
      <c r="K105" s="24"/>
      <c r="L105" s="24"/>
      <c r="P105" s="24"/>
      <c r="Q105" s="24"/>
      <c r="R105" s="24"/>
      <c r="S105" s="24"/>
      <c r="Y105" s="24"/>
      <c r="Z105" s="24"/>
      <c r="AA105" s="24"/>
    </row>
    <row r="106" spans="4:27">
      <c r="D106" s="24"/>
      <c r="H106" s="24"/>
      <c r="I106" s="24"/>
      <c r="J106" s="24"/>
      <c r="K106" s="24"/>
      <c r="L106" s="24"/>
      <c r="P106" s="24"/>
      <c r="Q106" s="24"/>
      <c r="R106" s="24"/>
      <c r="S106" s="24"/>
      <c r="Y106" s="24"/>
      <c r="Z106" s="24"/>
      <c r="AA106" s="24"/>
    </row>
    <row r="107" spans="4:27">
      <c r="D107" s="24"/>
      <c r="H107" s="24"/>
      <c r="I107" s="24"/>
      <c r="J107" s="24"/>
      <c r="K107" s="24"/>
      <c r="L107" s="24"/>
      <c r="P107" s="24"/>
      <c r="Q107" s="24"/>
      <c r="R107" s="24"/>
      <c r="S107" s="24"/>
      <c r="Y107" s="24"/>
      <c r="Z107" s="24"/>
      <c r="AA107" s="24"/>
    </row>
    <row r="108" spans="4:27">
      <c r="D108" s="24"/>
      <c r="H108" s="24"/>
      <c r="I108" s="24"/>
      <c r="J108" s="24"/>
      <c r="K108" s="24"/>
      <c r="L108" s="24"/>
      <c r="P108" s="24"/>
      <c r="Q108" s="24"/>
      <c r="R108" s="24"/>
      <c r="S108" s="24"/>
      <c r="Y108" s="24"/>
      <c r="Z108" s="24"/>
      <c r="AA108" s="24"/>
    </row>
    <row r="109" spans="4:27">
      <c r="D109" s="24"/>
      <c r="H109" s="24"/>
      <c r="I109" s="24"/>
      <c r="J109" s="24"/>
      <c r="K109" s="24"/>
      <c r="L109" s="24"/>
      <c r="P109" s="24"/>
      <c r="Q109" s="24"/>
      <c r="R109" s="24"/>
      <c r="S109" s="24"/>
      <c r="Y109" s="24"/>
      <c r="Z109" s="24"/>
      <c r="AA109" s="24"/>
    </row>
    <row r="110" spans="4:27">
      <c r="D110" s="24"/>
      <c r="H110" s="24"/>
      <c r="I110" s="24"/>
      <c r="J110" s="24"/>
      <c r="K110" s="24"/>
      <c r="L110" s="24"/>
      <c r="P110" s="24"/>
      <c r="Q110" s="24"/>
      <c r="R110" s="24"/>
      <c r="S110" s="24"/>
      <c r="Y110" s="24"/>
      <c r="Z110" s="24"/>
      <c r="AA110" s="24"/>
    </row>
    <row r="111" spans="4:27">
      <c r="D111" s="24"/>
      <c r="H111" s="24"/>
      <c r="I111" s="24"/>
      <c r="J111" s="24"/>
      <c r="K111" s="24"/>
      <c r="L111" s="24"/>
      <c r="P111" s="24"/>
      <c r="Q111" s="24"/>
      <c r="R111" s="24"/>
      <c r="S111" s="24"/>
      <c r="Y111" s="24"/>
      <c r="Z111" s="24"/>
      <c r="AA111" s="24"/>
    </row>
    <row r="112" spans="4:27">
      <c r="D112" s="24"/>
      <c r="H112" s="24"/>
      <c r="I112" s="24"/>
      <c r="J112" s="24"/>
      <c r="K112" s="24"/>
      <c r="L112" s="24"/>
      <c r="P112" s="24"/>
      <c r="Q112" s="24"/>
      <c r="R112" s="24"/>
      <c r="S112" s="24"/>
      <c r="Y112" s="24"/>
      <c r="Z112" s="24"/>
      <c r="AA112" s="24"/>
    </row>
    <row r="113" spans="4:27">
      <c r="D113" s="24"/>
      <c r="H113" s="24"/>
      <c r="I113" s="24"/>
      <c r="J113" s="24"/>
      <c r="K113" s="24"/>
      <c r="L113" s="24"/>
      <c r="P113" s="24"/>
      <c r="Q113" s="24"/>
      <c r="R113" s="24"/>
      <c r="S113" s="24"/>
      <c r="Y113" s="24"/>
      <c r="Z113" s="24"/>
      <c r="AA113" s="24"/>
    </row>
    <row r="114" spans="4:27">
      <c r="D114" s="24"/>
      <c r="H114" s="24"/>
      <c r="I114" s="24"/>
      <c r="J114" s="24"/>
      <c r="K114" s="24"/>
      <c r="L114" s="24"/>
      <c r="P114" s="24"/>
      <c r="Q114" s="24"/>
      <c r="R114" s="24"/>
      <c r="S114" s="24"/>
      <c r="Y114" s="24"/>
      <c r="Z114" s="24"/>
      <c r="AA114" s="24"/>
    </row>
    <row r="115" spans="4:27">
      <c r="D115" s="24"/>
      <c r="H115" s="24"/>
      <c r="I115" s="24"/>
      <c r="J115" s="24"/>
      <c r="K115" s="24"/>
      <c r="L115" s="24"/>
      <c r="P115" s="24"/>
      <c r="Q115" s="24"/>
      <c r="R115" s="24"/>
      <c r="S115" s="24"/>
      <c r="Y115" s="24"/>
      <c r="Z115" s="24"/>
      <c r="AA115" s="24"/>
    </row>
    <row r="116" spans="4:27">
      <c r="D116" s="24"/>
      <c r="H116" s="24"/>
      <c r="I116" s="24"/>
      <c r="J116" s="24"/>
      <c r="K116" s="24"/>
      <c r="L116" s="24"/>
      <c r="P116" s="24"/>
      <c r="Q116" s="24"/>
      <c r="R116" s="24"/>
      <c r="S116" s="24"/>
      <c r="Y116" s="24"/>
      <c r="Z116" s="24"/>
      <c r="AA116" s="24"/>
    </row>
    <row r="117" spans="4:27">
      <c r="D117" s="24"/>
      <c r="H117" s="24"/>
      <c r="I117" s="24"/>
      <c r="J117" s="24"/>
      <c r="K117" s="24"/>
      <c r="L117" s="24"/>
      <c r="P117" s="24"/>
      <c r="Q117" s="24"/>
      <c r="R117" s="24"/>
      <c r="S117" s="24"/>
      <c r="Y117" s="24"/>
      <c r="Z117" s="24"/>
      <c r="AA117" s="24"/>
    </row>
    <row r="118" spans="4:27">
      <c r="D118" s="24"/>
      <c r="H118" s="24"/>
      <c r="I118" s="24"/>
      <c r="J118" s="24"/>
      <c r="K118" s="24"/>
      <c r="L118" s="24"/>
      <c r="P118" s="24"/>
      <c r="Q118" s="24"/>
      <c r="R118" s="24"/>
      <c r="S118" s="24"/>
      <c r="Y118" s="24"/>
      <c r="Z118" s="24"/>
      <c r="AA118" s="24"/>
    </row>
    <row r="119" spans="4:27">
      <c r="D119" s="24"/>
      <c r="H119" s="24"/>
      <c r="I119" s="24"/>
      <c r="J119" s="24"/>
      <c r="K119" s="24"/>
      <c r="L119" s="24"/>
      <c r="P119" s="24"/>
      <c r="Q119" s="24"/>
      <c r="R119" s="24"/>
      <c r="S119" s="24"/>
      <c r="Y119" s="24"/>
      <c r="Z119" s="24"/>
      <c r="AA119" s="24"/>
    </row>
    <row r="120" spans="4:27">
      <c r="D120" s="24"/>
      <c r="H120" s="24"/>
      <c r="I120" s="24"/>
      <c r="J120" s="24"/>
      <c r="K120" s="24"/>
      <c r="L120" s="24"/>
      <c r="P120" s="24"/>
      <c r="Q120" s="24"/>
      <c r="R120" s="24"/>
      <c r="S120" s="24"/>
      <c r="Y120" s="24"/>
      <c r="Z120" s="24"/>
      <c r="AA120" s="24"/>
    </row>
    <row r="121" spans="4:27">
      <c r="D121" s="24"/>
      <c r="H121" s="24"/>
      <c r="I121" s="24"/>
      <c r="J121" s="24"/>
      <c r="K121" s="24"/>
      <c r="L121" s="24"/>
      <c r="P121" s="24"/>
      <c r="Q121" s="24"/>
      <c r="R121" s="24"/>
      <c r="S121" s="24"/>
      <c r="Y121" s="24"/>
      <c r="Z121" s="24"/>
      <c r="AA121" s="24"/>
    </row>
    <row r="122" spans="4:27">
      <c r="D122" s="24"/>
      <c r="H122" s="24"/>
      <c r="I122" s="24"/>
      <c r="J122" s="24"/>
      <c r="K122" s="24"/>
      <c r="L122" s="24"/>
      <c r="P122" s="24"/>
      <c r="Q122" s="24"/>
      <c r="R122" s="24"/>
      <c r="S122" s="24"/>
      <c r="Y122" s="24"/>
      <c r="Z122" s="24"/>
      <c r="AA122" s="24"/>
    </row>
    <row r="123" spans="4:27">
      <c r="D123" s="24"/>
      <c r="H123" s="24"/>
      <c r="I123" s="24"/>
      <c r="J123" s="24"/>
      <c r="K123" s="24"/>
      <c r="L123" s="24"/>
      <c r="P123" s="24"/>
      <c r="Q123" s="24"/>
      <c r="R123" s="24"/>
      <c r="S123" s="24"/>
      <c r="Y123" s="24"/>
      <c r="Z123" s="24"/>
      <c r="AA123" s="24"/>
    </row>
    <row r="124" spans="4:27">
      <c r="D124" s="24"/>
      <c r="H124" s="24"/>
      <c r="I124" s="24"/>
      <c r="J124" s="24"/>
      <c r="K124" s="24"/>
      <c r="L124" s="24"/>
      <c r="P124" s="24"/>
      <c r="Q124" s="24"/>
      <c r="R124" s="24"/>
      <c r="S124" s="24"/>
      <c r="Y124" s="24"/>
      <c r="Z124" s="24"/>
      <c r="AA124" s="24"/>
    </row>
    <row r="125" spans="4:27">
      <c r="D125" s="24"/>
      <c r="H125" s="24"/>
      <c r="I125" s="24"/>
      <c r="J125" s="24"/>
      <c r="K125" s="24"/>
      <c r="L125" s="24"/>
      <c r="P125" s="24"/>
      <c r="Q125" s="24"/>
      <c r="R125" s="24"/>
      <c r="S125" s="24"/>
      <c r="Y125" s="24"/>
      <c r="Z125" s="24"/>
      <c r="AA125" s="24"/>
    </row>
    <row r="126" spans="4:27">
      <c r="D126" s="24"/>
      <c r="H126" s="24"/>
      <c r="I126" s="24"/>
      <c r="J126" s="24"/>
      <c r="K126" s="24"/>
      <c r="L126" s="24"/>
      <c r="P126" s="24"/>
      <c r="Q126" s="24"/>
      <c r="R126" s="24"/>
      <c r="S126" s="24"/>
      <c r="Y126" s="24"/>
      <c r="Z126" s="24"/>
      <c r="AA126" s="24"/>
    </row>
    <row r="127" spans="4:27">
      <c r="D127" s="24"/>
      <c r="H127" s="24"/>
      <c r="I127" s="24"/>
      <c r="J127" s="24"/>
      <c r="K127" s="24"/>
      <c r="L127" s="24"/>
      <c r="P127" s="24"/>
      <c r="Q127" s="24"/>
      <c r="R127" s="24"/>
      <c r="S127" s="24"/>
      <c r="Y127" s="24"/>
      <c r="Z127" s="24"/>
      <c r="AA127" s="24"/>
    </row>
    <row r="128" spans="4:27">
      <c r="D128" s="24"/>
      <c r="H128" s="24"/>
      <c r="I128" s="24"/>
      <c r="J128" s="24"/>
      <c r="K128" s="24"/>
      <c r="L128" s="24"/>
      <c r="Q128" s="24"/>
      <c r="R128" s="24"/>
      <c r="S128" s="24"/>
      <c r="Y128" s="24"/>
      <c r="Z128" s="24"/>
      <c r="AA128" s="24"/>
    </row>
    <row r="129" spans="4:27">
      <c r="D129" s="24"/>
      <c r="H129" s="24"/>
      <c r="I129" s="24"/>
      <c r="J129" s="24"/>
      <c r="K129" s="24"/>
      <c r="L129" s="24"/>
      <c r="Q129" s="24"/>
      <c r="R129" s="24"/>
      <c r="S129" s="24"/>
      <c r="Y129" s="24"/>
      <c r="Z129" s="24"/>
      <c r="AA129" s="24"/>
    </row>
    <row r="130" spans="4:27">
      <c r="D130" s="24"/>
      <c r="H130" s="24"/>
      <c r="I130" s="24"/>
      <c r="J130" s="24"/>
      <c r="K130" s="24"/>
      <c r="L130" s="24"/>
      <c r="Q130" s="24"/>
      <c r="R130" s="24"/>
      <c r="S130" s="24"/>
      <c r="Y130" s="24"/>
      <c r="Z130" s="24"/>
      <c r="AA130" s="24"/>
    </row>
    <row r="131" spans="4:27">
      <c r="D131" s="24"/>
      <c r="H131" s="24"/>
      <c r="I131" s="24"/>
      <c r="J131" s="24"/>
      <c r="K131" s="24"/>
      <c r="L131" s="24"/>
      <c r="Q131" s="24"/>
      <c r="R131" s="24"/>
      <c r="S131" s="24"/>
      <c r="Y131" s="24"/>
      <c r="Z131" s="24"/>
      <c r="AA131" s="24"/>
    </row>
    <row r="132" spans="4:27">
      <c r="D132" s="24"/>
      <c r="H132" s="24"/>
      <c r="I132" s="24"/>
      <c r="J132" s="24"/>
      <c r="K132" s="24"/>
      <c r="L132" s="24"/>
      <c r="Q132" s="24"/>
      <c r="R132" s="24"/>
      <c r="S132" s="24"/>
      <c r="Y132" s="24"/>
      <c r="Z132" s="24"/>
      <c r="AA132" s="24"/>
    </row>
    <row r="133" spans="4:27">
      <c r="D133" s="24"/>
      <c r="H133" s="24"/>
      <c r="I133" s="24"/>
      <c r="J133" s="24"/>
      <c r="K133" s="24"/>
      <c r="L133" s="24"/>
      <c r="P133" s="24"/>
      <c r="Q133" s="24"/>
      <c r="R133" s="24"/>
      <c r="S133" s="24"/>
      <c r="Y133" s="24"/>
      <c r="Z133" s="24"/>
      <c r="AA133" s="24"/>
    </row>
    <row r="134" spans="4:27">
      <c r="D134" s="24"/>
      <c r="H134" s="24"/>
      <c r="I134" s="24"/>
      <c r="J134" s="24"/>
      <c r="K134" s="24"/>
      <c r="L134" s="24"/>
      <c r="P134" s="24"/>
      <c r="Q134" s="24"/>
      <c r="R134" s="24"/>
      <c r="S134" s="24"/>
      <c r="Y134" s="24"/>
      <c r="Z134" s="24"/>
      <c r="AA134" s="24"/>
    </row>
    <row r="135" spans="4:27">
      <c r="D135" s="24"/>
      <c r="H135" s="24"/>
      <c r="I135" s="24"/>
      <c r="J135" s="24"/>
      <c r="K135" s="24"/>
      <c r="L135" s="24"/>
      <c r="P135" s="24"/>
      <c r="Q135" s="24"/>
      <c r="R135" s="24"/>
      <c r="S135" s="24"/>
      <c r="Y135" s="24"/>
      <c r="Z135" s="24"/>
      <c r="AA135" s="24"/>
    </row>
    <row r="136" spans="4:27">
      <c r="D136" s="24"/>
      <c r="H136" s="24"/>
      <c r="I136" s="24"/>
      <c r="J136" s="24"/>
      <c r="K136" s="24"/>
      <c r="L136" s="24"/>
      <c r="P136" s="24"/>
      <c r="Q136" s="24"/>
      <c r="R136" s="24"/>
      <c r="S136" s="24"/>
      <c r="Y136" s="24"/>
      <c r="Z136" s="24"/>
      <c r="AA136" s="24"/>
    </row>
    <row r="137" spans="4:27">
      <c r="D137" s="24"/>
      <c r="H137" s="24"/>
      <c r="I137" s="24"/>
      <c r="J137" s="24"/>
      <c r="K137" s="24"/>
      <c r="L137" s="24"/>
      <c r="P137" s="24"/>
      <c r="Q137" s="24"/>
      <c r="R137" s="24"/>
      <c r="S137" s="24"/>
      <c r="Y137" s="24"/>
      <c r="Z137" s="24"/>
      <c r="AA137" s="24"/>
    </row>
    <row r="138" spans="4:27">
      <c r="D138" s="24"/>
      <c r="H138" s="24"/>
      <c r="I138" s="24"/>
      <c r="J138" s="24"/>
      <c r="K138" s="24"/>
      <c r="L138" s="24"/>
      <c r="P138" s="24"/>
      <c r="Q138" s="24"/>
      <c r="R138" s="24"/>
      <c r="S138" s="24"/>
      <c r="Y138" s="24"/>
      <c r="Z138" s="24"/>
      <c r="AA138" s="24"/>
    </row>
    <row r="139" spans="4:27">
      <c r="D139" s="24"/>
      <c r="H139" s="24"/>
      <c r="I139" s="24"/>
      <c r="J139" s="24"/>
      <c r="K139" s="24"/>
      <c r="L139" s="24"/>
      <c r="P139" s="24"/>
      <c r="Q139" s="24"/>
      <c r="R139" s="24"/>
      <c r="S139" s="24"/>
      <c r="Y139" s="24"/>
      <c r="Z139" s="24"/>
      <c r="AA139" s="24"/>
    </row>
    <row r="140" spans="4:27">
      <c r="D140" s="24"/>
      <c r="H140" s="24"/>
      <c r="I140" s="24"/>
      <c r="J140" s="24"/>
      <c r="K140" s="24"/>
      <c r="L140" s="24"/>
      <c r="P140" s="24"/>
      <c r="Q140" s="24"/>
      <c r="R140" s="24"/>
      <c r="S140" s="24"/>
      <c r="Y140" s="24"/>
      <c r="Z140" s="24"/>
      <c r="AA140" s="24"/>
    </row>
    <row r="141" spans="4:27">
      <c r="D141" s="24"/>
      <c r="H141" s="24"/>
      <c r="I141" s="24"/>
      <c r="J141" s="24"/>
      <c r="K141" s="24"/>
      <c r="L141" s="24"/>
      <c r="P141" s="24"/>
      <c r="Q141" s="24"/>
      <c r="R141" s="24"/>
      <c r="S141" s="24"/>
      <c r="Y141" s="24"/>
      <c r="Z141" s="24"/>
      <c r="AA141" s="24"/>
    </row>
    <row r="142" spans="4:27">
      <c r="D142" s="24"/>
      <c r="H142" s="24"/>
      <c r="I142" s="24"/>
      <c r="J142" s="24"/>
      <c r="K142" s="24"/>
      <c r="L142" s="24"/>
      <c r="P142" s="24"/>
      <c r="Q142" s="24"/>
      <c r="R142" s="24"/>
      <c r="S142" s="24"/>
      <c r="Y142" s="24"/>
      <c r="Z142" s="24"/>
      <c r="AA142" s="24"/>
    </row>
    <row r="143" spans="4:27">
      <c r="D143" s="24"/>
      <c r="H143" s="24"/>
      <c r="I143" s="24"/>
      <c r="J143" s="24"/>
      <c r="K143" s="24"/>
      <c r="L143" s="24"/>
      <c r="P143" s="24"/>
      <c r="Q143" s="24"/>
      <c r="R143" s="24"/>
      <c r="S143" s="24"/>
      <c r="Y143" s="24"/>
      <c r="Z143" s="24"/>
      <c r="AA143" s="24"/>
    </row>
    <row r="144" spans="4:27">
      <c r="D144" s="24"/>
      <c r="H144" s="24"/>
      <c r="I144" s="24"/>
      <c r="J144" s="24"/>
      <c r="K144" s="24"/>
      <c r="L144" s="24"/>
      <c r="P144" s="24"/>
      <c r="Q144" s="24"/>
      <c r="R144" s="24"/>
      <c r="S144" s="24"/>
      <c r="Y144" s="24"/>
      <c r="Z144" s="24"/>
      <c r="AA144" s="24"/>
    </row>
    <row r="145" spans="4:27">
      <c r="D145" s="24"/>
      <c r="H145" s="24"/>
      <c r="I145" s="24"/>
      <c r="J145" s="24"/>
      <c r="K145" s="24"/>
      <c r="L145" s="24"/>
      <c r="P145" s="24"/>
      <c r="Q145" s="24"/>
      <c r="R145" s="24"/>
      <c r="S145" s="24"/>
      <c r="Y145" s="24"/>
      <c r="Z145" s="24"/>
      <c r="AA145" s="24"/>
    </row>
    <row r="146" spans="4:27">
      <c r="D146" s="24"/>
      <c r="H146" s="24"/>
      <c r="I146" s="24"/>
      <c r="J146" s="24"/>
      <c r="K146" s="24"/>
      <c r="L146" s="24"/>
      <c r="P146" s="24"/>
      <c r="Q146" s="24"/>
      <c r="R146" s="24"/>
      <c r="S146" s="24"/>
      <c r="Y146" s="24"/>
      <c r="Z146" s="24"/>
      <c r="AA146" s="24"/>
    </row>
    <row r="147" spans="4:27">
      <c r="D147" s="24"/>
      <c r="H147" s="24"/>
      <c r="I147" s="24"/>
      <c r="J147" s="24"/>
      <c r="K147" s="24"/>
      <c r="L147" s="24"/>
      <c r="P147" s="24"/>
      <c r="Q147" s="24"/>
      <c r="R147" s="24"/>
      <c r="S147" s="24"/>
      <c r="Y147" s="24"/>
      <c r="Z147" s="24"/>
      <c r="AA147" s="24"/>
    </row>
    <row r="148" spans="4:27">
      <c r="D148" s="24"/>
      <c r="H148" s="24"/>
      <c r="I148" s="24"/>
      <c r="J148" s="24"/>
      <c r="K148" s="24"/>
      <c r="L148" s="24"/>
      <c r="P148" s="24"/>
      <c r="Q148" s="24"/>
      <c r="R148" s="24"/>
      <c r="S148" s="24"/>
      <c r="Y148" s="24"/>
      <c r="Z148" s="24"/>
      <c r="AA148" s="24"/>
    </row>
    <row r="149" spans="4:27">
      <c r="D149" s="24"/>
      <c r="H149" s="24"/>
      <c r="I149" s="24"/>
      <c r="J149" s="24"/>
      <c r="K149" s="24"/>
      <c r="L149" s="24"/>
      <c r="P149" s="24"/>
      <c r="Q149" s="24"/>
      <c r="R149" s="24"/>
      <c r="S149" s="24"/>
      <c r="Y149" s="24"/>
      <c r="Z149" s="24"/>
      <c r="AA149" s="24"/>
    </row>
    <row r="150" spans="4:27">
      <c r="D150" s="24"/>
      <c r="H150" s="24"/>
      <c r="I150" s="24"/>
      <c r="J150" s="24"/>
      <c r="K150" s="24"/>
      <c r="L150" s="24"/>
      <c r="P150" s="24"/>
      <c r="Q150" s="24"/>
      <c r="R150" s="24"/>
      <c r="S150" s="24"/>
      <c r="Y150" s="24"/>
      <c r="Z150" s="24"/>
      <c r="AA150" s="24"/>
    </row>
    <row r="151" spans="4:27">
      <c r="D151" s="24"/>
      <c r="H151" s="24"/>
      <c r="I151" s="24"/>
      <c r="J151" s="24"/>
      <c r="K151" s="24"/>
      <c r="L151" s="24"/>
      <c r="P151" s="24"/>
      <c r="Q151" s="24"/>
      <c r="R151" s="24"/>
      <c r="S151" s="24"/>
      <c r="Y151" s="24"/>
      <c r="Z151" s="24"/>
      <c r="AA151" s="24"/>
    </row>
    <row r="152" spans="4:27">
      <c r="D152" s="24"/>
      <c r="H152" s="24"/>
      <c r="I152" s="24"/>
      <c r="J152" s="24"/>
      <c r="K152" s="24"/>
      <c r="L152" s="24"/>
      <c r="P152" s="24"/>
      <c r="Q152" s="24"/>
      <c r="R152" s="24"/>
      <c r="S152" s="24"/>
      <c r="Y152" s="24"/>
      <c r="Z152" s="24"/>
      <c r="AA152" s="24"/>
    </row>
    <row r="153" spans="4:27">
      <c r="D153" s="24"/>
      <c r="H153" s="24"/>
      <c r="I153" s="24"/>
      <c r="J153" s="24"/>
      <c r="K153" s="24"/>
      <c r="L153" s="24"/>
      <c r="P153" s="24"/>
      <c r="Q153" s="24"/>
      <c r="R153" s="24"/>
      <c r="S153" s="24"/>
      <c r="Y153" s="24"/>
      <c r="Z153" s="24"/>
      <c r="AA153" s="24"/>
    </row>
    <row r="154" spans="4:27">
      <c r="D154" s="24"/>
      <c r="H154" s="24"/>
      <c r="I154" s="24"/>
      <c r="J154" s="24"/>
      <c r="K154" s="24"/>
      <c r="L154" s="24"/>
      <c r="P154" s="24"/>
      <c r="Q154" s="24"/>
      <c r="R154" s="24"/>
      <c r="S154" s="24"/>
      <c r="Y154" s="24"/>
      <c r="Z154" s="24"/>
      <c r="AA154" s="24"/>
    </row>
    <row r="155" spans="4:27">
      <c r="D155" s="24"/>
      <c r="H155" s="24"/>
      <c r="I155" s="24"/>
      <c r="J155" s="24"/>
      <c r="K155" s="24"/>
      <c r="L155" s="24"/>
      <c r="P155" s="24"/>
      <c r="Q155" s="24"/>
      <c r="R155" s="24"/>
      <c r="S155" s="24"/>
      <c r="Y155" s="24"/>
      <c r="Z155" s="24"/>
      <c r="AA155" s="24"/>
    </row>
    <row r="156" spans="4:27">
      <c r="D156" s="24"/>
      <c r="H156" s="24"/>
      <c r="I156" s="24"/>
      <c r="J156" s="24"/>
      <c r="K156" s="24"/>
      <c r="L156" s="24"/>
      <c r="P156" s="24"/>
      <c r="Q156" s="24"/>
      <c r="R156" s="24"/>
      <c r="S156" s="24"/>
      <c r="Y156" s="24"/>
      <c r="Z156" s="24"/>
      <c r="AA156" s="24"/>
    </row>
    <row r="157" spans="4:27">
      <c r="D157" s="24"/>
      <c r="H157" s="24"/>
      <c r="I157" s="24"/>
      <c r="J157" s="24"/>
      <c r="K157" s="24"/>
      <c r="L157" s="24"/>
      <c r="P157" s="24"/>
      <c r="Q157" s="24"/>
      <c r="R157" s="24"/>
      <c r="S157" s="24"/>
      <c r="Y157" s="24"/>
      <c r="Z157" s="24"/>
      <c r="AA157" s="24"/>
    </row>
    <row r="158" spans="4:27">
      <c r="D158" s="24"/>
      <c r="H158" s="24"/>
      <c r="I158" s="24"/>
      <c r="J158" s="24"/>
      <c r="K158" s="24"/>
      <c r="L158" s="24"/>
      <c r="P158" s="24"/>
      <c r="Q158" s="24"/>
      <c r="R158" s="24"/>
      <c r="S158" s="24"/>
      <c r="Y158" s="24"/>
      <c r="Z158" s="24"/>
      <c r="AA158" s="24"/>
    </row>
    <row r="159" spans="4:27">
      <c r="D159" s="24"/>
      <c r="H159" s="24"/>
      <c r="I159" s="24"/>
      <c r="J159" s="24"/>
      <c r="K159" s="24"/>
      <c r="L159" s="24"/>
      <c r="P159" s="24"/>
      <c r="Q159" s="24"/>
      <c r="R159" s="24"/>
      <c r="S159" s="24"/>
      <c r="Y159" s="24"/>
      <c r="Z159" s="24"/>
      <c r="AA159" s="24"/>
    </row>
    <row r="160" spans="4:27">
      <c r="D160" s="24"/>
      <c r="H160" s="24"/>
      <c r="I160" s="24"/>
      <c r="J160" s="24"/>
      <c r="K160" s="24"/>
      <c r="L160" s="24"/>
      <c r="P160" s="24"/>
      <c r="Q160" s="24"/>
      <c r="R160" s="24"/>
      <c r="S160" s="24"/>
      <c r="Y160" s="24"/>
      <c r="Z160" s="24"/>
      <c r="AA160" s="24"/>
    </row>
    <row r="161" spans="4:27">
      <c r="D161" s="24"/>
      <c r="H161" s="24"/>
      <c r="I161" s="24"/>
      <c r="J161" s="24"/>
      <c r="K161" s="24"/>
      <c r="L161" s="24"/>
      <c r="P161" s="24"/>
      <c r="Q161" s="24"/>
      <c r="R161" s="24"/>
      <c r="S161" s="24"/>
      <c r="Y161" s="24"/>
      <c r="Z161" s="24"/>
      <c r="AA161" s="24"/>
    </row>
    <row r="162" spans="4:27">
      <c r="D162" s="24"/>
      <c r="H162" s="24"/>
      <c r="I162" s="24"/>
      <c r="J162" s="24"/>
      <c r="K162" s="24"/>
      <c r="L162" s="24"/>
      <c r="P162" s="24"/>
      <c r="Q162" s="24"/>
      <c r="R162" s="24"/>
      <c r="S162" s="24"/>
      <c r="Y162" s="24"/>
      <c r="Z162" s="24"/>
      <c r="AA162" s="24"/>
    </row>
    <row r="163" spans="4:27">
      <c r="D163" s="24"/>
      <c r="H163" s="24"/>
      <c r="I163" s="24"/>
      <c r="J163" s="24"/>
      <c r="K163" s="24"/>
      <c r="L163" s="24"/>
      <c r="P163" s="24"/>
      <c r="Q163" s="24"/>
      <c r="R163" s="24"/>
      <c r="S163" s="24"/>
      <c r="Y163" s="24"/>
      <c r="Z163" s="24"/>
      <c r="AA163" s="24"/>
    </row>
    <row r="164" spans="4:27">
      <c r="D164" s="24"/>
      <c r="H164" s="24"/>
      <c r="I164" s="24"/>
      <c r="J164" s="24"/>
      <c r="K164" s="24"/>
      <c r="L164" s="24"/>
      <c r="P164" s="24"/>
      <c r="Q164" s="24"/>
      <c r="R164" s="24"/>
      <c r="S164" s="24"/>
      <c r="Y164" s="24"/>
      <c r="Z164" s="24"/>
      <c r="AA164" s="24"/>
    </row>
    <row r="165" spans="4:27">
      <c r="D165" s="24"/>
      <c r="H165" s="24"/>
      <c r="I165" s="24"/>
      <c r="J165" s="24"/>
      <c r="K165" s="24"/>
      <c r="L165" s="24"/>
      <c r="P165" s="24"/>
      <c r="Q165" s="24"/>
      <c r="R165" s="24"/>
      <c r="S165" s="24"/>
      <c r="Y165" s="24"/>
      <c r="Z165" s="24"/>
      <c r="AA165" s="24"/>
    </row>
    <row r="166" spans="4:27">
      <c r="D166" s="24"/>
      <c r="H166" s="24"/>
      <c r="I166" s="24"/>
      <c r="J166" s="24"/>
      <c r="K166" s="24"/>
      <c r="L166" s="24"/>
      <c r="P166" s="24"/>
      <c r="Q166" s="24"/>
      <c r="R166" s="24"/>
      <c r="S166" s="24"/>
      <c r="Y166" s="24"/>
      <c r="Z166" s="24"/>
      <c r="AA166" s="24"/>
    </row>
    <row r="167" spans="4:27">
      <c r="D167" s="24"/>
      <c r="H167" s="24"/>
      <c r="I167" s="24"/>
      <c r="J167" s="24"/>
      <c r="K167" s="24"/>
      <c r="L167" s="24"/>
      <c r="P167" s="24"/>
      <c r="Q167" s="24"/>
      <c r="R167" s="24"/>
      <c r="S167" s="24"/>
      <c r="Y167" s="24"/>
      <c r="Z167" s="24"/>
      <c r="AA167" s="24"/>
    </row>
    <row r="168" spans="4:27">
      <c r="D168" s="24"/>
      <c r="H168" s="24"/>
      <c r="I168" s="24"/>
      <c r="J168" s="24"/>
      <c r="K168" s="24"/>
      <c r="L168" s="24"/>
      <c r="P168" s="24"/>
      <c r="Q168" s="24"/>
      <c r="R168" s="24"/>
      <c r="S168" s="24"/>
      <c r="Y168" s="24"/>
      <c r="Z168" s="24"/>
      <c r="AA168" s="24"/>
    </row>
    <row r="169" spans="4:27">
      <c r="D169" s="24"/>
      <c r="H169" s="24"/>
      <c r="I169" s="24"/>
      <c r="J169" s="24"/>
      <c r="K169" s="24"/>
      <c r="L169" s="24"/>
      <c r="P169" s="24"/>
      <c r="Q169" s="24"/>
      <c r="R169" s="24"/>
      <c r="S169" s="24"/>
      <c r="Y169" s="24"/>
      <c r="Z169" s="24"/>
      <c r="AA169" s="24"/>
    </row>
    <row r="170" spans="4:27">
      <c r="D170" s="24"/>
      <c r="H170" s="24"/>
      <c r="I170" s="24"/>
      <c r="J170" s="24"/>
      <c r="K170" s="24"/>
      <c r="L170" s="24"/>
      <c r="P170" s="24"/>
      <c r="Q170" s="24"/>
      <c r="R170" s="24"/>
      <c r="S170" s="24"/>
      <c r="Y170" s="24"/>
      <c r="Z170" s="24"/>
      <c r="AA170" s="24"/>
    </row>
    <row r="171" spans="4:27">
      <c r="D171" s="24"/>
      <c r="H171" s="24"/>
      <c r="I171" s="24"/>
      <c r="J171" s="24"/>
      <c r="K171" s="24"/>
      <c r="L171" s="24"/>
      <c r="P171" s="24"/>
      <c r="Q171" s="24"/>
      <c r="R171" s="24"/>
      <c r="S171" s="24"/>
      <c r="Y171" s="24"/>
      <c r="Z171" s="24"/>
      <c r="AA171" s="24"/>
    </row>
    <row r="172" spans="4:27">
      <c r="D172" s="24"/>
      <c r="H172" s="24"/>
      <c r="I172" s="24"/>
      <c r="J172" s="24"/>
      <c r="K172" s="24"/>
      <c r="L172" s="24"/>
      <c r="P172" s="24"/>
      <c r="Q172" s="24"/>
      <c r="R172" s="24"/>
      <c r="S172" s="24"/>
      <c r="Y172" s="24"/>
      <c r="Z172" s="24"/>
      <c r="AA172" s="24"/>
    </row>
    <row r="173" spans="4:27">
      <c r="D173" s="24"/>
      <c r="H173" s="24"/>
      <c r="I173" s="24"/>
      <c r="J173" s="24"/>
      <c r="K173" s="24"/>
      <c r="L173" s="24"/>
      <c r="P173" s="24"/>
      <c r="Q173" s="24"/>
      <c r="R173" s="24"/>
      <c r="S173" s="24"/>
      <c r="Y173" s="24"/>
      <c r="Z173" s="24"/>
      <c r="AA173" s="24"/>
    </row>
    <row r="174" spans="4:27">
      <c r="D174" s="24"/>
      <c r="H174" s="24"/>
      <c r="I174" s="24"/>
      <c r="J174" s="24"/>
      <c r="K174" s="24"/>
      <c r="L174" s="24"/>
      <c r="P174" s="24"/>
      <c r="Q174" s="24"/>
      <c r="R174" s="24"/>
      <c r="S174" s="24"/>
      <c r="Y174" s="24"/>
      <c r="Z174" s="24"/>
      <c r="AA174" s="24"/>
    </row>
    <row r="175" spans="4:27">
      <c r="D175" s="24"/>
      <c r="H175" s="24"/>
      <c r="I175" s="24"/>
      <c r="J175" s="24"/>
      <c r="K175" s="24"/>
      <c r="L175" s="24"/>
      <c r="P175" s="24"/>
      <c r="Q175" s="24"/>
      <c r="R175" s="24"/>
      <c r="S175" s="24"/>
      <c r="Y175" s="24"/>
      <c r="Z175" s="24"/>
      <c r="AA175" s="24"/>
    </row>
    <row r="176" spans="4:27">
      <c r="D176" s="24"/>
      <c r="H176" s="24"/>
      <c r="I176" s="24"/>
      <c r="J176" s="24"/>
      <c r="K176" s="24"/>
      <c r="L176" s="24"/>
      <c r="P176" s="24"/>
      <c r="Q176" s="24"/>
      <c r="R176" s="24"/>
      <c r="S176" s="24"/>
      <c r="Y176" s="24"/>
      <c r="Z176" s="24"/>
      <c r="AA176" s="24"/>
    </row>
    <row r="177" spans="4:27">
      <c r="D177" s="24"/>
      <c r="H177" s="24"/>
      <c r="I177" s="24"/>
      <c r="J177" s="24"/>
      <c r="K177" s="24"/>
      <c r="L177" s="24"/>
      <c r="P177" s="24"/>
      <c r="Q177" s="24"/>
      <c r="R177" s="24"/>
      <c r="S177" s="24"/>
      <c r="Y177" s="24"/>
      <c r="Z177" s="24"/>
      <c r="AA177" s="24"/>
    </row>
    <row r="178" spans="4:27">
      <c r="D178" s="24"/>
      <c r="H178" s="24"/>
      <c r="I178" s="24"/>
      <c r="J178" s="24"/>
      <c r="K178" s="24"/>
      <c r="L178" s="24"/>
      <c r="P178" s="24"/>
      <c r="Q178" s="24"/>
      <c r="R178" s="24"/>
      <c r="S178" s="24"/>
      <c r="Y178" s="24"/>
      <c r="Z178" s="24"/>
      <c r="AA178" s="24"/>
    </row>
    <row r="179" spans="4:27">
      <c r="D179" s="24"/>
      <c r="H179" s="24"/>
      <c r="I179" s="24"/>
      <c r="J179" s="24"/>
      <c r="K179" s="24"/>
      <c r="L179" s="24"/>
      <c r="P179" s="24"/>
      <c r="Q179" s="24"/>
      <c r="R179" s="24"/>
      <c r="S179" s="24"/>
      <c r="Y179" s="24"/>
      <c r="Z179" s="24"/>
      <c r="AA179" s="24"/>
    </row>
    <row r="180" spans="4:27">
      <c r="D180" s="24"/>
      <c r="H180" s="24"/>
      <c r="I180" s="24"/>
      <c r="J180" s="24"/>
      <c r="K180" s="24"/>
      <c r="L180" s="24"/>
      <c r="P180" s="24"/>
      <c r="Q180" s="24"/>
      <c r="R180" s="24"/>
      <c r="S180" s="24"/>
      <c r="Y180" s="24"/>
      <c r="Z180" s="24"/>
      <c r="AA180" s="24"/>
    </row>
    <row r="181" spans="4:27">
      <c r="D181" s="24"/>
      <c r="H181" s="24"/>
      <c r="I181" s="24"/>
      <c r="J181" s="24"/>
      <c r="K181" s="24"/>
      <c r="L181" s="24"/>
      <c r="P181" s="24"/>
      <c r="Q181" s="24"/>
      <c r="R181" s="24"/>
      <c r="S181" s="24"/>
      <c r="Y181" s="24"/>
      <c r="Z181" s="24"/>
      <c r="AA181" s="24"/>
    </row>
    <row r="182" spans="4:27">
      <c r="D182" s="24"/>
      <c r="H182" s="24"/>
      <c r="I182" s="24"/>
      <c r="J182" s="24"/>
      <c r="K182" s="24"/>
      <c r="L182" s="24"/>
      <c r="P182" s="24"/>
      <c r="Q182" s="24"/>
      <c r="R182" s="24"/>
      <c r="S182" s="24"/>
      <c r="Y182" s="24"/>
      <c r="Z182" s="24"/>
      <c r="AA182" s="24"/>
    </row>
    <row r="183" spans="4:27">
      <c r="D183" s="24"/>
      <c r="H183" s="24"/>
      <c r="I183" s="24"/>
      <c r="J183" s="24"/>
      <c r="K183" s="24"/>
      <c r="L183" s="24"/>
      <c r="P183" s="24"/>
      <c r="Q183" s="24"/>
      <c r="R183" s="24"/>
      <c r="S183" s="24"/>
      <c r="Y183" s="24"/>
      <c r="Z183" s="24"/>
      <c r="AA183" s="24"/>
    </row>
    <row r="184" spans="4:27">
      <c r="D184" s="24"/>
      <c r="H184" s="24"/>
      <c r="I184" s="24"/>
      <c r="J184" s="24"/>
      <c r="K184" s="24"/>
      <c r="L184" s="24"/>
      <c r="P184" s="24"/>
      <c r="Q184" s="24"/>
      <c r="R184" s="24"/>
      <c r="S184" s="24"/>
      <c r="Y184" s="24"/>
      <c r="Z184" s="24"/>
      <c r="AA184" s="24"/>
    </row>
    <row r="185" spans="4:27">
      <c r="D185" s="24"/>
      <c r="H185" s="24"/>
      <c r="I185" s="24"/>
      <c r="J185" s="24"/>
      <c r="K185" s="24"/>
      <c r="L185" s="24"/>
      <c r="P185" s="24"/>
      <c r="Q185" s="24"/>
      <c r="R185" s="24"/>
      <c r="S185" s="24"/>
      <c r="Y185" s="24"/>
      <c r="Z185" s="24"/>
      <c r="AA185" s="24"/>
    </row>
    <row r="186" spans="4:27">
      <c r="D186" s="24"/>
      <c r="H186" s="24"/>
      <c r="I186" s="24"/>
      <c r="J186" s="24"/>
      <c r="K186" s="24"/>
      <c r="L186" s="24"/>
      <c r="P186" s="24"/>
      <c r="Q186" s="24"/>
      <c r="R186" s="24"/>
      <c r="S186" s="24"/>
      <c r="Y186" s="24"/>
      <c r="Z186" s="24"/>
      <c r="AA186" s="24"/>
    </row>
    <row r="187" spans="4:27">
      <c r="D187" s="24"/>
      <c r="H187" s="24"/>
      <c r="I187" s="24"/>
      <c r="J187" s="24"/>
      <c r="K187" s="24"/>
      <c r="L187" s="24"/>
      <c r="P187" s="24"/>
      <c r="Q187" s="24"/>
      <c r="R187" s="24"/>
      <c r="S187" s="24"/>
      <c r="Y187" s="24"/>
      <c r="Z187" s="24"/>
      <c r="AA187" s="24"/>
    </row>
    <row r="188" spans="4:27">
      <c r="D188" s="24"/>
      <c r="H188" s="24"/>
      <c r="I188" s="24"/>
      <c r="J188" s="24"/>
      <c r="K188" s="24"/>
      <c r="L188" s="24"/>
      <c r="P188" s="24"/>
      <c r="Q188" s="24"/>
      <c r="R188" s="24"/>
      <c r="S188" s="24"/>
      <c r="Y188" s="24"/>
      <c r="Z188" s="24"/>
      <c r="AA188" s="24"/>
    </row>
    <row r="189" spans="4:27">
      <c r="I189" s="24"/>
      <c r="J189" s="24"/>
      <c r="S189" s="24"/>
      <c r="Y189" s="24"/>
    </row>
    <row r="190" spans="4:27">
      <c r="I190" s="24"/>
      <c r="J190" s="24"/>
      <c r="S190" s="24"/>
      <c r="Y190" s="24"/>
    </row>
    <row r="191" spans="4:27">
      <c r="I191" s="24"/>
      <c r="J191" s="24"/>
      <c r="S191" s="24"/>
      <c r="Y191" s="24"/>
    </row>
    <row r="192" spans="4:27">
      <c r="I192" s="24"/>
      <c r="J192" s="24"/>
      <c r="S192" s="24"/>
      <c r="Y192" s="24"/>
    </row>
    <row r="193" spans="9:25">
      <c r="I193" s="24"/>
      <c r="J193" s="24"/>
      <c r="S193" s="24"/>
      <c r="Y193" s="24"/>
    </row>
    <row r="194" spans="9:25">
      <c r="I194" s="24"/>
      <c r="J194" s="24"/>
      <c r="S194" s="24"/>
      <c r="Y194" s="24"/>
    </row>
    <row r="195" spans="9:25">
      <c r="I195" s="24"/>
      <c r="J195" s="24"/>
      <c r="S195" s="24"/>
      <c r="Y195" s="24"/>
    </row>
    <row r="196" spans="9:25">
      <c r="I196" s="24"/>
      <c r="J196" s="24"/>
      <c r="S196" s="24"/>
      <c r="Y196" s="24"/>
    </row>
    <row r="197" spans="9:25">
      <c r="I197" s="24"/>
      <c r="J197" s="24"/>
      <c r="S197" s="24"/>
      <c r="Y197" s="24"/>
    </row>
    <row r="198" spans="9:25">
      <c r="I198" s="24"/>
      <c r="J198" s="24"/>
      <c r="S198" s="24"/>
      <c r="Y198" s="24"/>
    </row>
    <row r="199" spans="9:25">
      <c r="I199" s="24"/>
      <c r="J199" s="24"/>
      <c r="S199" s="24"/>
      <c r="Y199" s="24"/>
    </row>
    <row r="200" spans="9:25">
      <c r="I200" s="24"/>
      <c r="J200" s="24"/>
      <c r="S200" s="24"/>
      <c r="Y200" s="24"/>
    </row>
    <row r="201" spans="9:25">
      <c r="I201" s="24"/>
      <c r="J201" s="24"/>
      <c r="S201" s="24"/>
      <c r="Y201" s="24"/>
    </row>
    <row r="202" spans="9:25">
      <c r="I202" s="24"/>
      <c r="J202" s="24"/>
      <c r="S202" s="24"/>
      <c r="Y202" s="24"/>
    </row>
    <row r="203" spans="9:25">
      <c r="I203" s="24"/>
      <c r="J203" s="24"/>
      <c r="S203" s="24"/>
      <c r="Y203" s="24"/>
    </row>
    <row r="204" spans="9:25">
      <c r="I204" s="24"/>
      <c r="J204" s="24"/>
      <c r="S204" s="24"/>
      <c r="Y204" s="24"/>
    </row>
    <row r="205" spans="9:25">
      <c r="I205" s="24"/>
      <c r="J205" s="24"/>
      <c r="S205" s="24"/>
      <c r="Y205" s="24"/>
    </row>
    <row r="206" spans="9:25">
      <c r="I206" s="24"/>
      <c r="J206" s="24"/>
      <c r="S206" s="24"/>
      <c r="Y206" s="24"/>
    </row>
    <row r="207" spans="9:25">
      <c r="I207" s="24"/>
      <c r="J207" s="24"/>
      <c r="S207" s="24"/>
      <c r="Y207" s="24"/>
    </row>
    <row r="208" spans="9:25">
      <c r="I208" s="24"/>
      <c r="J208" s="24"/>
      <c r="S208" s="24"/>
      <c r="Y208" s="24"/>
    </row>
    <row r="209" spans="4:27">
      <c r="I209" s="24"/>
      <c r="J209" s="24"/>
      <c r="S209" s="24"/>
      <c r="Y209" s="24"/>
    </row>
    <row r="210" spans="4:27">
      <c r="I210" s="24"/>
      <c r="J210" s="24"/>
      <c r="S210" s="24"/>
      <c r="Y210" s="24"/>
    </row>
    <row r="211" spans="4:27">
      <c r="I211" s="24"/>
      <c r="J211" s="24"/>
      <c r="S211" s="24"/>
      <c r="Y211" s="24"/>
    </row>
    <row r="212" spans="4:27">
      <c r="I212" s="24"/>
      <c r="J212" s="24"/>
      <c r="S212" s="24"/>
      <c r="Y212" s="24"/>
    </row>
    <row r="213" spans="4:27">
      <c r="I213" s="24"/>
      <c r="J213" s="24"/>
      <c r="S213" s="24"/>
      <c r="Y213" s="24"/>
    </row>
    <row r="214" spans="4:27">
      <c r="I214" s="24"/>
      <c r="J214" s="24"/>
      <c r="S214" s="24"/>
      <c r="Y214" s="24"/>
    </row>
    <row r="215" spans="4:27">
      <c r="I215" s="24"/>
      <c r="J215" s="24"/>
      <c r="S215" s="24"/>
      <c r="Y215" s="24"/>
    </row>
    <row r="216" spans="4:27">
      <c r="D216" s="24"/>
      <c r="E216" s="24"/>
      <c r="G216" s="24"/>
      <c r="H216" s="24"/>
      <c r="I216" s="24"/>
      <c r="J216" s="24"/>
      <c r="K216" s="24"/>
      <c r="L216" s="24"/>
      <c r="P216" s="24"/>
      <c r="Q216" s="24"/>
      <c r="R216" s="24"/>
      <c r="S216" s="24"/>
      <c r="U216" s="24"/>
      <c r="Y216" s="24"/>
      <c r="Z216" s="24"/>
      <c r="AA216" s="24"/>
    </row>
    <row r="217" spans="4:27">
      <c r="D217" s="24"/>
      <c r="H217" s="24"/>
      <c r="I217" s="24"/>
      <c r="J217" s="24"/>
      <c r="K217" s="24"/>
      <c r="L217" s="24"/>
      <c r="Q217" s="24"/>
      <c r="R217" s="24"/>
      <c r="S217" s="24"/>
      <c r="U217" s="24"/>
      <c r="W217" s="24"/>
      <c r="Y217" s="24"/>
      <c r="Z217" s="24"/>
      <c r="AA217" s="24"/>
    </row>
    <row r="218" spans="4:27">
      <c r="D218" s="24"/>
      <c r="H218" s="24"/>
      <c r="I218" s="24"/>
      <c r="J218" s="24"/>
      <c r="K218" s="24"/>
      <c r="L218" s="24"/>
      <c r="Q218" s="24"/>
      <c r="R218" s="24"/>
      <c r="S218" s="24"/>
      <c r="U218" s="24"/>
      <c r="W218" s="24"/>
      <c r="Y218" s="24"/>
      <c r="Z218" s="24"/>
      <c r="AA218" s="24"/>
    </row>
    <row r="219" spans="4:27">
      <c r="D219" s="24"/>
      <c r="H219" s="24"/>
      <c r="I219" s="24"/>
      <c r="J219" s="24"/>
      <c r="K219" s="24"/>
      <c r="L219" s="24"/>
      <c r="Q219" s="24"/>
      <c r="R219" s="24"/>
      <c r="S219" s="24"/>
      <c r="U219" s="24"/>
      <c r="W219" s="24"/>
      <c r="Y219" s="24"/>
      <c r="Z219" s="24"/>
      <c r="AA219" s="24"/>
    </row>
    <row r="220" spans="4:27">
      <c r="D220" s="24"/>
      <c r="E220" s="24"/>
      <c r="G220" s="24"/>
      <c r="H220" s="24"/>
      <c r="I220" s="24"/>
      <c r="J220" s="24"/>
      <c r="K220" s="24"/>
      <c r="L220" s="24"/>
      <c r="P220" s="24"/>
      <c r="Q220" s="24"/>
      <c r="R220" s="24"/>
      <c r="S220" s="24"/>
      <c r="U220" s="24"/>
      <c r="Y220" s="24"/>
      <c r="Z220" s="24"/>
      <c r="AA220" s="24"/>
    </row>
    <row r="221" spans="4:27">
      <c r="D221" s="24"/>
      <c r="H221" s="24"/>
      <c r="I221" s="24"/>
      <c r="J221" s="24"/>
      <c r="K221" s="24"/>
      <c r="L221" s="24"/>
      <c r="Q221" s="24"/>
      <c r="R221" s="24"/>
      <c r="S221" s="24"/>
      <c r="U221" s="24"/>
      <c r="W221" s="24"/>
      <c r="Y221" s="24"/>
      <c r="Z221" s="24"/>
      <c r="AA221" s="24"/>
    </row>
    <row r="222" spans="4:27">
      <c r="D222" s="24"/>
      <c r="E222" s="24"/>
      <c r="G222" s="24"/>
      <c r="H222" s="24"/>
      <c r="I222" s="24"/>
      <c r="J222" s="24"/>
      <c r="K222" s="24"/>
      <c r="L222" s="24"/>
      <c r="P222" s="24"/>
      <c r="Q222" s="24"/>
      <c r="R222" s="24"/>
      <c r="S222" s="24"/>
      <c r="U222" s="24"/>
      <c r="Y222" s="24"/>
      <c r="Z222" s="24"/>
      <c r="AA222" s="24"/>
    </row>
    <row r="223" spans="4:27">
      <c r="I223" s="24"/>
      <c r="J223" s="24"/>
      <c r="S223" s="24"/>
      <c r="Y223" s="24"/>
    </row>
    <row r="224" spans="4:27">
      <c r="I224" s="24"/>
      <c r="J224" s="24"/>
      <c r="S224" s="24"/>
      <c r="Y224" s="24"/>
    </row>
    <row r="225" spans="4:27">
      <c r="I225" s="24"/>
      <c r="J225" s="24"/>
      <c r="S225" s="24"/>
      <c r="Y225" s="24"/>
    </row>
    <row r="226" spans="4:27">
      <c r="I226" s="24"/>
      <c r="J226" s="24"/>
      <c r="S226" s="24"/>
      <c r="Y226" s="24"/>
    </row>
    <row r="227" spans="4:27">
      <c r="I227" s="24"/>
      <c r="J227" s="24"/>
      <c r="S227" s="24"/>
      <c r="Y227" s="24"/>
    </row>
    <row r="228" spans="4:27">
      <c r="I228" s="24"/>
      <c r="J228" s="24"/>
      <c r="S228" s="24"/>
      <c r="Y228" s="24"/>
    </row>
    <row r="229" spans="4:27">
      <c r="I229" s="24"/>
      <c r="J229" s="24"/>
      <c r="S229" s="24"/>
      <c r="Y229" s="24"/>
    </row>
    <row r="230" spans="4:27">
      <c r="I230" s="24"/>
      <c r="J230" s="24"/>
      <c r="S230" s="24"/>
      <c r="Y230" s="24"/>
    </row>
    <row r="231" spans="4:27">
      <c r="I231" s="24"/>
      <c r="J231" s="24"/>
      <c r="S231" s="24"/>
      <c r="Y231" s="24"/>
    </row>
    <row r="232" spans="4:27">
      <c r="I232" s="24"/>
      <c r="J232" s="24"/>
      <c r="S232" s="24"/>
      <c r="Y232" s="24"/>
    </row>
    <row r="233" spans="4:27">
      <c r="I233" s="24"/>
      <c r="J233" s="24"/>
      <c r="S233" s="24"/>
      <c r="Y233" s="24"/>
    </row>
    <row r="234" spans="4:27">
      <c r="I234" s="24"/>
      <c r="J234" s="24"/>
      <c r="S234" s="24"/>
      <c r="Y234" s="24"/>
    </row>
    <row r="235" spans="4:27">
      <c r="I235" s="24"/>
      <c r="J235" s="24"/>
      <c r="S235" s="24"/>
      <c r="Y235" s="24"/>
    </row>
    <row r="236" spans="4:27">
      <c r="D236" s="24"/>
      <c r="E236" s="24"/>
      <c r="G236" s="24"/>
      <c r="H236" s="24"/>
      <c r="I236" s="24"/>
      <c r="J236" s="24"/>
      <c r="K236" s="24"/>
      <c r="L236" s="24"/>
      <c r="P236" s="24"/>
      <c r="Q236" s="24"/>
      <c r="R236" s="24"/>
      <c r="S236" s="24"/>
      <c r="U236" s="24"/>
      <c r="Y236" s="24"/>
      <c r="Z236" s="24"/>
      <c r="AA236" s="24"/>
    </row>
    <row r="237" spans="4:27">
      <c r="D237" s="24"/>
      <c r="E237" s="24"/>
      <c r="G237" s="24"/>
      <c r="H237" s="24"/>
      <c r="I237" s="24"/>
      <c r="J237" s="24"/>
      <c r="K237" s="24"/>
      <c r="L237" s="24"/>
      <c r="P237" s="24"/>
      <c r="Q237" s="24"/>
      <c r="R237" s="24"/>
      <c r="S237" s="24"/>
      <c r="U237" s="24"/>
      <c r="Y237" s="24"/>
      <c r="Z237" s="24"/>
      <c r="AA237" s="24"/>
    </row>
    <row r="238" spans="4:27">
      <c r="D238" s="24"/>
      <c r="E238" s="24"/>
      <c r="G238" s="24"/>
      <c r="H238" s="24"/>
      <c r="I238" s="24"/>
      <c r="J238" s="24"/>
      <c r="K238" s="24"/>
      <c r="L238" s="24"/>
      <c r="P238" s="24"/>
      <c r="Q238" s="24"/>
      <c r="R238" s="24"/>
      <c r="S238" s="24"/>
      <c r="U238" s="24"/>
      <c r="Y238" s="24"/>
      <c r="Z238" s="24"/>
      <c r="AA238" s="24"/>
    </row>
    <row r="239" spans="4:27">
      <c r="I239" s="24"/>
      <c r="J239" s="24"/>
      <c r="S239" s="24"/>
      <c r="Y239" s="24"/>
    </row>
    <row r="240" spans="4:27">
      <c r="I240" s="24"/>
      <c r="J240" s="24"/>
      <c r="S240" s="24"/>
      <c r="Y240" s="24"/>
    </row>
    <row r="241" spans="4:27">
      <c r="I241" s="24"/>
      <c r="J241" s="24"/>
      <c r="S241" s="24"/>
      <c r="Y241" s="24"/>
    </row>
    <row r="242" spans="4:27">
      <c r="I242" s="24"/>
      <c r="J242" s="24"/>
      <c r="S242" s="24"/>
      <c r="Y242" s="24"/>
    </row>
    <row r="243" spans="4:27">
      <c r="I243" s="24"/>
      <c r="J243" s="24"/>
      <c r="S243" s="24"/>
      <c r="Y243" s="24"/>
    </row>
    <row r="244" spans="4:27">
      <c r="I244" s="24"/>
      <c r="J244" s="24"/>
      <c r="S244" s="24"/>
      <c r="Y244" s="24"/>
    </row>
    <row r="245" spans="4:27">
      <c r="I245" s="24"/>
      <c r="J245" s="24"/>
      <c r="S245" s="24"/>
      <c r="Y245" s="24"/>
    </row>
    <row r="246" spans="4:27">
      <c r="I246" s="24"/>
      <c r="J246" s="24"/>
      <c r="S246" s="24"/>
      <c r="Y246" s="24"/>
    </row>
    <row r="247" spans="4:27">
      <c r="I247" s="24"/>
      <c r="J247" s="24"/>
      <c r="S247" s="24"/>
      <c r="Y247" s="24"/>
    </row>
    <row r="248" spans="4:27">
      <c r="I248" s="24"/>
      <c r="J248" s="24"/>
      <c r="S248" s="24"/>
      <c r="Y248" s="24"/>
    </row>
    <row r="249" spans="4:27">
      <c r="I249" s="24"/>
      <c r="J249" s="24"/>
      <c r="S249" s="24"/>
      <c r="Y249" s="24"/>
    </row>
    <row r="250" spans="4:27">
      <c r="I250" s="24"/>
      <c r="J250" s="24"/>
      <c r="S250" s="24"/>
      <c r="Y250" s="24"/>
    </row>
    <row r="251" spans="4:27">
      <c r="D251" s="24"/>
      <c r="E251" s="24"/>
      <c r="G251" s="24"/>
      <c r="H251" s="24"/>
      <c r="I251" s="24"/>
      <c r="J251" s="24"/>
      <c r="K251" s="24"/>
      <c r="L251" s="24"/>
      <c r="P251" s="24"/>
      <c r="Q251" s="24"/>
      <c r="R251" s="24"/>
      <c r="S251" s="24"/>
      <c r="U251" s="24"/>
      <c r="Y251" s="24"/>
      <c r="Z251" s="24"/>
      <c r="AA251" s="24"/>
    </row>
    <row r="252" spans="4:27">
      <c r="D252" s="24"/>
      <c r="E252" s="24"/>
      <c r="G252" s="24"/>
      <c r="H252" s="24"/>
      <c r="I252" s="24"/>
      <c r="J252" s="24"/>
      <c r="K252" s="24"/>
      <c r="L252" s="24"/>
      <c r="P252" s="24"/>
      <c r="Q252" s="24"/>
      <c r="R252" s="24"/>
      <c r="S252" s="24"/>
      <c r="U252" s="24"/>
      <c r="Y252" s="24"/>
      <c r="Z252" s="24"/>
      <c r="AA252" s="24"/>
    </row>
    <row r="253" spans="4:27">
      <c r="D253" s="24"/>
      <c r="H253" s="24"/>
      <c r="I253" s="24"/>
      <c r="J253" s="24"/>
      <c r="K253" s="24"/>
      <c r="L253" s="24"/>
      <c r="P253" s="24"/>
      <c r="Q253" s="24"/>
      <c r="R253" s="24"/>
      <c r="S253" s="24"/>
      <c r="U253" s="24"/>
      <c r="W253" s="24"/>
      <c r="Y253" s="24"/>
      <c r="Z253" s="24"/>
      <c r="AA253" s="24"/>
    </row>
    <row r="254" spans="4:27">
      <c r="D254" s="24"/>
      <c r="H254" s="24"/>
      <c r="I254" s="24"/>
      <c r="J254" s="24"/>
      <c r="K254" s="24"/>
      <c r="L254" s="24"/>
      <c r="P254" s="24"/>
      <c r="Q254" s="24"/>
      <c r="R254" s="24"/>
      <c r="S254" s="24"/>
      <c r="U254" s="24"/>
      <c r="W254" s="24"/>
      <c r="Y254" s="24"/>
      <c r="Z254" s="24"/>
      <c r="AA254" s="24"/>
    </row>
    <row r="255" spans="4:27">
      <c r="D255" s="24"/>
      <c r="H255" s="24"/>
      <c r="I255" s="24"/>
      <c r="J255" s="24"/>
      <c r="K255" s="24"/>
      <c r="L255" s="24"/>
      <c r="P255" s="24"/>
      <c r="Q255" s="24"/>
      <c r="R255" s="24"/>
      <c r="S255" s="24"/>
      <c r="U255" s="24"/>
      <c r="W255" s="24"/>
      <c r="Y255" s="24"/>
      <c r="Z255" s="24"/>
      <c r="AA255" s="24"/>
    </row>
    <row r="256" spans="4:27">
      <c r="D256" s="24"/>
      <c r="H256" s="24"/>
      <c r="I256" s="24"/>
      <c r="J256" s="24"/>
      <c r="K256" s="24"/>
      <c r="L256" s="24"/>
      <c r="P256" s="24"/>
      <c r="Q256" s="24"/>
      <c r="R256" s="24"/>
      <c r="S256" s="24"/>
      <c r="U256" s="24"/>
      <c r="W256" s="24"/>
      <c r="Y256" s="24"/>
      <c r="Z256" s="24"/>
      <c r="AA256" s="24"/>
    </row>
    <row r="257" spans="4:27">
      <c r="D257" s="24"/>
      <c r="H257" s="24"/>
      <c r="I257" s="24"/>
      <c r="J257" s="24"/>
      <c r="K257" s="24"/>
      <c r="L257" s="24"/>
      <c r="P257" s="24"/>
      <c r="Q257" s="24"/>
      <c r="R257" s="24"/>
      <c r="S257" s="24"/>
      <c r="U257" s="24"/>
      <c r="W257" s="24"/>
      <c r="Y257" s="24"/>
      <c r="Z257" s="24"/>
      <c r="AA257" s="24"/>
    </row>
    <row r="258" spans="4:27">
      <c r="D258" s="24"/>
      <c r="H258" s="24"/>
      <c r="I258" s="24"/>
      <c r="J258" s="24"/>
      <c r="K258" s="24"/>
      <c r="L258" s="24"/>
      <c r="P258" s="24"/>
      <c r="Q258" s="24"/>
      <c r="R258" s="24"/>
      <c r="S258" s="24"/>
      <c r="U258" s="24"/>
      <c r="W258" s="24"/>
      <c r="Y258" s="24"/>
      <c r="Z258" s="24"/>
      <c r="AA258" s="24"/>
    </row>
    <row r="259" spans="4:27">
      <c r="D259" s="24"/>
      <c r="H259" s="24"/>
      <c r="I259" s="24"/>
      <c r="J259" s="24"/>
      <c r="K259" s="24"/>
      <c r="L259" s="24"/>
      <c r="P259" s="24"/>
      <c r="Q259" s="24"/>
      <c r="R259" s="24"/>
      <c r="S259" s="24"/>
      <c r="U259" s="24"/>
      <c r="W259" s="24"/>
      <c r="Y259" s="24"/>
      <c r="Z259" s="24"/>
      <c r="AA259" s="24"/>
    </row>
    <row r="260" spans="4:27">
      <c r="D260" s="24"/>
      <c r="H260" s="24"/>
      <c r="I260" s="24"/>
      <c r="J260" s="24"/>
      <c r="K260" s="24"/>
      <c r="L260" s="24"/>
      <c r="P260" s="24"/>
      <c r="Q260" s="24"/>
      <c r="R260" s="24"/>
      <c r="S260" s="24"/>
      <c r="U260" s="24"/>
      <c r="W260" s="24"/>
      <c r="Y260" s="24"/>
      <c r="Z260" s="24"/>
      <c r="AA260" s="24"/>
    </row>
    <row r="261" spans="4:27">
      <c r="D261" s="24"/>
      <c r="H261" s="24"/>
      <c r="I261" s="24"/>
      <c r="J261" s="24"/>
      <c r="K261" s="24"/>
      <c r="L261" s="24"/>
      <c r="P261" s="24"/>
      <c r="Q261" s="24"/>
      <c r="R261" s="24"/>
      <c r="S261" s="24"/>
      <c r="U261" s="24"/>
      <c r="W261" s="24"/>
      <c r="Y261" s="24"/>
      <c r="Z261" s="24"/>
      <c r="AA261" s="24"/>
    </row>
    <row r="262" spans="4:27">
      <c r="D262" s="24"/>
      <c r="H262" s="24"/>
      <c r="I262" s="24"/>
      <c r="J262" s="24"/>
      <c r="K262" s="24"/>
      <c r="L262" s="24"/>
      <c r="P262" s="24"/>
      <c r="Q262" s="24"/>
      <c r="R262" s="24"/>
      <c r="S262" s="24"/>
      <c r="U262" s="24"/>
      <c r="W262" s="24"/>
      <c r="Y262" s="24"/>
      <c r="Z262" s="24"/>
      <c r="AA262" s="24"/>
    </row>
    <row r="263" spans="4:27">
      <c r="D263" s="24"/>
      <c r="H263" s="24"/>
      <c r="I263" s="24"/>
      <c r="J263" s="24"/>
      <c r="K263" s="24"/>
      <c r="L263" s="24"/>
      <c r="P263" s="24"/>
      <c r="Q263" s="24"/>
      <c r="R263" s="24"/>
      <c r="S263" s="24"/>
      <c r="U263" s="24"/>
      <c r="W263" s="24"/>
      <c r="Y263" s="24"/>
      <c r="Z263" s="24"/>
      <c r="AA263" s="24"/>
    </row>
    <row r="264" spans="4:27">
      <c r="D264" s="24"/>
      <c r="H264" s="24"/>
      <c r="I264" s="24"/>
      <c r="J264" s="24"/>
      <c r="K264" s="24"/>
      <c r="L264" s="24"/>
      <c r="P264" s="24"/>
      <c r="Q264" s="24"/>
      <c r="R264" s="24"/>
      <c r="S264" s="24"/>
      <c r="U264" s="24"/>
      <c r="W264" s="24"/>
      <c r="Y264" s="24"/>
      <c r="Z264" s="24"/>
      <c r="AA264" s="24"/>
    </row>
    <row r="265" spans="4:27">
      <c r="D265" s="24"/>
      <c r="H265" s="24"/>
      <c r="I265" s="24"/>
      <c r="J265" s="24"/>
      <c r="K265" s="24"/>
      <c r="L265" s="24"/>
      <c r="P265" s="24"/>
      <c r="Q265" s="24"/>
      <c r="R265" s="24"/>
      <c r="S265" s="24"/>
      <c r="U265" s="24"/>
      <c r="W265" s="24"/>
      <c r="Y265" s="24"/>
      <c r="Z265" s="24"/>
      <c r="AA265" s="24"/>
    </row>
    <row r="266" spans="4:27">
      <c r="D266" s="24"/>
      <c r="E266" s="24"/>
      <c r="G266" s="24"/>
      <c r="H266" s="24"/>
      <c r="I266" s="24"/>
      <c r="J266" s="24"/>
      <c r="K266" s="24"/>
      <c r="L266" s="24"/>
      <c r="P266" s="24"/>
      <c r="Q266" s="24"/>
      <c r="R266" s="24"/>
      <c r="S266" s="24"/>
      <c r="U266" s="24"/>
      <c r="Y266" s="24"/>
      <c r="Z266" s="24"/>
      <c r="AA266" s="24"/>
    </row>
    <row r="267" spans="4:27">
      <c r="D267" s="24"/>
      <c r="E267" s="24"/>
      <c r="G267" s="24"/>
      <c r="H267" s="24"/>
      <c r="I267" s="24"/>
      <c r="J267" s="24"/>
      <c r="K267" s="24"/>
      <c r="L267" s="24"/>
      <c r="P267" s="24"/>
      <c r="Q267" s="24"/>
      <c r="R267" s="24"/>
      <c r="S267" s="24"/>
      <c r="U267" s="24"/>
      <c r="Y267" s="24"/>
      <c r="Z267" s="24"/>
      <c r="AA267" s="24"/>
    </row>
    <row r="268" spans="4:27">
      <c r="D268" s="24"/>
      <c r="E268" s="24"/>
      <c r="G268" s="24"/>
      <c r="H268" s="24"/>
      <c r="I268" s="24"/>
      <c r="J268" s="24"/>
      <c r="K268" s="24"/>
      <c r="L268" s="24"/>
      <c r="P268" s="24"/>
      <c r="Q268" s="24"/>
      <c r="R268" s="24"/>
      <c r="S268" s="24"/>
      <c r="U268" s="24"/>
      <c r="Y268" s="24"/>
      <c r="Z268" s="24"/>
      <c r="AA268" s="24"/>
    </row>
    <row r="269" spans="4:27">
      <c r="D269" s="24"/>
      <c r="H269" s="24"/>
      <c r="I269" s="24"/>
      <c r="J269" s="24"/>
      <c r="K269" s="24"/>
      <c r="L269" s="24"/>
      <c r="P269" s="24"/>
      <c r="Q269" s="24"/>
      <c r="R269" s="24"/>
      <c r="S269" s="24"/>
      <c r="U269" s="24"/>
      <c r="W269" s="24"/>
      <c r="Y269" s="24"/>
      <c r="Z269" s="24"/>
      <c r="AA269" s="24"/>
    </row>
    <row r="270" spans="4:27">
      <c r="D270" s="24"/>
      <c r="E270" s="24"/>
      <c r="G270" s="24"/>
      <c r="H270" s="24"/>
      <c r="I270" s="24"/>
      <c r="J270" s="24"/>
      <c r="K270" s="24"/>
      <c r="L270" s="24"/>
      <c r="P270" s="24"/>
      <c r="Q270" s="24"/>
      <c r="R270" s="24"/>
      <c r="S270" s="24"/>
      <c r="U270" s="24"/>
      <c r="Y270" s="24"/>
      <c r="Z270" s="24"/>
      <c r="AA270" s="24"/>
    </row>
    <row r="271" spans="4:27">
      <c r="I271" s="24"/>
      <c r="J271" s="24"/>
      <c r="S271" s="24"/>
      <c r="Y271" s="24"/>
    </row>
    <row r="272" spans="4:27">
      <c r="I272" s="24"/>
      <c r="J272" s="24"/>
      <c r="S272" s="24"/>
      <c r="Y272" s="24"/>
    </row>
    <row r="273" spans="4:27">
      <c r="I273" s="24"/>
      <c r="J273" s="24"/>
      <c r="S273" s="24"/>
      <c r="Y273" s="24"/>
    </row>
    <row r="274" spans="4:27">
      <c r="I274" s="24"/>
      <c r="J274" s="24"/>
      <c r="S274" s="24"/>
      <c r="Y274" s="24"/>
    </row>
    <row r="275" spans="4:27">
      <c r="I275" s="24"/>
      <c r="J275" s="24"/>
      <c r="S275" s="24"/>
      <c r="Y275" s="24"/>
    </row>
    <row r="276" spans="4:27">
      <c r="I276" s="24"/>
      <c r="J276" s="24"/>
      <c r="S276" s="24"/>
      <c r="Y276" s="24"/>
    </row>
    <row r="277" spans="4:27">
      <c r="I277" s="24"/>
      <c r="J277" s="24"/>
      <c r="S277" s="24"/>
      <c r="Y277" s="24"/>
    </row>
    <row r="278" spans="4:27">
      <c r="I278" s="24"/>
      <c r="J278" s="24"/>
      <c r="S278" s="24"/>
      <c r="Y278" s="24"/>
    </row>
    <row r="279" spans="4:27">
      <c r="I279" s="24"/>
      <c r="J279" s="24"/>
      <c r="S279" s="24"/>
      <c r="Y279" s="24"/>
    </row>
    <row r="280" spans="4:27">
      <c r="I280" s="24"/>
      <c r="J280" s="24"/>
      <c r="S280" s="24"/>
      <c r="Y280" s="24"/>
    </row>
    <row r="281" spans="4:27">
      <c r="I281" s="24"/>
      <c r="J281" s="24"/>
      <c r="S281" s="24"/>
      <c r="Y281" s="24"/>
    </row>
    <row r="282" spans="4:27">
      <c r="I282" s="24"/>
      <c r="J282" s="24"/>
      <c r="S282" s="24"/>
      <c r="Y282" s="24"/>
    </row>
    <row r="283" spans="4:27">
      <c r="D283" s="24"/>
      <c r="E283" s="24"/>
      <c r="G283" s="24"/>
      <c r="H283" s="24"/>
      <c r="I283" s="24"/>
      <c r="J283" s="24"/>
      <c r="K283" s="24"/>
      <c r="L283" s="24"/>
      <c r="P283" s="24"/>
      <c r="Q283" s="24"/>
      <c r="R283" s="24"/>
      <c r="S283" s="24"/>
      <c r="U283" s="24"/>
      <c r="Y283" s="24"/>
      <c r="Z283" s="24"/>
      <c r="AA283" s="24"/>
    </row>
    <row r="284" spans="4:27">
      <c r="D284" s="24"/>
      <c r="E284" s="24"/>
      <c r="G284" s="24"/>
      <c r="H284" s="24"/>
      <c r="I284" s="24"/>
      <c r="J284" s="24"/>
      <c r="K284" s="24"/>
      <c r="L284" s="24"/>
      <c r="P284" s="24"/>
      <c r="Q284" s="24"/>
      <c r="R284" s="24"/>
      <c r="S284" s="24"/>
      <c r="U284" s="24"/>
      <c r="Y284" s="24"/>
      <c r="Z284" s="24"/>
      <c r="AA284" s="24"/>
    </row>
    <row r="285" spans="4:27">
      <c r="D285" s="24"/>
      <c r="H285" s="24"/>
      <c r="I285" s="24"/>
      <c r="J285" s="24"/>
      <c r="K285" s="24"/>
      <c r="L285" s="24"/>
      <c r="Q285" s="24"/>
      <c r="R285" s="24"/>
      <c r="S285" s="24"/>
      <c r="U285" s="24"/>
      <c r="W285" s="24"/>
      <c r="Y285" s="24"/>
      <c r="Z285" s="24"/>
      <c r="AA285" s="24"/>
    </row>
    <row r="286" spans="4:27">
      <c r="D286" s="24"/>
      <c r="H286" s="24"/>
      <c r="I286" s="24"/>
      <c r="J286" s="24"/>
      <c r="K286" s="24"/>
      <c r="L286" s="24"/>
      <c r="Q286" s="24"/>
      <c r="R286" s="24"/>
      <c r="S286" s="24"/>
      <c r="U286" s="24"/>
      <c r="W286" s="24"/>
      <c r="Y286" s="24"/>
      <c r="Z286" s="24"/>
      <c r="AA286" s="24"/>
    </row>
    <row r="287" spans="4:27">
      <c r="D287" s="24"/>
      <c r="H287" s="24"/>
      <c r="I287" s="24"/>
      <c r="J287" s="24"/>
      <c r="K287" s="24"/>
      <c r="L287" s="24"/>
      <c r="Q287" s="24"/>
      <c r="R287" s="24"/>
      <c r="S287" s="24"/>
      <c r="U287" s="24"/>
      <c r="W287" s="24"/>
      <c r="Y287" s="24"/>
      <c r="Z287" s="24"/>
      <c r="AA287" s="24"/>
    </row>
    <row r="288" spans="4:27">
      <c r="D288" s="24"/>
      <c r="H288" s="24"/>
      <c r="I288" s="24"/>
      <c r="J288" s="24"/>
      <c r="K288" s="24"/>
      <c r="L288" s="24"/>
      <c r="Q288" s="24"/>
      <c r="R288" s="24"/>
      <c r="S288" s="24"/>
      <c r="U288" s="24"/>
      <c r="W288" s="24"/>
      <c r="Y288" s="24"/>
      <c r="Z288" s="24"/>
      <c r="AA288" s="24"/>
    </row>
    <row r="289" spans="4:27">
      <c r="D289" s="24"/>
      <c r="E289" s="24"/>
      <c r="G289" s="24"/>
      <c r="H289" s="24"/>
      <c r="I289" s="24"/>
      <c r="J289" s="24"/>
      <c r="K289" s="24"/>
      <c r="L289" s="24"/>
      <c r="P289" s="24"/>
      <c r="Q289" s="24"/>
      <c r="R289" s="24"/>
      <c r="S289" s="24"/>
      <c r="U289" s="24"/>
      <c r="Y289" s="24"/>
      <c r="Z289" s="24"/>
      <c r="AA289" s="24"/>
    </row>
    <row r="291" spans="4:27">
      <c r="I291" s="24"/>
      <c r="J291" s="24"/>
      <c r="S291" s="24"/>
      <c r="Y291" s="24"/>
    </row>
    <row r="292" spans="4:27">
      <c r="I292" s="24"/>
      <c r="J292" s="24"/>
      <c r="S292" s="24"/>
      <c r="Y292" s="24"/>
    </row>
    <row r="294" spans="4:27">
      <c r="I294" s="24"/>
      <c r="J294" s="24"/>
      <c r="S294" s="24"/>
      <c r="Y294" s="24"/>
    </row>
    <row r="295" spans="4:27">
      <c r="I295" s="24"/>
      <c r="J295" s="24"/>
      <c r="S295" s="24"/>
      <c r="Y295" s="24"/>
    </row>
    <row r="297" spans="4:27">
      <c r="I297" s="24"/>
      <c r="J297" s="24"/>
      <c r="S297" s="24"/>
      <c r="Y297" s="24"/>
    </row>
    <row r="298" spans="4:27">
      <c r="I298" s="24"/>
      <c r="J298" s="24"/>
      <c r="S298" s="24"/>
      <c r="Y298" s="24"/>
    </row>
    <row r="300" spans="4:27">
      <c r="I300" s="24"/>
      <c r="J300" s="24"/>
      <c r="S300" s="24"/>
      <c r="Y300" s="24"/>
    </row>
    <row r="301" spans="4:27">
      <c r="I301" s="24"/>
      <c r="J301" s="24"/>
      <c r="S301" s="24"/>
      <c r="Y301" s="24"/>
    </row>
    <row r="302" spans="4:27">
      <c r="I302" s="24"/>
      <c r="J302" s="24"/>
      <c r="S302" s="24"/>
      <c r="Y302" s="24"/>
    </row>
    <row r="303" spans="4:27">
      <c r="I303" s="24"/>
      <c r="J303" s="24"/>
      <c r="S303" s="24"/>
      <c r="Y303" s="24"/>
    </row>
    <row r="304" spans="4:27">
      <c r="I304" s="24"/>
      <c r="J304" s="24"/>
      <c r="S304" s="24"/>
      <c r="Y304" s="24"/>
    </row>
    <row r="305" spans="4:27">
      <c r="I305" s="24"/>
      <c r="J305" s="24"/>
      <c r="S305" s="24"/>
      <c r="Y305" s="24"/>
    </row>
    <row r="306" spans="4:27">
      <c r="I306" s="24"/>
      <c r="J306" s="24"/>
      <c r="S306" s="24"/>
      <c r="Y306" s="24"/>
    </row>
    <row r="307" spans="4:27">
      <c r="I307" s="24"/>
      <c r="J307" s="24"/>
      <c r="S307" s="24"/>
      <c r="Y307" s="24"/>
    </row>
    <row r="309" spans="4:27">
      <c r="I309" s="24"/>
      <c r="J309" s="24"/>
      <c r="S309" s="24"/>
      <c r="Y309" s="24"/>
    </row>
    <row r="310" spans="4:27">
      <c r="I310" s="24"/>
      <c r="J310" s="24"/>
      <c r="S310" s="24"/>
      <c r="Y310" s="24"/>
    </row>
    <row r="311" spans="4:27">
      <c r="I311" s="24"/>
      <c r="J311" s="24"/>
      <c r="S311" s="24"/>
      <c r="Y311" s="24"/>
    </row>
    <row r="312" spans="4:27">
      <c r="I312" s="24"/>
      <c r="J312" s="24"/>
      <c r="S312" s="24"/>
      <c r="Y312" s="24"/>
    </row>
    <row r="313" spans="4:27">
      <c r="I313" s="24"/>
      <c r="J313" s="24"/>
      <c r="S313" s="24"/>
      <c r="Y313" s="24"/>
    </row>
    <row r="314" spans="4:27">
      <c r="D314" s="24"/>
      <c r="I314" s="24"/>
      <c r="J314" s="24"/>
      <c r="L314" s="24"/>
      <c r="Q314" s="24"/>
      <c r="R314" s="24"/>
      <c r="S314" s="24"/>
      <c r="Y314" s="24"/>
      <c r="Z314" s="24"/>
      <c r="AA314" s="24"/>
    </row>
    <row r="315" spans="4:27">
      <c r="D315" s="24"/>
      <c r="I315" s="24"/>
      <c r="J315" s="24"/>
      <c r="L315" s="24"/>
      <c r="Q315" s="24"/>
      <c r="R315" s="24"/>
      <c r="S315" s="24"/>
      <c r="Y315" s="24"/>
      <c r="Z315" s="24"/>
      <c r="AA315" s="24"/>
    </row>
    <row r="316" spans="4:27">
      <c r="D316" s="24"/>
      <c r="I316" s="24"/>
      <c r="J316" s="24"/>
      <c r="L316" s="24"/>
      <c r="Q316" s="24"/>
      <c r="R316" s="24"/>
      <c r="S316" s="24"/>
      <c r="Y316" s="24"/>
      <c r="Z316" s="24"/>
      <c r="AA316" s="24"/>
    </row>
    <row r="317" spans="4:27">
      <c r="D317" s="24"/>
      <c r="I317" s="24"/>
      <c r="J317" s="24"/>
      <c r="L317" s="24"/>
      <c r="Q317" s="24"/>
      <c r="R317" s="24"/>
      <c r="S317" s="24"/>
      <c r="Y317" s="24"/>
      <c r="Z317" s="24"/>
      <c r="AA317" s="24"/>
    </row>
    <row r="318" spans="4:27">
      <c r="I318" s="24"/>
      <c r="J318" s="24"/>
      <c r="S318" s="24"/>
      <c r="Y318" s="24"/>
    </row>
    <row r="319" spans="4:27">
      <c r="I319" s="24"/>
      <c r="J319" s="24"/>
      <c r="S319" s="24"/>
      <c r="Y319" s="24"/>
    </row>
    <row r="320" spans="4:27">
      <c r="I320" s="24"/>
      <c r="J320" s="24"/>
      <c r="S320" s="24"/>
      <c r="Y320" s="24"/>
    </row>
    <row r="321" spans="4:27">
      <c r="D321" s="24"/>
      <c r="I321" s="24"/>
      <c r="J321" s="24"/>
      <c r="L321" s="24"/>
      <c r="Q321" s="24"/>
      <c r="R321" s="24"/>
      <c r="S321" s="24"/>
      <c r="Y321" s="24"/>
      <c r="Z321" s="24"/>
      <c r="AA321" s="24"/>
    </row>
    <row r="322" spans="4:27">
      <c r="D322" s="24"/>
      <c r="I322" s="24"/>
      <c r="J322" s="24"/>
      <c r="L322" s="24"/>
      <c r="Q322" s="24"/>
      <c r="R322" s="24"/>
      <c r="S322" s="24"/>
      <c r="Y322" s="24"/>
      <c r="Z322" s="24"/>
      <c r="AA322" s="24"/>
    </row>
    <row r="323" spans="4:27">
      <c r="D323" s="24"/>
      <c r="I323" s="24"/>
      <c r="J323" s="24"/>
      <c r="L323" s="24"/>
      <c r="Q323" s="24"/>
      <c r="R323" s="24"/>
      <c r="S323" s="24"/>
      <c r="Y323" s="24"/>
      <c r="Z323" s="24"/>
      <c r="AA323" s="24"/>
    </row>
    <row r="324" spans="4:27">
      <c r="D324" s="24"/>
      <c r="I324" s="24"/>
      <c r="J324" s="24"/>
      <c r="L324" s="24"/>
      <c r="Q324" s="24"/>
      <c r="R324" s="24"/>
      <c r="S324" s="24"/>
      <c r="Y324" s="24"/>
      <c r="Z324" s="24"/>
      <c r="AA324" s="24"/>
    </row>
    <row r="325" spans="4:27">
      <c r="D325" s="24"/>
      <c r="I325" s="24"/>
      <c r="J325" s="24"/>
      <c r="L325" s="24"/>
      <c r="Q325" s="24"/>
      <c r="R325" s="24"/>
      <c r="S325" s="24"/>
      <c r="Y325" s="24"/>
      <c r="Z325" s="24"/>
      <c r="AA325" s="24"/>
    </row>
    <row r="326" spans="4:27">
      <c r="D326" s="24"/>
      <c r="I326" s="24"/>
      <c r="J326" s="24"/>
      <c r="L326" s="24"/>
      <c r="Q326" s="24"/>
      <c r="R326" s="24"/>
      <c r="S326" s="24"/>
      <c r="Y326" s="24"/>
      <c r="Z326" s="24"/>
      <c r="AA326" s="24"/>
    </row>
    <row r="327" spans="4:27">
      <c r="D327" s="24"/>
      <c r="I327" s="24"/>
      <c r="J327" s="24"/>
      <c r="L327" s="24"/>
      <c r="Q327" s="24"/>
      <c r="R327" s="24"/>
      <c r="S327" s="24"/>
      <c r="Y327" s="24"/>
      <c r="Z327" s="24"/>
      <c r="AA327" s="24"/>
    </row>
    <row r="328" spans="4:27">
      <c r="D328" s="24"/>
      <c r="I328" s="24"/>
      <c r="J328" s="24"/>
      <c r="L328" s="24"/>
      <c r="Q328" s="24"/>
      <c r="R328" s="24"/>
      <c r="S328" s="24"/>
      <c r="Y328" s="24"/>
      <c r="Z328" s="24"/>
      <c r="AA328" s="24"/>
    </row>
    <row r="329" spans="4:27">
      <c r="I329" s="24"/>
      <c r="J329" s="24"/>
      <c r="S329" s="24"/>
      <c r="Y329" s="24"/>
    </row>
    <row r="330" spans="4:27">
      <c r="I330" s="24"/>
      <c r="J330" s="24"/>
      <c r="S330" s="24"/>
      <c r="Y330" s="24"/>
    </row>
    <row r="331" spans="4:27">
      <c r="I331" s="24"/>
      <c r="J331" s="24"/>
      <c r="S331" s="24"/>
      <c r="Y331" s="24"/>
    </row>
    <row r="332" spans="4:27">
      <c r="I332" s="24"/>
      <c r="J332" s="24"/>
      <c r="S332" s="24"/>
      <c r="Y332" s="24"/>
    </row>
    <row r="333" spans="4:27">
      <c r="I333" s="24"/>
      <c r="J333" s="24"/>
      <c r="S333" s="24"/>
      <c r="Y333" s="24"/>
    </row>
    <row r="334" spans="4:27">
      <c r="I334" s="24"/>
      <c r="J334" s="24"/>
      <c r="S334" s="24"/>
      <c r="Y334" s="24"/>
    </row>
    <row r="335" spans="4:27">
      <c r="D335" s="24"/>
      <c r="I335" s="24"/>
      <c r="J335" s="24"/>
      <c r="L335" s="24"/>
      <c r="P335" s="24"/>
      <c r="Q335" s="24"/>
      <c r="R335" s="24"/>
      <c r="S335" s="24"/>
      <c r="Y335" s="24"/>
    </row>
    <row r="336" spans="4:27">
      <c r="D336" s="24"/>
      <c r="I336" s="24"/>
      <c r="J336" s="24"/>
      <c r="L336" s="24"/>
      <c r="P336" s="24"/>
      <c r="Q336" s="24"/>
      <c r="R336" s="24"/>
      <c r="S336" s="24"/>
      <c r="Y336" s="24"/>
    </row>
    <row r="337" spans="4:25">
      <c r="D337" s="24"/>
      <c r="I337" s="24"/>
      <c r="J337" s="24"/>
      <c r="L337" s="24"/>
      <c r="P337" s="24"/>
      <c r="Q337" s="24"/>
      <c r="R337" s="24"/>
      <c r="S337" s="24"/>
      <c r="Y337" s="24"/>
    </row>
    <row r="338" spans="4:25">
      <c r="D338" s="24"/>
      <c r="I338" s="24"/>
      <c r="J338" s="24"/>
      <c r="L338" s="24"/>
      <c r="P338" s="24"/>
      <c r="Q338" s="24"/>
      <c r="R338" s="24"/>
      <c r="S338" s="24"/>
      <c r="Y338" s="24"/>
    </row>
    <row r="339" spans="4:25">
      <c r="D339" s="24"/>
      <c r="I339" s="24"/>
      <c r="J339" s="24"/>
      <c r="L339" s="24"/>
      <c r="P339" s="24"/>
      <c r="Q339" s="24"/>
      <c r="R339" s="24"/>
      <c r="S339" s="24"/>
      <c r="Y339" s="24"/>
    </row>
    <row r="340" spans="4:25">
      <c r="D340" s="24"/>
      <c r="I340" s="24"/>
      <c r="J340" s="24"/>
      <c r="L340" s="24"/>
      <c r="P340" s="24"/>
      <c r="Q340" s="24"/>
      <c r="R340" s="24"/>
      <c r="S340" s="24"/>
      <c r="Y340" s="24"/>
    </row>
    <row r="341" spans="4:25">
      <c r="D341" s="24"/>
      <c r="I341" s="24"/>
      <c r="J341" s="24"/>
      <c r="L341" s="24"/>
      <c r="P341" s="24"/>
      <c r="Q341" s="24"/>
      <c r="R341" s="24"/>
      <c r="S341" s="24"/>
      <c r="Y341" s="24"/>
    </row>
    <row r="342" spans="4:25">
      <c r="D342" s="24"/>
      <c r="I342" s="24"/>
      <c r="J342" s="24"/>
      <c r="L342" s="24"/>
      <c r="P342" s="24"/>
      <c r="Q342" s="24"/>
      <c r="R342" s="24"/>
      <c r="S342" s="24"/>
      <c r="Y342" s="24"/>
    </row>
    <row r="343" spans="4:25">
      <c r="D343" s="24"/>
      <c r="I343" s="24"/>
      <c r="J343" s="24"/>
      <c r="L343" s="24"/>
      <c r="P343" s="24"/>
      <c r="Q343" s="24"/>
      <c r="R343" s="24"/>
      <c r="S343" s="24"/>
      <c r="Y343" s="24"/>
    </row>
    <row r="344" spans="4:25">
      <c r="D344" s="24"/>
      <c r="I344" s="24"/>
      <c r="J344" s="24"/>
      <c r="L344" s="24"/>
      <c r="P344" s="24"/>
      <c r="Q344" s="24"/>
      <c r="R344" s="24"/>
      <c r="S344" s="24"/>
      <c r="Y344" s="24"/>
    </row>
    <row r="345" spans="4:25">
      <c r="D345" s="24"/>
      <c r="I345" s="24"/>
      <c r="J345" s="24"/>
      <c r="L345" s="24"/>
      <c r="P345" s="24"/>
      <c r="Q345" s="24"/>
      <c r="R345" s="24"/>
      <c r="S345" s="24"/>
      <c r="Y345" s="24"/>
    </row>
    <row r="346" spans="4:25">
      <c r="D346" s="24"/>
      <c r="I346" s="24"/>
      <c r="J346" s="24"/>
      <c r="L346" s="24"/>
      <c r="P346" s="24"/>
      <c r="Q346" s="24"/>
      <c r="R346" s="24"/>
      <c r="S346" s="24"/>
      <c r="Y346" s="24"/>
    </row>
    <row r="347" spans="4:25">
      <c r="D347" s="24"/>
      <c r="I347" s="24"/>
      <c r="J347" s="24"/>
      <c r="L347" s="24"/>
      <c r="P347" s="24"/>
      <c r="Q347" s="24"/>
      <c r="R347" s="24"/>
      <c r="S347" s="24"/>
      <c r="Y347" s="24"/>
    </row>
    <row r="348" spans="4:25">
      <c r="D348" s="24"/>
      <c r="I348" s="24"/>
      <c r="J348" s="24"/>
      <c r="L348" s="24"/>
      <c r="P348" s="24"/>
      <c r="Q348" s="24"/>
      <c r="R348" s="24"/>
      <c r="S348" s="24"/>
      <c r="Y348" s="24"/>
    </row>
    <row r="349" spans="4:25">
      <c r="D349" s="24"/>
      <c r="I349" s="24"/>
      <c r="J349" s="24"/>
      <c r="L349" s="24"/>
      <c r="P349" s="24"/>
      <c r="Q349" s="24"/>
      <c r="R349" s="24"/>
      <c r="S349" s="24"/>
      <c r="Y349" s="24"/>
    </row>
    <row r="350" spans="4:25">
      <c r="D350" s="24"/>
      <c r="I350" s="24"/>
      <c r="J350" s="24"/>
      <c r="L350" s="24"/>
      <c r="P350" s="24"/>
      <c r="Q350" s="24"/>
      <c r="R350" s="24"/>
      <c r="S350" s="24"/>
      <c r="Y350" s="24"/>
    </row>
    <row r="351" spans="4:25">
      <c r="D351" s="24"/>
      <c r="I351" s="24"/>
      <c r="J351" s="24"/>
      <c r="L351" s="24"/>
      <c r="P351" s="24"/>
      <c r="Q351" s="24"/>
      <c r="R351" s="24"/>
      <c r="S351" s="24"/>
      <c r="Y351" s="24"/>
    </row>
    <row r="352" spans="4:25">
      <c r="D352" s="24"/>
      <c r="I352" s="24"/>
      <c r="J352" s="24"/>
      <c r="L352" s="24"/>
      <c r="P352" s="24"/>
      <c r="Q352" s="24"/>
      <c r="R352" s="24"/>
      <c r="S352" s="24"/>
      <c r="Y352" s="24"/>
    </row>
    <row r="353" spans="4:27">
      <c r="D353" s="24"/>
      <c r="I353" s="24"/>
      <c r="J353" s="24"/>
      <c r="L353" s="24"/>
      <c r="P353" s="24"/>
      <c r="Q353" s="24"/>
      <c r="R353" s="24"/>
      <c r="S353" s="24"/>
      <c r="Y353" s="24"/>
    </row>
    <row r="354" spans="4:27">
      <c r="D354" s="24"/>
      <c r="I354" s="24"/>
      <c r="J354" s="24"/>
      <c r="L354" s="24"/>
      <c r="P354" s="24"/>
      <c r="Q354" s="24"/>
      <c r="R354" s="24"/>
      <c r="S354" s="24"/>
      <c r="Y354" s="24"/>
    </row>
    <row r="355" spans="4:27">
      <c r="D355" s="24"/>
      <c r="I355" s="24"/>
      <c r="J355" s="24"/>
      <c r="L355" s="24"/>
      <c r="P355" s="24"/>
      <c r="Q355" s="24"/>
      <c r="R355" s="24"/>
      <c r="S355" s="24"/>
      <c r="Y355" s="24"/>
    </row>
    <row r="356" spans="4:27">
      <c r="D356" s="24"/>
      <c r="I356" s="24"/>
      <c r="J356" s="24"/>
      <c r="L356" s="24"/>
      <c r="P356" s="24"/>
      <c r="Q356" s="24"/>
      <c r="R356" s="24"/>
      <c r="S356" s="24"/>
      <c r="Y356" s="24"/>
    </row>
    <row r="357" spans="4:27">
      <c r="I357" s="24"/>
      <c r="J357" s="24"/>
      <c r="S357" s="24"/>
      <c r="Y357" s="24"/>
    </row>
    <row r="358" spans="4:27">
      <c r="I358" s="24"/>
      <c r="J358" s="24"/>
      <c r="S358" s="24"/>
      <c r="Y358" s="24"/>
    </row>
    <row r="359" spans="4:27">
      <c r="I359" s="24"/>
      <c r="J359" s="24"/>
      <c r="S359" s="24"/>
      <c r="Y359" s="24"/>
    </row>
    <row r="360" spans="4:27">
      <c r="D360" s="24"/>
      <c r="E360" s="24"/>
      <c r="G360" s="24"/>
      <c r="H360" s="24"/>
      <c r="I360" s="24"/>
      <c r="J360" s="24"/>
      <c r="K360" s="24"/>
      <c r="L360" s="24"/>
      <c r="Q360" s="24"/>
      <c r="R360" s="24"/>
      <c r="S360" s="24"/>
      <c r="U360" s="24"/>
      <c r="Y360" s="24"/>
      <c r="Z360" s="24"/>
      <c r="AA360" s="24"/>
    </row>
    <row r="361" spans="4:27">
      <c r="D361" s="24"/>
      <c r="E361" s="24"/>
      <c r="G361" s="24"/>
      <c r="H361" s="24"/>
      <c r="I361" s="24"/>
      <c r="J361" s="24"/>
      <c r="K361" s="24"/>
      <c r="L361" s="24"/>
      <c r="Q361" s="24"/>
      <c r="R361" s="24"/>
      <c r="S361" s="24"/>
      <c r="U361" s="24"/>
      <c r="Y361" s="24"/>
      <c r="Z361" s="24"/>
      <c r="AA361" s="24"/>
    </row>
    <row r="362" spans="4:27">
      <c r="I362" s="24"/>
      <c r="J362" s="24"/>
      <c r="S362" s="24"/>
      <c r="Y362" s="24"/>
    </row>
    <row r="363" spans="4:27">
      <c r="I363" s="24"/>
      <c r="J363" s="24"/>
      <c r="S363" s="24"/>
      <c r="Y363" s="24"/>
    </row>
    <row r="364" spans="4:27">
      <c r="D364" s="24"/>
      <c r="E364" s="24"/>
      <c r="G364" s="24"/>
      <c r="H364" s="24"/>
      <c r="I364" s="24"/>
      <c r="J364" s="24"/>
      <c r="K364" s="24"/>
      <c r="L364" s="24"/>
      <c r="Q364" s="24"/>
      <c r="R364" s="24"/>
      <c r="S364" s="24"/>
      <c r="U364" s="24"/>
      <c r="Y364" s="24"/>
      <c r="Z364" s="24"/>
      <c r="AA364" s="24"/>
    </row>
    <row r="365" spans="4:27">
      <c r="D365" s="24"/>
      <c r="H365" s="24"/>
      <c r="I365" s="24"/>
      <c r="J365" s="24"/>
      <c r="K365" s="24"/>
      <c r="L365" s="24"/>
      <c r="Q365" s="24"/>
      <c r="R365" s="24"/>
      <c r="S365" s="24"/>
      <c r="U365" s="24"/>
      <c r="W365" s="24"/>
      <c r="Y365" s="24"/>
      <c r="Z365" s="24"/>
      <c r="AA365" s="24"/>
    </row>
    <row r="366" spans="4:27">
      <c r="D366" s="24"/>
      <c r="H366" s="24"/>
      <c r="I366" s="24"/>
      <c r="J366" s="24"/>
      <c r="K366" s="24"/>
      <c r="L366" s="24"/>
      <c r="Q366" s="24"/>
      <c r="R366" s="24"/>
      <c r="S366" s="24"/>
      <c r="U366" s="24"/>
      <c r="W366" s="24"/>
      <c r="Y366" s="24"/>
      <c r="Z366" s="24"/>
      <c r="AA366" s="24"/>
    </row>
    <row r="367" spans="4:27">
      <c r="D367" s="24"/>
      <c r="H367" s="24"/>
      <c r="I367" s="24"/>
      <c r="J367" s="24"/>
      <c r="K367" s="24"/>
      <c r="L367" s="24"/>
      <c r="Q367" s="24"/>
      <c r="R367" s="24"/>
      <c r="S367" s="24"/>
      <c r="U367" s="24"/>
      <c r="W367" s="24"/>
      <c r="Y367" s="24"/>
      <c r="Z367" s="24"/>
      <c r="AA367" s="24"/>
    </row>
    <row r="368" spans="4:27">
      <c r="D368" s="24"/>
      <c r="E368" s="24"/>
      <c r="G368" s="24"/>
      <c r="H368" s="24"/>
      <c r="I368" s="24"/>
      <c r="J368" s="24"/>
      <c r="K368" s="24"/>
      <c r="L368" s="24"/>
      <c r="Q368" s="24"/>
      <c r="R368" s="24"/>
      <c r="S368" s="24"/>
      <c r="U368" s="24"/>
      <c r="Y368" s="24"/>
      <c r="Z368" s="24"/>
      <c r="AA368" s="24"/>
    </row>
    <row r="369" spans="4:27">
      <c r="D369" s="24"/>
      <c r="E369" s="24"/>
      <c r="G369" s="24"/>
      <c r="H369" s="24"/>
      <c r="I369" s="24"/>
      <c r="J369" s="24"/>
      <c r="K369" s="24"/>
      <c r="L369" s="24"/>
      <c r="Q369" s="24"/>
      <c r="R369" s="24"/>
      <c r="S369" s="24"/>
      <c r="U369" s="24"/>
      <c r="Y369" s="24"/>
      <c r="Z369" s="24"/>
      <c r="AA369" s="24"/>
    </row>
    <row r="370" spans="4:27">
      <c r="I370" s="24"/>
      <c r="J370" s="24"/>
      <c r="S370" s="24"/>
      <c r="Y370" s="24"/>
    </row>
    <row r="371" spans="4:27">
      <c r="I371" s="24"/>
      <c r="J371" s="24"/>
      <c r="S371" s="24"/>
      <c r="Y371" s="24"/>
    </row>
    <row r="372" spans="4:27">
      <c r="D372" s="24"/>
      <c r="E372" s="24"/>
      <c r="G372" s="24"/>
      <c r="H372" s="24"/>
      <c r="I372" s="24"/>
      <c r="J372" s="24"/>
      <c r="K372" s="24"/>
      <c r="L372" s="24"/>
      <c r="Q372" s="24"/>
      <c r="R372" s="24"/>
      <c r="S372" s="24"/>
      <c r="U372" s="24"/>
      <c r="Y372" s="24"/>
      <c r="Z372" s="24"/>
      <c r="AA372" s="24"/>
    </row>
    <row r="373" spans="4:27">
      <c r="D373" s="24"/>
      <c r="E373" s="24"/>
      <c r="G373" s="24"/>
      <c r="H373" s="24"/>
      <c r="I373" s="24"/>
      <c r="J373" s="24"/>
      <c r="K373" s="24"/>
      <c r="L373" s="24"/>
      <c r="Q373" s="24"/>
      <c r="R373" s="24"/>
      <c r="S373" s="24"/>
      <c r="U373" s="24"/>
      <c r="Y373" s="24"/>
      <c r="Z373" s="24"/>
      <c r="AA373" s="24"/>
    </row>
    <row r="374" spans="4:27">
      <c r="D374" s="24"/>
      <c r="E374" s="24"/>
      <c r="G374" s="24"/>
      <c r="H374" s="24"/>
      <c r="I374" s="24"/>
      <c r="J374" s="24"/>
      <c r="K374" s="24"/>
      <c r="L374" s="24"/>
      <c r="Q374" s="24"/>
      <c r="R374" s="24"/>
      <c r="S374" s="24"/>
      <c r="U374" s="24"/>
      <c r="Y374" s="24"/>
      <c r="Z374" s="24"/>
      <c r="AA374" s="24"/>
    </row>
    <row r="375" spans="4:27">
      <c r="D375" s="24"/>
      <c r="E375" s="24"/>
      <c r="G375" s="24"/>
      <c r="H375" s="24"/>
      <c r="I375" s="24"/>
      <c r="J375" s="24"/>
      <c r="K375" s="24"/>
      <c r="L375" s="24"/>
      <c r="Q375" s="24"/>
      <c r="R375" s="24"/>
      <c r="S375" s="24"/>
      <c r="U375" s="24"/>
      <c r="Y375" s="24"/>
      <c r="Z375" s="24"/>
      <c r="AA375" s="24"/>
    </row>
    <row r="376" spans="4:27">
      <c r="D376" s="24"/>
      <c r="E376" s="24"/>
      <c r="G376" s="24"/>
      <c r="H376" s="24"/>
      <c r="I376" s="24"/>
      <c r="J376" s="24"/>
      <c r="K376" s="24"/>
      <c r="L376" s="24"/>
      <c r="Q376" s="24"/>
      <c r="R376" s="24"/>
      <c r="S376" s="24"/>
      <c r="U376" s="24"/>
      <c r="Y376" s="24"/>
      <c r="Z376" s="24"/>
      <c r="AA376" s="24"/>
    </row>
    <row r="377" spans="4:27">
      <c r="D377" s="24"/>
      <c r="E377" s="24"/>
      <c r="G377" s="24"/>
      <c r="H377" s="24"/>
      <c r="I377" s="24"/>
      <c r="J377" s="24"/>
      <c r="K377" s="24"/>
      <c r="L377" s="24"/>
      <c r="Q377" s="24"/>
      <c r="R377" s="24"/>
      <c r="S377" s="24"/>
      <c r="U377" s="24"/>
      <c r="Y377" s="24"/>
      <c r="Z377" s="24"/>
      <c r="AA377" s="24"/>
    </row>
    <row r="378" spans="4:27">
      <c r="D378" s="24"/>
      <c r="E378" s="24"/>
      <c r="G378" s="24"/>
      <c r="H378" s="24"/>
      <c r="I378" s="24"/>
      <c r="J378" s="24"/>
      <c r="K378" s="24"/>
      <c r="L378" s="24"/>
      <c r="Q378" s="24"/>
      <c r="R378" s="24"/>
      <c r="S378" s="24"/>
      <c r="U378" s="24"/>
      <c r="Y378" s="24"/>
      <c r="Z378" s="24"/>
      <c r="AA378" s="24"/>
    </row>
    <row r="379" spans="4:27">
      <c r="D379" s="24"/>
      <c r="E379" s="24"/>
      <c r="G379" s="24"/>
      <c r="H379" s="24"/>
      <c r="I379" s="24"/>
      <c r="J379" s="24"/>
      <c r="K379" s="24"/>
      <c r="L379" s="24"/>
      <c r="Q379" s="24"/>
      <c r="R379" s="24"/>
      <c r="S379" s="24"/>
      <c r="U379" s="24"/>
      <c r="Y379" s="24"/>
      <c r="Z379" s="24"/>
      <c r="AA379" s="24"/>
    </row>
    <row r="380" spans="4:27">
      <c r="D380" s="24"/>
      <c r="E380" s="24"/>
      <c r="G380" s="24"/>
      <c r="H380" s="24"/>
      <c r="I380" s="24"/>
      <c r="J380" s="24"/>
      <c r="K380" s="24"/>
      <c r="L380" s="24"/>
      <c r="Q380" s="24"/>
      <c r="R380" s="24"/>
      <c r="S380" s="24"/>
      <c r="U380" s="24"/>
      <c r="Y380" s="24"/>
      <c r="Z380" s="24"/>
      <c r="AA380" s="24"/>
    </row>
    <row r="381" spans="4:27">
      <c r="D381" s="24"/>
      <c r="E381" s="24"/>
      <c r="G381" s="24"/>
      <c r="H381" s="24"/>
      <c r="I381" s="24"/>
      <c r="J381" s="24"/>
      <c r="K381" s="24"/>
      <c r="L381" s="24"/>
      <c r="Q381" s="24"/>
      <c r="R381" s="24"/>
      <c r="S381" s="24"/>
      <c r="U381" s="24"/>
      <c r="Y381" s="24"/>
      <c r="Z381" s="24"/>
      <c r="AA381" s="24"/>
    </row>
    <row r="382" spans="4:27">
      <c r="D382" s="24"/>
      <c r="E382" s="24"/>
      <c r="G382" s="24"/>
      <c r="H382" s="24"/>
      <c r="I382" s="24"/>
      <c r="J382" s="24"/>
      <c r="K382" s="24"/>
      <c r="L382" s="24"/>
      <c r="Q382" s="24"/>
      <c r="R382" s="24"/>
      <c r="S382" s="24"/>
      <c r="U382" s="24"/>
      <c r="Y382" s="24"/>
      <c r="Z382" s="24"/>
      <c r="AA382" s="24"/>
    </row>
    <row r="383" spans="4:27">
      <c r="D383" s="24"/>
      <c r="E383" s="24"/>
      <c r="G383" s="24"/>
      <c r="H383" s="24"/>
      <c r="I383" s="24"/>
      <c r="J383" s="24"/>
      <c r="K383" s="24"/>
      <c r="L383" s="24"/>
      <c r="Q383" s="24"/>
      <c r="R383" s="24"/>
      <c r="S383" s="24"/>
      <c r="U383" s="24"/>
      <c r="Y383" s="24"/>
      <c r="Z383" s="24"/>
      <c r="AA383" s="24"/>
    </row>
    <row r="384" spans="4:27">
      <c r="D384" s="24"/>
      <c r="E384" s="24"/>
      <c r="G384" s="24"/>
      <c r="H384" s="24"/>
      <c r="I384" s="24"/>
      <c r="J384" s="24"/>
      <c r="K384" s="24"/>
      <c r="L384" s="24"/>
      <c r="Q384" s="24"/>
      <c r="R384" s="24"/>
      <c r="S384" s="24"/>
      <c r="U384" s="24"/>
      <c r="Y384" s="24"/>
      <c r="Z384" s="24"/>
      <c r="AA384" s="24"/>
    </row>
    <row r="385" spans="4:27">
      <c r="D385" s="24"/>
      <c r="E385" s="24"/>
      <c r="G385" s="24"/>
      <c r="H385" s="24"/>
      <c r="I385" s="24"/>
      <c r="J385" s="24"/>
      <c r="K385" s="24"/>
      <c r="L385" s="24"/>
      <c r="Q385" s="24"/>
      <c r="R385" s="24"/>
      <c r="S385" s="24"/>
      <c r="U385" s="24"/>
      <c r="Y385" s="24"/>
      <c r="Z385" s="24"/>
      <c r="AA385" s="24"/>
    </row>
    <row r="386" spans="4:27">
      <c r="D386" s="24"/>
      <c r="E386" s="24"/>
      <c r="G386" s="24"/>
      <c r="H386" s="24"/>
      <c r="I386" s="24"/>
      <c r="J386" s="24"/>
      <c r="K386" s="24"/>
      <c r="L386" s="24"/>
      <c r="Q386" s="24"/>
      <c r="R386" s="24"/>
      <c r="S386" s="24"/>
      <c r="U386" s="24"/>
      <c r="Y386" s="24"/>
      <c r="Z386" s="24"/>
      <c r="AA386" s="24"/>
    </row>
    <row r="387" spans="4:27">
      <c r="D387" s="24"/>
      <c r="E387" s="24"/>
      <c r="G387" s="24"/>
      <c r="H387" s="24"/>
      <c r="I387" s="24"/>
      <c r="J387" s="24"/>
      <c r="K387" s="24"/>
      <c r="L387" s="24"/>
      <c r="Q387" s="24"/>
      <c r="R387" s="24"/>
      <c r="S387" s="24"/>
      <c r="U387" s="24"/>
      <c r="Y387" s="24"/>
      <c r="Z387" s="24"/>
      <c r="AA387" s="24"/>
    </row>
    <row r="388" spans="4:27">
      <c r="D388" s="24"/>
      <c r="E388" s="24"/>
      <c r="G388" s="24"/>
      <c r="H388" s="24"/>
      <c r="I388" s="24"/>
      <c r="J388" s="24"/>
      <c r="K388" s="24"/>
      <c r="L388" s="24"/>
      <c r="Q388" s="24"/>
      <c r="R388" s="24"/>
      <c r="S388" s="24"/>
      <c r="U388" s="24"/>
      <c r="Y388" s="24"/>
      <c r="Z388" s="24"/>
      <c r="AA388" s="24"/>
    </row>
    <row r="389" spans="4:27">
      <c r="D389" s="24"/>
      <c r="E389" s="24"/>
      <c r="G389" s="24"/>
      <c r="H389" s="24"/>
      <c r="I389" s="24"/>
      <c r="J389" s="24"/>
      <c r="K389" s="24"/>
      <c r="L389" s="24"/>
      <c r="Q389" s="24"/>
      <c r="R389" s="24"/>
      <c r="S389" s="24"/>
      <c r="U389" s="24"/>
      <c r="Y389" s="24"/>
      <c r="Z389" s="24"/>
      <c r="AA389" s="24"/>
    </row>
    <row r="390" spans="4:27">
      <c r="D390" s="24"/>
      <c r="E390" s="24"/>
      <c r="G390" s="24"/>
      <c r="H390" s="24"/>
      <c r="I390" s="24"/>
      <c r="J390" s="24"/>
      <c r="K390" s="24"/>
      <c r="L390" s="24"/>
      <c r="Q390" s="24"/>
      <c r="R390" s="24"/>
      <c r="S390" s="24"/>
      <c r="U390" s="24"/>
      <c r="Y390" s="24"/>
      <c r="Z390" s="24"/>
      <c r="AA390" s="24"/>
    </row>
    <row r="391" spans="4:27">
      <c r="D391" s="24"/>
      <c r="E391" s="24"/>
      <c r="G391" s="24"/>
      <c r="H391" s="24"/>
      <c r="I391" s="24"/>
      <c r="J391" s="24"/>
      <c r="K391" s="24"/>
      <c r="L391" s="24"/>
      <c r="Q391" s="24"/>
      <c r="R391" s="24"/>
      <c r="S391" s="24"/>
      <c r="U391" s="24"/>
      <c r="Y391" s="24"/>
      <c r="Z391" s="24"/>
      <c r="AA391" s="24"/>
    </row>
    <row r="392" spans="4:27">
      <c r="D392" s="24"/>
      <c r="E392" s="24"/>
      <c r="G392" s="24"/>
      <c r="H392" s="24"/>
      <c r="I392" s="24"/>
      <c r="J392" s="24"/>
      <c r="K392" s="24"/>
      <c r="L392" s="24"/>
      <c r="Q392" s="24"/>
      <c r="R392" s="24"/>
      <c r="S392" s="24"/>
      <c r="U392" s="24"/>
      <c r="Y392" s="24"/>
      <c r="Z392" s="24"/>
      <c r="AA392" s="24"/>
    </row>
    <row r="393" spans="4:27">
      <c r="D393" s="24"/>
      <c r="H393" s="24"/>
      <c r="I393" s="24"/>
      <c r="J393" s="24"/>
      <c r="K393" s="24"/>
      <c r="L393" s="24"/>
      <c r="Q393" s="24"/>
      <c r="R393" s="24"/>
      <c r="S393" s="24"/>
      <c r="Y393" s="24"/>
      <c r="Z393" s="24"/>
      <c r="AA393" s="24"/>
    </row>
    <row r="394" spans="4:27">
      <c r="I394" s="24"/>
      <c r="J394" s="24"/>
      <c r="S394" s="24"/>
      <c r="Y394" s="24"/>
    </row>
    <row r="395" spans="4:27">
      <c r="I395" s="24"/>
      <c r="J395" s="24"/>
      <c r="S395" s="24"/>
      <c r="Y395" s="24"/>
    </row>
    <row r="396" spans="4:27">
      <c r="I396" s="24"/>
      <c r="J396" s="24"/>
      <c r="S396" s="24"/>
      <c r="Y396" s="24"/>
    </row>
    <row r="397" spans="4:27">
      <c r="I397" s="24"/>
      <c r="J397" s="24"/>
      <c r="S397" s="24"/>
      <c r="Y397" s="24"/>
    </row>
    <row r="398" spans="4:27">
      <c r="I398" s="24"/>
      <c r="J398" s="24"/>
      <c r="S398" s="24"/>
      <c r="Y398" s="24"/>
    </row>
    <row r="399" spans="4:27">
      <c r="I399" s="24"/>
      <c r="J399" s="24"/>
      <c r="S399" s="24"/>
      <c r="Y399" s="24"/>
    </row>
    <row r="400" spans="4:27">
      <c r="D400" s="24"/>
      <c r="H400" s="24"/>
      <c r="I400" s="24"/>
      <c r="J400" s="24"/>
      <c r="K400" s="24"/>
      <c r="L400" s="24"/>
      <c r="Q400" s="24"/>
      <c r="R400" s="24"/>
      <c r="S400" s="24"/>
      <c r="Y400" s="24"/>
      <c r="Z400" s="24"/>
      <c r="AA400" s="24"/>
    </row>
    <row r="401" spans="4:27">
      <c r="I401" s="24"/>
      <c r="J401" s="24"/>
      <c r="S401" s="24"/>
      <c r="Y401" s="24"/>
    </row>
    <row r="402" spans="4:27">
      <c r="I402" s="24"/>
      <c r="J402" s="24"/>
      <c r="S402" s="24"/>
      <c r="Y402" s="24"/>
    </row>
    <row r="403" spans="4:27">
      <c r="I403" s="24"/>
      <c r="J403" s="24"/>
      <c r="S403" s="24"/>
      <c r="Y403" s="24"/>
    </row>
    <row r="404" spans="4:27">
      <c r="I404" s="24"/>
      <c r="J404" s="24"/>
      <c r="S404" s="24"/>
      <c r="Y404" s="24"/>
    </row>
    <row r="405" spans="4:27">
      <c r="I405" s="24"/>
      <c r="J405" s="24"/>
      <c r="S405" s="24"/>
      <c r="Y405" s="24"/>
    </row>
    <row r="406" spans="4:27">
      <c r="I406" s="24"/>
      <c r="J406" s="24"/>
      <c r="S406" s="24"/>
      <c r="Y406" s="24"/>
    </row>
    <row r="407" spans="4:27">
      <c r="D407" s="24"/>
      <c r="H407" s="24"/>
      <c r="I407" s="24"/>
      <c r="J407" s="24"/>
      <c r="K407" s="24"/>
      <c r="L407" s="24"/>
      <c r="Q407" s="24"/>
      <c r="R407" s="24"/>
      <c r="S407" s="24"/>
      <c r="Y407" s="24"/>
      <c r="Z407" s="24"/>
      <c r="AA407" s="24"/>
    </row>
    <row r="408" spans="4:27">
      <c r="I408" s="24"/>
      <c r="J408" s="24"/>
      <c r="S408" s="24"/>
      <c r="Y408" s="24"/>
    </row>
    <row r="409" spans="4:27">
      <c r="I409" s="24"/>
      <c r="J409" s="24"/>
      <c r="S409" s="24"/>
      <c r="Y409" s="24"/>
    </row>
    <row r="410" spans="4:27">
      <c r="I410" s="24"/>
      <c r="J410" s="24"/>
      <c r="S410" s="24"/>
      <c r="Y410" s="24"/>
    </row>
    <row r="411" spans="4:27">
      <c r="I411" s="24"/>
      <c r="J411" s="24"/>
      <c r="S411" s="24"/>
      <c r="Y411" s="24"/>
    </row>
    <row r="412" spans="4:27">
      <c r="I412" s="24"/>
      <c r="J412" s="24"/>
      <c r="S412" s="24"/>
      <c r="Y412" s="24"/>
    </row>
    <row r="413" spans="4:27">
      <c r="I413" s="24"/>
      <c r="J413" s="24"/>
      <c r="S413" s="24"/>
      <c r="Y413" s="24"/>
    </row>
    <row r="414" spans="4:27">
      <c r="D414" s="24"/>
      <c r="H414" s="24"/>
      <c r="I414" s="24"/>
      <c r="J414" s="24"/>
      <c r="K414" s="24"/>
      <c r="L414" s="24"/>
      <c r="Q414" s="24"/>
      <c r="R414" s="24"/>
      <c r="S414" s="24"/>
      <c r="Y414" s="24"/>
      <c r="Z414" s="24"/>
      <c r="AA414" s="24"/>
    </row>
    <row r="415" spans="4:27">
      <c r="I415" s="24"/>
      <c r="J415" s="24"/>
      <c r="S415" s="24"/>
      <c r="Y415" s="24"/>
    </row>
    <row r="416" spans="4:27">
      <c r="I416" s="24"/>
      <c r="J416" s="24"/>
      <c r="S416" s="24"/>
      <c r="Y416" s="24"/>
    </row>
    <row r="417" spans="4:27">
      <c r="I417" s="24"/>
      <c r="J417" s="24"/>
      <c r="S417" s="24"/>
      <c r="Y417" s="24"/>
    </row>
    <row r="418" spans="4:27">
      <c r="I418" s="24"/>
      <c r="J418" s="24"/>
      <c r="S418" s="24"/>
      <c r="Y418" s="24"/>
    </row>
    <row r="419" spans="4:27">
      <c r="I419" s="24"/>
      <c r="J419" s="24"/>
      <c r="S419" s="24"/>
      <c r="Y419" s="24"/>
    </row>
    <row r="420" spans="4:27">
      <c r="I420" s="24"/>
      <c r="J420" s="24"/>
      <c r="S420" s="24"/>
      <c r="Y420" s="24"/>
    </row>
    <row r="421" spans="4:27">
      <c r="D421" s="24"/>
      <c r="H421" s="24"/>
      <c r="I421" s="24"/>
      <c r="J421" s="24"/>
      <c r="K421" s="24"/>
      <c r="L421" s="24"/>
      <c r="Q421" s="24"/>
      <c r="R421" s="24"/>
      <c r="S421" s="24"/>
      <c r="Y421" s="24"/>
      <c r="Z421" s="24"/>
      <c r="AA421" s="24"/>
    </row>
    <row r="422" spans="4:27">
      <c r="I422" s="24"/>
      <c r="J422" s="24"/>
      <c r="S422" s="24"/>
      <c r="Y422" s="24"/>
    </row>
    <row r="423" spans="4:27">
      <c r="I423" s="24"/>
      <c r="J423" s="24"/>
      <c r="S423" s="24"/>
      <c r="Y423" s="24"/>
    </row>
    <row r="424" spans="4:27">
      <c r="I424" s="24"/>
      <c r="J424" s="24"/>
      <c r="S424" s="24"/>
      <c r="Y424" s="24"/>
    </row>
    <row r="425" spans="4:27">
      <c r="I425" s="24"/>
      <c r="J425" s="24"/>
      <c r="S425" s="24"/>
      <c r="Y425" s="24"/>
    </row>
    <row r="426" spans="4:27">
      <c r="I426" s="24"/>
      <c r="J426" s="24"/>
      <c r="S426" s="24"/>
      <c r="Y426" s="24"/>
    </row>
    <row r="427" spans="4:27">
      <c r="I427" s="24"/>
      <c r="J427" s="24"/>
      <c r="S427" s="24"/>
      <c r="Y427" s="24"/>
    </row>
    <row r="428" spans="4:27">
      <c r="D428" s="24"/>
      <c r="H428" s="24"/>
      <c r="I428" s="24"/>
      <c r="J428" s="24"/>
      <c r="K428" s="24"/>
      <c r="L428" s="24"/>
      <c r="Q428" s="24"/>
      <c r="R428" s="24"/>
      <c r="S428" s="24"/>
      <c r="Y428" s="24"/>
      <c r="Z428" s="24"/>
      <c r="AA428" s="24"/>
    </row>
    <row r="429" spans="4:27">
      <c r="I429" s="24"/>
      <c r="J429" s="24"/>
      <c r="S429" s="24"/>
      <c r="Y429" s="24"/>
    </row>
    <row r="430" spans="4:27">
      <c r="I430" s="24"/>
      <c r="J430" s="24"/>
      <c r="S430" s="24"/>
      <c r="Y430" s="24"/>
    </row>
    <row r="431" spans="4:27">
      <c r="I431" s="24"/>
      <c r="J431" s="24"/>
      <c r="S431" s="24"/>
      <c r="Y431" s="24"/>
    </row>
    <row r="432" spans="4:27">
      <c r="I432" s="24"/>
      <c r="J432" s="24"/>
      <c r="S432" s="24"/>
      <c r="Y432" s="24"/>
    </row>
    <row r="433" spans="4:27">
      <c r="I433" s="24"/>
      <c r="J433" s="24"/>
      <c r="S433" s="24"/>
      <c r="Y433" s="24"/>
    </row>
    <row r="434" spans="4:27">
      <c r="I434" s="24"/>
      <c r="J434" s="24"/>
      <c r="S434" s="24"/>
      <c r="Y434" s="24"/>
    </row>
    <row r="435" spans="4:27">
      <c r="D435" s="24"/>
      <c r="H435" s="24"/>
      <c r="I435" s="24"/>
      <c r="J435" s="24"/>
      <c r="K435" s="24"/>
      <c r="L435" s="24"/>
      <c r="Q435" s="24"/>
      <c r="R435" s="24"/>
      <c r="S435" s="24"/>
      <c r="Y435" s="24"/>
      <c r="Z435" s="24"/>
      <c r="AA435" s="24"/>
    </row>
    <row r="436" spans="4:27">
      <c r="I436" s="24"/>
      <c r="J436" s="24"/>
      <c r="S436" s="24"/>
      <c r="Y436" s="24"/>
    </row>
    <row r="437" spans="4:27">
      <c r="I437" s="24"/>
      <c r="J437" s="24"/>
      <c r="S437" s="24"/>
      <c r="Y437" s="24"/>
    </row>
    <row r="438" spans="4:27">
      <c r="I438" s="24"/>
      <c r="J438" s="24"/>
      <c r="S438" s="24"/>
      <c r="Y438" s="24"/>
    </row>
    <row r="439" spans="4:27">
      <c r="I439" s="24"/>
      <c r="J439" s="24"/>
      <c r="S439" s="24"/>
      <c r="Y439" s="24"/>
    </row>
    <row r="440" spans="4:27">
      <c r="I440" s="24"/>
      <c r="J440" s="24"/>
      <c r="S440" s="24"/>
      <c r="Y440" s="24"/>
    </row>
    <row r="441" spans="4:27">
      <c r="I441" s="24"/>
      <c r="J441" s="24"/>
      <c r="S441" s="24"/>
      <c r="Y441" s="24"/>
    </row>
    <row r="442" spans="4:27">
      <c r="D442" s="24"/>
      <c r="E442" s="24"/>
      <c r="G442" s="24"/>
      <c r="H442" s="24"/>
      <c r="I442" s="24"/>
      <c r="J442" s="24"/>
      <c r="K442" s="24"/>
      <c r="L442" s="24"/>
      <c r="Q442" s="24"/>
      <c r="R442" s="24"/>
      <c r="S442" s="24"/>
      <c r="U442" s="24"/>
      <c r="Y442" s="24"/>
      <c r="Z442" s="24"/>
      <c r="AA442" s="24"/>
    </row>
    <row r="443" spans="4:27">
      <c r="D443" s="24"/>
      <c r="H443" s="24"/>
      <c r="I443" s="24"/>
      <c r="J443" s="24"/>
      <c r="K443" s="24"/>
      <c r="L443" s="24"/>
      <c r="Q443" s="24"/>
      <c r="R443" s="24"/>
      <c r="S443" s="24"/>
      <c r="U443" s="24"/>
      <c r="W443" s="24"/>
      <c r="Y443" s="24"/>
      <c r="Z443" s="24"/>
      <c r="AA443" s="24"/>
    </row>
    <row r="444" spans="4:27">
      <c r="I444" s="24"/>
      <c r="J444" s="24"/>
      <c r="S444" s="24"/>
      <c r="Y444" s="24"/>
    </row>
    <row r="445" spans="4:27">
      <c r="I445" s="24"/>
      <c r="J445" s="24"/>
      <c r="S445" s="24"/>
      <c r="Y445" s="24"/>
    </row>
    <row r="446" spans="4:27">
      <c r="D446" s="24"/>
      <c r="E446" s="24"/>
      <c r="G446" s="24"/>
      <c r="H446" s="24"/>
      <c r="I446" s="24"/>
      <c r="J446" s="24"/>
      <c r="K446" s="24"/>
      <c r="L446" s="24"/>
      <c r="Q446" s="24"/>
      <c r="R446" s="24"/>
      <c r="S446" s="24"/>
      <c r="U446" s="24"/>
      <c r="Y446" s="24"/>
      <c r="Z446" s="24"/>
      <c r="AA446" s="24"/>
    </row>
    <row r="447" spans="4:27">
      <c r="D447" s="24"/>
      <c r="H447" s="24"/>
      <c r="I447" s="24"/>
      <c r="J447" s="24"/>
      <c r="K447" s="24"/>
      <c r="L447" s="24"/>
      <c r="Q447" s="24"/>
      <c r="R447" s="24"/>
      <c r="S447" s="24"/>
      <c r="U447" s="24"/>
      <c r="W447" s="24"/>
      <c r="Y447" s="24"/>
      <c r="Z447" s="24"/>
      <c r="AA447" s="24"/>
    </row>
    <row r="448" spans="4:27">
      <c r="I448" s="24"/>
      <c r="J448" s="24"/>
      <c r="S448" s="24"/>
      <c r="Y448" s="24"/>
    </row>
    <row r="449" spans="4:27">
      <c r="I449" s="24"/>
      <c r="J449" s="24"/>
      <c r="S449" s="24"/>
      <c r="Y449" s="24"/>
    </row>
    <row r="450" spans="4:27">
      <c r="D450" s="24"/>
      <c r="E450" s="24"/>
      <c r="G450" s="24"/>
      <c r="H450" s="24"/>
      <c r="I450" s="24"/>
      <c r="J450" s="24"/>
      <c r="K450" s="24"/>
      <c r="L450" s="24"/>
      <c r="Q450" s="24"/>
      <c r="R450" s="24"/>
      <c r="S450" s="24"/>
      <c r="U450" s="24"/>
      <c r="Y450" s="24"/>
      <c r="Z450" s="24"/>
      <c r="AA450" s="24"/>
    </row>
    <row r="451" spans="4:27">
      <c r="D451" s="24"/>
      <c r="H451" s="24"/>
      <c r="I451" s="24"/>
      <c r="J451" s="24"/>
      <c r="K451" s="24"/>
      <c r="L451" s="24"/>
      <c r="Q451" s="24"/>
      <c r="R451" s="24"/>
      <c r="S451" s="24"/>
      <c r="U451" s="24"/>
      <c r="W451" s="24"/>
      <c r="Y451" s="24"/>
      <c r="Z451" s="24"/>
      <c r="AA451" s="24"/>
    </row>
    <row r="452" spans="4:27">
      <c r="I452" s="24"/>
      <c r="J452" s="24"/>
      <c r="S452" s="24"/>
      <c r="Y452" s="24"/>
    </row>
    <row r="453" spans="4:27">
      <c r="I453" s="24"/>
      <c r="J453" s="24"/>
      <c r="S453" s="24"/>
      <c r="Y453" s="24"/>
    </row>
    <row r="454" spans="4:27">
      <c r="D454" s="24"/>
      <c r="E454" s="24"/>
      <c r="G454" s="24"/>
      <c r="H454" s="24"/>
      <c r="I454" s="24"/>
      <c r="J454" s="24"/>
      <c r="K454" s="24"/>
      <c r="L454" s="24"/>
      <c r="Q454" s="24"/>
      <c r="R454" s="24"/>
      <c r="S454" s="24"/>
      <c r="U454" s="24"/>
      <c r="Y454" s="24"/>
      <c r="Z454" s="24"/>
      <c r="AA454" s="24"/>
    </row>
    <row r="455" spans="4:27">
      <c r="D455" s="24"/>
      <c r="H455" s="24"/>
      <c r="I455" s="24"/>
      <c r="J455" s="24"/>
      <c r="K455" s="24"/>
      <c r="L455" s="24"/>
      <c r="Q455" s="24"/>
      <c r="R455" s="24"/>
      <c r="S455" s="24"/>
      <c r="U455" s="24"/>
      <c r="W455" s="24"/>
      <c r="Y455" s="24"/>
      <c r="Z455" s="24"/>
      <c r="AA455" s="24"/>
    </row>
    <row r="456" spans="4:27">
      <c r="D456" s="24"/>
      <c r="E456" s="24"/>
      <c r="G456" s="24"/>
      <c r="H456" s="24"/>
      <c r="I456" s="24"/>
      <c r="J456" s="24"/>
      <c r="K456" s="24"/>
      <c r="L456" s="24"/>
      <c r="Q456" s="24"/>
      <c r="R456" s="24"/>
      <c r="S456" s="24"/>
      <c r="U456" s="24"/>
      <c r="Y456" s="24"/>
      <c r="Z456" s="24"/>
      <c r="AA456" s="24"/>
    </row>
    <row r="457" spans="4:27">
      <c r="D457" s="24"/>
      <c r="E457" s="24"/>
      <c r="G457" s="24"/>
      <c r="H457" s="24"/>
      <c r="I457" s="24"/>
      <c r="J457" s="24"/>
      <c r="K457" s="24"/>
      <c r="L457" s="24"/>
      <c r="Q457" s="24"/>
      <c r="R457" s="24"/>
      <c r="S457" s="24"/>
      <c r="U457" s="24"/>
      <c r="Y457" s="24"/>
      <c r="Z457" s="24"/>
      <c r="AA457" s="24"/>
    </row>
    <row r="458" spans="4:27">
      <c r="D458" s="24"/>
      <c r="H458" s="24"/>
      <c r="I458" s="24"/>
      <c r="J458" s="24"/>
      <c r="K458" s="24"/>
      <c r="L458" s="24"/>
      <c r="Q458" s="24"/>
      <c r="R458" s="24"/>
      <c r="S458" s="24"/>
      <c r="Y458" s="24"/>
      <c r="Z458" s="24"/>
      <c r="AA458" s="24"/>
    </row>
    <row r="459" spans="4:27">
      <c r="I459" s="24"/>
      <c r="J459" s="24"/>
      <c r="S459" s="24"/>
      <c r="Y459" s="24"/>
    </row>
    <row r="460" spans="4:27">
      <c r="I460" s="24"/>
      <c r="J460" s="24"/>
      <c r="S460" s="24"/>
      <c r="Y460" s="24"/>
    </row>
    <row r="461" spans="4:27">
      <c r="I461" s="24"/>
      <c r="J461" s="24"/>
      <c r="S461" s="24"/>
      <c r="Y461" s="24"/>
    </row>
    <row r="462" spans="4:27">
      <c r="I462" s="24"/>
      <c r="J462" s="24"/>
      <c r="S462" s="24"/>
      <c r="Y462" s="24"/>
    </row>
    <row r="463" spans="4:27">
      <c r="I463" s="24"/>
      <c r="J463" s="24"/>
      <c r="S463" s="24"/>
      <c r="Y463" s="24"/>
    </row>
    <row r="464" spans="4:27">
      <c r="I464" s="24"/>
      <c r="J464" s="24"/>
      <c r="S464" s="24"/>
      <c r="Y464" s="24"/>
    </row>
    <row r="465" spans="4:27">
      <c r="D465" s="24"/>
      <c r="H465" s="24"/>
      <c r="I465" s="24"/>
      <c r="J465" s="24"/>
      <c r="K465" s="24"/>
      <c r="L465" s="24"/>
      <c r="Q465" s="24"/>
      <c r="R465" s="24"/>
      <c r="S465" s="24"/>
      <c r="Y465" s="24"/>
      <c r="Z465" s="24"/>
      <c r="AA465" s="24"/>
    </row>
    <row r="466" spans="4:27">
      <c r="D466" s="24"/>
      <c r="H466" s="24"/>
      <c r="I466" s="24"/>
      <c r="J466" s="24"/>
      <c r="K466" s="24"/>
      <c r="L466" s="24"/>
      <c r="Q466" s="24"/>
      <c r="R466" s="24"/>
      <c r="S466" s="24"/>
      <c r="Y466" s="24"/>
      <c r="Z466" s="24"/>
      <c r="AA466" s="24"/>
    </row>
    <row r="467" spans="4:27">
      <c r="I467" s="24"/>
      <c r="J467" s="24"/>
      <c r="S467" s="24"/>
      <c r="Y467" s="24"/>
    </row>
    <row r="468" spans="4:27">
      <c r="I468" s="24"/>
      <c r="J468" s="24"/>
      <c r="S468" s="24"/>
      <c r="Y468" s="24"/>
    </row>
    <row r="469" spans="4:27">
      <c r="I469" s="24"/>
      <c r="J469" s="24"/>
      <c r="S469" s="24"/>
      <c r="Y469" s="24"/>
    </row>
    <row r="470" spans="4:27">
      <c r="I470" s="24"/>
      <c r="J470" s="24"/>
      <c r="S470" s="24"/>
      <c r="Y470" s="24"/>
    </row>
    <row r="471" spans="4:27">
      <c r="I471" s="24"/>
      <c r="J471" s="24"/>
      <c r="S471" s="24"/>
      <c r="Y471" s="24"/>
    </row>
    <row r="472" spans="4:27">
      <c r="I472" s="24"/>
      <c r="J472" s="24"/>
      <c r="S472" s="24"/>
      <c r="Y472" s="24"/>
    </row>
    <row r="473" spans="4:27">
      <c r="D473" s="24"/>
      <c r="H473" s="24"/>
      <c r="I473" s="24"/>
      <c r="J473" s="24"/>
      <c r="K473" s="24"/>
      <c r="L473" s="24"/>
      <c r="Q473" s="24"/>
      <c r="R473" s="24"/>
      <c r="S473" s="24"/>
      <c r="U473" s="24"/>
      <c r="W473" s="24"/>
      <c r="Y473" s="24"/>
      <c r="Z473" s="24"/>
      <c r="AA473" s="24"/>
    </row>
    <row r="474" spans="4:27">
      <c r="D474" s="24"/>
      <c r="E474" s="24"/>
      <c r="G474" s="24"/>
      <c r="H474" s="24"/>
      <c r="I474" s="24"/>
      <c r="J474" s="24"/>
      <c r="K474" s="24"/>
      <c r="L474" s="24"/>
      <c r="Q474" s="24"/>
      <c r="R474" s="24"/>
      <c r="S474" s="24"/>
      <c r="U474" s="24"/>
      <c r="Y474" s="24"/>
      <c r="Z474" s="24"/>
      <c r="AA474" s="24"/>
    </row>
    <row r="475" spans="4:27">
      <c r="I475" s="24"/>
      <c r="J475" s="24"/>
      <c r="S475" s="24"/>
      <c r="Y475" s="24"/>
    </row>
    <row r="476" spans="4:27">
      <c r="I476" s="24"/>
      <c r="J476" s="24"/>
      <c r="S476" s="24"/>
      <c r="Y476" s="24"/>
    </row>
    <row r="477" spans="4:27">
      <c r="D477" s="24"/>
      <c r="E477" s="24"/>
      <c r="G477" s="24"/>
      <c r="H477" s="24"/>
      <c r="I477" s="24"/>
      <c r="J477" s="24"/>
      <c r="K477" s="24"/>
      <c r="L477" s="24"/>
      <c r="Q477" s="24"/>
      <c r="R477" s="24"/>
      <c r="S477" s="24"/>
      <c r="U477" s="24"/>
      <c r="Y477" s="24"/>
      <c r="Z477" s="24"/>
      <c r="AA477" s="24"/>
    </row>
    <row r="478" spans="4:27">
      <c r="D478" s="24"/>
      <c r="E478" s="24"/>
      <c r="G478" s="24"/>
      <c r="H478" s="24"/>
      <c r="I478" s="24"/>
      <c r="J478" s="24"/>
      <c r="K478" s="24"/>
      <c r="L478" s="24"/>
      <c r="Q478" s="24"/>
      <c r="R478" s="24"/>
      <c r="S478" s="24"/>
      <c r="U478" s="24"/>
      <c r="Y478" s="24"/>
      <c r="Z478" s="24"/>
      <c r="AA478" s="24"/>
    </row>
    <row r="479" spans="4:27">
      <c r="D479" s="24"/>
      <c r="E479" s="24"/>
      <c r="G479" s="24"/>
      <c r="H479" s="24"/>
      <c r="I479" s="24"/>
      <c r="J479" s="24"/>
      <c r="K479" s="24"/>
      <c r="L479" s="24"/>
      <c r="Q479" s="24"/>
      <c r="R479" s="24"/>
      <c r="S479" s="24"/>
      <c r="U479" s="24"/>
      <c r="Y479" s="24"/>
      <c r="Z479" s="24"/>
      <c r="AA479" s="24"/>
    </row>
    <row r="480" spans="4:27">
      <c r="I480" s="24"/>
      <c r="J480" s="24"/>
      <c r="S480" s="24"/>
      <c r="Y480" s="24"/>
    </row>
    <row r="481" spans="4:27">
      <c r="I481" s="24"/>
      <c r="J481" s="24"/>
      <c r="S481" s="24"/>
      <c r="Y481" s="24"/>
    </row>
    <row r="482" spans="4:27">
      <c r="D482" s="24"/>
      <c r="H482" s="24"/>
      <c r="I482" s="24"/>
      <c r="J482" s="24"/>
      <c r="K482" s="24"/>
      <c r="L482" s="24"/>
      <c r="Q482" s="24"/>
      <c r="R482" s="24"/>
      <c r="S482" s="24"/>
      <c r="U482" s="24"/>
      <c r="W482" s="24"/>
      <c r="Y482" s="24"/>
      <c r="Z482" s="24"/>
      <c r="AA482" s="24"/>
    </row>
    <row r="483" spans="4:27">
      <c r="D483" s="24"/>
      <c r="H483" s="24"/>
      <c r="I483" s="24"/>
      <c r="J483" s="24"/>
      <c r="K483" s="24"/>
      <c r="L483" s="24"/>
      <c r="Q483" s="24"/>
      <c r="R483" s="24"/>
      <c r="S483" s="24"/>
      <c r="U483" s="24"/>
      <c r="W483" s="24"/>
      <c r="Y483" s="24"/>
      <c r="Z483" s="24"/>
      <c r="AA483" s="24"/>
    </row>
    <row r="484" spans="4:27">
      <c r="D484" s="24"/>
      <c r="H484" s="24"/>
      <c r="I484" s="24"/>
      <c r="J484" s="24"/>
      <c r="K484" s="24"/>
      <c r="L484" s="24"/>
      <c r="Q484" s="24"/>
      <c r="R484" s="24"/>
      <c r="S484" s="24"/>
      <c r="U484" s="24"/>
      <c r="W484" s="24"/>
      <c r="Y484" s="24"/>
      <c r="Z484" s="24"/>
      <c r="AA484" s="24"/>
    </row>
    <row r="485" spans="4:27">
      <c r="D485" s="24"/>
      <c r="H485" s="24"/>
      <c r="I485" s="24"/>
      <c r="J485" s="24"/>
      <c r="K485" s="24"/>
      <c r="L485" s="24"/>
      <c r="Q485" s="24"/>
      <c r="R485" s="24"/>
      <c r="S485" s="24"/>
      <c r="U485" s="24"/>
      <c r="W485" s="24"/>
      <c r="Y485" s="24"/>
      <c r="Z485" s="24"/>
      <c r="AA485" s="24"/>
    </row>
    <row r="486" spans="4:27">
      <c r="D486" s="24"/>
      <c r="H486" s="24"/>
      <c r="I486" s="24"/>
      <c r="J486" s="24"/>
      <c r="K486" s="24"/>
      <c r="L486" s="24"/>
      <c r="Q486" s="24"/>
      <c r="R486" s="24"/>
      <c r="S486" s="24"/>
      <c r="U486" s="24"/>
      <c r="W486" s="24"/>
      <c r="Y486" s="24"/>
      <c r="Z486" s="24"/>
      <c r="AA486" s="24"/>
    </row>
    <row r="487" spans="4:27">
      <c r="D487" s="24"/>
      <c r="H487" s="24"/>
      <c r="I487" s="24"/>
      <c r="J487" s="24"/>
      <c r="K487" s="24"/>
      <c r="L487" s="24"/>
      <c r="Q487" s="24"/>
      <c r="R487" s="24"/>
      <c r="S487" s="24"/>
      <c r="U487" s="24"/>
      <c r="W487" s="24"/>
      <c r="Y487" s="24"/>
      <c r="Z487" s="24"/>
      <c r="AA487" s="24"/>
    </row>
    <row r="488" spans="4:27">
      <c r="D488" s="24"/>
      <c r="E488" s="24"/>
      <c r="G488" s="24"/>
      <c r="H488" s="24"/>
      <c r="I488" s="24"/>
      <c r="J488" s="24"/>
      <c r="K488" s="24"/>
      <c r="L488" s="24"/>
      <c r="Q488" s="24"/>
      <c r="R488" s="24"/>
      <c r="S488" s="24"/>
      <c r="U488" s="24"/>
      <c r="Y488" s="24"/>
      <c r="Z488" s="24"/>
      <c r="AA488" s="24"/>
    </row>
    <row r="489" spans="4:27">
      <c r="I489" s="24"/>
      <c r="J489" s="24"/>
      <c r="S489" s="24"/>
      <c r="Y489" s="24"/>
    </row>
    <row r="490" spans="4:27">
      <c r="I490" s="24"/>
      <c r="J490" s="24"/>
      <c r="S490" s="24"/>
      <c r="Y490" s="24"/>
    </row>
    <row r="491" spans="4:27">
      <c r="D491" s="24"/>
      <c r="H491" s="24"/>
      <c r="I491" s="24"/>
      <c r="J491" s="24"/>
      <c r="K491" s="24"/>
      <c r="L491" s="24"/>
      <c r="Q491" s="24"/>
      <c r="R491" s="24"/>
      <c r="S491" s="24"/>
      <c r="U491" s="24"/>
      <c r="W491" s="24"/>
      <c r="Y491" s="24"/>
      <c r="Z491" s="24"/>
      <c r="AA491" s="24"/>
    </row>
    <row r="492" spans="4:27">
      <c r="D492" s="24"/>
      <c r="H492" s="24"/>
      <c r="I492" s="24"/>
      <c r="J492" s="24"/>
      <c r="K492" s="24"/>
      <c r="L492" s="24"/>
      <c r="Q492" s="24"/>
      <c r="R492" s="24"/>
      <c r="S492" s="24"/>
      <c r="U492" s="24"/>
      <c r="W492" s="24"/>
      <c r="Y492" s="24"/>
      <c r="Z492" s="24"/>
      <c r="AA492" s="24"/>
    </row>
    <row r="493" spans="4:27">
      <c r="D493" s="24"/>
      <c r="H493" s="24"/>
      <c r="I493" s="24"/>
      <c r="J493" s="24"/>
      <c r="K493" s="24"/>
      <c r="L493" s="24"/>
      <c r="Q493" s="24"/>
      <c r="R493" s="24"/>
      <c r="S493" s="24"/>
      <c r="U493" s="24"/>
      <c r="W493" s="24"/>
      <c r="Y493" s="24"/>
      <c r="Z493" s="24"/>
      <c r="AA493" s="24"/>
    </row>
    <row r="494" spans="4:27">
      <c r="D494" s="24"/>
      <c r="E494" s="24"/>
      <c r="G494" s="24"/>
      <c r="H494" s="24"/>
      <c r="I494" s="24"/>
      <c r="J494" s="24"/>
      <c r="K494" s="24"/>
      <c r="L494" s="24"/>
      <c r="Q494" s="24"/>
      <c r="R494" s="24"/>
      <c r="S494" s="24"/>
      <c r="U494" s="24"/>
      <c r="Y494" s="24"/>
      <c r="Z494" s="24"/>
      <c r="AA494" s="24"/>
    </row>
    <row r="495" spans="4:27">
      <c r="I495" s="24"/>
      <c r="J495" s="24"/>
      <c r="S495" s="24"/>
      <c r="Y495" s="24"/>
    </row>
    <row r="496" spans="4:27">
      <c r="I496" s="24"/>
      <c r="J496" s="24"/>
      <c r="S496" s="24"/>
      <c r="Y496" s="24"/>
    </row>
    <row r="497" spans="4:27">
      <c r="I497" s="24"/>
      <c r="J497" s="24"/>
      <c r="S497" s="24"/>
      <c r="Y497" s="24"/>
    </row>
    <row r="498" spans="4:27">
      <c r="I498" s="24"/>
      <c r="J498" s="24"/>
      <c r="S498" s="24"/>
      <c r="Y498" s="24"/>
    </row>
    <row r="499" spans="4:27">
      <c r="I499" s="24"/>
      <c r="J499" s="24"/>
      <c r="S499" s="24"/>
      <c r="Y499" s="24"/>
    </row>
    <row r="500" spans="4:27">
      <c r="D500" s="24"/>
      <c r="H500" s="24"/>
      <c r="I500" s="24"/>
      <c r="J500" s="24"/>
      <c r="K500" s="24"/>
      <c r="L500" s="24"/>
      <c r="Q500" s="24"/>
      <c r="R500" s="24"/>
      <c r="S500" s="24"/>
      <c r="U500" s="24"/>
      <c r="W500" s="24"/>
      <c r="Y500" s="24"/>
      <c r="Z500" s="24"/>
      <c r="AA500" s="24"/>
    </row>
    <row r="501" spans="4:27">
      <c r="D501" s="24"/>
      <c r="H501" s="24"/>
      <c r="I501" s="24"/>
      <c r="J501" s="24"/>
      <c r="K501" s="24"/>
      <c r="L501" s="24"/>
      <c r="Q501" s="24"/>
      <c r="R501" s="24"/>
      <c r="S501" s="24"/>
      <c r="U501" s="24"/>
      <c r="W501" s="24"/>
      <c r="Y501" s="24"/>
      <c r="Z501" s="24"/>
      <c r="AA501" s="24"/>
    </row>
    <row r="502" spans="4:27">
      <c r="D502" s="24"/>
      <c r="H502" s="24"/>
      <c r="I502" s="24"/>
      <c r="J502" s="24"/>
      <c r="K502" s="24"/>
      <c r="L502" s="24"/>
      <c r="Q502" s="24"/>
      <c r="R502" s="24"/>
      <c r="S502" s="24"/>
      <c r="U502" s="24"/>
      <c r="W502" s="24"/>
      <c r="Y502" s="24"/>
      <c r="Z502" s="24"/>
      <c r="AA502" s="24"/>
    </row>
    <row r="503" spans="4:27">
      <c r="D503" s="24"/>
      <c r="H503" s="24"/>
      <c r="I503" s="24"/>
      <c r="J503" s="24"/>
      <c r="K503" s="24"/>
      <c r="L503" s="24"/>
      <c r="Q503" s="24"/>
      <c r="R503" s="24"/>
      <c r="S503" s="24"/>
      <c r="U503" s="24"/>
      <c r="W503" s="24"/>
      <c r="Y503" s="24"/>
      <c r="Z503" s="24"/>
      <c r="AA503" s="24"/>
    </row>
    <row r="504" spans="4:27">
      <c r="D504" s="24"/>
      <c r="H504" s="24"/>
      <c r="I504" s="24"/>
      <c r="J504" s="24"/>
      <c r="K504" s="24"/>
      <c r="L504" s="24"/>
      <c r="Q504" s="24"/>
      <c r="R504" s="24"/>
      <c r="S504" s="24"/>
      <c r="U504" s="24"/>
      <c r="W504" s="24"/>
      <c r="Y504" s="24"/>
      <c r="Z504" s="24"/>
      <c r="AA504" s="24"/>
    </row>
    <row r="505" spans="4:27">
      <c r="D505" s="24"/>
      <c r="H505" s="24"/>
      <c r="I505" s="24"/>
      <c r="J505" s="24"/>
      <c r="K505" s="24"/>
      <c r="L505" s="24"/>
      <c r="Q505" s="24"/>
      <c r="R505" s="24"/>
      <c r="S505" s="24"/>
      <c r="U505" s="24"/>
      <c r="W505" s="24"/>
      <c r="Y505" s="24"/>
      <c r="Z505" s="24"/>
      <c r="AA505" s="24"/>
    </row>
    <row r="506" spans="4:27">
      <c r="D506" s="24"/>
      <c r="H506" s="24"/>
      <c r="I506" s="24"/>
      <c r="J506" s="24"/>
      <c r="K506" s="24"/>
      <c r="L506" s="24"/>
      <c r="Q506" s="24"/>
      <c r="R506" s="24"/>
      <c r="S506" s="24"/>
      <c r="U506" s="24"/>
      <c r="W506" s="24"/>
      <c r="Y506" s="24"/>
      <c r="Z506" s="24"/>
      <c r="AA506" s="24"/>
    </row>
    <row r="507" spans="4:27">
      <c r="D507" s="24"/>
      <c r="H507" s="24"/>
      <c r="I507" s="24"/>
      <c r="J507" s="24"/>
      <c r="K507" s="24"/>
      <c r="L507" s="24"/>
      <c r="Q507" s="24"/>
      <c r="R507" s="24"/>
      <c r="S507" s="24"/>
      <c r="U507" s="24"/>
      <c r="W507" s="24"/>
      <c r="Y507" s="24"/>
      <c r="Z507" s="24"/>
      <c r="AA507" s="24"/>
    </row>
    <row r="508" spans="4:27">
      <c r="D508" s="24"/>
      <c r="H508" s="24"/>
      <c r="I508" s="24"/>
      <c r="J508" s="24"/>
      <c r="K508" s="24"/>
      <c r="L508" s="24"/>
      <c r="Q508" s="24"/>
      <c r="R508" s="24"/>
      <c r="S508" s="24"/>
      <c r="U508" s="24"/>
      <c r="W508" s="24"/>
      <c r="Y508" s="24"/>
      <c r="Z508" s="24"/>
      <c r="AA508" s="24"/>
    </row>
    <row r="509" spans="4:27">
      <c r="D509" s="24"/>
      <c r="H509" s="24"/>
      <c r="I509" s="24"/>
      <c r="J509" s="24"/>
      <c r="K509" s="24"/>
      <c r="L509" s="24"/>
      <c r="Q509" s="24"/>
      <c r="R509" s="24"/>
      <c r="S509" s="24"/>
      <c r="U509" s="24"/>
      <c r="W509" s="24"/>
      <c r="Y509" s="24"/>
      <c r="Z509" s="24"/>
      <c r="AA509" s="24"/>
    </row>
    <row r="510" spans="4:27">
      <c r="D510" s="24"/>
      <c r="H510" s="24"/>
      <c r="I510" s="24"/>
      <c r="J510" s="24"/>
      <c r="K510" s="24"/>
      <c r="L510" s="24"/>
      <c r="Q510" s="24"/>
      <c r="R510" s="24"/>
      <c r="S510" s="24"/>
      <c r="U510" s="24"/>
      <c r="W510" s="24"/>
      <c r="Y510" s="24"/>
      <c r="Z510" s="24"/>
      <c r="AA510" s="24"/>
    </row>
    <row r="511" spans="4:27">
      <c r="D511" s="24"/>
      <c r="E511" s="24"/>
      <c r="G511" s="24"/>
      <c r="H511" s="24"/>
      <c r="I511" s="24"/>
      <c r="J511" s="24"/>
      <c r="K511" s="24"/>
      <c r="L511" s="24"/>
      <c r="Q511" s="24"/>
      <c r="R511" s="24"/>
      <c r="S511" s="24"/>
      <c r="U511" s="24"/>
      <c r="Y511" s="24"/>
      <c r="Z511" s="24"/>
      <c r="AA511" s="24"/>
    </row>
    <row r="512" spans="4:27">
      <c r="D512" s="24"/>
      <c r="H512" s="24"/>
      <c r="I512" s="24"/>
      <c r="J512" s="24"/>
      <c r="K512" s="24"/>
      <c r="L512" s="24"/>
      <c r="Q512" s="24"/>
      <c r="R512" s="24"/>
      <c r="S512" s="24"/>
      <c r="U512" s="24"/>
      <c r="W512" s="24"/>
      <c r="Y512" s="24"/>
      <c r="Z512" s="24"/>
      <c r="AA512" s="24"/>
    </row>
    <row r="513" spans="4:27">
      <c r="D513" s="24"/>
      <c r="H513" s="24"/>
      <c r="I513" s="24"/>
      <c r="J513" s="24"/>
      <c r="K513" s="24"/>
      <c r="L513" s="24"/>
      <c r="Q513" s="24"/>
      <c r="R513" s="24"/>
      <c r="S513" s="24"/>
      <c r="U513" s="24"/>
      <c r="W513" s="24"/>
      <c r="Y513" s="24"/>
      <c r="Z513" s="24"/>
      <c r="AA513" s="24"/>
    </row>
    <row r="514" spans="4:27">
      <c r="D514" s="24"/>
      <c r="H514" s="24"/>
      <c r="I514" s="24"/>
      <c r="J514" s="24"/>
      <c r="K514" s="24"/>
      <c r="L514" s="24"/>
      <c r="Q514" s="24"/>
      <c r="R514" s="24"/>
      <c r="S514" s="24"/>
      <c r="U514" s="24"/>
      <c r="W514" s="24"/>
      <c r="Y514" s="24"/>
      <c r="Z514" s="24"/>
      <c r="AA514" s="24"/>
    </row>
    <row r="515" spans="4:27">
      <c r="D515" s="24"/>
      <c r="H515" s="24"/>
      <c r="I515" s="24"/>
      <c r="J515" s="24"/>
      <c r="K515" s="24"/>
      <c r="L515" s="24"/>
      <c r="Q515" s="24"/>
      <c r="R515" s="24"/>
      <c r="S515" s="24"/>
      <c r="U515" s="24"/>
      <c r="W515" s="24"/>
      <c r="Y515" s="24"/>
      <c r="Z515" s="24"/>
      <c r="AA515" s="24"/>
    </row>
    <row r="516" spans="4:27">
      <c r="D516" s="24"/>
      <c r="H516" s="24"/>
      <c r="I516" s="24"/>
      <c r="J516" s="24"/>
      <c r="K516" s="24"/>
      <c r="L516" s="24"/>
      <c r="Q516" s="24"/>
      <c r="R516" s="24"/>
      <c r="S516" s="24"/>
      <c r="U516" s="24"/>
      <c r="W516" s="24"/>
      <c r="Y516" s="24"/>
      <c r="Z516" s="24"/>
      <c r="AA516" s="24"/>
    </row>
    <row r="517" spans="4:27">
      <c r="D517" s="24"/>
      <c r="H517" s="24"/>
      <c r="I517" s="24"/>
      <c r="J517" s="24"/>
      <c r="K517" s="24"/>
      <c r="L517" s="24"/>
      <c r="Q517" s="24"/>
      <c r="R517" s="24"/>
      <c r="S517" s="24"/>
      <c r="U517" s="24"/>
      <c r="W517" s="24"/>
      <c r="Y517" s="24"/>
      <c r="Z517" s="24"/>
      <c r="AA517" s="24"/>
    </row>
    <row r="518" spans="4:27">
      <c r="D518" s="24"/>
      <c r="H518" s="24"/>
      <c r="I518" s="24"/>
      <c r="J518" s="24"/>
      <c r="K518" s="24"/>
      <c r="L518" s="24"/>
      <c r="Q518" s="24"/>
      <c r="R518" s="24"/>
      <c r="S518" s="24"/>
      <c r="U518" s="24"/>
      <c r="W518" s="24"/>
      <c r="Y518" s="24"/>
      <c r="Z518" s="24"/>
      <c r="AA518" s="24"/>
    </row>
    <row r="519" spans="4:27">
      <c r="D519" s="24"/>
      <c r="H519" s="24"/>
      <c r="I519" s="24"/>
      <c r="J519" s="24"/>
      <c r="K519" s="24"/>
      <c r="L519" s="24"/>
      <c r="Q519" s="24"/>
      <c r="R519" s="24"/>
      <c r="S519" s="24"/>
      <c r="U519" s="24"/>
      <c r="W519" s="24"/>
      <c r="Y519" s="24"/>
      <c r="Z519" s="24"/>
      <c r="AA519" s="24"/>
    </row>
    <row r="520" spans="4:27">
      <c r="D520" s="24"/>
      <c r="H520" s="24"/>
      <c r="I520" s="24"/>
      <c r="J520" s="24"/>
      <c r="K520" s="24"/>
      <c r="L520" s="24"/>
      <c r="Q520" s="24"/>
      <c r="R520" s="24"/>
      <c r="S520" s="24"/>
      <c r="U520" s="24"/>
      <c r="W520" s="24"/>
      <c r="Y520" s="24"/>
      <c r="Z520" s="24"/>
      <c r="AA520" s="24"/>
    </row>
    <row r="521" spans="4:27">
      <c r="D521" s="24"/>
      <c r="H521" s="24"/>
      <c r="I521" s="24"/>
      <c r="J521" s="24"/>
      <c r="K521" s="24"/>
      <c r="L521" s="24"/>
      <c r="Q521" s="24"/>
      <c r="R521" s="24"/>
      <c r="S521" s="24"/>
      <c r="U521" s="24"/>
      <c r="W521" s="24"/>
      <c r="Y521" s="24"/>
      <c r="Z521" s="24"/>
      <c r="AA521" s="24"/>
    </row>
    <row r="522" spans="4:27">
      <c r="D522" s="24"/>
      <c r="H522" s="24"/>
      <c r="I522" s="24"/>
      <c r="J522" s="24"/>
      <c r="K522" s="24"/>
      <c r="L522" s="24"/>
      <c r="Q522" s="24"/>
      <c r="R522" s="24"/>
      <c r="S522" s="24"/>
      <c r="U522" s="24"/>
      <c r="W522" s="24"/>
      <c r="Y522" s="24"/>
      <c r="Z522" s="24"/>
      <c r="AA522" s="24"/>
    </row>
    <row r="523" spans="4:27">
      <c r="D523" s="24"/>
      <c r="H523" s="24"/>
      <c r="I523" s="24"/>
      <c r="J523" s="24"/>
      <c r="K523" s="24"/>
      <c r="L523" s="24"/>
      <c r="Q523" s="24"/>
      <c r="R523" s="24"/>
      <c r="S523" s="24"/>
      <c r="U523" s="24"/>
      <c r="W523" s="24"/>
      <c r="Y523" s="24"/>
      <c r="Z523" s="24"/>
      <c r="AA523" s="24"/>
    </row>
    <row r="524" spans="4:27">
      <c r="D524" s="24"/>
      <c r="H524" s="24"/>
      <c r="I524" s="24"/>
      <c r="J524" s="24"/>
      <c r="K524" s="24"/>
      <c r="L524" s="24"/>
      <c r="Q524" s="24"/>
      <c r="R524" s="24"/>
      <c r="S524" s="24"/>
      <c r="U524" s="24"/>
      <c r="W524" s="24"/>
      <c r="Y524" s="24"/>
      <c r="Z524" s="24"/>
      <c r="AA524" s="24"/>
    </row>
    <row r="525" spans="4:27">
      <c r="D525" s="24"/>
      <c r="H525" s="24"/>
      <c r="I525" s="24"/>
      <c r="J525" s="24"/>
      <c r="K525" s="24"/>
      <c r="L525" s="24"/>
      <c r="Q525" s="24"/>
      <c r="R525" s="24"/>
      <c r="S525" s="24"/>
      <c r="U525" s="24"/>
      <c r="W525" s="24"/>
      <c r="Y525" s="24"/>
      <c r="Z525" s="24"/>
      <c r="AA525" s="24"/>
    </row>
    <row r="526" spans="4:27">
      <c r="D526" s="24"/>
      <c r="H526" s="24"/>
      <c r="I526" s="24"/>
      <c r="J526" s="24"/>
      <c r="K526" s="24"/>
      <c r="L526" s="24"/>
      <c r="Q526" s="24"/>
      <c r="R526" s="24"/>
      <c r="S526" s="24"/>
      <c r="U526" s="24"/>
      <c r="W526" s="24"/>
      <c r="Y526" s="24"/>
      <c r="Z526" s="24"/>
      <c r="AA526" s="24"/>
    </row>
    <row r="527" spans="4:27">
      <c r="D527" s="24"/>
      <c r="H527" s="24"/>
      <c r="I527" s="24"/>
      <c r="J527" s="24"/>
      <c r="K527" s="24"/>
      <c r="L527" s="24"/>
      <c r="Q527" s="24"/>
      <c r="R527" s="24"/>
      <c r="S527" s="24"/>
      <c r="U527" s="24"/>
      <c r="W527" s="24"/>
      <c r="Y527" s="24"/>
      <c r="Z527" s="24"/>
      <c r="AA527" s="24"/>
    </row>
    <row r="528" spans="4:27">
      <c r="D528" s="24"/>
      <c r="E528" s="24"/>
      <c r="G528" s="24"/>
      <c r="H528" s="24"/>
      <c r="I528" s="24"/>
      <c r="J528" s="24"/>
      <c r="K528" s="24"/>
      <c r="L528" s="24"/>
      <c r="Q528" s="24"/>
      <c r="R528" s="24"/>
      <c r="S528" s="24"/>
      <c r="U528" s="24"/>
      <c r="Y528" s="24"/>
      <c r="Z528" s="24"/>
      <c r="AA528" s="24"/>
    </row>
    <row r="529" spans="4:27">
      <c r="I529" s="24"/>
      <c r="J529" s="24"/>
      <c r="S529" s="24"/>
      <c r="Y529" s="24"/>
    </row>
    <row r="530" spans="4:27">
      <c r="I530" s="24"/>
      <c r="J530" s="24"/>
      <c r="S530" s="24"/>
      <c r="Y530" s="24"/>
    </row>
    <row r="531" spans="4:27">
      <c r="I531" s="24"/>
      <c r="J531" s="24"/>
      <c r="S531" s="24"/>
      <c r="Y531" s="24"/>
    </row>
    <row r="532" spans="4:27">
      <c r="I532" s="24"/>
      <c r="J532" s="24"/>
      <c r="S532" s="24"/>
      <c r="Y532" s="24"/>
    </row>
    <row r="533" spans="4:27">
      <c r="I533" s="24"/>
      <c r="J533" s="24"/>
      <c r="S533" s="24"/>
      <c r="Y533" s="24"/>
    </row>
    <row r="534" spans="4:27">
      <c r="D534" s="24"/>
      <c r="E534" s="24"/>
      <c r="G534" s="24"/>
      <c r="H534" s="24"/>
      <c r="I534" s="24"/>
      <c r="J534" s="24"/>
      <c r="K534" s="24"/>
      <c r="L534" s="24"/>
      <c r="P534" s="24"/>
      <c r="Q534" s="24"/>
      <c r="R534" s="24"/>
      <c r="S534" s="24"/>
      <c r="U534" s="24"/>
      <c r="Y534" s="24"/>
      <c r="Z534" s="24"/>
      <c r="AA534" s="24"/>
    </row>
    <row r="535" spans="4:27">
      <c r="D535" s="24"/>
      <c r="E535" s="24"/>
      <c r="G535" s="24"/>
      <c r="H535" s="24"/>
      <c r="I535" s="24"/>
      <c r="J535" s="24"/>
      <c r="K535" s="24"/>
      <c r="L535" s="24"/>
      <c r="P535" s="24"/>
      <c r="Q535" s="24"/>
      <c r="R535" s="24"/>
      <c r="S535" s="24"/>
      <c r="U535" s="24"/>
      <c r="Y535" s="24"/>
      <c r="Z535" s="24"/>
      <c r="AA535" s="24"/>
    </row>
    <row r="536" spans="4:27">
      <c r="D536" s="24"/>
      <c r="H536" s="24"/>
      <c r="I536" s="24"/>
      <c r="J536" s="24"/>
      <c r="K536" s="24"/>
      <c r="L536" s="24"/>
      <c r="P536" s="24"/>
      <c r="Q536" s="24"/>
      <c r="R536" s="24"/>
      <c r="S536" s="24"/>
      <c r="U536" s="24"/>
      <c r="W536" s="24"/>
      <c r="Y536" s="24"/>
      <c r="Z536" s="24"/>
      <c r="AA536" s="24"/>
    </row>
    <row r="537" spans="4:27">
      <c r="D537" s="24"/>
      <c r="H537" s="24"/>
      <c r="I537" s="24"/>
      <c r="J537" s="24"/>
      <c r="K537" s="24"/>
      <c r="L537" s="24"/>
      <c r="Q537" s="24"/>
      <c r="R537" s="24"/>
      <c r="S537" s="24"/>
      <c r="U537" s="24"/>
      <c r="W537" s="24"/>
      <c r="Y537" s="24"/>
      <c r="Z537" s="24"/>
      <c r="AA537" s="24"/>
    </row>
    <row r="538" spans="4:27">
      <c r="D538" s="24"/>
      <c r="H538" s="24"/>
      <c r="I538" s="24"/>
      <c r="J538" s="24"/>
      <c r="K538" s="24"/>
      <c r="L538" s="24"/>
      <c r="Q538" s="24"/>
      <c r="R538" s="24"/>
      <c r="S538" s="24"/>
      <c r="U538" s="24"/>
      <c r="W538" s="24"/>
      <c r="Y538" s="24"/>
      <c r="Z538" s="24"/>
      <c r="AA538" s="24"/>
    </row>
    <row r="539" spans="4:27">
      <c r="D539" s="24"/>
      <c r="H539" s="24"/>
      <c r="I539" s="24"/>
      <c r="J539" s="24"/>
      <c r="K539" s="24"/>
      <c r="L539" s="24"/>
      <c r="P539" s="24"/>
      <c r="Q539" s="24"/>
      <c r="R539" s="24"/>
      <c r="S539" s="24"/>
      <c r="U539" s="24"/>
      <c r="W539" s="24"/>
      <c r="Y539" s="24"/>
      <c r="Z539" s="24"/>
      <c r="AA539" s="24"/>
    </row>
    <row r="540" spans="4:27">
      <c r="D540" s="24"/>
      <c r="H540" s="24"/>
      <c r="I540" s="24"/>
      <c r="J540" s="24"/>
      <c r="K540" s="24"/>
      <c r="L540" s="24"/>
      <c r="P540" s="24"/>
      <c r="Q540" s="24"/>
      <c r="R540" s="24"/>
      <c r="S540" s="24"/>
      <c r="U540" s="24"/>
      <c r="W540" s="24"/>
      <c r="Y540" s="24"/>
      <c r="Z540" s="24"/>
      <c r="AA540" s="24"/>
    </row>
    <row r="541" spans="4:27">
      <c r="D541" s="24"/>
      <c r="H541" s="24"/>
      <c r="I541" s="24"/>
      <c r="J541" s="24"/>
      <c r="K541" s="24"/>
      <c r="L541" s="24"/>
      <c r="P541" s="24"/>
      <c r="Q541" s="24"/>
      <c r="R541" s="24"/>
      <c r="S541" s="24"/>
      <c r="U541" s="24"/>
      <c r="W541" s="24"/>
      <c r="Y541" s="24"/>
      <c r="Z541" s="24"/>
      <c r="AA541" s="24"/>
    </row>
    <row r="542" spans="4:27">
      <c r="D542" s="24"/>
      <c r="H542" s="24"/>
      <c r="I542" s="24"/>
      <c r="J542" s="24"/>
      <c r="K542" s="24"/>
      <c r="L542" s="24"/>
      <c r="P542" s="24"/>
      <c r="Q542" s="24"/>
      <c r="R542" s="24"/>
      <c r="S542" s="24"/>
      <c r="U542" s="24"/>
      <c r="W542" s="24"/>
      <c r="Y542" s="24"/>
      <c r="Z542" s="24"/>
      <c r="AA542" s="24"/>
    </row>
    <row r="543" spans="4:27">
      <c r="D543" s="24"/>
      <c r="H543" s="24"/>
      <c r="I543" s="24"/>
      <c r="J543" s="24"/>
      <c r="K543" s="24"/>
      <c r="L543" s="24"/>
      <c r="P543" s="24"/>
      <c r="Q543" s="24"/>
      <c r="R543" s="24"/>
      <c r="S543" s="24"/>
      <c r="U543" s="24"/>
      <c r="W543" s="24"/>
      <c r="Y543" s="24"/>
      <c r="Z543" s="24"/>
      <c r="AA543" s="24"/>
    </row>
    <row r="544" spans="4:27">
      <c r="D544" s="24"/>
      <c r="E544" s="24"/>
      <c r="G544" s="24"/>
      <c r="H544" s="24"/>
      <c r="I544" s="24"/>
      <c r="J544" s="24"/>
      <c r="K544" s="24"/>
      <c r="L544" s="24"/>
      <c r="P544" s="24"/>
      <c r="Q544" s="24"/>
      <c r="R544" s="24"/>
      <c r="S544" s="24"/>
      <c r="U544" s="24"/>
      <c r="Y544" s="24"/>
      <c r="Z544" s="24"/>
      <c r="AA544" s="24"/>
    </row>
    <row r="545" spans="4:27">
      <c r="D545" s="24"/>
      <c r="E545" s="24"/>
      <c r="G545" s="24"/>
      <c r="H545" s="24"/>
      <c r="I545" s="24"/>
      <c r="J545" s="24"/>
      <c r="K545" s="24"/>
      <c r="L545" s="24"/>
      <c r="P545" s="24"/>
      <c r="Q545" s="24"/>
      <c r="R545" s="24"/>
      <c r="S545" s="24"/>
      <c r="U545" s="24"/>
      <c r="Y545" s="24"/>
      <c r="Z545" s="24"/>
      <c r="AA545" s="24"/>
    </row>
    <row r="546" spans="4:27">
      <c r="D546" s="24"/>
      <c r="E546" s="24"/>
      <c r="G546" s="24"/>
      <c r="H546" s="24"/>
      <c r="I546" s="24"/>
      <c r="J546" s="24"/>
      <c r="K546" s="24"/>
      <c r="L546" s="24"/>
      <c r="P546" s="24"/>
      <c r="Q546" s="24"/>
      <c r="R546" s="24"/>
      <c r="S546" s="24"/>
      <c r="U546" s="24"/>
      <c r="Y546" s="24"/>
      <c r="Z546" s="24"/>
      <c r="AA546" s="24"/>
    </row>
    <row r="547" spans="4:27">
      <c r="D547" s="24"/>
      <c r="E547" s="24"/>
      <c r="G547" s="24"/>
      <c r="H547" s="24"/>
      <c r="I547" s="24"/>
      <c r="J547" s="24"/>
      <c r="K547" s="24"/>
      <c r="L547" s="24"/>
      <c r="P547" s="24"/>
      <c r="Q547" s="24"/>
      <c r="R547" s="24"/>
      <c r="S547" s="24"/>
      <c r="U547" s="24"/>
      <c r="Y547" s="24"/>
      <c r="Z547" s="24"/>
      <c r="AA547" s="24"/>
    </row>
    <row r="548" spans="4:27">
      <c r="I548" s="24"/>
      <c r="J548" s="24"/>
      <c r="S548" s="24"/>
      <c r="Y548" s="24"/>
    </row>
    <row r="549" spans="4:27">
      <c r="I549" s="24"/>
      <c r="J549" s="24"/>
      <c r="S549" s="24"/>
      <c r="Y549" s="24"/>
    </row>
    <row r="550" spans="4:27">
      <c r="I550" s="24"/>
      <c r="J550" s="24"/>
      <c r="S550" s="24"/>
      <c r="Y550" s="24"/>
    </row>
    <row r="551" spans="4:27">
      <c r="I551" s="24"/>
      <c r="J551" s="24"/>
      <c r="S551" s="24"/>
      <c r="Y551" s="24"/>
    </row>
    <row r="552" spans="4:27">
      <c r="I552" s="24"/>
      <c r="J552" s="24"/>
      <c r="S552" s="24"/>
      <c r="Y552" s="24"/>
    </row>
    <row r="553" spans="4:27">
      <c r="I553" s="24"/>
      <c r="J553" s="24"/>
      <c r="S553" s="24"/>
      <c r="Y553" s="24"/>
    </row>
    <row r="554" spans="4:27">
      <c r="I554" s="24"/>
      <c r="J554" s="24"/>
      <c r="S554" s="24"/>
      <c r="Y554" s="24"/>
    </row>
    <row r="555" spans="4:27">
      <c r="I555" s="24"/>
      <c r="J555" s="24"/>
      <c r="S555" s="24"/>
      <c r="Y555" s="24"/>
    </row>
    <row r="556" spans="4:27">
      <c r="D556" s="24"/>
      <c r="I556" s="24"/>
      <c r="J556" s="24"/>
      <c r="L556" s="24"/>
      <c r="Q556" s="24"/>
      <c r="R556" s="24"/>
      <c r="S556" s="24"/>
      <c r="Y556" s="24"/>
    </row>
    <row r="557" spans="4:27">
      <c r="I557" s="24"/>
      <c r="J557" s="24"/>
      <c r="S557" s="24"/>
      <c r="Y557" s="24"/>
    </row>
    <row r="558" spans="4:27">
      <c r="I558" s="24"/>
      <c r="J558" s="24"/>
      <c r="S558" s="24"/>
      <c r="Y558" s="24"/>
    </row>
    <row r="559" spans="4:27">
      <c r="I559" s="24"/>
      <c r="J559" s="24"/>
      <c r="S559" s="24"/>
      <c r="Y559" s="24"/>
    </row>
    <row r="560" spans="4:27">
      <c r="I560" s="24"/>
      <c r="J560" s="24"/>
      <c r="S560" s="24"/>
      <c r="Y560" s="24"/>
    </row>
    <row r="561" spans="4:27">
      <c r="I561" s="24"/>
      <c r="J561" s="24"/>
      <c r="S561" s="24"/>
      <c r="Y561" s="24"/>
    </row>
    <row r="562" spans="4:27">
      <c r="I562" s="24"/>
      <c r="J562" s="24"/>
      <c r="S562" s="24"/>
      <c r="Y562" s="24"/>
    </row>
    <row r="563" spans="4:27">
      <c r="I563" s="24"/>
      <c r="J563" s="24"/>
      <c r="S563" s="24"/>
      <c r="Y563" s="24"/>
    </row>
    <row r="564" spans="4:27">
      <c r="I564" s="24"/>
      <c r="J564" s="24"/>
      <c r="S564" s="24"/>
      <c r="Y564" s="24"/>
    </row>
    <row r="565" spans="4:27">
      <c r="I565" s="24"/>
      <c r="J565" s="24"/>
      <c r="S565" s="24"/>
      <c r="Y565" s="24"/>
    </row>
    <row r="566" spans="4:27">
      <c r="I566" s="24"/>
      <c r="J566" s="24"/>
      <c r="S566" s="24"/>
      <c r="Y566" s="24"/>
    </row>
    <row r="567" spans="4:27">
      <c r="I567" s="24"/>
      <c r="J567" s="24"/>
      <c r="S567" s="24"/>
      <c r="Y567" s="24"/>
    </row>
    <row r="568" spans="4:27">
      <c r="I568" s="24"/>
      <c r="J568" s="24"/>
      <c r="S568" s="24"/>
      <c r="Y568" s="24"/>
    </row>
    <row r="569" spans="4:27">
      <c r="D569" s="24"/>
      <c r="E569" s="24"/>
      <c r="G569" s="24"/>
      <c r="H569" s="24"/>
      <c r="I569" s="24"/>
      <c r="J569" s="24"/>
      <c r="K569" s="24"/>
      <c r="L569" s="24"/>
      <c r="Q569" s="24"/>
      <c r="R569" s="24"/>
      <c r="S569" s="24"/>
      <c r="U569" s="24"/>
      <c r="Y569" s="24"/>
      <c r="Z569" s="24"/>
      <c r="AA569" s="24"/>
    </row>
    <row r="570" spans="4:27">
      <c r="I570" s="24"/>
      <c r="J570" s="24"/>
      <c r="S570" s="24"/>
      <c r="Y570" s="24"/>
    </row>
    <row r="571" spans="4:27">
      <c r="I571" s="24"/>
      <c r="J571" s="24"/>
      <c r="S571" s="24"/>
      <c r="Y571" s="24"/>
    </row>
    <row r="572" spans="4:27">
      <c r="I572" s="24"/>
      <c r="J572" s="24"/>
      <c r="S572" s="24"/>
      <c r="Y572" s="24"/>
    </row>
    <row r="573" spans="4:27">
      <c r="D573" s="24"/>
      <c r="E573" s="24"/>
      <c r="G573" s="24"/>
      <c r="H573" s="24"/>
      <c r="I573" s="24"/>
      <c r="J573" s="24"/>
      <c r="K573" s="24"/>
      <c r="L573" s="24"/>
      <c r="Q573" s="24"/>
      <c r="R573" s="24"/>
      <c r="S573" s="24"/>
      <c r="U573" s="24"/>
      <c r="Y573" s="24"/>
      <c r="Z573" s="24"/>
      <c r="AA573" s="24"/>
    </row>
    <row r="574" spans="4:27">
      <c r="D574" s="24"/>
      <c r="E574" s="24"/>
      <c r="G574" s="24"/>
      <c r="H574" s="24"/>
      <c r="I574" s="24"/>
      <c r="J574" s="24"/>
      <c r="K574" s="24"/>
      <c r="L574" s="24"/>
      <c r="P574" s="24"/>
      <c r="Q574" s="24"/>
      <c r="R574" s="24"/>
      <c r="S574" s="24"/>
      <c r="U574" s="24"/>
      <c r="Y574" s="24"/>
      <c r="Z574" s="24"/>
      <c r="AA574" s="24"/>
    </row>
    <row r="575" spans="4:27">
      <c r="D575" s="24"/>
      <c r="H575" s="24"/>
      <c r="I575" s="24"/>
      <c r="J575" s="24"/>
      <c r="K575" s="24"/>
      <c r="L575" s="24"/>
      <c r="Q575" s="24"/>
      <c r="R575" s="24"/>
      <c r="S575" s="24"/>
      <c r="U575" s="24"/>
      <c r="W575" s="24"/>
      <c r="Y575" s="24"/>
      <c r="Z575" s="24"/>
      <c r="AA575" s="24"/>
    </row>
    <row r="576" spans="4:27">
      <c r="D576" s="24"/>
      <c r="H576" s="24"/>
      <c r="I576" s="24"/>
      <c r="J576" s="24"/>
      <c r="K576" s="24"/>
      <c r="L576" s="24"/>
      <c r="Q576" s="24"/>
      <c r="R576" s="24"/>
      <c r="S576" s="24"/>
      <c r="U576" s="24"/>
      <c r="W576" s="24"/>
      <c r="Y576" s="24"/>
      <c r="Z576" s="24"/>
      <c r="AA576" s="24"/>
    </row>
    <row r="577" spans="4:27">
      <c r="D577" s="24"/>
      <c r="E577" s="24"/>
      <c r="G577" s="24"/>
      <c r="H577" s="24"/>
      <c r="I577" s="24"/>
      <c r="J577" s="24"/>
      <c r="K577" s="24"/>
      <c r="L577" s="24"/>
      <c r="P577" s="24"/>
      <c r="Q577" s="24"/>
      <c r="R577" s="24"/>
      <c r="S577" s="24"/>
      <c r="U577" s="24"/>
      <c r="Y577" s="24"/>
      <c r="Z577" s="24"/>
      <c r="AA577" s="24"/>
    </row>
    <row r="578" spans="4:27">
      <c r="D578" s="24"/>
      <c r="E578" s="24"/>
      <c r="G578" s="24"/>
      <c r="H578" s="24"/>
      <c r="I578" s="24"/>
      <c r="J578" s="24"/>
      <c r="K578" s="24"/>
      <c r="L578" s="24"/>
      <c r="P578" s="24"/>
      <c r="Q578" s="24"/>
      <c r="R578" s="24"/>
      <c r="S578" s="24"/>
      <c r="U578" s="24"/>
      <c r="Y578" s="24"/>
      <c r="Z578" s="24"/>
      <c r="AA578" s="24"/>
    </row>
    <row r="579" spans="4:27">
      <c r="D579" s="24"/>
      <c r="H579" s="24"/>
      <c r="I579" s="24"/>
      <c r="J579" s="24"/>
      <c r="K579" s="24"/>
      <c r="L579" s="24"/>
      <c r="Q579" s="24"/>
      <c r="R579" s="24"/>
      <c r="S579" s="24"/>
      <c r="Y579" s="24"/>
      <c r="Z579" s="24"/>
      <c r="AA579" s="24"/>
    </row>
    <row r="580" spans="4:27">
      <c r="D580" s="24"/>
      <c r="H580" s="24"/>
      <c r="I580" s="24"/>
      <c r="J580" s="24"/>
      <c r="K580" s="24"/>
      <c r="L580" s="24"/>
      <c r="Q580" s="24"/>
      <c r="R580" s="24"/>
      <c r="S580" s="24"/>
      <c r="Y580" s="24"/>
      <c r="Z580" s="24"/>
      <c r="AA580" s="24"/>
    </row>
    <row r="581" spans="4:27">
      <c r="D581" s="24"/>
      <c r="H581" s="24"/>
      <c r="I581" s="24"/>
      <c r="J581" s="24"/>
      <c r="K581" s="24"/>
      <c r="L581" s="24"/>
      <c r="Q581" s="24"/>
      <c r="R581" s="24"/>
      <c r="S581" s="24"/>
      <c r="Y581" s="24"/>
      <c r="Z581" s="24"/>
      <c r="AA581" s="24"/>
    </row>
    <row r="582" spans="4:27">
      <c r="I582" s="24"/>
      <c r="J582" s="24"/>
      <c r="S582" s="24"/>
      <c r="Y582" s="24"/>
    </row>
    <row r="583" spans="4:27">
      <c r="I583" s="24"/>
      <c r="J583" s="24"/>
      <c r="S583" s="24"/>
      <c r="Y583" s="24"/>
    </row>
    <row r="584" spans="4:27">
      <c r="I584" s="24"/>
      <c r="J584" s="24"/>
      <c r="S584" s="24"/>
      <c r="Y584" s="24"/>
    </row>
    <row r="585" spans="4:27">
      <c r="I585" s="24"/>
      <c r="J585" s="24"/>
      <c r="S585" s="24"/>
      <c r="Y585" s="24"/>
    </row>
    <row r="586" spans="4:27">
      <c r="D586" s="24"/>
      <c r="H586" s="24"/>
      <c r="I586" s="24"/>
      <c r="J586" s="24"/>
      <c r="K586" s="24"/>
      <c r="L586" s="24"/>
      <c r="Q586" s="24"/>
      <c r="R586" s="24"/>
      <c r="S586" s="24"/>
      <c r="U586" s="24"/>
      <c r="W586" s="24"/>
      <c r="Y586" s="24"/>
      <c r="Z586" s="24"/>
      <c r="AA586" s="24"/>
    </row>
    <row r="587" spans="4:27">
      <c r="D587" s="24"/>
      <c r="E587" s="24"/>
      <c r="G587" s="24"/>
      <c r="H587" s="24"/>
      <c r="I587" s="24"/>
      <c r="J587" s="24"/>
      <c r="K587" s="24"/>
      <c r="L587" s="24"/>
      <c r="Q587" s="24"/>
      <c r="R587" s="24"/>
      <c r="S587" s="24"/>
      <c r="U587" s="24"/>
      <c r="Y587" s="24"/>
      <c r="Z587" s="24"/>
      <c r="AA587" s="24"/>
    </row>
    <row r="588" spans="4:27">
      <c r="I588" s="24"/>
      <c r="J588" s="24"/>
      <c r="S588" s="24"/>
      <c r="Y588" s="24"/>
    </row>
    <row r="589" spans="4:27">
      <c r="I589" s="24"/>
      <c r="J589" s="24"/>
      <c r="S589" s="24"/>
      <c r="Y589" s="24"/>
    </row>
    <row r="590" spans="4:27">
      <c r="D590" s="24"/>
      <c r="E590" s="24"/>
      <c r="G590" s="24"/>
      <c r="H590" s="24"/>
      <c r="I590" s="24"/>
      <c r="J590" s="24"/>
      <c r="K590" s="24"/>
      <c r="L590" s="24"/>
      <c r="Q590" s="24"/>
      <c r="R590" s="24"/>
      <c r="S590" s="24"/>
      <c r="U590" s="24"/>
      <c r="Y590" s="24"/>
      <c r="Z590" s="24"/>
      <c r="AA590" s="24"/>
    </row>
    <row r="591" spans="4:27">
      <c r="D591" s="24"/>
      <c r="H591" s="24"/>
      <c r="I591" s="24"/>
      <c r="J591" s="24"/>
      <c r="K591" s="24"/>
      <c r="L591" s="24"/>
      <c r="Q591" s="24"/>
      <c r="R591" s="24"/>
      <c r="S591" s="24"/>
      <c r="Y591" s="24"/>
      <c r="Z591" s="24"/>
      <c r="AA591" s="24"/>
    </row>
    <row r="592" spans="4:27">
      <c r="D592" s="24"/>
      <c r="H592" s="24"/>
      <c r="I592" s="24"/>
      <c r="J592" s="24"/>
      <c r="K592" s="24"/>
      <c r="L592" s="24"/>
      <c r="Q592" s="24"/>
      <c r="R592" s="24"/>
      <c r="S592" s="24"/>
      <c r="Y592" s="24"/>
      <c r="Z592" s="24"/>
      <c r="AA592" s="24"/>
    </row>
    <row r="593" spans="4:27">
      <c r="D593" s="24"/>
      <c r="H593" s="24"/>
      <c r="I593" s="24"/>
      <c r="J593" s="24"/>
      <c r="K593" s="24"/>
      <c r="L593" s="24"/>
      <c r="Q593" s="24"/>
      <c r="R593" s="24"/>
      <c r="S593" s="24"/>
      <c r="Y593" s="24"/>
      <c r="Z593" s="24"/>
      <c r="AA593" s="24"/>
    </row>
    <row r="594" spans="4:27">
      <c r="I594" s="24"/>
      <c r="J594" s="24"/>
      <c r="S594" s="24"/>
      <c r="Y594" s="24"/>
    </row>
    <row r="595" spans="4:27">
      <c r="I595" s="24"/>
      <c r="J595" s="24"/>
      <c r="S595" s="24"/>
      <c r="Y595" s="24"/>
    </row>
    <row r="596" spans="4:27">
      <c r="I596" s="24"/>
      <c r="J596" s="24"/>
      <c r="S596" s="24"/>
      <c r="Y596" s="24"/>
    </row>
    <row r="597" spans="4:27">
      <c r="D597" s="24"/>
      <c r="H597" s="24"/>
      <c r="I597" s="24"/>
      <c r="J597" s="24"/>
      <c r="K597" s="24"/>
      <c r="L597" s="24"/>
      <c r="P597" s="24"/>
      <c r="Q597" s="24"/>
      <c r="R597" s="24"/>
      <c r="S597" s="24"/>
      <c r="U597" s="24"/>
      <c r="W597" s="24"/>
      <c r="Y597" s="24"/>
      <c r="Z597" s="24"/>
      <c r="AA597" s="24"/>
    </row>
    <row r="598" spans="4:27">
      <c r="D598" s="24"/>
      <c r="H598" s="24"/>
      <c r="I598" s="24"/>
      <c r="J598" s="24"/>
      <c r="K598" s="24"/>
      <c r="L598" s="24"/>
      <c r="P598" s="24"/>
      <c r="Q598" s="24"/>
      <c r="R598" s="24"/>
      <c r="S598" s="24"/>
      <c r="U598" s="24"/>
      <c r="W598" s="24"/>
      <c r="Y598" s="24"/>
      <c r="Z598" s="24"/>
      <c r="AA598" s="24"/>
    </row>
    <row r="599" spans="4:27">
      <c r="D599" s="24"/>
      <c r="H599" s="24"/>
      <c r="I599" s="24"/>
      <c r="J599" s="24"/>
      <c r="K599" s="24"/>
      <c r="L599" s="24"/>
      <c r="Q599" s="24"/>
      <c r="R599" s="24"/>
      <c r="S599" s="24"/>
      <c r="U599" s="24"/>
      <c r="W599" s="24"/>
      <c r="Y599" s="24"/>
      <c r="Z599" s="24"/>
      <c r="AA599" s="24"/>
    </row>
    <row r="600" spans="4:27">
      <c r="D600" s="24"/>
      <c r="E600" s="24"/>
      <c r="G600" s="24"/>
      <c r="H600" s="24"/>
      <c r="I600" s="24"/>
      <c r="J600" s="24"/>
      <c r="K600" s="24"/>
      <c r="L600" s="24"/>
      <c r="P600" s="24"/>
      <c r="Q600" s="24"/>
      <c r="R600" s="24"/>
      <c r="S600" s="24"/>
      <c r="U600" s="24"/>
      <c r="Y600" s="24"/>
      <c r="Z600" s="24"/>
      <c r="AA600" s="24"/>
    </row>
    <row r="601" spans="4:27">
      <c r="I601" s="24"/>
      <c r="J601" s="24"/>
      <c r="S601" s="24"/>
      <c r="Y601" s="24"/>
    </row>
    <row r="602" spans="4:27">
      <c r="I602" s="24"/>
      <c r="J602" s="24"/>
      <c r="S602" s="24"/>
      <c r="Y602" s="24"/>
    </row>
    <row r="603" spans="4:27">
      <c r="D603" s="24"/>
      <c r="E603" s="24"/>
      <c r="G603" s="24"/>
      <c r="H603" s="24"/>
      <c r="I603" s="24"/>
      <c r="J603" s="24"/>
      <c r="K603" s="24"/>
      <c r="L603" s="24"/>
      <c r="P603" s="24"/>
      <c r="Q603" s="24"/>
      <c r="R603" s="24"/>
      <c r="S603" s="24"/>
      <c r="U603" s="24"/>
      <c r="Y603" s="24"/>
      <c r="Z603" s="24"/>
      <c r="AA603" s="24"/>
    </row>
    <row r="604" spans="4:27">
      <c r="D604" s="24"/>
      <c r="H604" s="24"/>
      <c r="I604" s="24"/>
      <c r="J604" s="24"/>
      <c r="K604" s="24"/>
      <c r="L604" s="24"/>
      <c r="Q604" s="24"/>
      <c r="R604" s="24"/>
      <c r="S604" s="24"/>
      <c r="Y604" s="24"/>
      <c r="Z604" s="24"/>
      <c r="AA604" s="24"/>
    </row>
    <row r="605" spans="4:27">
      <c r="D605" s="24"/>
      <c r="H605" s="24"/>
      <c r="I605" s="24"/>
      <c r="J605" s="24"/>
      <c r="K605" s="24"/>
      <c r="L605" s="24"/>
      <c r="Q605" s="24"/>
      <c r="R605" s="24"/>
      <c r="S605" s="24"/>
      <c r="Y605" s="24"/>
      <c r="Z605" s="24"/>
      <c r="AA605" s="24"/>
    </row>
    <row r="606" spans="4:27">
      <c r="D606" s="24"/>
      <c r="H606" s="24"/>
      <c r="I606" s="24"/>
      <c r="J606" s="24"/>
      <c r="K606" s="24"/>
      <c r="L606" s="24"/>
      <c r="Q606" s="24"/>
      <c r="R606" s="24"/>
      <c r="S606" s="24"/>
      <c r="Y606" s="24"/>
      <c r="Z606" s="24"/>
      <c r="AA606" s="24"/>
    </row>
    <row r="607" spans="4:27">
      <c r="D607" s="24"/>
      <c r="H607" s="24"/>
      <c r="I607" s="24"/>
      <c r="J607" s="24"/>
      <c r="K607" s="24"/>
      <c r="L607" s="24"/>
      <c r="Q607" s="24"/>
      <c r="R607" s="24"/>
      <c r="S607" s="24"/>
      <c r="Y607" s="24"/>
      <c r="Z607" s="24"/>
      <c r="AA607" s="24"/>
    </row>
    <row r="608" spans="4:27">
      <c r="D608" s="24"/>
      <c r="H608" s="24"/>
      <c r="I608" s="24"/>
      <c r="J608" s="24"/>
      <c r="K608" s="24"/>
      <c r="L608" s="24"/>
      <c r="Q608" s="24"/>
      <c r="R608" s="24"/>
      <c r="S608" s="24"/>
      <c r="Y608" s="24"/>
      <c r="Z608" s="24"/>
      <c r="AA608" s="24"/>
    </row>
    <row r="609" spans="4:27">
      <c r="D609" s="24"/>
      <c r="H609" s="24"/>
      <c r="I609" s="24"/>
      <c r="J609" s="24"/>
      <c r="K609" s="24"/>
      <c r="L609" s="24"/>
      <c r="Q609" s="24"/>
      <c r="R609" s="24"/>
      <c r="S609" s="24"/>
      <c r="Y609" s="24"/>
      <c r="Z609" s="24"/>
      <c r="AA609" s="24"/>
    </row>
    <row r="610" spans="4:27">
      <c r="D610" s="24"/>
      <c r="H610" s="24"/>
      <c r="I610" s="24"/>
      <c r="J610" s="24"/>
      <c r="K610" s="24"/>
      <c r="L610" s="24"/>
      <c r="Q610" s="24"/>
      <c r="R610" s="24"/>
      <c r="S610" s="24"/>
      <c r="Y610" s="24"/>
      <c r="Z610" s="24"/>
      <c r="AA610" s="24"/>
    </row>
    <row r="611" spans="4:27">
      <c r="D611" s="24"/>
      <c r="H611" s="24"/>
      <c r="I611" s="24"/>
      <c r="J611" s="24"/>
      <c r="K611" s="24"/>
      <c r="L611" s="24"/>
      <c r="Q611" s="24"/>
      <c r="R611" s="24"/>
      <c r="S611" s="24"/>
      <c r="Y611" s="24"/>
      <c r="Z611" s="24"/>
      <c r="AA611" s="24"/>
    </row>
    <row r="612" spans="4:27">
      <c r="D612" s="24"/>
      <c r="H612" s="24"/>
      <c r="I612" s="24"/>
      <c r="J612" s="24"/>
      <c r="K612" s="24"/>
      <c r="L612" s="24"/>
      <c r="Q612" s="24"/>
      <c r="R612" s="24"/>
      <c r="S612" s="24"/>
      <c r="Y612" s="24"/>
      <c r="Z612" s="24"/>
      <c r="AA612" s="24"/>
    </row>
    <row r="613" spans="4:27">
      <c r="D613" s="24"/>
      <c r="H613" s="24"/>
      <c r="I613" s="24"/>
      <c r="J613" s="24"/>
      <c r="K613" s="24"/>
      <c r="L613" s="24"/>
      <c r="Q613" s="24"/>
      <c r="R613" s="24"/>
      <c r="S613" s="24"/>
      <c r="Y613" s="24"/>
      <c r="Z613" s="24"/>
      <c r="AA613" s="24"/>
    </row>
    <row r="614" spans="4:27">
      <c r="D614" s="24"/>
      <c r="H614" s="24"/>
      <c r="I614" s="24"/>
      <c r="J614" s="24"/>
      <c r="K614" s="24"/>
      <c r="L614" s="24"/>
      <c r="Q614" s="24"/>
      <c r="R614" s="24"/>
      <c r="S614" s="24"/>
      <c r="Y614" s="24"/>
      <c r="Z614" s="24"/>
      <c r="AA614" s="24"/>
    </row>
    <row r="615" spans="4:27">
      <c r="D615" s="24"/>
      <c r="H615" s="24"/>
      <c r="I615" s="24"/>
      <c r="J615" s="24"/>
      <c r="K615" s="24"/>
      <c r="L615" s="24"/>
      <c r="Q615" s="24"/>
      <c r="R615" s="24"/>
      <c r="S615" s="24"/>
      <c r="Y615" s="24"/>
      <c r="Z615" s="24"/>
      <c r="AA615" s="24"/>
    </row>
    <row r="616" spans="4:27">
      <c r="D616" s="24"/>
      <c r="H616" s="24"/>
      <c r="I616" s="24"/>
      <c r="J616" s="24"/>
      <c r="K616" s="24"/>
      <c r="L616" s="24"/>
      <c r="Q616" s="24"/>
      <c r="R616" s="24"/>
      <c r="S616" s="24"/>
      <c r="Y616" s="24"/>
      <c r="Z616" s="24"/>
      <c r="AA616" s="24"/>
    </row>
    <row r="617" spans="4:27">
      <c r="D617" s="24"/>
      <c r="H617" s="24"/>
      <c r="I617" s="24"/>
      <c r="J617" s="24"/>
      <c r="K617" s="24"/>
      <c r="L617" s="24"/>
      <c r="Q617" s="24"/>
      <c r="R617" s="24"/>
      <c r="S617" s="24"/>
      <c r="Y617" s="24"/>
      <c r="Z617" s="24"/>
      <c r="AA617" s="24"/>
    </row>
    <row r="618" spans="4:27">
      <c r="D618" s="24"/>
      <c r="H618" s="24"/>
      <c r="I618" s="24"/>
      <c r="J618" s="24"/>
      <c r="K618" s="24"/>
      <c r="L618" s="24"/>
      <c r="Q618" s="24"/>
      <c r="R618" s="24"/>
      <c r="S618" s="24"/>
      <c r="Y618" s="24"/>
      <c r="Z618" s="24"/>
      <c r="AA618" s="24"/>
    </row>
    <row r="619" spans="4:27">
      <c r="D619" s="24"/>
      <c r="H619" s="24"/>
      <c r="I619" s="24"/>
      <c r="J619" s="24"/>
      <c r="K619" s="24"/>
      <c r="L619" s="24"/>
      <c r="Q619" s="24"/>
      <c r="R619" s="24"/>
      <c r="S619" s="24"/>
      <c r="Y619" s="24"/>
      <c r="Z619" s="24"/>
      <c r="AA619" s="24"/>
    </row>
    <row r="620" spans="4:27">
      <c r="D620" s="24"/>
      <c r="H620" s="24"/>
      <c r="I620" s="24"/>
      <c r="J620" s="24"/>
      <c r="K620" s="24"/>
      <c r="L620" s="24"/>
      <c r="Q620" s="24"/>
      <c r="R620" s="24"/>
      <c r="S620" s="24"/>
      <c r="Y620" s="24"/>
      <c r="Z620" s="24"/>
      <c r="AA620" s="24"/>
    </row>
    <row r="621" spans="4:27">
      <c r="D621" s="24"/>
      <c r="H621" s="24"/>
      <c r="I621" s="24"/>
      <c r="J621" s="24"/>
      <c r="K621" s="24"/>
      <c r="L621" s="24"/>
      <c r="Q621" s="24"/>
      <c r="R621" s="24"/>
      <c r="S621" s="24"/>
      <c r="Y621" s="24"/>
      <c r="Z621" s="24"/>
      <c r="AA621" s="24"/>
    </row>
    <row r="622" spans="4:27">
      <c r="D622" s="24"/>
      <c r="H622" s="24"/>
      <c r="I622" s="24"/>
      <c r="J622" s="24"/>
      <c r="K622" s="24"/>
      <c r="L622" s="24"/>
      <c r="Q622" s="24"/>
      <c r="R622" s="24"/>
      <c r="S622" s="24"/>
      <c r="Y622" s="24"/>
      <c r="Z622" s="24"/>
      <c r="AA622" s="24"/>
    </row>
    <row r="623" spans="4:27">
      <c r="D623" s="24"/>
      <c r="H623" s="24"/>
      <c r="I623" s="24"/>
      <c r="J623" s="24"/>
      <c r="K623" s="24"/>
      <c r="L623" s="24"/>
      <c r="Q623" s="24"/>
      <c r="R623" s="24"/>
      <c r="S623" s="24"/>
      <c r="Y623" s="24"/>
      <c r="Z623" s="24"/>
      <c r="AA623" s="24"/>
    </row>
    <row r="624" spans="4:27">
      <c r="D624" s="24"/>
      <c r="H624" s="24"/>
      <c r="I624" s="24"/>
      <c r="J624" s="24"/>
      <c r="K624" s="24"/>
      <c r="L624" s="24"/>
      <c r="Q624" s="24"/>
      <c r="R624" s="24"/>
      <c r="S624" s="24"/>
      <c r="Y624" s="24"/>
      <c r="Z624" s="24"/>
      <c r="AA624" s="24"/>
    </row>
    <row r="625" spans="4:27">
      <c r="D625" s="24"/>
      <c r="H625" s="24"/>
      <c r="I625" s="24"/>
      <c r="J625" s="24"/>
      <c r="K625" s="24"/>
      <c r="L625" s="24"/>
      <c r="Q625" s="24"/>
      <c r="R625" s="24"/>
      <c r="S625" s="24"/>
      <c r="Y625" s="24"/>
      <c r="Z625" s="24"/>
      <c r="AA625" s="24"/>
    </row>
    <row r="626" spans="4:27">
      <c r="D626" s="24"/>
      <c r="H626" s="24"/>
      <c r="I626" s="24"/>
      <c r="J626" s="24"/>
      <c r="K626" s="24"/>
      <c r="L626" s="24"/>
      <c r="Q626" s="24"/>
      <c r="R626" s="24"/>
      <c r="S626" s="24"/>
      <c r="Y626" s="24"/>
      <c r="Z626" s="24"/>
      <c r="AA626" s="24"/>
    </row>
    <row r="627" spans="4:27">
      <c r="D627" s="24"/>
      <c r="H627" s="24"/>
      <c r="I627" s="24"/>
      <c r="J627" s="24"/>
      <c r="K627" s="24"/>
      <c r="L627" s="24"/>
      <c r="Q627" s="24"/>
      <c r="R627" s="24"/>
      <c r="S627" s="24"/>
      <c r="Y627" s="24"/>
      <c r="Z627" s="24"/>
      <c r="AA627" s="24"/>
    </row>
    <row r="628" spans="4:27">
      <c r="D628" s="24"/>
      <c r="H628" s="24"/>
      <c r="I628" s="24"/>
      <c r="J628" s="24"/>
      <c r="K628" s="24"/>
      <c r="L628" s="24"/>
      <c r="Q628" s="24"/>
      <c r="R628" s="24"/>
      <c r="S628" s="24"/>
      <c r="Y628" s="24"/>
      <c r="Z628" s="24"/>
      <c r="AA628" s="24"/>
    </row>
    <row r="629" spans="4:27">
      <c r="D629" s="24"/>
      <c r="H629" s="24"/>
      <c r="I629" s="24"/>
      <c r="J629" s="24"/>
      <c r="K629" s="24"/>
      <c r="L629" s="24"/>
      <c r="Q629" s="24"/>
      <c r="R629" s="24"/>
      <c r="S629" s="24"/>
      <c r="Y629" s="24"/>
      <c r="Z629" s="24"/>
      <c r="AA629" s="24"/>
    </row>
    <row r="630" spans="4:27">
      <c r="D630" s="24"/>
      <c r="H630" s="24"/>
      <c r="I630" s="24"/>
      <c r="J630" s="24"/>
      <c r="K630" s="24"/>
      <c r="L630" s="24"/>
      <c r="Q630" s="24"/>
      <c r="R630" s="24"/>
      <c r="S630" s="24"/>
      <c r="Y630" s="24"/>
      <c r="Z630" s="24"/>
      <c r="AA630" s="24"/>
    </row>
    <row r="631" spans="4:27">
      <c r="D631" s="24"/>
      <c r="H631" s="24"/>
      <c r="I631" s="24"/>
      <c r="J631" s="24"/>
      <c r="K631" s="24"/>
      <c r="L631" s="24"/>
      <c r="Q631" s="24"/>
      <c r="R631" s="24"/>
      <c r="S631" s="24"/>
      <c r="Y631" s="24"/>
      <c r="Z631" s="24"/>
      <c r="AA631" s="24"/>
    </row>
    <row r="632" spans="4:27">
      <c r="D632" s="24"/>
      <c r="H632" s="24"/>
      <c r="I632" s="24"/>
      <c r="J632" s="24"/>
      <c r="K632" s="24"/>
      <c r="L632" s="24"/>
      <c r="Q632" s="24"/>
      <c r="R632" s="24"/>
      <c r="S632" s="24"/>
      <c r="Y632" s="24"/>
      <c r="Z632" s="24"/>
      <c r="AA632" s="24"/>
    </row>
    <row r="633" spans="4:27">
      <c r="D633" s="24"/>
      <c r="H633" s="24"/>
      <c r="I633" s="24"/>
      <c r="J633" s="24"/>
      <c r="K633" s="24"/>
      <c r="L633" s="24"/>
      <c r="Q633" s="24"/>
      <c r="R633" s="24"/>
      <c r="S633" s="24"/>
      <c r="Y633" s="24"/>
      <c r="Z633" s="24"/>
      <c r="AA633" s="24"/>
    </row>
    <row r="634" spans="4:27">
      <c r="D634" s="24"/>
      <c r="H634" s="24"/>
      <c r="I634" s="24"/>
      <c r="J634" s="24"/>
      <c r="K634" s="24"/>
      <c r="L634" s="24"/>
      <c r="Q634" s="24"/>
      <c r="R634" s="24"/>
      <c r="S634" s="24"/>
      <c r="Y634" s="24"/>
      <c r="Z634" s="24"/>
      <c r="AA634" s="24"/>
    </row>
    <row r="635" spans="4:27">
      <c r="D635" s="24"/>
      <c r="H635" s="24"/>
      <c r="I635" s="24"/>
      <c r="J635" s="24"/>
      <c r="K635" s="24"/>
      <c r="L635" s="24"/>
      <c r="Q635" s="24"/>
      <c r="R635" s="24"/>
      <c r="S635" s="24"/>
      <c r="Y635" s="24"/>
      <c r="Z635" s="24"/>
      <c r="AA635" s="24"/>
    </row>
    <row r="636" spans="4:27">
      <c r="D636" s="24"/>
      <c r="H636" s="24"/>
      <c r="I636" s="24"/>
      <c r="J636" s="24"/>
      <c r="K636" s="24"/>
      <c r="L636" s="24"/>
      <c r="Q636" s="24"/>
      <c r="R636" s="24"/>
      <c r="S636" s="24"/>
      <c r="Y636" s="24"/>
      <c r="Z636" s="24"/>
      <c r="AA636" s="24"/>
    </row>
    <row r="637" spans="4:27">
      <c r="D637" s="24"/>
      <c r="H637" s="24"/>
      <c r="I637" s="24"/>
      <c r="J637" s="24"/>
      <c r="K637" s="24"/>
      <c r="L637" s="24"/>
      <c r="Q637" s="24"/>
      <c r="R637" s="24"/>
      <c r="S637" s="24"/>
      <c r="Y637" s="24"/>
      <c r="Z637" s="24"/>
      <c r="AA637" s="24"/>
    </row>
    <row r="638" spans="4:27">
      <c r="D638" s="24"/>
      <c r="H638" s="24"/>
      <c r="I638" s="24"/>
      <c r="J638" s="24"/>
      <c r="K638" s="24"/>
      <c r="L638" s="24"/>
      <c r="Q638" s="24"/>
      <c r="R638" s="24"/>
      <c r="S638" s="24"/>
      <c r="Y638" s="24"/>
      <c r="Z638" s="24"/>
      <c r="AA638" s="24"/>
    </row>
    <row r="639" spans="4:27">
      <c r="D639" s="24"/>
      <c r="H639" s="24"/>
      <c r="I639" s="24"/>
      <c r="J639" s="24"/>
      <c r="K639" s="24"/>
      <c r="L639" s="24"/>
      <c r="Q639" s="24"/>
      <c r="R639" s="24"/>
      <c r="S639" s="24"/>
      <c r="Y639" s="24"/>
      <c r="Z639" s="24"/>
      <c r="AA639" s="24"/>
    </row>
    <row r="640" spans="4:27">
      <c r="D640" s="24"/>
      <c r="H640" s="24"/>
      <c r="I640" s="24"/>
      <c r="J640" s="24"/>
      <c r="K640" s="24"/>
      <c r="L640" s="24"/>
      <c r="Q640" s="24"/>
      <c r="R640" s="24"/>
      <c r="S640" s="24"/>
      <c r="Y640" s="24"/>
      <c r="Z640" s="24"/>
      <c r="AA640" s="24"/>
    </row>
    <row r="641" spans="4:27">
      <c r="D641" s="24"/>
      <c r="H641" s="24"/>
      <c r="I641" s="24"/>
      <c r="J641" s="24"/>
      <c r="K641" s="24"/>
      <c r="L641" s="24"/>
      <c r="Q641" s="24"/>
      <c r="R641" s="24"/>
      <c r="S641" s="24"/>
      <c r="Y641" s="24"/>
      <c r="Z641" s="24"/>
      <c r="AA641" s="24"/>
    </row>
    <row r="642" spans="4:27">
      <c r="D642" s="24"/>
      <c r="H642" s="24"/>
      <c r="I642" s="24"/>
      <c r="J642" s="24"/>
      <c r="K642" s="24"/>
      <c r="L642" s="24"/>
      <c r="Q642" s="24"/>
      <c r="R642" s="24"/>
      <c r="S642" s="24"/>
      <c r="Y642" s="24"/>
      <c r="Z642" s="24"/>
      <c r="AA642" s="24"/>
    </row>
    <row r="643" spans="4:27">
      <c r="D643" s="24"/>
      <c r="H643" s="24"/>
      <c r="I643" s="24"/>
      <c r="J643" s="24"/>
      <c r="K643" s="24"/>
      <c r="L643" s="24"/>
      <c r="Q643" s="24"/>
      <c r="R643" s="24"/>
      <c r="S643" s="24"/>
      <c r="Y643" s="24"/>
      <c r="Z643" s="24"/>
      <c r="AA643" s="24"/>
    </row>
    <row r="644" spans="4:27">
      <c r="D644" s="24"/>
      <c r="H644" s="24"/>
      <c r="I644" s="24"/>
      <c r="J644" s="24"/>
      <c r="K644" s="24"/>
      <c r="L644" s="24"/>
      <c r="Q644" s="24"/>
      <c r="R644" s="24"/>
      <c r="S644" s="24"/>
      <c r="Y644" s="24"/>
      <c r="Z644" s="24"/>
      <c r="AA644" s="24"/>
    </row>
    <row r="645" spans="4:27">
      <c r="D645" s="24"/>
      <c r="H645" s="24"/>
      <c r="I645" s="24"/>
      <c r="J645" s="24"/>
      <c r="K645" s="24"/>
      <c r="L645" s="24"/>
      <c r="Q645" s="24"/>
      <c r="R645" s="24"/>
      <c r="S645" s="24"/>
      <c r="Y645" s="24"/>
      <c r="Z645" s="24"/>
      <c r="AA645" s="24"/>
    </row>
    <row r="646" spans="4:27">
      <c r="D646" s="24"/>
      <c r="H646" s="24"/>
      <c r="I646" s="24"/>
      <c r="J646" s="24"/>
      <c r="K646" s="24"/>
      <c r="L646" s="24"/>
      <c r="Q646" s="24"/>
      <c r="R646" s="24"/>
      <c r="S646" s="24"/>
      <c r="Y646" s="24"/>
      <c r="Z646" s="24"/>
      <c r="AA646" s="24"/>
    </row>
    <row r="647" spans="4:27">
      <c r="D647" s="24"/>
      <c r="H647" s="24"/>
      <c r="I647" s="24"/>
      <c r="J647" s="24"/>
      <c r="K647" s="24"/>
      <c r="L647" s="24"/>
      <c r="Q647" s="24"/>
      <c r="R647" s="24"/>
      <c r="S647" s="24"/>
      <c r="Y647" s="24"/>
      <c r="Z647" s="24"/>
      <c r="AA647" s="24"/>
    </row>
    <row r="648" spans="4:27">
      <c r="D648" s="24"/>
      <c r="H648" s="24"/>
      <c r="I648" s="24"/>
      <c r="J648" s="24"/>
      <c r="K648" s="24"/>
      <c r="L648" s="24"/>
      <c r="Q648" s="24"/>
      <c r="R648" s="24"/>
      <c r="S648" s="24"/>
      <c r="Y648" s="24"/>
      <c r="Z648" s="24"/>
      <c r="AA648" s="24"/>
    </row>
    <row r="649" spans="4:27">
      <c r="D649" s="24"/>
      <c r="H649" s="24"/>
      <c r="I649" s="24"/>
      <c r="J649" s="24"/>
      <c r="K649" s="24"/>
      <c r="L649" s="24"/>
      <c r="Q649" s="24"/>
      <c r="R649" s="24"/>
      <c r="S649" s="24"/>
      <c r="Y649" s="24"/>
      <c r="Z649" s="24"/>
      <c r="AA649" s="24"/>
    </row>
    <row r="650" spans="4:27">
      <c r="D650" s="24"/>
      <c r="H650" s="24"/>
      <c r="I650" s="24"/>
      <c r="J650" s="24"/>
      <c r="K650" s="24"/>
      <c r="L650" s="24"/>
      <c r="Q650" s="24"/>
      <c r="R650" s="24"/>
      <c r="S650" s="24"/>
      <c r="Y650" s="24"/>
      <c r="Z650" s="24"/>
      <c r="AA650" s="24"/>
    </row>
    <row r="651" spans="4:27">
      <c r="D651" s="24"/>
      <c r="H651" s="24"/>
      <c r="I651" s="24"/>
      <c r="J651" s="24"/>
      <c r="K651" s="24"/>
      <c r="L651" s="24"/>
      <c r="Q651" s="24"/>
      <c r="R651" s="24"/>
      <c r="S651" s="24"/>
      <c r="Y651" s="24"/>
      <c r="Z651" s="24"/>
      <c r="AA651" s="24"/>
    </row>
    <row r="652" spans="4:27">
      <c r="I652" s="24"/>
      <c r="J652" s="24"/>
      <c r="S652" s="24"/>
      <c r="Y652" s="24"/>
    </row>
    <row r="653" spans="4:27">
      <c r="I653" s="24"/>
      <c r="J653" s="24"/>
      <c r="S653" s="24"/>
      <c r="Y653" s="24"/>
    </row>
    <row r="654" spans="4:27">
      <c r="I654" s="24"/>
      <c r="J654" s="24"/>
      <c r="S654" s="24"/>
      <c r="Y654" s="24"/>
    </row>
    <row r="655" spans="4:27">
      <c r="I655" s="24"/>
      <c r="J655" s="24"/>
      <c r="S655" s="24"/>
      <c r="Y655" s="24"/>
    </row>
    <row r="656" spans="4:27">
      <c r="I656" s="24"/>
      <c r="J656" s="24"/>
      <c r="S656" s="24"/>
      <c r="Y656" s="24"/>
    </row>
    <row r="657" spans="4:27">
      <c r="I657" s="24"/>
      <c r="J657" s="24"/>
      <c r="S657" s="24"/>
      <c r="Y657" s="24"/>
    </row>
    <row r="658" spans="4:27">
      <c r="D658" s="24"/>
      <c r="E658" s="24"/>
      <c r="G658" s="24"/>
      <c r="H658" s="24"/>
      <c r="I658" s="24"/>
      <c r="J658" s="24"/>
      <c r="K658" s="24"/>
      <c r="L658" s="24"/>
      <c r="Q658" s="24"/>
      <c r="R658" s="24"/>
      <c r="S658" s="24"/>
      <c r="U658" s="24"/>
      <c r="Y658" s="24"/>
      <c r="Z658" s="24"/>
      <c r="AA658" s="24"/>
    </row>
    <row r="659" spans="4:27">
      <c r="D659" s="24"/>
      <c r="E659" s="24"/>
      <c r="G659" s="24"/>
      <c r="H659" s="24"/>
      <c r="I659" s="24"/>
      <c r="J659" s="24"/>
      <c r="K659" s="24"/>
      <c r="L659" s="24"/>
      <c r="Q659" s="24"/>
      <c r="R659" s="24"/>
      <c r="S659" s="24"/>
      <c r="U659" s="24"/>
      <c r="Y659" s="24"/>
      <c r="Z659" s="24"/>
      <c r="AA659" s="24"/>
    </row>
    <row r="660" spans="4:27">
      <c r="I660" s="24"/>
      <c r="J660" s="24"/>
      <c r="S660" s="24"/>
      <c r="Y660" s="24"/>
    </row>
    <row r="661" spans="4:27">
      <c r="D661" s="24"/>
      <c r="E661" s="24"/>
      <c r="G661" s="24"/>
      <c r="H661" s="24"/>
      <c r="I661" s="24"/>
      <c r="J661" s="24"/>
      <c r="K661" s="24"/>
      <c r="L661" s="24"/>
      <c r="P661" s="24"/>
      <c r="Q661" s="24"/>
      <c r="R661" s="24"/>
      <c r="S661" s="24"/>
      <c r="U661" s="24"/>
      <c r="Y661" s="24"/>
      <c r="Z661" s="24"/>
      <c r="AA661" s="24"/>
    </row>
    <row r="662" spans="4:27">
      <c r="D662" s="24"/>
      <c r="E662" s="24"/>
      <c r="G662" s="24"/>
      <c r="H662" s="24"/>
      <c r="I662" s="24"/>
      <c r="J662" s="24"/>
      <c r="K662" s="24"/>
      <c r="L662" s="24"/>
      <c r="P662" s="24"/>
      <c r="Q662" s="24"/>
      <c r="R662" s="24"/>
      <c r="S662" s="24"/>
      <c r="U662" s="24"/>
      <c r="Y662" s="24"/>
      <c r="Z662" s="24"/>
      <c r="AA662" s="24"/>
    </row>
    <row r="663" spans="4:27">
      <c r="D663" s="24"/>
      <c r="H663" s="24"/>
      <c r="I663" s="24"/>
      <c r="J663" s="24"/>
      <c r="K663" s="24"/>
      <c r="L663" s="24"/>
      <c r="Q663" s="24"/>
      <c r="R663" s="24"/>
      <c r="S663" s="24"/>
      <c r="U663" s="24"/>
      <c r="W663" s="24"/>
      <c r="Y663" s="24"/>
      <c r="Z663" s="24"/>
      <c r="AA663" s="24"/>
    </row>
    <row r="664" spans="4:27">
      <c r="D664" s="24"/>
      <c r="H664" s="24"/>
      <c r="I664" s="24"/>
      <c r="J664" s="24"/>
      <c r="K664" s="24"/>
      <c r="L664" s="24"/>
      <c r="Q664" s="24"/>
      <c r="R664" s="24"/>
      <c r="S664" s="24"/>
      <c r="U664" s="24"/>
      <c r="W664" s="24"/>
      <c r="Y664" s="24"/>
      <c r="Z664" s="24"/>
      <c r="AA664" s="24"/>
    </row>
    <row r="665" spans="4:27">
      <c r="D665" s="24"/>
      <c r="H665" s="24"/>
      <c r="I665" s="24"/>
      <c r="J665" s="24"/>
      <c r="K665" s="24"/>
      <c r="L665" s="24"/>
      <c r="Q665" s="24"/>
      <c r="R665" s="24"/>
      <c r="S665" s="24"/>
      <c r="U665" s="24"/>
      <c r="W665" s="24"/>
      <c r="Y665" s="24"/>
      <c r="Z665" s="24"/>
      <c r="AA665" s="24"/>
    </row>
    <row r="666" spans="4:27">
      <c r="D666" s="24"/>
      <c r="H666" s="24"/>
      <c r="I666" s="24"/>
      <c r="J666" s="24"/>
      <c r="K666" s="24"/>
      <c r="L666" s="24"/>
      <c r="Q666" s="24"/>
      <c r="R666" s="24"/>
      <c r="S666" s="24"/>
      <c r="U666" s="24"/>
      <c r="W666" s="24"/>
      <c r="Y666" s="24"/>
      <c r="Z666" s="24"/>
      <c r="AA666" s="24"/>
    </row>
    <row r="667" spans="4:27">
      <c r="D667" s="24"/>
      <c r="H667" s="24"/>
      <c r="I667" s="24"/>
      <c r="J667" s="24"/>
      <c r="K667" s="24"/>
      <c r="L667" s="24"/>
      <c r="Q667" s="24"/>
      <c r="R667" s="24"/>
      <c r="S667" s="24"/>
      <c r="U667" s="24"/>
      <c r="W667" s="24"/>
      <c r="Y667" s="24"/>
      <c r="Z667" s="24"/>
      <c r="AA667" s="24"/>
    </row>
    <row r="668" spans="4:27">
      <c r="D668" s="24"/>
      <c r="H668" s="24"/>
      <c r="I668" s="24"/>
      <c r="J668" s="24"/>
      <c r="K668" s="24"/>
      <c r="L668" s="24"/>
      <c r="Q668" s="24"/>
      <c r="R668" s="24"/>
      <c r="S668" s="24"/>
      <c r="U668" s="24"/>
      <c r="W668" s="24"/>
      <c r="Y668" s="24"/>
      <c r="Z668" s="24"/>
      <c r="AA668" s="24"/>
    </row>
    <row r="669" spans="4:27">
      <c r="D669" s="24"/>
      <c r="H669" s="24"/>
      <c r="I669" s="24"/>
      <c r="J669" s="24"/>
      <c r="K669" s="24"/>
      <c r="L669" s="24"/>
      <c r="Q669" s="24"/>
      <c r="R669" s="24"/>
      <c r="S669" s="24"/>
      <c r="U669" s="24"/>
      <c r="W669" s="24"/>
      <c r="Y669" s="24"/>
      <c r="Z669" s="24"/>
      <c r="AA669" s="24"/>
    </row>
    <row r="670" spans="4:27">
      <c r="D670" s="24"/>
      <c r="E670" s="24"/>
      <c r="G670" s="24"/>
      <c r="H670" s="24"/>
      <c r="I670" s="24"/>
      <c r="J670" s="24"/>
      <c r="K670" s="24"/>
      <c r="L670" s="24"/>
      <c r="P670" s="24"/>
      <c r="Q670" s="24"/>
      <c r="R670" s="24"/>
      <c r="S670" s="24"/>
      <c r="U670" s="24"/>
      <c r="Y670" s="24"/>
      <c r="Z670" s="24"/>
      <c r="AA670" s="24"/>
    </row>
    <row r="671" spans="4:27">
      <c r="I671" s="24"/>
      <c r="J671" s="24"/>
      <c r="S671" s="24"/>
      <c r="Y671" s="24"/>
    </row>
    <row r="672" spans="4:27">
      <c r="I672" s="24"/>
      <c r="J672" s="24"/>
      <c r="S672" s="24"/>
      <c r="Y672" s="24"/>
    </row>
    <row r="673" spans="4:27">
      <c r="I673" s="24"/>
      <c r="J673" s="24"/>
      <c r="S673" s="24"/>
      <c r="Y673" s="24"/>
    </row>
    <row r="674" spans="4:27">
      <c r="I674" s="24"/>
      <c r="J674" s="24"/>
      <c r="S674" s="24"/>
      <c r="Y674" s="24"/>
    </row>
    <row r="675" spans="4:27">
      <c r="I675" s="24"/>
      <c r="J675" s="24"/>
      <c r="S675" s="24"/>
      <c r="Y675" s="24"/>
    </row>
    <row r="676" spans="4:27">
      <c r="I676" s="24"/>
      <c r="J676" s="24"/>
      <c r="S676" s="24"/>
      <c r="Y676" s="24"/>
    </row>
    <row r="677" spans="4:27">
      <c r="I677" s="24"/>
      <c r="J677" s="24"/>
      <c r="S677" s="24"/>
      <c r="Y677" s="24"/>
    </row>
    <row r="678" spans="4:27">
      <c r="I678" s="24"/>
      <c r="J678" s="24"/>
      <c r="S678" s="24"/>
      <c r="Y678" s="24"/>
    </row>
    <row r="679" spans="4:27">
      <c r="I679" s="24"/>
      <c r="J679" s="24"/>
      <c r="S679" s="24"/>
      <c r="Y679" s="24"/>
    </row>
    <row r="680" spans="4:27">
      <c r="I680" s="24"/>
      <c r="J680" s="24"/>
      <c r="S680" s="24"/>
      <c r="Y680" s="24"/>
    </row>
    <row r="681" spans="4:27">
      <c r="I681" s="24"/>
      <c r="J681" s="24"/>
      <c r="S681" s="24"/>
      <c r="Y681" s="24"/>
    </row>
    <row r="682" spans="4:27">
      <c r="I682" s="24"/>
      <c r="J682" s="24"/>
      <c r="S682" s="24"/>
      <c r="Y682" s="24"/>
    </row>
    <row r="683" spans="4:27">
      <c r="D683" s="24"/>
      <c r="E683" s="24"/>
      <c r="G683" s="24"/>
      <c r="H683" s="24"/>
      <c r="I683" s="24"/>
      <c r="J683" s="24"/>
      <c r="K683" s="24"/>
      <c r="L683" s="24"/>
      <c r="P683" s="24"/>
      <c r="Q683" s="24"/>
      <c r="R683" s="24"/>
      <c r="S683" s="24"/>
      <c r="U683" s="24"/>
      <c r="Y683" s="24"/>
      <c r="Z683" s="24"/>
      <c r="AA683" s="24"/>
    </row>
    <row r="684" spans="4:27">
      <c r="D684" s="24"/>
      <c r="E684" s="24"/>
      <c r="G684" s="24"/>
      <c r="H684" s="24"/>
      <c r="I684" s="24"/>
      <c r="J684" s="24"/>
      <c r="K684" s="24"/>
      <c r="L684" s="24"/>
      <c r="P684" s="24"/>
      <c r="Q684" s="24"/>
      <c r="R684" s="24"/>
      <c r="S684" s="24"/>
      <c r="U684" s="24"/>
      <c r="Y684" s="24"/>
      <c r="Z684" s="24"/>
      <c r="AA684" s="24"/>
    </row>
    <row r="685" spans="4:27">
      <c r="D685" s="24"/>
      <c r="E685" s="24"/>
      <c r="G685" s="24"/>
      <c r="H685" s="24"/>
      <c r="I685" s="24"/>
      <c r="J685" s="24"/>
      <c r="K685" s="24"/>
      <c r="L685" s="24"/>
      <c r="P685" s="24"/>
      <c r="Q685" s="24"/>
      <c r="R685" s="24"/>
      <c r="S685" s="24"/>
      <c r="U685" s="24"/>
      <c r="Y685" s="24"/>
      <c r="Z685" s="24"/>
      <c r="AA685" s="24"/>
    </row>
    <row r="686" spans="4:27">
      <c r="I686" s="24"/>
      <c r="J686" s="24"/>
      <c r="S686" s="24"/>
      <c r="Y686" s="24"/>
    </row>
    <row r="687" spans="4:27">
      <c r="I687" s="24"/>
      <c r="J687" s="24"/>
      <c r="S687" s="24"/>
      <c r="Y687" s="24"/>
    </row>
    <row r="688" spans="4:27">
      <c r="I688" s="24"/>
      <c r="J688" s="24"/>
      <c r="S688" s="24"/>
      <c r="Y688" s="24"/>
    </row>
    <row r="689" spans="4:27">
      <c r="I689" s="24"/>
      <c r="J689" s="24"/>
      <c r="S689" s="24"/>
      <c r="Y689" s="24"/>
    </row>
    <row r="690" spans="4:27">
      <c r="I690" s="24"/>
      <c r="J690" s="24"/>
      <c r="S690" s="24"/>
      <c r="Y690" s="24"/>
    </row>
    <row r="691" spans="4:27">
      <c r="I691" s="24"/>
      <c r="J691" s="24"/>
      <c r="S691" s="24"/>
      <c r="Y691" s="24"/>
    </row>
    <row r="692" spans="4:27">
      <c r="I692" s="24"/>
      <c r="J692" s="24"/>
      <c r="S692" s="24"/>
      <c r="Y692" s="24"/>
    </row>
    <row r="693" spans="4:27">
      <c r="I693" s="24"/>
      <c r="J693" s="24"/>
      <c r="S693" s="24"/>
      <c r="Y693" s="24"/>
    </row>
    <row r="694" spans="4:27">
      <c r="I694" s="24"/>
      <c r="J694" s="24"/>
      <c r="S694" s="24"/>
      <c r="Y694" s="24"/>
    </row>
    <row r="695" spans="4:27">
      <c r="I695" s="24"/>
      <c r="J695" s="24"/>
      <c r="S695" s="24"/>
      <c r="Y695" s="24"/>
    </row>
    <row r="696" spans="4:27">
      <c r="I696" s="24"/>
      <c r="J696" s="24"/>
      <c r="S696" s="24"/>
      <c r="Y696" s="24"/>
    </row>
    <row r="697" spans="4:27">
      <c r="I697" s="24"/>
      <c r="J697" s="24"/>
      <c r="S697" s="24"/>
      <c r="Y697" s="24"/>
    </row>
    <row r="698" spans="4:27">
      <c r="I698" s="24"/>
      <c r="J698" s="24"/>
      <c r="S698" s="24"/>
      <c r="Y698" s="24"/>
    </row>
    <row r="699" spans="4:27">
      <c r="I699" s="24"/>
      <c r="J699" s="24"/>
      <c r="S699" s="24"/>
      <c r="Y699" s="24"/>
    </row>
    <row r="700" spans="4:27">
      <c r="I700" s="24"/>
      <c r="J700" s="24"/>
      <c r="S700" s="24"/>
      <c r="Y700" s="24"/>
    </row>
    <row r="701" spans="4:27">
      <c r="I701" s="24"/>
      <c r="J701" s="24"/>
      <c r="S701" s="24"/>
      <c r="Y701" s="24"/>
    </row>
    <row r="702" spans="4:27">
      <c r="I702" s="24"/>
      <c r="J702" s="24"/>
      <c r="S702" s="24"/>
      <c r="Y702" s="24"/>
    </row>
    <row r="703" spans="4:27">
      <c r="D703" s="24"/>
      <c r="E703" s="24"/>
      <c r="G703" s="24"/>
      <c r="H703" s="24"/>
      <c r="I703" s="24"/>
      <c r="J703" s="24"/>
      <c r="K703" s="24"/>
      <c r="L703" s="24"/>
      <c r="Q703" s="24"/>
      <c r="R703" s="24"/>
      <c r="S703" s="24"/>
      <c r="U703" s="24"/>
      <c r="Y703" s="24"/>
      <c r="Z703" s="24"/>
      <c r="AA703" s="24"/>
    </row>
    <row r="704" spans="4:27">
      <c r="D704" s="24"/>
      <c r="H704" s="24"/>
      <c r="I704" s="24"/>
      <c r="J704" s="24"/>
      <c r="K704" s="24"/>
      <c r="L704" s="24"/>
      <c r="Q704" s="24"/>
      <c r="R704" s="24"/>
      <c r="S704" s="24"/>
      <c r="U704" s="24"/>
      <c r="W704" s="24"/>
      <c r="Y704" s="24"/>
      <c r="Z704" s="24"/>
      <c r="AA704" s="24"/>
    </row>
    <row r="705" spans="4:27">
      <c r="D705" s="24"/>
      <c r="H705" s="24"/>
      <c r="I705" s="24"/>
      <c r="J705" s="24"/>
      <c r="K705" s="24"/>
      <c r="L705" s="24"/>
      <c r="Q705" s="24"/>
      <c r="R705" s="24"/>
      <c r="S705" s="24"/>
      <c r="U705" s="24"/>
      <c r="W705" s="24"/>
      <c r="Y705" s="24"/>
      <c r="Z705" s="24"/>
      <c r="AA705" s="24"/>
    </row>
    <row r="706" spans="4:27">
      <c r="D706" s="24"/>
      <c r="H706" s="24"/>
      <c r="I706" s="24"/>
      <c r="J706" s="24"/>
      <c r="K706" s="24"/>
      <c r="L706" s="24"/>
      <c r="Q706" s="24"/>
      <c r="R706" s="24"/>
      <c r="S706" s="24"/>
      <c r="U706" s="24"/>
      <c r="W706" s="24"/>
      <c r="Y706" s="24"/>
      <c r="Z706" s="24"/>
      <c r="AA706" s="24"/>
    </row>
    <row r="707" spans="4:27">
      <c r="D707" s="24"/>
      <c r="H707" s="24"/>
      <c r="I707" s="24"/>
      <c r="J707" s="24"/>
      <c r="K707" s="24"/>
      <c r="L707" s="24"/>
      <c r="Q707" s="24"/>
      <c r="R707" s="24"/>
      <c r="S707" s="24"/>
      <c r="U707" s="24"/>
      <c r="W707" s="24"/>
      <c r="Y707" s="24"/>
      <c r="Z707" s="24"/>
      <c r="AA707" s="24"/>
    </row>
    <row r="708" spans="4:27">
      <c r="D708" s="24"/>
      <c r="H708" s="24"/>
      <c r="I708" s="24"/>
      <c r="J708" s="24"/>
      <c r="K708" s="24"/>
      <c r="L708" s="24"/>
      <c r="Q708" s="24"/>
      <c r="R708" s="24"/>
      <c r="S708" s="24"/>
      <c r="U708" s="24"/>
      <c r="W708" s="24"/>
      <c r="Y708" s="24"/>
      <c r="Z708" s="24"/>
      <c r="AA708" s="24"/>
    </row>
    <row r="709" spans="4:27">
      <c r="D709" s="24"/>
      <c r="H709" s="24"/>
      <c r="I709" s="24"/>
      <c r="J709" s="24"/>
      <c r="K709" s="24"/>
      <c r="L709" s="24"/>
      <c r="Q709" s="24"/>
      <c r="R709" s="24"/>
      <c r="S709" s="24"/>
      <c r="U709" s="24"/>
      <c r="W709" s="24"/>
      <c r="Y709" s="24"/>
      <c r="Z709" s="24"/>
      <c r="AA709" s="24"/>
    </row>
    <row r="710" spans="4:27">
      <c r="D710" s="24"/>
      <c r="H710" s="24"/>
      <c r="I710" s="24"/>
      <c r="J710" s="24"/>
      <c r="K710" s="24"/>
      <c r="L710" s="24"/>
      <c r="Q710" s="24"/>
      <c r="R710" s="24"/>
      <c r="S710" s="24"/>
      <c r="U710" s="24"/>
      <c r="W710" s="24"/>
      <c r="Y710" s="24"/>
      <c r="Z710" s="24"/>
      <c r="AA710" s="24"/>
    </row>
    <row r="711" spans="4:27">
      <c r="D711" s="24"/>
      <c r="H711" s="24"/>
      <c r="I711" s="24"/>
      <c r="J711" s="24"/>
      <c r="K711" s="24"/>
      <c r="L711" s="24"/>
      <c r="Q711" s="24"/>
      <c r="R711" s="24"/>
      <c r="S711" s="24"/>
      <c r="U711" s="24"/>
      <c r="W711" s="24"/>
      <c r="Y711" s="24"/>
      <c r="Z711" s="24"/>
      <c r="AA711" s="24"/>
    </row>
    <row r="712" spans="4:27">
      <c r="D712" s="24"/>
      <c r="H712" s="24"/>
      <c r="I712" s="24"/>
      <c r="J712" s="24"/>
      <c r="K712" s="24"/>
      <c r="L712" s="24"/>
      <c r="Q712" s="24"/>
      <c r="R712" s="24"/>
      <c r="S712" s="24"/>
      <c r="U712" s="24"/>
      <c r="W712" s="24"/>
      <c r="Y712" s="24"/>
      <c r="Z712" s="24"/>
      <c r="AA712" s="24"/>
    </row>
    <row r="713" spans="4:27">
      <c r="D713" s="24"/>
      <c r="H713" s="24"/>
      <c r="I713" s="24"/>
      <c r="J713" s="24"/>
      <c r="K713" s="24"/>
      <c r="L713" s="24"/>
      <c r="Q713" s="24"/>
      <c r="R713" s="24"/>
      <c r="S713" s="24"/>
      <c r="U713" s="24"/>
      <c r="W713" s="24"/>
      <c r="Y713" s="24"/>
      <c r="Z713" s="24"/>
      <c r="AA713" s="24"/>
    </row>
    <row r="714" spans="4:27">
      <c r="D714" s="24"/>
      <c r="H714" s="24"/>
      <c r="I714" s="24"/>
      <c r="J714" s="24"/>
      <c r="K714" s="24"/>
      <c r="L714" s="24"/>
      <c r="Q714" s="24"/>
      <c r="R714" s="24"/>
      <c r="S714" s="24"/>
      <c r="U714" s="24"/>
      <c r="W714" s="24"/>
      <c r="Y714" s="24"/>
      <c r="Z714" s="24"/>
      <c r="AA714" s="24"/>
    </row>
    <row r="715" spans="4:27">
      <c r="D715" s="24"/>
      <c r="H715" s="24"/>
      <c r="I715" s="24"/>
      <c r="J715" s="24"/>
      <c r="K715" s="24"/>
      <c r="L715" s="24"/>
      <c r="Q715" s="24"/>
      <c r="R715" s="24"/>
      <c r="S715" s="24"/>
      <c r="U715" s="24"/>
      <c r="W715" s="24"/>
      <c r="Y715" s="24"/>
      <c r="Z715" s="24"/>
      <c r="AA715" s="24"/>
    </row>
    <row r="716" spans="4:27">
      <c r="D716" s="24"/>
      <c r="H716" s="24"/>
      <c r="I716" s="24"/>
      <c r="J716" s="24"/>
      <c r="K716" s="24"/>
      <c r="L716" s="24"/>
      <c r="Q716" s="24"/>
      <c r="R716" s="24"/>
      <c r="S716" s="24"/>
      <c r="U716" s="24"/>
      <c r="W716" s="24"/>
      <c r="Y716" s="24"/>
      <c r="Z716" s="24"/>
      <c r="AA716" s="24"/>
    </row>
    <row r="717" spans="4:27">
      <c r="D717" s="24"/>
      <c r="H717" s="24"/>
      <c r="I717" s="24"/>
      <c r="J717" s="24"/>
      <c r="K717" s="24"/>
      <c r="L717" s="24"/>
      <c r="Q717" s="24"/>
      <c r="R717" s="24"/>
      <c r="S717" s="24"/>
      <c r="U717" s="24"/>
      <c r="W717" s="24"/>
      <c r="Y717" s="24"/>
      <c r="Z717" s="24"/>
      <c r="AA717" s="24"/>
    </row>
    <row r="718" spans="4:27">
      <c r="D718" s="24"/>
      <c r="H718" s="24"/>
      <c r="I718" s="24"/>
      <c r="J718" s="24"/>
      <c r="K718" s="24"/>
      <c r="L718" s="24"/>
      <c r="Q718" s="24"/>
      <c r="R718" s="24"/>
      <c r="S718" s="24"/>
      <c r="U718" s="24"/>
      <c r="W718" s="24"/>
      <c r="Y718" s="24"/>
      <c r="Z718" s="24"/>
      <c r="AA718" s="24"/>
    </row>
    <row r="719" spans="4:27">
      <c r="D719" s="24"/>
      <c r="H719" s="24"/>
      <c r="I719" s="24"/>
      <c r="J719" s="24"/>
      <c r="K719" s="24"/>
      <c r="L719" s="24"/>
      <c r="Q719" s="24"/>
      <c r="R719" s="24"/>
      <c r="S719" s="24"/>
      <c r="U719" s="24"/>
      <c r="W719" s="24"/>
      <c r="Y719" s="24"/>
      <c r="Z719" s="24"/>
      <c r="AA719" s="24"/>
    </row>
    <row r="720" spans="4:27">
      <c r="D720" s="24"/>
      <c r="E720" s="24"/>
      <c r="G720" s="24"/>
      <c r="H720" s="24"/>
      <c r="I720" s="24"/>
      <c r="J720" s="24"/>
      <c r="K720" s="24"/>
      <c r="L720" s="24"/>
      <c r="Q720" s="24"/>
      <c r="R720" s="24"/>
      <c r="S720" s="24"/>
      <c r="U720" s="24"/>
      <c r="Y720" s="24"/>
      <c r="Z720" s="24"/>
      <c r="AA720" s="24"/>
    </row>
    <row r="721" spans="4:27">
      <c r="I721" s="24"/>
      <c r="J721" s="24"/>
      <c r="S721" s="24"/>
      <c r="Y721" s="24"/>
    </row>
    <row r="722" spans="4:27">
      <c r="I722" s="24"/>
      <c r="J722" s="24"/>
      <c r="S722" s="24"/>
      <c r="Y722" s="24"/>
    </row>
    <row r="723" spans="4:27">
      <c r="I723" s="24"/>
      <c r="J723" s="24"/>
      <c r="S723" s="24"/>
      <c r="Y723" s="24"/>
    </row>
    <row r="724" spans="4:27">
      <c r="D724" s="24"/>
      <c r="E724" s="24"/>
      <c r="G724" s="24"/>
      <c r="H724" s="24"/>
      <c r="I724" s="24"/>
      <c r="J724" s="24"/>
      <c r="K724" s="24"/>
      <c r="L724" s="24"/>
      <c r="P724" s="24"/>
      <c r="Q724" s="24"/>
      <c r="R724" s="24"/>
      <c r="S724" s="24"/>
      <c r="U724" s="24"/>
      <c r="Y724" s="24"/>
      <c r="Z724" s="24"/>
      <c r="AA724" s="24"/>
    </row>
    <row r="725" spans="4:27">
      <c r="D725" s="24"/>
      <c r="E725" s="24"/>
      <c r="G725" s="24"/>
      <c r="H725" s="24"/>
      <c r="I725" s="24"/>
      <c r="J725" s="24"/>
      <c r="K725" s="24"/>
      <c r="L725" s="24"/>
      <c r="P725" s="24"/>
      <c r="Q725" s="24"/>
      <c r="R725" s="24"/>
      <c r="S725" s="24"/>
      <c r="U725" s="24"/>
      <c r="Y725" s="24"/>
      <c r="Z725" s="24"/>
      <c r="AA725" s="24"/>
    </row>
    <row r="726" spans="4:27">
      <c r="D726" s="24"/>
      <c r="E726" s="24"/>
      <c r="G726" s="24"/>
      <c r="H726" s="24"/>
      <c r="I726" s="24"/>
      <c r="J726" s="24"/>
      <c r="K726" s="24"/>
      <c r="L726" s="24"/>
      <c r="P726" s="24"/>
      <c r="Q726" s="24"/>
      <c r="R726" s="24"/>
      <c r="S726" s="24"/>
      <c r="U726" s="24"/>
      <c r="Y726" s="24"/>
      <c r="Z726" s="24"/>
      <c r="AA726" s="24"/>
    </row>
    <row r="727" spans="4:27">
      <c r="I727" s="24"/>
      <c r="J727" s="24"/>
      <c r="S727" s="24"/>
      <c r="Y727" s="24"/>
    </row>
    <row r="728" spans="4:27">
      <c r="I728" s="24"/>
      <c r="J728" s="24"/>
      <c r="S728" s="24"/>
      <c r="Y728" s="24"/>
    </row>
    <row r="729" spans="4:27">
      <c r="I729" s="24"/>
      <c r="J729" s="24"/>
      <c r="S729" s="24"/>
      <c r="Y729" s="24"/>
    </row>
    <row r="730" spans="4:27">
      <c r="I730" s="24"/>
      <c r="J730" s="24"/>
      <c r="S730" s="24"/>
      <c r="Y730" s="24"/>
    </row>
    <row r="731" spans="4:27">
      <c r="I731" s="24"/>
      <c r="J731" s="24"/>
      <c r="S731" s="24"/>
      <c r="Y731" s="24"/>
    </row>
    <row r="732" spans="4:27">
      <c r="I732" s="24"/>
      <c r="J732" s="24"/>
      <c r="S732" s="24"/>
      <c r="Y732" s="24"/>
    </row>
    <row r="733" spans="4:27">
      <c r="D733" s="24"/>
      <c r="H733" s="24"/>
      <c r="I733" s="24"/>
      <c r="J733" s="24"/>
      <c r="K733" s="24"/>
      <c r="L733" s="24"/>
      <c r="Q733" s="24"/>
      <c r="R733" s="24"/>
      <c r="S733" s="24"/>
      <c r="Y733" s="24"/>
      <c r="Z733" s="24"/>
      <c r="AA733" s="24"/>
    </row>
    <row r="734" spans="4:27">
      <c r="D734" s="24"/>
      <c r="H734" s="24"/>
      <c r="I734" s="24"/>
      <c r="J734" s="24"/>
      <c r="K734" s="24"/>
      <c r="L734" s="24"/>
      <c r="P734" s="24"/>
      <c r="Q734" s="24"/>
      <c r="R734" s="24"/>
      <c r="S734" s="24"/>
      <c r="Y734" s="24"/>
      <c r="Z734" s="24"/>
      <c r="AA734" s="24"/>
    </row>
    <row r="735" spans="4:27">
      <c r="D735" s="24"/>
      <c r="H735" s="24"/>
      <c r="I735" s="24"/>
      <c r="J735" s="24"/>
      <c r="K735" s="24"/>
      <c r="L735" s="24"/>
      <c r="P735" s="24"/>
      <c r="Q735" s="24"/>
      <c r="R735" s="24"/>
      <c r="S735" s="24"/>
      <c r="Y735" s="24"/>
      <c r="Z735" s="24"/>
      <c r="AA735" s="24"/>
    </row>
    <row r="736" spans="4:27">
      <c r="D736" s="24"/>
      <c r="H736" s="24"/>
      <c r="I736" s="24"/>
      <c r="J736" s="24"/>
      <c r="K736" s="24"/>
      <c r="L736" s="24"/>
      <c r="P736" s="24"/>
      <c r="Q736" s="24"/>
      <c r="R736" s="24"/>
      <c r="S736" s="24"/>
      <c r="Y736" s="24"/>
      <c r="Z736" s="24"/>
      <c r="AA736" s="24"/>
    </row>
    <row r="737" spans="4:27">
      <c r="D737" s="24"/>
      <c r="H737" s="24"/>
      <c r="I737" s="24"/>
      <c r="J737" s="24"/>
      <c r="K737" s="24"/>
      <c r="L737" s="24"/>
      <c r="P737" s="24"/>
      <c r="Q737" s="24"/>
      <c r="R737" s="24"/>
      <c r="S737" s="24"/>
      <c r="Y737" s="24"/>
      <c r="Z737" s="24"/>
      <c r="AA737" s="24"/>
    </row>
    <row r="738" spans="4:27">
      <c r="D738" s="24"/>
      <c r="H738" s="24"/>
      <c r="I738" s="24"/>
      <c r="J738" s="24"/>
      <c r="K738" s="24"/>
      <c r="L738" s="24"/>
      <c r="P738" s="24"/>
      <c r="Q738" s="24"/>
      <c r="R738" s="24"/>
      <c r="S738" s="24"/>
      <c r="Y738" s="24"/>
      <c r="Z738" s="24"/>
      <c r="AA738" s="24"/>
    </row>
    <row r="739" spans="4:27">
      <c r="D739" s="24"/>
      <c r="H739" s="24"/>
      <c r="I739" s="24"/>
      <c r="J739" s="24"/>
      <c r="K739" s="24"/>
      <c r="L739" s="24"/>
      <c r="Q739" s="24"/>
      <c r="R739" s="24"/>
      <c r="S739" s="24"/>
      <c r="Y739" s="24"/>
      <c r="Z739" s="24"/>
      <c r="AA739" s="24"/>
    </row>
    <row r="740" spans="4:27">
      <c r="D740" s="24"/>
      <c r="H740" s="24"/>
      <c r="I740" s="24"/>
      <c r="J740" s="24"/>
      <c r="K740" s="24"/>
      <c r="L740" s="24"/>
      <c r="P740" s="24"/>
      <c r="Q740" s="24"/>
      <c r="R740" s="24"/>
      <c r="S740" s="24"/>
      <c r="Y740" s="24"/>
      <c r="Z740" s="24"/>
      <c r="AA740" s="24"/>
    </row>
    <row r="741" spans="4:27">
      <c r="D741" s="24"/>
      <c r="H741" s="24"/>
      <c r="I741" s="24"/>
      <c r="J741" s="24"/>
      <c r="K741" s="24"/>
      <c r="L741" s="24"/>
      <c r="Q741" s="24"/>
      <c r="R741" s="24"/>
      <c r="S741" s="24"/>
      <c r="Y741" s="24"/>
      <c r="Z741" s="24"/>
      <c r="AA741" s="24"/>
    </row>
    <row r="742" spans="4:27">
      <c r="D742" s="24"/>
      <c r="H742" s="24"/>
      <c r="I742" s="24"/>
      <c r="J742" s="24"/>
      <c r="K742" s="24"/>
      <c r="L742" s="24"/>
      <c r="Q742" s="24"/>
      <c r="R742" s="24"/>
      <c r="S742" s="24"/>
      <c r="Y742" s="24"/>
      <c r="Z742" s="24"/>
      <c r="AA742" s="24"/>
    </row>
    <row r="743" spans="4:27">
      <c r="D743" s="24"/>
      <c r="H743" s="24"/>
      <c r="I743" s="24"/>
      <c r="J743" s="24"/>
      <c r="K743" s="24"/>
      <c r="L743" s="24"/>
      <c r="P743" s="24"/>
      <c r="Q743" s="24"/>
      <c r="R743" s="24"/>
      <c r="S743" s="24"/>
      <c r="Y743" s="24"/>
      <c r="Z743" s="24"/>
      <c r="AA743" s="24"/>
    </row>
    <row r="744" spans="4:27">
      <c r="D744" s="24"/>
      <c r="H744" s="24"/>
      <c r="I744" s="24"/>
      <c r="J744" s="24"/>
      <c r="K744" s="24"/>
      <c r="L744" s="24"/>
      <c r="Q744" s="24"/>
      <c r="R744" s="24"/>
      <c r="S744" s="24"/>
      <c r="Y744" s="24"/>
      <c r="Z744" s="24"/>
      <c r="AA744" s="24"/>
    </row>
    <row r="745" spans="4:27">
      <c r="D745" s="24"/>
      <c r="H745" s="24"/>
      <c r="I745" s="24"/>
      <c r="J745" s="24"/>
      <c r="K745" s="24"/>
      <c r="L745" s="24"/>
      <c r="Q745" s="24"/>
      <c r="R745" s="24"/>
      <c r="S745" s="24"/>
      <c r="Y745" s="24"/>
      <c r="Z745" s="24"/>
      <c r="AA745" s="24"/>
    </row>
    <row r="746" spans="4:27">
      <c r="D746" s="24"/>
      <c r="H746" s="24"/>
      <c r="I746" s="24"/>
      <c r="J746" s="24"/>
      <c r="K746" s="24"/>
      <c r="L746" s="24"/>
      <c r="P746" s="24"/>
      <c r="Q746" s="24"/>
      <c r="R746" s="24"/>
      <c r="S746" s="24"/>
      <c r="Y746" s="24"/>
      <c r="Z746" s="24"/>
      <c r="AA746" s="24"/>
    </row>
    <row r="747" spans="4:27">
      <c r="D747" s="24"/>
      <c r="H747" s="24"/>
      <c r="I747" s="24"/>
      <c r="J747" s="24"/>
      <c r="K747" s="24"/>
      <c r="L747" s="24"/>
      <c r="Q747" s="24"/>
      <c r="R747" s="24"/>
      <c r="S747" s="24"/>
      <c r="Y747" s="24"/>
      <c r="Z747" s="24"/>
      <c r="AA747" s="24"/>
    </row>
    <row r="748" spans="4:27">
      <c r="D748" s="24"/>
      <c r="H748" s="24"/>
      <c r="I748" s="24"/>
      <c r="J748" s="24"/>
      <c r="K748" s="24"/>
      <c r="L748" s="24"/>
      <c r="Q748" s="24"/>
      <c r="R748" s="24"/>
      <c r="S748" s="24"/>
      <c r="Y748" s="24"/>
      <c r="Z748" s="24"/>
      <c r="AA748" s="24"/>
    </row>
    <row r="749" spans="4:27">
      <c r="D749" s="24"/>
      <c r="H749" s="24"/>
      <c r="I749" s="24"/>
      <c r="J749" s="24"/>
      <c r="K749" s="24"/>
      <c r="L749" s="24"/>
      <c r="P749" s="24"/>
      <c r="Q749" s="24"/>
      <c r="R749" s="24"/>
      <c r="S749" s="24"/>
      <c r="Y749" s="24"/>
      <c r="Z749" s="24"/>
      <c r="AA749" s="24"/>
    </row>
    <row r="750" spans="4:27">
      <c r="D750" s="24"/>
      <c r="H750" s="24"/>
      <c r="I750" s="24"/>
      <c r="J750" s="24"/>
      <c r="K750" s="24"/>
      <c r="L750" s="24"/>
      <c r="Q750" s="24"/>
      <c r="R750" s="24"/>
      <c r="S750" s="24"/>
      <c r="Y750" s="24"/>
      <c r="Z750" s="24"/>
      <c r="AA750" s="24"/>
    </row>
    <row r="751" spans="4:27">
      <c r="D751" s="24"/>
      <c r="H751" s="24"/>
      <c r="I751" s="24"/>
      <c r="J751" s="24"/>
      <c r="K751" s="24"/>
      <c r="L751" s="24"/>
      <c r="Q751" s="24"/>
      <c r="R751" s="24"/>
      <c r="S751" s="24"/>
      <c r="Y751" s="24"/>
      <c r="Z751" s="24"/>
      <c r="AA751" s="24"/>
    </row>
    <row r="752" spans="4:27">
      <c r="D752" s="24"/>
      <c r="H752" s="24"/>
      <c r="I752" s="24"/>
      <c r="J752" s="24"/>
      <c r="K752" s="24"/>
      <c r="L752" s="24"/>
      <c r="Q752" s="24"/>
      <c r="R752" s="24"/>
      <c r="S752" s="24"/>
      <c r="Y752" s="24"/>
      <c r="Z752" s="24"/>
      <c r="AA752" s="24"/>
    </row>
    <row r="753" spans="4:27">
      <c r="D753" s="24"/>
      <c r="H753" s="24"/>
      <c r="I753" s="24"/>
      <c r="J753" s="24"/>
      <c r="K753" s="24"/>
      <c r="L753" s="24"/>
      <c r="Q753" s="24"/>
      <c r="R753" s="24"/>
      <c r="S753" s="24"/>
      <c r="Y753" s="24"/>
      <c r="Z753" s="24"/>
      <c r="AA753" s="24"/>
    </row>
    <row r="754" spans="4:27">
      <c r="D754" s="24"/>
      <c r="H754" s="24"/>
      <c r="I754" s="24"/>
      <c r="J754" s="24"/>
      <c r="K754" s="24"/>
      <c r="L754" s="24"/>
      <c r="Q754" s="24"/>
      <c r="R754" s="24"/>
      <c r="S754" s="24"/>
      <c r="Y754" s="24"/>
      <c r="Z754" s="24"/>
      <c r="AA754" s="24"/>
    </row>
    <row r="755" spans="4:27">
      <c r="D755" s="24"/>
      <c r="H755" s="24"/>
      <c r="I755" s="24"/>
      <c r="J755" s="24"/>
      <c r="K755" s="24"/>
      <c r="L755" s="24"/>
      <c r="Q755" s="24"/>
      <c r="R755" s="24"/>
      <c r="S755" s="24"/>
      <c r="Y755" s="24"/>
      <c r="Z755" s="24"/>
      <c r="AA755" s="24"/>
    </row>
    <row r="756" spans="4:27">
      <c r="D756" s="24"/>
      <c r="H756" s="24"/>
      <c r="I756" s="24"/>
      <c r="J756" s="24"/>
      <c r="K756" s="24"/>
      <c r="L756" s="24"/>
      <c r="Q756" s="24"/>
      <c r="R756" s="24"/>
      <c r="S756" s="24"/>
      <c r="Y756" s="24"/>
      <c r="Z756" s="24"/>
      <c r="AA756" s="24"/>
    </row>
    <row r="757" spans="4:27">
      <c r="D757" s="24"/>
      <c r="H757" s="24"/>
      <c r="I757" s="24"/>
      <c r="J757" s="24"/>
      <c r="K757" s="24"/>
      <c r="L757" s="24"/>
      <c r="Q757" s="24"/>
      <c r="R757" s="24"/>
      <c r="S757" s="24"/>
      <c r="Y757" s="24"/>
      <c r="Z757" s="24"/>
      <c r="AA757" s="24"/>
    </row>
    <row r="758" spans="4:27">
      <c r="D758" s="24"/>
      <c r="H758" s="24"/>
      <c r="I758" s="24"/>
      <c r="J758" s="24"/>
      <c r="K758" s="24"/>
      <c r="L758" s="24"/>
      <c r="Q758" s="24"/>
      <c r="R758" s="24"/>
      <c r="S758" s="24"/>
      <c r="Y758" s="24"/>
      <c r="Z758" s="24"/>
      <c r="AA758" s="24"/>
    </row>
    <row r="759" spans="4:27">
      <c r="D759" s="24"/>
      <c r="H759" s="24"/>
      <c r="I759" s="24"/>
      <c r="J759" s="24"/>
      <c r="K759" s="24"/>
      <c r="L759" s="24"/>
      <c r="Q759" s="24"/>
      <c r="R759" s="24"/>
      <c r="S759" s="24"/>
      <c r="Y759" s="24"/>
      <c r="Z759" s="24"/>
      <c r="AA759" s="24"/>
    </row>
    <row r="760" spans="4:27">
      <c r="D760" s="24"/>
      <c r="H760" s="24"/>
      <c r="I760" s="24"/>
      <c r="J760" s="24"/>
      <c r="K760" s="24"/>
      <c r="L760" s="24"/>
      <c r="Q760" s="24"/>
      <c r="R760" s="24"/>
      <c r="S760" s="24"/>
      <c r="Y760" s="24"/>
      <c r="Z760" s="24"/>
      <c r="AA760" s="24"/>
    </row>
    <row r="761" spans="4:27">
      <c r="D761" s="24"/>
      <c r="H761" s="24"/>
      <c r="I761" s="24"/>
      <c r="J761" s="24"/>
      <c r="K761" s="24"/>
      <c r="L761" s="24"/>
      <c r="Q761" s="24"/>
      <c r="R761" s="24"/>
      <c r="S761" s="24"/>
      <c r="Y761" s="24"/>
      <c r="Z761" s="24"/>
      <c r="AA761" s="24"/>
    </row>
    <row r="762" spans="4:27">
      <c r="D762" s="24"/>
      <c r="H762" s="24"/>
      <c r="I762" s="24"/>
      <c r="J762" s="24"/>
      <c r="K762" s="24"/>
      <c r="L762" s="24"/>
      <c r="Q762" s="24"/>
      <c r="R762" s="24"/>
      <c r="S762" s="24"/>
      <c r="Y762" s="24"/>
      <c r="Z762" s="24"/>
      <c r="AA762" s="24"/>
    </row>
    <row r="763" spans="4:27">
      <c r="D763" s="24"/>
      <c r="H763" s="24"/>
      <c r="I763" s="24"/>
      <c r="J763" s="24"/>
      <c r="K763" s="24"/>
      <c r="L763" s="24"/>
      <c r="Q763" s="24"/>
      <c r="R763" s="24"/>
      <c r="S763" s="24"/>
      <c r="Y763" s="24"/>
      <c r="Z763" s="24"/>
      <c r="AA763" s="24"/>
    </row>
    <row r="764" spans="4:27">
      <c r="D764" s="24"/>
      <c r="H764" s="24"/>
      <c r="I764" s="24"/>
      <c r="J764" s="24"/>
      <c r="K764" s="24"/>
      <c r="L764" s="24"/>
      <c r="Q764" s="24"/>
      <c r="R764" s="24"/>
      <c r="S764" s="24"/>
      <c r="Y764" s="24"/>
      <c r="Z764" s="24"/>
      <c r="AA764" s="24"/>
    </row>
    <row r="765" spans="4:27">
      <c r="I765" s="24"/>
      <c r="J765" s="24"/>
      <c r="S765" s="24"/>
      <c r="Y765" s="24"/>
    </row>
    <row r="766" spans="4:27">
      <c r="I766" s="24"/>
      <c r="J766" s="24"/>
      <c r="S766" s="24"/>
      <c r="Y766" s="24"/>
    </row>
    <row r="767" spans="4:27">
      <c r="I767" s="24"/>
      <c r="J767" s="24"/>
      <c r="S767" s="24"/>
      <c r="Y767" s="24"/>
    </row>
    <row r="768" spans="4:27">
      <c r="I768" s="24"/>
      <c r="J768" s="24"/>
      <c r="S768" s="24"/>
      <c r="Y768" s="24"/>
    </row>
    <row r="769" spans="4:27">
      <c r="I769" s="24"/>
      <c r="J769" s="24"/>
      <c r="S769" s="24"/>
      <c r="Y769" s="24"/>
    </row>
    <row r="770" spans="4:27">
      <c r="I770" s="24"/>
      <c r="J770" s="24"/>
      <c r="S770" s="24"/>
      <c r="Y770" s="24"/>
    </row>
    <row r="771" spans="4:27">
      <c r="D771" s="24"/>
      <c r="H771" s="24"/>
      <c r="I771" s="24"/>
      <c r="J771" s="24"/>
      <c r="K771" s="24"/>
      <c r="L771" s="24"/>
      <c r="Q771" s="24"/>
      <c r="R771" s="24"/>
      <c r="S771" s="24"/>
      <c r="Y771" s="24"/>
      <c r="Z771" s="24"/>
      <c r="AA771" s="24"/>
    </row>
    <row r="772" spans="4:27">
      <c r="D772" s="24"/>
      <c r="H772" s="24"/>
      <c r="I772" s="24"/>
      <c r="J772" s="24"/>
      <c r="K772" s="24"/>
      <c r="L772" s="24"/>
      <c r="P772" s="24"/>
      <c r="Q772" s="24"/>
      <c r="R772" s="24"/>
      <c r="S772" s="24"/>
      <c r="Y772" s="24"/>
      <c r="Z772" s="24"/>
      <c r="AA772" s="24"/>
    </row>
    <row r="773" spans="4:27">
      <c r="D773" s="24"/>
      <c r="H773" s="24"/>
      <c r="I773" s="24"/>
      <c r="J773" s="24"/>
      <c r="K773" s="24"/>
      <c r="L773" s="24"/>
      <c r="P773" s="24"/>
      <c r="Q773" s="24"/>
      <c r="R773" s="24"/>
      <c r="S773" s="24"/>
      <c r="Y773" s="24"/>
      <c r="Z773" s="24"/>
      <c r="AA773" s="24"/>
    </row>
    <row r="774" spans="4:27">
      <c r="D774" s="24"/>
      <c r="H774" s="24"/>
      <c r="I774" s="24"/>
      <c r="J774" s="24"/>
      <c r="K774" s="24"/>
      <c r="L774" s="24"/>
      <c r="P774" s="24"/>
      <c r="Q774" s="24"/>
      <c r="R774" s="24"/>
      <c r="S774" s="24"/>
      <c r="Y774" s="24"/>
      <c r="Z774" s="24"/>
      <c r="AA774" s="24"/>
    </row>
    <row r="775" spans="4:27">
      <c r="D775" s="24"/>
      <c r="H775" s="24"/>
      <c r="I775" s="24"/>
      <c r="J775" s="24"/>
      <c r="K775" s="24"/>
      <c r="L775" s="24"/>
      <c r="P775" s="24"/>
      <c r="Q775" s="24"/>
      <c r="R775" s="24"/>
      <c r="S775" s="24"/>
      <c r="Y775" s="24"/>
      <c r="Z775" s="24"/>
      <c r="AA775" s="24"/>
    </row>
    <row r="776" spans="4:27">
      <c r="D776" s="24"/>
      <c r="H776" s="24"/>
      <c r="I776" s="24"/>
      <c r="J776" s="24"/>
      <c r="K776" s="24"/>
      <c r="L776" s="24"/>
      <c r="Q776" s="24"/>
      <c r="R776" s="24"/>
      <c r="S776" s="24"/>
      <c r="Y776" s="24"/>
      <c r="Z776" s="24"/>
      <c r="AA776" s="24"/>
    </row>
    <row r="777" spans="4:27">
      <c r="D777" s="24"/>
      <c r="H777" s="24"/>
      <c r="I777" s="24"/>
      <c r="J777" s="24"/>
      <c r="K777" s="24"/>
      <c r="L777" s="24"/>
      <c r="P777" s="24"/>
      <c r="Q777" s="24"/>
      <c r="R777" s="24"/>
      <c r="S777" s="24"/>
      <c r="Y777" s="24"/>
      <c r="Z777" s="24"/>
      <c r="AA777" s="24"/>
    </row>
    <row r="778" spans="4:27">
      <c r="D778" s="24"/>
      <c r="H778" s="24"/>
      <c r="I778" s="24"/>
      <c r="J778" s="24"/>
      <c r="K778" s="24"/>
      <c r="L778" s="24"/>
      <c r="Q778" s="24"/>
      <c r="R778" s="24"/>
      <c r="S778" s="24"/>
      <c r="Y778" s="24"/>
      <c r="Z778" s="24"/>
      <c r="AA778" s="24"/>
    </row>
    <row r="779" spans="4:27">
      <c r="D779" s="24"/>
      <c r="H779" s="24"/>
      <c r="I779" s="24"/>
      <c r="J779" s="24"/>
      <c r="K779" s="24"/>
      <c r="L779" s="24"/>
      <c r="Q779" s="24"/>
      <c r="R779" s="24"/>
      <c r="S779" s="24"/>
      <c r="Y779" s="24"/>
      <c r="Z779" s="24"/>
      <c r="AA779" s="24"/>
    </row>
    <row r="780" spans="4:27">
      <c r="D780" s="24"/>
      <c r="H780" s="24"/>
      <c r="I780" s="24"/>
      <c r="J780" s="24"/>
      <c r="K780" s="24"/>
      <c r="L780" s="24"/>
      <c r="Q780" s="24"/>
      <c r="R780" s="24"/>
      <c r="S780" s="24"/>
      <c r="Y780" s="24"/>
      <c r="Z780" s="24"/>
      <c r="AA780" s="24"/>
    </row>
    <row r="781" spans="4:27">
      <c r="D781" s="24"/>
      <c r="H781" s="24"/>
      <c r="I781" s="24"/>
      <c r="J781" s="24"/>
      <c r="K781" s="24"/>
      <c r="L781" s="24"/>
      <c r="Q781" s="24"/>
      <c r="R781" s="24"/>
      <c r="S781" s="24"/>
      <c r="Y781" s="24"/>
      <c r="Z781" s="24"/>
      <c r="AA781" s="24"/>
    </row>
    <row r="782" spans="4:27">
      <c r="D782" s="24"/>
      <c r="H782" s="24"/>
      <c r="I782" s="24"/>
      <c r="J782" s="24"/>
      <c r="K782" s="24"/>
      <c r="L782" s="24"/>
      <c r="P782" s="24"/>
      <c r="Q782" s="24"/>
      <c r="R782" s="24"/>
      <c r="S782" s="24"/>
      <c r="Y782" s="24"/>
      <c r="Z782" s="24"/>
      <c r="AA782" s="24"/>
    </row>
    <row r="783" spans="4:27">
      <c r="D783" s="24"/>
      <c r="H783" s="24"/>
      <c r="I783" s="24"/>
      <c r="J783" s="24"/>
      <c r="K783" s="24"/>
      <c r="L783" s="24"/>
      <c r="Q783" s="24"/>
      <c r="R783" s="24"/>
      <c r="S783" s="24"/>
      <c r="Y783" s="24"/>
      <c r="Z783" s="24"/>
      <c r="AA783" s="24"/>
    </row>
    <row r="784" spans="4:27">
      <c r="D784" s="24"/>
      <c r="H784" s="24"/>
      <c r="I784" s="24"/>
      <c r="J784" s="24"/>
      <c r="K784" s="24"/>
      <c r="L784" s="24"/>
      <c r="Q784" s="24"/>
      <c r="R784" s="24"/>
      <c r="S784" s="24"/>
      <c r="Y784" s="24"/>
      <c r="Z784" s="24"/>
      <c r="AA784" s="24"/>
    </row>
    <row r="785" spans="4:27">
      <c r="D785" s="24"/>
      <c r="H785" s="24"/>
      <c r="I785" s="24"/>
      <c r="J785" s="24"/>
      <c r="K785" s="24"/>
      <c r="L785" s="24"/>
      <c r="P785" s="24"/>
      <c r="Q785" s="24"/>
      <c r="R785" s="24"/>
      <c r="S785" s="24"/>
      <c r="Y785" s="24"/>
      <c r="Z785" s="24"/>
      <c r="AA785" s="24"/>
    </row>
    <row r="786" spans="4:27">
      <c r="D786" s="24"/>
      <c r="H786" s="24"/>
      <c r="I786" s="24"/>
      <c r="J786" s="24"/>
      <c r="K786" s="24"/>
      <c r="L786" s="24"/>
      <c r="Q786" s="24"/>
      <c r="R786" s="24"/>
      <c r="S786" s="24"/>
      <c r="Y786" s="24"/>
      <c r="Z786" s="24"/>
      <c r="AA786" s="24"/>
    </row>
    <row r="787" spans="4:27">
      <c r="D787" s="24"/>
      <c r="H787" s="24"/>
      <c r="I787" s="24"/>
      <c r="J787" s="24"/>
      <c r="K787" s="24"/>
      <c r="L787" s="24"/>
      <c r="Q787" s="24"/>
      <c r="R787" s="24"/>
      <c r="S787" s="24"/>
      <c r="Y787" s="24"/>
      <c r="Z787" s="24"/>
      <c r="AA787" s="24"/>
    </row>
    <row r="788" spans="4:27">
      <c r="D788" s="24"/>
      <c r="H788" s="24"/>
      <c r="I788" s="24"/>
      <c r="J788" s="24"/>
      <c r="K788" s="24"/>
      <c r="L788" s="24"/>
      <c r="Q788" s="24"/>
      <c r="R788" s="24"/>
      <c r="S788" s="24"/>
      <c r="Y788" s="24"/>
      <c r="Z788" s="24"/>
      <c r="AA788" s="24"/>
    </row>
    <row r="789" spans="4:27">
      <c r="D789" s="24"/>
      <c r="H789" s="24"/>
      <c r="I789" s="24"/>
      <c r="J789" s="24"/>
      <c r="K789" s="24"/>
      <c r="L789" s="24"/>
      <c r="Q789" s="24"/>
      <c r="R789" s="24"/>
      <c r="S789" s="24"/>
      <c r="Y789" s="24"/>
      <c r="Z789" s="24"/>
      <c r="AA789" s="24"/>
    </row>
    <row r="790" spans="4:27">
      <c r="D790" s="24"/>
      <c r="H790" s="24"/>
      <c r="I790" s="24"/>
      <c r="J790" s="24"/>
      <c r="K790" s="24"/>
      <c r="L790" s="24"/>
      <c r="Q790" s="24"/>
      <c r="R790" s="24"/>
      <c r="S790" s="24"/>
      <c r="Y790" s="24"/>
      <c r="Z790" s="24"/>
      <c r="AA790" s="24"/>
    </row>
    <row r="791" spans="4:27">
      <c r="D791" s="24"/>
      <c r="H791" s="24"/>
      <c r="I791" s="24"/>
      <c r="J791" s="24"/>
      <c r="K791" s="24"/>
      <c r="L791" s="24"/>
      <c r="Q791" s="24"/>
      <c r="R791" s="24"/>
      <c r="S791" s="24"/>
      <c r="Y791" s="24"/>
      <c r="Z791" s="24"/>
      <c r="AA791" s="24"/>
    </row>
    <row r="792" spans="4:27">
      <c r="D792" s="24"/>
      <c r="H792" s="24"/>
      <c r="I792" s="24"/>
      <c r="J792" s="24"/>
      <c r="K792" s="24"/>
      <c r="L792" s="24"/>
      <c r="Q792" s="24"/>
      <c r="R792" s="24"/>
      <c r="S792" s="24"/>
      <c r="Y792" s="24"/>
      <c r="Z792" s="24"/>
      <c r="AA792" s="24"/>
    </row>
    <row r="793" spans="4:27">
      <c r="D793" s="24"/>
      <c r="H793" s="24"/>
      <c r="I793" s="24"/>
      <c r="J793" s="24"/>
      <c r="K793" s="24"/>
      <c r="L793" s="24"/>
      <c r="Q793" s="24"/>
      <c r="R793" s="24"/>
      <c r="S793" s="24"/>
      <c r="Y793" s="24"/>
      <c r="Z793" s="24"/>
      <c r="AA793" s="24"/>
    </row>
    <row r="794" spans="4:27">
      <c r="D794" s="24"/>
      <c r="H794" s="24"/>
      <c r="I794" s="24"/>
      <c r="J794" s="24"/>
      <c r="K794" s="24"/>
      <c r="L794" s="24"/>
      <c r="Q794" s="24"/>
      <c r="R794" s="24"/>
      <c r="S794" s="24"/>
      <c r="Y794" s="24"/>
      <c r="Z794" s="24"/>
      <c r="AA794" s="24"/>
    </row>
    <row r="795" spans="4:27">
      <c r="D795" s="24"/>
      <c r="H795" s="24"/>
      <c r="I795" s="24"/>
      <c r="J795" s="24"/>
      <c r="K795" s="24"/>
      <c r="L795" s="24"/>
      <c r="Q795" s="24"/>
      <c r="R795" s="24"/>
      <c r="S795" s="24"/>
      <c r="Y795" s="24"/>
      <c r="Z795" s="24"/>
      <c r="AA795" s="24"/>
    </row>
    <row r="796" spans="4:27">
      <c r="D796" s="24"/>
      <c r="H796" s="24"/>
      <c r="I796" s="24"/>
      <c r="J796" s="24"/>
      <c r="K796" s="24"/>
      <c r="L796" s="24"/>
      <c r="Q796" s="24"/>
      <c r="R796" s="24"/>
      <c r="S796" s="24"/>
      <c r="Y796" s="24"/>
      <c r="Z796" s="24"/>
      <c r="AA796" s="24"/>
    </row>
    <row r="797" spans="4:27">
      <c r="D797" s="24"/>
      <c r="H797" s="24"/>
      <c r="I797" s="24"/>
      <c r="J797" s="24"/>
      <c r="K797" s="24"/>
      <c r="L797" s="24"/>
      <c r="Q797" s="24"/>
      <c r="R797" s="24"/>
      <c r="S797" s="24"/>
      <c r="Y797" s="24"/>
      <c r="Z797" s="24"/>
      <c r="AA797" s="24"/>
    </row>
    <row r="798" spans="4:27">
      <c r="D798" s="24"/>
      <c r="H798" s="24"/>
      <c r="I798" s="24"/>
      <c r="J798" s="24"/>
      <c r="K798" s="24"/>
      <c r="L798" s="24"/>
      <c r="Q798" s="24"/>
      <c r="R798" s="24"/>
      <c r="S798" s="24"/>
      <c r="Y798" s="24"/>
      <c r="Z798" s="24"/>
      <c r="AA798" s="24"/>
    </row>
    <row r="799" spans="4:27">
      <c r="D799" s="24"/>
      <c r="H799" s="24"/>
      <c r="I799" s="24"/>
      <c r="J799" s="24"/>
      <c r="K799" s="24"/>
      <c r="L799" s="24"/>
      <c r="Q799" s="24"/>
      <c r="R799" s="24"/>
      <c r="S799" s="24"/>
      <c r="Y799" s="24"/>
      <c r="Z799" s="24"/>
      <c r="AA799" s="24"/>
    </row>
    <row r="800" spans="4:27">
      <c r="D800" s="24"/>
      <c r="H800" s="24"/>
      <c r="I800" s="24"/>
      <c r="J800" s="24"/>
      <c r="K800" s="24"/>
      <c r="L800" s="24"/>
      <c r="Q800" s="24"/>
      <c r="R800" s="24"/>
      <c r="S800" s="24"/>
      <c r="Y800" s="24"/>
      <c r="Z800" s="24"/>
      <c r="AA800" s="24"/>
    </row>
    <row r="801" spans="4:27">
      <c r="D801" s="24"/>
      <c r="H801" s="24"/>
      <c r="I801" s="24"/>
      <c r="J801" s="24"/>
      <c r="K801" s="24"/>
      <c r="L801" s="24"/>
      <c r="Q801" s="24"/>
      <c r="R801" s="24"/>
      <c r="S801" s="24"/>
      <c r="Y801" s="24"/>
      <c r="Z801" s="24"/>
      <c r="AA801" s="24"/>
    </row>
    <row r="802" spans="4:27">
      <c r="D802" s="24"/>
      <c r="H802" s="24"/>
      <c r="I802" s="24"/>
      <c r="J802" s="24"/>
      <c r="K802" s="24"/>
      <c r="L802" s="24"/>
      <c r="Q802" s="24"/>
      <c r="R802" s="24"/>
      <c r="S802" s="24"/>
      <c r="Y802" s="24"/>
      <c r="Z802" s="24"/>
      <c r="AA802" s="24"/>
    </row>
    <row r="803" spans="4:27">
      <c r="D803" s="24"/>
      <c r="H803" s="24"/>
      <c r="I803" s="24"/>
      <c r="J803" s="24"/>
      <c r="K803" s="24"/>
      <c r="L803" s="24"/>
      <c r="Q803" s="24"/>
      <c r="R803" s="24"/>
      <c r="S803" s="24"/>
      <c r="Y803" s="24"/>
      <c r="Z803" s="24"/>
      <c r="AA803" s="24"/>
    </row>
    <row r="804" spans="4:27">
      <c r="D804" s="24"/>
      <c r="H804" s="24"/>
      <c r="I804" s="24"/>
      <c r="J804" s="24"/>
      <c r="K804" s="24"/>
      <c r="L804" s="24"/>
      <c r="Q804" s="24"/>
      <c r="R804" s="24"/>
      <c r="S804" s="24"/>
      <c r="Y804" s="24"/>
      <c r="Z804" s="24"/>
      <c r="AA804" s="24"/>
    </row>
    <row r="805" spans="4:27">
      <c r="D805" s="24"/>
      <c r="H805" s="24"/>
      <c r="I805" s="24"/>
      <c r="J805" s="24"/>
      <c r="K805" s="24"/>
      <c r="L805" s="24"/>
      <c r="Q805" s="24"/>
      <c r="R805" s="24"/>
      <c r="S805" s="24"/>
      <c r="Y805" s="24"/>
      <c r="Z805" s="24"/>
      <c r="AA805" s="24"/>
    </row>
    <row r="806" spans="4:27">
      <c r="D806" s="24"/>
      <c r="H806" s="24"/>
      <c r="I806" s="24"/>
      <c r="J806" s="24"/>
      <c r="K806" s="24"/>
      <c r="L806" s="24"/>
      <c r="Q806" s="24"/>
      <c r="R806" s="24"/>
      <c r="S806" s="24"/>
      <c r="Y806" s="24"/>
      <c r="Z806" s="24"/>
      <c r="AA806" s="24"/>
    </row>
    <row r="807" spans="4:27">
      <c r="D807" s="24"/>
      <c r="H807" s="24"/>
      <c r="I807" s="24"/>
      <c r="J807" s="24"/>
      <c r="K807" s="24"/>
      <c r="L807" s="24"/>
      <c r="Q807" s="24"/>
      <c r="R807" s="24"/>
      <c r="S807" s="24"/>
      <c r="Y807" s="24"/>
      <c r="Z807" s="24"/>
      <c r="AA807" s="24"/>
    </row>
    <row r="808" spans="4:27">
      <c r="D808" s="24"/>
      <c r="H808" s="24"/>
      <c r="I808" s="24"/>
      <c r="J808" s="24"/>
      <c r="K808" s="24"/>
      <c r="L808" s="24"/>
      <c r="Q808" s="24"/>
      <c r="R808" s="24"/>
      <c r="S808" s="24"/>
      <c r="Y808" s="24"/>
      <c r="Z808" s="24"/>
      <c r="AA808" s="24"/>
    </row>
    <row r="809" spans="4:27">
      <c r="D809" s="24"/>
      <c r="H809" s="24"/>
      <c r="I809" s="24"/>
      <c r="J809" s="24"/>
      <c r="K809" s="24"/>
      <c r="L809" s="24"/>
      <c r="Q809" s="24"/>
      <c r="R809" s="24"/>
      <c r="S809" s="24"/>
      <c r="Y809" s="24"/>
      <c r="Z809" s="24"/>
      <c r="AA809" s="24"/>
    </row>
    <row r="810" spans="4:27">
      <c r="D810" s="24"/>
      <c r="H810" s="24"/>
      <c r="I810" s="24"/>
      <c r="J810" s="24"/>
      <c r="K810" s="24"/>
      <c r="L810" s="24"/>
      <c r="Q810" s="24"/>
      <c r="R810" s="24"/>
      <c r="S810" s="24"/>
      <c r="Y810" s="24"/>
      <c r="Z810" s="24"/>
      <c r="AA810" s="24"/>
    </row>
    <row r="811" spans="4:27">
      <c r="D811" s="24"/>
      <c r="H811" s="24"/>
      <c r="I811" s="24"/>
      <c r="J811" s="24"/>
      <c r="K811" s="24"/>
      <c r="L811" s="24"/>
      <c r="Q811" s="24"/>
      <c r="R811" s="24"/>
      <c r="S811" s="24"/>
      <c r="Y811" s="24"/>
      <c r="Z811" s="24"/>
      <c r="AA811" s="24"/>
    </row>
    <row r="812" spans="4:27">
      <c r="D812" s="24"/>
      <c r="H812" s="24"/>
      <c r="I812" s="24"/>
      <c r="J812" s="24"/>
      <c r="K812" s="24"/>
      <c r="L812" s="24"/>
      <c r="Q812" s="24"/>
      <c r="R812" s="24"/>
      <c r="S812" s="24"/>
      <c r="Y812" s="24"/>
      <c r="Z812" s="24"/>
      <c r="AA812" s="24"/>
    </row>
    <row r="813" spans="4:27">
      <c r="D813" s="24"/>
      <c r="H813" s="24"/>
      <c r="I813" s="24"/>
      <c r="J813" s="24"/>
      <c r="K813" s="24"/>
      <c r="L813" s="24"/>
      <c r="Q813" s="24"/>
      <c r="R813" s="24"/>
      <c r="S813" s="24"/>
      <c r="Y813" s="24"/>
      <c r="Z813" s="24"/>
      <c r="AA813" s="24"/>
    </row>
    <row r="814" spans="4:27">
      <c r="D814" s="24"/>
      <c r="H814" s="24"/>
      <c r="I814" s="24"/>
      <c r="J814" s="24"/>
      <c r="K814" s="24"/>
      <c r="L814" s="24"/>
      <c r="Q814" s="24"/>
      <c r="R814" s="24"/>
      <c r="S814" s="24"/>
      <c r="Y814" s="24"/>
      <c r="Z814" s="24"/>
      <c r="AA814" s="24"/>
    </row>
    <row r="815" spans="4:27">
      <c r="D815" s="24"/>
      <c r="H815" s="24"/>
      <c r="I815" s="24"/>
      <c r="J815" s="24"/>
      <c r="K815" s="24"/>
      <c r="L815" s="24"/>
      <c r="Q815" s="24"/>
      <c r="R815" s="24"/>
      <c r="S815" s="24"/>
      <c r="Y815" s="24"/>
      <c r="Z815" s="24"/>
      <c r="AA815" s="24"/>
    </row>
    <row r="816" spans="4:27">
      <c r="D816" s="24"/>
      <c r="H816" s="24"/>
      <c r="I816" s="24"/>
      <c r="J816" s="24"/>
      <c r="K816" s="24"/>
      <c r="L816" s="24"/>
      <c r="Q816" s="24"/>
      <c r="R816" s="24"/>
      <c r="S816" s="24"/>
      <c r="Y816" s="24"/>
      <c r="Z816" s="24"/>
      <c r="AA816" s="24"/>
    </row>
    <row r="817" spans="4:27">
      <c r="D817" s="24"/>
      <c r="H817" s="24"/>
      <c r="I817" s="24"/>
      <c r="J817" s="24"/>
      <c r="K817" s="24"/>
      <c r="L817" s="24"/>
      <c r="Q817" s="24"/>
      <c r="R817" s="24"/>
      <c r="S817" s="24"/>
      <c r="Y817" s="24"/>
      <c r="Z817" s="24"/>
      <c r="AA817" s="24"/>
    </row>
    <row r="818" spans="4:27">
      <c r="D818" s="24"/>
      <c r="H818" s="24"/>
      <c r="I818" s="24"/>
      <c r="J818" s="24"/>
      <c r="K818" s="24"/>
      <c r="L818" s="24"/>
      <c r="Q818" s="24"/>
      <c r="R818" s="24"/>
      <c r="S818" s="24"/>
      <c r="Y818" s="24"/>
      <c r="Z818" s="24"/>
      <c r="AA818" s="24"/>
    </row>
    <row r="819" spans="4:27">
      <c r="I819" s="24"/>
      <c r="J819" s="24"/>
      <c r="S819" s="24"/>
      <c r="Y819" s="24"/>
    </row>
    <row r="820" spans="4:27">
      <c r="I820" s="24"/>
      <c r="J820" s="24"/>
      <c r="S820" s="24"/>
      <c r="Y820" s="24"/>
    </row>
    <row r="821" spans="4:27">
      <c r="I821" s="24"/>
      <c r="J821" s="24"/>
      <c r="S821" s="24"/>
      <c r="Y821" s="24"/>
    </row>
    <row r="822" spans="4:27">
      <c r="I822" s="24"/>
      <c r="J822" s="24"/>
      <c r="S822" s="24"/>
      <c r="Y822" s="24"/>
    </row>
    <row r="823" spans="4:27">
      <c r="I823" s="24"/>
      <c r="J823" s="24"/>
      <c r="S823" s="24"/>
      <c r="Y823" s="24"/>
    </row>
    <row r="824" spans="4:27">
      <c r="I824" s="24"/>
      <c r="J824" s="24"/>
      <c r="S824" s="24"/>
      <c r="Y824" s="24"/>
    </row>
    <row r="825" spans="4:27">
      <c r="D825" s="24"/>
      <c r="E825" s="24"/>
      <c r="G825" s="24"/>
      <c r="H825" s="24"/>
      <c r="I825" s="24"/>
      <c r="J825" s="24"/>
      <c r="K825" s="24"/>
      <c r="L825" s="24"/>
      <c r="Q825" s="24"/>
      <c r="R825" s="24"/>
      <c r="S825" s="24"/>
      <c r="U825" s="24"/>
      <c r="Y825" s="24"/>
      <c r="Z825" s="24"/>
      <c r="AA825" s="24"/>
    </row>
    <row r="826" spans="4:27">
      <c r="D826" s="24"/>
      <c r="E826" s="24"/>
      <c r="G826" s="24"/>
      <c r="H826" s="24"/>
      <c r="I826" s="24"/>
      <c r="J826" s="24"/>
      <c r="K826" s="24"/>
      <c r="L826" s="24"/>
      <c r="Q826" s="24"/>
      <c r="R826" s="24"/>
      <c r="S826" s="24"/>
      <c r="U826" s="24"/>
      <c r="Y826" s="24"/>
      <c r="Z826" s="24"/>
      <c r="AA826" s="24"/>
    </row>
    <row r="827" spans="4:27">
      <c r="I827" s="24"/>
      <c r="J827" s="24"/>
      <c r="S827" s="24"/>
      <c r="Y827" s="24"/>
    </row>
    <row r="828" spans="4:27">
      <c r="I828" s="24"/>
      <c r="J828" s="24"/>
      <c r="S828" s="24"/>
      <c r="Y828" s="24"/>
    </row>
    <row r="829" spans="4:27">
      <c r="I829" s="24"/>
      <c r="J829" s="24"/>
      <c r="S829" s="24"/>
      <c r="Y829" s="24"/>
    </row>
    <row r="830" spans="4:27">
      <c r="I830" s="24"/>
      <c r="J830" s="24"/>
      <c r="S830" s="24"/>
      <c r="Y830" s="24"/>
    </row>
    <row r="831" spans="4:27">
      <c r="I831" s="24"/>
      <c r="J831" s="24"/>
      <c r="S831" s="24"/>
      <c r="Y831" s="24"/>
    </row>
    <row r="832" spans="4:27">
      <c r="I832" s="24"/>
      <c r="J832" s="24"/>
      <c r="S832" s="24"/>
      <c r="Y832" s="24"/>
    </row>
    <row r="833" spans="4:27">
      <c r="I833" s="24"/>
      <c r="J833" s="24"/>
      <c r="S833" s="24"/>
      <c r="Y833" s="24"/>
    </row>
    <row r="834" spans="4:27">
      <c r="D834" s="24"/>
      <c r="E834" s="24"/>
      <c r="G834" s="24"/>
      <c r="H834" s="24"/>
      <c r="I834" s="24"/>
      <c r="J834" s="24"/>
      <c r="K834" s="24"/>
      <c r="L834" s="24"/>
      <c r="Q834" s="24"/>
      <c r="R834" s="24"/>
      <c r="S834" s="24"/>
      <c r="U834" s="24"/>
      <c r="Y834" s="24"/>
      <c r="Z834" s="24"/>
      <c r="AA834" s="24"/>
    </row>
    <row r="835" spans="4:27">
      <c r="D835" s="24"/>
      <c r="H835" s="24"/>
      <c r="I835" s="24"/>
      <c r="J835" s="24"/>
      <c r="K835" s="24"/>
      <c r="L835" s="24"/>
      <c r="Q835" s="24"/>
      <c r="R835" s="24"/>
      <c r="S835" s="24"/>
      <c r="U835" s="24"/>
      <c r="W835" s="24"/>
      <c r="Y835" s="24"/>
      <c r="Z835" s="24"/>
      <c r="AA835" s="24"/>
    </row>
    <row r="836" spans="4:27">
      <c r="D836" s="24"/>
      <c r="H836" s="24"/>
      <c r="I836" s="24"/>
      <c r="J836" s="24"/>
      <c r="K836" s="24"/>
      <c r="L836" s="24"/>
      <c r="Q836" s="24"/>
      <c r="R836" s="24"/>
      <c r="S836" s="24"/>
      <c r="U836" s="24"/>
      <c r="W836" s="24"/>
      <c r="Y836" s="24"/>
      <c r="Z836" s="24"/>
      <c r="AA836" s="24"/>
    </row>
    <row r="837" spans="4:27">
      <c r="D837" s="24"/>
      <c r="H837" s="24"/>
      <c r="I837" s="24"/>
      <c r="J837" s="24"/>
      <c r="K837" s="24"/>
      <c r="L837" s="24"/>
      <c r="Q837" s="24"/>
      <c r="R837" s="24"/>
      <c r="S837" s="24"/>
      <c r="U837" s="24"/>
      <c r="W837" s="24"/>
      <c r="Y837" s="24"/>
      <c r="Z837" s="24"/>
      <c r="AA837" s="24"/>
    </row>
    <row r="838" spans="4:27">
      <c r="D838" s="24"/>
      <c r="H838" s="24"/>
      <c r="I838" s="24"/>
      <c r="J838" s="24"/>
      <c r="K838" s="24"/>
      <c r="L838" s="24"/>
      <c r="Q838" s="24"/>
      <c r="R838" s="24"/>
      <c r="S838" s="24"/>
      <c r="U838" s="24"/>
      <c r="W838" s="24"/>
      <c r="Y838" s="24"/>
      <c r="Z838" s="24"/>
      <c r="AA838" s="24"/>
    </row>
    <row r="839" spans="4:27">
      <c r="D839" s="24"/>
      <c r="H839" s="24"/>
      <c r="I839" s="24"/>
      <c r="J839" s="24"/>
      <c r="K839" s="24"/>
      <c r="L839" s="24"/>
      <c r="Q839" s="24"/>
      <c r="R839" s="24"/>
      <c r="S839" s="24"/>
      <c r="U839" s="24"/>
      <c r="W839" s="24"/>
      <c r="Y839" s="24"/>
      <c r="Z839" s="24"/>
      <c r="AA839" s="24"/>
    </row>
    <row r="840" spans="4:27">
      <c r="D840" s="24"/>
      <c r="H840" s="24"/>
      <c r="I840" s="24"/>
      <c r="J840" s="24"/>
      <c r="K840" s="24"/>
      <c r="L840" s="24"/>
      <c r="Q840" s="24"/>
      <c r="R840" s="24"/>
      <c r="S840" s="24"/>
      <c r="U840" s="24"/>
      <c r="W840" s="24"/>
      <c r="Y840" s="24"/>
      <c r="Z840" s="24"/>
      <c r="AA840" s="24"/>
    </row>
    <row r="841" spans="4:27">
      <c r="D841" s="24"/>
      <c r="H841" s="24"/>
      <c r="I841" s="24"/>
      <c r="J841" s="24"/>
      <c r="K841" s="24"/>
      <c r="L841" s="24"/>
      <c r="Q841" s="24"/>
      <c r="R841" s="24"/>
      <c r="S841" s="24"/>
      <c r="U841" s="24"/>
      <c r="W841" s="24"/>
      <c r="Y841" s="24"/>
      <c r="Z841" s="24"/>
      <c r="AA841" s="24"/>
    </row>
    <row r="842" spans="4:27">
      <c r="D842" s="24"/>
      <c r="H842" s="24"/>
      <c r="I842" s="24"/>
      <c r="J842" s="24"/>
      <c r="K842" s="24"/>
      <c r="L842" s="24"/>
      <c r="Q842" s="24"/>
      <c r="R842" s="24"/>
      <c r="S842" s="24"/>
      <c r="U842" s="24"/>
      <c r="W842" s="24"/>
      <c r="Y842" s="24"/>
      <c r="Z842" s="24"/>
      <c r="AA842" s="24"/>
    </row>
    <row r="843" spans="4:27">
      <c r="D843" s="24"/>
      <c r="H843" s="24"/>
      <c r="I843" s="24"/>
      <c r="J843" s="24"/>
      <c r="K843" s="24"/>
      <c r="L843" s="24"/>
      <c r="Q843" s="24"/>
      <c r="R843" s="24"/>
      <c r="S843" s="24"/>
      <c r="U843" s="24"/>
      <c r="W843" s="24"/>
      <c r="Y843" s="24"/>
      <c r="Z843" s="24"/>
      <c r="AA843" s="24"/>
    </row>
    <row r="844" spans="4:27">
      <c r="D844" s="24"/>
      <c r="H844" s="24"/>
      <c r="I844" s="24"/>
      <c r="J844" s="24"/>
      <c r="K844" s="24"/>
      <c r="L844" s="24"/>
      <c r="Q844" s="24"/>
      <c r="R844" s="24"/>
      <c r="S844" s="24"/>
      <c r="U844" s="24"/>
      <c r="W844" s="24"/>
      <c r="Y844" s="24"/>
      <c r="Z844" s="24"/>
      <c r="AA844" s="24"/>
    </row>
    <row r="845" spans="4:27">
      <c r="D845" s="24"/>
      <c r="H845" s="24"/>
      <c r="I845" s="24"/>
      <c r="J845" s="24"/>
      <c r="K845" s="24"/>
      <c r="L845" s="24"/>
      <c r="Q845" s="24"/>
      <c r="R845" s="24"/>
      <c r="S845" s="24"/>
      <c r="U845" s="24"/>
      <c r="W845" s="24"/>
      <c r="Y845" s="24"/>
      <c r="Z845" s="24"/>
      <c r="AA845" s="24"/>
    </row>
    <row r="846" spans="4:27">
      <c r="D846" s="24"/>
      <c r="H846" s="24"/>
      <c r="I846" s="24"/>
      <c r="J846" s="24"/>
      <c r="K846" s="24"/>
      <c r="L846" s="24"/>
      <c r="Q846" s="24"/>
      <c r="R846" s="24"/>
      <c r="S846" s="24"/>
      <c r="U846" s="24"/>
      <c r="W846" s="24"/>
      <c r="Y846" s="24"/>
      <c r="Z846" s="24"/>
      <c r="AA846" s="24"/>
    </row>
    <row r="847" spans="4:27">
      <c r="D847" s="24"/>
      <c r="H847" s="24"/>
      <c r="I847" s="24"/>
      <c r="J847" s="24"/>
      <c r="K847" s="24"/>
      <c r="L847" s="24"/>
      <c r="Q847" s="24"/>
      <c r="R847" s="24"/>
      <c r="S847" s="24"/>
      <c r="U847" s="24"/>
      <c r="W847" s="24"/>
      <c r="Y847" s="24"/>
      <c r="Z847" s="24"/>
      <c r="AA847" s="24"/>
    </row>
    <row r="848" spans="4:27">
      <c r="D848" s="24"/>
      <c r="H848" s="24"/>
      <c r="I848" s="24"/>
      <c r="J848" s="24"/>
      <c r="K848" s="24"/>
      <c r="L848" s="24"/>
      <c r="Q848" s="24"/>
      <c r="R848" s="24"/>
      <c r="S848" s="24"/>
      <c r="U848" s="24"/>
      <c r="W848" s="24"/>
      <c r="Y848" s="24"/>
      <c r="Z848" s="24"/>
      <c r="AA848" s="24"/>
    </row>
    <row r="849" spans="4:27">
      <c r="D849" s="24"/>
      <c r="H849" s="24"/>
      <c r="I849" s="24"/>
      <c r="J849" s="24"/>
      <c r="K849" s="24"/>
      <c r="L849" s="24"/>
      <c r="Q849" s="24"/>
      <c r="R849" s="24"/>
      <c r="S849" s="24"/>
      <c r="U849" s="24"/>
      <c r="W849" s="24"/>
      <c r="Y849" s="24"/>
      <c r="Z849" s="24"/>
      <c r="AA849" s="24"/>
    </row>
    <row r="850" spans="4:27">
      <c r="D850" s="24"/>
      <c r="H850" s="24"/>
      <c r="I850" s="24"/>
      <c r="J850" s="24"/>
      <c r="K850" s="24"/>
      <c r="L850" s="24"/>
      <c r="Q850" s="24"/>
      <c r="R850" s="24"/>
      <c r="S850" s="24"/>
      <c r="U850" s="24"/>
      <c r="W850" s="24"/>
      <c r="Y850" s="24"/>
      <c r="Z850" s="24"/>
      <c r="AA850" s="24"/>
    </row>
    <row r="851" spans="4:27">
      <c r="D851" s="24"/>
      <c r="H851" s="24"/>
      <c r="I851" s="24"/>
      <c r="J851" s="24"/>
      <c r="K851" s="24"/>
      <c r="L851" s="24"/>
      <c r="Q851" s="24"/>
      <c r="R851" s="24"/>
      <c r="S851" s="24"/>
      <c r="U851" s="24"/>
      <c r="W851" s="24"/>
      <c r="Y851" s="24"/>
      <c r="Z851" s="24"/>
      <c r="AA851" s="24"/>
    </row>
    <row r="852" spans="4:27">
      <c r="D852" s="24"/>
      <c r="H852" s="24"/>
      <c r="I852" s="24"/>
      <c r="J852" s="24"/>
      <c r="K852" s="24"/>
      <c r="L852" s="24"/>
      <c r="Q852" s="24"/>
      <c r="R852" s="24"/>
      <c r="S852" s="24"/>
      <c r="U852" s="24"/>
      <c r="W852" s="24"/>
      <c r="Y852" s="24"/>
      <c r="Z852" s="24"/>
      <c r="AA852" s="24"/>
    </row>
    <row r="853" spans="4:27">
      <c r="D853" s="24"/>
      <c r="H853" s="24"/>
      <c r="I853" s="24"/>
      <c r="J853" s="24"/>
      <c r="K853" s="24"/>
      <c r="L853" s="24"/>
      <c r="Q853" s="24"/>
      <c r="R853" s="24"/>
      <c r="S853" s="24"/>
      <c r="U853" s="24"/>
      <c r="W853" s="24"/>
      <c r="Y853" s="24"/>
      <c r="Z853" s="24"/>
      <c r="AA853" s="24"/>
    </row>
    <row r="854" spans="4:27">
      <c r="D854" s="24"/>
      <c r="E854" s="24"/>
      <c r="G854" s="24"/>
      <c r="H854" s="24"/>
      <c r="I854" s="24"/>
      <c r="J854" s="24"/>
      <c r="K854" s="24"/>
      <c r="L854" s="24"/>
      <c r="Q854" s="24"/>
      <c r="R854" s="24"/>
      <c r="S854" s="24"/>
      <c r="U854" s="24"/>
      <c r="Y854" s="24"/>
      <c r="Z854" s="24"/>
      <c r="AA854" s="24"/>
    </row>
    <row r="855" spans="4:27">
      <c r="D855" s="24"/>
      <c r="E855" s="24"/>
      <c r="G855" s="24"/>
      <c r="H855" s="24"/>
      <c r="I855" s="24"/>
      <c r="J855" s="24"/>
      <c r="K855" s="24"/>
      <c r="L855" s="24"/>
      <c r="Q855" s="24"/>
      <c r="R855" s="24"/>
      <c r="S855" s="24"/>
      <c r="U855" s="24"/>
      <c r="Y855" s="24"/>
      <c r="Z855" s="24"/>
      <c r="AA855" s="24"/>
    </row>
    <row r="856" spans="4:27">
      <c r="D856" s="24"/>
      <c r="E856" s="24"/>
      <c r="G856" s="24"/>
      <c r="H856" s="24"/>
      <c r="I856" s="24"/>
      <c r="J856" s="24"/>
      <c r="K856" s="24"/>
      <c r="L856" s="24"/>
      <c r="Q856" s="24"/>
      <c r="R856" s="24"/>
      <c r="S856" s="24"/>
      <c r="U856" s="24"/>
      <c r="Y856" s="24"/>
      <c r="Z856" s="24"/>
      <c r="AA856" s="24"/>
    </row>
    <row r="857" spans="4:27">
      <c r="I857" s="24"/>
      <c r="J857" s="24"/>
      <c r="S857" s="24"/>
      <c r="Y857" s="24"/>
    </row>
    <row r="858" spans="4:27">
      <c r="D858" s="24"/>
      <c r="E858" s="24"/>
      <c r="G858" s="24"/>
      <c r="H858" s="24"/>
      <c r="I858" s="24"/>
      <c r="J858" s="24"/>
      <c r="K858" s="24"/>
      <c r="L858" s="24"/>
      <c r="Q858" s="24"/>
      <c r="R858" s="24"/>
      <c r="S858" s="24"/>
      <c r="U858" s="24"/>
      <c r="Y858" s="24"/>
      <c r="Z858" s="24"/>
      <c r="AA858" s="24"/>
    </row>
    <row r="859" spans="4:27">
      <c r="D859" s="24"/>
      <c r="H859" s="24"/>
      <c r="I859" s="24"/>
      <c r="J859" s="24"/>
      <c r="K859" s="24"/>
      <c r="L859" s="24"/>
      <c r="Q859" s="24"/>
      <c r="R859" s="24"/>
      <c r="S859" s="24"/>
      <c r="U859" s="24"/>
      <c r="W859" s="24"/>
      <c r="Y859" s="24"/>
      <c r="Z859" s="24"/>
      <c r="AA859" s="24"/>
    </row>
    <row r="860" spans="4:27">
      <c r="D860" s="24"/>
      <c r="H860" s="24"/>
      <c r="I860" s="24"/>
      <c r="J860" s="24"/>
      <c r="K860" s="24"/>
      <c r="L860" s="24"/>
      <c r="Q860" s="24"/>
      <c r="R860" s="24"/>
      <c r="S860" s="24"/>
      <c r="U860" s="24"/>
      <c r="W860" s="24"/>
      <c r="Y860" s="24"/>
      <c r="Z860" s="24"/>
      <c r="AA860" s="24"/>
    </row>
    <row r="861" spans="4:27">
      <c r="D861" s="24"/>
      <c r="H861" s="24"/>
      <c r="I861" s="24"/>
      <c r="J861" s="24"/>
      <c r="K861" s="24"/>
      <c r="L861" s="24"/>
      <c r="Q861" s="24"/>
      <c r="R861" s="24"/>
      <c r="S861" s="24"/>
      <c r="U861" s="24"/>
      <c r="W861" s="24"/>
      <c r="Y861" s="24"/>
      <c r="Z861" s="24"/>
      <c r="AA861" s="24"/>
    </row>
    <row r="862" spans="4:27">
      <c r="D862" s="24"/>
      <c r="H862" s="24"/>
      <c r="I862" s="24"/>
      <c r="J862" s="24"/>
      <c r="K862" s="24"/>
      <c r="L862" s="24"/>
      <c r="Q862" s="24"/>
      <c r="R862" s="24"/>
      <c r="S862" s="24"/>
      <c r="U862" s="24"/>
      <c r="W862" s="24"/>
      <c r="Y862" s="24"/>
      <c r="Z862" s="24"/>
      <c r="AA862" s="24"/>
    </row>
    <row r="863" spans="4:27">
      <c r="D863" s="24"/>
      <c r="H863" s="24"/>
      <c r="I863" s="24"/>
      <c r="J863" s="24"/>
      <c r="K863" s="24"/>
      <c r="L863" s="24"/>
      <c r="Q863" s="24"/>
      <c r="R863" s="24"/>
      <c r="S863" s="24"/>
      <c r="U863" s="24"/>
      <c r="W863" s="24"/>
      <c r="Y863" s="24"/>
      <c r="Z863" s="24"/>
      <c r="AA863" s="24"/>
    </row>
    <row r="864" spans="4:27">
      <c r="D864" s="24"/>
      <c r="H864" s="24"/>
      <c r="I864" s="24"/>
      <c r="J864" s="24"/>
      <c r="K864" s="24"/>
      <c r="L864" s="24"/>
      <c r="Q864" s="24"/>
      <c r="R864" s="24"/>
      <c r="S864" s="24"/>
      <c r="U864" s="24"/>
      <c r="W864" s="24"/>
      <c r="Y864" s="24"/>
      <c r="Z864" s="24"/>
      <c r="AA864" s="24"/>
    </row>
    <row r="865" spans="4:27">
      <c r="D865" s="24"/>
      <c r="H865" s="24"/>
      <c r="I865" s="24"/>
      <c r="J865" s="24"/>
      <c r="K865" s="24"/>
      <c r="L865" s="24"/>
      <c r="Q865" s="24"/>
      <c r="R865" s="24"/>
      <c r="S865" s="24"/>
      <c r="U865" s="24"/>
      <c r="W865" s="24"/>
      <c r="Y865" s="24"/>
      <c r="Z865" s="24"/>
      <c r="AA865" s="24"/>
    </row>
    <row r="866" spans="4:27">
      <c r="D866" s="24"/>
      <c r="H866" s="24"/>
      <c r="I866" s="24"/>
      <c r="J866" s="24"/>
      <c r="K866" s="24"/>
      <c r="L866" s="24"/>
      <c r="Q866" s="24"/>
      <c r="R866" s="24"/>
      <c r="S866" s="24"/>
      <c r="U866" s="24"/>
      <c r="W866" s="24"/>
      <c r="Y866" s="24"/>
      <c r="Z866" s="24"/>
      <c r="AA866" s="24"/>
    </row>
    <row r="867" spans="4:27">
      <c r="D867" s="24"/>
      <c r="E867" s="24"/>
      <c r="G867" s="24"/>
      <c r="H867" s="24"/>
      <c r="I867" s="24"/>
      <c r="J867" s="24"/>
      <c r="K867" s="24"/>
      <c r="L867" s="24"/>
      <c r="Q867" s="24"/>
      <c r="R867" s="24"/>
      <c r="S867" s="24"/>
      <c r="U867" s="24"/>
      <c r="Y867" s="24"/>
      <c r="Z867" s="24"/>
      <c r="AA867" s="24"/>
    </row>
    <row r="868" spans="4:27">
      <c r="I868" s="24"/>
      <c r="J868" s="24"/>
      <c r="S868" s="24"/>
      <c r="Y868" s="24"/>
    </row>
    <row r="869" spans="4:27">
      <c r="I869" s="24"/>
      <c r="J869" s="24"/>
      <c r="S869" s="24"/>
      <c r="Y869" s="24"/>
    </row>
    <row r="870" spans="4:27">
      <c r="I870" s="24"/>
      <c r="J870" s="24"/>
      <c r="S870" s="24"/>
      <c r="Y870" s="24"/>
    </row>
    <row r="871" spans="4:27">
      <c r="I871" s="24"/>
      <c r="J871" s="24"/>
      <c r="S871" s="24"/>
      <c r="Y871" s="24"/>
    </row>
    <row r="872" spans="4:27">
      <c r="D872" s="24"/>
      <c r="E872" s="24"/>
      <c r="G872" s="24"/>
      <c r="H872" s="24"/>
      <c r="I872" s="24"/>
      <c r="J872" s="24"/>
      <c r="K872" s="24"/>
      <c r="L872" s="24"/>
      <c r="Q872" s="24"/>
      <c r="R872" s="24"/>
      <c r="S872" s="24"/>
      <c r="U872" s="24"/>
      <c r="Y872" s="24"/>
      <c r="Z872" s="24"/>
      <c r="AA872" s="24"/>
    </row>
    <row r="873" spans="4:27">
      <c r="D873" s="24"/>
      <c r="E873" s="24"/>
      <c r="G873" s="24"/>
      <c r="H873" s="24"/>
      <c r="I873" s="24"/>
      <c r="J873" s="24"/>
      <c r="K873" s="24"/>
      <c r="L873" s="24"/>
      <c r="Q873" s="24"/>
      <c r="R873" s="24"/>
      <c r="S873" s="24"/>
      <c r="U873" s="24"/>
      <c r="Y873" s="24"/>
      <c r="Z873" s="24"/>
      <c r="AA873" s="24"/>
    </row>
    <row r="874" spans="4:27">
      <c r="I874" s="24"/>
      <c r="J874" s="24"/>
      <c r="S874" s="24"/>
      <c r="Y874" s="24"/>
    </row>
    <row r="875" spans="4:27">
      <c r="D875" s="24"/>
      <c r="E875" s="24"/>
      <c r="G875" s="24"/>
      <c r="H875" s="24"/>
      <c r="I875" s="24"/>
      <c r="J875" s="24"/>
      <c r="K875" s="24"/>
      <c r="L875" s="24"/>
      <c r="Q875" s="24"/>
      <c r="R875" s="24"/>
      <c r="S875" s="24"/>
      <c r="U875" s="24"/>
      <c r="Y875" s="24"/>
      <c r="Z875" s="24"/>
      <c r="AA875" s="24"/>
    </row>
    <row r="876" spans="4:27">
      <c r="D876" s="24"/>
      <c r="E876" s="24"/>
      <c r="G876" s="24"/>
      <c r="H876" s="24"/>
      <c r="I876" s="24"/>
      <c r="J876" s="24"/>
      <c r="K876" s="24"/>
      <c r="L876" s="24"/>
      <c r="Q876" s="24"/>
      <c r="R876" s="24"/>
      <c r="S876" s="24"/>
      <c r="U876" s="24"/>
      <c r="Y876" s="24"/>
      <c r="Z876" s="24"/>
      <c r="AA876" s="24"/>
    </row>
    <row r="877" spans="4:27">
      <c r="D877" s="24"/>
      <c r="H877" s="24"/>
      <c r="I877" s="24"/>
      <c r="J877" s="24"/>
      <c r="K877" s="24"/>
      <c r="L877" s="24"/>
      <c r="Q877" s="24"/>
      <c r="R877" s="24"/>
      <c r="S877" s="24"/>
      <c r="U877" s="24"/>
      <c r="W877" s="24"/>
      <c r="Y877" s="24"/>
      <c r="Z877" s="24"/>
      <c r="AA877" s="24"/>
    </row>
    <row r="878" spans="4:27">
      <c r="D878" s="24"/>
      <c r="E878" s="24"/>
      <c r="G878" s="24"/>
      <c r="H878" s="24"/>
      <c r="I878" s="24"/>
      <c r="J878" s="24"/>
      <c r="K878" s="24"/>
      <c r="L878" s="24"/>
      <c r="Q878" s="24"/>
      <c r="R878" s="24"/>
      <c r="S878" s="24"/>
      <c r="U878" s="24"/>
      <c r="Y878" s="24"/>
      <c r="Z878" s="24"/>
      <c r="AA878" s="24"/>
    </row>
    <row r="879" spans="4:27">
      <c r="D879" s="24"/>
      <c r="H879" s="24"/>
      <c r="I879" s="24"/>
      <c r="J879" s="24"/>
      <c r="K879" s="24"/>
      <c r="L879" s="24"/>
      <c r="Q879" s="24"/>
      <c r="R879" s="24"/>
      <c r="S879" s="24"/>
      <c r="U879" s="24"/>
      <c r="W879" s="24"/>
      <c r="Y879" s="24"/>
      <c r="Z879" s="24"/>
      <c r="AA879" s="24"/>
    </row>
    <row r="880" spans="4:27">
      <c r="D880" s="24"/>
      <c r="H880" s="24"/>
      <c r="I880" s="24"/>
      <c r="J880" s="24"/>
      <c r="K880" s="24"/>
      <c r="L880" s="24"/>
      <c r="Q880" s="24"/>
      <c r="R880" s="24"/>
      <c r="S880" s="24"/>
      <c r="U880" s="24"/>
      <c r="W880" s="24"/>
      <c r="Y880" s="24"/>
      <c r="Z880" s="24"/>
      <c r="AA880" s="24"/>
    </row>
    <row r="881" spans="4:27">
      <c r="D881" s="24"/>
      <c r="H881" s="24"/>
      <c r="I881" s="24"/>
      <c r="J881" s="24"/>
      <c r="K881" s="24"/>
      <c r="L881" s="24"/>
      <c r="Q881" s="24"/>
      <c r="R881" s="24"/>
      <c r="S881" s="24"/>
      <c r="U881" s="24"/>
      <c r="W881" s="24"/>
      <c r="Y881" s="24"/>
      <c r="Z881" s="24"/>
      <c r="AA881" s="24"/>
    </row>
    <row r="882" spans="4:27">
      <c r="D882" s="24"/>
      <c r="H882" s="24"/>
      <c r="I882" s="24"/>
      <c r="J882" s="24"/>
      <c r="K882" s="24"/>
      <c r="L882" s="24"/>
      <c r="Q882" s="24"/>
      <c r="R882" s="24"/>
      <c r="S882" s="24"/>
      <c r="U882" s="24"/>
      <c r="W882" s="24"/>
      <c r="Y882" s="24"/>
      <c r="Z882" s="24"/>
      <c r="AA882" s="24"/>
    </row>
    <row r="883" spans="4:27">
      <c r="D883" s="24"/>
      <c r="H883" s="24"/>
      <c r="I883" s="24"/>
      <c r="J883" s="24"/>
      <c r="K883" s="24"/>
      <c r="L883" s="24"/>
      <c r="Q883" s="24"/>
      <c r="R883" s="24"/>
      <c r="S883" s="24"/>
      <c r="U883" s="24"/>
      <c r="W883" s="24"/>
      <c r="Y883" s="24"/>
      <c r="Z883" s="24"/>
      <c r="AA883" s="24"/>
    </row>
    <row r="884" spans="4:27">
      <c r="D884" s="24"/>
      <c r="E884" s="24"/>
      <c r="G884" s="24"/>
      <c r="H884" s="24"/>
      <c r="I884" s="24"/>
      <c r="J884" s="24"/>
      <c r="K884" s="24"/>
      <c r="L884" s="24"/>
      <c r="Q884" s="24"/>
      <c r="R884" s="24"/>
      <c r="S884" s="24"/>
      <c r="U884" s="24"/>
      <c r="Y884" s="24"/>
      <c r="Z884" s="24"/>
      <c r="AA884" s="24"/>
    </row>
    <row r="885" spans="4:27">
      <c r="I885" s="24"/>
      <c r="J885" s="24"/>
      <c r="S885" s="24"/>
      <c r="Y885" s="24"/>
    </row>
    <row r="886" spans="4:27">
      <c r="I886" s="24"/>
      <c r="J886" s="24"/>
      <c r="S886" s="24"/>
      <c r="Y886" s="24"/>
    </row>
    <row r="887" spans="4:27">
      <c r="I887" s="24"/>
      <c r="J887" s="24"/>
      <c r="S887" s="24"/>
      <c r="Y887" s="24"/>
    </row>
    <row r="888" spans="4:27">
      <c r="I888" s="24"/>
      <c r="J888" s="24"/>
      <c r="S888" s="24"/>
      <c r="Y888" s="24"/>
    </row>
    <row r="889" spans="4:27">
      <c r="D889" s="24"/>
      <c r="E889" s="24"/>
      <c r="G889" s="24"/>
      <c r="H889" s="24"/>
      <c r="I889" s="24"/>
      <c r="J889" s="24"/>
      <c r="K889" s="24"/>
      <c r="L889" s="24"/>
      <c r="Q889" s="24"/>
      <c r="R889" s="24"/>
      <c r="S889" s="24"/>
      <c r="U889" s="24"/>
      <c r="Y889" s="24"/>
      <c r="Z889" s="24"/>
      <c r="AA889" s="24"/>
    </row>
    <row r="890" spans="4:27">
      <c r="D890" s="24"/>
      <c r="E890" s="24"/>
      <c r="G890" s="24"/>
      <c r="H890" s="24"/>
      <c r="I890" s="24"/>
      <c r="J890" s="24"/>
      <c r="K890" s="24"/>
      <c r="L890" s="24"/>
      <c r="Q890" s="24"/>
      <c r="R890" s="24"/>
      <c r="S890" s="24"/>
      <c r="U890" s="24"/>
      <c r="Y890" s="24"/>
      <c r="Z890" s="24"/>
      <c r="AA890" s="24"/>
    </row>
    <row r="891" spans="4:27">
      <c r="I891" s="24"/>
      <c r="J891" s="24"/>
      <c r="S891" s="24"/>
      <c r="Y891" s="24"/>
    </row>
    <row r="892" spans="4:27">
      <c r="I892" s="24"/>
      <c r="J892" s="24"/>
      <c r="S892" s="24"/>
      <c r="Y892" s="24"/>
    </row>
    <row r="893" spans="4:27">
      <c r="I893" s="24"/>
      <c r="J893" s="24"/>
      <c r="S893" s="24"/>
      <c r="Y893" s="24"/>
    </row>
    <row r="894" spans="4:27">
      <c r="I894" s="24"/>
      <c r="J894" s="24"/>
      <c r="S894" s="24"/>
      <c r="Y894" s="24"/>
    </row>
    <row r="895" spans="4:27">
      <c r="D895" s="24"/>
      <c r="E895" s="24"/>
      <c r="G895" s="24"/>
      <c r="H895" s="24"/>
      <c r="I895" s="24"/>
      <c r="J895" s="24"/>
      <c r="K895" s="24"/>
      <c r="L895" s="24"/>
      <c r="Q895" s="24"/>
      <c r="R895" s="24"/>
      <c r="S895" s="24"/>
      <c r="U895" s="24"/>
      <c r="Y895" s="24"/>
      <c r="Z895" s="24"/>
      <c r="AA895" s="24"/>
    </row>
    <row r="896" spans="4:27">
      <c r="D896" s="24"/>
      <c r="H896" s="24"/>
      <c r="I896" s="24"/>
      <c r="J896" s="24"/>
      <c r="K896" s="24"/>
      <c r="L896" s="24"/>
      <c r="Q896" s="24"/>
      <c r="R896" s="24"/>
      <c r="S896" s="24"/>
      <c r="U896" s="24"/>
      <c r="W896" s="24"/>
      <c r="Y896" s="24"/>
      <c r="Z896" s="24"/>
      <c r="AA896" s="24"/>
    </row>
    <row r="897" spans="4:27">
      <c r="D897" s="24"/>
      <c r="H897" s="24"/>
      <c r="I897" s="24"/>
      <c r="J897" s="24"/>
      <c r="K897" s="24"/>
      <c r="L897" s="24"/>
      <c r="Q897" s="24"/>
      <c r="R897" s="24"/>
      <c r="S897" s="24"/>
      <c r="U897" s="24"/>
      <c r="W897" s="24"/>
      <c r="Y897" s="24"/>
      <c r="Z897" s="24"/>
      <c r="AA897" s="24"/>
    </row>
    <row r="898" spans="4:27">
      <c r="D898" s="24"/>
      <c r="H898" s="24"/>
      <c r="I898" s="24"/>
      <c r="J898" s="24"/>
      <c r="K898" s="24"/>
      <c r="L898" s="24"/>
      <c r="Q898" s="24"/>
      <c r="R898" s="24"/>
      <c r="S898" s="24"/>
      <c r="U898" s="24"/>
      <c r="W898" s="24"/>
      <c r="Y898" s="24"/>
      <c r="Z898" s="24"/>
      <c r="AA898" s="24"/>
    </row>
    <row r="899" spans="4:27">
      <c r="D899" s="24"/>
      <c r="H899" s="24"/>
      <c r="I899" s="24"/>
      <c r="J899" s="24"/>
      <c r="K899" s="24"/>
      <c r="L899" s="24"/>
      <c r="Q899" s="24"/>
      <c r="R899" s="24"/>
      <c r="S899" s="24"/>
      <c r="U899" s="24"/>
      <c r="W899" s="24"/>
      <c r="Y899" s="24"/>
      <c r="Z899" s="24"/>
      <c r="AA899" s="24"/>
    </row>
    <row r="900" spans="4:27">
      <c r="D900" s="24"/>
      <c r="H900" s="24"/>
      <c r="I900" s="24"/>
      <c r="J900" s="24"/>
      <c r="K900" s="24"/>
      <c r="L900" s="24"/>
      <c r="Q900" s="24"/>
      <c r="R900" s="24"/>
      <c r="S900" s="24"/>
      <c r="U900" s="24"/>
      <c r="W900" s="24"/>
      <c r="Y900" s="24"/>
      <c r="Z900" s="24"/>
      <c r="AA900" s="24"/>
    </row>
    <row r="901" spans="4:27">
      <c r="D901" s="24"/>
      <c r="H901" s="24"/>
      <c r="I901" s="24"/>
      <c r="J901" s="24"/>
      <c r="K901" s="24"/>
      <c r="L901" s="24"/>
      <c r="Q901" s="24"/>
      <c r="R901" s="24"/>
      <c r="S901" s="24"/>
      <c r="U901" s="24"/>
      <c r="W901" s="24"/>
      <c r="Y901" s="24"/>
      <c r="Z901" s="24"/>
      <c r="AA901" s="24"/>
    </row>
    <row r="902" spans="4:27">
      <c r="D902" s="24"/>
      <c r="H902" s="24"/>
      <c r="I902" s="24"/>
      <c r="J902" s="24"/>
      <c r="K902" s="24"/>
      <c r="L902" s="24"/>
      <c r="Q902" s="24"/>
      <c r="R902" s="24"/>
      <c r="S902" s="24"/>
      <c r="U902" s="24"/>
      <c r="W902" s="24"/>
      <c r="Y902" s="24"/>
      <c r="Z902" s="24"/>
      <c r="AA902" s="24"/>
    </row>
    <row r="903" spans="4:27">
      <c r="D903" s="24"/>
      <c r="H903" s="24"/>
      <c r="I903" s="24"/>
      <c r="J903" s="24"/>
      <c r="K903" s="24"/>
      <c r="L903" s="24"/>
      <c r="Q903" s="24"/>
      <c r="R903" s="24"/>
      <c r="S903" s="24"/>
      <c r="U903" s="24"/>
      <c r="W903" s="24"/>
      <c r="Y903" s="24"/>
      <c r="Z903" s="24"/>
      <c r="AA903" s="24"/>
    </row>
    <row r="904" spans="4:27">
      <c r="D904" s="24"/>
      <c r="H904" s="24"/>
      <c r="I904" s="24"/>
      <c r="J904" s="24"/>
      <c r="K904" s="24"/>
      <c r="L904" s="24"/>
      <c r="Q904" s="24"/>
      <c r="R904" s="24"/>
      <c r="S904" s="24"/>
      <c r="U904" s="24"/>
      <c r="W904" s="24"/>
      <c r="Y904" s="24"/>
      <c r="Z904" s="24"/>
      <c r="AA904" s="24"/>
    </row>
    <row r="905" spans="4:27">
      <c r="D905" s="24"/>
      <c r="E905" s="24"/>
      <c r="G905" s="24"/>
      <c r="H905" s="24"/>
      <c r="I905" s="24"/>
      <c r="J905" s="24"/>
      <c r="K905" s="24"/>
      <c r="L905" s="24"/>
      <c r="Q905" s="24"/>
      <c r="R905" s="24"/>
      <c r="S905" s="24"/>
      <c r="U905" s="24"/>
      <c r="Y905" s="24"/>
      <c r="Z905" s="24"/>
      <c r="AA905" s="24"/>
    </row>
    <row r="906" spans="4:27">
      <c r="D906" s="24"/>
      <c r="H906" s="24"/>
      <c r="I906" s="24"/>
      <c r="J906" s="24"/>
      <c r="K906" s="24"/>
      <c r="L906" s="24"/>
      <c r="Q906" s="24"/>
      <c r="R906" s="24"/>
      <c r="S906" s="24"/>
      <c r="U906" s="24"/>
      <c r="W906" s="24"/>
      <c r="Y906" s="24"/>
      <c r="Z906" s="24"/>
      <c r="AA906" s="24"/>
    </row>
    <row r="907" spans="4:27">
      <c r="D907" s="24"/>
      <c r="E907" s="24"/>
      <c r="G907" s="24"/>
      <c r="H907" s="24"/>
      <c r="I907" s="24"/>
      <c r="J907" s="24"/>
      <c r="K907" s="24"/>
      <c r="L907" s="24"/>
      <c r="Q907" s="24"/>
      <c r="R907" s="24"/>
      <c r="S907" s="24"/>
      <c r="U907" s="24"/>
      <c r="Y907" s="24"/>
      <c r="Z907" s="24"/>
      <c r="AA907" s="24"/>
    </row>
    <row r="908" spans="4:27">
      <c r="D908" s="24"/>
      <c r="H908" s="24"/>
      <c r="I908" s="24"/>
      <c r="J908" s="24"/>
      <c r="K908" s="24"/>
      <c r="L908" s="24"/>
      <c r="Q908" s="24"/>
      <c r="R908" s="24"/>
      <c r="S908" s="24"/>
      <c r="U908" s="24"/>
      <c r="W908" s="24"/>
      <c r="Y908" s="24"/>
      <c r="Z908" s="24"/>
      <c r="AA908" s="24"/>
    </row>
    <row r="909" spans="4:27">
      <c r="D909" s="24"/>
      <c r="H909" s="24"/>
      <c r="I909" s="24"/>
      <c r="J909" s="24"/>
      <c r="K909" s="24"/>
      <c r="L909" s="24"/>
      <c r="Q909" s="24"/>
      <c r="R909" s="24"/>
      <c r="S909" s="24"/>
      <c r="U909" s="24"/>
      <c r="W909" s="24"/>
      <c r="Y909" s="24"/>
      <c r="Z909" s="24"/>
      <c r="AA909" s="24"/>
    </row>
    <row r="910" spans="4:27">
      <c r="D910" s="24"/>
      <c r="H910" s="24"/>
      <c r="I910" s="24"/>
      <c r="J910" s="24"/>
      <c r="K910" s="24"/>
      <c r="L910" s="24"/>
      <c r="Q910" s="24"/>
      <c r="R910" s="24"/>
      <c r="S910" s="24"/>
      <c r="U910" s="24"/>
      <c r="W910" s="24"/>
      <c r="Y910" s="24"/>
      <c r="Z910" s="24"/>
      <c r="AA910" s="24"/>
    </row>
    <row r="911" spans="4:27">
      <c r="D911" s="24"/>
      <c r="H911" s="24"/>
      <c r="I911" s="24"/>
      <c r="J911" s="24"/>
      <c r="K911" s="24"/>
      <c r="L911" s="24"/>
      <c r="Q911" s="24"/>
      <c r="R911" s="24"/>
      <c r="S911" s="24"/>
      <c r="U911" s="24"/>
      <c r="W911" s="24"/>
      <c r="Y911" s="24"/>
      <c r="Z911" s="24"/>
      <c r="AA911" s="24"/>
    </row>
    <row r="912" spans="4:27">
      <c r="D912" s="24"/>
      <c r="H912" s="24"/>
      <c r="I912" s="24"/>
      <c r="J912" s="24"/>
      <c r="K912" s="24"/>
      <c r="L912" s="24"/>
      <c r="Q912" s="24"/>
      <c r="R912" s="24"/>
      <c r="S912" s="24"/>
      <c r="U912" s="24"/>
      <c r="W912" s="24"/>
      <c r="Y912" s="24"/>
      <c r="Z912" s="24"/>
      <c r="AA912" s="24"/>
    </row>
    <row r="913" spans="4:27">
      <c r="D913" s="24"/>
      <c r="H913" s="24"/>
      <c r="I913" s="24"/>
      <c r="J913" s="24"/>
      <c r="K913" s="24"/>
      <c r="L913" s="24"/>
      <c r="Q913" s="24"/>
      <c r="R913" s="24"/>
      <c r="S913" s="24"/>
      <c r="U913" s="24"/>
      <c r="W913" s="24"/>
      <c r="Y913" s="24"/>
      <c r="Z913" s="24"/>
      <c r="AA913" s="24"/>
    </row>
    <row r="914" spans="4:27">
      <c r="D914" s="24"/>
      <c r="H914" s="24"/>
      <c r="I914" s="24"/>
      <c r="J914" s="24"/>
      <c r="K914" s="24"/>
      <c r="L914" s="24"/>
      <c r="Q914" s="24"/>
      <c r="R914" s="24"/>
      <c r="S914" s="24"/>
      <c r="U914" s="24"/>
      <c r="W914" s="24"/>
      <c r="Y914" s="24"/>
      <c r="Z914" s="24"/>
      <c r="AA914" s="24"/>
    </row>
    <row r="915" spans="4:27">
      <c r="D915" s="24"/>
      <c r="H915" s="24"/>
      <c r="I915" s="24"/>
      <c r="J915" s="24"/>
      <c r="K915" s="24"/>
      <c r="L915" s="24"/>
      <c r="Q915" s="24"/>
      <c r="R915" s="24"/>
      <c r="S915" s="24"/>
      <c r="U915" s="24"/>
      <c r="W915" s="24"/>
      <c r="Y915" s="24"/>
      <c r="Z915" s="24"/>
      <c r="AA915" s="24"/>
    </row>
    <row r="916" spans="4:27">
      <c r="D916" s="24"/>
      <c r="H916" s="24"/>
      <c r="I916" s="24"/>
      <c r="J916" s="24"/>
      <c r="K916" s="24"/>
      <c r="L916" s="24"/>
      <c r="Q916" s="24"/>
      <c r="R916" s="24"/>
      <c r="S916" s="24"/>
      <c r="U916" s="24"/>
      <c r="W916" s="24"/>
      <c r="Y916" s="24"/>
      <c r="Z916" s="24"/>
      <c r="AA916" s="24"/>
    </row>
    <row r="917" spans="4:27">
      <c r="D917" s="24"/>
      <c r="H917" s="24"/>
      <c r="I917" s="24"/>
      <c r="J917" s="24"/>
      <c r="K917" s="24"/>
      <c r="L917" s="24"/>
      <c r="Q917" s="24"/>
      <c r="R917" s="24"/>
      <c r="S917" s="24"/>
      <c r="U917" s="24"/>
      <c r="W917" s="24"/>
      <c r="Y917" s="24"/>
      <c r="Z917" s="24"/>
      <c r="AA917" s="24"/>
    </row>
    <row r="918" spans="4:27">
      <c r="D918" s="24"/>
      <c r="E918" s="24"/>
      <c r="G918" s="24"/>
      <c r="H918" s="24"/>
      <c r="I918" s="24"/>
      <c r="J918" s="24"/>
      <c r="K918" s="24"/>
      <c r="L918" s="24"/>
      <c r="Q918" s="24"/>
      <c r="R918" s="24"/>
      <c r="S918" s="24"/>
      <c r="U918" s="24"/>
      <c r="Y918" s="24"/>
      <c r="Z918" s="24"/>
      <c r="AA918" s="24"/>
    </row>
    <row r="919" spans="4:27">
      <c r="I919" s="24"/>
      <c r="J919" s="24"/>
      <c r="S919" s="24"/>
      <c r="Y919" s="24"/>
    </row>
    <row r="920" spans="4:27">
      <c r="I920" s="24"/>
      <c r="J920" s="24"/>
      <c r="S920" s="24"/>
      <c r="Y920" s="24"/>
    </row>
    <row r="921" spans="4:27">
      <c r="I921" s="24"/>
      <c r="J921" s="24"/>
      <c r="S921" s="24"/>
      <c r="Y921" s="24"/>
    </row>
    <row r="922" spans="4:27">
      <c r="I922" s="24"/>
      <c r="J922" s="24"/>
      <c r="S922" s="24"/>
      <c r="Y922" s="24"/>
    </row>
    <row r="923" spans="4:27">
      <c r="D923" s="24"/>
      <c r="E923" s="24"/>
      <c r="G923" s="24"/>
      <c r="H923" s="24"/>
      <c r="I923" s="24"/>
      <c r="J923" s="24"/>
      <c r="K923" s="24"/>
      <c r="L923" s="24"/>
      <c r="Q923" s="24"/>
      <c r="R923" s="24"/>
      <c r="S923" s="24"/>
      <c r="U923" s="24"/>
      <c r="Y923" s="24"/>
      <c r="Z923" s="24"/>
      <c r="AA923" s="24"/>
    </row>
    <row r="924" spans="4:27">
      <c r="D924" s="24"/>
      <c r="H924" s="24"/>
      <c r="I924" s="24"/>
      <c r="J924" s="24"/>
      <c r="K924" s="24"/>
      <c r="L924" s="24"/>
      <c r="Q924" s="24"/>
      <c r="R924" s="24"/>
      <c r="S924" s="24"/>
      <c r="U924" s="24"/>
      <c r="W924" s="24"/>
      <c r="Y924" s="24"/>
      <c r="Z924" s="24"/>
      <c r="AA924" s="24"/>
    </row>
    <row r="925" spans="4:27">
      <c r="D925" s="24"/>
      <c r="H925" s="24"/>
      <c r="I925" s="24"/>
      <c r="J925" s="24"/>
      <c r="K925" s="24"/>
      <c r="L925" s="24"/>
      <c r="Q925" s="24"/>
      <c r="R925" s="24"/>
      <c r="S925" s="24"/>
      <c r="U925" s="24"/>
      <c r="W925" s="24"/>
      <c r="Y925" s="24"/>
      <c r="Z925" s="24"/>
      <c r="AA925" s="24"/>
    </row>
    <row r="926" spans="4:27">
      <c r="D926" s="24"/>
      <c r="H926" s="24"/>
      <c r="I926" s="24"/>
      <c r="J926" s="24"/>
      <c r="K926" s="24"/>
      <c r="L926" s="24"/>
      <c r="Q926" s="24"/>
      <c r="R926" s="24"/>
      <c r="S926" s="24"/>
      <c r="U926" s="24"/>
      <c r="W926" s="24"/>
      <c r="Y926" s="24"/>
      <c r="Z926" s="24"/>
      <c r="AA926" s="24"/>
    </row>
    <row r="927" spans="4:27">
      <c r="D927" s="24"/>
      <c r="H927" s="24"/>
      <c r="I927" s="24"/>
      <c r="J927" s="24"/>
      <c r="K927" s="24"/>
      <c r="L927" s="24"/>
      <c r="Q927" s="24"/>
      <c r="R927" s="24"/>
      <c r="S927" s="24"/>
      <c r="U927" s="24"/>
      <c r="W927" s="24"/>
      <c r="Y927" s="24"/>
      <c r="Z927" s="24"/>
      <c r="AA927" s="24"/>
    </row>
    <row r="928" spans="4:27">
      <c r="D928" s="24"/>
      <c r="H928" s="24"/>
      <c r="I928" s="24"/>
      <c r="J928" s="24"/>
      <c r="K928" s="24"/>
      <c r="L928" s="24"/>
      <c r="Q928" s="24"/>
      <c r="R928" s="24"/>
      <c r="S928" s="24"/>
      <c r="U928" s="24"/>
      <c r="W928" s="24"/>
      <c r="Y928" s="24"/>
      <c r="Z928" s="24"/>
      <c r="AA928" s="24"/>
    </row>
    <row r="929" spans="4:27">
      <c r="D929" s="24"/>
      <c r="H929" s="24"/>
      <c r="I929" s="24"/>
      <c r="J929" s="24"/>
      <c r="K929" s="24"/>
      <c r="L929" s="24"/>
      <c r="Q929" s="24"/>
      <c r="R929" s="24"/>
      <c r="S929" s="24"/>
      <c r="U929" s="24"/>
      <c r="W929" s="24"/>
      <c r="Y929" s="24"/>
      <c r="Z929" s="24"/>
      <c r="AA929" s="24"/>
    </row>
    <row r="930" spans="4:27">
      <c r="D930" s="24"/>
      <c r="H930" s="24"/>
      <c r="I930" s="24"/>
      <c r="J930" s="24"/>
      <c r="K930" s="24"/>
      <c r="L930" s="24"/>
      <c r="Q930" s="24"/>
      <c r="R930" s="24"/>
      <c r="S930" s="24"/>
      <c r="U930" s="24"/>
      <c r="W930" s="24"/>
      <c r="Y930" s="24"/>
      <c r="Z930" s="24"/>
      <c r="AA930" s="24"/>
    </row>
    <row r="931" spans="4:27">
      <c r="D931" s="24"/>
      <c r="H931" s="24"/>
      <c r="I931" s="24"/>
      <c r="J931" s="24"/>
      <c r="K931" s="24"/>
      <c r="L931" s="24"/>
      <c r="Q931" s="24"/>
      <c r="R931" s="24"/>
      <c r="S931" s="24"/>
      <c r="U931" s="24"/>
      <c r="W931" s="24"/>
      <c r="Y931" s="24"/>
      <c r="Z931" s="24"/>
      <c r="AA931" s="24"/>
    </row>
    <row r="932" spans="4:27">
      <c r="D932" s="24"/>
      <c r="H932" s="24"/>
      <c r="I932" s="24"/>
      <c r="J932" s="24"/>
      <c r="K932" s="24"/>
      <c r="L932" s="24"/>
      <c r="Q932" s="24"/>
      <c r="R932" s="24"/>
      <c r="S932" s="24"/>
      <c r="U932" s="24"/>
      <c r="W932" s="24"/>
      <c r="Y932" s="24"/>
      <c r="Z932" s="24"/>
      <c r="AA932" s="24"/>
    </row>
    <row r="933" spans="4:27">
      <c r="D933" s="24"/>
      <c r="H933" s="24"/>
      <c r="I933" s="24"/>
      <c r="J933" s="24"/>
      <c r="K933" s="24"/>
      <c r="L933" s="24"/>
      <c r="Q933" s="24"/>
      <c r="R933" s="24"/>
      <c r="S933" s="24"/>
      <c r="U933" s="24"/>
      <c r="W933" s="24"/>
      <c r="Y933" s="24"/>
      <c r="Z933" s="24"/>
      <c r="AA933" s="24"/>
    </row>
    <row r="934" spans="4:27">
      <c r="D934" s="24"/>
      <c r="H934" s="24"/>
      <c r="I934" s="24"/>
      <c r="J934" s="24"/>
      <c r="K934" s="24"/>
      <c r="L934" s="24"/>
      <c r="Q934" s="24"/>
      <c r="R934" s="24"/>
      <c r="S934" s="24"/>
      <c r="U934" s="24"/>
      <c r="W934" s="24"/>
      <c r="Y934" s="24"/>
      <c r="Z934" s="24"/>
      <c r="AA934" s="24"/>
    </row>
    <row r="935" spans="4:27">
      <c r="D935" s="24"/>
      <c r="H935" s="24"/>
      <c r="I935" s="24"/>
      <c r="J935" s="24"/>
      <c r="K935" s="24"/>
      <c r="L935" s="24"/>
      <c r="Q935" s="24"/>
      <c r="R935" s="24"/>
      <c r="S935" s="24"/>
      <c r="U935" s="24"/>
      <c r="W935" s="24"/>
      <c r="Y935" s="24"/>
      <c r="Z935" s="24"/>
      <c r="AA935" s="24"/>
    </row>
    <row r="936" spans="4:27">
      <c r="D936" s="24"/>
      <c r="H936" s="24"/>
      <c r="I936" s="24"/>
      <c r="J936" s="24"/>
      <c r="K936" s="24"/>
      <c r="L936" s="24"/>
      <c r="Q936" s="24"/>
      <c r="R936" s="24"/>
      <c r="S936" s="24"/>
      <c r="U936" s="24"/>
      <c r="W936" s="24"/>
      <c r="Y936" s="24"/>
      <c r="Z936" s="24"/>
      <c r="AA936" s="24"/>
    </row>
    <row r="937" spans="4:27">
      <c r="D937" s="24"/>
      <c r="H937" s="24"/>
      <c r="I937" s="24"/>
      <c r="J937" s="24"/>
      <c r="K937" s="24"/>
      <c r="L937" s="24"/>
      <c r="Q937" s="24"/>
      <c r="R937" s="24"/>
      <c r="S937" s="24"/>
      <c r="U937" s="24"/>
      <c r="W937" s="24"/>
      <c r="Y937" s="24"/>
      <c r="Z937" s="24"/>
      <c r="AA937" s="24"/>
    </row>
    <row r="938" spans="4:27">
      <c r="D938" s="24"/>
      <c r="H938" s="24"/>
      <c r="I938" s="24"/>
      <c r="J938" s="24"/>
      <c r="K938" s="24"/>
      <c r="L938" s="24"/>
      <c r="Q938" s="24"/>
      <c r="R938" s="24"/>
      <c r="S938" s="24"/>
      <c r="U938" s="24"/>
      <c r="W938" s="24"/>
      <c r="Y938" s="24"/>
      <c r="Z938" s="24"/>
      <c r="AA938" s="24"/>
    </row>
    <row r="939" spans="4:27">
      <c r="D939" s="24"/>
      <c r="H939" s="24"/>
      <c r="I939" s="24"/>
      <c r="J939" s="24"/>
      <c r="K939" s="24"/>
      <c r="L939" s="24"/>
      <c r="Q939" s="24"/>
      <c r="R939" s="24"/>
      <c r="S939" s="24"/>
      <c r="U939" s="24"/>
      <c r="W939" s="24"/>
      <c r="Y939" s="24"/>
      <c r="Z939" s="24"/>
      <c r="AA939" s="24"/>
    </row>
    <row r="940" spans="4:27">
      <c r="D940" s="24"/>
      <c r="H940" s="24"/>
      <c r="I940" s="24"/>
      <c r="J940" s="24"/>
      <c r="K940" s="24"/>
      <c r="L940" s="24"/>
      <c r="Q940" s="24"/>
      <c r="R940" s="24"/>
      <c r="S940" s="24"/>
      <c r="U940" s="24"/>
      <c r="W940" s="24"/>
      <c r="Y940" s="24"/>
      <c r="Z940" s="24"/>
      <c r="AA940" s="24"/>
    </row>
    <row r="941" spans="4:27">
      <c r="D941" s="24"/>
      <c r="H941" s="24"/>
      <c r="I941" s="24"/>
      <c r="J941" s="24"/>
      <c r="K941" s="24"/>
      <c r="L941" s="24"/>
      <c r="Q941" s="24"/>
      <c r="R941" s="24"/>
      <c r="S941" s="24"/>
      <c r="U941" s="24"/>
      <c r="W941" s="24"/>
      <c r="Y941" s="24"/>
      <c r="Z941" s="24"/>
      <c r="AA941" s="24"/>
    </row>
    <row r="942" spans="4:27">
      <c r="D942" s="24"/>
      <c r="H942" s="24"/>
      <c r="I942" s="24"/>
      <c r="J942" s="24"/>
      <c r="K942" s="24"/>
      <c r="L942" s="24"/>
      <c r="Q942" s="24"/>
      <c r="R942" s="24"/>
      <c r="S942" s="24"/>
      <c r="U942" s="24"/>
      <c r="W942" s="24"/>
      <c r="Y942" s="24"/>
      <c r="Z942" s="24"/>
      <c r="AA942" s="24"/>
    </row>
    <row r="943" spans="4:27">
      <c r="D943" s="24"/>
      <c r="H943" s="24"/>
      <c r="I943" s="24"/>
      <c r="J943" s="24"/>
      <c r="K943" s="24"/>
      <c r="L943" s="24"/>
      <c r="Q943" s="24"/>
      <c r="R943" s="24"/>
      <c r="S943" s="24"/>
      <c r="U943" s="24"/>
      <c r="W943" s="24"/>
      <c r="Y943" s="24"/>
      <c r="Z943" s="24"/>
      <c r="AA943" s="24"/>
    </row>
    <row r="944" spans="4:27">
      <c r="D944" s="24"/>
      <c r="H944" s="24"/>
      <c r="I944" s="24"/>
      <c r="J944" s="24"/>
      <c r="K944" s="24"/>
      <c r="L944" s="24"/>
      <c r="Q944" s="24"/>
      <c r="R944" s="24"/>
      <c r="S944" s="24"/>
      <c r="U944" s="24"/>
      <c r="W944" s="24"/>
      <c r="Y944" s="24"/>
      <c r="Z944" s="24"/>
      <c r="AA944" s="24"/>
    </row>
    <row r="945" spans="4:27">
      <c r="D945" s="24"/>
      <c r="H945" s="24"/>
      <c r="I945" s="24"/>
      <c r="J945" s="24"/>
      <c r="K945" s="24"/>
      <c r="L945" s="24"/>
      <c r="Q945" s="24"/>
      <c r="R945" s="24"/>
      <c r="S945" s="24"/>
      <c r="U945" s="24"/>
      <c r="W945" s="24"/>
      <c r="Y945" s="24"/>
      <c r="Z945" s="24"/>
      <c r="AA945" s="24"/>
    </row>
    <row r="946" spans="4:27">
      <c r="D946" s="24"/>
      <c r="H946" s="24"/>
      <c r="I946" s="24"/>
      <c r="J946" s="24"/>
      <c r="K946" s="24"/>
      <c r="L946" s="24"/>
      <c r="Q946" s="24"/>
      <c r="R946" s="24"/>
      <c r="S946" s="24"/>
      <c r="U946" s="24"/>
      <c r="W946" s="24"/>
      <c r="Y946" s="24"/>
      <c r="Z946" s="24"/>
      <c r="AA946" s="24"/>
    </row>
    <row r="947" spans="4:27">
      <c r="D947" s="24"/>
      <c r="H947" s="24"/>
      <c r="I947" s="24"/>
      <c r="J947" s="24"/>
      <c r="K947" s="24"/>
      <c r="L947" s="24"/>
      <c r="Q947" s="24"/>
      <c r="R947" s="24"/>
      <c r="S947" s="24"/>
      <c r="U947" s="24"/>
      <c r="W947" s="24"/>
      <c r="Y947" s="24"/>
      <c r="Z947" s="24"/>
      <c r="AA947" s="24"/>
    </row>
    <row r="948" spans="4:27">
      <c r="D948" s="24"/>
      <c r="H948" s="24"/>
      <c r="I948" s="24"/>
      <c r="J948" s="24"/>
      <c r="K948" s="24"/>
      <c r="L948" s="24"/>
      <c r="Q948" s="24"/>
      <c r="R948" s="24"/>
      <c r="S948" s="24"/>
      <c r="U948" s="24"/>
      <c r="W948" s="24"/>
      <c r="Y948" s="24"/>
      <c r="Z948" s="24"/>
      <c r="AA948" s="24"/>
    </row>
    <row r="949" spans="4:27">
      <c r="D949" s="24"/>
      <c r="H949" s="24"/>
      <c r="I949" s="24"/>
      <c r="J949" s="24"/>
      <c r="K949" s="24"/>
      <c r="L949" s="24"/>
      <c r="Q949" s="24"/>
      <c r="R949" s="24"/>
      <c r="S949" s="24"/>
      <c r="U949" s="24"/>
      <c r="W949" s="24"/>
      <c r="Y949" s="24"/>
      <c r="Z949" s="24"/>
      <c r="AA949" s="24"/>
    </row>
    <row r="950" spans="4:27">
      <c r="D950" s="24"/>
      <c r="H950" s="24"/>
      <c r="I950" s="24"/>
      <c r="J950" s="24"/>
      <c r="K950" s="24"/>
      <c r="L950" s="24"/>
      <c r="Q950" s="24"/>
      <c r="R950" s="24"/>
      <c r="S950" s="24"/>
      <c r="U950" s="24"/>
      <c r="W950" s="24"/>
      <c r="Y950" s="24"/>
      <c r="Z950" s="24"/>
      <c r="AA950" s="24"/>
    </row>
    <row r="951" spans="4:27">
      <c r="D951" s="24"/>
      <c r="H951" s="24"/>
      <c r="I951" s="24"/>
      <c r="J951" s="24"/>
      <c r="K951" s="24"/>
      <c r="L951" s="24"/>
      <c r="Q951" s="24"/>
      <c r="R951" s="24"/>
      <c r="S951" s="24"/>
      <c r="U951" s="24"/>
      <c r="W951" s="24"/>
      <c r="Y951" s="24"/>
      <c r="Z951" s="24"/>
      <c r="AA951" s="24"/>
    </row>
    <row r="952" spans="4:27">
      <c r="D952" s="24"/>
      <c r="H952" s="24"/>
      <c r="I952" s="24"/>
      <c r="J952" s="24"/>
      <c r="K952" s="24"/>
      <c r="L952" s="24"/>
      <c r="Q952" s="24"/>
      <c r="R952" s="24"/>
      <c r="S952" s="24"/>
      <c r="U952" s="24"/>
      <c r="W952" s="24"/>
      <c r="Y952" s="24"/>
      <c r="Z952" s="24"/>
      <c r="AA952" s="24"/>
    </row>
    <row r="953" spans="4:27">
      <c r="D953" s="24"/>
      <c r="H953" s="24"/>
      <c r="I953" s="24"/>
      <c r="J953" s="24"/>
      <c r="K953" s="24"/>
      <c r="L953" s="24"/>
      <c r="Q953" s="24"/>
      <c r="R953" s="24"/>
      <c r="S953" s="24"/>
      <c r="U953" s="24"/>
      <c r="W953" s="24"/>
      <c r="Y953" s="24"/>
      <c r="Z953" s="24"/>
      <c r="AA953" s="24"/>
    </row>
    <row r="954" spans="4:27">
      <c r="D954" s="24"/>
      <c r="H954" s="24"/>
      <c r="I954" s="24"/>
      <c r="J954" s="24"/>
      <c r="K954" s="24"/>
      <c r="L954" s="24"/>
      <c r="Q954" s="24"/>
      <c r="R954" s="24"/>
      <c r="S954" s="24"/>
      <c r="U954" s="24"/>
      <c r="W954" s="24"/>
      <c r="Y954" s="24"/>
      <c r="Z954" s="24"/>
      <c r="AA954" s="24"/>
    </row>
    <row r="955" spans="4:27">
      <c r="D955" s="24"/>
      <c r="H955" s="24"/>
      <c r="I955" s="24"/>
      <c r="J955" s="24"/>
      <c r="K955" s="24"/>
      <c r="L955" s="24"/>
      <c r="Q955" s="24"/>
      <c r="R955" s="24"/>
      <c r="S955" s="24"/>
      <c r="U955" s="24"/>
      <c r="W955" s="24"/>
      <c r="Y955" s="24"/>
      <c r="Z955" s="24"/>
      <c r="AA955" s="24"/>
    </row>
    <row r="956" spans="4:27">
      <c r="D956" s="24"/>
      <c r="H956" s="24"/>
      <c r="I956" s="24"/>
      <c r="J956" s="24"/>
      <c r="K956" s="24"/>
      <c r="L956" s="24"/>
      <c r="Q956" s="24"/>
      <c r="R956" s="24"/>
      <c r="S956" s="24"/>
      <c r="U956" s="24"/>
      <c r="W956" s="24"/>
      <c r="Y956" s="24"/>
      <c r="Z956" s="24"/>
      <c r="AA956" s="24"/>
    </row>
    <row r="957" spans="4:27">
      <c r="D957" s="24"/>
      <c r="H957" s="24"/>
      <c r="I957" s="24"/>
      <c r="J957" s="24"/>
      <c r="K957" s="24"/>
      <c r="L957" s="24"/>
      <c r="Q957" s="24"/>
      <c r="R957" s="24"/>
      <c r="S957" s="24"/>
      <c r="U957" s="24"/>
      <c r="W957" s="24"/>
      <c r="Y957" s="24"/>
      <c r="Z957" s="24"/>
      <c r="AA957" s="24"/>
    </row>
    <row r="958" spans="4:27">
      <c r="D958" s="24"/>
      <c r="H958" s="24"/>
      <c r="I958" s="24"/>
      <c r="J958" s="24"/>
      <c r="K958" s="24"/>
      <c r="L958" s="24"/>
      <c r="Q958" s="24"/>
      <c r="R958" s="24"/>
      <c r="S958" s="24"/>
      <c r="U958" s="24"/>
      <c r="W958" s="24"/>
      <c r="Y958" s="24"/>
      <c r="Z958" s="24"/>
      <c r="AA958" s="24"/>
    </row>
    <row r="959" spans="4:27">
      <c r="D959" s="24"/>
      <c r="E959" s="24"/>
      <c r="G959" s="24"/>
      <c r="H959" s="24"/>
      <c r="I959" s="24"/>
      <c r="J959" s="24"/>
      <c r="K959" s="24"/>
      <c r="L959" s="24"/>
      <c r="Q959" s="24"/>
      <c r="R959" s="24"/>
      <c r="S959" s="24"/>
      <c r="U959" s="24"/>
      <c r="Y959" s="24"/>
      <c r="Z959" s="24"/>
      <c r="AA959" s="24"/>
    </row>
    <row r="960" spans="4:27">
      <c r="I960" s="24"/>
      <c r="J960" s="24"/>
      <c r="S960" s="24"/>
      <c r="Y960" s="24"/>
    </row>
    <row r="961" spans="4:27">
      <c r="D961" s="24"/>
      <c r="E961" s="24"/>
      <c r="G961" s="24"/>
      <c r="H961" s="24"/>
      <c r="I961" s="24"/>
      <c r="J961" s="24"/>
      <c r="K961" s="24"/>
      <c r="L961" s="24"/>
      <c r="Q961" s="24"/>
      <c r="R961" s="24"/>
      <c r="S961" s="24"/>
      <c r="U961" s="24"/>
      <c r="Y961" s="24"/>
      <c r="Z961" s="24"/>
      <c r="AA961" s="24"/>
    </row>
    <row r="962" spans="4:27">
      <c r="D962" s="24"/>
      <c r="E962" s="24"/>
      <c r="G962" s="24"/>
      <c r="H962" s="24"/>
      <c r="I962" s="24"/>
      <c r="J962" s="24"/>
      <c r="K962" s="24"/>
      <c r="L962" s="24"/>
      <c r="Q962" s="24"/>
      <c r="R962" s="24"/>
      <c r="S962" s="24"/>
      <c r="U962" s="24"/>
      <c r="Y962" s="24"/>
      <c r="Z962" s="24"/>
      <c r="AA962" s="24"/>
    </row>
    <row r="963" spans="4:27">
      <c r="I963" s="24"/>
      <c r="J963" s="24"/>
      <c r="S963" s="24"/>
      <c r="Y963" s="24"/>
    </row>
    <row r="964" spans="4:27">
      <c r="D964" s="24"/>
      <c r="E964" s="24"/>
      <c r="G964" s="24"/>
      <c r="H964" s="24"/>
      <c r="I964" s="24"/>
      <c r="J964" s="24"/>
      <c r="K964" s="24"/>
      <c r="L964" s="24"/>
      <c r="Q964" s="24"/>
      <c r="R964" s="24"/>
      <c r="S964" s="24"/>
      <c r="U964" s="24"/>
      <c r="Y964" s="24"/>
      <c r="Z964" s="24"/>
      <c r="AA964" s="24"/>
    </row>
    <row r="965" spans="4:27">
      <c r="D965" s="24"/>
      <c r="H965" s="24"/>
      <c r="I965" s="24"/>
      <c r="J965" s="24"/>
      <c r="K965" s="24"/>
      <c r="L965" s="24"/>
      <c r="Q965" s="24"/>
      <c r="R965" s="24"/>
      <c r="S965" s="24"/>
      <c r="U965" s="24"/>
      <c r="W965" s="24"/>
      <c r="Y965" s="24"/>
      <c r="Z965" s="24"/>
      <c r="AA965" s="24"/>
    </row>
    <row r="966" spans="4:27">
      <c r="D966" s="24"/>
      <c r="H966" s="24"/>
      <c r="I966" s="24"/>
      <c r="J966" s="24"/>
      <c r="K966" s="24"/>
      <c r="L966" s="24"/>
      <c r="Q966" s="24"/>
      <c r="R966" s="24"/>
      <c r="S966" s="24"/>
      <c r="U966" s="24"/>
      <c r="W966" s="24"/>
      <c r="Y966" s="24"/>
      <c r="Z966" s="24"/>
      <c r="AA966" s="24"/>
    </row>
    <row r="967" spans="4:27">
      <c r="D967" s="24"/>
      <c r="H967" s="24"/>
      <c r="I967" s="24"/>
      <c r="J967" s="24"/>
      <c r="K967" s="24"/>
      <c r="L967" s="24"/>
      <c r="Q967" s="24"/>
      <c r="R967" s="24"/>
      <c r="S967" s="24"/>
      <c r="U967" s="24"/>
      <c r="W967" s="24"/>
      <c r="Y967" s="24"/>
      <c r="Z967" s="24"/>
      <c r="AA967" s="24"/>
    </row>
    <row r="968" spans="4:27">
      <c r="D968" s="24"/>
      <c r="H968" s="24"/>
      <c r="I968" s="24"/>
      <c r="J968" s="24"/>
      <c r="K968" s="24"/>
      <c r="L968" s="24"/>
      <c r="Q968" s="24"/>
      <c r="R968" s="24"/>
      <c r="S968" s="24"/>
      <c r="U968" s="24"/>
      <c r="W968" s="24"/>
      <c r="Y968" s="24"/>
      <c r="Z968" s="24"/>
      <c r="AA968" s="24"/>
    </row>
    <row r="969" spans="4:27">
      <c r="D969" s="24"/>
      <c r="H969" s="24"/>
      <c r="I969" s="24"/>
      <c r="J969" s="24"/>
      <c r="K969" s="24"/>
      <c r="L969" s="24"/>
      <c r="Q969" s="24"/>
      <c r="R969" s="24"/>
      <c r="S969" s="24"/>
      <c r="U969" s="24"/>
      <c r="W969" s="24"/>
      <c r="Y969" s="24"/>
      <c r="Z969" s="24"/>
      <c r="AA969" s="24"/>
    </row>
    <row r="970" spans="4:27">
      <c r="D970" s="24"/>
      <c r="H970" s="24"/>
      <c r="I970" s="24"/>
      <c r="J970" s="24"/>
      <c r="K970" s="24"/>
      <c r="L970" s="24"/>
      <c r="Q970" s="24"/>
      <c r="R970" s="24"/>
      <c r="S970" s="24"/>
      <c r="U970" s="24"/>
      <c r="W970" s="24"/>
      <c r="Y970" s="24"/>
      <c r="Z970" s="24"/>
      <c r="AA970" s="24"/>
    </row>
    <row r="971" spans="4:27">
      <c r="D971" s="24"/>
      <c r="H971" s="24"/>
      <c r="I971" s="24"/>
      <c r="J971" s="24"/>
      <c r="K971" s="24"/>
      <c r="L971" s="24"/>
      <c r="Q971" s="24"/>
      <c r="R971" s="24"/>
      <c r="S971" s="24"/>
      <c r="U971" s="24"/>
      <c r="W971" s="24"/>
      <c r="Y971" s="24"/>
      <c r="Z971" s="24"/>
      <c r="AA971" s="24"/>
    </row>
    <row r="972" spans="4:27">
      <c r="D972" s="24"/>
      <c r="H972" s="24"/>
      <c r="I972" s="24"/>
      <c r="J972" s="24"/>
      <c r="K972" s="24"/>
      <c r="L972" s="24"/>
      <c r="Q972" s="24"/>
      <c r="R972" s="24"/>
      <c r="S972" s="24"/>
      <c r="U972" s="24"/>
      <c r="W972" s="24"/>
      <c r="Y972" s="24"/>
      <c r="Z972" s="24"/>
      <c r="AA972" s="24"/>
    </row>
    <row r="973" spans="4:27">
      <c r="D973" s="24"/>
      <c r="H973" s="24"/>
      <c r="I973" s="24"/>
      <c r="J973" s="24"/>
      <c r="K973" s="24"/>
      <c r="L973" s="24"/>
      <c r="Q973" s="24"/>
      <c r="R973" s="24"/>
      <c r="S973" s="24"/>
      <c r="U973" s="24"/>
      <c r="W973" s="24"/>
      <c r="Y973" s="24"/>
      <c r="Z973" s="24"/>
      <c r="AA973" s="24"/>
    </row>
    <row r="974" spans="4:27">
      <c r="D974" s="24"/>
      <c r="H974" s="24"/>
      <c r="I974" s="24"/>
      <c r="J974" s="24"/>
      <c r="K974" s="24"/>
      <c r="L974" s="24"/>
      <c r="Q974" s="24"/>
      <c r="R974" s="24"/>
      <c r="S974" s="24"/>
      <c r="U974" s="24"/>
      <c r="W974" s="24"/>
      <c r="Y974" s="24"/>
      <c r="Z974" s="24"/>
      <c r="AA974" s="24"/>
    </row>
    <row r="975" spans="4:27">
      <c r="D975" s="24"/>
      <c r="H975" s="24"/>
      <c r="I975" s="24"/>
      <c r="J975" s="24"/>
      <c r="K975" s="24"/>
      <c r="L975" s="24"/>
      <c r="Q975" s="24"/>
      <c r="R975" s="24"/>
      <c r="S975" s="24"/>
      <c r="U975" s="24"/>
      <c r="W975" s="24"/>
      <c r="Y975" s="24"/>
      <c r="Z975" s="24"/>
      <c r="AA975" s="24"/>
    </row>
    <row r="976" spans="4:27">
      <c r="D976" s="24"/>
      <c r="E976" s="24"/>
      <c r="G976" s="24"/>
      <c r="H976" s="24"/>
      <c r="I976" s="24"/>
      <c r="J976" s="24"/>
      <c r="K976" s="24"/>
      <c r="L976" s="24"/>
      <c r="Q976" s="24"/>
      <c r="R976" s="24"/>
      <c r="S976" s="24"/>
      <c r="U976" s="24"/>
      <c r="Y976" s="24"/>
      <c r="Z976" s="24"/>
      <c r="AA976" s="24"/>
    </row>
    <row r="977" spans="4:27">
      <c r="I977" s="24"/>
      <c r="J977" s="24"/>
      <c r="S977" s="24"/>
      <c r="Y977" s="24"/>
    </row>
    <row r="978" spans="4:27">
      <c r="D978" s="24"/>
      <c r="E978" s="24"/>
      <c r="G978" s="24"/>
      <c r="H978" s="24"/>
      <c r="I978" s="24"/>
      <c r="J978" s="24"/>
      <c r="K978" s="24"/>
      <c r="L978" s="24"/>
      <c r="Q978" s="24"/>
      <c r="R978" s="24"/>
      <c r="S978" s="24"/>
      <c r="U978" s="24"/>
      <c r="Y978" s="24"/>
      <c r="Z978" s="24"/>
      <c r="AA978" s="24"/>
    </row>
    <row r="979" spans="4:27">
      <c r="D979" s="24"/>
      <c r="H979" s="24"/>
      <c r="I979" s="24"/>
      <c r="J979" s="24"/>
      <c r="K979" s="24"/>
      <c r="L979" s="24"/>
      <c r="Q979" s="24"/>
      <c r="R979" s="24"/>
      <c r="S979" s="24"/>
      <c r="U979" s="24"/>
      <c r="W979" s="24"/>
      <c r="Y979" s="24"/>
      <c r="Z979" s="24"/>
      <c r="AA979" s="24"/>
    </row>
    <row r="980" spans="4:27">
      <c r="D980" s="24"/>
      <c r="E980" s="24"/>
      <c r="G980" s="24"/>
      <c r="H980" s="24"/>
      <c r="I980" s="24"/>
      <c r="J980" s="24"/>
      <c r="K980" s="24"/>
      <c r="L980" s="24"/>
      <c r="Q980" s="24"/>
      <c r="R980" s="24"/>
      <c r="S980" s="24"/>
      <c r="U980" s="24"/>
      <c r="Y980" s="24"/>
      <c r="Z980" s="24"/>
      <c r="AA980" s="24"/>
    </row>
    <row r="981" spans="4:27">
      <c r="I981" s="24"/>
      <c r="J981" s="24"/>
      <c r="S981" s="24"/>
      <c r="Y981" s="24"/>
    </row>
    <row r="982" spans="4:27">
      <c r="I982" s="24"/>
      <c r="J982" s="24"/>
      <c r="S982" s="24"/>
      <c r="Y982" s="24"/>
    </row>
    <row r="983" spans="4:27">
      <c r="I983" s="24"/>
      <c r="J983" s="24"/>
      <c r="S983" s="24"/>
      <c r="Y983" s="24"/>
    </row>
    <row r="984" spans="4:27">
      <c r="I984" s="24"/>
      <c r="J984" s="24"/>
      <c r="S984" s="24"/>
      <c r="Y984" s="24"/>
    </row>
    <row r="985" spans="4:27">
      <c r="I985" s="24"/>
      <c r="J985" s="24"/>
      <c r="S985" s="24"/>
      <c r="Y985" s="24"/>
    </row>
    <row r="986" spans="4:27">
      <c r="I986" s="24"/>
      <c r="J986" s="24"/>
      <c r="S986" s="24"/>
      <c r="Y986" s="24"/>
    </row>
    <row r="987" spans="4:27">
      <c r="I987" s="24"/>
      <c r="J987" s="24"/>
      <c r="S987" s="24"/>
      <c r="Y987" s="24"/>
    </row>
    <row r="988" spans="4:27">
      <c r="I988" s="24"/>
      <c r="J988" s="24"/>
      <c r="S988" s="24"/>
      <c r="Y988" s="24"/>
    </row>
    <row r="989" spans="4:27">
      <c r="I989" s="24"/>
      <c r="J989" s="24"/>
      <c r="S989" s="24"/>
      <c r="Y989" s="24"/>
    </row>
    <row r="990" spans="4:27">
      <c r="I990" s="24"/>
      <c r="J990" s="24"/>
      <c r="S990" s="24"/>
      <c r="Y990" s="24"/>
    </row>
    <row r="991" spans="4:27">
      <c r="I991" s="24"/>
      <c r="J991" s="24"/>
      <c r="S991" s="24"/>
      <c r="Y991" s="24"/>
    </row>
    <row r="992" spans="4:27">
      <c r="D992" s="24"/>
      <c r="H992" s="24"/>
      <c r="I992" s="24"/>
      <c r="J992" s="24"/>
      <c r="K992" s="24"/>
      <c r="L992" s="24"/>
      <c r="Q992" s="24"/>
      <c r="R992" s="24"/>
      <c r="S992" s="24"/>
      <c r="Y992" s="24"/>
      <c r="Z992" s="24"/>
      <c r="AA992" s="24"/>
    </row>
    <row r="993" spans="4:27">
      <c r="D993" s="24"/>
      <c r="H993" s="24"/>
      <c r="I993" s="24"/>
      <c r="J993" s="24"/>
      <c r="K993" s="24"/>
      <c r="L993" s="24"/>
      <c r="Q993" s="24"/>
      <c r="R993" s="24"/>
      <c r="S993" s="24"/>
      <c r="Y993" s="24"/>
      <c r="Z993" s="24"/>
      <c r="AA993" s="24"/>
    </row>
    <row r="994" spans="4:27">
      <c r="D994" s="24"/>
      <c r="H994" s="24"/>
      <c r="I994" s="24"/>
      <c r="J994" s="24"/>
      <c r="K994" s="24"/>
      <c r="L994" s="24"/>
      <c r="Q994" s="24"/>
      <c r="R994" s="24"/>
      <c r="S994" s="24"/>
      <c r="Y994" s="24"/>
      <c r="Z994" s="24"/>
      <c r="AA994" s="24"/>
    </row>
    <row r="995" spans="4:27">
      <c r="I995" s="24"/>
      <c r="J995" s="24"/>
      <c r="S995" s="24"/>
      <c r="Y995" s="24"/>
    </row>
    <row r="996" spans="4:27">
      <c r="I996" s="24"/>
      <c r="J996" s="24"/>
      <c r="S996" s="24"/>
      <c r="Y996" s="24"/>
    </row>
    <row r="997" spans="4:27">
      <c r="I997" s="24"/>
      <c r="J997" s="24"/>
      <c r="S997" s="24"/>
      <c r="Y997" s="24"/>
    </row>
    <row r="998" spans="4:27">
      <c r="I998" s="24"/>
      <c r="J998" s="24"/>
      <c r="S998" s="24"/>
      <c r="Y998" s="24"/>
    </row>
    <row r="999" spans="4:27">
      <c r="I999" s="24"/>
      <c r="J999" s="24"/>
      <c r="S999" s="24"/>
      <c r="Y999" s="24"/>
    </row>
    <row r="1000" spans="4:27">
      <c r="I1000" s="24"/>
      <c r="J1000" s="24"/>
      <c r="S1000" s="24"/>
      <c r="Y1000" s="24"/>
    </row>
    <row r="1001" spans="4:27">
      <c r="D1001" s="24"/>
      <c r="E1001" s="24"/>
      <c r="G1001" s="24"/>
      <c r="H1001" s="24"/>
      <c r="I1001" s="24"/>
      <c r="J1001" s="24"/>
      <c r="K1001" s="24"/>
      <c r="L1001" s="24"/>
      <c r="Q1001" s="24"/>
      <c r="R1001" s="24"/>
      <c r="S1001" s="24"/>
      <c r="U1001" s="24"/>
      <c r="Y1001" s="24"/>
      <c r="Z1001" s="24"/>
      <c r="AA1001" s="24"/>
    </row>
    <row r="1002" spans="4:27">
      <c r="D1002" s="24"/>
      <c r="H1002" s="24"/>
      <c r="I1002" s="24"/>
      <c r="J1002" s="24"/>
      <c r="K1002" s="24"/>
      <c r="L1002" s="24"/>
      <c r="Q1002" s="24"/>
      <c r="R1002" s="24"/>
      <c r="S1002" s="24"/>
      <c r="U1002" s="24"/>
      <c r="W1002" s="24"/>
      <c r="Y1002" s="24"/>
      <c r="Z1002" s="24"/>
      <c r="AA1002" s="24"/>
    </row>
    <row r="1003" spans="4:27">
      <c r="D1003" s="24"/>
      <c r="E1003" s="24"/>
      <c r="G1003" s="24"/>
      <c r="H1003" s="24"/>
      <c r="I1003" s="24"/>
      <c r="J1003" s="24"/>
      <c r="K1003" s="24"/>
      <c r="L1003" s="24"/>
      <c r="Q1003" s="24"/>
      <c r="R1003" s="24"/>
      <c r="S1003" s="24"/>
      <c r="U1003" s="24"/>
      <c r="Y1003" s="24"/>
      <c r="Z1003" s="24"/>
      <c r="AA1003" s="24"/>
    </row>
    <row r="1004" spans="4:27">
      <c r="I1004" s="24"/>
      <c r="J1004" s="24"/>
      <c r="S1004" s="24"/>
      <c r="Y1004" s="24"/>
    </row>
    <row r="1005" spans="4:27">
      <c r="I1005" s="24"/>
      <c r="J1005" s="24"/>
      <c r="S1005" s="24"/>
      <c r="Y1005" s="24"/>
    </row>
    <row r="1006" spans="4:27">
      <c r="I1006" s="24"/>
      <c r="J1006" s="24"/>
      <c r="S1006" s="24"/>
      <c r="Y1006" s="24"/>
    </row>
    <row r="1007" spans="4:27">
      <c r="I1007" s="24"/>
      <c r="J1007" s="24"/>
      <c r="S1007" s="24"/>
      <c r="Y1007" s="24"/>
    </row>
    <row r="1008" spans="4:27">
      <c r="I1008" s="24"/>
      <c r="J1008" s="24"/>
      <c r="S1008" s="24"/>
      <c r="Y1008" s="24"/>
    </row>
    <row r="1009" spans="4:27">
      <c r="I1009" s="24"/>
      <c r="J1009" s="24"/>
      <c r="S1009" s="24"/>
      <c r="Y1009" s="24"/>
    </row>
    <row r="1010" spans="4:27">
      <c r="I1010" s="24"/>
      <c r="J1010" s="24"/>
      <c r="S1010" s="24"/>
      <c r="Y1010" s="24"/>
    </row>
    <row r="1011" spans="4:27">
      <c r="I1011" s="24"/>
      <c r="J1011" s="24"/>
      <c r="S1011" s="24"/>
      <c r="Y1011" s="24"/>
    </row>
    <row r="1012" spans="4:27">
      <c r="I1012" s="24"/>
      <c r="J1012" s="24"/>
      <c r="S1012" s="24"/>
      <c r="Y1012" s="24"/>
    </row>
    <row r="1013" spans="4:27">
      <c r="I1013" s="24"/>
      <c r="J1013" s="24"/>
      <c r="S1013" s="24"/>
      <c r="Y1013" s="24"/>
    </row>
    <row r="1014" spans="4:27">
      <c r="I1014" s="24"/>
      <c r="J1014" s="24"/>
      <c r="S1014" s="24"/>
      <c r="Y1014" s="24"/>
    </row>
    <row r="1015" spans="4:27">
      <c r="I1015" s="24"/>
      <c r="J1015" s="24"/>
      <c r="S1015" s="24"/>
      <c r="Y1015" s="24"/>
    </row>
    <row r="1016" spans="4:27">
      <c r="I1016" s="24"/>
      <c r="J1016" s="24"/>
      <c r="S1016" s="24"/>
      <c r="Y1016" s="24"/>
    </row>
    <row r="1017" spans="4:27">
      <c r="D1017" s="24"/>
      <c r="E1017" s="24"/>
      <c r="G1017" s="24"/>
      <c r="H1017" s="24"/>
      <c r="I1017" s="24"/>
      <c r="J1017" s="24"/>
      <c r="K1017" s="24"/>
      <c r="L1017" s="24"/>
      <c r="Q1017" s="24"/>
      <c r="R1017" s="24"/>
      <c r="S1017" s="24"/>
      <c r="U1017" s="24"/>
      <c r="Y1017" s="24"/>
      <c r="Z1017" s="24"/>
      <c r="AA1017" s="24"/>
    </row>
    <row r="1018" spans="4:27">
      <c r="D1018" s="24"/>
      <c r="E1018" s="24"/>
      <c r="G1018" s="24"/>
      <c r="H1018" s="24"/>
      <c r="I1018" s="24"/>
      <c r="J1018" s="24"/>
      <c r="K1018" s="24"/>
      <c r="L1018" s="24"/>
      <c r="Q1018" s="24"/>
      <c r="R1018" s="24"/>
      <c r="S1018" s="24"/>
      <c r="U1018" s="24"/>
      <c r="Y1018" s="24"/>
      <c r="Z1018" s="24"/>
      <c r="AA1018" s="24"/>
    </row>
    <row r="1019" spans="4:27">
      <c r="D1019" s="24"/>
      <c r="H1019" s="24"/>
      <c r="I1019" s="24"/>
      <c r="J1019" s="24"/>
      <c r="K1019" s="24"/>
      <c r="L1019" s="24"/>
      <c r="Q1019" s="24"/>
      <c r="R1019" s="24"/>
      <c r="S1019" s="24"/>
      <c r="U1019" s="24"/>
      <c r="W1019" s="24"/>
      <c r="Y1019" s="24"/>
      <c r="Z1019" s="24"/>
      <c r="AA1019" s="24"/>
    </row>
    <row r="1020" spans="4:27">
      <c r="D1020" s="24"/>
      <c r="H1020" s="24"/>
      <c r="I1020" s="24"/>
      <c r="J1020" s="24"/>
      <c r="K1020" s="24"/>
      <c r="L1020" s="24"/>
      <c r="Q1020" s="24"/>
      <c r="R1020" s="24"/>
      <c r="S1020" s="24"/>
      <c r="U1020" s="24"/>
      <c r="W1020" s="24"/>
      <c r="Y1020" s="24"/>
      <c r="Z1020" s="24"/>
      <c r="AA1020" s="24"/>
    </row>
    <row r="1021" spans="4:27">
      <c r="D1021" s="24"/>
      <c r="H1021" s="24"/>
      <c r="I1021" s="24"/>
      <c r="J1021" s="24"/>
      <c r="K1021" s="24"/>
      <c r="L1021" s="24"/>
      <c r="Q1021" s="24"/>
      <c r="R1021" s="24"/>
      <c r="S1021" s="24"/>
      <c r="U1021" s="24"/>
      <c r="W1021" s="24"/>
      <c r="Y1021" s="24"/>
      <c r="Z1021" s="24"/>
      <c r="AA1021" s="24"/>
    </row>
    <row r="1022" spans="4:27">
      <c r="I1022" s="24"/>
      <c r="J1022" s="24"/>
      <c r="S1022" s="24"/>
      <c r="Y1022" s="24"/>
    </row>
    <row r="1023" spans="4:27">
      <c r="I1023" s="24"/>
      <c r="J1023" s="24"/>
      <c r="S1023" s="24"/>
      <c r="Y1023" s="24"/>
    </row>
    <row r="1024" spans="4:27">
      <c r="I1024" s="24"/>
      <c r="J1024" s="24"/>
      <c r="S1024" s="24"/>
      <c r="Y1024" s="24"/>
    </row>
    <row r="1025" spans="4:27">
      <c r="I1025" s="24"/>
      <c r="J1025" s="24"/>
      <c r="S1025" s="24"/>
      <c r="Y1025" s="24"/>
    </row>
    <row r="1026" spans="4:27">
      <c r="I1026" s="24"/>
      <c r="J1026" s="24"/>
      <c r="S1026" s="24"/>
      <c r="Y1026" s="24"/>
    </row>
    <row r="1027" spans="4:27">
      <c r="D1027" s="24"/>
      <c r="E1027" s="24"/>
      <c r="G1027" s="24"/>
      <c r="H1027" s="24"/>
      <c r="I1027" s="24"/>
      <c r="J1027" s="24"/>
      <c r="K1027" s="24"/>
      <c r="P1027" s="24"/>
      <c r="Q1027" s="24"/>
      <c r="R1027" s="24"/>
      <c r="S1027" s="24"/>
      <c r="U1027" s="24"/>
      <c r="Y1027" s="24"/>
      <c r="Z1027" s="24"/>
      <c r="AA1027" s="24"/>
    </row>
    <row r="1028" spans="4:27">
      <c r="D1028" s="24"/>
      <c r="E1028" s="24"/>
      <c r="G1028" s="24"/>
      <c r="H1028" s="24"/>
      <c r="I1028" s="24"/>
      <c r="J1028" s="24"/>
      <c r="K1028" s="24"/>
      <c r="L1028" s="24"/>
      <c r="P1028" s="24"/>
      <c r="Q1028" s="24"/>
      <c r="R1028" s="24"/>
      <c r="S1028" s="24"/>
      <c r="U1028" s="24"/>
      <c r="Y1028" s="24"/>
      <c r="Z1028" s="24"/>
      <c r="AA1028" s="24"/>
    </row>
    <row r="1029" spans="4:27">
      <c r="D1029" s="24"/>
      <c r="E1029" s="24"/>
      <c r="G1029" s="24"/>
      <c r="H1029" s="24"/>
      <c r="I1029" s="24"/>
      <c r="J1029" s="24"/>
      <c r="K1029" s="24"/>
      <c r="L1029" s="24"/>
      <c r="P1029" s="24"/>
      <c r="Q1029" s="24"/>
      <c r="R1029" s="24"/>
      <c r="S1029" s="24"/>
      <c r="U1029" s="24"/>
      <c r="Y1029" s="24"/>
      <c r="Z1029" s="24"/>
      <c r="AA1029" s="24"/>
    </row>
    <row r="1030" spans="4:27">
      <c r="D1030" s="24"/>
      <c r="H1030" s="24"/>
      <c r="I1030" s="24"/>
      <c r="J1030" s="24"/>
      <c r="K1030" s="24"/>
      <c r="L1030" s="24"/>
      <c r="Q1030" s="24"/>
      <c r="R1030" s="24"/>
      <c r="S1030" s="24"/>
      <c r="U1030" s="24"/>
      <c r="W1030" s="24"/>
      <c r="Y1030" s="24"/>
      <c r="Z1030" s="24"/>
      <c r="AA1030" s="24"/>
    </row>
    <row r="1031" spans="4:27">
      <c r="D1031" s="24"/>
      <c r="H1031" s="24"/>
      <c r="I1031" s="24"/>
      <c r="J1031" s="24"/>
      <c r="K1031" s="24"/>
      <c r="L1031" s="24"/>
      <c r="Q1031" s="24"/>
      <c r="R1031" s="24"/>
      <c r="S1031" s="24"/>
      <c r="U1031" s="24"/>
      <c r="W1031" s="24"/>
      <c r="Y1031" s="24"/>
      <c r="Z1031" s="24"/>
      <c r="AA1031" s="24"/>
    </row>
    <row r="1032" spans="4:27">
      <c r="D1032" s="24"/>
      <c r="E1032" s="24"/>
      <c r="G1032" s="24"/>
      <c r="H1032" s="24"/>
      <c r="I1032" s="24"/>
      <c r="J1032" s="24"/>
      <c r="K1032" s="24"/>
      <c r="L1032" s="24"/>
      <c r="Q1032" s="24"/>
      <c r="R1032" s="24"/>
      <c r="S1032" s="24"/>
      <c r="U1032" s="24"/>
      <c r="Y1032" s="24"/>
      <c r="Z1032" s="24"/>
      <c r="AA1032" s="24"/>
    </row>
    <row r="1033" spans="4:27">
      <c r="D1033" s="24"/>
      <c r="H1033" s="24"/>
      <c r="I1033" s="24"/>
      <c r="J1033" s="24"/>
      <c r="K1033" s="24"/>
      <c r="L1033" s="24"/>
      <c r="Q1033" s="24"/>
      <c r="R1033" s="24"/>
      <c r="S1033" s="24"/>
      <c r="U1033" s="24"/>
      <c r="W1033" s="24"/>
      <c r="Y1033" s="24"/>
      <c r="Z1033" s="24"/>
      <c r="AA1033" s="24"/>
    </row>
    <row r="1034" spans="4:27">
      <c r="D1034" s="24"/>
      <c r="H1034" s="24"/>
      <c r="I1034" s="24"/>
      <c r="J1034" s="24"/>
      <c r="K1034" s="24"/>
      <c r="L1034" s="24"/>
      <c r="Q1034" s="24"/>
      <c r="R1034" s="24"/>
      <c r="S1034" s="24"/>
      <c r="U1034" s="24"/>
      <c r="W1034" s="24"/>
      <c r="Y1034" s="24"/>
      <c r="Z1034" s="24"/>
      <c r="AA1034" s="24"/>
    </row>
    <row r="1035" spans="4:27">
      <c r="D1035" s="24"/>
      <c r="H1035" s="24"/>
      <c r="I1035" s="24"/>
      <c r="J1035" s="24"/>
      <c r="K1035" s="24"/>
      <c r="L1035" s="24"/>
      <c r="Q1035" s="24"/>
      <c r="R1035" s="24"/>
      <c r="S1035" s="24"/>
      <c r="U1035" s="24"/>
      <c r="W1035" s="24"/>
      <c r="Y1035" s="24"/>
      <c r="Z1035" s="24"/>
      <c r="AA1035" s="24"/>
    </row>
    <row r="1036" spans="4:27">
      <c r="I1036" s="24"/>
      <c r="J1036" s="24"/>
      <c r="S1036" s="24"/>
      <c r="Y1036" s="24"/>
    </row>
    <row r="1037" spans="4:27">
      <c r="I1037" s="24"/>
      <c r="J1037" s="24"/>
      <c r="S1037" s="24"/>
      <c r="Y1037" s="24"/>
    </row>
    <row r="1038" spans="4:27">
      <c r="D1038" s="24"/>
      <c r="E1038" s="24"/>
      <c r="G1038" s="24"/>
      <c r="H1038" s="24"/>
      <c r="I1038" s="24"/>
      <c r="J1038" s="24"/>
      <c r="K1038" s="24"/>
      <c r="L1038" s="24"/>
      <c r="Q1038" s="24"/>
      <c r="R1038" s="24"/>
      <c r="S1038" s="24"/>
      <c r="U1038" s="24"/>
      <c r="Y1038" s="24"/>
      <c r="Z1038" s="24"/>
      <c r="AA1038" s="24"/>
    </row>
    <row r="1039" spans="4:27">
      <c r="D1039" s="24"/>
      <c r="H1039" s="24"/>
      <c r="I1039" s="24"/>
      <c r="J1039" s="24"/>
      <c r="K1039" s="24"/>
      <c r="L1039" s="24"/>
      <c r="Q1039" s="24"/>
      <c r="R1039" s="24"/>
      <c r="S1039" s="24"/>
      <c r="U1039" s="24"/>
      <c r="W1039" s="24"/>
      <c r="Y1039" s="24"/>
      <c r="Z1039" s="24"/>
      <c r="AA1039" s="24"/>
    </row>
    <row r="1040" spans="4:27">
      <c r="D1040" s="24"/>
      <c r="H1040" s="24"/>
      <c r="I1040" s="24"/>
      <c r="J1040" s="24"/>
      <c r="K1040" s="24"/>
      <c r="L1040" s="24"/>
      <c r="Q1040" s="24"/>
      <c r="R1040" s="24"/>
      <c r="S1040" s="24"/>
      <c r="U1040" s="24"/>
      <c r="W1040" s="24"/>
      <c r="Y1040" s="24"/>
      <c r="Z1040" s="24"/>
      <c r="AA1040" s="24"/>
    </row>
    <row r="1041" spans="4:27">
      <c r="D1041" s="24"/>
      <c r="H1041" s="24"/>
      <c r="I1041" s="24"/>
      <c r="J1041" s="24"/>
      <c r="K1041" s="24"/>
      <c r="L1041" s="24"/>
      <c r="Q1041" s="24"/>
      <c r="R1041" s="24"/>
      <c r="S1041" s="24"/>
      <c r="U1041" s="24"/>
      <c r="W1041" s="24"/>
      <c r="Y1041" s="24"/>
      <c r="Z1041" s="24"/>
      <c r="AA1041" s="24"/>
    </row>
    <row r="1042" spans="4:27">
      <c r="D1042" s="24"/>
      <c r="H1042" s="24"/>
      <c r="I1042" s="24"/>
      <c r="J1042" s="24"/>
      <c r="K1042" s="24"/>
      <c r="L1042" s="24"/>
      <c r="Q1042" s="24"/>
      <c r="R1042" s="24"/>
      <c r="S1042" s="24"/>
      <c r="U1042" s="24"/>
      <c r="W1042" s="24"/>
      <c r="Y1042" s="24"/>
      <c r="Z1042" s="24"/>
      <c r="AA1042" s="24"/>
    </row>
    <row r="1043" spans="4:27">
      <c r="D1043" s="24"/>
      <c r="H1043" s="24"/>
      <c r="I1043" s="24"/>
      <c r="J1043" s="24"/>
      <c r="K1043" s="24"/>
      <c r="L1043" s="24"/>
      <c r="Q1043" s="24"/>
      <c r="R1043" s="24"/>
      <c r="S1043" s="24"/>
      <c r="U1043" s="24"/>
      <c r="W1043" s="24"/>
      <c r="Y1043" s="24"/>
      <c r="Z1043" s="24"/>
      <c r="AA1043" s="24"/>
    </row>
    <row r="1044" spans="4:27">
      <c r="D1044" s="24"/>
      <c r="H1044" s="24"/>
      <c r="I1044" s="24"/>
      <c r="J1044" s="24"/>
      <c r="K1044" s="24"/>
      <c r="L1044" s="24"/>
      <c r="Q1044" s="24"/>
      <c r="R1044" s="24"/>
      <c r="S1044" s="24"/>
      <c r="U1044" s="24"/>
      <c r="W1044" s="24"/>
      <c r="Y1044" s="24"/>
      <c r="Z1044" s="24"/>
      <c r="AA1044" s="24"/>
    </row>
    <row r="1045" spans="4:27">
      <c r="D1045" s="24"/>
      <c r="H1045" s="24"/>
      <c r="I1045" s="24"/>
      <c r="J1045" s="24"/>
      <c r="K1045" s="24"/>
      <c r="L1045" s="24"/>
      <c r="Q1045" s="24"/>
      <c r="R1045" s="24"/>
      <c r="S1045" s="24"/>
      <c r="U1045" s="24"/>
      <c r="W1045" s="24"/>
      <c r="Y1045" s="24"/>
      <c r="Z1045" s="24"/>
      <c r="AA1045" s="24"/>
    </row>
    <row r="1046" spans="4:27">
      <c r="D1046" s="24"/>
      <c r="H1046" s="24"/>
      <c r="I1046" s="24"/>
      <c r="J1046" s="24"/>
      <c r="K1046" s="24"/>
      <c r="L1046" s="24"/>
      <c r="Q1046" s="24"/>
      <c r="R1046" s="24"/>
      <c r="S1046" s="24"/>
      <c r="U1046" s="24"/>
      <c r="W1046" s="24"/>
      <c r="Y1046" s="24"/>
      <c r="Z1046" s="24"/>
      <c r="AA1046" s="24"/>
    </row>
    <row r="1047" spans="4:27">
      <c r="D1047" s="24"/>
      <c r="H1047" s="24"/>
      <c r="I1047" s="24"/>
      <c r="J1047" s="24"/>
      <c r="K1047" s="24"/>
      <c r="L1047" s="24"/>
      <c r="Q1047" s="24"/>
      <c r="R1047" s="24"/>
      <c r="S1047" s="24"/>
      <c r="U1047" s="24"/>
      <c r="W1047" s="24"/>
      <c r="Y1047" s="24"/>
      <c r="Z1047" s="24"/>
      <c r="AA1047" s="24"/>
    </row>
    <row r="1048" spans="4:27">
      <c r="D1048" s="24"/>
      <c r="H1048" s="24"/>
      <c r="I1048" s="24"/>
      <c r="J1048" s="24"/>
      <c r="K1048" s="24"/>
      <c r="L1048" s="24"/>
      <c r="Q1048" s="24"/>
      <c r="R1048" s="24"/>
      <c r="S1048" s="24"/>
      <c r="U1048" s="24"/>
      <c r="W1048" s="24"/>
      <c r="Y1048" s="24"/>
      <c r="Z1048" s="24"/>
      <c r="AA1048" s="24"/>
    </row>
    <row r="1049" spans="4:27">
      <c r="D1049" s="24"/>
      <c r="H1049" s="24"/>
      <c r="I1049" s="24"/>
      <c r="J1049" s="24"/>
      <c r="K1049" s="24"/>
      <c r="L1049" s="24"/>
      <c r="Q1049" s="24"/>
      <c r="R1049" s="24"/>
      <c r="S1049" s="24"/>
      <c r="U1049" s="24"/>
      <c r="W1049" s="24"/>
      <c r="Y1049" s="24"/>
      <c r="Z1049" s="24"/>
      <c r="AA1049" s="24"/>
    </row>
    <row r="1050" spans="4:27">
      <c r="D1050" s="24"/>
      <c r="H1050" s="24"/>
      <c r="I1050" s="24"/>
      <c r="J1050" s="24"/>
      <c r="K1050" s="24"/>
      <c r="L1050" s="24"/>
      <c r="Q1050" s="24"/>
      <c r="R1050" s="24"/>
      <c r="S1050" s="24"/>
      <c r="U1050" s="24"/>
      <c r="W1050" s="24"/>
      <c r="Y1050" s="24"/>
      <c r="Z1050" s="24"/>
      <c r="AA1050" s="24"/>
    </row>
    <row r="1051" spans="4:27">
      <c r="D1051" s="24"/>
      <c r="H1051" s="24"/>
      <c r="I1051" s="24"/>
      <c r="J1051" s="24"/>
      <c r="K1051" s="24"/>
      <c r="L1051" s="24"/>
      <c r="Q1051" s="24"/>
      <c r="R1051" s="24"/>
      <c r="S1051" s="24"/>
      <c r="U1051" s="24"/>
      <c r="W1051" s="24"/>
      <c r="Y1051" s="24"/>
      <c r="Z1051" s="24"/>
      <c r="AA1051" s="24"/>
    </row>
    <row r="1052" spans="4:27">
      <c r="D1052" s="24"/>
      <c r="H1052" s="24"/>
      <c r="I1052" s="24"/>
      <c r="J1052" s="24"/>
      <c r="K1052" s="24"/>
      <c r="L1052" s="24"/>
      <c r="Q1052" s="24"/>
      <c r="R1052" s="24"/>
      <c r="S1052" s="24"/>
      <c r="U1052" s="24"/>
      <c r="W1052" s="24"/>
      <c r="Y1052" s="24"/>
      <c r="Z1052" s="24"/>
      <c r="AA1052" s="24"/>
    </row>
    <row r="1053" spans="4:27">
      <c r="D1053" s="24"/>
      <c r="H1053" s="24"/>
      <c r="I1053" s="24"/>
      <c r="J1053" s="24"/>
      <c r="K1053" s="24"/>
      <c r="L1053" s="24"/>
      <c r="Q1053" s="24"/>
      <c r="R1053" s="24"/>
      <c r="S1053" s="24"/>
      <c r="U1053" s="24"/>
      <c r="W1053" s="24"/>
      <c r="Y1053" s="24"/>
      <c r="Z1053" s="24"/>
      <c r="AA1053" s="24"/>
    </row>
    <row r="1054" spans="4:27">
      <c r="D1054" s="24"/>
      <c r="H1054" s="24"/>
      <c r="I1054" s="24"/>
      <c r="J1054" s="24"/>
      <c r="K1054" s="24"/>
      <c r="L1054" s="24"/>
      <c r="Q1054" s="24"/>
      <c r="R1054" s="24"/>
      <c r="S1054" s="24"/>
      <c r="U1054" s="24"/>
      <c r="W1054" s="24"/>
      <c r="Y1054" s="24"/>
      <c r="Z1054" s="24"/>
      <c r="AA1054" s="24"/>
    </row>
    <row r="1055" spans="4:27">
      <c r="D1055" s="24"/>
      <c r="H1055" s="24"/>
      <c r="I1055" s="24"/>
      <c r="J1055" s="24"/>
      <c r="K1055" s="24"/>
      <c r="L1055" s="24"/>
      <c r="Q1055" s="24"/>
      <c r="R1055" s="24"/>
      <c r="S1055" s="24"/>
      <c r="U1055" s="24"/>
      <c r="W1055" s="24"/>
      <c r="Y1055" s="24"/>
      <c r="Z1055" s="24"/>
      <c r="AA1055" s="24"/>
    </row>
    <row r="1056" spans="4:27">
      <c r="D1056" s="24"/>
      <c r="H1056" s="24"/>
      <c r="I1056" s="24"/>
      <c r="J1056" s="24"/>
      <c r="K1056" s="24"/>
      <c r="L1056" s="24"/>
      <c r="Q1056" s="24"/>
      <c r="R1056" s="24"/>
      <c r="S1056" s="24"/>
      <c r="U1056" s="24"/>
      <c r="W1056" s="24"/>
      <c r="Y1056" s="24"/>
      <c r="Z1056" s="24"/>
      <c r="AA1056" s="24"/>
    </row>
    <row r="1057" spans="4:27">
      <c r="D1057" s="24"/>
      <c r="E1057" s="24"/>
      <c r="G1057" s="24"/>
      <c r="H1057" s="24"/>
      <c r="I1057" s="24"/>
      <c r="J1057" s="24"/>
      <c r="K1057" s="24"/>
      <c r="L1057" s="24"/>
      <c r="Q1057" s="24"/>
      <c r="R1057" s="24"/>
      <c r="S1057" s="24"/>
      <c r="U1057" s="24"/>
      <c r="Y1057" s="24"/>
      <c r="Z1057" s="24"/>
      <c r="AA1057" s="24"/>
    </row>
    <row r="1058" spans="4:27">
      <c r="I1058" s="24"/>
      <c r="J1058" s="24"/>
      <c r="S1058" s="24"/>
      <c r="Y1058" s="24"/>
    </row>
    <row r="1059" spans="4:27">
      <c r="I1059" s="24"/>
      <c r="J1059" s="24"/>
      <c r="S1059" s="24"/>
      <c r="Y1059" s="24"/>
    </row>
    <row r="1060" spans="4:27">
      <c r="D1060" s="24"/>
      <c r="E1060" s="24"/>
      <c r="G1060" s="24"/>
      <c r="H1060" s="24"/>
      <c r="I1060" s="24"/>
      <c r="J1060" s="24"/>
      <c r="K1060" s="24"/>
      <c r="L1060" s="24"/>
      <c r="Q1060" s="24"/>
      <c r="R1060" s="24"/>
      <c r="S1060" s="24"/>
      <c r="U1060" s="24"/>
      <c r="Y1060" s="24"/>
      <c r="Z1060" s="24"/>
      <c r="AA1060" s="24"/>
    </row>
    <row r="1061" spans="4:27">
      <c r="D1061" s="24"/>
      <c r="E1061" s="24"/>
      <c r="G1061" s="24"/>
      <c r="H1061" s="24"/>
      <c r="I1061" s="24"/>
      <c r="J1061" s="24"/>
      <c r="K1061" s="24"/>
      <c r="L1061" s="24"/>
      <c r="Q1061" s="24"/>
      <c r="R1061" s="24"/>
      <c r="S1061" s="24"/>
      <c r="U1061" s="24"/>
      <c r="Y1061" s="24"/>
      <c r="Z1061" s="24"/>
      <c r="AA1061" s="24"/>
    </row>
    <row r="1062" spans="4:27">
      <c r="I1062" s="24"/>
      <c r="J1062" s="24"/>
      <c r="S1062" s="24"/>
      <c r="Y1062" s="24"/>
    </row>
    <row r="1063" spans="4:27">
      <c r="D1063" s="24"/>
      <c r="E1063" s="24"/>
      <c r="G1063" s="24"/>
      <c r="H1063" s="24"/>
      <c r="I1063" s="24"/>
      <c r="J1063" s="24"/>
      <c r="K1063" s="24"/>
      <c r="L1063" s="24"/>
      <c r="P1063" s="24"/>
      <c r="Q1063" s="24"/>
      <c r="R1063" s="24"/>
      <c r="S1063" s="24"/>
      <c r="U1063" s="24"/>
      <c r="Y1063" s="24"/>
      <c r="Z1063" s="24"/>
      <c r="AA1063" s="24"/>
    </row>
    <row r="1064" spans="4:27">
      <c r="D1064" s="24"/>
      <c r="E1064" s="24"/>
      <c r="G1064" s="24"/>
      <c r="H1064" s="24"/>
      <c r="I1064" s="24"/>
      <c r="J1064" s="24"/>
      <c r="K1064" s="24"/>
      <c r="L1064" s="24"/>
      <c r="P1064" s="24"/>
      <c r="Q1064" s="24"/>
      <c r="R1064" s="24"/>
      <c r="S1064" s="24"/>
      <c r="U1064" s="24"/>
      <c r="Y1064" s="24"/>
      <c r="Z1064" s="24"/>
      <c r="AA1064" s="24"/>
    </row>
    <row r="1065" spans="4:27">
      <c r="D1065" s="24"/>
      <c r="E1065" s="24"/>
      <c r="G1065" s="24"/>
      <c r="H1065" s="24"/>
      <c r="I1065" s="24"/>
      <c r="J1065" s="24"/>
      <c r="K1065" s="24"/>
      <c r="L1065" s="24"/>
      <c r="P1065" s="24"/>
      <c r="Q1065" s="24"/>
      <c r="R1065" s="24"/>
      <c r="S1065" s="24"/>
      <c r="U1065" s="24"/>
      <c r="Y1065" s="24"/>
      <c r="Z1065" s="24"/>
      <c r="AA1065" s="24"/>
    </row>
    <row r="1066" spans="4:27">
      <c r="D1066" s="24"/>
      <c r="E1066" s="24"/>
      <c r="G1066" s="24"/>
      <c r="H1066" s="24"/>
      <c r="I1066" s="24"/>
      <c r="J1066" s="24"/>
      <c r="K1066" s="24"/>
      <c r="L1066" s="24"/>
      <c r="P1066" s="24"/>
      <c r="Q1066" s="24"/>
      <c r="R1066" s="24"/>
      <c r="S1066" s="24"/>
      <c r="U1066" s="24"/>
      <c r="Y1066" s="24"/>
      <c r="Z1066" s="24"/>
      <c r="AA1066" s="24"/>
    </row>
    <row r="1067" spans="4:27">
      <c r="I1067" s="24"/>
      <c r="J1067" s="24"/>
      <c r="S1067" s="24"/>
      <c r="Y1067" s="24"/>
    </row>
    <row r="1068" spans="4:27">
      <c r="I1068" s="24"/>
      <c r="J1068" s="24"/>
      <c r="S1068" s="24"/>
      <c r="Y1068" s="24"/>
    </row>
    <row r="1069" spans="4:27">
      <c r="D1069" s="24"/>
      <c r="E1069" s="24"/>
      <c r="G1069" s="24"/>
      <c r="H1069" s="24"/>
      <c r="I1069" s="24"/>
      <c r="J1069" s="24"/>
      <c r="K1069" s="24"/>
      <c r="L1069" s="24"/>
      <c r="Q1069" s="24"/>
      <c r="R1069" s="24"/>
      <c r="S1069" s="24"/>
      <c r="U1069" s="24"/>
      <c r="Y1069" s="24"/>
      <c r="Z1069" s="24"/>
      <c r="AA1069" s="24"/>
    </row>
    <row r="1070" spans="4:27">
      <c r="D1070" s="24"/>
      <c r="E1070" s="24"/>
      <c r="G1070" s="24"/>
      <c r="H1070" s="24"/>
      <c r="I1070" s="24"/>
      <c r="J1070" s="24"/>
      <c r="K1070" s="24"/>
      <c r="L1070" s="24"/>
      <c r="Q1070" s="24"/>
      <c r="R1070" s="24"/>
      <c r="S1070" s="24"/>
      <c r="U1070" s="24"/>
      <c r="Y1070" s="24"/>
      <c r="Z1070" s="24"/>
      <c r="AA1070" s="24"/>
    </row>
    <row r="1071" spans="4:27">
      <c r="D1071" s="24"/>
      <c r="E1071" s="24"/>
      <c r="G1071" s="24"/>
      <c r="H1071" s="24"/>
      <c r="I1071" s="24"/>
      <c r="J1071" s="24"/>
      <c r="K1071" s="24"/>
      <c r="L1071" s="24"/>
      <c r="Q1071" s="24"/>
      <c r="R1071" s="24"/>
      <c r="S1071" s="24"/>
      <c r="U1071" s="24"/>
      <c r="Y1071" s="24"/>
      <c r="Z1071" s="24"/>
      <c r="AA1071" s="24"/>
    </row>
    <row r="1072" spans="4:27">
      <c r="D1072" s="24"/>
      <c r="E1072" s="24"/>
      <c r="G1072" s="24"/>
      <c r="H1072" s="24"/>
      <c r="I1072" s="24"/>
      <c r="J1072" s="24"/>
      <c r="K1072" s="24"/>
      <c r="L1072" s="24"/>
      <c r="Q1072" s="24"/>
      <c r="R1072" s="24"/>
      <c r="S1072" s="24"/>
      <c r="U1072" s="24"/>
      <c r="Y1072" s="24"/>
      <c r="Z1072" s="24"/>
      <c r="AA1072" s="24"/>
    </row>
    <row r="1073" spans="4:27">
      <c r="I1073" s="24"/>
      <c r="J1073" s="24"/>
      <c r="S1073" s="24"/>
      <c r="Y1073" s="24"/>
    </row>
    <row r="1074" spans="4:27">
      <c r="I1074" s="24"/>
      <c r="J1074" s="24"/>
      <c r="S1074" s="24"/>
      <c r="Y1074" s="24"/>
    </row>
    <row r="1075" spans="4:27">
      <c r="I1075" s="24"/>
      <c r="J1075" s="24"/>
      <c r="S1075" s="24"/>
      <c r="Y1075" s="24"/>
    </row>
    <row r="1076" spans="4:27">
      <c r="I1076" s="24"/>
      <c r="J1076" s="24"/>
      <c r="S1076" s="24"/>
      <c r="Y1076" s="24"/>
    </row>
    <row r="1077" spans="4:27">
      <c r="I1077" s="24"/>
      <c r="J1077" s="24"/>
      <c r="S1077" s="24"/>
      <c r="Y1077" s="24"/>
    </row>
    <row r="1078" spans="4:27">
      <c r="D1078" s="24"/>
      <c r="E1078" s="24"/>
      <c r="G1078" s="24"/>
      <c r="H1078" s="24"/>
      <c r="I1078" s="24"/>
      <c r="J1078" s="24"/>
      <c r="K1078" s="24"/>
      <c r="L1078" s="24"/>
      <c r="Q1078" s="24"/>
      <c r="R1078" s="24"/>
      <c r="S1078" s="24"/>
      <c r="U1078" s="24"/>
      <c r="Y1078" s="24"/>
      <c r="Z1078" s="24"/>
      <c r="AA1078" s="24"/>
    </row>
    <row r="1079" spans="4:27">
      <c r="I1079" s="24"/>
      <c r="J1079" s="24"/>
      <c r="S1079" s="24"/>
      <c r="Y1079" s="24"/>
    </row>
    <row r="1080" spans="4:27">
      <c r="I1080" s="24"/>
      <c r="J1080" s="24"/>
      <c r="S1080" s="24"/>
      <c r="Y1080" s="24"/>
    </row>
    <row r="1081" spans="4:27">
      <c r="D1081" s="24"/>
      <c r="E1081" s="24"/>
      <c r="G1081" s="24"/>
      <c r="H1081" s="24"/>
      <c r="I1081" s="24"/>
      <c r="J1081" s="24"/>
      <c r="K1081" s="24"/>
      <c r="L1081" s="24"/>
      <c r="Q1081" s="24"/>
      <c r="R1081" s="24"/>
      <c r="S1081" s="24"/>
      <c r="U1081" s="24"/>
      <c r="Y1081" s="24"/>
      <c r="Z1081" s="24"/>
      <c r="AA1081" s="24"/>
    </row>
    <row r="1082" spans="4:27">
      <c r="D1082" s="24"/>
      <c r="H1082" s="24"/>
      <c r="I1082" s="24"/>
      <c r="J1082" s="24"/>
      <c r="K1082" s="24"/>
      <c r="L1082" s="24"/>
      <c r="Q1082" s="24"/>
      <c r="R1082" s="24"/>
      <c r="S1082" s="24"/>
      <c r="Y1082" s="24"/>
      <c r="Z1082" s="24"/>
      <c r="AA1082" s="24"/>
    </row>
    <row r="1083" spans="4:27">
      <c r="D1083" s="24"/>
      <c r="H1083" s="24"/>
      <c r="I1083" s="24"/>
      <c r="J1083" s="24"/>
      <c r="K1083" s="24"/>
      <c r="L1083" s="24"/>
      <c r="Q1083" s="24"/>
      <c r="R1083" s="24"/>
      <c r="S1083" s="24"/>
      <c r="Y1083" s="24"/>
      <c r="Z1083" s="24"/>
      <c r="AA1083" s="24"/>
    </row>
    <row r="1084" spans="4:27">
      <c r="D1084" s="24"/>
      <c r="H1084" s="24"/>
      <c r="I1084" s="24"/>
      <c r="J1084" s="24"/>
      <c r="K1084" s="24"/>
      <c r="L1084" s="24"/>
      <c r="Q1084" s="24"/>
      <c r="R1084" s="24"/>
      <c r="S1084" s="24"/>
      <c r="Y1084" s="24"/>
      <c r="Z1084" s="24"/>
      <c r="AA1084" s="24"/>
    </row>
    <row r="1085" spans="4:27">
      <c r="D1085" s="24"/>
      <c r="H1085" s="24"/>
      <c r="I1085" s="24"/>
      <c r="J1085" s="24"/>
      <c r="K1085" s="24"/>
      <c r="L1085" s="24"/>
      <c r="Q1085" s="24"/>
      <c r="R1085" s="24"/>
      <c r="S1085" s="24"/>
      <c r="Y1085" s="24"/>
      <c r="Z1085" s="24"/>
      <c r="AA1085" s="24"/>
    </row>
    <row r="1086" spans="4:27">
      <c r="D1086" s="24"/>
      <c r="H1086" s="24"/>
      <c r="I1086" s="24"/>
      <c r="J1086" s="24"/>
      <c r="K1086" s="24"/>
      <c r="L1086" s="24"/>
      <c r="Q1086" s="24"/>
      <c r="R1086" s="24"/>
      <c r="S1086" s="24"/>
      <c r="Y1086" s="24"/>
      <c r="Z1086" s="24"/>
      <c r="AA1086" s="24"/>
    </row>
    <row r="1087" spans="4:27">
      <c r="I1087" s="24"/>
      <c r="J1087" s="24"/>
      <c r="S1087" s="24"/>
      <c r="Y1087" s="24"/>
    </row>
    <row r="1088" spans="4:27">
      <c r="I1088" s="24"/>
      <c r="J1088" s="24"/>
      <c r="S1088" s="24"/>
      <c r="Y1088" s="24"/>
    </row>
    <row r="1089" spans="4:27">
      <c r="I1089" s="24"/>
      <c r="J1089" s="24"/>
      <c r="S1089" s="24"/>
      <c r="Y1089" s="24"/>
    </row>
    <row r="1090" spans="4:27">
      <c r="I1090" s="24"/>
      <c r="J1090" s="24"/>
      <c r="S1090" s="24"/>
      <c r="Y1090" s="24"/>
    </row>
    <row r="1091" spans="4:27">
      <c r="I1091" s="24"/>
      <c r="J1091" s="24"/>
      <c r="S1091" s="24"/>
      <c r="Y1091" s="24"/>
    </row>
    <row r="1092" spans="4:27">
      <c r="I1092" s="24"/>
      <c r="J1092" s="24"/>
      <c r="S1092" s="24"/>
      <c r="Y1092" s="24"/>
    </row>
    <row r="1093" spans="4:27">
      <c r="I1093" s="24"/>
      <c r="J1093" s="24"/>
      <c r="S1093" s="24"/>
      <c r="Y1093" s="24"/>
    </row>
    <row r="1094" spans="4:27">
      <c r="I1094" s="24"/>
      <c r="J1094" s="24"/>
      <c r="S1094" s="24"/>
      <c r="Y1094" s="24"/>
    </row>
    <row r="1095" spans="4:27">
      <c r="I1095" s="24"/>
      <c r="J1095" s="24"/>
      <c r="S1095" s="24"/>
      <c r="Y1095" s="24"/>
    </row>
    <row r="1096" spans="4:27">
      <c r="D1096" s="24"/>
      <c r="E1096" s="24"/>
      <c r="G1096" s="24"/>
      <c r="H1096" s="24"/>
      <c r="I1096" s="24"/>
      <c r="J1096" s="24"/>
      <c r="K1096" s="24"/>
      <c r="L1096" s="24"/>
      <c r="Q1096" s="24"/>
      <c r="R1096" s="24"/>
      <c r="S1096" s="24"/>
      <c r="U1096" s="24"/>
      <c r="Y1096" s="24"/>
      <c r="Z1096" s="24"/>
      <c r="AA1096" s="24"/>
    </row>
    <row r="1097" spans="4:27">
      <c r="D1097" s="24"/>
      <c r="E1097" s="24"/>
      <c r="G1097" s="24"/>
      <c r="H1097" s="24"/>
      <c r="I1097" s="24"/>
      <c r="J1097" s="24"/>
      <c r="K1097" s="24"/>
      <c r="L1097" s="24"/>
      <c r="Q1097" s="24"/>
      <c r="R1097" s="24"/>
      <c r="S1097" s="24"/>
      <c r="U1097" s="24"/>
      <c r="Y1097" s="24"/>
      <c r="Z1097" s="24"/>
      <c r="AA1097" s="24"/>
    </row>
    <row r="1098" spans="4:27">
      <c r="I1098" s="24"/>
      <c r="J1098" s="24"/>
      <c r="S1098" s="24"/>
      <c r="Y1098" s="24"/>
    </row>
    <row r="1099" spans="4:27">
      <c r="D1099" s="24"/>
      <c r="H1099" s="24"/>
      <c r="I1099" s="24"/>
      <c r="J1099" s="24"/>
      <c r="K1099" s="24"/>
      <c r="L1099" s="24"/>
      <c r="Q1099" s="24"/>
      <c r="R1099" s="24"/>
      <c r="S1099" s="24"/>
      <c r="Y1099" s="24"/>
      <c r="Z1099" s="24"/>
      <c r="AA1099" s="24"/>
    </row>
    <row r="1100" spans="4:27">
      <c r="D1100" s="24"/>
      <c r="H1100" s="24"/>
      <c r="I1100" s="24"/>
      <c r="J1100" s="24"/>
      <c r="K1100" s="24"/>
      <c r="L1100" s="24"/>
      <c r="Q1100" s="24"/>
      <c r="R1100" s="24"/>
      <c r="S1100" s="24"/>
      <c r="Y1100" s="24"/>
      <c r="Z1100" s="24"/>
      <c r="AA1100" s="24"/>
    </row>
    <row r="1101" spans="4:27">
      <c r="D1101" s="24"/>
      <c r="H1101" s="24"/>
      <c r="I1101" s="24"/>
      <c r="J1101" s="24"/>
      <c r="K1101" s="24"/>
      <c r="L1101" s="24"/>
      <c r="Q1101" s="24"/>
      <c r="R1101" s="24"/>
      <c r="S1101" s="24"/>
      <c r="Y1101" s="24"/>
      <c r="Z1101" s="24"/>
      <c r="AA1101" s="24"/>
    </row>
    <row r="1102" spans="4:27">
      <c r="D1102" s="24"/>
      <c r="H1102" s="24"/>
      <c r="I1102" s="24"/>
      <c r="J1102" s="24"/>
      <c r="K1102" s="24"/>
      <c r="L1102" s="24"/>
      <c r="Q1102" s="24"/>
      <c r="R1102" s="24"/>
      <c r="S1102" s="24"/>
      <c r="Y1102" s="24"/>
      <c r="Z1102" s="24"/>
      <c r="AA1102" s="24"/>
    </row>
    <row r="1103" spans="4:27">
      <c r="D1103" s="24"/>
      <c r="H1103" s="24"/>
      <c r="I1103" s="24"/>
      <c r="J1103" s="24"/>
      <c r="K1103" s="24"/>
      <c r="L1103" s="24"/>
      <c r="Q1103" s="24"/>
      <c r="R1103" s="24"/>
      <c r="S1103" s="24"/>
      <c r="Y1103" s="24"/>
      <c r="Z1103" s="24"/>
      <c r="AA1103" s="24"/>
    </row>
    <row r="1104" spans="4:27">
      <c r="D1104" s="24"/>
      <c r="H1104" s="24"/>
      <c r="I1104" s="24"/>
      <c r="J1104" s="24"/>
      <c r="K1104" s="24"/>
      <c r="L1104" s="24"/>
      <c r="Q1104" s="24"/>
      <c r="R1104" s="24"/>
      <c r="S1104" s="24"/>
      <c r="Y1104" s="24"/>
      <c r="Z1104" s="24"/>
      <c r="AA1104" s="24"/>
    </row>
    <row r="1105" spans="4:27">
      <c r="D1105" s="24"/>
      <c r="H1105" s="24"/>
      <c r="I1105" s="24"/>
      <c r="J1105" s="24"/>
      <c r="K1105" s="24"/>
      <c r="L1105" s="24"/>
      <c r="Q1105" s="24"/>
      <c r="R1105" s="24"/>
      <c r="S1105" s="24"/>
      <c r="Y1105" s="24"/>
      <c r="Z1105" s="24"/>
      <c r="AA1105" s="24"/>
    </row>
    <row r="1106" spans="4:27">
      <c r="I1106" s="24"/>
      <c r="J1106" s="24"/>
      <c r="S1106" s="24"/>
      <c r="Y1106" s="24"/>
    </row>
    <row r="1107" spans="4:27">
      <c r="I1107" s="24"/>
      <c r="J1107" s="24"/>
      <c r="S1107" s="24"/>
      <c r="Y1107" s="24"/>
    </row>
    <row r="1108" spans="4:27">
      <c r="I1108" s="24"/>
      <c r="J1108" s="24"/>
      <c r="S1108" s="24"/>
      <c r="Y1108" s="24"/>
    </row>
    <row r="1109" spans="4:27">
      <c r="I1109" s="24"/>
      <c r="J1109" s="24"/>
      <c r="S1109" s="24"/>
      <c r="Y1109" s="24"/>
    </row>
    <row r="1110" spans="4:27">
      <c r="I1110" s="24"/>
      <c r="J1110" s="24"/>
      <c r="S1110" s="24"/>
      <c r="Y1110" s="24"/>
    </row>
    <row r="1111" spans="4:27">
      <c r="I1111" s="24"/>
      <c r="J1111" s="24"/>
      <c r="S1111" s="24"/>
      <c r="Y1111" s="24"/>
    </row>
    <row r="1112" spans="4:27">
      <c r="D1112" s="24"/>
      <c r="E1112" s="24"/>
      <c r="G1112" s="24"/>
      <c r="H1112" s="24"/>
      <c r="I1112" s="24"/>
      <c r="J1112" s="24"/>
      <c r="K1112" s="24"/>
      <c r="L1112" s="24"/>
      <c r="Q1112" s="24"/>
      <c r="R1112" s="24"/>
      <c r="S1112" s="24"/>
      <c r="U1112" s="24"/>
      <c r="Y1112" s="24"/>
      <c r="Z1112" s="24"/>
      <c r="AA1112" s="24"/>
    </row>
    <row r="1113" spans="4:27">
      <c r="D1113" s="24"/>
      <c r="E1113" s="24"/>
      <c r="G1113" s="24"/>
      <c r="H1113" s="24"/>
      <c r="I1113" s="24"/>
      <c r="J1113" s="24"/>
      <c r="K1113" s="24"/>
      <c r="L1113" s="24"/>
      <c r="Q1113" s="24"/>
      <c r="R1113" s="24"/>
      <c r="S1113" s="24"/>
      <c r="U1113" s="24"/>
      <c r="Y1113" s="24"/>
      <c r="Z1113" s="24"/>
      <c r="AA1113" s="24"/>
    </row>
    <row r="1114" spans="4:27">
      <c r="I1114" s="24"/>
      <c r="J1114" s="24"/>
      <c r="S1114" s="24"/>
      <c r="Y1114" s="24"/>
    </row>
    <row r="1115" spans="4:27">
      <c r="D1115" s="24"/>
      <c r="E1115" s="24"/>
      <c r="G1115" s="24"/>
      <c r="H1115" s="24"/>
      <c r="I1115" s="24"/>
      <c r="J1115" s="24"/>
      <c r="K1115" s="24"/>
      <c r="L1115" s="24"/>
      <c r="Q1115" s="24"/>
      <c r="R1115" s="24"/>
      <c r="S1115" s="24"/>
      <c r="U1115" s="24"/>
      <c r="Y1115" s="24"/>
      <c r="Z1115" s="24"/>
      <c r="AA1115" s="24"/>
    </row>
    <row r="1116" spans="4:27">
      <c r="D1116" s="24"/>
      <c r="E1116" s="24"/>
      <c r="G1116" s="24"/>
      <c r="H1116" s="24"/>
      <c r="I1116" s="24"/>
      <c r="J1116" s="24"/>
      <c r="K1116" s="24"/>
      <c r="L1116" s="24"/>
      <c r="Q1116" s="24"/>
      <c r="R1116" s="24"/>
      <c r="S1116" s="24"/>
      <c r="U1116" s="24"/>
      <c r="Y1116" s="24"/>
      <c r="Z1116" s="24"/>
      <c r="AA1116" s="24"/>
    </row>
    <row r="1117" spans="4:27">
      <c r="D1117" s="24"/>
      <c r="E1117" s="24"/>
      <c r="G1117" s="24"/>
      <c r="H1117" s="24"/>
      <c r="I1117" s="24"/>
      <c r="J1117" s="24"/>
      <c r="K1117" s="24"/>
      <c r="L1117" s="24"/>
      <c r="Q1117" s="24"/>
      <c r="R1117" s="24"/>
      <c r="S1117" s="24"/>
      <c r="U1117" s="24"/>
      <c r="Y1117" s="24"/>
      <c r="Z1117" s="24"/>
      <c r="AA1117" s="24"/>
    </row>
    <row r="1118" spans="4:27">
      <c r="D1118" s="24"/>
      <c r="E1118" s="24"/>
      <c r="G1118" s="24"/>
      <c r="H1118" s="24"/>
      <c r="I1118" s="24"/>
      <c r="J1118" s="24"/>
      <c r="K1118" s="24"/>
      <c r="L1118" s="24"/>
      <c r="P1118" s="24"/>
      <c r="Q1118" s="24"/>
      <c r="R1118" s="24"/>
      <c r="S1118" s="24"/>
      <c r="U1118" s="24"/>
      <c r="Y1118" s="24"/>
      <c r="Z1118" s="24"/>
      <c r="AA1118" s="24"/>
    </row>
    <row r="1119" spans="4:27">
      <c r="D1119" s="24"/>
      <c r="E1119" s="24"/>
      <c r="G1119" s="24"/>
      <c r="H1119" s="24"/>
      <c r="I1119" s="24"/>
      <c r="J1119" s="24"/>
      <c r="K1119" s="24"/>
      <c r="L1119" s="24"/>
      <c r="P1119" s="24"/>
      <c r="Q1119" s="24"/>
      <c r="R1119" s="24"/>
      <c r="S1119" s="24"/>
      <c r="U1119" s="24"/>
      <c r="Y1119" s="24"/>
      <c r="Z1119" s="24"/>
      <c r="AA1119" s="24"/>
    </row>
    <row r="1120" spans="4:27">
      <c r="D1120" s="24"/>
      <c r="E1120" s="24"/>
      <c r="G1120" s="24"/>
      <c r="H1120" s="24"/>
      <c r="I1120" s="24"/>
      <c r="J1120" s="24"/>
      <c r="K1120" s="24"/>
      <c r="L1120" s="24"/>
      <c r="P1120" s="24"/>
      <c r="Q1120" s="24"/>
      <c r="R1120" s="24"/>
      <c r="S1120" s="24"/>
      <c r="U1120" s="24"/>
      <c r="Y1120" s="24"/>
      <c r="Z1120" s="24"/>
      <c r="AA1120" s="24"/>
    </row>
    <row r="1121" spans="4:27">
      <c r="D1121" s="24"/>
      <c r="E1121" s="24"/>
      <c r="G1121" s="24"/>
      <c r="H1121" s="24"/>
      <c r="I1121" s="24"/>
      <c r="J1121" s="24"/>
      <c r="K1121" s="24"/>
      <c r="L1121" s="24"/>
      <c r="P1121" s="24"/>
      <c r="Q1121" s="24"/>
      <c r="R1121" s="24"/>
      <c r="S1121" s="24"/>
      <c r="U1121" s="24"/>
      <c r="Y1121" s="24"/>
      <c r="Z1121" s="24"/>
      <c r="AA1121" s="24"/>
    </row>
    <row r="1122" spans="4:27">
      <c r="D1122" s="24"/>
      <c r="H1122" s="24"/>
      <c r="I1122" s="24"/>
      <c r="J1122" s="24"/>
      <c r="K1122" s="24"/>
      <c r="L1122" s="24"/>
      <c r="Q1122" s="24"/>
      <c r="R1122" s="24"/>
      <c r="S1122" s="24"/>
      <c r="Y1122" s="24"/>
      <c r="Z1122" s="24"/>
      <c r="AA1122" s="24"/>
    </row>
    <row r="1123" spans="4:27">
      <c r="D1123" s="24"/>
      <c r="H1123" s="24"/>
      <c r="I1123" s="24"/>
      <c r="J1123" s="24"/>
      <c r="K1123" s="24"/>
      <c r="L1123" s="24"/>
      <c r="Q1123" s="24"/>
      <c r="R1123" s="24"/>
      <c r="S1123" s="24"/>
      <c r="Y1123" s="24"/>
      <c r="Z1123" s="24"/>
      <c r="AA1123" s="24"/>
    </row>
    <row r="1124" spans="4:27">
      <c r="D1124" s="24"/>
      <c r="H1124" s="24"/>
      <c r="I1124" s="24"/>
      <c r="J1124" s="24"/>
      <c r="K1124" s="24"/>
      <c r="L1124" s="24"/>
      <c r="Q1124" s="24"/>
      <c r="R1124" s="24"/>
      <c r="S1124" s="24"/>
      <c r="Y1124" s="24"/>
      <c r="Z1124" s="24"/>
      <c r="AA1124" s="24"/>
    </row>
    <row r="1125" spans="4:27">
      <c r="D1125" s="24"/>
      <c r="H1125" s="24"/>
      <c r="I1125" s="24"/>
      <c r="J1125" s="24"/>
      <c r="K1125" s="24"/>
      <c r="L1125" s="24"/>
      <c r="Q1125" s="24"/>
      <c r="R1125" s="24"/>
      <c r="S1125" s="24"/>
      <c r="Y1125" s="24"/>
      <c r="Z1125" s="24"/>
      <c r="AA1125" s="24"/>
    </row>
    <row r="1126" spans="4:27">
      <c r="D1126" s="24"/>
      <c r="H1126" s="24"/>
      <c r="I1126" s="24"/>
      <c r="J1126" s="24"/>
      <c r="K1126" s="24"/>
      <c r="L1126" s="24"/>
      <c r="Q1126" s="24"/>
      <c r="R1126" s="24"/>
      <c r="S1126" s="24"/>
      <c r="Y1126" s="24"/>
      <c r="Z1126" s="24"/>
      <c r="AA1126" s="24"/>
    </row>
    <row r="1127" spans="4:27">
      <c r="D1127" s="24"/>
      <c r="H1127" s="24"/>
      <c r="I1127" s="24"/>
      <c r="J1127" s="24"/>
      <c r="K1127" s="24"/>
      <c r="L1127" s="24"/>
      <c r="Q1127" s="24"/>
      <c r="R1127" s="24"/>
      <c r="S1127" s="24"/>
      <c r="Y1127" s="24"/>
      <c r="Z1127" s="24"/>
      <c r="AA1127" s="24"/>
    </row>
    <row r="1128" spans="4:27">
      <c r="D1128" s="24"/>
      <c r="H1128" s="24"/>
      <c r="I1128" s="24"/>
      <c r="J1128" s="24"/>
      <c r="K1128" s="24"/>
      <c r="L1128" s="24"/>
      <c r="Q1128" s="24"/>
      <c r="R1128" s="24"/>
      <c r="S1128" s="24"/>
      <c r="Y1128" s="24"/>
      <c r="Z1128" s="24"/>
      <c r="AA1128" s="24"/>
    </row>
    <row r="1129" spans="4:27">
      <c r="D1129" s="24"/>
      <c r="H1129" s="24"/>
      <c r="I1129" s="24"/>
      <c r="J1129" s="24"/>
      <c r="K1129" s="24"/>
      <c r="L1129" s="24"/>
      <c r="Q1129" s="24"/>
      <c r="R1129" s="24"/>
      <c r="S1129" s="24"/>
      <c r="Y1129" s="24"/>
      <c r="Z1129" s="24"/>
      <c r="AA1129" s="24"/>
    </row>
    <row r="1130" spans="4:27">
      <c r="D1130" s="24"/>
      <c r="H1130" s="24"/>
      <c r="I1130" s="24"/>
      <c r="J1130" s="24"/>
      <c r="K1130" s="24"/>
      <c r="L1130" s="24"/>
      <c r="Q1130" s="24"/>
      <c r="R1130" s="24"/>
      <c r="S1130" s="24"/>
      <c r="Y1130" s="24"/>
      <c r="Z1130" s="24"/>
      <c r="AA1130" s="24"/>
    </row>
    <row r="1131" spans="4:27">
      <c r="D1131" s="24"/>
      <c r="H1131" s="24"/>
      <c r="I1131" s="24"/>
      <c r="J1131" s="24"/>
      <c r="K1131" s="24"/>
      <c r="L1131" s="24"/>
      <c r="Q1131" s="24"/>
      <c r="R1131" s="24"/>
      <c r="S1131" s="24"/>
      <c r="Y1131" s="24"/>
      <c r="Z1131" s="24"/>
      <c r="AA1131" s="24"/>
    </row>
    <row r="1132" spans="4:27">
      <c r="D1132" s="24"/>
      <c r="H1132" s="24"/>
      <c r="I1132" s="24"/>
      <c r="J1132" s="24"/>
      <c r="K1132" s="24"/>
      <c r="L1132" s="24"/>
      <c r="Q1132" s="24"/>
      <c r="R1132" s="24"/>
      <c r="S1132" s="24"/>
      <c r="Y1132" s="24"/>
      <c r="Z1132" s="24"/>
      <c r="AA1132" s="24"/>
    </row>
    <row r="1133" spans="4:27">
      <c r="D1133" s="24"/>
      <c r="H1133" s="24"/>
      <c r="I1133" s="24"/>
      <c r="J1133" s="24"/>
      <c r="K1133" s="24"/>
      <c r="L1133" s="24"/>
      <c r="Q1133" s="24"/>
      <c r="R1133" s="24"/>
      <c r="S1133" s="24"/>
      <c r="Y1133" s="24"/>
      <c r="Z1133" s="24"/>
      <c r="AA1133" s="24"/>
    </row>
    <row r="1134" spans="4:27">
      <c r="D1134" s="24"/>
      <c r="H1134" s="24"/>
      <c r="I1134" s="24"/>
      <c r="J1134" s="24"/>
      <c r="K1134" s="24"/>
      <c r="L1134" s="24"/>
      <c r="Q1134" s="24"/>
      <c r="R1134" s="24"/>
      <c r="S1134" s="24"/>
      <c r="Y1134" s="24"/>
      <c r="Z1134" s="24"/>
      <c r="AA1134" s="24"/>
    </row>
    <row r="1135" spans="4:27">
      <c r="D1135" s="24"/>
      <c r="H1135" s="24"/>
      <c r="I1135" s="24"/>
      <c r="J1135" s="24"/>
      <c r="K1135" s="24"/>
      <c r="L1135" s="24"/>
      <c r="Q1135" s="24"/>
      <c r="R1135" s="24"/>
      <c r="S1135" s="24"/>
      <c r="Y1135" s="24"/>
      <c r="Z1135" s="24"/>
      <c r="AA1135" s="24"/>
    </row>
    <row r="1136" spans="4:27">
      <c r="D1136" s="24"/>
      <c r="H1136" s="24"/>
      <c r="I1136" s="24"/>
      <c r="J1136" s="24"/>
      <c r="K1136" s="24"/>
      <c r="L1136" s="24"/>
      <c r="Q1136" s="24"/>
      <c r="R1136" s="24"/>
      <c r="S1136" s="24"/>
      <c r="Y1136" s="24"/>
      <c r="Z1136" s="24"/>
      <c r="AA1136" s="24"/>
    </row>
    <row r="1137" spans="4:27">
      <c r="D1137" s="24"/>
      <c r="H1137" s="24"/>
      <c r="I1137" s="24"/>
      <c r="J1137" s="24"/>
      <c r="K1137" s="24"/>
      <c r="L1137" s="24"/>
      <c r="Q1137" s="24"/>
      <c r="R1137" s="24"/>
      <c r="S1137" s="24"/>
      <c r="Y1137" s="24"/>
      <c r="Z1137" s="24"/>
      <c r="AA1137" s="24"/>
    </row>
    <row r="1138" spans="4:27">
      <c r="D1138" s="24"/>
      <c r="H1138" s="24"/>
      <c r="I1138" s="24"/>
      <c r="J1138" s="24"/>
      <c r="K1138" s="24"/>
      <c r="L1138" s="24"/>
      <c r="Q1138" s="24"/>
      <c r="R1138" s="24"/>
      <c r="S1138" s="24"/>
      <c r="Y1138" s="24"/>
      <c r="Z1138" s="24"/>
      <c r="AA1138" s="24"/>
    </row>
    <row r="1139" spans="4:27">
      <c r="D1139" s="24"/>
      <c r="H1139" s="24"/>
      <c r="I1139" s="24"/>
      <c r="J1139" s="24"/>
      <c r="K1139" s="24"/>
      <c r="L1139" s="24"/>
      <c r="Q1139" s="24"/>
      <c r="R1139" s="24"/>
      <c r="S1139" s="24"/>
      <c r="Y1139" s="24"/>
      <c r="Z1139" s="24"/>
      <c r="AA1139" s="24"/>
    </row>
    <row r="1140" spans="4:27">
      <c r="D1140" s="24"/>
      <c r="H1140" s="24"/>
      <c r="I1140" s="24"/>
      <c r="J1140" s="24"/>
      <c r="K1140" s="24"/>
      <c r="L1140" s="24"/>
      <c r="Q1140" s="24"/>
      <c r="R1140" s="24"/>
      <c r="S1140" s="24"/>
      <c r="Y1140" s="24"/>
      <c r="Z1140" s="24"/>
      <c r="AA1140" s="24"/>
    </row>
    <row r="1141" spans="4:27">
      <c r="D1141" s="24"/>
      <c r="H1141" s="24"/>
      <c r="I1141" s="24"/>
      <c r="J1141" s="24"/>
      <c r="K1141" s="24"/>
      <c r="L1141" s="24"/>
      <c r="Q1141" s="24"/>
      <c r="R1141" s="24"/>
      <c r="S1141" s="24"/>
      <c r="Y1141" s="24"/>
      <c r="Z1141" s="24"/>
      <c r="AA1141" s="24"/>
    </row>
    <row r="1142" spans="4:27">
      <c r="D1142" s="24"/>
      <c r="H1142" s="24"/>
      <c r="I1142" s="24"/>
      <c r="J1142" s="24"/>
      <c r="K1142" s="24"/>
      <c r="L1142" s="24"/>
      <c r="Q1142" s="24"/>
      <c r="R1142" s="24"/>
      <c r="S1142" s="24"/>
      <c r="Y1142" s="24"/>
      <c r="Z1142" s="24"/>
      <c r="AA1142" s="24"/>
    </row>
    <row r="1143" spans="4:27">
      <c r="D1143" s="24"/>
      <c r="H1143" s="24"/>
      <c r="I1143" s="24"/>
      <c r="J1143" s="24"/>
      <c r="K1143" s="24"/>
      <c r="L1143" s="24"/>
      <c r="Q1143" s="24"/>
      <c r="R1143" s="24"/>
      <c r="S1143" s="24"/>
      <c r="Y1143" s="24"/>
      <c r="Z1143" s="24"/>
      <c r="AA1143" s="24"/>
    </row>
    <row r="1144" spans="4:27">
      <c r="D1144" s="24"/>
      <c r="H1144" s="24"/>
      <c r="I1144" s="24"/>
      <c r="J1144" s="24"/>
      <c r="K1144" s="24"/>
      <c r="L1144" s="24"/>
      <c r="Q1144" s="24"/>
      <c r="R1144" s="24"/>
      <c r="S1144" s="24"/>
      <c r="Y1144" s="24"/>
      <c r="Z1144" s="24"/>
      <c r="AA1144" s="24"/>
    </row>
    <row r="1145" spans="4:27">
      <c r="D1145" s="24"/>
      <c r="H1145" s="24"/>
      <c r="I1145" s="24"/>
      <c r="J1145" s="24"/>
      <c r="K1145" s="24"/>
      <c r="L1145" s="24"/>
      <c r="Q1145" s="24"/>
      <c r="R1145" s="24"/>
      <c r="S1145" s="24"/>
      <c r="Y1145" s="24"/>
      <c r="Z1145" s="24"/>
      <c r="AA1145" s="24"/>
    </row>
    <row r="1146" spans="4:27">
      <c r="D1146" s="24"/>
      <c r="H1146" s="24"/>
      <c r="I1146" s="24"/>
      <c r="J1146" s="24"/>
      <c r="K1146" s="24"/>
      <c r="L1146" s="24"/>
      <c r="Q1146" s="24"/>
      <c r="R1146" s="24"/>
      <c r="S1146" s="24"/>
      <c r="Y1146" s="24"/>
      <c r="Z1146" s="24"/>
      <c r="AA1146" s="24"/>
    </row>
    <row r="1147" spans="4:27">
      <c r="D1147" s="24"/>
      <c r="H1147" s="24"/>
      <c r="I1147" s="24"/>
      <c r="J1147" s="24"/>
      <c r="K1147" s="24"/>
      <c r="L1147" s="24"/>
      <c r="Q1147" s="24"/>
      <c r="R1147" s="24"/>
      <c r="S1147" s="24"/>
      <c r="Y1147" s="24"/>
      <c r="Z1147" s="24"/>
      <c r="AA1147" s="24"/>
    </row>
    <row r="1148" spans="4:27">
      <c r="D1148" s="24"/>
      <c r="H1148" s="24"/>
      <c r="I1148" s="24"/>
      <c r="J1148" s="24"/>
      <c r="K1148" s="24"/>
      <c r="L1148" s="24"/>
      <c r="Q1148" s="24"/>
      <c r="R1148" s="24"/>
      <c r="S1148" s="24"/>
      <c r="Y1148" s="24"/>
      <c r="Z1148" s="24"/>
      <c r="AA1148" s="24"/>
    </row>
    <row r="1149" spans="4:27">
      <c r="D1149" s="24"/>
      <c r="H1149" s="24"/>
      <c r="I1149" s="24"/>
      <c r="J1149" s="24"/>
      <c r="K1149" s="24"/>
      <c r="L1149" s="24"/>
      <c r="Q1149" s="24"/>
      <c r="R1149" s="24"/>
      <c r="S1149" s="24"/>
      <c r="Y1149" s="24"/>
      <c r="Z1149" s="24"/>
      <c r="AA1149" s="24"/>
    </row>
    <row r="1150" spans="4:27">
      <c r="D1150" s="24"/>
      <c r="H1150" s="24"/>
      <c r="I1150" s="24"/>
      <c r="J1150" s="24"/>
      <c r="K1150" s="24"/>
      <c r="L1150" s="24"/>
      <c r="Q1150" s="24"/>
      <c r="R1150" s="24"/>
      <c r="S1150" s="24"/>
      <c r="Y1150" s="24"/>
      <c r="Z1150" s="24"/>
      <c r="AA1150" s="24"/>
    </row>
    <row r="1151" spans="4:27">
      <c r="D1151" s="24"/>
      <c r="H1151" s="24"/>
      <c r="I1151" s="24"/>
      <c r="J1151" s="24"/>
      <c r="K1151" s="24"/>
      <c r="L1151" s="24"/>
      <c r="Q1151" s="24"/>
      <c r="R1151" s="24"/>
      <c r="S1151" s="24"/>
      <c r="Y1151" s="24"/>
      <c r="Z1151" s="24"/>
      <c r="AA1151" s="24"/>
    </row>
    <row r="1152" spans="4:27">
      <c r="D1152" s="24"/>
      <c r="H1152" s="24"/>
      <c r="I1152" s="24"/>
      <c r="J1152" s="24"/>
      <c r="K1152" s="24"/>
      <c r="L1152" s="24"/>
      <c r="Q1152" s="24"/>
      <c r="R1152" s="24"/>
      <c r="S1152" s="24"/>
      <c r="Y1152" s="24"/>
      <c r="Z1152" s="24"/>
      <c r="AA1152" s="24"/>
    </row>
    <row r="1153" spans="4:27">
      <c r="D1153" s="24"/>
      <c r="H1153" s="24"/>
      <c r="I1153" s="24"/>
      <c r="J1153" s="24"/>
      <c r="K1153" s="24"/>
      <c r="L1153" s="24"/>
      <c r="Q1153" s="24"/>
      <c r="R1153" s="24"/>
      <c r="S1153" s="24"/>
      <c r="Y1153" s="24"/>
      <c r="Z1153" s="24"/>
      <c r="AA1153" s="24"/>
    </row>
    <row r="1154" spans="4:27">
      <c r="D1154" s="24"/>
      <c r="H1154" s="24"/>
      <c r="I1154" s="24"/>
      <c r="J1154" s="24"/>
      <c r="K1154" s="24"/>
      <c r="L1154" s="24"/>
      <c r="Q1154" s="24"/>
      <c r="R1154" s="24"/>
      <c r="S1154" s="24"/>
      <c r="Y1154" s="24"/>
      <c r="Z1154" s="24"/>
      <c r="AA1154" s="24"/>
    </row>
    <row r="1155" spans="4:27">
      <c r="D1155" s="24"/>
      <c r="H1155" s="24"/>
      <c r="I1155" s="24"/>
      <c r="J1155" s="24"/>
      <c r="K1155" s="24"/>
      <c r="L1155" s="24"/>
      <c r="Q1155" s="24"/>
      <c r="R1155" s="24"/>
      <c r="S1155" s="24"/>
      <c r="Y1155" s="24"/>
      <c r="Z1155" s="24"/>
      <c r="AA1155" s="24"/>
    </row>
    <row r="1156" spans="4:27">
      <c r="D1156" s="24"/>
      <c r="H1156" s="24"/>
      <c r="I1156" s="24"/>
      <c r="J1156" s="24"/>
      <c r="K1156" s="24"/>
      <c r="L1156" s="24"/>
      <c r="Q1156" s="24"/>
      <c r="R1156" s="24"/>
      <c r="S1156" s="24"/>
      <c r="Y1156" s="24"/>
      <c r="Z1156" s="24"/>
      <c r="AA1156" s="24"/>
    </row>
    <row r="1157" spans="4:27">
      <c r="D1157" s="24"/>
      <c r="H1157" s="24"/>
      <c r="I1157" s="24"/>
      <c r="J1157" s="24"/>
      <c r="K1157" s="24"/>
      <c r="L1157" s="24"/>
      <c r="Q1157" s="24"/>
      <c r="R1157" s="24"/>
      <c r="S1157" s="24"/>
      <c r="Y1157" s="24"/>
      <c r="Z1157" s="24"/>
      <c r="AA1157" s="24"/>
    </row>
    <row r="1158" spans="4:27">
      <c r="D1158" s="24"/>
      <c r="H1158" s="24"/>
      <c r="I1158" s="24"/>
      <c r="J1158" s="24"/>
      <c r="K1158" s="24"/>
      <c r="L1158" s="24"/>
      <c r="Q1158" s="24"/>
      <c r="R1158" s="24"/>
      <c r="S1158" s="24"/>
      <c r="Y1158" s="24"/>
      <c r="Z1158" s="24"/>
      <c r="AA1158" s="24"/>
    </row>
    <row r="1159" spans="4:27">
      <c r="D1159" s="24"/>
      <c r="H1159" s="24"/>
      <c r="I1159" s="24"/>
      <c r="J1159" s="24"/>
      <c r="K1159" s="24"/>
      <c r="L1159" s="24"/>
      <c r="Q1159" s="24"/>
      <c r="R1159" s="24"/>
      <c r="S1159" s="24"/>
      <c r="Y1159" s="24"/>
      <c r="Z1159" s="24"/>
      <c r="AA1159" s="24"/>
    </row>
    <row r="1160" spans="4:27">
      <c r="D1160" s="24"/>
      <c r="H1160" s="24"/>
      <c r="I1160" s="24"/>
      <c r="J1160" s="24"/>
      <c r="K1160" s="24"/>
      <c r="L1160" s="24"/>
      <c r="Q1160" s="24"/>
      <c r="R1160" s="24"/>
      <c r="S1160" s="24"/>
      <c r="Y1160" s="24"/>
      <c r="Z1160" s="24"/>
      <c r="AA1160" s="24"/>
    </row>
    <row r="1161" spans="4:27">
      <c r="D1161" s="24"/>
      <c r="H1161" s="24"/>
      <c r="I1161" s="24"/>
      <c r="J1161" s="24"/>
      <c r="K1161" s="24"/>
      <c r="L1161" s="24"/>
      <c r="Q1161" s="24"/>
      <c r="R1161" s="24"/>
      <c r="S1161" s="24"/>
      <c r="Y1161" s="24"/>
      <c r="Z1161" s="24"/>
      <c r="AA1161" s="24"/>
    </row>
    <row r="1162" spans="4:27">
      <c r="I1162" s="24"/>
      <c r="J1162" s="24"/>
      <c r="S1162" s="24"/>
      <c r="Y1162" s="24"/>
    </row>
    <row r="1163" spans="4:27">
      <c r="I1163" s="24"/>
      <c r="J1163" s="24"/>
      <c r="S1163" s="24"/>
      <c r="Y1163" s="24"/>
    </row>
    <row r="1164" spans="4:27">
      <c r="I1164" s="24"/>
      <c r="J1164" s="24"/>
      <c r="S1164" s="24"/>
      <c r="Y1164" s="24"/>
    </row>
    <row r="1165" spans="4:27">
      <c r="I1165" s="24"/>
      <c r="J1165" s="24"/>
      <c r="S1165" s="24"/>
      <c r="Y1165" s="24"/>
    </row>
    <row r="1166" spans="4:27">
      <c r="I1166" s="24"/>
      <c r="J1166" s="24"/>
      <c r="S1166" s="24"/>
      <c r="Y1166" s="24"/>
    </row>
    <row r="1167" spans="4:27">
      <c r="I1167" s="24"/>
      <c r="J1167" s="24"/>
      <c r="S1167" s="24"/>
      <c r="Y1167" s="24"/>
    </row>
    <row r="1168" spans="4:27">
      <c r="D1168" s="24"/>
      <c r="H1168" s="24"/>
      <c r="I1168" s="24"/>
      <c r="J1168" s="24"/>
      <c r="K1168" s="24"/>
      <c r="L1168" s="24"/>
      <c r="Q1168" s="24"/>
      <c r="R1168" s="24"/>
      <c r="S1168" s="24"/>
      <c r="Y1168" s="24"/>
      <c r="Z1168" s="24"/>
      <c r="AA1168" s="24"/>
    </row>
    <row r="1169" spans="9:25">
      <c r="I1169" s="24"/>
      <c r="J1169" s="24"/>
      <c r="S1169" s="24"/>
      <c r="Y1169" s="24"/>
    </row>
    <row r="1170" spans="9:25">
      <c r="I1170" s="24"/>
      <c r="J1170" s="24"/>
      <c r="S1170" s="24"/>
      <c r="Y1170" s="24"/>
    </row>
    <row r="1171" spans="9:25">
      <c r="I1171" s="24"/>
      <c r="J1171" s="24"/>
      <c r="S1171" s="24"/>
      <c r="Y1171" s="24"/>
    </row>
    <row r="1172" spans="9:25">
      <c r="I1172" s="24"/>
      <c r="J1172" s="24"/>
      <c r="S1172" s="24"/>
      <c r="Y1172" s="24"/>
    </row>
    <row r="1173" spans="9:25">
      <c r="I1173" s="24"/>
      <c r="J1173" s="24"/>
      <c r="S1173" s="24"/>
      <c r="Y1173" s="24"/>
    </row>
    <row r="1174" spans="9:25">
      <c r="I1174" s="24"/>
      <c r="J1174" s="24"/>
      <c r="S1174" s="24"/>
      <c r="Y1174" s="24"/>
    </row>
    <row r="1175" spans="9:25">
      <c r="I1175" s="24"/>
      <c r="J1175" s="24"/>
      <c r="S1175" s="24"/>
      <c r="Y1175" s="24"/>
    </row>
    <row r="1176" spans="9:25">
      <c r="I1176" s="24"/>
      <c r="J1176" s="24"/>
      <c r="S1176" s="24"/>
      <c r="Y1176" s="24"/>
    </row>
    <row r="1177" spans="9:25">
      <c r="I1177" s="24"/>
      <c r="J1177" s="24"/>
      <c r="S1177" s="24"/>
      <c r="Y1177" s="24"/>
    </row>
    <row r="1178" spans="9:25">
      <c r="I1178" s="24"/>
      <c r="J1178" s="24"/>
      <c r="S1178" s="24"/>
      <c r="Y1178" s="24"/>
    </row>
    <row r="1179" spans="9:25">
      <c r="I1179" s="24"/>
      <c r="J1179" s="24"/>
      <c r="S1179" s="24"/>
      <c r="Y1179" s="24"/>
    </row>
    <row r="1180" spans="9:25">
      <c r="I1180" s="24"/>
      <c r="J1180" s="24"/>
      <c r="S1180" s="24"/>
      <c r="Y1180" s="24"/>
    </row>
    <row r="1181" spans="9:25">
      <c r="I1181" s="24"/>
      <c r="J1181" s="24"/>
      <c r="S1181" s="24"/>
      <c r="Y1181" s="24"/>
    </row>
    <row r="1182" spans="9:25">
      <c r="I1182" s="24"/>
      <c r="J1182" s="24"/>
      <c r="S1182" s="24"/>
      <c r="Y1182" s="24"/>
    </row>
    <row r="1183" spans="9:25">
      <c r="I1183" s="24"/>
      <c r="J1183" s="24"/>
      <c r="S1183" s="24"/>
      <c r="Y1183" s="24"/>
    </row>
    <row r="1184" spans="9:25">
      <c r="I1184" s="24"/>
      <c r="J1184" s="24"/>
      <c r="S1184" s="24"/>
      <c r="Y1184" s="24"/>
    </row>
    <row r="1185" spans="4:27">
      <c r="I1185" s="24"/>
      <c r="J1185" s="24"/>
      <c r="S1185" s="24"/>
      <c r="Y1185" s="24"/>
    </row>
    <row r="1186" spans="4:27">
      <c r="I1186" s="24"/>
      <c r="J1186" s="24"/>
      <c r="S1186" s="24"/>
      <c r="Y1186" s="24"/>
    </row>
    <row r="1187" spans="4:27">
      <c r="D1187" s="24"/>
      <c r="H1187" s="24"/>
      <c r="I1187" s="24"/>
      <c r="J1187" s="24"/>
      <c r="K1187" s="24"/>
      <c r="L1187" s="24"/>
      <c r="Q1187" s="24"/>
      <c r="R1187" s="24"/>
      <c r="S1187" s="24"/>
      <c r="U1187" s="24"/>
      <c r="W1187" s="24"/>
      <c r="Y1187" s="24"/>
      <c r="Z1187" s="24"/>
      <c r="AA1187" s="24"/>
    </row>
    <row r="1188" spans="4:27">
      <c r="D1188" s="24"/>
      <c r="H1188" s="24"/>
      <c r="I1188" s="24"/>
      <c r="J1188" s="24"/>
      <c r="K1188" s="24"/>
      <c r="L1188" s="24"/>
      <c r="Q1188" s="24"/>
      <c r="R1188" s="24"/>
      <c r="S1188" s="24"/>
      <c r="U1188" s="24"/>
      <c r="W1188" s="24"/>
      <c r="Y1188" s="24"/>
      <c r="Z1188" s="24"/>
      <c r="AA1188" s="24"/>
    </row>
    <row r="1189" spans="4:27">
      <c r="D1189" s="24"/>
      <c r="H1189" s="24"/>
      <c r="I1189" s="24"/>
      <c r="J1189" s="24"/>
      <c r="K1189" s="24"/>
      <c r="L1189" s="24"/>
      <c r="Q1189" s="24"/>
      <c r="R1189" s="24"/>
      <c r="S1189" s="24"/>
      <c r="U1189" s="24"/>
      <c r="W1189" s="24"/>
      <c r="Y1189" s="24"/>
      <c r="Z1189" s="24"/>
      <c r="AA1189" s="24"/>
    </row>
    <row r="1190" spans="4:27">
      <c r="D1190" s="24"/>
      <c r="E1190" s="24"/>
      <c r="G1190" s="24"/>
      <c r="H1190" s="24"/>
      <c r="I1190" s="24"/>
      <c r="J1190" s="24"/>
      <c r="K1190" s="24"/>
      <c r="L1190" s="24"/>
      <c r="Q1190" s="24"/>
      <c r="R1190" s="24"/>
      <c r="S1190" s="24"/>
      <c r="U1190" s="24"/>
      <c r="Y1190" s="24"/>
      <c r="Z1190" s="24"/>
      <c r="AA1190" s="24"/>
    </row>
    <row r="1191" spans="4:27">
      <c r="I1191" s="24"/>
      <c r="J1191" s="24"/>
      <c r="S1191" s="24"/>
      <c r="Y1191" s="24"/>
    </row>
    <row r="1192" spans="4:27">
      <c r="I1192" s="24"/>
      <c r="J1192" s="24"/>
      <c r="S1192" s="24"/>
      <c r="Y1192" s="24"/>
    </row>
    <row r="1193" spans="4:27">
      <c r="I1193" s="24"/>
      <c r="J1193" s="24"/>
      <c r="S1193" s="24"/>
      <c r="Y1193" s="24"/>
    </row>
    <row r="1194" spans="4:27">
      <c r="I1194" s="24"/>
      <c r="J1194" s="24"/>
      <c r="S1194" s="24"/>
      <c r="Y1194" s="24"/>
    </row>
    <row r="1195" spans="4:27">
      <c r="I1195" s="24"/>
      <c r="J1195" s="24"/>
      <c r="S1195" s="24"/>
      <c r="Y1195" s="24"/>
    </row>
    <row r="1196" spans="4:27">
      <c r="D1196" s="24"/>
      <c r="H1196" s="24"/>
      <c r="I1196" s="24"/>
      <c r="J1196" s="24"/>
      <c r="K1196" s="24"/>
      <c r="L1196" s="24"/>
      <c r="Q1196" s="24"/>
      <c r="R1196" s="24"/>
      <c r="S1196" s="24"/>
      <c r="U1196" s="24"/>
      <c r="W1196" s="24"/>
      <c r="Y1196" s="24"/>
      <c r="Z1196" s="24"/>
      <c r="AA1196" s="24"/>
    </row>
    <row r="1197" spans="4:27">
      <c r="D1197" s="24"/>
      <c r="H1197" s="24"/>
      <c r="I1197" s="24"/>
      <c r="J1197" s="24"/>
      <c r="K1197" s="24"/>
      <c r="L1197" s="24"/>
      <c r="Q1197" s="24"/>
      <c r="R1197" s="24"/>
      <c r="S1197" s="24"/>
      <c r="U1197" s="24"/>
      <c r="W1197" s="24"/>
      <c r="Y1197" s="24"/>
      <c r="Z1197" s="24"/>
      <c r="AA1197" s="24"/>
    </row>
    <row r="1198" spans="4:27">
      <c r="D1198" s="24"/>
      <c r="H1198" s="24"/>
      <c r="I1198" s="24"/>
      <c r="J1198" s="24"/>
      <c r="K1198" s="24"/>
      <c r="L1198" s="24"/>
      <c r="Q1198" s="24"/>
      <c r="R1198" s="24"/>
      <c r="S1198" s="24"/>
      <c r="U1198" s="24"/>
      <c r="W1198" s="24"/>
      <c r="Y1198" s="24"/>
      <c r="Z1198" s="24"/>
      <c r="AA1198" s="24"/>
    </row>
    <row r="1199" spans="4:27">
      <c r="D1199" s="24"/>
      <c r="H1199" s="24"/>
      <c r="I1199" s="24"/>
      <c r="J1199" s="24"/>
      <c r="K1199" s="24"/>
      <c r="L1199" s="24"/>
      <c r="Q1199" s="24"/>
      <c r="R1199" s="24"/>
      <c r="S1199" s="24"/>
      <c r="U1199" s="24"/>
      <c r="W1199" s="24"/>
      <c r="Y1199" s="24"/>
      <c r="Z1199" s="24"/>
      <c r="AA1199" s="24"/>
    </row>
    <row r="1200" spans="4:27">
      <c r="D1200" s="24"/>
      <c r="H1200" s="24"/>
      <c r="I1200" s="24"/>
      <c r="J1200" s="24"/>
      <c r="K1200" s="24"/>
      <c r="L1200" s="24"/>
      <c r="Q1200" s="24"/>
      <c r="R1200" s="24"/>
      <c r="S1200" s="24"/>
      <c r="U1200" s="24"/>
      <c r="W1200" s="24"/>
      <c r="Y1200" s="24"/>
      <c r="Z1200" s="24"/>
      <c r="AA1200" s="24"/>
    </row>
    <row r="1201" spans="4:27">
      <c r="D1201" s="24"/>
      <c r="E1201" s="24"/>
      <c r="G1201" s="24"/>
      <c r="H1201" s="24"/>
      <c r="I1201" s="24"/>
      <c r="J1201" s="24"/>
      <c r="K1201" s="24"/>
      <c r="L1201" s="24"/>
      <c r="Q1201" s="24"/>
      <c r="R1201" s="24"/>
      <c r="S1201" s="24"/>
      <c r="U1201" s="24"/>
      <c r="Y1201" s="24"/>
      <c r="Z1201" s="24"/>
      <c r="AA1201" s="24"/>
    </row>
    <row r="1202" spans="4:27">
      <c r="I1202" s="24"/>
      <c r="J1202" s="24"/>
      <c r="S1202" s="24"/>
      <c r="Y1202" s="24"/>
    </row>
    <row r="1203" spans="4:27">
      <c r="I1203" s="24"/>
      <c r="J1203" s="24"/>
      <c r="S1203" s="24"/>
      <c r="Y1203" s="24"/>
    </row>
    <row r="1204" spans="4:27">
      <c r="I1204" s="24"/>
      <c r="J1204" s="24"/>
      <c r="S1204" s="24"/>
      <c r="Y1204" s="24"/>
    </row>
    <row r="1205" spans="4:27">
      <c r="I1205" s="24"/>
      <c r="J1205" s="24"/>
      <c r="S1205" s="24"/>
      <c r="Y1205" s="24"/>
    </row>
    <row r="1206" spans="4:27">
      <c r="I1206" s="24"/>
      <c r="J1206" s="24"/>
      <c r="S1206" s="24"/>
      <c r="Y1206" s="24"/>
    </row>
    <row r="1207" spans="4:27">
      <c r="D1207" s="24"/>
      <c r="E1207" s="24"/>
      <c r="G1207" s="24"/>
      <c r="H1207" s="24"/>
      <c r="I1207" s="24"/>
      <c r="J1207" s="24"/>
      <c r="K1207" s="24"/>
      <c r="L1207" s="24"/>
      <c r="Q1207" s="24"/>
      <c r="R1207" s="24"/>
      <c r="S1207" s="24"/>
      <c r="U1207" s="24"/>
      <c r="Y1207" s="24"/>
      <c r="Z1207" s="24"/>
      <c r="AA1207" s="24"/>
    </row>
    <row r="1208" spans="4:27">
      <c r="I1208" s="24"/>
      <c r="J1208" s="24"/>
      <c r="S1208" s="24"/>
      <c r="Y1208" s="24"/>
    </row>
    <row r="1209" spans="4:27">
      <c r="I1209" s="24"/>
      <c r="J1209" s="24"/>
      <c r="S1209" s="24"/>
      <c r="Y1209" s="24"/>
    </row>
    <row r="1210" spans="4:27">
      <c r="I1210" s="24"/>
      <c r="J1210" s="24"/>
      <c r="S1210" s="24"/>
      <c r="Y1210" s="24"/>
    </row>
    <row r="1211" spans="4:27">
      <c r="I1211" s="24"/>
      <c r="J1211" s="24"/>
      <c r="S1211" s="24"/>
      <c r="Y1211" s="24"/>
    </row>
    <row r="1212" spans="4:27">
      <c r="I1212" s="24"/>
      <c r="J1212" s="24"/>
      <c r="S1212" s="24"/>
      <c r="Y1212" s="24"/>
    </row>
    <row r="1213" spans="4:27">
      <c r="I1213" s="24"/>
      <c r="J1213" s="24"/>
      <c r="S1213" s="24"/>
      <c r="Y1213" s="24"/>
    </row>
    <row r="1214" spans="4:27">
      <c r="I1214" s="24"/>
      <c r="J1214" s="24"/>
      <c r="S1214" s="24"/>
      <c r="Y1214" s="24"/>
    </row>
    <row r="1215" spans="4:27">
      <c r="I1215" s="24"/>
      <c r="J1215" s="24"/>
      <c r="S1215" s="24"/>
      <c r="Y1215" s="24"/>
    </row>
    <row r="1216" spans="4:27">
      <c r="I1216" s="24"/>
      <c r="J1216" s="24"/>
      <c r="S1216" s="24"/>
      <c r="Y1216" s="24"/>
    </row>
    <row r="1217" spans="4:27">
      <c r="I1217" s="24"/>
      <c r="J1217" s="24"/>
      <c r="S1217" s="24"/>
      <c r="Y1217" s="24"/>
    </row>
    <row r="1218" spans="4:27">
      <c r="I1218" s="24"/>
      <c r="J1218" s="24"/>
      <c r="S1218" s="24"/>
      <c r="Y1218" s="24"/>
    </row>
    <row r="1219" spans="4:27">
      <c r="I1219" s="24"/>
      <c r="J1219" s="24"/>
      <c r="S1219" s="24"/>
      <c r="Y1219" s="24"/>
    </row>
    <row r="1220" spans="4:27">
      <c r="I1220" s="24"/>
      <c r="J1220" s="24"/>
      <c r="S1220" s="24"/>
      <c r="Y1220" s="24"/>
    </row>
    <row r="1221" spans="4:27">
      <c r="I1221" s="24"/>
      <c r="J1221" s="24"/>
      <c r="S1221" s="24"/>
      <c r="Y1221" s="24"/>
    </row>
    <row r="1222" spans="4:27">
      <c r="D1222" s="24"/>
      <c r="H1222" s="24"/>
      <c r="I1222" s="24"/>
      <c r="J1222" s="24"/>
      <c r="K1222" s="24"/>
      <c r="L1222" s="24"/>
      <c r="Q1222" s="24"/>
      <c r="R1222" s="24"/>
      <c r="S1222" s="24"/>
      <c r="Y1222" s="24"/>
      <c r="Z1222" s="24"/>
      <c r="AA1222" s="24"/>
    </row>
    <row r="1223" spans="4:27">
      <c r="I1223" s="24"/>
      <c r="J1223" s="24"/>
      <c r="S1223" s="24"/>
      <c r="Y1223" s="24"/>
    </row>
    <row r="1224" spans="4:27">
      <c r="I1224" s="24"/>
      <c r="J1224" s="24"/>
      <c r="S1224" s="24"/>
      <c r="Y1224" s="24"/>
    </row>
    <row r="1225" spans="4:27">
      <c r="I1225" s="24"/>
      <c r="J1225" s="24"/>
      <c r="S1225" s="24"/>
      <c r="Y1225" s="24"/>
    </row>
    <row r="1226" spans="4:27">
      <c r="I1226" s="24"/>
      <c r="J1226" s="24"/>
      <c r="S1226" s="24"/>
      <c r="Y1226" s="24"/>
    </row>
    <row r="1227" spans="4:27">
      <c r="I1227" s="24"/>
      <c r="J1227" s="24"/>
      <c r="S1227" s="24"/>
      <c r="Y1227" s="24"/>
    </row>
    <row r="1228" spans="4:27">
      <c r="I1228" s="24"/>
      <c r="J1228" s="24"/>
      <c r="S1228" s="24"/>
      <c r="Y1228" s="24"/>
    </row>
    <row r="1229" spans="4:27">
      <c r="D1229" s="24"/>
      <c r="H1229" s="24"/>
      <c r="I1229" s="24"/>
      <c r="J1229" s="24"/>
      <c r="K1229" s="24"/>
      <c r="L1229" s="24"/>
      <c r="Q1229" s="24"/>
      <c r="R1229" s="24"/>
      <c r="S1229" s="24"/>
      <c r="Y1229" s="24"/>
      <c r="Z1229" s="24"/>
      <c r="AA1229" s="24"/>
    </row>
    <row r="1230" spans="4:27">
      <c r="D1230" s="24"/>
      <c r="H1230" s="24"/>
      <c r="I1230" s="24"/>
      <c r="J1230" s="24"/>
      <c r="K1230" s="24"/>
      <c r="L1230" s="24"/>
      <c r="Q1230" s="24"/>
      <c r="R1230" s="24"/>
      <c r="S1230" s="24"/>
      <c r="Y1230" s="24"/>
      <c r="Z1230" s="24"/>
      <c r="AA1230" s="24"/>
    </row>
    <row r="1231" spans="4:27">
      <c r="I1231" s="24"/>
      <c r="J1231" s="24"/>
      <c r="S1231" s="24"/>
      <c r="Y1231" s="24"/>
    </row>
    <row r="1232" spans="4:27">
      <c r="I1232" s="24"/>
      <c r="J1232" s="24"/>
      <c r="S1232" s="24"/>
      <c r="Y1232" s="24"/>
    </row>
    <row r="1233" spans="4:27">
      <c r="I1233" s="24"/>
      <c r="J1233" s="24"/>
      <c r="S1233" s="24"/>
      <c r="Y1233" s="24"/>
    </row>
    <row r="1234" spans="4:27">
      <c r="I1234" s="24"/>
      <c r="J1234" s="24"/>
      <c r="S1234" s="24"/>
      <c r="Y1234" s="24"/>
    </row>
    <row r="1235" spans="4:27">
      <c r="I1235" s="24"/>
      <c r="J1235" s="24"/>
      <c r="S1235" s="24"/>
      <c r="Y1235" s="24"/>
    </row>
    <row r="1236" spans="4:27">
      <c r="I1236" s="24"/>
      <c r="J1236" s="24"/>
      <c r="S1236" s="24"/>
      <c r="Y1236" s="24"/>
    </row>
    <row r="1237" spans="4:27">
      <c r="D1237" s="24"/>
      <c r="H1237" s="24"/>
      <c r="I1237" s="24"/>
      <c r="J1237" s="24"/>
      <c r="K1237" s="24"/>
      <c r="L1237" s="24"/>
      <c r="Q1237" s="24"/>
      <c r="R1237" s="24"/>
      <c r="S1237" s="24"/>
      <c r="U1237" s="24"/>
      <c r="W1237" s="24"/>
      <c r="Y1237" s="24"/>
      <c r="Z1237" s="24"/>
      <c r="AA1237" s="24"/>
    </row>
    <row r="1238" spans="4:27">
      <c r="D1238" s="24"/>
      <c r="H1238" s="24"/>
      <c r="I1238" s="24"/>
      <c r="J1238" s="24"/>
      <c r="K1238" s="24"/>
      <c r="L1238" s="24"/>
      <c r="Q1238" s="24"/>
      <c r="R1238" s="24"/>
      <c r="S1238" s="24"/>
      <c r="U1238" s="24"/>
      <c r="W1238" s="24"/>
      <c r="Y1238" s="24"/>
      <c r="Z1238" s="24"/>
      <c r="AA1238" s="24"/>
    </row>
    <row r="1239" spans="4:27">
      <c r="D1239" s="24"/>
      <c r="H1239" s="24"/>
      <c r="I1239" s="24"/>
      <c r="J1239" s="24"/>
      <c r="K1239" s="24"/>
      <c r="L1239" s="24"/>
      <c r="Q1239" s="24"/>
      <c r="R1239" s="24"/>
      <c r="S1239" s="24"/>
      <c r="U1239" s="24"/>
      <c r="W1239" s="24"/>
      <c r="Y1239" s="24"/>
      <c r="Z1239" s="24"/>
      <c r="AA1239" s="24"/>
    </row>
    <row r="1240" spans="4:27">
      <c r="D1240" s="24"/>
      <c r="H1240" s="24"/>
      <c r="I1240" s="24"/>
      <c r="J1240" s="24"/>
      <c r="K1240" s="24"/>
      <c r="L1240" s="24"/>
      <c r="Q1240" s="24"/>
      <c r="R1240" s="24"/>
      <c r="S1240" s="24"/>
      <c r="U1240" s="24"/>
      <c r="W1240" s="24"/>
      <c r="Y1240" s="24"/>
      <c r="Z1240" s="24"/>
      <c r="AA1240" s="24"/>
    </row>
    <row r="1241" spans="4:27">
      <c r="D1241" s="24"/>
      <c r="E1241" s="24"/>
      <c r="G1241" s="24"/>
      <c r="H1241" s="24"/>
      <c r="I1241" s="24"/>
      <c r="J1241" s="24"/>
      <c r="K1241" s="24"/>
      <c r="L1241" s="24"/>
      <c r="Q1241" s="24"/>
      <c r="R1241" s="24"/>
      <c r="S1241" s="24"/>
      <c r="U1241" s="24"/>
      <c r="Y1241" s="24"/>
      <c r="Z1241" s="24"/>
      <c r="AA1241" s="24"/>
    </row>
    <row r="1242" spans="4:27">
      <c r="I1242" s="24"/>
      <c r="J1242" s="24"/>
      <c r="S1242" s="24"/>
      <c r="Y1242" s="24"/>
    </row>
    <row r="1243" spans="4:27">
      <c r="I1243" s="24"/>
      <c r="J1243" s="24"/>
      <c r="S1243" s="24"/>
      <c r="Y1243" s="24"/>
    </row>
    <row r="1244" spans="4:27">
      <c r="I1244" s="24"/>
      <c r="J1244" s="24"/>
      <c r="S1244" s="24"/>
      <c r="Y1244" s="24"/>
    </row>
    <row r="1245" spans="4:27">
      <c r="I1245" s="24"/>
      <c r="J1245" s="24"/>
      <c r="S1245" s="24"/>
      <c r="Y1245" s="24"/>
    </row>
    <row r="1246" spans="4:27">
      <c r="I1246" s="24"/>
      <c r="J1246" s="24"/>
      <c r="S1246" s="24"/>
      <c r="Y1246" s="24"/>
    </row>
    <row r="1247" spans="4:27">
      <c r="I1247" s="24"/>
      <c r="J1247" s="24"/>
      <c r="S1247" s="24"/>
      <c r="Y1247" s="24"/>
    </row>
    <row r="1248" spans="4:27">
      <c r="I1248" s="24"/>
      <c r="J1248" s="24"/>
      <c r="S1248" s="24"/>
      <c r="Y1248" s="24"/>
    </row>
    <row r="1249" spans="4:27">
      <c r="I1249" s="24"/>
      <c r="J1249" s="24"/>
      <c r="S1249" s="24"/>
      <c r="Y1249" s="24"/>
    </row>
    <row r="1250" spans="4:27">
      <c r="I1250" s="24"/>
      <c r="J1250" s="24"/>
      <c r="S1250" s="24"/>
      <c r="Y1250" s="24"/>
    </row>
    <row r="1251" spans="4:27">
      <c r="I1251" s="24"/>
      <c r="J1251" s="24"/>
      <c r="S1251" s="24"/>
      <c r="Y1251" s="24"/>
    </row>
    <row r="1252" spans="4:27">
      <c r="I1252" s="24"/>
      <c r="J1252" s="24"/>
      <c r="S1252" s="24"/>
      <c r="Y1252" s="24"/>
    </row>
    <row r="1253" spans="4:27">
      <c r="D1253" s="24"/>
      <c r="H1253" s="24"/>
      <c r="I1253" s="24"/>
      <c r="J1253" s="24"/>
      <c r="K1253" s="24"/>
      <c r="L1253" s="24"/>
      <c r="Q1253" s="24"/>
      <c r="R1253" s="24"/>
      <c r="S1253" s="24"/>
      <c r="U1253" s="24"/>
      <c r="W1253" s="24"/>
      <c r="Y1253" s="24"/>
      <c r="Z1253" s="24"/>
      <c r="AA1253" s="24"/>
    </row>
    <row r="1254" spans="4:27">
      <c r="D1254" s="24"/>
      <c r="H1254" s="24"/>
      <c r="I1254" s="24"/>
      <c r="J1254" s="24"/>
      <c r="K1254" s="24"/>
      <c r="L1254" s="24"/>
      <c r="Q1254" s="24"/>
      <c r="R1254" s="24"/>
      <c r="S1254" s="24"/>
      <c r="U1254" s="24"/>
      <c r="W1254" s="24"/>
      <c r="Y1254" s="24"/>
      <c r="Z1254" s="24"/>
      <c r="AA1254" s="24"/>
    </row>
    <row r="1255" spans="4:27">
      <c r="D1255" s="24"/>
      <c r="H1255" s="24"/>
      <c r="I1255" s="24"/>
      <c r="J1255" s="24"/>
      <c r="K1255" s="24"/>
      <c r="L1255" s="24"/>
      <c r="Q1255" s="24"/>
      <c r="R1255" s="24"/>
      <c r="S1255" s="24"/>
      <c r="U1255" s="24"/>
      <c r="W1255" s="24"/>
      <c r="Y1255" s="24"/>
      <c r="Z1255" s="24"/>
      <c r="AA1255" s="24"/>
    </row>
    <row r="1256" spans="4:27">
      <c r="D1256" s="24"/>
      <c r="H1256" s="24"/>
      <c r="I1256" s="24"/>
      <c r="J1256" s="24"/>
      <c r="K1256" s="24"/>
      <c r="L1256" s="24"/>
      <c r="Q1256" s="24"/>
      <c r="R1256" s="24"/>
      <c r="S1256" s="24"/>
      <c r="U1256" s="24"/>
      <c r="W1256" s="24"/>
      <c r="Y1256" s="24"/>
      <c r="Z1256" s="24"/>
      <c r="AA1256" s="24"/>
    </row>
    <row r="1257" spans="4:27">
      <c r="D1257" s="24"/>
      <c r="H1257" s="24"/>
      <c r="I1257" s="24"/>
      <c r="J1257" s="24"/>
      <c r="K1257" s="24"/>
      <c r="L1257" s="24"/>
      <c r="Q1257" s="24"/>
      <c r="R1257" s="24"/>
      <c r="S1257" s="24"/>
      <c r="U1257" s="24"/>
      <c r="W1257" s="24"/>
      <c r="Y1257" s="24"/>
      <c r="Z1257" s="24"/>
      <c r="AA1257" s="24"/>
    </row>
    <row r="1258" spans="4:27">
      <c r="D1258" s="24"/>
      <c r="H1258" s="24"/>
      <c r="I1258" s="24"/>
      <c r="J1258" s="24"/>
      <c r="K1258" s="24"/>
      <c r="L1258" s="24"/>
      <c r="Q1258" s="24"/>
      <c r="R1258" s="24"/>
      <c r="S1258" s="24"/>
      <c r="U1258" s="24"/>
      <c r="W1258" s="24"/>
      <c r="Y1258" s="24"/>
      <c r="Z1258" s="24"/>
      <c r="AA1258" s="24"/>
    </row>
    <row r="1259" spans="4:27">
      <c r="D1259" s="24"/>
      <c r="H1259" s="24"/>
      <c r="I1259" s="24"/>
      <c r="J1259" s="24"/>
      <c r="K1259" s="24"/>
      <c r="L1259" s="24"/>
      <c r="Q1259" s="24"/>
      <c r="R1259" s="24"/>
      <c r="S1259" s="24"/>
      <c r="U1259" s="24"/>
      <c r="W1259" s="24"/>
      <c r="Y1259" s="24"/>
      <c r="Z1259" s="24"/>
      <c r="AA1259" s="24"/>
    </row>
    <row r="1260" spans="4:27">
      <c r="D1260" s="24"/>
      <c r="H1260" s="24"/>
      <c r="I1260" s="24"/>
      <c r="J1260" s="24"/>
      <c r="K1260" s="24"/>
      <c r="L1260" s="24"/>
      <c r="Q1260" s="24"/>
      <c r="R1260" s="24"/>
      <c r="S1260" s="24"/>
      <c r="U1260" s="24"/>
      <c r="W1260" s="24"/>
      <c r="Y1260" s="24"/>
      <c r="Z1260" s="24"/>
      <c r="AA1260" s="24"/>
    </row>
    <row r="1261" spans="4:27">
      <c r="D1261" s="24"/>
      <c r="H1261" s="24"/>
      <c r="I1261" s="24"/>
      <c r="J1261" s="24"/>
      <c r="K1261" s="24"/>
      <c r="L1261" s="24"/>
      <c r="Q1261" s="24"/>
      <c r="R1261" s="24"/>
      <c r="S1261" s="24"/>
      <c r="U1261" s="24"/>
      <c r="W1261" s="24"/>
      <c r="Y1261" s="24"/>
      <c r="Z1261" s="24"/>
      <c r="AA1261" s="24"/>
    </row>
    <row r="1262" spans="4:27">
      <c r="D1262" s="24"/>
      <c r="H1262" s="24"/>
      <c r="I1262" s="24"/>
      <c r="J1262" s="24"/>
      <c r="K1262" s="24"/>
      <c r="L1262" s="24"/>
      <c r="Q1262" s="24"/>
      <c r="R1262" s="24"/>
      <c r="S1262" s="24"/>
      <c r="U1262" s="24"/>
      <c r="W1262" s="24"/>
      <c r="Y1262" s="24"/>
      <c r="Z1262" s="24"/>
      <c r="AA1262" s="24"/>
    </row>
    <row r="1263" spans="4:27">
      <c r="D1263" s="24"/>
      <c r="H1263" s="24"/>
      <c r="I1263" s="24"/>
      <c r="J1263" s="24"/>
      <c r="K1263" s="24"/>
      <c r="L1263" s="24"/>
      <c r="Q1263" s="24"/>
      <c r="R1263" s="24"/>
      <c r="S1263" s="24"/>
      <c r="U1263" s="24"/>
      <c r="W1263" s="24"/>
      <c r="Y1263" s="24"/>
      <c r="Z1263" s="24"/>
      <c r="AA1263" s="24"/>
    </row>
    <row r="1264" spans="4:27">
      <c r="D1264" s="24"/>
      <c r="H1264" s="24"/>
      <c r="I1264" s="24"/>
      <c r="J1264" s="24"/>
      <c r="K1264" s="24"/>
      <c r="L1264" s="24"/>
      <c r="Q1264" s="24"/>
      <c r="R1264" s="24"/>
      <c r="S1264" s="24"/>
      <c r="U1264" s="24"/>
      <c r="W1264" s="24"/>
      <c r="Y1264" s="24"/>
      <c r="Z1264" s="24"/>
      <c r="AA1264" s="24"/>
    </row>
    <row r="1265" spans="4:27">
      <c r="D1265" s="24"/>
      <c r="H1265" s="24"/>
      <c r="I1265" s="24"/>
      <c r="J1265" s="24"/>
      <c r="K1265" s="24"/>
      <c r="L1265" s="24"/>
      <c r="Q1265" s="24"/>
      <c r="R1265" s="24"/>
      <c r="S1265" s="24"/>
      <c r="U1265" s="24"/>
      <c r="W1265" s="24"/>
      <c r="Y1265" s="24"/>
      <c r="Z1265" s="24"/>
      <c r="AA1265" s="24"/>
    </row>
    <row r="1266" spans="4:27">
      <c r="D1266" s="24"/>
      <c r="E1266" s="24"/>
      <c r="G1266" s="24"/>
      <c r="H1266" s="24"/>
      <c r="I1266" s="24"/>
      <c r="J1266" s="24"/>
      <c r="K1266" s="24"/>
      <c r="L1266" s="24"/>
      <c r="Q1266" s="24"/>
      <c r="R1266" s="24"/>
      <c r="S1266" s="24"/>
      <c r="U1266" s="24"/>
      <c r="Y1266" s="24"/>
      <c r="Z1266" s="24"/>
      <c r="AA1266" s="24"/>
    </row>
    <row r="1267" spans="4:27">
      <c r="I1267" s="24"/>
      <c r="J1267" s="24"/>
      <c r="S1267" s="24"/>
      <c r="Y1267" s="24"/>
    </row>
    <row r="1268" spans="4:27">
      <c r="I1268" s="24"/>
      <c r="J1268" s="24"/>
      <c r="S1268" s="24"/>
      <c r="Y1268" s="24"/>
    </row>
    <row r="1269" spans="4:27">
      <c r="D1269" s="24"/>
      <c r="E1269" s="24"/>
      <c r="G1269" s="24"/>
      <c r="H1269" s="24"/>
      <c r="I1269" s="24"/>
      <c r="J1269" s="24"/>
      <c r="K1269" s="24"/>
      <c r="L1269" s="24"/>
      <c r="Q1269" s="24"/>
      <c r="R1269" s="24"/>
      <c r="S1269" s="24"/>
      <c r="U1269" s="24"/>
      <c r="Y1269" s="24"/>
      <c r="Z1269" s="24"/>
      <c r="AA1269" s="24"/>
    </row>
    <row r="1270" spans="4:27">
      <c r="D1270" s="24"/>
      <c r="E1270" s="24"/>
      <c r="G1270" s="24"/>
      <c r="H1270" s="24"/>
      <c r="I1270" s="24"/>
      <c r="J1270" s="24"/>
      <c r="K1270" s="24"/>
      <c r="L1270" s="24"/>
      <c r="Q1270" s="24"/>
      <c r="R1270" s="24"/>
      <c r="S1270" s="24"/>
      <c r="U1270" s="24"/>
      <c r="Y1270" s="24"/>
      <c r="Z1270" s="24"/>
      <c r="AA1270" s="24"/>
    </row>
    <row r="1271" spans="4:27">
      <c r="I1271" s="24"/>
      <c r="J1271" s="24"/>
      <c r="S1271" s="24"/>
      <c r="Y1271" s="24"/>
    </row>
    <row r="1272" spans="4:27">
      <c r="I1272" s="24"/>
      <c r="J1272" s="24"/>
      <c r="S1272" s="24"/>
      <c r="Y1272" s="24"/>
    </row>
    <row r="1273" spans="4:27">
      <c r="I1273" s="24"/>
      <c r="J1273" s="24"/>
      <c r="S1273" s="24"/>
      <c r="Y1273" s="24"/>
    </row>
    <row r="1274" spans="4:27">
      <c r="I1274" s="24"/>
      <c r="J1274" s="24"/>
      <c r="S1274" s="24"/>
      <c r="Y1274" s="24"/>
    </row>
    <row r="1275" spans="4:27">
      <c r="D1275" s="24"/>
      <c r="H1275" s="24"/>
      <c r="I1275" s="24"/>
      <c r="J1275" s="24"/>
      <c r="K1275" s="24"/>
      <c r="L1275" s="24"/>
      <c r="Q1275" s="24"/>
      <c r="R1275" s="24"/>
      <c r="S1275" s="24"/>
      <c r="Y1275" s="24"/>
      <c r="Z1275" s="24"/>
      <c r="AA1275" s="24"/>
    </row>
    <row r="1276" spans="4:27">
      <c r="I1276" s="24"/>
      <c r="J1276" s="24"/>
      <c r="S1276" s="24"/>
      <c r="Y1276" s="24"/>
    </row>
    <row r="1277" spans="4:27">
      <c r="I1277" s="24"/>
      <c r="J1277" s="24"/>
      <c r="S1277" s="24"/>
      <c r="Y1277" s="24"/>
    </row>
    <row r="1278" spans="4:27">
      <c r="I1278" s="24"/>
      <c r="J1278" s="24"/>
      <c r="S1278" s="24"/>
      <c r="Y1278" s="24"/>
    </row>
    <row r="1279" spans="4:27">
      <c r="I1279" s="24"/>
      <c r="J1279" s="24"/>
      <c r="S1279" s="24"/>
      <c r="Y1279" s="24"/>
    </row>
    <row r="1280" spans="4:27">
      <c r="I1280" s="24"/>
      <c r="J1280" s="24"/>
      <c r="S1280" s="24"/>
      <c r="Y1280" s="24"/>
    </row>
    <row r="1281" spans="4:27">
      <c r="I1281" s="24"/>
      <c r="J1281" s="24"/>
      <c r="S1281" s="24"/>
      <c r="Y1281" s="24"/>
    </row>
    <row r="1282" spans="4:27">
      <c r="I1282" s="24"/>
      <c r="J1282" s="24"/>
      <c r="S1282" s="24"/>
      <c r="Y1282" s="24"/>
    </row>
    <row r="1283" spans="4:27">
      <c r="I1283" s="24"/>
      <c r="J1283" s="24"/>
      <c r="S1283" s="24"/>
      <c r="Y1283" s="24"/>
    </row>
    <row r="1284" spans="4:27">
      <c r="I1284" s="24"/>
      <c r="J1284" s="24"/>
      <c r="S1284" s="24"/>
      <c r="Y1284" s="24"/>
    </row>
    <row r="1285" spans="4:27">
      <c r="D1285" s="24"/>
      <c r="H1285" s="24"/>
      <c r="I1285" s="24"/>
      <c r="J1285" s="24"/>
      <c r="K1285" s="24"/>
      <c r="L1285" s="24"/>
      <c r="Q1285" s="24"/>
      <c r="R1285" s="24"/>
      <c r="S1285" s="24"/>
      <c r="Y1285" s="24"/>
      <c r="Z1285" s="24"/>
      <c r="AA1285" s="24"/>
    </row>
    <row r="1286" spans="4:27">
      <c r="I1286" s="24"/>
      <c r="J1286" s="24"/>
      <c r="S1286" s="24"/>
      <c r="Y1286" s="24"/>
    </row>
    <row r="1287" spans="4:27">
      <c r="I1287" s="24"/>
      <c r="J1287" s="24"/>
      <c r="S1287" s="24"/>
      <c r="Y1287" s="24"/>
    </row>
    <row r="1288" spans="4:27">
      <c r="I1288" s="24"/>
      <c r="J1288" s="24"/>
      <c r="S1288" s="24"/>
      <c r="Y1288" s="24"/>
    </row>
    <row r="1289" spans="4:27">
      <c r="I1289" s="24"/>
      <c r="J1289" s="24"/>
      <c r="S1289" s="24"/>
      <c r="Y1289" s="24"/>
    </row>
    <row r="1290" spans="4:27">
      <c r="I1290" s="24"/>
      <c r="J1290" s="24"/>
      <c r="S1290" s="24"/>
      <c r="Y1290" s="24"/>
    </row>
    <row r="1291" spans="4:27">
      <c r="I1291" s="24"/>
      <c r="J1291" s="24"/>
      <c r="S1291" s="24"/>
      <c r="Y1291" s="24"/>
    </row>
    <row r="1292" spans="4:27">
      <c r="D1292" s="24"/>
      <c r="E1292" s="24"/>
      <c r="G1292" s="24"/>
      <c r="H1292" s="24"/>
      <c r="I1292" s="24"/>
      <c r="J1292" s="24"/>
      <c r="K1292" s="24"/>
      <c r="L1292" s="24"/>
      <c r="P1292" s="24"/>
      <c r="Q1292" s="24"/>
      <c r="R1292" s="24"/>
      <c r="S1292" s="24"/>
      <c r="U1292" s="24"/>
      <c r="Y1292" s="24"/>
      <c r="Z1292" s="24"/>
      <c r="AA1292" s="24"/>
    </row>
    <row r="1293" spans="4:27">
      <c r="D1293" s="24"/>
      <c r="E1293" s="24"/>
      <c r="G1293" s="24"/>
      <c r="H1293" s="24"/>
      <c r="I1293" s="24"/>
      <c r="J1293" s="24"/>
      <c r="K1293" s="24"/>
      <c r="L1293" s="24"/>
      <c r="P1293" s="24"/>
      <c r="Q1293" s="24"/>
      <c r="R1293" s="24"/>
      <c r="S1293" s="24"/>
      <c r="U1293" s="24"/>
      <c r="Y1293" s="24"/>
      <c r="Z1293" s="24"/>
      <c r="AA1293" s="24"/>
    </row>
    <row r="1294" spans="4:27">
      <c r="D1294" s="24"/>
      <c r="E1294" s="24"/>
      <c r="G1294" s="24"/>
      <c r="H1294" s="24"/>
      <c r="I1294" s="24"/>
      <c r="J1294" s="24"/>
      <c r="K1294" s="24"/>
      <c r="L1294" s="24"/>
      <c r="P1294" s="24"/>
      <c r="Q1294" s="24"/>
      <c r="R1294" s="24"/>
      <c r="S1294" s="24"/>
      <c r="U1294" s="24"/>
      <c r="Y1294" s="24"/>
      <c r="Z1294" s="24"/>
      <c r="AA1294" s="24"/>
    </row>
    <row r="1295" spans="4:27">
      <c r="D1295" s="24"/>
      <c r="E1295" s="24"/>
      <c r="G1295" s="24"/>
      <c r="H1295" s="24"/>
      <c r="I1295" s="24"/>
      <c r="J1295" s="24"/>
      <c r="K1295" s="24"/>
      <c r="L1295" s="24"/>
      <c r="P1295" s="24"/>
      <c r="Q1295" s="24"/>
      <c r="R1295" s="24"/>
      <c r="S1295" s="24"/>
      <c r="U1295" s="24"/>
      <c r="Y1295" s="24"/>
      <c r="Z1295" s="24"/>
      <c r="AA1295" s="24"/>
    </row>
    <row r="1296" spans="4:27">
      <c r="D1296" s="24"/>
      <c r="E1296" s="24"/>
      <c r="G1296" s="24"/>
      <c r="H1296" s="24"/>
      <c r="I1296" s="24"/>
      <c r="J1296" s="24"/>
      <c r="K1296" s="24"/>
      <c r="L1296" s="24"/>
      <c r="P1296" s="24"/>
      <c r="Q1296" s="24"/>
      <c r="R1296" s="24"/>
      <c r="S1296" s="24"/>
      <c r="U1296" s="24"/>
      <c r="Y1296" s="24"/>
      <c r="Z1296" s="24"/>
      <c r="AA1296" s="24"/>
    </row>
    <row r="1297" spans="4:27">
      <c r="D1297" s="24"/>
      <c r="E1297" s="24"/>
      <c r="G1297" s="24"/>
      <c r="H1297" s="24"/>
      <c r="I1297" s="24"/>
      <c r="J1297" s="24"/>
      <c r="K1297" s="24"/>
      <c r="L1297" s="24"/>
      <c r="P1297" s="24"/>
      <c r="Q1297" s="24"/>
      <c r="R1297" s="24"/>
      <c r="S1297" s="24"/>
      <c r="U1297" s="24"/>
      <c r="Y1297" s="24"/>
      <c r="Z1297" s="24"/>
      <c r="AA1297" s="24"/>
    </row>
    <row r="1298" spans="4:27">
      <c r="I1298" s="24"/>
      <c r="J1298" s="24"/>
      <c r="S1298" s="24"/>
      <c r="Y1298" s="24"/>
    </row>
    <row r="1299" spans="4:27">
      <c r="I1299" s="24"/>
      <c r="J1299" s="24"/>
      <c r="S1299" s="24"/>
      <c r="Y1299" s="24"/>
    </row>
    <row r="1300" spans="4:27">
      <c r="I1300" s="24"/>
      <c r="J1300" s="24"/>
      <c r="S1300" s="24"/>
      <c r="Y1300" s="24"/>
    </row>
    <row r="1301" spans="4:27">
      <c r="D1301" s="24"/>
      <c r="H1301" s="24"/>
      <c r="I1301" s="24"/>
      <c r="J1301" s="24"/>
      <c r="K1301" s="24"/>
      <c r="L1301" s="24"/>
      <c r="Q1301" s="24"/>
      <c r="R1301" s="24"/>
      <c r="S1301" s="24"/>
      <c r="U1301" s="24"/>
      <c r="W1301" s="24"/>
      <c r="Y1301" s="24"/>
      <c r="Z1301" s="24"/>
      <c r="AA1301" s="24"/>
    </row>
    <row r="1302" spans="4:27">
      <c r="D1302" s="24"/>
      <c r="H1302" s="24"/>
      <c r="I1302" s="24"/>
      <c r="J1302" s="24"/>
      <c r="K1302" s="24"/>
      <c r="L1302" s="24"/>
      <c r="Q1302" s="24"/>
      <c r="R1302" s="24"/>
      <c r="S1302" s="24"/>
      <c r="U1302" s="24"/>
      <c r="W1302" s="24"/>
      <c r="Y1302" s="24"/>
      <c r="Z1302" s="24"/>
      <c r="AA1302" s="24"/>
    </row>
    <row r="1303" spans="4:27">
      <c r="D1303" s="24"/>
      <c r="H1303" s="24"/>
      <c r="I1303" s="24"/>
      <c r="J1303" s="24"/>
      <c r="K1303" s="24"/>
      <c r="L1303" s="24"/>
      <c r="Q1303" s="24"/>
      <c r="R1303" s="24"/>
      <c r="S1303" s="24"/>
      <c r="U1303" s="24"/>
      <c r="W1303" s="24"/>
      <c r="Y1303" s="24"/>
      <c r="Z1303" s="24"/>
      <c r="AA1303" s="24"/>
    </row>
    <row r="1304" spans="4:27">
      <c r="D1304" s="24"/>
      <c r="H1304" s="24"/>
      <c r="I1304" s="24"/>
      <c r="J1304" s="24"/>
      <c r="K1304" s="24"/>
      <c r="L1304" s="24"/>
      <c r="Q1304" s="24"/>
      <c r="R1304" s="24"/>
      <c r="S1304" s="24"/>
      <c r="U1304" s="24"/>
      <c r="W1304" s="24"/>
      <c r="Y1304" s="24"/>
      <c r="Z1304" s="24"/>
      <c r="AA1304" s="24"/>
    </row>
    <row r="1305" spans="4:27">
      <c r="D1305" s="24"/>
      <c r="H1305" s="24"/>
      <c r="I1305" s="24"/>
      <c r="J1305" s="24"/>
      <c r="K1305" s="24"/>
      <c r="L1305" s="24"/>
      <c r="Q1305" s="24"/>
      <c r="R1305" s="24"/>
      <c r="S1305" s="24"/>
      <c r="U1305" s="24"/>
      <c r="W1305" s="24"/>
      <c r="Y1305" s="24"/>
      <c r="Z1305" s="24"/>
      <c r="AA1305" s="24"/>
    </row>
    <row r="1306" spans="4:27">
      <c r="D1306" s="24"/>
      <c r="H1306" s="24"/>
      <c r="I1306" s="24"/>
      <c r="J1306" s="24"/>
      <c r="K1306" s="24"/>
      <c r="L1306" s="24"/>
      <c r="Q1306" s="24"/>
      <c r="R1306" s="24"/>
      <c r="S1306" s="24"/>
      <c r="U1306" s="24"/>
      <c r="W1306" s="24"/>
      <c r="Y1306" s="24"/>
      <c r="Z1306" s="24"/>
      <c r="AA1306" s="24"/>
    </row>
    <row r="1307" spans="4:27">
      <c r="D1307" s="24"/>
      <c r="H1307" s="24"/>
      <c r="I1307" s="24"/>
      <c r="J1307" s="24"/>
      <c r="K1307" s="24"/>
      <c r="L1307" s="24"/>
      <c r="Q1307" s="24"/>
      <c r="R1307" s="24"/>
      <c r="S1307" s="24"/>
      <c r="U1307" s="24"/>
      <c r="W1307" s="24"/>
      <c r="Y1307" s="24"/>
      <c r="Z1307" s="24"/>
      <c r="AA1307" s="24"/>
    </row>
    <row r="1308" spans="4:27">
      <c r="D1308" s="24"/>
      <c r="H1308" s="24"/>
      <c r="I1308" s="24"/>
      <c r="J1308" s="24"/>
      <c r="K1308" s="24"/>
      <c r="L1308" s="24"/>
      <c r="Q1308" s="24"/>
      <c r="R1308" s="24"/>
      <c r="S1308" s="24"/>
      <c r="U1308" s="24"/>
      <c r="W1308" s="24"/>
      <c r="Y1308" s="24"/>
      <c r="Z1308" s="24"/>
      <c r="AA1308" s="24"/>
    </row>
    <row r="1309" spans="4:27">
      <c r="D1309" s="24"/>
      <c r="H1309" s="24"/>
      <c r="I1309" s="24"/>
      <c r="J1309" s="24"/>
      <c r="K1309" s="24"/>
      <c r="L1309" s="24"/>
      <c r="Q1309" s="24"/>
      <c r="R1309" s="24"/>
      <c r="S1309" s="24"/>
      <c r="U1309" s="24"/>
      <c r="W1309" s="24"/>
      <c r="Y1309" s="24"/>
      <c r="Z1309" s="24"/>
      <c r="AA1309" s="24"/>
    </row>
    <row r="1310" spans="4:27">
      <c r="D1310" s="24"/>
      <c r="H1310" s="24"/>
      <c r="I1310" s="24"/>
      <c r="J1310" s="24"/>
      <c r="K1310" s="24"/>
      <c r="L1310" s="24"/>
      <c r="Q1310" s="24"/>
      <c r="R1310" s="24"/>
      <c r="S1310" s="24"/>
      <c r="U1310" s="24"/>
      <c r="W1310" s="24"/>
      <c r="Y1310" s="24"/>
      <c r="Z1310" s="24"/>
      <c r="AA1310" s="24"/>
    </row>
    <row r="1311" spans="4:27">
      <c r="D1311" s="24"/>
      <c r="H1311" s="24"/>
      <c r="I1311" s="24"/>
      <c r="J1311" s="24"/>
      <c r="K1311" s="24"/>
      <c r="L1311" s="24"/>
      <c r="Q1311" s="24"/>
      <c r="R1311" s="24"/>
      <c r="S1311" s="24"/>
      <c r="U1311" s="24"/>
      <c r="W1311" s="24"/>
      <c r="Y1311" s="24"/>
      <c r="Z1311" s="24"/>
      <c r="AA1311" s="24"/>
    </row>
    <row r="1312" spans="4:27">
      <c r="D1312" s="24"/>
      <c r="H1312" s="24"/>
      <c r="I1312" s="24"/>
      <c r="J1312" s="24"/>
      <c r="K1312" s="24"/>
      <c r="L1312" s="24"/>
      <c r="Q1312" s="24"/>
      <c r="R1312" s="24"/>
      <c r="S1312" s="24"/>
      <c r="U1312" s="24"/>
      <c r="W1312" s="24"/>
      <c r="Y1312" s="24"/>
      <c r="Z1312" s="24"/>
      <c r="AA1312" s="24"/>
    </row>
    <row r="1313" spans="4:27">
      <c r="D1313" s="24"/>
      <c r="H1313" s="24"/>
      <c r="I1313" s="24"/>
      <c r="J1313" s="24"/>
      <c r="K1313" s="24"/>
      <c r="L1313" s="24"/>
      <c r="Q1313" s="24"/>
      <c r="R1313" s="24"/>
      <c r="S1313" s="24"/>
      <c r="U1313" s="24"/>
      <c r="W1313" s="24"/>
      <c r="Y1313" s="24"/>
      <c r="Z1313" s="24"/>
      <c r="AA1313" s="24"/>
    </row>
    <row r="1314" spans="4:27">
      <c r="D1314" s="24"/>
      <c r="H1314" s="24"/>
      <c r="I1314" s="24"/>
      <c r="J1314" s="24"/>
      <c r="K1314" s="24"/>
      <c r="L1314" s="24"/>
      <c r="Q1314" s="24"/>
      <c r="R1314" s="24"/>
      <c r="S1314" s="24"/>
      <c r="U1314" s="24"/>
      <c r="W1314" s="24"/>
      <c r="Y1314" s="24"/>
      <c r="Z1314" s="24"/>
      <c r="AA1314" s="24"/>
    </row>
    <row r="1315" spans="4:27">
      <c r="D1315" s="24"/>
      <c r="H1315" s="24"/>
      <c r="I1315" s="24"/>
      <c r="J1315" s="24"/>
      <c r="K1315" s="24"/>
      <c r="L1315" s="24"/>
      <c r="Q1315" s="24"/>
      <c r="R1315" s="24"/>
      <c r="S1315" s="24"/>
      <c r="U1315" s="24"/>
      <c r="W1315" s="24"/>
      <c r="Y1315" s="24"/>
      <c r="Z1315" s="24"/>
      <c r="AA1315" s="24"/>
    </row>
    <row r="1316" spans="4:27">
      <c r="D1316" s="24"/>
      <c r="H1316" s="24"/>
      <c r="I1316" s="24"/>
      <c r="J1316" s="24"/>
      <c r="K1316" s="24"/>
      <c r="L1316" s="24"/>
      <c r="Q1316" s="24"/>
      <c r="R1316" s="24"/>
      <c r="S1316" s="24"/>
      <c r="U1316" s="24"/>
      <c r="W1316" s="24"/>
      <c r="Y1316" s="24"/>
      <c r="Z1316" s="24"/>
      <c r="AA1316" s="24"/>
    </row>
    <row r="1317" spans="4:27">
      <c r="D1317" s="24"/>
      <c r="H1317" s="24"/>
      <c r="I1317" s="24"/>
      <c r="J1317" s="24"/>
      <c r="K1317" s="24"/>
      <c r="L1317" s="24"/>
      <c r="Q1317" s="24"/>
      <c r="R1317" s="24"/>
      <c r="S1317" s="24"/>
      <c r="U1317" s="24"/>
      <c r="W1317" s="24"/>
      <c r="Y1317" s="24"/>
      <c r="Z1317" s="24"/>
      <c r="AA1317" s="24"/>
    </row>
    <row r="1318" spans="4:27">
      <c r="D1318" s="24"/>
      <c r="H1318" s="24"/>
      <c r="I1318" s="24"/>
      <c r="J1318" s="24"/>
      <c r="K1318" s="24"/>
      <c r="L1318" s="24"/>
      <c r="Q1318" s="24"/>
      <c r="R1318" s="24"/>
      <c r="S1318" s="24"/>
      <c r="U1318" s="24"/>
      <c r="W1318" s="24"/>
      <c r="Y1318" s="24"/>
      <c r="Z1318" s="24"/>
      <c r="AA1318" s="24"/>
    </row>
    <row r="1319" spans="4:27">
      <c r="D1319" s="24"/>
      <c r="H1319" s="24"/>
      <c r="I1319" s="24"/>
      <c r="J1319" s="24"/>
      <c r="K1319" s="24"/>
      <c r="L1319" s="24"/>
      <c r="Q1319" s="24"/>
      <c r="R1319" s="24"/>
      <c r="S1319" s="24"/>
      <c r="U1319" s="24"/>
      <c r="W1319" s="24"/>
      <c r="Y1319" s="24"/>
      <c r="Z1319" s="24"/>
      <c r="AA1319" s="24"/>
    </row>
    <row r="1320" spans="4:27">
      <c r="D1320" s="24"/>
      <c r="H1320" s="24"/>
      <c r="I1320" s="24"/>
      <c r="J1320" s="24"/>
      <c r="K1320" s="24"/>
      <c r="L1320" s="24"/>
      <c r="Q1320" s="24"/>
      <c r="R1320" s="24"/>
      <c r="S1320" s="24"/>
      <c r="U1320" s="24"/>
      <c r="W1320" s="24"/>
      <c r="Y1320" s="24"/>
      <c r="Z1320" s="24"/>
      <c r="AA1320" s="24"/>
    </row>
    <row r="1321" spans="4:27">
      <c r="D1321" s="24"/>
      <c r="H1321" s="24"/>
      <c r="I1321" s="24"/>
      <c r="J1321" s="24"/>
      <c r="K1321" s="24"/>
      <c r="L1321" s="24"/>
      <c r="Q1321" s="24"/>
      <c r="R1321" s="24"/>
      <c r="S1321" s="24"/>
      <c r="U1321" s="24"/>
      <c r="W1321" s="24"/>
      <c r="Y1321" s="24"/>
      <c r="Z1321" s="24"/>
      <c r="AA1321" s="24"/>
    </row>
    <row r="1322" spans="4:27">
      <c r="D1322" s="24"/>
      <c r="H1322" s="24"/>
      <c r="I1322" s="24"/>
      <c r="J1322" s="24"/>
      <c r="K1322" s="24"/>
      <c r="L1322" s="24"/>
      <c r="Q1322" s="24"/>
      <c r="R1322" s="24"/>
      <c r="S1322" s="24"/>
      <c r="U1322" s="24"/>
      <c r="W1322" s="24"/>
      <c r="Y1322" s="24"/>
      <c r="Z1322" s="24"/>
      <c r="AA1322" s="24"/>
    </row>
    <row r="1323" spans="4:27">
      <c r="D1323" s="24"/>
      <c r="H1323" s="24"/>
      <c r="I1323" s="24"/>
      <c r="J1323" s="24"/>
      <c r="K1323" s="24"/>
      <c r="L1323" s="24"/>
      <c r="Q1323" s="24"/>
      <c r="R1323" s="24"/>
      <c r="S1323" s="24"/>
      <c r="U1323" s="24"/>
      <c r="W1323" s="24"/>
      <c r="Y1323" s="24"/>
      <c r="Z1323" s="24"/>
      <c r="AA1323" s="24"/>
    </row>
    <row r="1324" spans="4:27">
      <c r="D1324" s="24"/>
      <c r="H1324" s="24"/>
      <c r="I1324" s="24"/>
      <c r="J1324" s="24"/>
      <c r="K1324" s="24"/>
      <c r="L1324" s="24"/>
      <c r="Q1324" s="24"/>
      <c r="R1324" s="24"/>
      <c r="S1324" s="24"/>
      <c r="U1324" s="24"/>
      <c r="W1324" s="24"/>
      <c r="Y1324" s="24"/>
      <c r="Z1324" s="24"/>
      <c r="AA1324" s="24"/>
    </row>
    <row r="1325" spans="4:27">
      <c r="D1325" s="24"/>
      <c r="H1325" s="24"/>
      <c r="I1325" s="24"/>
      <c r="J1325" s="24"/>
      <c r="K1325" s="24"/>
      <c r="L1325" s="24"/>
      <c r="Q1325" s="24"/>
      <c r="R1325" s="24"/>
      <c r="S1325" s="24"/>
      <c r="U1325" s="24"/>
      <c r="W1325" s="24"/>
      <c r="Y1325" s="24"/>
      <c r="Z1325" s="24"/>
      <c r="AA1325" s="24"/>
    </row>
    <row r="1326" spans="4:27">
      <c r="D1326" s="24"/>
      <c r="H1326" s="24"/>
      <c r="I1326" s="24"/>
      <c r="J1326" s="24"/>
      <c r="K1326" s="24"/>
      <c r="L1326" s="24"/>
      <c r="Q1326" s="24"/>
      <c r="R1326" s="24"/>
      <c r="S1326" s="24"/>
      <c r="U1326" s="24"/>
      <c r="W1326" s="24"/>
      <c r="Y1326" s="24"/>
      <c r="Z1326" s="24"/>
      <c r="AA1326" s="24"/>
    </row>
    <row r="1327" spans="4:27">
      <c r="D1327" s="24"/>
      <c r="H1327" s="24"/>
      <c r="I1327" s="24"/>
      <c r="J1327" s="24"/>
      <c r="K1327" s="24"/>
      <c r="L1327" s="24"/>
      <c r="Q1327" s="24"/>
      <c r="R1327" s="24"/>
      <c r="S1327" s="24"/>
      <c r="U1327" s="24"/>
      <c r="W1327" s="24"/>
      <c r="Y1327" s="24"/>
      <c r="Z1327" s="24"/>
      <c r="AA1327" s="24"/>
    </row>
    <row r="1328" spans="4:27">
      <c r="D1328" s="24"/>
      <c r="H1328" s="24"/>
      <c r="I1328" s="24"/>
      <c r="J1328" s="24"/>
      <c r="K1328" s="24"/>
      <c r="L1328" s="24"/>
      <c r="Q1328" s="24"/>
      <c r="R1328" s="24"/>
      <c r="S1328" s="24"/>
      <c r="U1328" s="24"/>
      <c r="W1328" s="24"/>
      <c r="Y1328" s="24"/>
      <c r="Z1328" s="24"/>
      <c r="AA1328" s="24"/>
    </row>
    <row r="1329" spans="4:27">
      <c r="D1329" s="24"/>
      <c r="H1329" s="24"/>
      <c r="I1329" s="24"/>
      <c r="J1329" s="24"/>
      <c r="K1329" s="24"/>
      <c r="L1329" s="24"/>
      <c r="Q1329" s="24"/>
      <c r="R1329" s="24"/>
      <c r="S1329" s="24"/>
      <c r="U1329" s="24"/>
      <c r="W1329" s="24"/>
      <c r="Y1329" s="24"/>
      <c r="Z1329" s="24"/>
      <c r="AA1329" s="24"/>
    </row>
    <row r="1330" spans="4:27">
      <c r="D1330" s="24"/>
      <c r="H1330" s="24"/>
      <c r="I1330" s="24"/>
      <c r="J1330" s="24"/>
      <c r="K1330" s="24"/>
      <c r="L1330" s="24"/>
      <c r="Q1330" s="24"/>
      <c r="R1330" s="24"/>
      <c r="S1330" s="24"/>
      <c r="U1330" s="24"/>
      <c r="W1330" s="24"/>
      <c r="Y1330" s="24"/>
      <c r="Z1330" s="24"/>
      <c r="AA1330" s="24"/>
    </row>
    <row r="1331" spans="4:27">
      <c r="D1331" s="24"/>
      <c r="H1331" s="24"/>
      <c r="I1331" s="24"/>
      <c r="J1331" s="24"/>
      <c r="K1331" s="24"/>
      <c r="L1331" s="24"/>
      <c r="Q1331" s="24"/>
      <c r="R1331" s="24"/>
      <c r="S1331" s="24"/>
      <c r="U1331" s="24"/>
      <c r="W1331" s="24"/>
      <c r="Y1331" s="24"/>
      <c r="Z1331" s="24"/>
      <c r="AA1331" s="24"/>
    </row>
    <row r="1332" spans="4:27">
      <c r="D1332" s="24"/>
      <c r="H1332" s="24"/>
      <c r="I1332" s="24"/>
      <c r="J1332" s="24"/>
      <c r="K1332" s="24"/>
      <c r="L1332" s="24"/>
      <c r="Q1332" s="24"/>
      <c r="R1332" s="24"/>
      <c r="S1332" s="24"/>
      <c r="U1332" s="24"/>
      <c r="W1332" s="24"/>
      <c r="Y1332" s="24"/>
      <c r="Z1332" s="24"/>
      <c r="AA1332" s="24"/>
    </row>
    <row r="1333" spans="4:27">
      <c r="D1333" s="24"/>
      <c r="H1333" s="24"/>
      <c r="I1333" s="24"/>
      <c r="J1333" s="24"/>
      <c r="K1333" s="24"/>
      <c r="L1333" s="24"/>
      <c r="Q1333" s="24"/>
      <c r="R1333" s="24"/>
      <c r="S1333" s="24"/>
      <c r="U1333" s="24"/>
      <c r="W1333" s="24"/>
      <c r="Y1333" s="24"/>
      <c r="Z1333" s="24"/>
      <c r="AA1333" s="24"/>
    </row>
    <row r="1334" spans="4:27">
      <c r="D1334" s="24"/>
      <c r="H1334" s="24"/>
      <c r="I1334" s="24"/>
      <c r="J1334" s="24"/>
      <c r="K1334" s="24"/>
      <c r="L1334" s="24"/>
      <c r="Q1334" s="24"/>
      <c r="R1334" s="24"/>
      <c r="S1334" s="24"/>
      <c r="U1334" s="24"/>
      <c r="W1334" s="24"/>
      <c r="Y1334" s="24"/>
      <c r="Z1334" s="24"/>
      <c r="AA1334" s="24"/>
    </row>
    <row r="1335" spans="4:27">
      <c r="D1335" s="24"/>
      <c r="H1335" s="24"/>
      <c r="I1335" s="24"/>
      <c r="J1335" s="24"/>
      <c r="K1335" s="24"/>
      <c r="L1335" s="24"/>
      <c r="Q1335" s="24"/>
      <c r="R1335" s="24"/>
      <c r="S1335" s="24"/>
      <c r="U1335" s="24"/>
      <c r="W1335" s="24"/>
      <c r="Y1335" s="24"/>
      <c r="Z1335" s="24"/>
      <c r="AA1335" s="24"/>
    </row>
    <row r="1336" spans="4:27">
      <c r="D1336" s="24"/>
      <c r="H1336" s="24"/>
      <c r="I1336" s="24"/>
      <c r="J1336" s="24"/>
      <c r="K1336" s="24"/>
      <c r="L1336" s="24"/>
      <c r="Q1336" s="24"/>
      <c r="R1336" s="24"/>
      <c r="S1336" s="24"/>
      <c r="U1336" s="24"/>
      <c r="W1336" s="24"/>
      <c r="Y1336" s="24"/>
      <c r="Z1336" s="24"/>
      <c r="AA1336" s="24"/>
    </row>
    <row r="1337" spans="4:27">
      <c r="D1337" s="24"/>
      <c r="E1337" s="24"/>
      <c r="G1337" s="24"/>
      <c r="H1337" s="24"/>
      <c r="I1337" s="24"/>
      <c r="J1337" s="24"/>
      <c r="K1337" s="24"/>
      <c r="L1337" s="24"/>
      <c r="Q1337" s="24"/>
      <c r="R1337" s="24"/>
      <c r="S1337" s="24"/>
      <c r="U1337" s="24"/>
      <c r="Y1337" s="24"/>
      <c r="Z1337" s="24"/>
      <c r="AA1337" s="24"/>
    </row>
    <row r="1338" spans="4:27">
      <c r="D1338" s="24"/>
      <c r="E1338" s="24"/>
      <c r="G1338" s="24"/>
      <c r="H1338" s="24"/>
      <c r="I1338" s="24"/>
      <c r="J1338" s="24"/>
      <c r="K1338" s="24"/>
      <c r="L1338" s="24"/>
      <c r="Q1338" s="24"/>
      <c r="R1338" s="24"/>
      <c r="S1338" s="24"/>
      <c r="U1338" s="24"/>
      <c r="Y1338" s="24"/>
      <c r="Z1338" s="24"/>
      <c r="AA1338" s="24"/>
    </row>
    <row r="1339" spans="4:27">
      <c r="I1339" s="24"/>
      <c r="J1339" s="24"/>
      <c r="S1339" s="24"/>
      <c r="Y1339" s="24"/>
    </row>
    <row r="1340" spans="4:27">
      <c r="I1340" s="24"/>
      <c r="J1340" s="24"/>
      <c r="S1340" s="24"/>
      <c r="Y1340" s="24"/>
    </row>
    <row r="1341" spans="4:27">
      <c r="D1341" s="24"/>
      <c r="E1341" s="24"/>
      <c r="G1341" s="24"/>
      <c r="H1341" s="24"/>
      <c r="I1341" s="24"/>
      <c r="J1341" s="24"/>
      <c r="K1341" s="24"/>
      <c r="L1341" s="24"/>
      <c r="P1341" s="24"/>
      <c r="Q1341" s="24"/>
      <c r="R1341" s="24"/>
      <c r="S1341" s="24"/>
      <c r="U1341" s="24"/>
      <c r="Y1341" s="24"/>
      <c r="Z1341" s="24"/>
      <c r="AA1341" s="24"/>
    </row>
    <row r="1342" spans="4:27">
      <c r="D1342" s="24"/>
      <c r="E1342" s="24"/>
      <c r="G1342" s="24"/>
      <c r="H1342" s="24"/>
      <c r="I1342" s="24"/>
      <c r="J1342" s="24"/>
      <c r="K1342" s="24"/>
      <c r="L1342" s="24"/>
      <c r="P1342" s="24"/>
      <c r="Q1342" s="24"/>
      <c r="R1342" s="24"/>
      <c r="S1342" s="24"/>
      <c r="U1342" s="24"/>
      <c r="Y1342" s="24"/>
      <c r="Z1342" s="24"/>
      <c r="AA1342" s="24"/>
    </row>
    <row r="1343" spans="4:27">
      <c r="D1343" s="24"/>
      <c r="E1343" s="24"/>
      <c r="G1343" s="24"/>
      <c r="H1343" s="24"/>
      <c r="I1343" s="24"/>
      <c r="J1343" s="24"/>
      <c r="K1343" s="24"/>
      <c r="L1343" s="24"/>
      <c r="P1343" s="24"/>
      <c r="Q1343" s="24"/>
      <c r="R1343" s="24"/>
      <c r="S1343" s="24"/>
      <c r="U1343" s="24"/>
      <c r="Y1343" s="24"/>
      <c r="Z1343" s="24"/>
      <c r="AA1343" s="24"/>
    </row>
    <row r="1344" spans="4:27">
      <c r="D1344" s="24"/>
      <c r="E1344" s="24"/>
      <c r="G1344" s="24"/>
      <c r="H1344" s="24"/>
      <c r="I1344" s="24"/>
      <c r="J1344" s="24"/>
      <c r="K1344" s="24"/>
      <c r="L1344" s="24"/>
      <c r="P1344" s="24"/>
      <c r="Q1344" s="24"/>
      <c r="R1344" s="24"/>
      <c r="S1344" s="24"/>
      <c r="U1344" s="24"/>
      <c r="Y1344" s="24"/>
      <c r="Z1344" s="24"/>
      <c r="AA1344" s="24"/>
    </row>
    <row r="1345" spans="4:27">
      <c r="D1345" s="24"/>
      <c r="E1345" s="24"/>
      <c r="G1345" s="24"/>
      <c r="H1345" s="24"/>
      <c r="I1345" s="24"/>
      <c r="J1345" s="24"/>
      <c r="K1345" s="24"/>
      <c r="L1345" s="24"/>
      <c r="P1345" s="24"/>
      <c r="Q1345" s="24"/>
      <c r="R1345" s="24"/>
      <c r="S1345" s="24"/>
      <c r="U1345" s="24"/>
      <c r="Y1345" s="24"/>
      <c r="Z1345" s="24"/>
      <c r="AA1345" s="24"/>
    </row>
    <row r="1346" spans="4:27">
      <c r="D1346" s="24"/>
      <c r="E1346" s="24"/>
      <c r="G1346" s="24"/>
      <c r="H1346" s="24"/>
      <c r="I1346" s="24"/>
      <c r="J1346" s="24"/>
      <c r="K1346" s="24"/>
      <c r="L1346" s="24"/>
      <c r="P1346" s="24"/>
      <c r="Q1346" s="24"/>
      <c r="R1346" s="24"/>
      <c r="S1346" s="24"/>
      <c r="U1346" s="24"/>
      <c r="Y1346" s="24"/>
      <c r="Z1346" s="24"/>
      <c r="AA1346" s="24"/>
    </row>
    <row r="1347" spans="4:27">
      <c r="D1347" s="24"/>
      <c r="E1347" s="24"/>
      <c r="G1347" s="24"/>
      <c r="H1347" s="24"/>
      <c r="I1347" s="24"/>
      <c r="J1347" s="24"/>
      <c r="K1347" s="24"/>
      <c r="L1347" s="24"/>
      <c r="P1347" s="24"/>
      <c r="Q1347" s="24"/>
      <c r="R1347" s="24"/>
      <c r="S1347" s="24"/>
      <c r="U1347" s="24"/>
      <c r="Y1347" s="24"/>
      <c r="Z1347" s="24"/>
      <c r="AA1347" s="24"/>
    </row>
    <row r="1348" spans="4:27">
      <c r="D1348" s="24"/>
      <c r="E1348" s="24"/>
      <c r="G1348" s="24"/>
      <c r="H1348" s="24"/>
      <c r="I1348" s="24"/>
      <c r="J1348" s="24"/>
      <c r="K1348" s="24"/>
      <c r="L1348" s="24"/>
      <c r="P1348" s="24"/>
      <c r="Q1348" s="24"/>
      <c r="R1348" s="24"/>
      <c r="S1348" s="24"/>
      <c r="U1348" s="24"/>
      <c r="Y1348" s="24"/>
      <c r="Z1348" s="24"/>
      <c r="AA1348" s="24"/>
    </row>
    <row r="1349" spans="4:27">
      <c r="D1349" s="24"/>
      <c r="E1349" s="24"/>
      <c r="G1349" s="24"/>
      <c r="H1349" s="24"/>
      <c r="I1349" s="24"/>
      <c r="J1349" s="24"/>
      <c r="K1349" s="24"/>
      <c r="L1349" s="24"/>
      <c r="P1349" s="24"/>
      <c r="Q1349" s="24"/>
      <c r="R1349" s="24"/>
      <c r="S1349" s="24"/>
      <c r="U1349" s="24"/>
      <c r="Y1349" s="24"/>
      <c r="Z1349" s="24"/>
      <c r="AA1349" s="24"/>
    </row>
    <row r="1350" spans="4:27">
      <c r="I1350" s="24"/>
      <c r="J1350" s="24"/>
      <c r="S1350" s="24"/>
      <c r="Y1350" s="24"/>
    </row>
    <row r="1351" spans="4:27">
      <c r="D1351" s="24"/>
      <c r="E1351" s="24"/>
      <c r="G1351" s="24"/>
      <c r="H1351" s="24"/>
      <c r="I1351" s="24"/>
      <c r="J1351" s="24"/>
      <c r="K1351" s="24"/>
      <c r="L1351" s="24"/>
      <c r="Q1351" s="24"/>
      <c r="R1351" s="24"/>
      <c r="S1351" s="24"/>
      <c r="U1351" s="24"/>
      <c r="Y1351" s="24"/>
      <c r="Z1351" s="24"/>
      <c r="AA1351" s="24"/>
    </row>
    <row r="1352" spans="4:27">
      <c r="D1352" s="24"/>
      <c r="E1352" s="24"/>
      <c r="G1352" s="24"/>
      <c r="H1352" s="24"/>
      <c r="I1352" s="24"/>
      <c r="J1352" s="24"/>
      <c r="K1352" s="24"/>
      <c r="L1352" s="24"/>
      <c r="Q1352" s="24"/>
      <c r="R1352" s="24"/>
      <c r="S1352" s="24"/>
      <c r="U1352" s="24"/>
      <c r="Y1352" s="24"/>
    </row>
    <row r="1353" spans="4:27">
      <c r="D1353" s="24"/>
      <c r="E1353" s="24"/>
      <c r="G1353" s="24"/>
      <c r="H1353" s="24"/>
      <c r="I1353" s="24"/>
      <c r="J1353" s="24"/>
      <c r="K1353" s="24"/>
      <c r="L1353" s="24"/>
      <c r="Q1353" s="24"/>
      <c r="R1353" s="24"/>
      <c r="S1353" s="24"/>
      <c r="U1353" s="24"/>
      <c r="Y1353" s="24"/>
      <c r="Z1353" s="24"/>
      <c r="AA1353" s="24"/>
    </row>
    <row r="1354" spans="4:27">
      <c r="I1354" s="24"/>
      <c r="J1354" s="24"/>
      <c r="S1354" s="24"/>
      <c r="Y1354" s="24"/>
    </row>
    <row r="1355" spans="4:27">
      <c r="I1355" s="24"/>
      <c r="J1355" s="24"/>
      <c r="S1355" s="24"/>
      <c r="Y1355" s="24"/>
    </row>
    <row r="1356" spans="4:27">
      <c r="I1356" s="24"/>
      <c r="J1356" s="24"/>
      <c r="S1356" s="24"/>
      <c r="Y1356" s="24"/>
    </row>
    <row r="1357" spans="4:27">
      <c r="I1357" s="24"/>
      <c r="J1357" s="24"/>
      <c r="S1357" s="24"/>
      <c r="Y1357" s="24"/>
    </row>
    <row r="1358" spans="4:27">
      <c r="I1358" s="24"/>
      <c r="J1358" s="24"/>
      <c r="S1358" s="24"/>
      <c r="Y1358" s="24"/>
    </row>
    <row r="1359" spans="4:27">
      <c r="D1359" s="24"/>
      <c r="H1359" s="24"/>
      <c r="I1359" s="24"/>
      <c r="J1359" s="24"/>
      <c r="K1359" s="24"/>
      <c r="L1359" s="24"/>
      <c r="Q1359" s="24"/>
      <c r="R1359" s="24"/>
      <c r="S1359" s="24"/>
      <c r="U1359" s="24"/>
      <c r="W1359" s="24"/>
      <c r="Y1359" s="24"/>
      <c r="Z1359" s="24"/>
      <c r="AA1359" s="24"/>
    </row>
    <row r="1360" spans="4:27">
      <c r="D1360" s="24"/>
      <c r="H1360" s="24"/>
      <c r="I1360" s="24"/>
      <c r="J1360" s="24"/>
      <c r="K1360" s="24"/>
      <c r="L1360" s="24"/>
      <c r="Q1360" s="24"/>
      <c r="R1360" s="24"/>
      <c r="S1360" s="24"/>
      <c r="U1360" s="24"/>
      <c r="W1360" s="24"/>
      <c r="Y1360" s="24"/>
      <c r="Z1360" s="24"/>
      <c r="AA1360" s="24"/>
    </row>
    <row r="1361" spans="4:27">
      <c r="D1361" s="24"/>
      <c r="H1361" s="24"/>
      <c r="I1361" s="24"/>
      <c r="J1361" s="24"/>
      <c r="K1361" s="24"/>
      <c r="L1361" s="24"/>
      <c r="Q1361" s="24"/>
      <c r="R1361" s="24"/>
      <c r="S1361" s="24"/>
      <c r="U1361" s="24"/>
      <c r="W1361" s="24"/>
      <c r="Y1361" s="24"/>
      <c r="Z1361" s="24"/>
      <c r="AA1361" s="24"/>
    </row>
    <row r="1362" spans="4:27">
      <c r="D1362" s="24"/>
      <c r="E1362" s="24"/>
      <c r="G1362" s="24"/>
      <c r="H1362" s="24"/>
      <c r="I1362" s="24"/>
      <c r="J1362" s="24"/>
      <c r="K1362" s="24"/>
      <c r="L1362" s="24"/>
      <c r="Q1362" s="24"/>
      <c r="R1362" s="24"/>
      <c r="S1362" s="24"/>
      <c r="U1362" s="24"/>
      <c r="Y1362" s="24"/>
      <c r="Z1362" s="24"/>
      <c r="AA1362" s="24"/>
    </row>
    <row r="1363" spans="4:27">
      <c r="I1363" s="24"/>
      <c r="J1363" s="24"/>
      <c r="S1363" s="24"/>
      <c r="Y1363" s="24"/>
    </row>
    <row r="1364" spans="4:27">
      <c r="I1364" s="24"/>
      <c r="J1364" s="24"/>
      <c r="S1364" s="24"/>
      <c r="Y1364" s="24"/>
    </row>
    <row r="1365" spans="4:27">
      <c r="I1365" s="24"/>
      <c r="J1365" s="24"/>
      <c r="S1365" s="24"/>
      <c r="Y1365" s="24"/>
    </row>
    <row r="1366" spans="4:27">
      <c r="I1366" s="24"/>
      <c r="J1366" s="24"/>
      <c r="S1366" s="24"/>
      <c r="Y1366" s="24"/>
    </row>
    <row r="1367" spans="4:27">
      <c r="I1367" s="24"/>
      <c r="J1367" s="24"/>
      <c r="S1367" s="24"/>
      <c r="Y1367" s="24"/>
    </row>
    <row r="1368" spans="4:27">
      <c r="I1368" s="24"/>
      <c r="J1368" s="24"/>
      <c r="S1368" s="24"/>
      <c r="Y1368" s="24"/>
    </row>
    <row r="1369" spans="4:27">
      <c r="I1369" s="24"/>
      <c r="J1369" s="24"/>
      <c r="S1369" s="24"/>
      <c r="Y1369" s="24"/>
    </row>
    <row r="1370" spans="4:27">
      <c r="I1370" s="24"/>
      <c r="J1370" s="24"/>
      <c r="S1370" s="24"/>
      <c r="Y1370" s="24"/>
    </row>
    <row r="1371" spans="4:27">
      <c r="I1371" s="24"/>
      <c r="J1371" s="24"/>
      <c r="S1371" s="24"/>
      <c r="Y1371" s="24"/>
    </row>
    <row r="1372" spans="4:27">
      <c r="I1372" s="24"/>
      <c r="J1372" s="24"/>
      <c r="S1372" s="24"/>
      <c r="Y1372" s="24"/>
    </row>
    <row r="1373" spans="4:27">
      <c r="I1373" s="24"/>
      <c r="J1373" s="24"/>
      <c r="S1373" s="24"/>
      <c r="Y1373" s="24"/>
    </row>
    <row r="1374" spans="4:27">
      <c r="D1374" s="24"/>
      <c r="H1374" s="24"/>
      <c r="I1374" s="24"/>
      <c r="J1374" s="24"/>
      <c r="K1374" s="24"/>
      <c r="L1374" s="24"/>
      <c r="Q1374" s="24"/>
      <c r="R1374" s="24"/>
      <c r="S1374" s="24"/>
      <c r="Y1374" s="24"/>
      <c r="Z1374" s="24"/>
      <c r="AA1374" s="24"/>
    </row>
    <row r="1375" spans="4:27">
      <c r="I1375" s="24"/>
      <c r="J1375" s="24"/>
      <c r="S1375" s="24"/>
      <c r="Y1375" s="24"/>
    </row>
    <row r="1376" spans="4:27">
      <c r="I1376" s="24"/>
      <c r="J1376" s="24"/>
      <c r="S1376" s="24"/>
      <c r="Y1376" s="24"/>
    </row>
    <row r="1377" spans="4:27">
      <c r="I1377" s="24"/>
      <c r="J1377" s="24"/>
      <c r="S1377" s="24"/>
      <c r="Y1377" s="24"/>
    </row>
    <row r="1378" spans="4:27">
      <c r="I1378" s="24"/>
      <c r="J1378" s="24"/>
      <c r="S1378" s="24"/>
      <c r="Y1378" s="24"/>
    </row>
    <row r="1379" spans="4:27">
      <c r="I1379" s="24"/>
      <c r="J1379" s="24"/>
      <c r="S1379" s="24"/>
      <c r="Y1379" s="24"/>
    </row>
    <row r="1380" spans="4:27">
      <c r="I1380" s="24"/>
      <c r="J1380" s="24"/>
      <c r="S1380" s="24"/>
      <c r="Y1380" s="24"/>
    </row>
    <row r="1381" spans="4:27">
      <c r="D1381" s="24"/>
      <c r="H1381" s="24"/>
      <c r="I1381" s="24"/>
      <c r="J1381" s="24"/>
      <c r="K1381" s="24"/>
      <c r="L1381" s="24"/>
      <c r="Q1381" s="24"/>
      <c r="R1381" s="24"/>
      <c r="S1381" s="24"/>
      <c r="Y1381" s="24"/>
      <c r="Z1381" s="24"/>
      <c r="AA1381" s="24"/>
    </row>
    <row r="1382" spans="4:27">
      <c r="D1382" s="24"/>
      <c r="H1382" s="24"/>
      <c r="I1382" s="24"/>
      <c r="J1382" s="24"/>
      <c r="K1382" s="24"/>
      <c r="L1382" s="24"/>
      <c r="Q1382" s="24"/>
      <c r="R1382" s="24"/>
      <c r="S1382" s="24"/>
      <c r="Y1382" s="24"/>
      <c r="Z1382" s="24"/>
      <c r="AA1382" s="24"/>
    </row>
    <row r="1383" spans="4:27">
      <c r="I1383" s="24"/>
      <c r="J1383" s="24"/>
      <c r="S1383" s="24"/>
      <c r="Y1383" s="24"/>
    </row>
    <row r="1384" spans="4:27">
      <c r="I1384" s="24"/>
      <c r="J1384" s="24"/>
      <c r="S1384" s="24"/>
      <c r="Y1384" s="24"/>
    </row>
    <row r="1385" spans="4:27">
      <c r="I1385" s="24"/>
      <c r="J1385" s="24"/>
      <c r="S1385" s="24"/>
      <c r="Y1385" s="24"/>
    </row>
    <row r="1386" spans="4:27">
      <c r="I1386" s="24"/>
      <c r="J1386" s="24"/>
      <c r="S1386" s="24"/>
      <c r="Y1386" s="24"/>
    </row>
    <row r="1387" spans="4:27">
      <c r="I1387" s="24"/>
      <c r="J1387" s="24"/>
      <c r="S1387" s="24"/>
      <c r="Y1387" s="24"/>
    </row>
    <row r="1388" spans="4:27">
      <c r="I1388" s="24"/>
      <c r="J1388" s="24"/>
      <c r="S1388" s="24"/>
      <c r="Y1388" s="24"/>
    </row>
    <row r="1389" spans="4:27">
      <c r="I1389" s="24"/>
      <c r="J1389" s="24"/>
      <c r="S1389" s="24"/>
      <c r="Y1389" s="24"/>
    </row>
    <row r="1390" spans="4:27">
      <c r="I1390" s="24"/>
      <c r="J1390" s="24"/>
      <c r="S1390" s="24"/>
      <c r="Y1390" s="24"/>
    </row>
    <row r="1391" spans="4:27">
      <c r="I1391" s="24"/>
      <c r="J1391" s="24"/>
      <c r="S1391" s="24"/>
      <c r="Y1391" s="24"/>
    </row>
    <row r="1392" spans="4:27">
      <c r="D1392" s="24"/>
      <c r="H1392" s="24"/>
      <c r="I1392" s="24"/>
      <c r="J1392" s="24"/>
      <c r="K1392" s="24"/>
      <c r="L1392" s="24"/>
      <c r="Q1392" s="24"/>
      <c r="R1392" s="24"/>
      <c r="S1392" s="24"/>
      <c r="Y1392" s="24"/>
      <c r="Z1392" s="24"/>
      <c r="AA1392" s="24"/>
    </row>
    <row r="1393" spans="4:27">
      <c r="D1393" s="24"/>
      <c r="H1393" s="24"/>
      <c r="I1393" s="24"/>
      <c r="J1393" s="24"/>
      <c r="K1393" s="24"/>
      <c r="L1393" s="24"/>
      <c r="Q1393" s="24"/>
      <c r="R1393" s="24"/>
      <c r="S1393" s="24"/>
      <c r="Y1393" s="24"/>
      <c r="Z1393" s="24"/>
      <c r="AA1393" s="24"/>
    </row>
    <row r="1394" spans="4:27">
      <c r="I1394" s="24"/>
      <c r="J1394" s="24"/>
      <c r="S1394" s="24"/>
      <c r="Y1394" s="24"/>
    </row>
    <row r="1395" spans="4:27">
      <c r="I1395" s="24"/>
      <c r="J1395" s="24"/>
      <c r="S1395" s="24"/>
      <c r="Y1395" s="24"/>
    </row>
    <row r="1396" spans="4:27">
      <c r="I1396" s="24"/>
      <c r="J1396" s="24"/>
      <c r="S1396" s="24"/>
      <c r="Y1396" s="24"/>
    </row>
    <row r="1397" spans="4:27">
      <c r="I1397" s="24"/>
      <c r="J1397" s="24"/>
      <c r="S1397" s="24"/>
      <c r="Y1397" s="24"/>
    </row>
    <row r="1398" spans="4:27">
      <c r="I1398" s="24"/>
      <c r="J1398" s="24"/>
      <c r="S1398" s="24"/>
      <c r="Y1398" s="24"/>
    </row>
    <row r="1399" spans="4:27">
      <c r="I1399" s="24"/>
      <c r="J1399" s="24"/>
      <c r="S1399" s="24"/>
      <c r="Y1399" s="24"/>
    </row>
    <row r="1400" spans="4:27">
      <c r="D1400" s="24"/>
      <c r="H1400" s="24"/>
      <c r="I1400" s="24"/>
      <c r="J1400" s="24"/>
      <c r="K1400" s="24"/>
      <c r="L1400" s="24"/>
      <c r="Q1400" s="24"/>
      <c r="R1400" s="24"/>
      <c r="S1400" s="24"/>
      <c r="Y1400" s="24"/>
      <c r="Z1400" s="24"/>
      <c r="AA1400" s="24"/>
    </row>
    <row r="1401" spans="4:27">
      <c r="I1401" s="24"/>
      <c r="J1401" s="24"/>
      <c r="S1401" s="24"/>
      <c r="Y1401" s="24"/>
    </row>
    <row r="1402" spans="4:27">
      <c r="I1402" s="24"/>
      <c r="J1402" s="24"/>
      <c r="S1402" s="24"/>
      <c r="Y1402" s="24"/>
    </row>
    <row r="1403" spans="4:27">
      <c r="I1403" s="24"/>
      <c r="J1403" s="24"/>
      <c r="S1403" s="24"/>
      <c r="Y1403" s="24"/>
    </row>
    <row r="1404" spans="4:27">
      <c r="I1404" s="24"/>
      <c r="J1404" s="24"/>
      <c r="S1404" s="24"/>
      <c r="Y1404" s="24"/>
    </row>
    <row r="1405" spans="4:27">
      <c r="I1405" s="24"/>
      <c r="J1405" s="24"/>
      <c r="S1405" s="24"/>
      <c r="Y1405" s="24"/>
    </row>
    <row r="1406" spans="4:27">
      <c r="I1406" s="24"/>
      <c r="J1406" s="24"/>
      <c r="S1406" s="24"/>
      <c r="Y1406" s="24"/>
    </row>
    <row r="1407" spans="4:27">
      <c r="I1407" s="24"/>
      <c r="J1407" s="24"/>
      <c r="S1407" s="24"/>
      <c r="Y1407" s="24"/>
    </row>
    <row r="1408" spans="4:27">
      <c r="I1408" s="24"/>
      <c r="J1408" s="24"/>
      <c r="S1408" s="24"/>
      <c r="Y1408" s="24"/>
    </row>
    <row r="1409" spans="4:27">
      <c r="I1409" s="24"/>
      <c r="J1409" s="24"/>
      <c r="S1409" s="24"/>
      <c r="Y1409" s="24"/>
    </row>
    <row r="1410" spans="4:27">
      <c r="D1410" s="24"/>
      <c r="H1410" s="24"/>
      <c r="I1410" s="24"/>
      <c r="J1410" s="24"/>
      <c r="K1410" s="24"/>
      <c r="L1410" s="24"/>
      <c r="Q1410" s="24"/>
      <c r="R1410" s="24"/>
      <c r="S1410" s="24"/>
      <c r="Y1410" s="24"/>
      <c r="Z1410" s="24"/>
      <c r="AA1410" s="24"/>
    </row>
    <row r="1411" spans="4:27">
      <c r="I1411" s="24"/>
      <c r="J1411" s="24"/>
      <c r="S1411" s="24"/>
      <c r="Y1411" s="24"/>
    </row>
    <row r="1412" spans="4:27">
      <c r="I1412" s="24"/>
      <c r="J1412" s="24"/>
      <c r="S1412" s="24"/>
      <c r="Y1412" s="24"/>
    </row>
    <row r="1413" spans="4:27">
      <c r="I1413" s="24"/>
      <c r="J1413" s="24"/>
      <c r="S1413" s="24"/>
      <c r="Y1413" s="24"/>
    </row>
    <row r="1414" spans="4:27">
      <c r="I1414" s="24"/>
      <c r="J1414" s="24"/>
      <c r="S1414" s="24"/>
      <c r="Y1414" s="24"/>
    </row>
    <row r="1415" spans="4:27">
      <c r="I1415" s="24"/>
      <c r="J1415" s="24"/>
      <c r="S1415" s="24"/>
      <c r="Y1415" s="24"/>
    </row>
    <row r="1416" spans="4:27">
      <c r="I1416" s="24"/>
      <c r="J1416" s="24"/>
      <c r="S1416" s="24"/>
      <c r="Y1416" s="24"/>
    </row>
    <row r="1417" spans="4:27">
      <c r="D1417" s="24"/>
      <c r="H1417" s="24"/>
      <c r="I1417" s="24"/>
      <c r="J1417" s="24"/>
      <c r="K1417" s="24"/>
      <c r="L1417" s="24"/>
      <c r="Q1417" s="24"/>
      <c r="R1417" s="24"/>
      <c r="S1417" s="24"/>
      <c r="Y1417" s="24"/>
      <c r="Z1417" s="24"/>
      <c r="AA1417" s="24"/>
    </row>
    <row r="1418" spans="4:27">
      <c r="I1418" s="24"/>
      <c r="J1418" s="24"/>
      <c r="S1418" s="24"/>
      <c r="Y1418" s="24"/>
    </row>
    <row r="1419" spans="4:27">
      <c r="I1419" s="24"/>
      <c r="J1419" s="24"/>
      <c r="S1419" s="24"/>
      <c r="Y1419" s="24"/>
    </row>
    <row r="1420" spans="4:27">
      <c r="I1420" s="24"/>
      <c r="J1420" s="24"/>
      <c r="S1420" s="24"/>
      <c r="Y1420" s="24"/>
    </row>
    <row r="1421" spans="4:27">
      <c r="I1421" s="24"/>
      <c r="J1421" s="24"/>
      <c r="S1421" s="24"/>
      <c r="Y1421" s="24"/>
    </row>
    <row r="1422" spans="4:27">
      <c r="I1422" s="24"/>
      <c r="J1422" s="24"/>
      <c r="S1422" s="24"/>
      <c r="Y1422" s="24"/>
    </row>
    <row r="1423" spans="4:27">
      <c r="I1423" s="24"/>
      <c r="J1423" s="24"/>
      <c r="S1423" s="24"/>
      <c r="Y1423" s="24"/>
    </row>
    <row r="1424" spans="4:27">
      <c r="D1424" s="24"/>
      <c r="H1424" s="24"/>
      <c r="I1424" s="24"/>
      <c r="J1424" s="24"/>
      <c r="K1424" s="24"/>
      <c r="L1424" s="24"/>
      <c r="Q1424" s="24"/>
      <c r="R1424" s="24"/>
      <c r="S1424" s="24"/>
      <c r="Y1424" s="24"/>
      <c r="Z1424" s="24"/>
      <c r="AA1424" s="24"/>
    </row>
    <row r="1425" spans="4:27">
      <c r="I1425" s="24"/>
      <c r="J1425" s="24"/>
      <c r="S1425" s="24"/>
      <c r="Y1425" s="24"/>
    </row>
    <row r="1426" spans="4:27">
      <c r="I1426" s="24"/>
      <c r="J1426" s="24"/>
      <c r="S1426" s="24"/>
      <c r="Y1426" s="24"/>
    </row>
    <row r="1427" spans="4:27">
      <c r="I1427" s="24"/>
      <c r="J1427" s="24"/>
      <c r="S1427" s="24"/>
      <c r="Y1427" s="24"/>
    </row>
    <row r="1428" spans="4:27">
      <c r="I1428" s="24"/>
      <c r="J1428" s="24"/>
      <c r="S1428" s="24"/>
      <c r="Y1428" s="24"/>
    </row>
    <row r="1429" spans="4:27">
      <c r="I1429" s="24"/>
      <c r="J1429" s="24"/>
      <c r="S1429" s="24"/>
      <c r="Y1429" s="24"/>
    </row>
    <row r="1430" spans="4:27">
      <c r="I1430" s="24"/>
      <c r="J1430" s="24"/>
      <c r="S1430" s="24"/>
      <c r="Y1430" s="24"/>
    </row>
    <row r="1431" spans="4:27">
      <c r="D1431" s="24"/>
      <c r="H1431" s="24"/>
      <c r="I1431" s="24"/>
      <c r="J1431" s="24"/>
      <c r="K1431" s="24"/>
      <c r="L1431" s="24"/>
      <c r="Q1431" s="24"/>
      <c r="R1431" s="24"/>
      <c r="S1431" s="24"/>
      <c r="Y1431" s="24"/>
      <c r="Z1431" s="24"/>
      <c r="AA1431" s="24"/>
    </row>
    <row r="1432" spans="4:27">
      <c r="I1432" s="24"/>
      <c r="J1432" s="24"/>
      <c r="S1432" s="24"/>
      <c r="Y1432" s="24"/>
    </row>
    <row r="1433" spans="4:27">
      <c r="I1433" s="24"/>
      <c r="J1433" s="24"/>
      <c r="S1433" s="24"/>
      <c r="Y1433" s="24"/>
    </row>
    <row r="1434" spans="4:27">
      <c r="I1434" s="24"/>
      <c r="J1434" s="24"/>
      <c r="S1434" s="24"/>
      <c r="Y1434" s="24"/>
    </row>
    <row r="1435" spans="4:27">
      <c r="I1435" s="24"/>
      <c r="J1435" s="24"/>
      <c r="S1435" s="24"/>
      <c r="Y1435" s="24"/>
    </row>
    <row r="1436" spans="4:27">
      <c r="I1436" s="24"/>
      <c r="J1436" s="24"/>
      <c r="S1436" s="24"/>
      <c r="Y1436" s="24"/>
    </row>
    <row r="1437" spans="4:27">
      <c r="I1437" s="24"/>
      <c r="J1437" s="24"/>
      <c r="S1437" s="24"/>
      <c r="Y1437" s="24"/>
    </row>
    <row r="1438" spans="4:27">
      <c r="D1438" s="24"/>
      <c r="H1438" s="24"/>
      <c r="I1438" s="24"/>
      <c r="J1438" s="24"/>
      <c r="K1438" s="24"/>
      <c r="L1438" s="24"/>
      <c r="Q1438" s="24"/>
      <c r="R1438" s="24"/>
      <c r="S1438" s="24"/>
      <c r="Y1438" s="24"/>
      <c r="Z1438" s="24"/>
      <c r="AA1438" s="24"/>
    </row>
    <row r="1439" spans="4:27">
      <c r="I1439" s="24"/>
      <c r="J1439" s="24"/>
      <c r="S1439" s="24"/>
      <c r="Y1439" s="24"/>
    </row>
    <row r="1440" spans="4:27">
      <c r="I1440" s="24"/>
      <c r="J1440" s="24"/>
      <c r="S1440" s="24"/>
      <c r="Y1440" s="24"/>
    </row>
    <row r="1441" spans="4:27">
      <c r="I1441" s="24"/>
      <c r="J1441" s="24"/>
      <c r="S1441" s="24"/>
      <c r="Y1441" s="24"/>
    </row>
    <row r="1442" spans="4:27">
      <c r="I1442" s="24"/>
      <c r="J1442" s="24"/>
      <c r="S1442" s="24"/>
      <c r="Y1442" s="24"/>
    </row>
    <row r="1443" spans="4:27">
      <c r="I1443" s="24"/>
      <c r="J1443" s="24"/>
      <c r="S1443" s="24"/>
      <c r="Y1443" s="24"/>
    </row>
    <row r="1444" spans="4:27">
      <c r="I1444" s="24"/>
      <c r="J1444" s="24"/>
      <c r="S1444" s="24"/>
      <c r="Y1444" s="24"/>
    </row>
    <row r="1445" spans="4:27">
      <c r="D1445" s="24"/>
      <c r="H1445" s="24"/>
      <c r="I1445" s="24"/>
      <c r="J1445" s="24"/>
      <c r="K1445" s="24"/>
      <c r="L1445" s="24"/>
      <c r="Q1445" s="24"/>
      <c r="R1445" s="24"/>
      <c r="S1445" s="24"/>
      <c r="Y1445" s="24"/>
      <c r="Z1445" s="24"/>
      <c r="AA1445" s="24"/>
    </row>
    <row r="1446" spans="4:27">
      <c r="I1446" s="24"/>
      <c r="J1446" s="24"/>
      <c r="S1446" s="24"/>
      <c r="Y1446" s="24"/>
    </row>
    <row r="1447" spans="4:27">
      <c r="I1447" s="24"/>
      <c r="J1447" s="24"/>
      <c r="S1447" s="24"/>
      <c r="Y1447" s="24"/>
    </row>
    <row r="1448" spans="4:27">
      <c r="I1448" s="24"/>
      <c r="J1448" s="24"/>
      <c r="S1448" s="24"/>
      <c r="Y1448" s="24"/>
    </row>
    <row r="1449" spans="4:27">
      <c r="I1449" s="24"/>
      <c r="J1449" s="24"/>
      <c r="S1449" s="24"/>
      <c r="Y1449" s="24"/>
    </row>
    <row r="1450" spans="4:27">
      <c r="I1450" s="24"/>
      <c r="J1450" s="24"/>
      <c r="S1450" s="24"/>
      <c r="Y1450" s="24"/>
    </row>
    <row r="1451" spans="4:27">
      <c r="I1451" s="24"/>
      <c r="J1451" s="24"/>
      <c r="S1451" s="24"/>
      <c r="Y1451" s="24"/>
    </row>
    <row r="1452" spans="4:27">
      <c r="D1452" s="24"/>
      <c r="H1452" s="24"/>
      <c r="I1452" s="24"/>
      <c r="J1452" s="24"/>
      <c r="K1452" s="24"/>
      <c r="L1452" s="24"/>
      <c r="Q1452" s="24"/>
      <c r="R1452" s="24"/>
      <c r="S1452" s="24"/>
      <c r="Y1452" s="24"/>
      <c r="Z1452" s="24"/>
      <c r="AA1452" s="24"/>
    </row>
    <row r="1453" spans="4:27">
      <c r="I1453" s="24"/>
      <c r="J1453" s="24"/>
      <c r="S1453" s="24"/>
      <c r="Y1453" s="24"/>
    </row>
    <row r="1454" spans="4:27">
      <c r="I1454" s="24"/>
      <c r="J1454" s="24"/>
      <c r="S1454" s="24"/>
      <c r="Y1454" s="24"/>
    </row>
    <row r="1455" spans="4:27">
      <c r="I1455" s="24"/>
      <c r="J1455" s="24"/>
      <c r="S1455" s="24"/>
      <c r="Y1455" s="24"/>
    </row>
    <row r="1456" spans="4:27">
      <c r="I1456" s="24"/>
      <c r="J1456" s="24"/>
      <c r="S1456" s="24"/>
      <c r="Y1456" s="24"/>
    </row>
    <row r="1457" spans="4:27">
      <c r="I1457" s="24"/>
      <c r="J1457" s="24"/>
      <c r="S1457" s="24"/>
      <c r="Y1457" s="24"/>
    </row>
    <row r="1458" spans="4:27">
      <c r="I1458" s="24"/>
      <c r="J1458" s="24"/>
      <c r="S1458" s="24"/>
      <c r="Y1458" s="24"/>
    </row>
    <row r="1459" spans="4:27">
      <c r="I1459" s="24"/>
      <c r="J1459" s="24"/>
      <c r="S1459" s="24"/>
      <c r="Y1459" s="24"/>
    </row>
    <row r="1460" spans="4:27">
      <c r="I1460" s="24"/>
      <c r="J1460" s="24"/>
      <c r="S1460" s="24"/>
      <c r="Y1460" s="24"/>
    </row>
    <row r="1461" spans="4:27">
      <c r="I1461" s="24"/>
      <c r="J1461" s="24"/>
      <c r="S1461" s="24"/>
      <c r="Y1461" s="24"/>
    </row>
    <row r="1462" spans="4:27">
      <c r="I1462" s="24"/>
      <c r="J1462" s="24"/>
      <c r="S1462" s="24"/>
      <c r="Y1462" s="24"/>
    </row>
    <row r="1463" spans="4:27">
      <c r="I1463" s="24"/>
      <c r="J1463" s="24"/>
      <c r="S1463" s="24"/>
      <c r="Y1463" s="24"/>
    </row>
    <row r="1464" spans="4:27">
      <c r="I1464" s="24"/>
      <c r="J1464" s="24"/>
      <c r="S1464" s="24"/>
      <c r="Y1464" s="24"/>
    </row>
    <row r="1465" spans="4:27">
      <c r="D1465" s="24"/>
      <c r="E1465" s="24"/>
      <c r="G1465" s="24"/>
      <c r="H1465" s="24"/>
      <c r="I1465" s="24"/>
      <c r="J1465" s="24"/>
      <c r="K1465" s="24"/>
      <c r="L1465" s="24"/>
      <c r="Q1465" s="24"/>
      <c r="R1465" s="24"/>
      <c r="S1465" s="24"/>
      <c r="U1465" s="24"/>
      <c r="Y1465" s="24"/>
      <c r="Z1465" s="24"/>
      <c r="AA1465" s="24"/>
    </row>
    <row r="1466" spans="4:27">
      <c r="I1466" s="24"/>
      <c r="J1466" s="24"/>
      <c r="S1466" s="24"/>
      <c r="Y1466" s="24"/>
    </row>
    <row r="1467" spans="4:27">
      <c r="I1467" s="24"/>
      <c r="J1467" s="24"/>
      <c r="S1467" s="24"/>
      <c r="Y1467" s="24"/>
    </row>
    <row r="1468" spans="4:27">
      <c r="I1468" s="24"/>
      <c r="J1468" s="24"/>
      <c r="S1468" s="24"/>
      <c r="Y1468" s="24"/>
    </row>
    <row r="1469" spans="4:27">
      <c r="I1469" s="24"/>
      <c r="J1469" s="24"/>
      <c r="S1469" s="24"/>
      <c r="Y1469" s="24"/>
    </row>
    <row r="1470" spans="4:27">
      <c r="I1470" s="24"/>
      <c r="J1470" s="24"/>
      <c r="S1470" s="24"/>
      <c r="Y1470" s="24"/>
    </row>
    <row r="1471" spans="4:27">
      <c r="I1471" s="24"/>
      <c r="J1471" s="24"/>
      <c r="S1471" s="24"/>
      <c r="Y1471" s="24"/>
    </row>
    <row r="1472" spans="4:27">
      <c r="I1472" s="24"/>
      <c r="J1472" s="24"/>
      <c r="S1472" s="24"/>
      <c r="Y1472" s="24"/>
    </row>
    <row r="1473" spans="4:27">
      <c r="I1473" s="24"/>
      <c r="J1473" s="24"/>
      <c r="S1473" s="24"/>
      <c r="Y1473" s="24"/>
    </row>
    <row r="1474" spans="4:27">
      <c r="I1474" s="24"/>
      <c r="J1474" s="24"/>
      <c r="S1474" s="24"/>
      <c r="Y1474" s="24"/>
    </row>
    <row r="1475" spans="4:27">
      <c r="I1475" s="24"/>
      <c r="J1475" s="24"/>
      <c r="S1475" s="24"/>
      <c r="Y1475" s="24"/>
    </row>
    <row r="1476" spans="4:27">
      <c r="I1476" s="24"/>
      <c r="J1476" s="24"/>
      <c r="S1476" s="24"/>
      <c r="Y1476" s="24"/>
    </row>
    <row r="1477" spans="4:27">
      <c r="I1477" s="24"/>
      <c r="J1477" s="24"/>
      <c r="S1477" s="24"/>
      <c r="Y1477" s="24"/>
    </row>
    <row r="1478" spans="4:27">
      <c r="I1478" s="24"/>
      <c r="J1478" s="24"/>
      <c r="S1478" s="24"/>
      <c r="Y1478" s="24"/>
    </row>
    <row r="1479" spans="4:27">
      <c r="I1479" s="24"/>
      <c r="J1479" s="24"/>
      <c r="S1479" s="24"/>
      <c r="Y1479" s="24"/>
    </row>
    <row r="1480" spans="4:27">
      <c r="D1480" s="24"/>
      <c r="E1480" s="24"/>
      <c r="G1480" s="24"/>
      <c r="H1480" s="24"/>
      <c r="I1480" s="24"/>
      <c r="J1480" s="24"/>
      <c r="K1480" s="24"/>
      <c r="L1480" s="24"/>
      <c r="P1480" s="24"/>
      <c r="Q1480" s="24"/>
      <c r="R1480" s="24"/>
      <c r="S1480" s="24"/>
      <c r="U1480" s="24"/>
      <c r="Y1480" s="24"/>
    </row>
    <row r="1481" spans="4:27">
      <c r="D1481" s="24"/>
      <c r="H1481" s="24"/>
      <c r="I1481" s="24"/>
      <c r="J1481" s="24"/>
      <c r="K1481" s="24"/>
      <c r="L1481" s="24"/>
      <c r="P1481" s="24"/>
      <c r="Q1481" s="24"/>
      <c r="R1481" s="24"/>
      <c r="S1481" s="24"/>
      <c r="U1481" s="24"/>
      <c r="W1481" s="24"/>
      <c r="Y1481" s="24"/>
      <c r="Z1481" s="24"/>
      <c r="AA1481" s="24"/>
    </row>
    <row r="1482" spans="4:27">
      <c r="D1482" s="24"/>
      <c r="H1482" s="24"/>
      <c r="I1482" s="24"/>
      <c r="J1482" s="24"/>
      <c r="K1482" s="24"/>
      <c r="L1482" s="24"/>
      <c r="Q1482" s="24"/>
      <c r="R1482" s="24"/>
      <c r="S1482" s="24"/>
      <c r="U1482" s="24"/>
      <c r="W1482" s="24"/>
      <c r="Y1482" s="24"/>
      <c r="Z1482" s="24"/>
      <c r="AA1482" s="24"/>
    </row>
    <row r="1483" spans="4:27">
      <c r="D1483" s="24"/>
      <c r="H1483" s="24"/>
      <c r="I1483" s="24"/>
      <c r="J1483" s="24"/>
      <c r="K1483" s="24"/>
      <c r="L1483" s="24"/>
      <c r="Q1483" s="24"/>
      <c r="R1483" s="24"/>
      <c r="S1483" s="24"/>
      <c r="U1483" s="24"/>
      <c r="W1483" s="24"/>
      <c r="Y1483" s="24"/>
      <c r="Z1483" s="24"/>
      <c r="AA1483" s="24"/>
    </row>
    <row r="1484" spans="4:27">
      <c r="D1484" s="24"/>
      <c r="H1484" s="24"/>
      <c r="I1484" s="24"/>
      <c r="J1484" s="24"/>
      <c r="K1484" s="24"/>
      <c r="L1484" s="24"/>
      <c r="Q1484" s="24"/>
      <c r="R1484" s="24"/>
      <c r="S1484" s="24"/>
      <c r="U1484" s="24"/>
      <c r="W1484" s="24"/>
      <c r="Y1484" s="24"/>
      <c r="Z1484" s="24"/>
      <c r="AA1484" s="24"/>
    </row>
    <row r="1485" spans="4:27">
      <c r="D1485" s="24"/>
      <c r="H1485" s="24"/>
      <c r="I1485" s="24"/>
      <c r="J1485" s="24"/>
      <c r="K1485" s="24"/>
      <c r="L1485" s="24"/>
      <c r="Q1485" s="24"/>
      <c r="R1485" s="24"/>
      <c r="S1485" s="24"/>
      <c r="U1485" s="24"/>
      <c r="W1485" s="24"/>
      <c r="Y1485" s="24"/>
      <c r="Z1485" s="24"/>
      <c r="AA1485" s="24"/>
    </row>
    <row r="1486" spans="4:27">
      <c r="D1486" s="24"/>
      <c r="H1486" s="24"/>
      <c r="I1486" s="24"/>
      <c r="J1486" s="24"/>
      <c r="K1486" s="24"/>
      <c r="L1486" s="24"/>
      <c r="Q1486" s="24"/>
      <c r="R1486" s="24"/>
      <c r="S1486" s="24"/>
      <c r="U1486" s="24"/>
      <c r="W1486" s="24"/>
      <c r="Y1486" s="24"/>
      <c r="Z1486" s="24"/>
      <c r="AA1486" s="24"/>
    </row>
    <row r="1487" spans="4:27">
      <c r="D1487" s="24"/>
      <c r="H1487" s="24"/>
      <c r="I1487" s="24"/>
      <c r="J1487" s="24"/>
      <c r="K1487" s="24"/>
      <c r="L1487" s="24"/>
      <c r="Q1487" s="24"/>
      <c r="R1487" s="24"/>
      <c r="S1487" s="24"/>
      <c r="U1487" s="24"/>
      <c r="W1487" s="24"/>
      <c r="Y1487" s="24"/>
      <c r="Z1487" s="24"/>
      <c r="AA1487" s="24"/>
    </row>
    <row r="1488" spans="4:27">
      <c r="D1488" s="24"/>
      <c r="H1488" s="24"/>
      <c r="I1488" s="24"/>
      <c r="J1488" s="24"/>
      <c r="K1488" s="24"/>
      <c r="L1488" s="24"/>
      <c r="Q1488" s="24"/>
      <c r="R1488" s="24"/>
      <c r="S1488" s="24"/>
      <c r="U1488" s="24"/>
      <c r="W1488" s="24"/>
      <c r="Y1488" s="24"/>
      <c r="Z1488" s="24"/>
      <c r="AA1488" s="24"/>
    </row>
    <row r="1489" spans="4:27">
      <c r="D1489" s="24"/>
      <c r="H1489" s="24"/>
      <c r="I1489" s="24"/>
      <c r="J1489" s="24"/>
      <c r="K1489" s="24"/>
      <c r="L1489" s="24"/>
      <c r="Q1489" s="24"/>
      <c r="R1489" s="24"/>
      <c r="S1489" s="24"/>
      <c r="U1489" s="24"/>
      <c r="W1489" s="24"/>
      <c r="Y1489" s="24"/>
      <c r="Z1489" s="24"/>
      <c r="AA1489" s="24"/>
    </row>
    <row r="1490" spans="4:27">
      <c r="D1490" s="24"/>
      <c r="H1490" s="24"/>
      <c r="I1490" s="24"/>
      <c r="J1490" s="24"/>
      <c r="K1490" s="24"/>
      <c r="L1490" s="24"/>
      <c r="Q1490" s="24"/>
      <c r="R1490" s="24"/>
      <c r="S1490" s="24"/>
      <c r="U1490" s="24"/>
      <c r="W1490" s="24"/>
      <c r="Y1490" s="24"/>
      <c r="Z1490" s="24"/>
      <c r="AA1490" s="24"/>
    </row>
    <row r="1491" spans="4:27">
      <c r="D1491" s="24"/>
      <c r="H1491" s="24"/>
      <c r="I1491" s="24"/>
      <c r="J1491" s="24"/>
      <c r="K1491" s="24"/>
      <c r="L1491" s="24"/>
      <c r="Q1491" s="24"/>
      <c r="R1491" s="24"/>
      <c r="S1491" s="24"/>
      <c r="U1491" s="24"/>
      <c r="W1491" s="24"/>
      <c r="Y1491" s="24"/>
      <c r="Z1491" s="24"/>
      <c r="AA1491" s="24"/>
    </row>
    <row r="1492" spans="4:27">
      <c r="D1492" s="24"/>
      <c r="H1492" s="24"/>
      <c r="I1492" s="24"/>
      <c r="J1492" s="24"/>
      <c r="K1492" s="24"/>
      <c r="L1492" s="24"/>
      <c r="Q1492" s="24"/>
      <c r="R1492" s="24"/>
      <c r="S1492" s="24"/>
      <c r="U1492" s="24"/>
      <c r="W1492" s="24"/>
      <c r="Y1492" s="24"/>
      <c r="Z1492" s="24"/>
      <c r="AA1492" s="24"/>
    </row>
    <row r="1493" spans="4:27">
      <c r="D1493" s="24"/>
      <c r="H1493" s="24"/>
      <c r="I1493" s="24"/>
      <c r="J1493" s="24"/>
      <c r="K1493" s="24"/>
      <c r="L1493" s="24"/>
      <c r="Q1493" s="24"/>
      <c r="R1493" s="24"/>
      <c r="S1493" s="24"/>
      <c r="U1493" s="24"/>
      <c r="W1493" s="24"/>
      <c r="Y1493" s="24"/>
      <c r="Z1493" s="24"/>
      <c r="AA1493" s="24"/>
    </row>
    <row r="1494" spans="4:27">
      <c r="D1494" s="24"/>
      <c r="H1494" s="24"/>
      <c r="I1494" s="24"/>
      <c r="J1494" s="24"/>
      <c r="K1494" s="24"/>
      <c r="L1494" s="24"/>
      <c r="Q1494" s="24"/>
      <c r="R1494" s="24"/>
      <c r="S1494" s="24"/>
      <c r="U1494" s="24"/>
      <c r="W1494" s="24"/>
      <c r="Y1494" s="24"/>
      <c r="Z1494" s="24"/>
      <c r="AA1494" s="24"/>
    </row>
    <row r="1495" spans="4:27">
      <c r="D1495" s="24"/>
      <c r="H1495" s="24"/>
      <c r="I1495" s="24"/>
      <c r="J1495" s="24"/>
      <c r="K1495" s="24"/>
      <c r="L1495" s="24"/>
      <c r="Q1495" s="24"/>
      <c r="R1495" s="24"/>
      <c r="S1495" s="24"/>
      <c r="U1495" s="24"/>
      <c r="W1495" s="24"/>
      <c r="Y1495" s="24"/>
      <c r="Z1495" s="24"/>
      <c r="AA1495" s="24"/>
    </row>
    <row r="1496" spans="4:27">
      <c r="D1496" s="24"/>
      <c r="H1496" s="24"/>
      <c r="I1496" s="24"/>
      <c r="J1496" s="24"/>
      <c r="K1496" s="24"/>
      <c r="L1496" s="24"/>
      <c r="Q1496" s="24"/>
      <c r="R1496" s="24"/>
      <c r="S1496" s="24"/>
      <c r="U1496" s="24"/>
      <c r="W1496" s="24"/>
      <c r="Y1496" s="24"/>
      <c r="Z1496" s="24"/>
      <c r="AA1496" s="24"/>
    </row>
    <row r="1497" spans="4:27">
      <c r="D1497" s="24"/>
      <c r="H1497" s="24"/>
      <c r="I1497" s="24"/>
      <c r="J1497" s="24"/>
      <c r="K1497" s="24"/>
      <c r="L1497" s="24"/>
      <c r="Q1497" s="24"/>
      <c r="R1497" s="24"/>
      <c r="S1497" s="24"/>
      <c r="U1497" s="24"/>
      <c r="W1497" s="24"/>
      <c r="Y1497" s="24"/>
      <c r="Z1497" s="24"/>
      <c r="AA1497" s="24"/>
    </row>
    <row r="1498" spans="4:27">
      <c r="D1498" s="24"/>
      <c r="H1498" s="24"/>
      <c r="I1498" s="24"/>
      <c r="J1498" s="24"/>
      <c r="K1498" s="24"/>
      <c r="L1498" s="24"/>
      <c r="Q1498" s="24"/>
      <c r="R1498" s="24"/>
      <c r="S1498" s="24"/>
      <c r="U1498" s="24"/>
      <c r="W1498" s="24"/>
      <c r="Y1498" s="24"/>
      <c r="Z1498" s="24"/>
      <c r="AA1498" s="24"/>
    </row>
    <row r="1499" spans="4:27">
      <c r="D1499" s="24"/>
      <c r="H1499" s="24"/>
      <c r="I1499" s="24"/>
      <c r="J1499" s="24"/>
      <c r="K1499" s="24"/>
      <c r="L1499" s="24"/>
      <c r="Q1499" s="24"/>
      <c r="R1499" s="24"/>
      <c r="S1499" s="24"/>
      <c r="U1499" s="24"/>
      <c r="W1499" s="24"/>
      <c r="Y1499" s="24"/>
      <c r="Z1499" s="24"/>
      <c r="AA1499" s="24"/>
    </row>
    <row r="1500" spans="4:27">
      <c r="D1500" s="24"/>
      <c r="H1500" s="24"/>
      <c r="I1500" s="24"/>
      <c r="J1500" s="24"/>
      <c r="K1500" s="24"/>
      <c r="L1500" s="24"/>
      <c r="P1500" s="24"/>
      <c r="Q1500" s="24"/>
      <c r="R1500" s="24"/>
      <c r="S1500" s="24"/>
      <c r="U1500" s="24"/>
      <c r="W1500" s="24"/>
      <c r="Y1500" s="24"/>
      <c r="Z1500" s="24"/>
      <c r="AA1500" s="24"/>
    </row>
    <row r="1501" spans="4:27">
      <c r="D1501" s="24"/>
      <c r="H1501" s="24"/>
      <c r="I1501" s="24"/>
      <c r="J1501" s="24"/>
      <c r="K1501" s="24"/>
      <c r="L1501" s="24"/>
      <c r="Q1501" s="24"/>
      <c r="R1501" s="24"/>
      <c r="S1501" s="24"/>
      <c r="U1501" s="24"/>
      <c r="W1501" s="24"/>
      <c r="Y1501" s="24"/>
      <c r="Z1501" s="24"/>
      <c r="AA1501" s="24"/>
    </row>
    <row r="1502" spans="4:27">
      <c r="D1502" s="24"/>
      <c r="H1502" s="24"/>
      <c r="I1502" s="24"/>
      <c r="J1502" s="24"/>
      <c r="K1502" s="24"/>
      <c r="L1502" s="24"/>
      <c r="P1502" s="24"/>
      <c r="Q1502" s="24"/>
      <c r="R1502" s="24"/>
      <c r="S1502" s="24"/>
      <c r="U1502" s="24"/>
      <c r="W1502" s="24"/>
      <c r="Y1502" s="24"/>
      <c r="Z1502" s="24"/>
      <c r="AA1502" s="24"/>
    </row>
    <row r="1503" spans="4:27">
      <c r="D1503" s="24"/>
      <c r="H1503" s="24"/>
      <c r="I1503" s="24"/>
      <c r="J1503" s="24"/>
      <c r="K1503" s="24"/>
      <c r="L1503" s="24"/>
      <c r="P1503" s="24"/>
      <c r="Q1503" s="24"/>
      <c r="R1503" s="24"/>
      <c r="S1503" s="24"/>
      <c r="U1503" s="24"/>
      <c r="W1503" s="24"/>
      <c r="Y1503" s="24"/>
      <c r="Z1503" s="24"/>
      <c r="AA1503" s="24"/>
    </row>
    <row r="1504" spans="4:27">
      <c r="D1504" s="24"/>
      <c r="H1504" s="24"/>
      <c r="I1504" s="24"/>
      <c r="J1504" s="24"/>
      <c r="K1504" s="24"/>
      <c r="L1504" s="24"/>
      <c r="P1504" s="24"/>
      <c r="Q1504" s="24"/>
      <c r="R1504" s="24"/>
      <c r="S1504" s="24"/>
      <c r="U1504" s="24"/>
      <c r="W1504" s="24"/>
      <c r="Y1504" s="24"/>
      <c r="Z1504" s="24"/>
      <c r="AA1504" s="24"/>
    </row>
    <row r="1505" spans="4:27">
      <c r="D1505" s="24"/>
      <c r="E1505" s="24"/>
      <c r="G1505" s="24"/>
      <c r="H1505" s="24"/>
      <c r="I1505" s="24"/>
      <c r="J1505" s="24"/>
      <c r="K1505" s="24"/>
      <c r="L1505" s="24"/>
      <c r="P1505" s="24"/>
      <c r="Q1505" s="24"/>
      <c r="R1505" s="24"/>
      <c r="S1505" s="24"/>
      <c r="U1505" s="24"/>
      <c r="Y1505" s="24"/>
    </row>
    <row r="1506" spans="4:27">
      <c r="I1506" s="24"/>
      <c r="J1506" s="24"/>
      <c r="S1506" s="24"/>
      <c r="Y1506" s="24"/>
    </row>
    <row r="1507" spans="4:27">
      <c r="I1507" s="24"/>
      <c r="J1507" s="24"/>
      <c r="S1507" s="24"/>
      <c r="Y1507" s="24"/>
    </row>
    <row r="1508" spans="4:27">
      <c r="I1508" s="24"/>
      <c r="J1508" s="24"/>
      <c r="S1508" s="24"/>
      <c r="Y1508" s="24"/>
    </row>
    <row r="1509" spans="4:27">
      <c r="I1509" s="24"/>
      <c r="J1509" s="24"/>
      <c r="S1509" s="24"/>
      <c r="Y1509" s="24"/>
    </row>
    <row r="1510" spans="4:27">
      <c r="I1510" s="24"/>
      <c r="J1510" s="24"/>
      <c r="S1510" s="24"/>
      <c r="Y1510" s="24"/>
    </row>
    <row r="1511" spans="4:27">
      <c r="I1511" s="24"/>
      <c r="J1511" s="24"/>
      <c r="S1511" s="24"/>
      <c r="Y1511" s="24"/>
    </row>
    <row r="1512" spans="4:27">
      <c r="I1512" s="24"/>
      <c r="J1512" s="24"/>
      <c r="S1512" s="24"/>
      <c r="Y1512" s="24"/>
    </row>
    <row r="1513" spans="4:27">
      <c r="I1513" s="24"/>
      <c r="J1513" s="24"/>
      <c r="S1513" s="24"/>
      <c r="Y1513" s="24"/>
    </row>
    <row r="1514" spans="4:27">
      <c r="I1514" s="24"/>
      <c r="J1514" s="24"/>
      <c r="S1514" s="24"/>
      <c r="Y1514" s="24"/>
    </row>
    <row r="1515" spans="4:27">
      <c r="I1515" s="24"/>
      <c r="J1515" s="24"/>
      <c r="S1515" s="24"/>
      <c r="Y1515" s="24"/>
    </row>
    <row r="1516" spans="4:27">
      <c r="I1516" s="24"/>
      <c r="J1516" s="24"/>
      <c r="S1516" s="24"/>
      <c r="Y1516" s="24"/>
    </row>
    <row r="1517" spans="4:27">
      <c r="I1517" s="24"/>
      <c r="J1517" s="24"/>
      <c r="S1517" s="24"/>
      <c r="Y1517" s="24"/>
    </row>
    <row r="1518" spans="4:27">
      <c r="D1518" s="24"/>
      <c r="H1518" s="24"/>
      <c r="I1518" s="24"/>
      <c r="J1518" s="24"/>
      <c r="K1518" s="24"/>
      <c r="L1518" s="24"/>
      <c r="Q1518" s="24"/>
      <c r="R1518" s="24"/>
      <c r="S1518" s="24"/>
      <c r="Y1518" s="24"/>
      <c r="Z1518" s="24"/>
      <c r="AA1518" s="24"/>
    </row>
    <row r="1519" spans="4:27">
      <c r="D1519" s="24"/>
      <c r="H1519" s="24"/>
      <c r="I1519" s="24"/>
      <c r="J1519" s="24"/>
      <c r="K1519" s="24"/>
      <c r="L1519" s="24"/>
      <c r="Q1519" s="24"/>
      <c r="R1519" s="24"/>
      <c r="S1519" s="24"/>
      <c r="Y1519" s="24"/>
      <c r="Z1519" s="24"/>
      <c r="AA1519" s="24"/>
    </row>
    <row r="1520" spans="4:27">
      <c r="D1520" s="24"/>
      <c r="H1520" s="24"/>
      <c r="I1520" s="24"/>
      <c r="J1520" s="24"/>
      <c r="K1520" s="24"/>
      <c r="L1520" s="24"/>
      <c r="Q1520" s="24"/>
      <c r="R1520" s="24"/>
      <c r="S1520" s="24"/>
      <c r="Y1520" s="24"/>
      <c r="Z1520" s="24"/>
      <c r="AA1520" s="24"/>
    </row>
    <row r="1521" spans="4:27">
      <c r="I1521" s="24"/>
      <c r="J1521" s="24"/>
      <c r="S1521" s="24"/>
      <c r="Y1521" s="24"/>
    </row>
    <row r="1522" spans="4:27">
      <c r="I1522" s="24"/>
      <c r="J1522" s="24"/>
      <c r="S1522" s="24"/>
      <c r="Y1522" s="24"/>
    </row>
    <row r="1523" spans="4:27">
      <c r="I1523" s="24"/>
      <c r="J1523" s="24"/>
      <c r="S1523" s="24"/>
      <c r="Y1523" s="24"/>
    </row>
    <row r="1524" spans="4:27">
      <c r="D1524" s="24"/>
      <c r="H1524" s="24"/>
      <c r="I1524" s="24"/>
      <c r="J1524" s="24"/>
      <c r="K1524" s="24"/>
      <c r="L1524" s="24"/>
      <c r="Q1524" s="24"/>
      <c r="R1524" s="24"/>
      <c r="S1524" s="24"/>
      <c r="Y1524" s="24"/>
      <c r="Z1524" s="24"/>
      <c r="AA1524" s="24"/>
    </row>
    <row r="1525" spans="4:27">
      <c r="D1525" s="24"/>
      <c r="H1525" s="24"/>
      <c r="I1525" s="24"/>
      <c r="J1525" s="24"/>
      <c r="K1525" s="24"/>
      <c r="L1525" s="24"/>
      <c r="Q1525" s="24"/>
      <c r="R1525" s="24"/>
      <c r="S1525" s="24"/>
      <c r="Y1525" s="24"/>
      <c r="Z1525" s="24"/>
      <c r="AA1525" s="24"/>
    </row>
    <row r="1526" spans="4:27">
      <c r="D1526" s="24"/>
      <c r="H1526" s="24"/>
      <c r="I1526" s="24"/>
      <c r="J1526" s="24"/>
      <c r="K1526" s="24"/>
      <c r="L1526" s="24"/>
      <c r="Q1526" s="24"/>
      <c r="R1526" s="24"/>
      <c r="S1526" s="24"/>
      <c r="Y1526" s="24"/>
      <c r="Z1526" s="24"/>
      <c r="AA1526" s="24"/>
    </row>
    <row r="1527" spans="4:27">
      <c r="D1527" s="24"/>
      <c r="H1527" s="24"/>
      <c r="I1527" s="24"/>
      <c r="J1527" s="24"/>
      <c r="K1527" s="24"/>
      <c r="L1527" s="24"/>
      <c r="Q1527" s="24"/>
      <c r="R1527" s="24"/>
      <c r="S1527" s="24"/>
      <c r="Y1527" s="24"/>
      <c r="Z1527" s="24"/>
      <c r="AA1527" s="24"/>
    </row>
    <row r="1528" spans="4:27">
      <c r="D1528" s="24"/>
      <c r="H1528" s="24"/>
      <c r="I1528" s="24"/>
      <c r="J1528" s="24"/>
      <c r="K1528" s="24"/>
      <c r="L1528" s="24"/>
      <c r="Q1528" s="24"/>
      <c r="R1528" s="24"/>
      <c r="S1528" s="24"/>
      <c r="Y1528" s="24"/>
      <c r="Z1528" s="24"/>
      <c r="AA1528" s="24"/>
    </row>
    <row r="1529" spans="4:27">
      <c r="I1529" s="24"/>
      <c r="J1529" s="24"/>
      <c r="S1529" s="24"/>
      <c r="Y1529" s="24"/>
    </row>
    <row r="1530" spans="4:27">
      <c r="I1530" s="24"/>
      <c r="J1530" s="24"/>
      <c r="S1530" s="24"/>
      <c r="Y1530" s="24"/>
    </row>
    <row r="1531" spans="4:27">
      <c r="D1531" s="24"/>
      <c r="E1531" s="24"/>
      <c r="G1531" s="24"/>
      <c r="H1531" s="24"/>
      <c r="I1531" s="24"/>
      <c r="J1531" s="24"/>
      <c r="K1531" s="24"/>
      <c r="L1531" s="24"/>
      <c r="P1531" s="24"/>
      <c r="Q1531" s="24"/>
      <c r="R1531" s="24"/>
      <c r="S1531" s="24"/>
      <c r="U1531" s="24"/>
      <c r="Y1531" s="24"/>
      <c r="Z1531" s="24"/>
      <c r="AA1531" s="24"/>
    </row>
    <row r="1532" spans="4:27">
      <c r="D1532" s="24"/>
      <c r="E1532" s="24"/>
      <c r="G1532" s="24"/>
      <c r="H1532" s="24"/>
      <c r="I1532" s="24"/>
      <c r="J1532" s="24"/>
      <c r="K1532" s="24"/>
      <c r="L1532" s="24"/>
      <c r="P1532" s="24"/>
      <c r="Q1532" s="24"/>
      <c r="R1532" s="24"/>
      <c r="S1532" s="24"/>
      <c r="U1532" s="24"/>
      <c r="Y1532" s="24"/>
      <c r="Z1532" s="24"/>
      <c r="AA1532" s="24"/>
    </row>
    <row r="1533" spans="4:27">
      <c r="D1533" s="24"/>
      <c r="E1533" s="24"/>
      <c r="G1533" s="24"/>
      <c r="H1533" s="24"/>
      <c r="I1533" s="24"/>
      <c r="J1533" s="24"/>
      <c r="K1533" s="24"/>
      <c r="L1533" s="24"/>
      <c r="P1533" s="24"/>
      <c r="Q1533" s="24"/>
      <c r="R1533" s="24"/>
      <c r="S1533" s="24"/>
      <c r="U1533" s="24"/>
      <c r="Y1533" s="24"/>
      <c r="Z1533" s="24"/>
      <c r="AA1533" s="24"/>
    </row>
    <row r="1534" spans="4:27">
      <c r="D1534" s="24"/>
      <c r="E1534" s="24"/>
      <c r="G1534" s="24"/>
      <c r="H1534" s="24"/>
      <c r="I1534" s="24"/>
      <c r="J1534" s="24"/>
      <c r="K1534" s="24"/>
      <c r="L1534" s="24"/>
      <c r="P1534" s="24"/>
      <c r="Q1534" s="24"/>
      <c r="R1534" s="24"/>
      <c r="S1534" s="24"/>
      <c r="U1534" s="24"/>
      <c r="Y1534" s="24"/>
      <c r="Z1534" s="24"/>
      <c r="AA1534" s="24"/>
    </row>
    <row r="1535" spans="4:27">
      <c r="D1535" s="24"/>
      <c r="E1535" s="24"/>
      <c r="G1535" s="24"/>
      <c r="H1535" s="24"/>
      <c r="I1535" s="24"/>
      <c r="J1535" s="24"/>
      <c r="K1535" s="24"/>
      <c r="L1535" s="24"/>
      <c r="P1535" s="24"/>
      <c r="Q1535" s="24"/>
      <c r="R1535" s="24"/>
      <c r="S1535" s="24"/>
      <c r="U1535" s="24"/>
      <c r="Y1535" s="24"/>
      <c r="Z1535" s="24"/>
      <c r="AA1535" s="24"/>
    </row>
    <row r="1536" spans="4:27">
      <c r="D1536" s="24"/>
      <c r="E1536" s="24"/>
      <c r="G1536" s="24"/>
      <c r="H1536" s="24"/>
      <c r="I1536" s="24"/>
      <c r="J1536" s="24"/>
      <c r="K1536" s="24"/>
      <c r="L1536" s="24"/>
      <c r="P1536" s="24"/>
      <c r="Q1536" s="24"/>
      <c r="R1536" s="24"/>
      <c r="S1536" s="24"/>
      <c r="U1536" s="24"/>
      <c r="Y1536" s="24"/>
      <c r="Z1536" s="24"/>
      <c r="AA1536" s="24"/>
    </row>
    <row r="1537" spans="4:27">
      <c r="D1537" s="24"/>
      <c r="E1537" s="24"/>
      <c r="G1537" s="24"/>
      <c r="H1537" s="24"/>
      <c r="I1537" s="24"/>
      <c r="J1537" s="24"/>
      <c r="K1537" s="24"/>
      <c r="L1537" s="24"/>
      <c r="P1537" s="24"/>
      <c r="Q1537" s="24"/>
      <c r="R1537" s="24"/>
      <c r="S1537" s="24"/>
      <c r="U1537" s="24"/>
      <c r="Y1537" s="24"/>
      <c r="Z1537" s="24"/>
      <c r="AA1537" s="24"/>
    </row>
    <row r="1538" spans="4:27">
      <c r="I1538" s="24"/>
      <c r="J1538" s="24"/>
      <c r="S1538" s="24"/>
      <c r="Y1538" s="24"/>
    </row>
    <row r="1539" spans="4:27">
      <c r="I1539" s="24"/>
      <c r="J1539" s="24"/>
      <c r="S1539" s="24"/>
      <c r="Y1539" s="24"/>
    </row>
    <row r="1540" spans="4:27">
      <c r="I1540" s="24"/>
      <c r="J1540" s="24"/>
      <c r="S1540" s="24"/>
      <c r="Y1540" s="24"/>
    </row>
    <row r="1541" spans="4:27">
      <c r="I1541" s="24"/>
      <c r="J1541" s="24"/>
      <c r="S1541" s="24"/>
      <c r="Y1541" s="24"/>
    </row>
    <row r="1542" spans="4:27">
      <c r="I1542" s="24"/>
      <c r="J1542" s="24"/>
      <c r="S1542" s="24"/>
      <c r="Y1542" s="24"/>
    </row>
    <row r="1543" spans="4:27">
      <c r="I1543" s="24"/>
      <c r="J1543" s="24"/>
      <c r="S1543" s="24"/>
      <c r="Y1543" s="24"/>
    </row>
    <row r="1544" spans="4:27">
      <c r="I1544" s="24"/>
      <c r="J1544" s="24"/>
      <c r="S1544" s="24"/>
      <c r="Y1544" s="24"/>
    </row>
    <row r="1545" spans="4:27">
      <c r="D1545" s="24"/>
      <c r="H1545" s="24"/>
      <c r="I1545" s="24"/>
      <c r="J1545" s="24"/>
      <c r="K1545" s="24"/>
      <c r="L1545" s="24"/>
      <c r="Q1545" s="24"/>
      <c r="R1545" s="24"/>
      <c r="S1545" s="24"/>
      <c r="Y1545" s="24"/>
      <c r="Z1545" s="24"/>
      <c r="AA1545" s="24"/>
    </row>
    <row r="1546" spans="4:27">
      <c r="D1546" s="24"/>
      <c r="H1546" s="24"/>
      <c r="I1546" s="24"/>
      <c r="J1546" s="24"/>
      <c r="K1546" s="24"/>
      <c r="L1546" s="24"/>
      <c r="Q1546" s="24"/>
      <c r="R1546" s="24"/>
      <c r="S1546" s="24"/>
      <c r="Y1546" s="24"/>
      <c r="Z1546" s="24"/>
      <c r="AA1546" s="24"/>
    </row>
    <row r="1547" spans="4:27">
      <c r="D1547" s="24"/>
      <c r="H1547" s="24"/>
      <c r="I1547" s="24"/>
      <c r="J1547" s="24"/>
      <c r="K1547" s="24"/>
      <c r="L1547" s="24"/>
      <c r="Q1547" s="24"/>
      <c r="R1547" s="24"/>
      <c r="S1547" s="24"/>
      <c r="Y1547" s="24"/>
      <c r="Z1547" s="24"/>
      <c r="AA1547" s="24"/>
    </row>
    <row r="1548" spans="4:27">
      <c r="D1548" s="24"/>
      <c r="H1548" s="24"/>
      <c r="I1548" s="24"/>
      <c r="J1548" s="24"/>
      <c r="K1548" s="24"/>
      <c r="L1548" s="24"/>
      <c r="Q1548" s="24"/>
      <c r="R1548" s="24"/>
      <c r="S1548" s="24"/>
      <c r="Y1548" s="24"/>
      <c r="Z1548" s="24"/>
      <c r="AA1548" s="24"/>
    </row>
    <row r="1549" spans="4:27">
      <c r="I1549" s="24"/>
      <c r="J1549" s="24"/>
      <c r="S1549" s="24"/>
      <c r="Y1549" s="24"/>
    </row>
    <row r="1550" spans="4:27">
      <c r="I1550" s="24"/>
      <c r="J1550" s="24"/>
      <c r="S1550" s="24"/>
      <c r="Y1550" s="24"/>
    </row>
    <row r="1551" spans="4:27">
      <c r="D1551" s="24"/>
      <c r="E1551" s="24"/>
      <c r="G1551" s="24"/>
      <c r="H1551" s="24"/>
      <c r="I1551" s="24"/>
      <c r="J1551" s="24"/>
      <c r="K1551" s="24"/>
      <c r="L1551" s="24"/>
      <c r="P1551" s="24"/>
      <c r="Q1551" s="24"/>
      <c r="R1551" s="24"/>
      <c r="S1551" s="24"/>
      <c r="U1551" s="24"/>
      <c r="Y1551" s="24"/>
      <c r="Z1551" s="24"/>
      <c r="AA1551" s="24"/>
    </row>
    <row r="1552" spans="4:27">
      <c r="D1552" s="24"/>
      <c r="E1552" s="24"/>
      <c r="G1552" s="24"/>
      <c r="H1552" s="24"/>
      <c r="I1552" s="24"/>
      <c r="J1552" s="24"/>
      <c r="K1552" s="24"/>
      <c r="L1552" s="24"/>
      <c r="P1552" s="24"/>
      <c r="Q1552" s="24"/>
      <c r="R1552" s="24"/>
      <c r="S1552" s="24"/>
      <c r="U1552" s="24"/>
      <c r="Y1552" s="24"/>
      <c r="Z1552" s="24"/>
      <c r="AA1552" s="24"/>
    </row>
    <row r="1553" spans="4:27">
      <c r="D1553" s="24"/>
      <c r="E1553" s="24"/>
      <c r="G1553" s="24"/>
      <c r="H1553" s="24"/>
      <c r="I1553" s="24"/>
      <c r="J1553" s="24"/>
      <c r="K1553" s="24"/>
      <c r="L1553" s="24"/>
      <c r="P1553" s="24"/>
      <c r="Q1553" s="24"/>
      <c r="R1553" s="24"/>
      <c r="S1553" s="24"/>
      <c r="U1553" s="24"/>
      <c r="Y1553" s="24"/>
      <c r="Z1553" s="24"/>
      <c r="AA1553" s="24"/>
    </row>
    <row r="1554" spans="4:27">
      <c r="D1554" s="24"/>
      <c r="E1554" s="24"/>
      <c r="G1554" s="24"/>
      <c r="H1554" s="24"/>
      <c r="I1554" s="24"/>
      <c r="J1554" s="24"/>
      <c r="K1554" s="24"/>
      <c r="L1554" s="24"/>
      <c r="P1554" s="24"/>
      <c r="Q1554" s="24"/>
      <c r="R1554" s="24"/>
      <c r="S1554" s="24"/>
      <c r="U1554" s="24"/>
      <c r="Y1554" s="24"/>
      <c r="Z1554" s="24"/>
      <c r="AA1554" s="24"/>
    </row>
    <row r="1555" spans="4:27">
      <c r="D1555" s="24"/>
      <c r="E1555" s="24"/>
      <c r="G1555" s="24"/>
      <c r="H1555" s="24"/>
      <c r="I1555" s="24"/>
      <c r="J1555" s="24"/>
      <c r="K1555" s="24"/>
      <c r="L1555" s="24"/>
      <c r="P1555" s="24"/>
      <c r="Q1555" s="24"/>
      <c r="R1555" s="24"/>
      <c r="S1555" s="24"/>
      <c r="U1555" s="24"/>
      <c r="Y1555" s="24"/>
      <c r="Z1555" s="24"/>
      <c r="AA1555" s="24"/>
    </row>
    <row r="1556" spans="4:27">
      <c r="D1556" s="24"/>
      <c r="E1556" s="24"/>
      <c r="G1556" s="24"/>
      <c r="H1556" s="24"/>
      <c r="I1556" s="24"/>
      <c r="J1556" s="24"/>
      <c r="K1556" s="24"/>
      <c r="L1556" s="24"/>
      <c r="P1556" s="24"/>
      <c r="Q1556" s="24"/>
      <c r="R1556" s="24"/>
      <c r="S1556" s="24"/>
      <c r="U1556" s="24"/>
      <c r="Y1556" s="24"/>
      <c r="Z1556" s="24"/>
      <c r="AA1556" s="24"/>
    </row>
    <row r="1557" spans="4:27">
      <c r="D1557" s="24"/>
      <c r="E1557" s="24"/>
      <c r="G1557" s="24"/>
      <c r="H1557" s="24"/>
      <c r="I1557" s="24"/>
      <c r="J1557" s="24"/>
      <c r="K1557" s="24"/>
      <c r="L1557" s="24"/>
      <c r="P1557" s="24"/>
      <c r="Q1557" s="24"/>
      <c r="R1557" s="24"/>
      <c r="S1557" s="24"/>
      <c r="U1557" s="24"/>
      <c r="Y1557" s="24"/>
      <c r="Z1557" s="24"/>
      <c r="AA1557" s="24"/>
    </row>
    <row r="1558" spans="4:27">
      <c r="I1558" s="24"/>
      <c r="J1558" s="24"/>
      <c r="S1558" s="24"/>
      <c r="Y1558" s="24"/>
    </row>
    <row r="1559" spans="4:27">
      <c r="I1559" s="24"/>
      <c r="J1559" s="24"/>
      <c r="S1559" s="24"/>
      <c r="Y1559" s="24"/>
    </row>
    <row r="1560" spans="4:27">
      <c r="D1560" s="24"/>
      <c r="H1560" s="24"/>
      <c r="I1560" s="24"/>
      <c r="J1560" s="24"/>
      <c r="K1560" s="24"/>
      <c r="L1560" s="24"/>
      <c r="Q1560" s="24"/>
      <c r="R1560" s="24"/>
      <c r="S1560" s="24"/>
      <c r="U1560" s="24"/>
      <c r="W1560" s="24"/>
      <c r="Y1560" s="24"/>
      <c r="Z1560" s="24"/>
      <c r="AA1560" s="24"/>
    </row>
    <row r="1561" spans="4:27">
      <c r="D1561" s="24"/>
      <c r="H1561" s="24"/>
      <c r="I1561" s="24"/>
      <c r="J1561" s="24"/>
      <c r="K1561" s="24"/>
      <c r="L1561" s="24"/>
      <c r="Q1561" s="24"/>
      <c r="R1561" s="24"/>
      <c r="S1561" s="24"/>
      <c r="U1561" s="24"/>
      <c r="W1561" s="24"/>
      <c r="Y1561" s="24"/>
      <c r="Z1561" s="24"/>
      <c r="AA1561" s="24"/>
    </row>
    <row r="1562" spans="4:27">
      <c r="D1562" s="24"/>
      <c r="E1562" s="24"/>
      <c r="G1562" s="24"/>
      <c r="H1562" s="24"/>
      <c r="I1562" s="24"/>
      <c r="J1562" s="24"/>
      <c r="K1562" s="24"/>
      <c r="L1562" s="24"/>
      <c r="Q1562" s="24"/>
      <c r="R1562" s="24"/>
      <c r="S1562" s="24"/>
      <c r="U1562" s="24"/>
      <c r="Y1562" s="24"/>
      <c r="Z1562" s="24"/>
      <c r="AA1562" s="24"/>
    </row>
    <row r="1563" spans="4:27">
      <c r="I1563" s="24"/>
      <c r="J1563" s="24"/>
      <c r="S1563" s="24"/>
      <c r="Y1563" s="24"/>
    </row>
    <row r="1564" spans="4:27">
      <c r="I1564" s="24"/>
      <c r="J1564" s="24"/>
      <c r="S1564" s="24"/>
      <c r="Y1564" s="24"/>
    </row>
    <row r="1565" spans="4:27">
      <c r="I1565" s="24"/>
      <c r="J1565" s="24"/>
      <c r="S1565" s="24"/>
      <c r="Y1565" s="24"/>
    </row>
    <row r="1566" spans="4:27">
      <c r="I1566" s="24"/>
      <c r="J1566" s="24"/>
      <c r="S1566" s="24"/>
      <c r="Y1566" s="24"/>
    </row>
    <row r="1567" spans="4:27">
      <c r="I1567" s="24"/>
      <c r="J1567" s="24"/>
      <c r="S1567" s="24"/>
      <c r="Y1567" s="24"/>
    </row>
    <row r="1568" spans="4:27">
      <c r="D1568" s="24"/>
      <c r="H1568" s="24"/>
      <c r="I1568" s="24"/>
      <c r="J1568" s="24"/>
      <c r="K1568" s="24"/>
      <c r="L1568" s="24"/>
      <c r="Q1568" s="24"/>
      <c r="R1568" s="24"/>
      <c r="S1568" s="24"/>
      <c r="U1568" s="24"/>
      <c r="W1568" s="24"/>
      <c r="Y1568" s="24"/>
      <c r="Z1568" s="24"/>
      <c r="AA1568" s="24"/>
    </row>
    <row r="1569" spans="4:27">
      <c r="D1569" s="24"/>
      <c r="H1569" s="24"/>
      <c r="I1569" s="24"/>
      <c r="J1569" s="24"/>
      <c r="K1569" s="24"/>
      <c r="L1569" s="24"/>
      <c r="Q1569" s="24"/>
      <c r="R1569" s="24"/>
      <c r="S1569" s="24"/>
      <c r="U1569" s="24"/>
      <c r="W1569" s="24"/>
      <c r="Y1569" s="24"/>
      <c r="Z1569" s="24"/>
      <c r="AA1569" s="24"/>
    </row>
    <row r="1570" spans="4:27">
      <c r="D1570" s="24"/>
      <c r="H1570" s="24"/>
      <c r="I1570" s="24"/>
      <c r="J1570" s="24"/>
      <c r="K1570" s="24"/>
      <c r="L1570" s="24"/>
      <c r="Q1570" s="24"/>
      <c r="R1570" s="24"/>
      <c r="S1570" s="24"/>
      <c r="U1570" s="24"/>
      <c r="W1570" s="24"/>
      <c r="Y1570" s="24"/>
      <c r="Z1570" s="24"/>
      <c r="AA1570" s="24"/>
    </row>
    <row r="1571" spans="4:27">
      <c r="D1571" s="24"/>
      <c r="H1571" s="24"/>
      <c r="I1571" s="24"/>
      <c r="J1571" s="24"/>
      <c r="K1571" s="24"/>
      <c r="L1571" s="24"/>
      <c r="Q1571" s="24"/>
      <c r="R1571" s="24"/>
      <c r="S1571" s="24"/>
      <c r="U1571" s="24"/>
      <c r="W1571" s="24"/>
      <c r="Y1571" s="24"/>
      <c r="Z1571" s="24"/>
      <c r="AA1571" s="24"/>
    </row>
    <row r="1572" spans="4:27">
      <c r="D1572" s="24"/>
      <c r="H1572" s="24"/>
      <c r="I1572" s="24"/>
      <c r="J1572" s="24"/>
      <c r="K1572" s="24"/>
      <c r="L1572" s="24"/>
      <c r="Q1572" s="24"/>
      <c r="R1572" s="24"/>
      <c r="S1572" s="24"/>
      <c r="U1572" s="24"/>
      <c r="W1572" s="24"/>
      <c r="Y1572" s="24"/>
      <c r="Z1572" s="24"/>
      <c r="AA1572" s="24"/>
    </row>
    <row r="1573" spans="4:27">
      <c r="D1573" s="24"/>
      <c r="H1573" s="24"/>
      <c r="I1573" s="24"/>
      <c r="J1573" s="24"/>
      <c r="K1573" s="24"/>
      <c r="L1573" s="24"/>
      <c r="Q1573" s="24"/>
      <c r="R1573" s="24"/>
      <c r="S1573" s="24"/>
      <c r="U1573" s="24"/>
      <c r="W1573" s="24"/>
      <c r="Y1573" s="24"/>
      <c r="Z1573" s="24"/>
      <c r="AA1573" s="24"/>
    </row>
    <row r="1574" spans="4:27">
      <c r="D1574" s="24"/>
      <c r="H1574" s="24"/>
      <c r="I1574" s="24"/>
      <c r="J1574" s="24"/>
      <c r="K1574" s="24"/>
      <c r="L1574" s="24"/>
      <c r="Q1574" s="24"/>
      <c r="R1574" s="24"/>
      <c r="S1574" s="24"/>
      <c r="U1574" s="24"/>
      <c r="W1574" s="24"/>
      <c r="Y1574" s="24"/>
      <c r="Z1574" s="24"/>
      <c r="AA1574" s="24"/>
    </row>
    <row r="1575" spans="4:27">
      <c r="D1575" s="24"/>
      <c r="H1575" s="24"/>
      <c r="I1575" s="24"/>
      <c r="J1575" s="24"/>
      <c r="K1575" s="24"/>
      <c r="L1575" s="24"/>
      <c r="Q1575" s="24"/>
      <c r="R1575" s="24"/>
      <c r="S1575" s="24"/>
      <c r="U1575" s="24"/>
      <c r="W1575" s="24"/>
      <c r="Y1575" s="24"/>
      <c r="Z1575" s="24"/>
      <c r="AA1575" s="24"/>
    </row>
    <row r="1576" spans="4:27">
      <c r="D1576" s="24"/>
      <c r="H1576" s="24"/>
      <c r="I1576" s="24"/>
      <c r="J1576" s="24"/>
      <c r="K1576" s="24"/>
      <c r="L1576" s="24"/>
      <c r="Q1576" s="24"/>
      <c r="R1576" s="24"/>
      <c r="S1576" s="24"/>
      <c r="U1576" s="24"/>
      <c r="W1576" s="24"/>
      <c r="Y1576" s="24"/>
      <c r="Z1576" s="24"/>
      <c r="AA1576" s="24"/>
    </row>
    <row r="1577" spans="4:27">
      <c r="D1577" s="24"/>
      <c r="E1577" s="24"/>
      <c r="G1577" s="24"/>
      <c r="H1577" s="24"/>
      <c r="I1577" s="24"/>
      <c r="J1577" s="24"/>
      <c r="K1577" s="24"/>
      <c r="L1577" s="24"/>
      <c r="Q1577" s="24"/>
      <c r="R1577" s="24"/>
      <c r="S1577" s="24"/>
      <c r="U1577" s="24"/>
      <c r="Y1577" s="24"/>
      <c r="Z1577" s="24"/>
      <c r="AA1577" s="24"/>
    </row>
    <row r="1578" spans="4:27">
      <c r="I1578" s="24"/>
      <c r="J1578" s="24"/>
      <c r="S1578" s="24"/>
      <c r="Y1578" s="24"/>
    </row>
    <row r="1579" spans="4:27">
      <c r="I1579" s="24"/>
      <c r="J1579" s="24"/>
      <c r="S1579" s="24"/>
      <c r="Y1579" s="24"/>
    </row>
    <row r="1580" spans="4:27">
      <c r="I1580" s="24"/>
      <c r="J1580" s="24"/>
      <c r="S1580" s="24"/>
      <c r="Y1580" s="24"/>
    </row>
    <row r="1581" spans="4:27">
      <c r="I1581" s="24"/>
      <c r="J1581" s="24"/>
      <c r="S1581" s="24"/>
      <c r="Y1581" s="24"/>
    </row>
    <row r="1582" spans="4:27">
      <c r="I1582" s="24"/>
      <c r="J1582" s="24"/>
      <c r="S1582" s="24"/>
      <c r="Y1582" s="24"/>
    </row>
    <row r="1583" spans="4:27">
      <c r="I1583" s="24"/>
      <c r="J1583" s="24"/>
      <c r="S1583" s="24"/>
      <c r="Y1583" s="24"/>
    </row>
    <row r="1584" spans="4:27">
      <c r="I1584" s="24"/>
      <c r="J1584" s="24"/>
      <c r="S1584" s="24"/>
      <c r="Y1584" s="24"/>
    </row>
    <row r="1585" spans="4:27">
      <c r="I1585" s="24"/>
      <c r="J1585" s="24"/>
      <c r="S1585" s="24"/>
      <c r="Y1585" s="24"/>
    </row>
    <row r="1586" spans="4:27">
      <c r="D1586" s="24"/>
      <c r="E1586" s="24"/>
      <c r="G1586" s="24"/>
      <c r="H1586" s="24"/>
      <c r="I1586" s="24"/>
      <c r="J1586" s="24"/>
      <c r="K1586" s="24"/>
      <c r="L1586" s="24"/>
      <c r="Q1586" s="24"/>
      <c r="R1586" s="24"/>
      <c r="S1586" s="24"/>
      <c r="U1586" s="24"/>
      <c r="Y1586" s="24"/>
      <c r="Z1586" s="24"/>
      <c r="AA1586" s="24"/>
    </row>
    <row r="1587" spans="4:27">
      <c r="I1587" s="24"/>
      <c r="J1587" s="24"/>
      <c r="S1587" s="24"/>
      <c r="Y1587" s="24"/>
    </row>
    <row r="1588" spans="4:27">
      <c r="I1588" s="24"/>
      <c r="J1588" s="24"/>
      <c r="S1588" s="24"/>
      <c r="Y1588" s="24"/>
    </row>
    <row r="1589" spans="4:27">
      <c r="I1589" s="24"/>
      <c r="J1589" s="24"/>
      <c r="S1589" s="24"/>
      <c r="Y1589" s="24"/>
    </row>
    <row r="1590" spans="4:27">
      <c r="I1590" s="24"/>
      <c r="J1590" s="24"/>
      <c r="S1590" s="24"/>
      <c r="Y1590" s="24"/>
    </row>
    <row r="1591" spans="4:27">
      <c r="I1591" s="24"/>
      <c r="J1591" s="24"/>
      <c r="S1591" s="24"/>
      <c r="Y1591" s="24"/>
    </row>
    <row r="1592" spans="4:27">
      <c r="I1592" s="24"/>
      <c r="J1592" s="24"/>
      <c r="S1592" s="24"/>
      <c r="Y1592" s="24"/>
    </row>
    <row r="1593" spans="4:27">
      <c r="I1593" s="24"/>
      <c r="J1593" s="24"/>
      <c r="S1593" s="24"/>
      <c r="Y1593" s="24"/>
    </row>
    <row r="1594" spans="4:27">
      <c r="I1594" s="24"/>
      <c r="J1594" s="24"/>
      <c r="S1594" s="24"/>
      <c r="Y1594" s="24"/>
    </row>
    <row r="1595" spans="4:27">
      <c r="I1595" s="24"/>
      <c r="J1595" s="24"/>
      <c r="S1595" s="24"/>
      <c r="Y1595" s="24"/>
    </row>
    <row r="1596" spans="4:27">
      <c r="I1596" s="24"/>
      <c r="J1596" s="24"/>
      <c r="S1596" s="24"/>
      <c r="Y1596" s="24"/>
    </row>
    <row r="1597" spans="4:27">
      <c r="I1597" s="24"/>
      <c r="J1597" s="24"/>
      <c r="S1597" s="24"/>
      <c r="Y1597" s="24"/>
    </row>
    <row r="1601" spans="4:27">
      <c r="G1601" s="24"/>
    </row>
    <row r="1602" spans="4:27">
      <c r="G1602" s="24"/>
    </row>
    <row r="1603" spans="4:27">
      <c r="E1603" s="24"/>
      <c r="G1603" s="24"/>
      <c r="P1603" s="24"/>
    </row>
    <row r="1604" spans="4:27">
      <c r="D1604" s="24"/>
      <c r="E1604" s="24"/>
      <c r="G1604" s="24"/>
      <c r="H1604" s="24"/>
      <c r="I1604" s="24"/>
      <c r="J1604" s="24"/>
      <c r="K1604" s="24"/>
      <c r="L1604" s="24"/>
      <c r="P1604" s="24"/>
      <c r="Q1604" s="24"/>
      <c r="R1604" s="24"/>
      <c r="S1604" s="24"/>
      <c r="U1604" s="24"/>
      <c r="Y1604" s="24"/>
      <c r="Z1604" s="24"/>
      <c r="AA1604" s="24"/>
    </row>
    <row r="1605" spans="4:27">
      <c r="D1605" s="24"/>
      <c r="E1605" s="24"/>
      <c r="G1605" s="24"/>
      <c r="H1605" s="24"/>
      <c r="I1605" s="24"/>
      <c r="J1605" s="24"/>
      <c r="K1605" s="24"/>
      <c r="L1605" s="24"/>
      <c r="P1605" s="24"/>
      <c r="Q1605" s="24"/>
      <c r="R1605" s="24"/>
      <c r="S1605" s="24"/>
      <c r="U1605" s="24"/>
      <c r="Y1605" s="24"/>
      <c r="Z1605" s="24"/>
      <c r="AA1605" s="24"/>
    </row>
    <row r="1606" spans="4:27">
      <c r="D1606" s="24"/>
      <c r="H1606" s="24"/>
      <c r="I1606" s="24"/>
      <c r="J1606" s="24"/>
      <c r="K1606" s="24"/>
      <c r="L1606" s="24"/>
      <c r="Q1606" s="24"/>
      <c r="R1606" s="24"/>
      <c r="S1606" s="24"/>
      <c r="U1606" s="24"/>
      <c r="W1606" s="24"/>
      <c r="Y1606" s="24"/>
      <c r="Z1606" s="24"/>
      <c r="AA1606" s="24"/>
    </row>
    <row r="1607" spans="4:27">
      <c r="D1607" s="24"/>
      <c r="H1607" s="24"/>
      <c r="I1607" s="24"/>
      <c r="J1607" s="24"/>
      <c r="K1607" s="24"/>
      <c r="L1607" s="24"/>
      <c r="Q1607" s="24"/>
      <c r="R1607" s="24"/>
      <c r="S1607" s="24"/>
      <c r="U1607" s="24"/>
      <c r="W1607" s="24"/>
      <c r="Y1607" s="24"/>
      <c r="Z1607" s="24"/>
      <c r="AA1607" s="24"/>
    </row>
    <row r="1608" spans="4:27">
      <c r="D1608" s="24"/>
      <c r="H1608" s="24"/>
      <c r="I1608" s="24"/>
      <c r="J1608" s="24"/>
      <c r="K1608" s="24"/>
      <c r="L1608" s="24"/>
      <c r="Q1608" s="24"/>
      <c r="R1608" s="24"/>
      <c r="S1608" s="24"/>
      <c r="U1608" s="24"/>
      <c r="W1608" s="24"/>
      <c r="Y1608" s="24"/>
      <c r="Z1608" s="24"/>
      <c r="AA1608" s="24"/>
    </row>
    <row r="1609" spans="4:27">
      <c r="D1609" s="24"/>
      <c r="H1609" s="24"/>
      <c r="I1609" s="24"/>
      <c r="J1609" s="24"/>
      <c r="K1609" s="24"/>
      <c r="L1609" s="24"/>
      <c r="Q1609" s="24"/>
      <c r="R1609" s="24"/>
      <c r="S1609" s="24"/>
      <c r="U1609" s="24"/>
      <c r="W1609" s="24"/>
      <c r="Y1609" s="24"/>
      <c r="Z1609" s="24"/>
      <c r="AA1609" s="24"/>
    </row>
    <row r="1610" spans="4:27">
      <c r="D1610" s="24"/>
      <c r="H1610" s="24"/>
      <c r="I1610" s="24"/>
      <c r="J1610" s="24"/>
      <c r="K1610" s="24"/>
      <c r="L1610" s="24"/>
      <c r="Q1610" s="24"/>
      <c r="R1610" s="24"/>
      <c r="S1610" s="24"/>
      <c r="U1610" s="24"/>
      <c r="W1610" s="24"/>
      <c r="Y1610" s="24"/>
      <c r="Z1610" s="24"/>
      <c r="AA1610" s="24"/>
    </row>
    <row r="1611" spans="4:27">
      <c r="D1611" s="24"/>
      <c r="H1611" s="24"/>
      <c r="I1611" s="24"/>
      <c r="J1611" s="24"/>
      <c r="K1611" s="24"/>
      <c r="L1611" s="24"/>
      <c r="Q1611" s="24"/>
      <c r="R1611" s="24"/>
      <c r="S1611" s="24"/>
      <c r="U1611" s="24"/>
      <c r="W1611" s="24"/>
      <c r="Y1611" s="24"/>
      <c r="Z1611" s="24"/>
      <c r="AA1611" s="24"/>
    </row>
    <row r="1612" spans="4:27">
      <c r="D1612" s="24"/>
      <c r="E1612" s="24"/>
      <c r="G1612" s="24"/>
      <c r="H1612" s="24"/>
      <c r="I1612" s="24"/>
      <c r="J1612" s="24"/>
      <c r="K1612" s="24"/>
      <c r="L1612" s="24"/>
      <c r="P1612" s="24"/>
      <c r="Q1612" s="24"/>
      <c r="R1612" s="24"/>
      <c r="S1612" s="24"/>
      <c r="U1612" s="24"/>
      <c r="Y1612" s="24"/>
      <c r="Z1612" s="24"/>
      <c r="AA1612" s="24"/>
    </row>
    <row r="1613" spans="4:27">
      <c r="I1613" s="24"/>
      <c r="J1613" s="24"/>
      <c r="S1613" s="24"/>
      <c r="Y1613" s="24"/>
    </row>
    <row r="1614" spans="4:27">
      <c r="I1614" s="24"/>
      <c r="J1614" s="24"/>
      <c r="S1614" s="24"/>
      <c r="Y1614" s="24"/>
    </row>
    <row r="1615" spans="4:27">
      <c r="I1615" s="24"/>
      <c r="J1615" s="24"/>
      <c r="S1615" s="24"/>
      <c r="Y1615" s="24"/>
    </row>
    <row r="1616" spans="4:27">
      <c r="I1616" s="24"/>
      <c r="J1616" s="24"/>
      <c r="S1616" s="24"/>
      <c r="Y1616" s="24"/>
    </row>
    <row r="1617" spans="4:27">
      <c r="I1617" s="24"/>
      <c r="J1617" s="24"/>
      <c r="S1617" s="24"/>
      <c r="Y1617" s="24"/>
    </row>
    <row r="1618" spans="4:27">
      <c r="I1618" s="24"/>
      <c r="J1618" s="24"/>
      <c r="S1618" s="24"/>
      <c r="Y1618" s="24"/>
    </row>
    <row r="1619" spans="4:27">
      <c r="I1619" s="24"/>
      <c r="J1619" s="24"/>
      <c r="S1619" s="24"/>
      <c r="Y1619" s="24"/>
    </row>
    <row r="1620" spans="4:27">
      <c r="I1620" s="24"/>
      <c r="J1620" s="24"/>
      <c r="S1620" s="24"/>
      <c r="Y1620" s="24"/>
    </row>
    <row r="1621" spans="4:27">
      <c r="D1621" s="24"/>
      <c r="E1621" s="24"/>
      <c r="G1621" s="24"/>
      <c r="H1621" s="24"/>
      <c r="I1621" s="24"/>
      <c r="J1621" s="24"/>
      <c r="K1621" s="24"/>
      <c r="L1621" s="24"/>
      <c r="Q1621" s="24"/>
      <c r="R1621" s="24"/>
      <c r="S1621" s="24"/>
      <c r="U1621" s="24"/>
      <c r="Y1621" s="24"/>
    </row>
    <row r="1622" spans="4:27">
      <c r="D1622" s="24"/>
      <c r="E1622" s="24"/>
      <c r="G1622" s="24"/>
      <c r="H1622" s="24"/>
      <c r="I1622" s="24"/>
      <c r="J1622" s="24"/>
      <c r="K1622" s="24"/>
      <c r="L1622" s="24"/>
      <c r="Q1622" s="24"/>
      <c r="R1622" s="24"/>
      <c r="S1622" s="24"/>
      <c r="U1622" s="24"/>
      <c r="Y1622" s="24"/>
    </row>
    <row r="1623" spans="4:27">
      <c r="I1623" s="24"/>
      <c r="J1623" s="24"/>
      <c r="S1623" s="24"/>
      <c r="Y1623" s="24"/>
    </row>
    <row r="1624" spans="4:27">
      <c r="D1624" s="24"/>
      <c r="I1624" s="24"/>
      <c r="J1624" s="24"/>
      <c r="L1624" s="24"/>
      <c r="Q1624" s="24"/>
      <c r="R1624" s="24"/>
      <c r="S1624" s="24"/>
      <c r="Y1624" s="24"/>
    </row>
    <row r="1625" spans="4:27">
      <c r="D1625" s="24"/>
      <c r="I1625" s="24"/>
      <c r="J1625" s="24"/>
      <c r="L1625" s="24"/>
      <c r="Q1625" s="24"/>
      <c r="R1625" s="24"/>
      <c r="S1625" s="24"/>
      <c r="Y1625" s="24"/>
    </row>
    <row r="1626" spans="4:27">
      <c r="D1626" s="24"/>
      <c r="I1626" s="24"/>
      <c r="J1626" s="24"/>
      <c r="L1626" s="24"/>
      <c r="Q1626" s="24"/>
      <c r="R1626" s="24"/>
      <c r="S1626" s="24"/>
      <c r="Y1626" s="24"/>
    </row>
    <row r="1627" spans="4:27">
      <c r="I1627" s="24"/>
      <c r="J1627" s="24"/>
      <c r="S1627" s="24"/>
      <c r="Y1627" s="24"/>
    </row>
    <row r="1628" spans="4:27">
      <c r="I1628" s="24"/>
      <c r="J1628" s="24"/>
      <c r="S1628" s="24"/>
      <c r="Y1628" s="24"/>
    </row>
    <row r="1629" spans="4:27">
      <c r="I1629" s="24"/>
      <c r="J1629" s="24"/>
      <c r="S1629" s="24"/>
      <c r="Y1629" s="24"/>
    </row>
    <row r="1630" spans="4:27">
      <c r="D1630" s="24"/>
      <c r="E1630" s="24"/>
      <c r="G1630" s="24"/>
      <c r="H1630" s="24"/>
      <c r="I1630" s="24"/>
      <c r="J1630" s="24"/>
      <c r="K1630" s="24"/>
      <c r="L1630" s="24"/>
      <c r="Q1630" s="24"/>
      <c r="R1630" s="24"/>
      <c r="S1630" s="24"/>
      <c r="U1630" s="24"/>
      <c r="Y1630" s="24"/>
      <c r="Z1630" s="24"/>
      <c r="AA1630" s="24"/>
    </row>
    <row r="1631" spans="4:27">
      <c r="I1631" s="24"/>
      <c r="J1631" s="24"/>
      <c r="S1631" s="24"/>
      <c r="Y1631" s="24"/>
    </row>
    <row r="1632" spans="4:27">
      <c r="I1632" s="24"/>
      <c r="J1632" s="24"/>
      <c r="S1632" s="24"/>
      <c r="Y1632" s="24"/>
    </row>
    <row r="1633" spans="4:27">
      <c r="D1633" s="24"/>
      <c r="I1633" s="24"/>
      <c r="J1633" s="24"/>
      <c r="L1633" s="24"/>
      <c r="Q1633" s="24"/>
      <c r="R1633" s="24"/>
      <c r="S1633" s="24"/>
      <c r="Y1633" s="24"/>
    </row>
    <row r="1634" spans="4:27">
      <c r="I1634" s="24"/>
      <c r="J1634" s="24"/>
      <c r="S1634" s="24"/>
      <c r="Y1634" s="24"/>
    </row>
    <row r="1635" spans="4:27">
      <c r="I1635" s="24"/>
      <c r="J1635" s="24"/>
      <c r="S1635" s="24"/>
      <c r="Y1635" s="24"/>
    </row>
    <row r="1636" spans="4:27">
      <c r="I1636" s="24"/>
      <c r="J1636" s="24"/>
      <c r="S1636" s="24"/>
      <c r="Y1636" s="24"/>
    </row>
    <row r="1637" spans="4:27">
      <c r="D1637" s="24"/>
      <c r="E1637" s="24"/>
      <c r="G1637" s="24"/>
      <c r="H1637" s="24"/>
      <c r="I1637" s="24"/>
      <c r="J1637" s="24"/>
      <c r="K1637" s="24"/>
      <c r="L1637" s="24"/>
      <c r="Q1637" s="24"/>
      <c r="R1637" s="24"/>
      <c r="S1637" s="24"/>
      <c r="U1637" s="24"/>
      <c r="Y1637" s="24"/>
      <c r="Z1637" s="24"/>
      <c r="AA1637" s="24"/>
    </row>
    <row r="1638" spans="4:27">
      <c r="I1638" s="24"/>
      <c r="J1638" s="24"/>
      <c r="S1638" s="24"/>
      <c r="Y1638" s="24"/>
    </row>
    <row r="1639" spans="4:27">
      <c r="I1639" s="24"/>
      <c r="J1639" s="24"/>
      <c r="S1639" s="24"/>
      <c r="Y1639" s="24"/>
    </row>
    <row r="1640" spans="4:27">
      <c r="D1640" s="24"/>
      <c r="E1640" s="24"/>
      <c r="G1640" s="24"/>
      <c r="H1640" s="24"/>
      <c r="I1640" s="24"/>
      <c r="J1640" s="24"/>
      <c r="K1640" s="24"/>
      <c r="L1640" s="24"/>
      <c r="Q1640" s="24"/>
      <c r="R1640" s="24"/>
      <c r="S1640" s="24"/>
      <c r="U1640" s="24"/>
      <c r="Y1640" s="24"/>
      <c r="Z1640" s="24"/>
      <c r="AA1640" s="24"/>
    </row>
    <row r="1641" spans="4:27">
      <c r="I1641" s="24"/>
      <c r="J1641" s="24"/>
      <c r="S1641" s="24"/>
      <c r="Y1641" s="24"/>
    </row>
    <row r="1642" spans="4:27">
      <c r="I1642" s="24"/>
      <c r="J1642" s="24"/>
      <c r="S1642" s="24"/>
      <c r="Y1642" s="24"/>
    </row>
    <row r="1643" spans="4:27">
      <c r="D1643" s="24"/>
      <c r="E1643" s="24"/>
      <c r="G1643" s="24"/>
      <c r="H1643" s="24"/>
      <c r="I1643" s="24"/>
      <c r="J1643" s="24"/>
      <c r="K1643" s="24"/>
      <c r="L1643" s="24"/>
      <c r="Q1643" s="24"/>
      <c r="R1643" s="24"/>
      <c r="S1643" s="24"/>
      <c r="U1643" s="24"/>
      <c r="Y1643" s="24"/>
      <c r="Z1643" s="24"/>
      <c r="AA1643" s="24"/>
    </row>
    <row r="1644" spans="4:27">
      <c r="I1644" s="24"/>
      <c r="J1644" s="24"/>
      <c r="S1644" s="24"/>
      <c r="Y1644" s="24"/>
    </row>
    <row r="1645" spans="4:27">
      <c r="I1645" s="24"/>
      <c r="J1645" s="24"/>
      <c r="S1645" s="24"/>
      <c r="Y1645" s="24"/>
    </row>
    <row r="1646" spans="4:27">
      <c r="D1646" s="24"/>
      <c r="I1646" s="24"/>
      <c r="J1646" s="24"/>
      <c r="L1646" s="24"/>
      <c r="Q1646" s="24"/>
      <c r="R1646" s="24"/>
      <c r="S1646" s="24"/>
      <c r="Y1646" s="24"/>
    </row>
    <row r="1647" spans="4:27">
      <c r="D1647" s="24"/>
      <c r="I1647" s="24"/>
      <c r="J1647" s="24"/>
      <c r="L1647" s="24"/>
      <c r="Q1647" s="24"/>
      <c r="R1647" s="24"/>
      <c r="S1647" s="24"/>
      <c r="Y1647" s="24"/>
    </row>
    <row r="1648" spans="4:27">
      <c r="D1648" s="24"/>
      <c r="I1648" s="24"/>
      <c r="J1648" s="24"/>
      <c r="L1648" s="24"/>
      <c r="Q1648" s="24"/>
      <c r="R1648" s="24"/>
      <c r="S1648" s="24"/>
      <c r="Y1648" s="24"/>
    </row>
    <row r="1649" spans="4:27">
      <c r="I1649" s="24"/>
      <c r="J1649" s="24"/>
      <c r="S1649" s="24"/>
      <c r="Y1649" s="24"/>
    </row>
    <row r="1650" spans="4:27">
      <c r="I1650" s="24"/>
      <c r="J1650" s="24"/>
      <c r="S1650" s="24"/>
      <c r="Y1650" s="24"/>
    </row>
    <row r="1651" spans="4:27">
      <c r="I1651" s="24"/>
      <c r="J1651" s="24"/>
      <c r="S1651" s="24"/>
      <c r="Y1651" s="24"/>
    </row>
    <row r="1652" spans="4:27">
      <c r="D1652" s="24"/>
      <c r="H1652" s="24"/>
      <c r="I1652" s="24"/>
      <c r="J1652" s="24"/>
      <c r="K1652" s="24"/>
      <c r="L1652" s="24"/>
      <c r="Q1652" s="24"/>
      <c r="R1652" s="24"/>
      <c r="S1652" s="24"/>
      <c r="U1652" s="24"/>
      <c r="W1652" s="24"/>
      <c r="Y1652" s="24"/>
      <c r="Z1652" s="24"/>
      <c r="AA1652" s="24"/>
    </row>
    <row r="1653" spans="4:27">
      <c r="D1653" s="24"/>
      <c r="H1653" s="24"/>
      <c r="I1653" s="24"/>
      <c r="J1653" s="24"/>
      <c r="K1653" s="24"/>
      <c r="L1653" s="24"/>
      <c r="Q1653" s="24"/>
      <c r="R1653" s="24"/>
      <c r="S1653" s="24"/>
      <c r="U1653" s="24"/>
      <c r="W1653" s="24"/>
      <c r="Y1653" s="24"/>
      <c r="Z1653" s="24"/>
      <c r="AA1653" s="24"/>
    </row>
    <row r="1654" spans="4:27">
      <c r="D1654" s="24"/>
      <c r="E1654" s="24"/>
      <c r="G1654" s="24"/>
      <c r="H1654" s="24"/>
      <c r="I1654" s="24"/>
      <c r="J1654" s="24"/>
      <c r="K1654" s="24"/>
      <c r="L1654" s="24"/>
      <c r="Q1654" s="24"/>
      <c r="R1654" s="24"/>
      <c r="S1654" s="24"/>
      <c r="U1654" s="24"/>
      <c r="Y1654" s="24"/>
      <c r="Z1654" s="24"/>
      <c r="AA1654" s="24"/>
    </row>
    <row r="1655" spans="4:27">
      <c r="I1655" s="24"/>
      <c r="J1655" s="24"/>
      <c r="S1655" s="24"/>
      <c r="Y1655" s="24"/>
    </row>
    <row r="1656" spans="4:27">
      <c r="I1656" s="24"/>
      <c r="J1656" s="24"/>
      <c r="S1656" s="24"/>
      <c r="Y1656" s="24"/>
    </row>
    <row r="1657" spans="4:27">
      <c r="I1657" s="24"/>
      <c r="J1657" s="24"/>
      <c r="S1657" s="24"/>
      <c r="Y1657" s="24"/>
    </row>
    <row r="1658" spans="4:27">
      <c r="I1658" s="24"/>
      <c r="J1658" s="24"/>
      <c r="S1658" s="24"/>
      <c r="Y1658" s="24"/>
    </row>
    <row r="1659" spans="4:27">
      <c r="I1659" s="24"/>
      <c r="J1659" s="24"/>
      <c r="S1659" s="24"/>
      <c r="Y1659" s="24"/>
    </row>
    <row r="1660" spans="4:27">
      <c r="D1660" s="24"/>
      <c r="E1660" s="24"/>
      <c r="G1660" s="24"/>
      <c r="H1660" s="24"/>
      <c r="I1660" s="24"/>
      <c r="J1660" s="24"/>
      <c r="K1660" s="24"/>
      <c r="L1660" s="24"/>
      <c r="Q1660" s="24"/>
      <c r="R1660" s="24"/>
      <c r="S1660" s="24"/>
      <c r="U1660" s="24"/>
      <c r="Y1660" s="24"/>
      <c r="Z1660" s="24"/>
      <c r="AA1660" s="24"/>
    </row>
    <row r="1661" spans="4:27">
      <c r="D1661" s="24"/>
      <c r="H1661" s="24"/>
      <c r="I1661" s="24"/>
      <c r="J1661" s="24"/>
      <c r="K1661" s="24"/>
      <c r="L1661" s="24"/>
      <c r="Q1661" s="24"/>
      <c r="R1661" s="24"/>
      <c r="S1661" s="24"/>
      <c r="U1661" s="24"/>
      <c r="W1661" s="24"/>
      <c r="Y1661" s="24"/>
      <c r="Z1661" s="24"/>
      <c r="AA1661" s="24"/>
    </row>
    <row r="1662" spans="4:27">
      <c r="D1662" s="24"/>
      <c r="H1662" s="24"/>
      <c r="I1662" s="24"/>
      <c r="J1662" s="24"/>
      <c r="K1662" s="24"/>
      <c r="L1662" s="24"/>
      <c r="Q1662" s="24"/>
      <c r="R1662" s="24"/>
      <c r="S1662" s="24"/>
      <c r="U1662" s="24"/>
      <c r="W1662" s="24"/>
      <c r="Y1662" s="24"/>
      <c r="Z1662" s="24"/>
      <c r="AA1662" s="24"/>
    </row>
    <row r="1663" spans="4:27">
      <c r="D1663" s="24"/>
      <c r="H1663" s="24"/>
      <c r="I1663" s="24"/>
      <c r="J1663" s="24"/>
      <c r="K1663" s="24"/>
      <c r="L1663" s="24"/>
      <c r="Q1663" s="24"/>
      <c r="R1663" s="24"/>
      <c r="S1663" s="24"/>
      <c r="U1663" s="24"/>
      <c r="W1663" s="24"/>
      <c r="Y1663" s="24"/>
      <c r="Z1663" s="24"/>
      <c r="AA1663" s="24"/>
    </row>
    <row r="1664" spans="4:27">
      <c r="D1664" s="24"/>
      <c r="H1664" s="24"/>
      <c r="I1664" s="24"/>
      <c r="J1664" s="24"/>
      <c r="K1664" s="24"/>
      <c r="L1664" s="24"/>
      <c r="Q1664" s="24"/>
      <c r="R1664" s="24"/>
      <c r="S1664" s="24"/>
      <c r="U1664" s="24"/>
      <c r="W1664" s="24"/>
      <c r="Y1664" s="24"/>
      <c r="Z1664" s="24"/>
      <c r="AA1664" s="24"/>
    </row>
    <row r="1665" spans="4:27">
      <c r="D1665" s="24"/>
      <c r="H1665" s="24"/>
      <c r="I1665" s="24"/>
      <c r="J1665" s="24"/>
      <c r="K1665" s="24"/>
      <c r="L1665" s="24"/>
      <c r="Q1665" s="24"/>
      <c r="R1665" s="24"/>
      <c r="S1665" s="24"/>
      <c r="U1665" s="24"/>
      <c r="W1665" s="24"/>
      <c r="Y1665" s="24"/>
      <c r="Z1665" s="24"/>
      <c r="AA1665" s="24"/>
    </row>
    <row r="1666" spans="4:27">
      <c r="D1666" s="24"/>
      <c r="H1666" s="24"/>
      <c r="I1666" s="24"/>
      <c r="J1666" s="24"/>
      <c r="K1666" s="24"/>
      <c r="L1666" s="24"/>
      <c r="Q1666" s="24"/>
      <c r="R1666" s="24"/>
      <c r="S1666" s="24"/>
      <c r="U1666" s="24"/>
      <c r="W1666" s="24"/>
      <c r="Y1666" s="24"/>
      <c r="Z1666" s="24"/>
      <c r="AA1666" s="24"/>
    </row>
    <row r="1667" spans="4:27">
      <c r="D1667" s="24"/>
      <c r="H1667" s="24"/>
      <c r="I1667" s="24"/>
      <c r="J1667" s="24"/>
      <c r="K1667" s="24"/>
      <c r="L1667" s="24"/>
      <c r="Q1667" s="24"/>
      <c r="R1667" s="24"/>
      <c r="S1667" s="24"/>
      <c r="U1667" s="24"/>
      <c r="W1667" s="24"/>
      <c r="Y1667" s="24"/>
      <c r="Z1667" s="24"/>
      <c r="AA1667" s="24"/>
    </row>
    <row r="1668" spans="4:27">
      <c r="D1668" s="24"/>
      <c r="E1668" s="24"/>
      <c r="G1668" s="24"/>
      <c r="H1668" s="24"/>
      <c r="I1668" s="24"/>
      <c r="J1668" s="24"/>
      <c r="K1668" s="24"/>
      <c r="L1668" s="24"/>
      <c r="Q1668" s="24"/>
      <c r="R1668" s="24"/>
      <c r="S1668" s="24"/>
      <c r="U1668" s="24"/>
      <c r="Y1668" s="24"/>
      <c r="Z1668" s="24"/>
      <c r="AA1668" s="24"/>
    </row>
    <row r="1669" spans="4:27">
      <c r="D1669" s="24"/>
      <c r="H1669" s="24"/>
      <c r="I1669" s="24"/>
      <c r="J1669" s="24"/>
      <c r="K1669" s="24"/>
      <c r="L1669" s="24"/>
      <c r="Q1669" s="24"/>
      <c r="R1669" s="24"/>
      <c r="S1669" s="24"/>
      <c r="U1669" s="24"/>
      <c r="W1669" s="24"/>
      <c r="Y1669" s="24"/>
      <c r="Z1669" s="24"/>
      <c r="AA1669" s="24"/>
    </row>
    <row r="1670" spans="4:27">
      <c r="D1670" s="24"/>
      <c r="E1670" s="24"/>
      <c r="G1670" s="24"/>
      <c r="H1670" s="24"/>
      <c r="I1670" s="24"/>
      <c r="J1670" s="24"/>
      <c r="K1670" s="24"/>
      <c r="L1670" s="24"/>
      <c r="Q1670" s="24"/>
      <c r="R1670" s="24"/>
      <c r="S1670" s="24"/>
      <c r="U1670" s="24"/>
      <c r="Y1670" s="24"/>
      <c r="Z1670" s="24"/>
      <c r="AA1670" s="24"/>
    </row>
    <row r="1671" spans="4:27">
      <c r="I1671" s="24"/>
      <c r="J1671" s="24"/>
      <c r="S1671" s="24"/>
      <c r="Y1671" s="24"/>
    </row>
    <row r="1672" spans="4:27">
      <c r="I1672" s="24"/>
      <c r="J1672" s="24"/>
      <c r="S1672" s="24"/>
      <c r="Y1672" s="24"/>
    </row>
    <row r="1673" spans="4:27">
      <c r="D1673" s="24"/>
      <c r="H1673" s="24"/>
      <c r="I1673" s="24"/>
      <c r="J1673" s="24"/>
      <c r="K1673" s="24"/>
      <c r="L1673" s="24"/>
      <c r="Q1673" s="24"/>
      <c r="R1673" s="24"/>
      <c r="S1673" s="24"/>
      <c r="U1673" s="24"/>
      <c r="W1673" s="24"/>
      <c r="Y1673" s="24"/>
      <c r="Z1673" s="24"/>
      <c r="AA1673" s="24"/>
    </row>
    <row r="1674" spans="4:27">
      <c r="D1674" s="24"/>
      <c r="E1674" s="24"/>
      <c r="G1674" s="24"/>
      <c r="H1674" s="24"/>
      <c r="I1674" s="24"/>
      <c r="J1674" s="24"/>
      <c r="K1674" s="24"/>
      <c r="L1674" s="24"/>
      <c r="Q1674" s="24"/>
      <c r="R1674" s="24"/>
      <c r="S1674" s="24"/>
      <c r="U1674" s="24"/>
      <c r="Y1674" s="24"/>
      <c r="Z1674" s="24"/>
      <c r="AA1674" s="24"/>
    </row>
    <row r="1675" spans="4:27">
      <c r="D1675" s="24"/>
      <c r="H1675" s="24"/>
      <c r="I1675" s="24"/>
      <c r="J1675" s="24"/>
      <c r="K1675" s="24"/>
      <c r="L1675" s="24"/>
      <c r="Q1675" s="24"/>
      <c r="R1675" s="24"/>
      <c r="S1675" s="24"/>
      <c r="U1675" s="24"/>
      <c r="W1675" s="24"/>
      <c r="Y1675" s="24"/>
      <c r="Z1675" s="24"/>
      <c r="AA1675" s="24"/>
    </row>
    <row r="1676" spans="4:27">
      <c r="D1676" s="24"/>
      <c r="H1676" s="24"/>
      <c r="I1676" s="24"/>
      <c r="J1676" s="24"/>
      <c r="K1676" s="24"/>
      <c r="L1676" s="24"/>
      <c r="Q1676" s="24"/>
      <c r="R1676" s="24"/>
      <c r="S1676" s="24"/>
      <c r="U1676" s="24"/>
      <c r="W1676" s="24"/>
      <c r="Y1676" s="24"/>
      <c r="Z1676" s="24"/>
      <c r="AA1676" s="24"/>
    </row>
    <row r="1677" spans="4:27">
      <c r="D1677" s="24"/>
      <c r="H1677" s="24"/>
      <c r="I1677" s="24"/>
      <c r="J1677" s="24"/>
      <c r="K1677" s="24"/>
      <c r="L1677" s="24"/>
      <c r="Q1677" s="24"/>
      <c r="R1677" s="24"/>
      <c r="S1677" s="24"/>
      <c r="U1677" s="24"/>
      <c r="W1677" s="24"/>
      <c r="Y1677" s="24"/>
      <c r="Z1677" s="24"/>
      <c r="AA1677" s="24"/>
    </row>
    <row r="1678" spans="4:27">
      <c r="D1678" s="24"/>
      <c r="H1678" s="24"/>
      <c r="I1678" s="24"/>
      <c r="J1678" s="24"/>
      <c r="K1678" s="24"/>
      <c r="L1678" s="24"/>
      <c r="Q1678" s="24"/>
      <c r="R1678" s="24"/>
      <c r="S1678" s="24"/>
      <c r="U1678" s="24"/>
      <c r="W1678" s="24"/>
      <c r="Y1678" s="24"/>
      <c r="Z1678" s="24"/>
      <c r="AA1678" s="24"/>
    </row>
    <row r="1679" spans="4:27">
      <c r="D1679" s="24"/>
      <c r="E1679" s="24"/>
      <c r="G1679" s="24"/>
      <c r="H1679" s="24"/>
      <c r="I1679" s="24"/>
      <c r="J1679" s="24"/>
      <c r="K1679" s="24"/>
      <c r="L1679" s="24"/>
      <c r="Q1679" s="24"/>
      <c r="R1679" s="24"/>
      <c r="S1679" s="24"/>
      <c r="U1679" s="24"/>
      <c r="Y1679" s="24"/>
      <c r="Z1679" s="24"/>
      <c r="AA1679" s="24"/>
    </row>
    <row r="1680" spans="4:27">
      <c r="I1680" s="24"/>
      <c r="J1680" s="24"/>
      <c r="S1680" s="24"/>
      <c r="Y1680" s="24"/>
    </row>
    <row r="1681" spans="4:27">
      <c r="I1681" s="24"/>
      <c r="J1681" s="24"/>
      <c r="S1681" s="24"/>
      <c r="Y1681" s="24"/>
    </row>
    <row r="1682" spans="4:27">
      <c r="I1682" s="24"/>
      <c r="J1682" s="24"/>
      <c r="S1682" s="24"/>
      <c r="Y1682" s="24"/>
    </row>
    <row r="1683" spans="4:27">
      <c r="I1683" s="24"/>
      <c r="J1683" s="24"/>
      <c r="S1683" s="24"/>
      <c r="Y1683" s="24"/>
    </row>
    <row r="1684" spans="4:27">
      <c r="I1684" s="24"/>
      <c r="J1684" s="24"/>
      <c r="S1684" s="24"/>
      <c r="Y1684" s="24"/>
    </row>
    <row r="1685" spans="4:27">
      <c r="D1685" s="24"/>
      <c r="E1685" s="24"/>
      <c r="G1685" s="24"/>
      <c r="H1685" s="24"/>
      <c r="I1685" s="24"/>
      <c r="J1685" s="24"/>
      <c r="K1685" s="24"/>
      <c r="L1685" s="24"/>
      <c r="Q1685" s="24"/>
      <c r="R1685" s="24"/>
      <c r="S1685" s="24"/>
      <c r="U1685" s="24"/>
      <c r="Y1685" s="24"/>
      <c r="Z1685" s="24"/>
      <c r="AA1685" s="24"/>
    </row>
    <row r="1686" spans="4:27">
      <c r="I1686" s="24"/>
      <c r="J1686" s="24"/>
      <c r="S1686" s="24"/>
      <c r="Y1686" s="24"/>
    </row>
    <row r="1687" spans="4:27">
      <c r="I1687" s="24"/>
      <c r="J1687" s="24"/>
      <c r="S1687" s="24"/>
      <c r="Y1687" s="24"/>
    </row>
    <row r="1688" spans="4:27">
      <c r="I1688" s="24"/>
      <c r="J1688" s="24"/>
      <c r="S1688" s="24"/>
      <c r="Y1688" s="24"/>
    </row>
    <row r="1689" spans="4:27">
      <c r="I1689" s="24"/>
      <c r="J1689" s="24"/>
      <c r="S1689" s="24"/>
      <c r="Y1689" s="24"/>
    </row>
    <row r="1690" spans="4:27">
      <c r="I1690" s="24"/>
      <c r="J1690" s="24"/>
      <c r="S1690" s="24"/>
      <c r="Y1690" s="24"/>
    </row>
    <row r="1691" spans="4:27">
      <c r="D1691" s="24"/>
      <c r="H1691" s="24"/>
      <c r="I1691" s="24"/>
      <c r="J1691" s="24"/>
      <c r="K1691" s="24"/>
      <c r="L1691" s="24"/>
      <c r="Q1691" s="24"/>
      <c r="R1691" s="24"/>
      <c r="S1691" s="24"/>
      <c r="U1691" s="24"/>
      <c r="W1691" s="24"/>
      <c r="Y1691" s="24"/>
      <c r="Z1691" s="24"/>
      <c r="AA1691" s="24"/>
    </row>
    <row r="1692" spans="4:27">
      <c r="D1692" s="24"/>
      <c r="H1692" s="24"/>
      <c r="I1692" s="24"/>
      <c r="J1692" s="24"/>
      <c r="K1692" s="24"/>
      <c r="L1692" s="24"/>
      <c r="Q1692" s="24"/>
      <c r="R1692" s="24"/>
      <c r="S1692" s="24"/>
      <c r="U1692" s="24"/>
      <c r="W1692" s="24"/>
      <c r="Y1692" s="24"/>
      <c r="Z1692" s="24"/>
      <c r="AA1692" s="24"/>
    </row>
    <row r="1693" spans="4:27">
      <c r="D1693" s="24"/>
      <c r="H1693" s="24"/>
      <c r="I1693" s="24"/>
      <c r="J1693" s="24"/>
      <c r="K1693" s="24"/>
      <c r="L1693" s="24"/>
      <c r="Q1693" s="24"/>
      <c r="R1693" s="24"/>
      <c r="S1693" s="24"/>
      <c r="U1693" s="24"/>
      <c r="W1693" s="24"/>
      <c r="Y1693" s="24"/>
      <c r="Z1693" s="24"/>
      <c r="AA1693" s="24"/>
    </row>
    <row r="1694" spans="4:27">
      <c r="D1694" s="24"/>
      <c r="H1694" s="24"/>
      <c r="I1694" s="24"/>
      <c r="J1694" s="24"/>
      <c r="K1694" s="24"/>
      <c r="L1694" s="24"/>
      <c r="Q1694" s="24"/>
      <c r="R1694" s="24"/>
      <c r="S1694" s="24"/>
      <c r="U1694" s="24"/>
      <c r="W1694" s="24"/>
      <c r="Y1694" s="24"/>
      <c r="Z1694" s="24"/>
      <c r="AA1694" s="24"/>
    </row>
    <row r="1695" spans="4:27">
      <c r="D1695" s="24"/>
      <c r="H1695" s="24"/>
      <c r="I1695" s="24"/>
      <c r="J1695" s="24"/>
      <c r="K1695" s="24"/>
      <c r="L1695" s="24"/>
      <c r="Q1695" s="24"/>
      <c r="R1695" s="24"/>
      <c r="S1695" s="24"/>
      <c r="U1695" s="24"/>
      <c r="W1695" s="24"/>
      <c r="Y1695" s="24"/>
      <c r="Z1695" s="24"/>
      <c r="AA1695" s="24"/>
    </row>
    <row r="1696" spans="4:27">
      <c r="D1696" s="24"/>
      <c r="H1696" s="24"/>
      <c r="I1696" s="24"/>
      <c r="J1696" s="24"/>
      <c r="K1696" s="24"/>
      <c r="L1696" s="24"/>
      <c r="Q1696" s="24"/>
      <c r="R1696" s="24"/>
      <c r="S1696" s="24"/>
      <c r="U1696" s="24"/>
      <c r="W1696" s="24"/>
      <c r="Y1696" s="24"/>
      <c r="Z1696" s="24"/>
      <c r="AA1696" s="24"/>
    </row>
    <row r="1697" spans="4:27">
      <c r="D1697" s="24"/>
      <c r="H1697" s="24"/>
      <c r="I1697" s="24"/>
      <c r="J1697" s="24"/>
      <c r="K1697" s="24"/>
      <c r="L1697" s="24"/>
      <c r="Q1697" s="24"/>
      <c r="R1697" s="24"/>
      <c r="S1697" s="24"/>
      <c r="U1697" s="24"/>
      <c r="W1697" s="24"/>
      <c r="Y1697" s="24"/>
      <c r="Z1697" s="24"/>
      <c r="AA1697" s="24"/>
    </row>
    <row r="1698" spans="4:27">
      <c r="D1698" s="24"/>
      <c r="H1698" s="24"/>
      <c r="I1698" s="24"/>
      <c r="J1698" s="24"/>
      <c r="K1698" s="24"/>
      <c r="L1698" s="24"/>
      <c r="Q1698" s="24"/>
      <c r="R1698" s="24"/>
      <c r="S1698" s="24"/>
      <c r="U1698" s="24"/>
      <c r="W1698" s="24"/>
      <c r="Y1698" s="24"/>
      <c r="Z1698" s="24"/>
      <c r="AA1698" s="24"/>
    </row>
    <row r="1699" spans="4:27">
      <c r="D1699" s="24"/>
      <c r="H1699" s="24"/>
      <c r="I1699" s="24"/>
      <c r="J1699" s="24"/>
      <c r="K1699" s="24"/>
      <c r="L1699" s="24"/>
      <c r="Q1699" s="24"/>
      <c r="R1699" s="24"/>
      <c r="S1699" s="24"/>
      <c r="U1699" s="24"/>
      <c r="W1699" s="24"/>
      <c r="Y1699" s="24"/>
      <c r="Z1699" s="24"/>
      <c r="AA1699" s="24"/>
    </row>
    <row r="1700" spans="4:27">
      <c r="D1700" s="24"/>
      <c r="H1700" s="24"/>
      <c r="I1700" s="24"/>
      <c r="J1700" s="24"/>
      <c r="K1700" s="24"/>
      <c r="L1700" s="24"/>
      <c r="Q1700" s="24"/>
      <c r="R1700" s="24"/>
      <c r="S1700" s="24"/>
      <c r="U1700" s="24"/>
      <c r="W1700" s="24"/>
      <c r="Y1700" s="24"/>
      <c r="Z1700" s="24"/>
      <c r="AA1700" s="24"/>
    </row>
    <row r="1701" spans="4:27">
      <c r="D1701" s="24"/>
      <c r="H1701" s="24"/>
      <c r="I1701" s="24"/>
      <c r="J1701" s="24"/>
      <c r="K1701" s="24"/>
      <c r="L1701" s="24"/>
      <c r="Q1701" s="24"/>
      <c r="R1701" s="24"/>
      <c r="S1701" s="24"/>
      <c r="U1701" s="24"/>
      <c r="W1701" s="24"/>
      <c r="Y1701" s="24"/>
      <c r="Z1701" s="24"/>
      <c r="AA1701" s="24"/>
    </row>
    <row r="1702" spans="4:27">
      <c r="D1702" s="24"/>
      <c r="H1702" s="24"/>
      <c r="I1702" s="24"/>
      <c r="J1702" s="24"/>
      <c r="K1702" s="24"/>
      <c r="L1702" s="24"/>
      <c r="Q1702" s="24"/>
      <c r="R1702" s="24"/>
      <c r="S1702" s="24"/>
      <c r="U1702" s="24"/>
      <c r="W1702" s="24"/>
      <c r="Y1702" s="24"/>
      <c r="Z1702" s="24"/>
      <c r="AA1702" s="24"/>
    </row>
    <row r="1703" spans="4:27">
      <c r="D1703" s="24"/>
      <c r="H1703" s="24"/>
      <c r="I1703" s="24"/>
      <c r="J1703" s="24"/>
      <c r="K1703" s="24"/>
      <c r="L1703" s="24"/>
      <c r="Q1703" s="24"/>
      <c r="R1703" s="24"/>
      <c r="S1703" s="24"/>
      <c r="U1703" s="24"/>
      <c r="W1703" s="24"/>
      <c r="Y1703" s="24"/>
      <c r="Z1703" s="24"/>
      <c r="AA1703" s="24"/>
    </row>
    <row r="1704" spans="4:27">
      <c r="D1704" s="24"/>
      <c r="H1704" s="24"/>
      <c r="I1704" s="24"/>
      <c r="J1704" s="24"/>
      <c r="K1704" s="24"/>
      <c r="L1704" s="24"/>
      <c r="Q1704" s="24"/>
      <c r="R1704" s="24"/>
      <c r="S1704" s="24"/>
      <c r="U1704" s="24"/>
      <c r="W1704" s="24"/>
      <c r="Y1704" s="24"/>
      <c r="Z1704" s="24"/>
      <c r="AA1704" s="24"/>
    </row>
    <row r="1705" spans="4:27">
      <c r="D1705" s="24"/>
      <c r="H1705" s="24"/>
      <c r="I1705" s="24"/>
      <c r="J1705" s="24"/>
      <c r="K1705" s="24"/>
      <c r="L1705" s="24"/>
      <c r="Q1705" s="24"/>
      <c r="R1705" s="24"/>
      <c r="S1705" s="24"/>
      <c r="U1705" s="24"/>
      <c r="W1705" s="24"/>
      <c r="Y1705" s="24"/>
      <c r="Z1705" s="24"/>
      <c r="AA1705" s="24"/>
    </row>
    <row r="1706" spans="4:27">
      <c r="D1706" s="24"/>
      <c r="H1706" s="24"/>
      <c r="I1706" s="24"/>
      <c r="J1706" s="24"/>
      <c r="K1706" s="24"/>
      <c r="L1706" s="24"/>
      <c r="Q1706" s="24"/>
      <c r="R1706" s="24"/>
      <c r="S1706" s="24"/>
      <c r="U1706" s="24"/>
      <c r="W1706" s="24"/>
      <c r="Y1706" s="24"/>
      <c r="Z1706" s="24"/>
      <c r="AA1706" s="24"/>
    </row>
    <row r="1707" spans="4:27">
      <c r="D1707" s="24"/>
      <c r="E1707" s="24"/>
      <c r="G1707" s="24"/>
      <c r="H1707" s="24"/>
      <c r="I1707" s="24"/>
      <c r="J1707" s="24"/>
      <c r="K1707" s="24"/>
      <c r="L1707" s="24"/>
      <c r="Q1707" s="24"/>
      <c r="R1707" s="24"/>
      <c r="S1707" s="24"/>
      <c r="U1707" s="24"/>
      <c r="Y1707" s="24"/>
      <c r="Z1707" s="24"/>
      <c r="AA1707" s="24"/>
    </row>
    <row r="1708" spans="4:27">
      <c r="I1708" s="24"/>
      <c r="J1708" s="24"/>
      <c r="S1708" s="24"/>
      <c r="Y1708" s="24"/>
    </row>
    <row r="1709" spans="4:27">
      <c r="I1709" s="24"/>
      <c r="J1709" s="24"/>
      <c r="S1709" s="24"/>
      <c r="Y1709" s="24"/>
    </row>
    <row r="1710" spans="4:27">
      <c r="D1710" s="24"/>
      <c r="E1710" s="24"/>
      <c r="G1710" s="24"/>
      <c r="H1710" s="24"/>
      <c r="I1710" s="24"/>
      <c r="J1710" s="24"/>
      <c r="K1710" s="24"/>
      <c r="L1710" s="24"/>
      <c r="Q1710" s="24"/>
      <c r="R1710" s="24"/>
      <c r="S1710" s="24"/>
      <c r="U1710" s="24"/>
      <c r="Y1710" s="24"/>
      <c r="Z1710" s="24"/>
      <c r="AA1710" s="24"/>
    </row>
    <row r="1711" spans="4:27">
      <c r="I1711" s="24"/>
      <c r="J1711" s="24"/>
      <c r="S1711" s="24"/>
      <c r="Y1711" s="24"/>
    </row>
    <row r="1712" spans="4:27">
      <c r="I1712" s="24"/>
      <c r="J1712" s="24"/>
      <c r="S1712" s="24"/>
      <c r="Y1712" s="24"/>
    </row>
    <row r="1713" spans="4:27">
      <c r="D1713" s="24"/>
      <c r="E1713" s="24"/>
      <c r="G1713" s="24"/>
      <c r="H1713" s="24"/>
      <c r="I1713" s="24"/>
      <c r="J1713" s="24"/>
      <c r="K1713" s="24"/>
      <c r="L1713" s="24"/>
      <c r="Q1713" s="24"/>
      <c r="R1713" s="24"/>
      <c r="S1713" s="24"/>
      <c r="U1713" s="24"/>
      <c r="Y1713" s="24"/>
      <c r="Z1713" s="24"/>
      <c r="AA1713" s="24"/>
    </row>
    <row r="1714" spans="4:27">
      <c r="I1714" s="24"/>
      <c r="J1714" s="24"/>
      <c r="S1714" s="24"/>
      <c r="Y1714" s="24"/>
    </row>
    <row r="1715" spans="4:27">
      <c r="I1715" s="24"/>
      <c r="J1715" s="24"/>
      <c r="S1715" s="24"/>
      <c r="Y1715" s="24"/>
    </row>
    <row r="1716" spans="4:27">
      <c r="D1716" s="24"/>
      <c r="H1716" s="24"/>
      <c r="I1716" s="24"/>
      <c r="J1716" s="24"/>
      <c r="K1716" s="24"/>
      <c r="L1716" s="24"/>
      <c r="Q1716" s="24"/>
      <c r="R1716" s="24"/>
      <c r="S1716" s="24"/>
      <c r="U1716" s="24"/>
      <c r="W1716" s="24"/>
      <c r="Y1716" s="24"/>
      <c r="Z1716" s="24"/>
      <c r="AA1716" s="24"/>
    </row>
    <row r="1717" spans="4:27">
      <c r="D1717" s="24"/>
      <c r="H1717" s="24"/>
      <c r="I1717" s="24"/>
      <c r="J1717" s="24"/>
      <c r="K1717" s="24"/>
      <c r="L1717" s="24"/>
      <c r="Q1717" s="24"/>
      <c r="R1717" s="24"/>
      <c r="S1717" s="24"/>
      <c r="U1717" s="24"/>
      <c r="W1717" s="24"/>
      <c r="Y1717" s="24"/>
      <c r="Z1717" s="24"/>
      <c r="AA1717" s="24"/>
    </row>
    <row r="1718" spans="4:27">
      <c r="D1718" s="24"/>
      <c r="H1718" s="24"/>
      <c r="I1718" s="24"/>
      <c r="J1718" s="24"/>
      <c r="K1718" s="24"/>
      <c r="L1718" s="24"/>
      <c r="Q1718" s="24"/>
      <c r="R1718" s="24"/>
      <c r="S1718" s="24"/>
      <c r="U1718" s="24"/>
      <c r="W1718" s="24"/>
      <c r="Y1718" s="24"/>
      <c r="Z1718" s="24"/>
      <c r="AA1718" s="24"/>
    </row>
    <row r="1719" spans="4:27">
      <c r="D1719" s="24"/>
      <c r="H1719" s="24"/>
      <c r="I1719" s="24"/>
      <c r="J1719" s="24"/>
      <c r="K1719" s="24"/>
      <c r="L1719" s="24"/>
      <c r="Q1719" s="24"/>
      <c r="R1719" s="24"/>
      <c r="S1719" s="24"/>
      <c r="U1719" s="24"/>
      <c r="W1719" s="24"/>
      <c r="Y1719" s="24"/>
      <c r="Z1719" s="24"/>
      <c r="AA1719" s="24"/>
    </row>
    <row r="1720" spans="4:27">
      <c r="D1720" s="24"/>
      <c r="H1720" s="24"/>
      <c r="I1720" s="24"/>
      <c r="J1720" s="24"/>
      <c r="K1720" s="24"/>
      <c r="L1720" s="24"/>
      <c r="Q1720" s="24"/>
      <c r="R1720" s="24"/>
      <c r="S1720" s="24"/>
      <c r="U1720" s="24"/>
      <c r="W1720" s="24"/>
      <c r="Y1720" s="24"/>
      <c r="Z1720" s="24"/>
      <c r="AA1720" s="24"/>
    </row>
    <row r="1721" spans="4:27">
      <c r="D1721" s="24"/>
      <c r="H1721" s="24"/>
      <c r="I1721" s="24"/>
      <c r="J1721" s="24"/>
      <c r="K1721" s="24"/>
      <c r="L1721" s="24"/>
      <c r="Q1721" s="24"/>
      <c r="R1721" s="24"/>
      <c r="S1721" s="24"/>
      <c r="U1721" s="24"/>
      <c r="W1721" s="24"/>
      <c r="Y1721" s="24"/>
      <c r="Z1721" s="24"/>
      <c r="AA1721" s="24"/>
    </row>
    <row r="1722" spans="4:27">
      <c r="D1722" s="24"/>
      <c r="H1722" s="24"/>
      <c r="I1722" s="24"/>
      <c r="J1722" s="24"/>
      <c r="K1722" s="24"/>
      <c r="L1722" s="24"/>
      <c r="Q1722" s="24"/>
      <c r="R1722" s="24"/>
      <c r="S1722" s="24"/>
      <c r="U1722" s="24"/>
      <c r="W1722" s="24"/>
      <c r="Y1722" s="24"/>
      <c r="Z1722" s="24"/>
      <c r="AA1722" s="24"/>
    </row>
    <row r="1723" spans="4:27">
      <c r="D1723" s="24"/>
      <c r="H1723" s="24"/>
      <c r="I1723" s="24"/>
      <c r="J1723" s="24"/>
      <c r="K1723" s="24"/>
      <c r="L1723" s="24"/>
      <c r="Q1723" s="24"/>
      <c r="R1723" s="24"/>
      <c r="S1723" s="24"/>
      <c r="U1723" s="24"/>
      <c r="W1723" s="24"/>
      <c r="Y1723" s="24"/>
      <c r="Z1723" s="24"/>
      <c r="AA1723" s="24"/>
    </row>
    <row r="1724" spans="4:27">
      <c r="D1724" s="24"/>
      <c r="H1724" s="24"/>
      <c r="I1724" s="24"/>
      <c r="J1724" s="24"/>
      <c r="K1724" s="24"/>
      <c r="L1724" s="24"/>
      <c r="Q1724" s="24"/>
      <c r="R1724" s="24"/>
      <c r="S1724" s="24"/>
      <c r="U1724" s="24"/>
      <c r="W1724" s="24"/>
      <c r="Y1724" s="24"/>
      <c r="Z1724" s="24"/>
      <c r="AA1724" s="24"/>
    </row>
    <row r="1725" spans="4:27">
      <c r="D1725" s="24"/>
      <c r="H1725" s="24"/>
      <c r="I1725" s="24"/>
      <c r="J1725" s="24"/>
      <c r="K1725" s="24"/>
      <c r="L1725" s="24"/>
      <c r="Q1725" s="24"/>
      <c r="R1725" s="24"/>
      <c r="S1725" s="24"/>
      <c r="U1725" s="24"/>
      <c r="W1725" s="24"/>
      <c r="Y1725" s="24"/>
      <c r="Z1725" s="24"/>
      <c r="AA1725" s="24"/>
    </row>
    <row r="1726" spans="4:27">
      <c r="D1726" s="24"/>
      <c r="H1726" s="24"/>
      <c r="I1726" s="24"/>
      <c r="J1726" s="24"/>
      <c r="K1726" s="24"/>
      <c r="L1726" s="24"/>
      <c r="Q1726" s="24"/>
      <c r="R1726" s="24"/>
      <c r="S1726" s="24"/>
      <c r="U1726" s="24"/>
      <c r="W1726" s="24"/>
      <c r="Y1726" s="24"/>
      <c r="Z1726" s="24"/>
      <c r="AA1726" s="24"/>
    </row>
    <row r="1727" spans="4:27">
      <c r="D1727" s="24"/>
      <c r="H1727" s="24"/>
      <c r="I1727" s="24"/>
      <c r="J1727" s="24"/>
      <c r="K1727" s="24"/>
      <c r="L1727" s="24"/>
      <c r="Q1727" s="24"/>
      <c r="R1727" s="24"/>
      <c r="S1727" s="24"/>
      <c r="U1727" s="24"/>
      <c r="W1727" s="24"/>
      <c r="Y1727" s="24"/>
      <c r="Z1727" s="24"/>
      <c r="AA1727" s="24"/>
    </row>
    <row r="1728" spans="4:27">
      <c r="D1728" s="24"/>
      <c r="H1728" s="24"/>
      <c r="I1728" s="24"/>
      <c r="J1728" s="24"/>
      <c r="K1728" s="24"/>
      <c r="L1728" s="24"/>
      <c r="Q1728" s="24"/>
      <c r="R1728" s="24"/>
      <c r="S1728" s="24"/>
      <c r="U1728" s="24"/>
      <c r="W1728" s="24"/>
      <c r="Y1728" s="24"/>
      <c r="Z1728" s="24"/>
      <c r="AA1728" s="24"/>
    </row>
    <row r="1729" spans="4:27">
      <c r="D1729" s="24"/>
      <c r="H1729" s="24"/>
      <c r="I1729" s="24"/>
      <c r="J1729" s="24"/>
      <c r="K1729" s="24"/>
      <c r="L1729" s="24"/>
      <c r="Q1729" s="24"/>
      <c r="R1729" s="24"/>
      <c r="S1729" s="24"/>
      <c r="U1729" s="24"/>
      <c r="W1729" s="24"/>
      <c r="Y1729" s="24"/>
      <c r="Z1729" s="24"/>
      <c r="AA1729" s="24"/>
    </row>
    <row r="1730" spans="4:27">
      <c r="D1730" s="24"/>
      <c r="H1730" s="24"/>
      <c r="I1730" s="24"/>
      <c r="J1730" s="24"/>
      <c r="K1730" s="24"/>
      <c r="L1730" s="24"/>
      <c r="Q1730" s="24"/>
      <c r="R1730" s="24"/>
      <c r="S1730" s="24"/>
      <c r="U1730" s="24"/>
      <c r="W1730" s="24"/>
      <c r="Y1730" s="24"/>
      <c r="Z1730" s="24"/>
      <c r="AA1730" s="24"/>
    </row>
    <row r="1731" spans="4:27">
      <c r="D1731" s="24"/>
      <c r="H1731" s="24"/>
      <c r="I1731" s="24"/>
      <c r="J1731" s="24"/>
      <c r="K1731" s="24"/>
      <c r="L1731" s="24"/>
      <c r="Q1731" s="24"/>
      <c r="R1731" s="24"/>
      <c r="S1731" s="24"/>
      <c r="U1731" s="24"/>
      <c r="W1731" s="24"/>
      <c r="Y1731" s="24"/>
      <c r="Z1731" s="24"/>
      <c r="AA1731" s="24"/>
    </row>
    <row r="1732" spans="4:27">
      <c r="D1732" s="24"/>
      <c r="H1732" s="24"/>
      <c r="I1732" s="24"/>
      <c r="J1732" s="24"/>
      <c r="K1732" s="24"/>
      <c r="L1732" s="24"/>
      <c r="Q1732" s="24"/>
      <c r="R1732" s="24"/>
      <c r="S1732" s="24"/>
      <c r="U1732" s="24"/>
      <c r="W1732" s="24"/>
      <c r="Y1732" s="24"/>
      <c r="Z1732" s="24"/>
      <c r="AA1732" s="24"/>
    </row>
    <row r="1733" spans="4:27">
      <c r="D1733" s="24"/>
      <c r="H1733" s="24"/>
      <c r="I1733" s="24"/>
      <c r="J1733" s="24"/>
      <c r="K1733" s="24"/>
      <c r="L1733" s="24"/>
      <c r="Q1733" s="24"/>
      <c r="R1733" s="24"/>
      <c r="S1733" s="24"/>
      <c r="U1733" s="24"/>
      <c r="W1733" s="24"/>
      <c r="Y1733" s="24"/>
      <c r="Z1733" s="24"/>
      <c r="AA1733" s="24"/>
    </row>
    <row r="1734" spans="4:27">
      <c r="D1734" s="24"/>
      <c r="H1734" s="24"/>
      <c r="I1734" s="24"/>
      <c r="J1734" s="24"/>
      <c r="K1734" s="24"/>
      <c r="L1734" s="24"/>
      <c r="Q1734" s="24"/>
      <c r="R1734" s="24"/>
      <c r="S1734" s="24"/>
      <c r="U1734" s="24"/>
      <c r="W1734" s="24"/>
      <c r="Y1734" s="24"/>
      <c r="Z1734" s="24"/>
      <c r="AA1734" s="24"/>
    </row>
    <row r="1735" spans="4:27">
      <c r="D1735" s="24"/>
      <c r="H1735" s="24"/>
      <c r="I1735" s="24"/>
      <c r="J1735" s="24"/>
      <c r="K1735" s="24"/>
      <c r="L1735" s="24"/>
      <c r="Q1735" s="24"/>
      <c r="R1735" s="24"/>
      <c r="S1735" s="24"/>
      <c r="U1735" s="24"/>
      <c r="W1735" s="24"/>
      <c r="Y1735" s="24"/>
      <c r="Z1735" s="24"/>
      <c r="AA1735" s="24"/>
    </row>
    <row r="1736" spans="4:27">
      <c r="D1736" s="24"/>
      <c r="H1736" s="24"/>
      <c r="I1736" s="24"/>
      <c r="J1736" s="24"/>
      <c r="K1736" s="24"/>
      <c r="L1736" s="24"/>
      <c r="Q1736" s="24"/>
      <c r="R1736" s="24"/>
      <c r="S1736" s="24"/>
      <c r="U1736" s="24"/>
      <c r="W1736" s="24"/>
      <c r="Y1736" s="24"/>
      <c r="Z1736" s="24"/>
      <c r="AA1736" s="24"/>
    </row>
    <row r="1737" spans="4:27">
      <c r="D1737" s="24"/>
      <c r="H1737" s="24"/>
      <c r="I1737" s="24"/>
      <c r="J1737" s="24"/>
      <c r="K1737" s="24"/>
      <c r="L1737" s="24"/>
      <c r="Q1737" s="24"/>
      <c r="R1737" s="24"/>
      <c r="S1737" s="24"/>
      <c r="U1737" s="24"/>
      <c r="W1737" s="24"/>
      <c r="Y1737" s="24"/>
      <c r="Z1737" s="24"/>
      <c r="AA1737" s="24"/>
    </row>
    <row r="1738" spans="4:27">
      <c r="D1738" s="24"/>
      <c r="H1738" s="24"/>
      <c r="I1738" s="24"/>
      <c r="J1738" s="24"/>
      <c r="K1738" s="24"/>
      <c r="L1738" s="24"/>
      <c r="Q1738" s="24"/>
      <c r="R1738" s="24"/>
      <c r="S1738" s="24"/>
      <c r="U1738" s="24"/>
      <c r="W1738" s="24"/>
      <c r="Y1738" s="24"/>
      <c r="Z1738" s="24"/>
      <c r="AA1738" s="24"/>
    </row>
    <row r="1739" spans="4:27">
      <c r="D1739" s="24"/>
      <c r="H1739" s="24"/>
      <c r="I1739" s="24"/>
      <c r="J1739" s="24"/>
      <c r="K1739" s="24"/>
      <c r="L1739" s="24"/>
      <c r="Q1739" s="24"/>
      <c r="R1739" s="24"/>
      <c r="S1739" s="24"/>
      <c r="U1739" s="24"/>
      <c r="W1739" s="24"/>
      <c r="Y1739" s="24"/>
      <c r="Z1739" s="24"/>
      <c r="AA1739" s="24"/>
    </row>
    <row r="1740" spans="4:27">
      <c r="D1740" s="24"/>
      <c r="H1740" s="24"/>
      <c r="I1740" s="24"/>
      <c r="J1740" s="24"/>
      <c r="K1740" s="24"/>
      <c r="L1740" s="24"/>
      <c r="Q1740" s="24"/>
      <c r="R1740" s="24"/>
      <c r="S1740" s="24"/>
      <c r="U1740" s="24"/>
      <c r="W1740" s="24"/>
      <c r="Y1740" s="24"/>
      <c r="Z1740" s="24"/>
      <c r="AA1740" s="24"/>
    </row>
    <row r="1741" spans="4:27">
      <c r="D1741" s="24"/>
      <c r="H1741" s="24"/>
      <c r="I1741" s="24"/>
      <c r="J1741" s="24"/>
      <c r="K1741" s="24"/>
      <c r="L1741" s="24"/>
      <c r="Q1741" s="24"/>
      <c r="R1741" s="24"/>
      <c r="S1741" s="24"/>
      <c r="U1741" s="24"/>
      <c r="W1741" s="24"/>
      <c r="Y1741" s="24"/>
      <c r="Z1741" s="24"/>
      <c r="AA1741" s="24"/>
    </row>
    <row r="1742" spans="4:27">
      <c r="D1742" s="24"/>
      <c r="H1742" s="24"/>
      <c r="I1742" s="24"/>
      <c r="J1742" s="24"/>
      <c r="K1742" s="24"/>
      <c r="L1742" s="24"/>
      <c r="Q1742" s="24"/>
      <c r="R1742" s="24"/>
      <c r="S1742" s="24"/>
      <c r="U1742" s="24"/>
      <c r="W1742" s="24"/>
      <c r="Y1742" s="24"/>
      <c r="Z1742" s="24"/>
      <c r="AA1742" s="24"/>
    </row>
    <row r="1743" spans="4:27">
      <c r="D1743" s="24"/>
      <c r="H1743" s="24"/>
      <c r="I1743" s="24"/>
      <c r="J1743" s="24"/>
      <c r="K1743" s="24"/>
      <c r="L1743" s="24"/>
      <c r="Q1743" s="24"/>
      <c r="R1743" s="24"/>
      <c r="S1743" s="24"/>
      <c r="U1743" s="24"/>
      <c r="W1743" s="24"/>
      <c r="Y1743" s="24"/>
      <c r="Z1743" s="24"/>
      <c r="AA1743" s="24"/>
    </row>
    <row r="1744" spans="4:27">
      <c r="D1744" s="24"/>
      <c r="H1744" s="24"/>
      <c r="I1744" s="24"/>
      <c r="J1744" s="24"/>
      <c r="K1744" s="24"/>
      <c r="L1744" s="24"/>
      <c r="Q1744" s="24"/>
      <c r="R1744" s="24"/>
      <c r="S1744" s="24"/>
      <c r="U1744" s="24"/>
      <c r="W1744" s="24"/>
      <c r="Y1744" s="24"/>
      <c r="Z1744" s="24"/>
      <c r="AA1744" s="24"/>
    </row>
    <row r="1745" spans="4:27">
      <c r="D1745" s="24"/>
      <c r="H1745" s="24"/>
      <c r="I1745" s="24"/>
      <c r="J1745" s="24"/>
      <c r="K1745" s="24"/>
      <c r="L1745" s="24"/>
      <c r="Q1745" s="24"/>
      <c r="R1745" s="24"/>
      <c r="S1745" s="24"/>
      <c r="U1745" s="24"/>
      <c r="W1745" s="24"/>
      <c r="Y1745" s="24"/>
      <c r="Z1745" s="24"/>
      <c r="AA1745" s="24"/>
    </row>
    <row r="1746" spans="4:27">
      <c r="D1746" s="24"/>
      <c r="H1746" s="24"/>
      <c r="I1746" s="24"/>
      <c r="J1746" s="24"/>
      <c r="K1746" s="24"/>
      <c r="L1746" s="24"/>
      <c r="Q1746" s="24"/>
      <c r="R1746" s="24"/>
      <c r="S1746" s="24"/>
      <c r="U1746" s="24"/>
      <c r="W1746" s="24"/>
      <c r="Y1746" s="24"/>
      <c r="Z1746" s="24"/>
      <c r="AA1746" s="24"/>
    </row>
    <row r="1747" spans="4:27">
      <c r="D1747" s="24"/>
      <c r="H1747" s="24"/>
      <c r="I1747" s="24"/>
      <c r="J1747" s="24"/>
      <c r="K1747" s="24"/>
      <c r="L1747" s="24"/>
      <c r="Q1747" s="24"/>
      <c r="R1747" s="24"/>
      <c r="S1747" s="24"/>
      <c r="U1747" s="24"/>
      <c r="W1747" s="24"/>
      <c r="Y1747" s="24"/>
      <c r="Z1747" s="24"/>
      <c r="AA1747" s="24"/>
    </row>
    <row r="1748" spans="4:27">
      <c r="D1748" s="24"/>
      <c r="H1748" s="24"/>
      <c r="I1748" s="24"/>
      <c r="J1748" s="24"/>
      <c r="K1748" s="24"/>
      <c r="L1748" s="24"/>
      <c r="Q1748" s="24"/>
      <c r="R1748" s="24"/>
      <c r="S1748" s="24"/>
      <c r="U1748" s="24"/>
      <c r="W1748" s="24"/>
      <c r="Y1748" s="24"/>
      <c r="Z1748" s="24"/>
      <c r="AA1748" s="24"/>
    </row>
    <row r="1749" spans="4:27">
      <c r="D1749" s="24"/>
      <c r="H1749" s="24"/>
      <c r="I1749" s="24"/>
      <c r="J1749" s="24"/>
      <c r="K1749" s="24"/>
      <c r="L1749" s="24"/>
      <c r="Q1749" s="24"/>
      <c r="R1749" s="24"/>
      <c r="S1749" s="24"/>
      <c r="U1749" s="24"/>
      <c r="W1749" s="24"/>
      <c r="Y1749" s="24"/>
      <c r="Z1749" s="24"/>
      <c r="AA1749" s="24"/>
    </row>
    <row r="1750" spans="4:27">
      <c r="D1750" s="24"/>
      <c r="H1750" s="24"/>
      <c r="I1750" s="24"/>
      <c r="J1750" s="24"/>
      <c r="K1750" s="24"/>
      <c r="L1750" s="24"/>
      <c r="Q1750" s="24"/>
      <c r="R1750" s="24"/>
      <c r="S1750" s="24"/>
      <c r="U1750" s="24"/>
      <c r="W1750" s="24"/>
      <c r="Y1750" s="24"/>
      <c r="Z1750" s="24"/>
      <c r="AA1750" s="24"/>
    </row>
    <row r="1751" spans="4:27">
      <c r="D1751" s="24"/>
      <c r="H1751" s="24"/>
      <c r="I1751" s="24"/>
      <c r="J1751" s="24"/>
      <c r="K1751" s="24"/>
      <c r="L1751" s="24"/>
      <c r="Q1751" s="24"/>
      <c r="R1751" s="24"/>
      <c r="S1751" s="24"/>
      <c r="U1751" s="24"/>
      <c r="W1751" s="24"/>
      <c r="Y1751" s="24"/>
      <c r="Z1751" s="24"/>
      <c r="AA1751" s="24"/>
    </row>
    <row r="1752" spans="4:27">
      <c r="D1752" s="24"/>
      <c r="H1752" s="24"/>
      <c r="I1752" s="24"/>
      <c r="J1752" s="24"/>
      <c r="K1752" s="24"/>
      <c r="L1752" s="24"/>
      <c r="Q1752" s="24"/>
      <c r="R1752" s="24"/>
      <c r="S1752" s="24"/>
      <c r="U1752" s="24"/>
      <c r="W1752" s="24"/>
      <c r="Y1752" s="24"/>
      <c r="Z1752" s="24"/>
      <c r="AA1752" s="24"/>
    </row>
    <row r="1753" spans="4:27">
      <c r="D1753" s="24"/>
      <c r="H1753" s="24"/>
      <c r="I1753" s="24"/>
      <c r="J1753" s="24"/>
      <c r="K1753" s="24"/>
      <c r="L1753" s="24"/>
      <c r="Q1753" s="24"/>
      <c r="R1753" s="24"/>
      <c r="S1753" s="24"/>
      <c r="U1753" s="24"/>
      <c r="W1753" s="24"/>
      <c r="Y1753" s="24"/>
      <c r="Z1753" s="24"/>
      <c r="AA1753" s="24"/>
    </row>
    <row r="1754" spans="4:27">
      <c r="D1754" s="24"/>
      <c r="H1754" s="24"/>
      <c r="I1754" s="24"/>
      <c r="J1754" s="24"/>
      <c r="K1754" s="24"/>
      <c r="L1754" s="24"/>
      <c r="Q1754" s="24"/>
      <c r="R1754" s="24"/>
      <c r="S1754" s="24"/>
      <c r="U1754" s="24"/>
      <c r="W1754" s="24"/>
      <c r="Y1754" s="24"/>
      <c r="Z1754" s="24"/>
      <c r="AA1754" s="24"/>
    </row>
    <row r="1755" spans="4:27">
      <c r="D1755" s="24"/>
      <c r="H1755" s="24"/>
      <c r="I1755" s="24"/>
      <c r="J1755" s="24"/>
      <c r="K1755" s="24"/>
      <c r="L1755" s="24"/>
      <c r="Q1755" s="24"/>
      <c r="R1755" s="24"/>
      <c r="S1755" s="24"/>
      <c r="U1755" s="24"/>
      <c r="W1755" s="24"/>
      <c r="Y1755" s="24"/>
      <c r="Z1755" s="24"/>
      <c r="AA1755" s="24"/>
    </row>
    <row r="1756" spans="4:27">
      <c r="D1756" s="24"/>
      <c r="H1756" s="24"/>
      <c r="I1756" s="24"/>
      <c r="J1756" s="24"/>
      <c r="K1756" s="24"/>
      <c r="L1756" s="24"/>
      <c r="Q1756" s="24"/>
      <c r="R1756" s="24"/>
      <c r="S1756" s="24"/>
      <c r="U1756" s="24"/>
      <c r="W1756" s="24"/>
      <c r="Y1756" s="24"/>
      <c r="Z1756" s="24"/>
      <c r="AA1756" s="24"/>
    </row>
    <row r="1757" spans="4:27">
      <c r="D1757" s="24"/>
      <c r="H1757" s="24"/>
      <c r="I1757" s="24"/>
      <c r="J1757" s="24"/>
      <c r="K1757" s="24"/>
      <c r="L1757" s="24"/>
      <c r="Q1757" s="24"/>
      <c r="R1757" s="24"/>
      <c r="S1757" s="24"/>
      <c r="U1757" s="24"/>
      <c r="W1757" s="24"/>
      <c r="Y1757" s="24"/>
      <c r="Z1757" s="24"/>
      <c r="AA1757" s="24"/>
    </row>
    <row r="1758" spans="4:27">
      <c r="D1758" s="24"/>
      <c r="H1758" s="24"/>
      <c r="I1758" s="24"/>
      <c r="J1758" s="24"/>
      <c r="K1758" s="24"/>
      <c r="L1758" s="24"/>
      <c r="Q1758" s="24"/>
      <c r="R1758" s="24"/>
      <c r="S1758" s="24"/>
      <c r="U1758" s="24"/>
      <c r="W1758" s="24"/>
      <c r="Y1758" s="24"/>
      <c r="Z1758" s="24"/>
      <c r="AA1758" s="24"/>
    </row>
    <row r="1759" spans="4:27">
      <c r="D1759" s="24"/>
      <c r="H1759" s="24"/>
      <c r="I1759" s="24"/>
      <c r="J1759" s="24"/>
      <c r="K1759" s="24"/>
      <c r="L1759" s="24"/>
      <c r="Q1759" s="24"/>
      <c r="R1759" s="24"/>
      <c r="S1759" s="24"/>
      <c r="U1759" s="24"/>
      <c r="W1759" s="24"/>
      <c r="Y1759" s="24"/>
      <c r="Z1759" s="24"/>
      <c r="AA1759" s="24"/>
    </row>
    <row r="1760" spans="4:27">
      <c r="D1760" s="24"/>
      <c r="H1760" s="24"/>
      <c r="I1760" s="24"/>
      <c r="J1760" s="24"/>
      <c r="K1760" s="24"/>
      <c r="L1760" s="24"/>
      <c r="Q1760" s="24"/>
      <c r="R1760" s="24"/>
      <c r="S1760" s="24"/>
      <c r="U1760" s="24"/>
      <c r="W1760" s="24"/>
      <c r="Y1760" s="24"/>
      <c r="Z1760" s="24"/>
      <c r="AA1760" s="24"/>
    </row>
    <row r="1761" spans="4:27">
      <c r="D1761" s="24"/>
      <c r="H1761" s="24"/>
      <c r="I1761" s="24"/>
      <c r="J1761" s="24"/>
      <c r="K1761" s="24"/>
      <c r="L1761" s="24"/>
      <c r="Q1761" s="24"/>
      <c r="R1761" s="24"/>
      <c r="S1761" s="24"/>
      <c r="U1761" s="24"/>
      <c r="W1761" s="24"/>
      <c r="Y1761" s="24"/>
      <c r="Z1761" s="24"/>
      <c r="AA1761" s="24"/>
    </row>
    <row r="1762" spans="4:27">
      <c r="D1762" s="24"/>
      <c r="E1762" s="24"/>
      <c r="G1762" s="24"/>
      <c r="H1762" s="24"/>
      <c r="I1762" s="24"/>
      <c r="J1762" s="24"/>
      <c r="K1762" s="24"/>
      <c r="L1762" s="24"/>
      <c r="Q1762" s="24"/>
      <c r="R1762" s="24"/>
      <c r="S1762" s="24"/>
      <c r="U1762" s="24"/>
      <c r="Y1762" s="24"/>
      <c r="Z1762" s="24"/>
      <c r="AA1762" s="24"/>
    </row>
    <row r="1763" spans="4:27">
      <c r="I1763" s="24"/>
      <c r="J1763" s="24"/>
      <c r="S1763" s="24"/>
      <c r="Y1763" s="24"/>
    </row>
    <row r="1764" spans="4:27">
      <c r="I1764" s="24"/>
      <c r="J1764" s="24"/>
      <c r="S1764" s="24"/>
      <c r="Y1764" s="24"/>
    </row>
    <row r="1765" spans="4:27">
      <c r="D1765" s="24"/>
      <c r="E1765" s="24"/>
      <c r="G1765" s="24"/>
      <c r="H1765" s="24"/>
      <c r="I1765" s="24"/>
      <c r="J1765" s="24"/>
      <c r="K1765" s="24"/>
      <c r="L1765" s="24"/>
      <c r="Q1765" s="24"/>
      <c r="R1765" s="24"/>
      <c r="S1765" s="24"/>
      <c r="U1765" s="24"/>
      <c r="Y1765" s="24"/>
      <c r="Z1765" s="24"/>
      <c r="AA1765" s="24"/>
    </row>
    <row r="1766" spans="4:27">
      <c r="I1766" s="24"/>
      <c r="J1766" s="24"/>
      <c r="S1766" s="24"/>
      <c r="Y1766" s="24"/>
    </row>
    <row r="1767" spans="4:27">
      <c r="I1767" s="24"/>
      <c r="J1767" s="24"/>
      <c r="S1767" s="24"/>
      <c r="Y1767" s="24"/>
    </row>
    <row r="1768" spans="4:27">
      <c r="I1768" s="24"/>
      <c r="J1768" s="24"/>
      <c r="S1768" s="24"/>
      <c r="Y1768" s="24"/>
    </row>
    <row r="1769" spans="4:27">
      <c r="I1769" s="24"/>
      <c r="J1769" s="24"/>
      <c r="S1769" s="24"/>
      <c r="Y1769" s="24"/>
    </row>
    <row r="1770" spans="4:27">
      <c r="I1770" s="24"/>
      <c r="J1770" s="24"/>
      <c r="S1770" s="24"/>
      <c r="Y1770" s="24"/>
    </row>
    <row r="1771" spans="4:27">
      <c r="I1771" s="24"/>
      <c r="J1771" s="24"/>
      <c r="S1771" s="24"/>
      <c r="Y1771" s="24"/>
    </row>
    <row r="1772" spans="4:27">
      <c r="I1772" s="24"/>
      <c r="J1772" s="24"/>
      <c r="S1772" s="24"/>
      <c r="Y1772" s="24"/>
    </row>
    <row r="1773" spans="4:27">
      <c r="I1773" s="24"/>
      <c r="J1773" s="24"/>
      <c r="S1773" s="24"/>
      <c r="Y1773" s="24"/>
    </row>
    <row r="1774" spans="4:27">
      <c r="I1774" s="24"/>
      <c r="J1774" s="24"/>
      <c r="S1774" s="24"/>
      <c r="Y1774" s="24"/>
    </row>
    <row r="1775" spans="4:27">
      <c r="D1775" s="24"/>
      <c r="E1775" s="24"/>
      <c r="G1775" s="24"/>
      <c r="H1775" s="24"/>
      <c r="I1775" s="24"/>
      <c r="J1775" s="24"/>
      <c r="K1775" s="24"/>
      <c r="L1775" s="24"/>
      <c r="P1775" s="24"/>
      <c r="Q1775" s="24"/>
      <c r="R1775" s="24"/>
      <c r="S1775" s="24"/>
      <c r="U1775" s="24"/>
      <c r="Y1775" s="24"/>
      <c r="Z1775" s="24"/>
      <c r="AA1775" s="24"/>
    </row>
    <row r="1776" spans="4:27">
      <c r="D1776" s="24"/>
      <c r="E1776" s="24"/>
      <c r="G1776" s="24"/>
      <c r="H1776" s="24"/>
      <c r="I1776" s="24"/>
      <c r="J1776" s="24"/>
      <c r="K1776" s="24"/>
      <c r="L1776" s="24"/>
      <c r="P1776" s="24"/>
      <c r="Q1776" s="24"/>
      <c r="R1776" s="24"/>
      <c r="S1776" s="24"/>
      <c r="U1776" s="24"/>
      <c r="Y1776" s="24"/>
      <c r="Z1776" s="24"/>
      <c r="AA1776" s="24"/>
    </row>
    <row r="1777" spans="4:27">
      <c r="D1777" s="24"/>
      <c r="E1777" s="24"/>
      <c r="G1777" s="24"/>
      <c r="H1777" s="24"/>
      <c r="I1777" s="24"/>
      <c r="J1777" s="24"/>
      <c r="K1777" s="24"/>
      <c r="L1777" s="24"/>
      <c r="P1777" s="24"/>
      <c r="Q1777" s="24"/>
      <c r="R1777" s="24"/>
      <c r="S1777" s="24"/>
      <c r="U1777" s="24"/>
      <c r="Y1777" s="24"/>
      <c r="Z1777" s="24"/>
      <c r="AA1777" s="24"/>
    </row>
    <row r="1778" spans="4:27">
      <c r="D1778" s="24"/>
      <c r="E1778" s="24"/>
      <c r="G1778" s="24"/>
      <c r="H1778" s="24"/>
      <c r="I1778" s="24"/>
      <c r="J1778" s="24"/>
      <c r="K1778" s="24"/>
      <c r="L1778" s="24"/>
      <c r="P1778" s="24"/>
      <c r="Q1778" s="24"/>
      <c r="R1778" s="24"/>
      <c r="S1778" s="24"/>
      <c r="U1778" s="24"/>
      <c r="Y1778" s="24"/>
      <c r="Z1778" s="24"/>
      <c r="AA1778" s="24"/>
    </row>
    <row r="1779" spans="4:27">
      <c r="D1779" s="24"/>
      <c r="E1779" s="24"/>
      <c r="G1779" s="24"/>
      <c r="H1779" s="24"/>
      <c r="I1779" s="24"/>
      <c r="J1779" s="24"/>
      <c r="K1779" s="24"/>
      <c r="L1779" s="24"/>
      <c r="P1779" s="24"/>
      <c r="Q1779" s="24"/>
      <c r="R1779" s="24"/>
      <c r="S1779" s="24"/>
      <c r="U1779" s="24"/>
      <c r="Y1779" s="24"/>
      <c r="Z1779" s="24"/>
      <c r="AA1779" s="24"/>
    </row>
    <row r="1780" spans="4:27">
      <c r="D1780" s="24"/>
      <c r="E1780" s="24"/>
      <c r="G1780" s="24"/>
      <c r="H1780" s="24"/>
      <c r="I1780" s="24"/>
      <c r="J1780" s="24"/>
      <c r="K1780" s="24"/>
      <c r="L1780" s="24"/>
      <c r="P1780" s="24"/>
      <c r="Q1780" s="24"/>
      <c r="R1780" s="24"/>
      <c r="S1780" s="24"/>
      <c r="U1780" s="24"/>
      <c r="Y1780" s="24"/>
      <c r="Z1780" s="24"/>
      <c r="AA1780" s="24"/>
    </row>
    <row r="1781" spans="4:27">
      <c r="D1781" s="24"/>
      <c r="H1781" s="24"/>
      <c r="I1781" s="24"/>
      <c r="J1781" s="24"/>
      <c r="K1781" s="24"/>
      <c r="L1781" s="24"/>
      <c r="Q1781" s="24"/>
      <c r="R1781" s="24"/>
      <c r="S1781" s="24"/>
      <c r="U1781" s="24"/>
      <c r="W1781" s="24"/>
      <c r="Y1781" s="24"/>
      <c r="Z1781" s="24"/>
      <c r="AA1781" s="24"/>
    </row>
    <row r="1782" spans="4:27">
      <c r="D1782" s="24"/>
      <c r="H1782" s="24"/>
      <c r="I1782" s="24"/>
      <c r="J1782" s="24"/>
      <c r="K1782" s="24"/>
      <c r="L1782" s="24"/>
      <c r="Q1782" s="24"/>
      <c r="R1782" s="24"/>
      <c r="S1782" s="24"/>
      <c r="U1782" s="24"/>
      <c r="W1782" s="24"/>
      <c r="Y1782" s="24"/>
      <c r="Z1782" s="24"/>
      <c r="AA1782" s="24"/>
    </row>
    <row r="1783" spans="4:27">
      <c r="D1783" s="24"/>
      <c r="H1783" s="24"/>
      <c r="I1783" s="24"/>
      <c r="J1783" s="24"/>
      <c r="K1783" s="24"/>
      <c r="L1783" s="24"/>
      <c r="Q1783" s="24"/>
      <c r="R1783" s="24"/>
      <c r="S1783" s="24"/>
      <c r="U1783" s="24"/>
      <c r="W1783" s="24"/>
      <c r="Y1783" s="24"/>
      <c r="Z1783" s="24"/>
      <c r="AA1783" s="24"/>
    </row>
    <row r="1784" spans="4:27">
      <c r="D1784" s="24"/>
      <c r="H1784" s="24"/>
      <c r="I1784" s="24"/>
      <c r="J1784" s="24"/>
      <c r="K1784" s="24"/>
      <c r="L1784" s="24"/>
      <c r="Q1784" s="24"/>
      <c r="R1784" s="24"/>
      <c r="S1784" s="24"/>
      <c r="U1784" s="24"/>
      <c r="W1784" s="24"/>
      <c r="Y1784" s="24"/>
      <c r="Z1784" s="24"/>
      <c r="AA1784" s="24"/>
    </row>
    <row r="1785" spans="4:27">
      <c r="D1785" s="24"/>
      <c r="H1785" s="24"/>
      <c r="I1785" s="24"/>
      <c r="J1785" s="24"/>
      <c r="K1785" s="24"/>
      <c r="L1785" s="24"/>
      <c r="Q1785" s="24"/>
      <c r="R1785" s="24"/>
      <c r="S1785" s="24"/>
      <c r="U1785" s="24"/>
      <c r="W1785" s="24"/>
      <c r="Y1785" s="24"/>
      <c r="Z1785" s="24"/>
      <c r="AA1785" s="24"/>
    </row>
    <row r="1786" spans="4:27">
      <c r="D1786" s="24"/>
      <c r="H1786" s="24"/>
      <c r="I1786" s="24"/>
      <c r="J1786" s="24"/>
      <c r="K1786" s="24"/>
      <c r="L1786" s="24"/>
      <c r="Q1786" s="24"/>
      <c r="R1786" s="24"/>
      <c r="S1786" s="24"/>
      <c r="U1786" s="24"/>
      <c r="W1786" s="24"/>
      <c r="Y1786" s="24"/>
      <c r="Z1786" s="24"/>
      <c r="AA1786" s="24"/>
    </row>
    <row r="1787" spans="4:27">
      <c r="D1787" s="24"/>
      <c r="H1787" s="24"/>
      <c r="I1787" s="24"/>
      <c r="J1787" s="24"/>
      <c r="K1787" s="24"/>
      <c r="L1787" s="24"/>
      <c r="Q1787" s="24"/>
      <c r="R1787" s="24"/>
      <c r="S1787" s="24"/>
      <c r="U1787" s="24"/>
      <c r="W1787" s="24"/>
      <c r="Y1787" s="24"/>
      <c r="Z1787" s="24"/>
      <c r="AA1787" s="24"/>
    </row>
    <row r="1788" spans="4:27">
      <c r="D1788" s="24"/>
      <c r="H1788" s="24"/>
      <c r="I1788" s="24"/>
      <c r="J1788" s="24"/>
      <c r="K1788" s="24"/>
      <c r="L1788" s="24"/>
      <c r="Q1788" s="24"/>
      <c r="R1788" s="24"/>
      <c r="S1788" s="24"/>
      <c r="U1788" s="24"/>
      <c r="W1788" s="24"/>
      <c r="Y1788" s="24"/>
      <c r="Z1788" s="24"/>
      <c r="AA1788" s="24"/>
    </row>
    <row r="1789" spans="4:27">
      <c r="D1789" s="24"/>
      <c r="H1789" s="24"/>
      <c r="I1789" s="24"/>
      <c r="J1789" s="24"/>
      <c r="K1789" s="24"/>
      <c r="L1789" s="24"/>
      <c r="Q1789" s="24"/>
      <c r="R1789" s="24"/>
      <c r="S1789" s="24"/>
      <c r="U1789" s="24"/>
      <c r="W1789" s="24"/>
      <c r="Y1789" s="24"/>
      <c r="Z1789" s="24"/>
      <c r="AA1789" s="24"/>
    </row>
    <row r="1790" spans="4:27">
      <c r="D1790" s="24"/>
      <c r="H1790" s="24"/>
      <c r="I1790" s="24"/>
      <c r="J1790" s="24"/>
      <c r="K1790" s="24"/>
      <c r="L1790" s="24"/>
      <c r="Q1790" s="24"/>
      <c r="R1790" s="24"/>
      <c r="S1790" s="24"/>
      <c r="U1790" s="24"/>
      <c r="W1790" s="24"/>
      <c r="Y1790" s="24"/>
      <c r="Z1790" s="24"/>
      <c r="AA1790" s="24"/>
    </row>
    <row r="1791" spans="4:27">
      <c r="D1791" s="24"/>
      <c r="H1791" s="24"/>
      <c r="I1791" s="24"/>
      <c r="J1791" s="24"/>
      <c r="K1791" s="24"/>
      <c r="L1791" s="24"/>
      <c r="Q1791" s="24"/>
      <c r="R1791" s="24"/>
      <c r="S1791" s="24"/>
      <c r="U1791" s="24"/>
      <c r="W1791" s="24"/>
      <c r="Y1791" s="24"/>
      <c r="Z1791" s="24"/>
      <c r="AA1791" s="24"/>
    </row>
    <row r="1792" spans="4:27">
      <c r="D1792" s="24"/>
      <c r="E1792" s="24"/>
      <c r="G1792" s="24"/>
      <c r="H1792" s="24"/>
      <c r="I1792" s="24"/>
      <c r="J1792" s="24"/>
      <c r="K1792" s="24"/>
      <c r="L1792" s="24"/>
      <c r="P1792" s="24"/>
      <c r="Q1792" s="24"/>
      <c r="R1792" s="24"/>
      <c r="S1792" s="24"/>
      <c r="U1792" s="24"/>
      <c r="Y1792" s="24"/>
      <c r="Z1792" s="24"/>
      <c r="AA1792" s="24"/>
    </row>
    <row r="1793" spans="4:26">
      <c r="I1793" s="24"/>
      <c r="J1793" s="24"/>
      <c r="S1793" s="24"/>
      <c r="Y1793" s="24"/>
    </row>
    <row r="1794" spans="4:26">
      <c r="I1794" s="24"/>
      <c r="J1794" s="24"/>
      <c r="S1794" s="24"/>
      <c r="Y1794" s="24"/>
    </row>
    <row r="1795" spans="4:26">
      <c r="D1795" s="24"/>
      <c r="H1795" s="24"/>
      <c r="I1795" s="24"/>
      <c r="J1795" s="24"/>
      <c r="K1795" s="24"/>
      <c r="L1795" s="24"/>
      <c r="Q1795" s="24"/>
      <c r="R1795" s="24"/>
      <c r="S1795" s="24"/>
      <c r="U1795" s="24"/>
      <c r="W1795" s="24"/>
      <c r="Y1795" s="24"/>
      <c r="Z1795" s="24"/>
    </row>
    <row r="1796" spans="4:26">
      <c r="D1796" s="24"/>
      <c r="H1796" s="24"/>
      <c r="I1796" s="24"/>
      <c r="J1796" s="24"/>
      <c r="K1796" s="24"/>
      <c r="L1796" s="24"/>
      <c r="Q1796" s="24"/>
      <c r="R1796" s="24"/>
      <c r="S1796" s="24"/>
      <c r="U1796" s="24"/>
      <c r="W1796" s="24"/>
      <c r="Y1796" s="24"/>
      <c r="Z1796" s="24"/>
    </row>
    <row r="1797" spans="4:26">
      <c r="D1797" s="24"/>
      <c r="H1797" s="24"/>
      <c r="I1797" s="24"/>
      <c r="J1797" s="24"/>
      <c r="K1797" s="24"/>
      <c r="L1797" s="24"/>
      <c r="Q1797" s="24"/>
      <c r="R1797" s="24"/>
      <c r="S1797" s="24"/>
      <c r="U1797" s="24"/>
      <c r="W1797" s="24"/>
      <c r="Y1797" s="24"/>
      <c r="Z1797" s="24"/>
    </row>
    <row r="1798" spans="4:26">
      <c r="D1798" s="24"/>
      <c r="H1798" s="24"/>
      <c r="I1798" s="24"/>
      <c r="J1798" s="24"/>
      <c r="K1798" s="24"/>
      <c r="L1798" s="24"/>
      <c r="Q1798" s="24"/>
      <c r="R1798" s="24"/>
      <c r="S1798" s="24"/>
      <c r="U1798" s="24"/>
      <c r="W1798" s="24"/>
      <c r="Y1798" s="24"/>
      <c r="Z1798" s="24"/>
    </row>
    <row r="1799" spans="4:26">
      <c r="D1799" s="24"/>
      <c r="H1799" s="24"/>
      <c r="I1799" s="24"/>
      <c r="J1799" s="24"/>
      <c r="K1799" s="24"/>
      <c r="L1799" s="24"/>
      <c r="Q1799" s="24"/>
      <c r="R1799" s="24"/>
      <c r="S1799" s="24"/>
      <c r="U1799" s="24"/>
      <c r="W1799" s="24"/>
      <c r="Y1799" s="24"/>
      <c r="Z1799" s="24"/>
    </row>
    <row r="1800" spans="4:26">
      <c r="D1800" s="24"/>
      <c r="H1800" s="24"/>
      <c r="I1800" s="24"/>
      <c r="J1800" s="24"/>
      <c r="K1800" s="24"/>
      <c r="L1800" s="24"/>
      <c r="Q1800" s="24"/>
      <c r="R1800" s="24"/>
      <c r="S1800" s="24"/>
      <c r="U1800" s="24"/>
      <c r="W1800" s="24"/>
      <c r="Y1800" s="24"/>
      <c r="Z1800" s="24"/>
    </row>
    <row r="1801" spans="4:26">
      <c r="D1801" s="24"/>
      <c r="H1801" s="24"/>
      <c r="I1801" s="24"/>
      <c r="J1801" s="24"/>
      <c r="K1801" s="24"/>
      <c r="L1801" s="24"/>
      <c r="Q1801" s="24"/>
      <c r="R1801" s="24"/>
      <c r="S1801" s="24"/>
      <c r="U1801" s="24"/>
      <c r="W1801" s="24"/>
      <c r="Y1801" s="24"/>
      <c r="Z1801" s="24"/>
    </row>
    <row r="1802" spans="4:26">
      <c r="D1802" s="24"/>
      <c r="H1802" s="24"/>
      <c r="I1802" s="24"/>
      <c r="J1802" s="24"/>
      <c r="K1802" s="24"/>
      <c r="L1802" s="24"/>
      <c r="Q1802" s="24"/>
      <c r="R1802" s="24"/>
      <c r="S1802" s="24"/>
      <c r="U1802" s="24"/>
      <c r="W1802" s="24"/>
      <c r="Y1802" s="24"/>
      <c r="Z1802" s="24"/>
    </row>
    <row r="1803" spans="4:26">
      <c r="D1803" s="24"/>
      <c r="H1803" s="24"/>
      <c r="I1803" s="24"/>
      <c r="J1803" s="24"/>
      <c r="K1803" s="24"/>
      <c r="L1803" s="24"/>
      <c r="Q1803" s="24"/>
      <c r="R1803" s="24"/>
      <c r="S1803" s="24"/>
      <c r="U1803" s="24"/>
      <c r="W1803" s="24"/>
      <c r="Y1803" s="24"/>
      <c r="Z1803" s="24"/>
    </row>
    <row r="1804" spans="4:26">
      <c r="D1804" s="24"/>
      <c r="H1804" s="24"/>
      <c r="I1804" s="24"/>
      <c r="J1804" s="24"/>
      <c r="K1804" s="24"/>
      <c r="L1804" s="24"/>
      <c r="Q1804" s="24"/>
      <c r="R1804" s="24"/>
      <c r="S1804" s="24"/>
      <c r="U1804" s="24"/>
      <c r="W1804" s="24"/>
      <c r="Y1804" s="24"/>
      <c r="Z1804" s="24"/>
    </row>
    <row r="1805" spans="4:26">
      <c r="D1805" s="24"/>
      <c r="H1805" s="24"/>
      <c r="I1805" s="24"/>
      <c r="J1805" s="24"/>
      <c r="K1805" s="24"/>
      <c r="L1805" s="24"/>
      <c r="Q1805" s="24"/>
      <c r="R1805" s="24"/>
      <c r="S1805" s="24"/>
      <c r="U1805" s="24"/>
      <c r="W1805" s="24"/>
      <c r="Y1805" s="24"/>
      <c r="Z1805" s="24"/>
    </row>
    <row r="1806" spans="4:26">
      <c r="D1806" s="24"/>
      <c r="H1806" s="24"/>
      <c r="I1806" s="24"/>
      <c r="J1806" s="24"/>
      <c r="K1806" s="24"/>
      <c r="L1806" s="24"/>
      <c r="Q1806" s="24"/>
      <c r="R1806" s="24"/>
      <c r="S1806" s="24"/>
      <c r="U1806" s="24"/>
      <c r="W1806" s="24"/>
      <c r="Y1806" s="24"/>
      <c r="Z1806" s="24"/>
    </row>
    <row r="1807" spans="4:26">
      <c r="D1807" s="24"/>
      <c r="H1807" s="24"/>
      <c r="I1807" s="24"/>
      <c r="J1807" s="24"/>
      <c r="K1807" s="24"/>
      <c r="L1807" s="24"/>
      <c r="Q1807" s="24"/>
      <c r="R1807" s="24"/>
      <c r="S1807" s="24"/>
      <c r="U1807" s="24"/>
      <c r="W1807" s="24"/>
      <c r="Y1807" s="24"/>
      <c r="Z1807" s="24"/>
    </row>
    <row r="1808" spans="4:26">
      <c r="D1808" s="24"/>
      <c r="H1808" s="24"/>
      <c r="I1808" s="24"/>
      <c r="J1808" s="24"/>
      <c r="K1808" s="24"/>
      <c r="L1808" s="24"/>
      <c r="Q1808" s="24"/>
      <c r="R1808" s="24"/>
      <c r="S1808" s="24"/>
      <c r="U1808" s="24"/>
      <c r="W1808" s="24"/>
      <c r="Y1808" s="24"/>
      <c r="Z1808" s="24"/>
    </row>
    <row r="1809" spans="4:27">
      <c r="D1809" s="24"/>
      <c r="H1809" s="24"/>
      <c r="I1809" s="24"/>
      <c r="J1809" s="24"/>
      <c r="K1809" s="24"/>
      <c r="L1809" s="24"/>
      <c r="Q1809" s="24"/>
      <c r="R1809" s="24"/>
      <c r="S1809" s="24"/>
      <c r="U1809" s="24"/>
      <c r="W1809" s="24"/>
      <c r="Y1809" s="24"/>
      <c r="Z1809" s="24"/>
    </row>
    <row r="1810" spans="4:27">
      <c r="D1810" s="24"/>
      <c r="H1810" s="24"/>
      <c r="I1810" s="24"/>
      <c r="J1810" s="24"/>
      <c r="K1810" s="24"/>
      <c r="L1810" s="24"/>
      <c r="Q1810" s="24"/>
      <c r="R1810" s="24"/>
      <c r="S1810" s="24"/>
      <c r="U1810" s="24"/>
      <c r="W1810" s="24"/>
      <c r="Y1810" s="24"/>
      <c r="Z1810" s="24"/>
    </row>
    <row r="1811" spans="4:27">
      <c r="D1811" s="24"/>
      <c r="H1811" s="24"/>
      <c r="I1811" s="24"/>
      <c r="J1811" s="24"/>
      <c r="K1811" s="24"/>
      <c r="L1811" s="24"/>
      <c r="Q1811" s="24"/>
      <c r="R1811" s="24"/>
      <c r="S1811" s="24"/>
      <c r="U1811" s="24"/>
      <c r="W1811" s="24"/>
      <c r="Y1811" s="24"/>
      <c r="Z1811" s="24"/>
    </row>
    <row r="1812" spans="4:27">
      <c r="D1812" s="24"/>
      <c r="H1812" s="24"/>
      <c r="I1812" s="24"/>
      <c r="J1812" s="24"/>
      <c r="K1812" s="24"/>
      <c r="L1812" s="24"/>
      <c r="Q1812" s="24"/>
      <c r="R1812" s="24"/>
      <c r="S1812" s="24"/>
      <c r="U1812" s="24"/>
      <c r="W1812" s="24"/>
      <c r="Y1812" s="24"/>
      <c r="Z1812" s="24"/>
    </row>
    <row r="1813" spans="4:27">
      <c r="D1813" s="24"/>
      <c r="H1813" s="24"/>
      <c r="I1813" s="24"/>
      <c r="J1813" s="24"/>
      <c r="K1813" s="24"/>
      <c r="L1813" s="24"/>
      <c r="Q1813" s="24"/>
      <c r="R1813" s="24"/>
      <c r="S1813" s="24"/>
      <c r="U1813" s="24"/>
      <c r="W1813" s="24"/>
      <c r="Y1813" s="24"/>
      <c r="Z1813" s="24"/>
    </row>
    <row r="1814" spans="4:27">
      <c r="D1814" s="24"/>
      <c r="H1814" s="24"/>
      <c r="I1814" s="24"/>
      <c r="J1814" s="24"/>
      <c r="K1814" s="24"/>
      <c r="L1814" s="24"/>
      <c r="Q1814" s="24"/>
      <c r="R1814" s="24"/>
      <c r="S1814" s="24"/>
      <c r="U1814" s="24"/>
      <c r="W1814" s="24"/>
      <c r="Y1814" s="24"/>
      <c r="Z1814" s="24"/>
    </row>
    <row r="1815" spans="4:27">
      <c r="D1815" s="24"/>
      <c r="H1815" s="24"/>
      <c r="I1815" s="24"/>
      <c r="J1815" s="24"/>
      <c r="K1815" s="24"/>
      <c r="L1815" s="24"/>
      <c r="Q1815" s="24"/>
      <c r="R1815" s="24"/>
      <c r="S1815" s="24"/>
      <c r="U1815" s="24"/>
      <c r="W1815" s="24"/>
      <c r="Y1815" s="24"/>
      <c r="Z1815" s="24"/>
    </row>
    <row r="1816" spans="4:27">
      <c r="D1816" s="24"/>
      <c r="H1816" s="24"/>
      <c r="I1816" s="24"/>
      <c r="J1816" s="24"/>
      <c r="K1816" s="24"/>
      <c r="L1816" s="24"/>
      <c r="Q1816" s="24"/>
      <c r="R1816" s="24"/>
      <c r="S1816" s="24"/>
      <c r="U1816" s="24"/>
      <c r="W1816" s="24"/>
      <c r="Y1816" s="24"/>
      <c r="Z1816" s="24"/>
    </row>
    <row r="1817" spans="4:27">
      <c r="D1817" s="24"/>
      <c r="H1817" s="24"/>
      <c r="I1817" s="24"/>
      <c r="J1817" s="24"/>
      <c r="K1817" s="24"/>
      <c r="L1817" s="24"/>
      <c r="Q1817" s="24"/>
      <c r="R1817" s="24"/>
      <c r="S1817" s="24"/>
      <c r="U1817" s="24"/>
      <c r="W1817" s="24"/>
      <c r="Y1817" s="24"/>
      <c r="Z1817" s="24"/>
    </row>
    <row r="1818" spans="4:27">
      <c r="D1818" s="24"/>
      <c r="H1818" s="24"/>
      <c r="I1818" s="24"/>
      <c r="J1818" s="24"/>
      <c r="K1818" s="24"/>
      <c r="L1818" s="24"/>
      <c r="Q1818" s="24"/>
      <c r="R1818" s="24"/>
      <c r="S1818" s="24"/>
      <c r="U1818" s="24"/>
      <c r="W1818" s="24"/>
      <c r="Y1818" s="24"/>
      <c r="Z1818" s="24"/>
    </row>
    <row r="1819" spans="4:27">
      <c r="D1819" s="24"/>
      <c r="H1819" s="24"/>
      <c r="I1819" s="24"/>
      <c r="J1819" s="24"/>
      <c r="K1819" s="24"/>
      <c r="L1819" s="24"/>
      <c r="Q1819" s="24"/>
      <c r="R1819" s="24"/>
      <c r="S1819" s="24"/>
      <c r="U1819" s="24"/>
      <c r="W1819" s="24"/>
      <c r="Y1819" s="24"/>
      <c r="Z1819" s="24"/>
    </row>
    <row r="1820" spans="4:27">
      <c r="D1820" s="24"/>
      <c r="E1820" s="24"/>
      <c r="G1820" s="24"/>
      <c r="H1820" s="24"/>
      <c r="I1820" s="24"/>
      <c r="J1820" s="24"/>
      <c r="K1820" s="24"/>
      <c r="L1820" s="24"/>
      <c r="Q1820" s="24"/>
      <c r="R1820" s="24"/>
      <c r="S1820" s="24"/>
      <c r="U1820" s="24"/>
      <c r="Y1820" s="24"/>
      <c r="Z1820" s="24"/>
      <c r="AA1820" s="24"/>
    </row>
    <row r="1821" spans="4:27">
      <c r="D1821" s="24"/>
      <c r="H1821" s="24"/>
      <c r="I1821" s="24"/>
      <c r="J1821" s="24"/>
      <c r="K1821" s="24"/>
      <c r="L1821" s="24"/>
      <c r="Q1821" s="24"/>
      <c r="R1821" s="24"/>
      <c r="S1821" s="24"/>
      <c r="U1821" s="24"/>
      <c r="W1821" s="24"/>
      <c r="Y1821" s="24"/>
      <c r="Z1821" s="24"/>
      <c r="AA1821" s="24"/>
    </row>
    <row r="1822" spans="4:27">
      <c r="D1822" s="24"/>
      <c r="H1822" s="24"/>
      <c r="I1822" s="24"/>
      <c r="J1822" s="24"/>
      <c r="K1822" s="24"/>
      <c r="L1822" s="24"/>
      <c r="Q1822" s="24"/>
      <c r="R1822" s="24"/>
      <c r="S1822" s="24"/>
      <c r="U1822" s="24"/>
      <c r="W1822" s="24"/>
      <c r="Y1822" s="24"/>
      <c r="Z1822" s="24"/>
      <c r="AA1822" s="24"/>
    </row>
    <row r="1823" spans="4:27">
      <c r="D1823" s="24"/>
      <c r="H1823" s="24"/>
      <c r="I1823" s="24"/>
      <c r="J1823" s="24"/>
      <c r="K1823" s="24"/>
      <c r="L1823" s="24"/>
      <c r="Q1823" s="24"/>
      <c r="R1823" s="24"/>
      <c r="S1823" s="24"/>
      <c r="U1823" s="24"/>
      <c r="W1823" s="24"/>
      <c r="Y1823" s="24"/>
      <c r="Z1823" s="24"/>
      <c r="AA1823" s="24"/>
    </row>
    <row r="1824" spans="4:27">
      <c r="D1824" s="24"/>
      <c r="H1824" s="24"/>
      <c r="I1824" s="24"/>
      <c r="J1824" s="24"/>
      <c r="K1824" s="24"/>
      <c r="L1824" s="24"/>
      <c r="Q1824" s="24"/>
      <c r="R1824" s="24"/>
      <c r="S1824" s="24"/>
      <c r="U1824" s="24"/>
      <c r="W1824" s="24"/>
      <c r="Y1824" s="24"/>
      <c r="Z1824" s="24"/>
      <c r="AA1824" s="24"/>
    </row>
    <row r="1825" spans="4:27">
      <c r="D1825" s="24"/>
      <c r="H1825" s="24"/>
      <c r="I1825" s="24"/>
      <c r="J1825" s="24"/>
      <c r="K1825" s="24"/>
      <c r="L1825" s="24"/>
      <c r="Q1825" s="24"/>
      <c r="R1825" s="24"/>
      <c r="S1825" s="24"/>
      <c r="U1825" s="24"/>
      <c r="W1825" s="24"/>
      <c r="Y1825" s="24"/>
      <c r="Z1825" s="24"/>
      <c r="AA1825" s="24"/>
    </row>
    <row r="1826" spans="4:27">
      <c r="D1826" s="24"/>
      <c r="H1826" s="24"/>
      <c r="I1826" s="24"/>
      <c r="J1826" s="24"/>
      <c r="K1826" s="24"/>
      <c r="L1826" s="24"/>
      <c r="Q1826" s="24"/>
      <c r="R1826" s="24"/>
      <c r="S1826" s="24"/>
      <c r="U1826" s="24"/>
      <c r="W1826" s="24"/>
      <c r="Y1826" s="24"/>
      <c r="Z1826" s="24"/>
      <c r="AA1826" s="24"/>
    </row>
    <row r="1827" spans="4:27">
      <c r="D1827" s="24"/>
      <c r="H1827" s="24"/>
      <c r="I1827" s="24"/>
      <c r="J1827" s="24"/>
      <c r="K1827" s="24"/>
      <c r="L1827" s="24"/>
      <c r="Q1827" s="24"/>
      <c r="R1827" s="24"/>
      <c r="S1827" s="24"/>
      <c r="U1827" s="24"/>
      <c r="W1827" s="24"/>
      <c r="Y1827" s="24"/>
      <c r="Z1827" s="24"/>
      <c r="AA1827" s="24"/>
    </row>
    <row r="1828" spans="4:27">
      <c r="D1828" s="24"/>
      <c r="H1828" s="24"/>
      <c r="I1828" s="24"/>
      <c r="J1828" s="24"/>
      <c r="K1828" s="24"/>
      <c r="L1828" s="24"/>
      <c r="Q1828" s="24"/>
      <c r="R1828" s="24"/>
      <c r="S1828" s="24"/>
      <c r="U1828" s="24"/>
      <c r="W1828" s="24"/>
      <c r="Y1828" s="24"/>
      <c r="Z1828" s="24"/>
      <c r="AA1828" s="24"/>
    </row>
    <row r="1829" spans="4:27">
      <c r="D1829" s="24"/>
      <c r="H1829" s="24"/>
      <c r="I1829" s="24"/>
      <c r="J1829" s="24"/>
      <c r="K1829" s="24"/>
      <c r="L1829" s="24"/>
      <c r="Q1829" s="24"/>
      <c r="R1829" s="24"/>
      <c r="S1829" s="24"/>
      <c r="U1829" s="24"/>
      <c r="W1829" s="24"/>
      <c r="Y1829" s="24"/>
      <c r="Z1829" s="24"/>
      <c r="AA1829" s="24"/>
    </row>
    <row r="1830" spans="4:27">
      <c r="D1830" s="24"/>
      <c r="H1830" s="24"/>
      <c r="I1830" s="24"/>
      <c r="J1830" s="24"/>
      <c r="K1830" s="24"/>
      <c r="L1830" s="24"/>
      <c r="Q1830" s="24"/>
      <c r="R1830" s="24"/>
      <c r="S1830" s="24"/>
      <c r="U1830" s="24"/>
      <c r="W1830" s="24"/>
      <c r="Y1830" s="24"/>
      <c r="Z1830" s="24"/>
      <c r="AA1830" s="24"/>
    </row>
    <row r="1831" spans="4:27">
      <c r="D1831" s="24"/>
      <c r="H1831" s="24"/>
      <c r="I1831" s="24"/>
      <c r="J1831" s="24"/>
      <c r="K1831" s="24"/>
      <c r="L1831" s="24"/>
      <c r="Q1831" s="24"/>
      <c r="R1831" s="24"/>
      <c r="S1831" s="24"/>
      <c r="U1831" s="24"/>
      <c r="W1831" s="24"/>
      <c r="Y1831" s="24"/>
      <c r="Z1831" s="24"/>
      <c r="AA1831" s="24"/>
    </row>
    <row r="1832" spans="4:27">
      <c r="D1832" s="24"/>
      <c r="H1832" s="24"/>
      <c r="I1832" s="24"/>
      <c r="J1832" s="24"/>
      <c r="K1832" s="24"/>
      <c r="L1832" s="24"/>
      <c r="Q1832" s="24"/>
      <c r="R1832" s="24"/>
      <c r="S1832" s="24"/>
      <c r="U1832" s="24"/>
      <c r="W1832" s="24"/>
      <c r="Y1832" s="24"/>
      <c r="Z1832" s="24"/>
      <c r="AA1832" s="24"/>
    </row>
    <row r="1833" spans="4:27">
      <c r="D1833" s="24"/>
      <c r="H1833" s="24"/>
      <c r="I1833" s="24"/>
      <c r="J1833" s="24"/>
      <c r="K1833" s="24"/>
      <c r="L1833" s="24"/>
      <c r="Q1833" s="24"/>
      <c r="R1833" s="24"/>
      <c r="S1833" s="24"/>
      <c r="U1833" s="24"/>
      <c r="W1833" s="24"/>
      <c r="Y1833" s="24"/>
      <c r="Z1833" s="24"/>
      <c r="AA1833" s="24"/>
    </row>
    <row r="1834" spans="4:27">
      <c r="D1834" s="24"/>
      <c r="H1834" s="24"/>
      <c r="I1834" s="24"/>
      <c r="J1834" s="24"/>
      <c r="K1834" s="24"/>
      <c r="L1834" s="24"/>
      <c r="Q1834" s="24"/>
      <c r="R1834" s="24"/>
      <c r="S1834" s="24"/>
      <c r="U1834" s="24"/>
      <c r="W1834" s="24"/>
      <c r="Y1834" s="24"/>
      <c r="Z1834" s="24"/>
      <c r="AA1834" s="24"/>
    </row>
    <row r="1835" spans="4:27">
      <c r="D1835" s="24"/>
      <c r="H1835" s="24"/>
      <c r="I1835" s="24"/>
      <c r="J1835" s="24"/>
      <c r="K1835" s="24"/>
      <c r="L1835" s="24"/>
      <c r="Q1835" s="24"/>
      <c r="R1835" s="24"/>
      <c r="S1835" s="24"/>
      <c r="U1835" s="24"/>
      <c r="W1835" s="24"/>
      <c r="Y1835" s="24"/>
      <c r="Z1835" s="24"/>
      <c r="AA1835" s="24"/>
    </row>
    <row r="1836" spans="4:27">
      <c r="D1836" s="24"/>
      <c r="H1836" s="24"/>
      <c r="I1836" s="24"/>
      <c r="J1836" s="24"/>
      <c r="K1836" s="24"/>
      <c r="L1836" s="24"/>
      <c r="Q1836" s="24"/>
      <c r="R1836" s="24"/>
      <c r="S1836" s="24"/>
      <c r="U1836" s="24"/>
      <c r="W1836" s="24"/>
      <c r="Y1836" s="24"/>
      <c r="Z1836" s="24"/>
      <c r="AA1836" s="24"/>
    </row>
    <row r="1837" spans="4:27">
      <c r="D1837" s="24"/>
      <c r="H1837" s="24"/>
      <c r="I1837" s="24"/>
      <c r="J1837" s="24"/>
      <c r="K1837" s="24"/>
      <c r="L1837" s="24"/>
      <c r="Q1837" s="24"/>
      <c r="R1837" s="24"/>
      <c r="S1837" s="24"/>
      <c r="U1837" s="24"/>
      <c r="W1837" s="24"/>
      <c r="Y1837" s="24"/>
      <c r="Z1837" s="24"/>
      <c r="AA1837" s="24"/>
    </row>
    <row r="1838" spans="4:27">
      <c r="D1838" s="24"/>
      <c r="E1838" s="24"/>
      <c r="G1838" s="24"/>
      <c r="H1838" s="24"/>
      <c r="I1838" s="24"/>
      <c r="J1838" s="24"/>
      <c r="K1838" s="24"/>
      <c r="L1838" s="24"/>
      <c r="Q1838" s="24"/>
      <c r="R1838" s="24"/>
      <c r="S1838" s="24"/>
      <c r="U1838" s="24"/>
      <c r="Y1838" s="24"/>
      <c r="Z1838" s="24"/>
      <c r="AA1838" s="24"/>
    </row>
    <row r="1839" spans="4:27">
      <c r="I1839" s="24"/>
      <c r="J1839" s="24"/>
      <c r="S1839" s="24"/>
      <c r="Y1839" s="24"/>
    </row>
    <row r="1840" spans="4:27">
      <c r="I1840" s="24"/>
      <c r="J1840" s="24"/>
      <c r="S1840" s="24"/>
      <c r="Y1840" s="24"/>
    </row>
    <row r="1841" spans="4:27">
      <c r="D1841" s="24"/>
      <c r="E1841" s="24"/>
      <c r="G1841" s="24"/>
      <c r="H1841" s="24"/>
      <c r="I1841" s="24"/>
      <c r="J1841" s="24"/>
      <c r="K1841" s="24"/>
      <c r="L1841" s="24"/>
      <c r="Q1841" s="24"/>
      <c r="R1841" s="24"/>
      <c r="S1841" s="24"/>
      <c r="U1841" s="24"/>
      <c r="Y1841" s="24"/>
      <c r="Z1841" s="24"/>
      <c r="AA1841" s="24"/>
    </row>
    <row r="1842" spans="4:27">
      <c r="I1842" s="24"/>
      <c r="J1842" s="24"/>
      <c r="S1842" s="24"/>
      <c r="Y1842" s="24"/>
    </row>
    <row r="1843" spans="4:27">
      <c r="I1843" s="24"/>
      <c r="J1843" s="24"/>
      <c r="S1843" s="24"/>
      <c r="Y1843" s="24"/>
    </row>
    <row r="1844" spans="4:27">
      <c r="D1844" s="24"/>
      <c r="E1844" s="24"/>
      <c r="G1844" s="24"/>
      <c r="H1844" s="24"/>
      <c r="I1844" s="24"/>
      <c r="J1844" s="24"/>
      <c r="K1844" s="24"/>
      <c r="L1844" s="24"/>
      <c r="Q1844" s="24"/>
      <c r="R1844" s="24"/>
      <c r="S1844" s="24"/>
      <c r="U1844" s="24"/>
      <c r="Y1844" s="24"/>
      <c r="Z1844" s="24"/>
      <c r="AA1844" s="24"/>
    </row>
    <row r="1845" spans="4:27">
      <c r="I1845" s="24"/>
      <c r="J1845" s="24"/>
      <c r="S1845" s="24"/>
      <c r="Y1845" s="24"/>
    </row>
    <row r="1846" spans="4:27">
      <c r="I1846" s="24"/>
      <c r="J1846" s="24"/>
      <c r="S1846" s="24"/>
      <c r="Y1846" s="24"/>
    </row>
    <row r="1847" spans="4:27">
      <c r="D1847" s="24"/>
      <c r="E1847" s="24"/>
      <c r="G1847" s="24"/>
      <c r="H1847" s="24"/>
      <c r="I1847" s="24"/>
      <c r="J1847" s="24"/>
      <c r="K1847" s="24"/>
      <c r="L1847" s="24"/>
      <c r="Q1847" s="24"/>
      <c r="R1847" s="24"/>
      <c r="S1847" s="24"/>
      <c r="U1847" s="24"/>
      <c r="Y1847" s="24"/>
      <c r="Z1847" s="24"/>
      <c r="AA1847" s="24"/>
    </row>
    <row r="1848" spans="4:27">
      <c r="I1848" s="24"/>
      <c r="J1848" s="24"/>
      <c r="S1848" s="24"/>
      <c r="Y1848" s="24"/>
    </row>
    <row r="1849" spans="4:27">
      <c r="I1849" s="24"/>
      <c r="J1849" s="24"/>
      <c r="S1849" s="24"/>
      <c r="Y1849" s="24"/>
    </row>
    <row r="1850" spans="4:27">
      <c r="I1850" s="24"/>
      <c r="J1850" s="24"/>
      <c r="S1850" s="24"/>
      <c r="Y1850" s="24"/>
    </row>
    <row r="1851" spans="4:27">
      <c r="I1851" s="24"/>
      <c r="J1851" s="24"/>
      <c r="S1851" s="24"/>
      <c r="Y1851" s="24"/>
    </row>
    <row r="1852" spans="4:27">
      <c r="I1852" s="24"/>
      <c r="J1852" s="24"/>
      <c r="S1852" s="24"/>
      <c r="Y1852" s="24"/>
    </row>
    <row r="1853" spans="4:27">
      <c r="D1853" s="24"/>
      <c r="E1853" s="24"/>
      <c r="G1853" s="24"/>
      <c r="H1853" s="24"/>
      <c r="I1853" s="24"/>
      <c r="J1853" s="24"/>
      <c r="K1853" s="24"/>
      <c r="L1853" s="24"/>
      <c r="Q1853" s="24"/>
      <c r="R1853" s="24"/>
      <c r="S1853" s="24"/>
      <c r="U1853" s="24"/>
      <c r="Y1853" s="24"/>
      <c r="Z1853" s="24"/>
      <c r="AA1853" s="24"/>
    </row>
    <row r="1854" spans="4:27">
      <c r="I1854" s="24"/>
      <c r="J1854" s="24"/>
      <c r="S1854" s="24"/>
      <c r="Y1854" s="24"/>
    </row>
    <row r="1855" spans="4:27">
      <c r="I1855" s="24"/>
      <c r="J1855" s="24"/>
      <c r="S1855" s="24"/>
      <c r="Y1855" s="24"/>
    </row>
    <row r="1856" spans="4:27">
      <c r="I1856" s="24"/>
      <c r="J1856" s="24"/>
      <c r="S1856" s="24"/>
      <c r="Y1856" s="24"/>
    </row>
    <row r="1857" spans="4:27">
      <c r="I1857" s="24"/>
      <c r="J1857" s="24"/>
      <c r="S1857" s="24"/>
      <c r="Y1857" s="24"/>
    </row>
    <row r="1858" spans="4:27">
      <c r="I1858" s="24"/>
      <c r="J1858" s="24"/>
      <c r="S1858" s="24"/>
      <c r="Y1858" s="24"/>
    </row>
    <row r="1859" spans="4:27">
      <c r="D1859" s="24"/>
      <c r="E1859" s="24"/>
      <c r="G1859" s="24"/>
      <c r="H1859" s="24"/>
      <c r="I1859" s="24"/>
      <c r="J1859" s="24"/>
      <c r="K1859" s="24"/>
      <c r="L1859" s="24"/>
      <c r="Q1859" s="24"/>
      <c r="R1859" s="24"/>
      <c r="S1859" s="24"/>
      <c r="U1859" s="24"/>
      <c r="Y1859" s="24"/>
      <c r="Z1859" s="24"/>
      <c r="AA1859" s="24"/>
    </row>
    <row r="1860" spans="4:27">
      <c r="I1860" s="24"/>
      <c r="J1860" s="24"/>
      <c r="S1860" s="24"/>
      <c r="Y1860" s="24"/>
    </row>
    <row r="1861" spans="4:27">
      <c r="I1861" s="24"/>
      <c r="J1861" s="24"/>
      <c r="S1861" s="24"/>
      <c r="Y1861" s="24"/>
    </row>
    <row r="1862" spans="4:27">
      <c r="D1862" s="24"/>
      <c r="E1862" s="24"/>
      <c r="G1862" s="24"/>
      <c r="H1862" s="24"/>
      <c r="I1862" s="24"/>
      <c r="J1862" s="24"/>
      <c r="K1862" s="24"/>
      <c r="L1862" s="24"/>
      <c r="Q1862" s="24"/>
      <c r="R1862" s="24"/>
      <c r="S1862" s="24"/>
      <c r="U1862" s="24"/>
      <c r="Y1862" s="24"/>
      <c r="Z1862" s="24"/>
      <c r="AA1862" s="24"/>
    </row>
    <row r="1863" spans="4:27">
      <c r="I1863" s="24"/>
      <c r="J1863" s="24"/>
      <c r="S1863" s="24"/>
      <c r="Y1863" s="24"/>
    </row>
    <row r="1864" spans="4:27">
      <c r="I1864" s="24"/>
      <c r="J1864" s="24"/>
      <c r="S1864" s="24"/>
      <c r="Y1864" s="24"/>
    </row>
    <row r="1865" spans="4:27">
      <c r="D1865" s="24"/>
      <c r="E1865" s="24"/>
      <c r="G1865" s="24"/>
      <c r="H1865" s="24"/>
      <c r="I1865" s="24"/>
      <c r="J1865" s="24"/>
      <c r="K1865" s="24"/>
      <c r="L1865" s="24"/>
      <c r="Q1865" s="24"/>
      <c r="R1865" s="24"/>
      <c r="S1865" s="24"/>
      <c r="U1865" s="24"/>
      <c r="Y1865" s="24"/>
      <c r="Z1865" s="24"/>
      <c r="AA1865" s="24"/>
    </row>
    <row r="1866" spans="4:27">
      <c r="I1866" s="24"/>
      <c r="J1866" s="24"/>
      <c r="S1866" s="24"/>
      <c r="Y1866" s="24"/>
    </row>
    <row r="1867" spans="4:27">
      <c r="I1867" s="24"/>
      <c r="J1867" s="24"/>
      <c r="S1867" s="24"/>
      <c r="Y1867" s="24"/>
    </row>
    <row r="1868" spans="4:27">
      <c r="D1868" s="24"/>
      <c r="E1868" s="24"/>
      <c r="G1868" s="24"/>
      <c r="H1868" s="24"/>
      <c r="I1868" s="24"/>
      <c r="J1868" s="24"/>
      <c r="K1868" s="24"/>
      <c r="L1868" s="24"/>
      <c r="Q1868" s="24"/>
      <c r="R1868" s="24"/>
      <c r="S1868" s="24"/>
      <c r="U1868" s="24"/>
      <c r="Y1868" s="24"/>
      <c r="Z1868" s="24"/>
      <c r="AA1868" s="24"/>
    </row>
    <row r="1869" spans="4:27">
      <c r="I1869" s="24"/>
      <c r="J1869" s="24"/>
      <c r="S1869" s="24"/>
      <c r="Y1869" s="24"/>
    </row>
    <row r="1870" spans="4:27">
      <c r="I1870" s="24"/>
      <c r="J1870" s="24"/>
      <c r="S1870" s="24"/>
      <c r="Y1870" s="24"/>
    </row>
    <row r="1871" spans="4:27">
      <c r="D1871" s="24"/>
      <c r="E1871" s="24"/>
      <c r="G1871" s="24"/>
      <c r="H1871" s="24"/>
      <c r="I1871" s="24"/>
      <c r="J1871" s="24"/>
      <c r="K1871" s="24"/>
      <c r="L1871" s="24"/>
      <c r="Q1871" s="24"/>
      <c r="R1871" s="24"/>
      <c r="S1871" s="24"/>
      <c r="U1871" s="24"/>
      <c r="Y1871" s="24"/>
      <c r="Z1871" s="24"/>
      <c r="AA1871" s="24"/>
    </row>
    <row r="1872" spans="4:27">
      <c r="I1872" s="24"/>
      <c r="J1872" s="24"/>
      <c r="S1872" s="24"/>
      <c r="Y1872" s="24"/>
    </row>
    <row r="1873" spans="4:27">
      <c r="I1873" s="24"/>
      <c r="J1873" s="24"/>
      <c r="S1873" s="24"/>
      <c r="Y1873" s="24"/>
    </row>
    <row r="1874" spans="4:27">
      <c r="D1874" s="24"/>
      <c r="H1874" s="24"/>
      <c r="I1874" s="24"/>
      <c r="J1874" s="24"/>
      <c r="K1874" s="24"/>
      <c r="L1874" s="24"/>
      <c r="Q1874" s="24"/>
      <c r="R1874" s="24"/>
      <c r="S1874" s="24"/>
      <c r="U1874" s="24"/>
      <c r="W1874" s="24"/>
      <c r="Y1874" s="24"/>
      <c r="Z1874" s="24"/>
      <c r="AA1874" s="24"/>
    </row>
    <row r="1875" spans="4:27">
      <c r="D1875" s="24"/>
      <c r="H1875" s="24"/>
      <c r="I1875" s="24"/>
      <c r="J1875" s="24"/>
      <c r="K1875" s="24"/>
      <c r="L1875" s="24"/>
      <c r="P1875" s="24"/>
      <c r="Q1875" s="24"/>
      <c r="R1875" s="24"/>
      <c r="S1875" s="24"/>
      <c r="U1875" s="24"/>
      <c r="W1875" s="24"/>
      <c r="Y1875" s="24"/>
      <c r="Z1875" s="24"/>
      <c r="AA1875" s="24"/>
    </row>
    <row r="1876" spans="4:27">
      <c r="D1876" s="24"/>
      <c r="H1876" s="24"/>
      <c r="I1876" s="24"/>
      <c r="J1876" s="24"/>
      <c r="K1876" s="24"/>
      <c r="L1876" s="24"/>
      <c r="P1876" s="24"/>
      <c r="Q1876" s="24"/>
      <c r="R1876" s="24"/>
      <c r="S1876" s="24"/>
      <c r="U1876" s="24"/>
      <c r="W1876" s="24"/>
      <c r="Y1876" s="24"/>
      <c r="Z1876" s="24"/>
      <c r="AA1876" s="24"/>
    </row>
    <row r="1877" spans="4:27">
      <c r="D1877" s="24"/>
      <c r="H1877" s="24"/>
      <c r="I1877" s="24"/>
      <c r="J1877" s="24"/>
      <c r="K1877" s="24"/>
      <c r="L1877" s="24"/>
      <c r="P1877" s="24"/>
      <c r="Q1877" s="24"/>
      <c r="R1877" s="24"/>
      <c r="S1877" s="24"/>
      <c r="U1877" s="24"/>
      <c r="W1877" s="24"/>
      <c r="Y1877" s="24"/>
      <c r="Z1877" s="24"/>
      <c r="AA1877" s="24"/>
    </row>
    <row r="1878" spans="4:27">
      <c r="D1878" s="24"/>
      <c r="H1878" s="24"/>
      <c r="I1878" s="24"/>
      <c r="J1878" s="24"/>
      <c r="K1878" s="24"/>
      <c r="L1878" s="24"/>
      <c r="Q1878" s="24"/>
      <c r="R1878" s="24"/>
      <c r="S1878" s="24"/>
      <c r="U1878" s="24"/>
      <c r="W1878" s="24"/>
      <c r="Y1878" s="24"/>
      <c r="Z1878" s="24"/>
      <c r="AA1878" s="24"/>
    </row>
    <row r="1879" spans="4:27">
      <c r="D1879" s="24"/>
      <c r="H1879" s="24"/>
      <c r="I1879" s="24"/>
      <c r="J1879" s="24"/>
      <c r="K1879" s="24"/>
      <c r="L1879" s="24"/>
      <c r="Q1879" s="24"/>
      <c r="R1879" s="24"/>
      <c r="S1879" s="24"/>
      <c r="U1879" s="24"/>
      <c r="W1879" s="24"/>
      <c r="Y1879" s="24"/>
      <c r="Z1879" s="24"/>
      <c r="AA1879" s="24"/>
    </row>
    <row r="1880" spans="4:27">
      <c r="D1880" s="24"/>
      <c r="H1880" s="24"/>
      <c r="I1880" s="24"/>
      <c r="J1880" s="24"/>
      <c r="K1880" s="24"/>
      <c r="L1880" s="24"/>
      <c r="Q1880" s="24"/>
      <c r="R1880" s="24"/>
      <c r="S1880" s="24"/>
      <c r="U1880" s="24"/>
      <c r="W1880" s="24"/>
      <c r="Y1880" s="24"/>
      <c r="Z1880" s="24"/>
      <c r="AA1880" s="24"/>
    </row>
    <row r="1881" spans="4:27">
      <c r="D1881" s="24"/>
      <c r="H1881" s="24"/>
      <c r="I1881" s="24"/>
      <c r="J1881" s="24"/>
      <c r="K1881" s="24"/>
      <c r="L1881" s="24"/>
      <c r="Q1881" s="24"/>
      <c r="R1881" s="24"/>
      <c r="S1881" s="24"/>
      <c r="U1881" s="24"/>
      <c r="W1881" s="24"/>
      <c r="Y1881" s="24"/>
      <c r="Z1881" s="24"/>
      <c r="AA1881" s="24"/>
    </row>
    <row r="1882" spans="4:27">
      <c r="D1882" s="24"/>
      <c r="H1882" s="24"/>
      <c r="I1882" s="24"/>
      <c r="J1882" s="24"/>
      <c r="K1882" s="24"/>
      <c r="L1882" s="24"/>
      <c r="Q1882" s="24"/>
      <c r="R1882" s="24"/>
      <c r="S1882" s="24"/>
      <c r="U1882" s="24"/>
      <c r="W1882" s="24"/>
      <c r="Y1882" s="24"/>
      <c r="Z1882" s="24"/>
      <c r="AA1882" s="24"/>
    </row>
    <row r="1883" spans="4:27">
      <c r="D1883" s="24"/>
      <c r="H1883" s="24"/>
      <c r="I1883" s="24"/>
      <c r="J1883" s="24"/>
      <c r="K1883" s="24"/>
      <c r="L1883" s="24"/>
      <c r="Q1883" s="24"/>
      <c r="R1883" s="24"/>
      <c r="S1883" s="24"/>
      <c r="U1883" s="24"/>
      <c r="W1883" s="24"/>
      <c r="Y1883" s="24"/>
      <c r="Z1883" s="24"/>
      <c r="AA1883" s="24"/>
    </row>
    <row r="1884" spans="4:27">
      <c r="D1884" s="24"/>
      <c r="H1884" s="24"/>
      <c r="I1884" s="24"/>
      <c r="J1884" s="24"/>
      <c r="K1884" s="24"/>
      <c r="L1884" s="24"/>
      <c r="Q1884" s="24"/>
      <c r="R1884" s="24"/>
      <c r="S1884" s="24"/>
      <c r="U1884" s="24"/>
      <c r="W1884" s="24"/>
      <c r="Y1884" s="24"/>
      <c r="Z1884" s="24"/>
      <c r="AA1884" s="24"/>
    </row>
    <row r="1885" spans="4:27">
      <c r="D1885" s="24"/>
      <c r="H1885" s="24"/>
      <c r="I1885" s="24"/>
      <c r="J1885" s="24"/>
      <c r="K1885" s="24"/>
      <c r="L1885" s="24"/>
      <c r="Q1885" s="24"/>
      <c r="R1885" s="24"/>
      <c r="S1885" s="24"/>
      <c r="U1885" s="24"/>
      <c r="W1885" s="24"/>
      <c r="Y1885" s="24"/>
      <c r="Z1885" s="24"/>
      <c r="AA1885" s="24"/>
    </row>
    <row r="1886" spans="4:27">
      <c r="D1886" s="24"/>
      <c r="E1886" s="24"/>
      <c r="G1886" s="24"/>
      <c r="H1886" s="24"/>
      <c r="I1886" s="24"/>
      <c r="J1886" s="24"/>
      <c r="K1886" s="24"/>
      <c r="L1886" s="24"/>
      <c r="Q1886" s="24"/>
      <c r="R1886" s="24"/>
      <c r="S1886" s="24"/>
      <c r="U1886" s="24"/>
      <c r="Y1886" s="24"/>
      <c r="Z1886" s="24"/>
      <c r="AA1886" s="24"/>
    </row>
    <row r="1887" spans="4:27">
      <c r="I1887" s="24"/>
      <c r="J1887" s="24"/>
      <c r="S1887" s="24"/>
      <c r="Y1887" s="24"/>
    </row>
    <row r="1888" spans="4:27">
      <c r="I1888" s="24"/>
      <c r="J1888" s="24"/>
      <c r="S1888" s="24"/>
      <c r="Y1888" s="24"/>
    </row>
    <row r="1889" spans="4:27">
      <c r="I1889" s="24"/>
      <c r="J1889" s="24"/>
      <c r="S1889" s="24"/>
      <c r="Y1889" s="24"/>
    </row>
    <row r="1890" spans="4:27">
      <c r="I1890" s="24"/>
      <c r="J1890" s="24"/>
      <c r="S1890" s="24"/>
      <c r="Y1890" s="24"/>
    </row>
    <row r="1891" spans="4:27">
      <c r="I1891" s="24"/>
      <c r="J1891" s="24"/>
      <c r="S1891" s="24"/>
      <c r="Y1891" s="24"/>
    </row>
    <row r="1892" spans="4:27">
      <c r="I1892" s="24"/>
      <c r="J1892" s="24"/>
      <c r="S1892" s="24"/>
      <c r="Y1892" s="24"/>
    </row>
    <row r="1893" spans="4:27">
      <c r="I1893" s="24"/>
      <c r="J1893" s="24"/>
      <c r="S1893" s="24"/>
      <c r="Y1893" s="24"/>
    </row>
    <row r="1894" spans="4:27">
      <c r="I1894" s="24"/>
      <c r="J1894" s="24"/>
      <c r="S1894" s="24"/>
      <c r="Y1894" s="24"/>
    </row>
    <row r="1895" spans="4:27">
      <c r="I1895" s="24"/>
      <c r="J1895" s="24"/>
      <c r="S1895" s="24"/>
      <c r="Y1895" s="24"/>
    </row>
    <row r="1896" spans="4:27">
      <c r="I1896" s="24"/>
      <c r="J1896" s="24"/>
      <c r="S1896" s="24"/>
      <c r="Y1896" s="24"/>
    </row>
    <row r="1897" spans="4:27">
      <c r="I1897" s="24"/>
      <c r="J1897" s="24"/>
      <c r="S1897" s="24"/>
      <c r="Y1897" s="24"/>
    </row>
    <row r="1898" spans="4:27">
      <c r="I1898" s="24"/>
      <c r="J1898" s="24"/>
      <c r="S1898" s="24"/>
      <c r="Y1898" s="24"/>
    </row>
    <row r="1899" spans="4:27">
      <c r="I1899" s="24"/>
      <c r="J1899" s="24"/>
      <c r="S1899" s="24"/>
      <c r="Y1899" s="24"/>
    </row>
    <row r="1900" spans="4:27">
      <c r="D1900" s="24"/>
      <c r="E1900" s="24"/>
      <c r="G1900" s="24"/>
      <c r="H1900" s="24"/>
      <c r="I1900" s="24"/>
      <c r="J1900" s="24"/>
      <c r="K1900" s="24"/>
      <c r="L1900" s="24"/>
      <c r="P1900" s="24"/>
      <c r="Q1900" s="24"/>
      <c r="R1900" s="24"/>
      <c r="S1900" s="24"/>
      <c r="U1900" s="24"/>
      <c r="Y1900" s="24"/>
      <c r="Z1900" s="24"/>
      <c r="AA1900" s="24"/>
    </row>
    <row r="1901" spans="4:27">
      <c r="D1901" s="24"/>
      <c r="E1901" s="24"/>
      <c r="G1901" s="24"/>
      <c r="H1901" s="24"/>
      <c r="I1901" s="24"/>
      <c r="J1901" s="24"/>
      <c r="K1901" s="24"/>
      <c r="L1901" s="24"/>
      <c r="P1901" s="24"/>
      <c r="Q1901" s="24"/>
      <c r="R1901" s="24"/>
      <c r="S1901" s="24"/>
      <c r="U1901" s="24"/>
      <c r="Y1901" s="24"/>
      <c r="Z1901" s="24"/>
      <c r="AA1901" s="24"/>
    </row>
    <row r="1902" spans="4:27">
      <c r="D1902" s="24"/>
      <c r="E1902" s="24"/>
      <c r="G1902" s="24"/>
      <c r="H1902" s="24"/>
      <c r="I1902" s="24"/>
      <c r="J1902" s="24"/>
      <c r="K1902" s="24"/>
      <c r="L1902" s="24"/>
      <c r="P1902" s="24"/>
      <c r="Q1902" s="24"/>
      <c r="R1902" s="24"/>
      <c r="S1902" s="24"/>
      <c r="U1902" s="24"/>
      <c r="Y1902" s="24"/>
      <c r="Z1902" s="24"/>
      <c r="AA1902" s="24"/>
    </row>
    <row r="1903" spans="4:27">
      <c r="D1903" s="24"/>
      <c r="E1903" s="24"/>
      <c r="G1903" s="24"/>
      <c r="H1903" s="24"/>
      <c r="I1903" s="24"/>
      <c r="J1903" s="24"/>
      <c r="K1903" s="24"/>
      <c r="L1903" s="24"/>
      <c r="P1903" s="24"/>
      <c r="Q1903" s="24"/>
      <c r="R1903" s="24"/>
      <c r="S1903" s="24"/>
      <c r="U1903" s="24"/>
      <c r="Y1903" s="24"/>
      <c r="Z1903" s="24"/>
      <c r="AA1903" s="24"/>
    </row>
    <row r="1904" spans="4:27">
      <c r="D1904" s="24"/>
      <c r="E1904" s="24"/>
      <c r="G1904" s="24"/>
      <c r="H1904" s="24"/>
      <c r="I1904" s="24"/>
      <c r="J1904" s="24"/>
      <c r="K1904" s="24"/>
      <c r="L1904" s="24"/>
      <c r="P1904" s="24"/>
      <c r="Q1904" s="24"/>
      <c r="R1904" s="24"/>
      <c r="S1904" s="24"/>
      <c r="U1904" s="24"/>
      <c r="Y1904" s="24"/>
      <c r="Z1904" s="24"/>
      <c r="AA1904" s="24"/>
    </row>
    <row r="1905" spans="4:27">
      <c r="D1905" s="24"/>
      <c r="E1905" s="24"/>
      <c r="G1905" s="24"/>
      <c r="H1905" s="24"/>
      <c r="I1905" s="24"/>
      <c r="J1905" s="24"/>
      <c r="K1905" s="24"/>
      <c r="L1905" s="24"/>
      <c r="P1905" s="24"/>
      <c r="Q1905" s="24"/>
      <c r="R1905" s="24"/>
      <c r="S1905" s="24"/>
      <c r="U1905" s="24"/>
      <c r="Y1905" s="24"/>
      <c r="Z1905" s="24"/>
      <c r="AA1905" s="24"/>
    </row>
    <row r="1906" spans="4:27">
      <c r="D1906" s="24"/>
      <c r="E1906" s="24"/>
      <c r="G1906" s="24"/>
      <c r="H1906" s="24"/>
      <c r="I1906" s="24"/>
      <c r="J1906" s="24"/>
      <c r="K1906" s="24"/>
      <c r="L1906" s="24"/>
      <c r="P1906" s="24"/>
      <c r="Q1906" s="24"/>
      <c r="R1906" s="24"/>
      <c r="S1906" s="24"/>
      <c r="U1906" s="24"/>
      <c r="Y1906" s="24"/>
      <c r="Z1906" s="24"/>
      <c r="AA1906" s="24"/>
    </row>
    <row r="1907" spans="4:27">
      <c r="D1907" s="24"/>
      <c r="E1907" s="24"/>
      <c r="G1907" s="24"/>
      <c r="H1907" s="24"/>
      <c r="I1907" s="24"/>
      <c r="J1907" s="24"/>
      <c r="K1907" s="24"/>
      <c r="L1907" s="24"/>
      <c r="P1907" s="24"/>
      <c r="Q1907" s="24"/>
      <c r="R1907" s="24"/>
      <c r="S1907" s="24"/>
      <c r="U1907" s="24"/>
      <c r="Y1907" s="24"/>
      <c r="Z1907" s="24"/>
      <c r="AA1907" s="24"/>
    </row>
    <row r="1908" spans="4:27">
      <c r="D1908" s="24"/>
      <c r="E1908" s="24"/>
      <c r="G1908" s="24"/>
      <c r="H1908" s="24"/>
      <c r="I1908" s="24"/>
      <c r="J1908" s="24"/>
      <c r="K1908" s="24"/>
      <c r="L1908" s="24"/>
      <c r="P1908" s="24"/>
      <c r="Q1908" s="24"/>
      <c r="R1908" s="24"/>
      <c r="S1908" s="24"/>
      <c r="U1908" s="24"/>
      <c r="Y1908" s="24"/>
      <c r="Z1908" s="24"/>
      <c r="AA1908" s="24"/>
    </row>
    <row r="1909" spans="4:27">
      <c r="D1909" s="24"/>
      <c r="E1909" s="24"/>
      <c r="G1909" s="24"/>
      <c r="H1909" s="24"/>
      <c r="I1909" s="24"/>
      <c r="J1909" s="24"/>
      <c r="K1909" s="24"/>
      <c r="L1909" s="24"/>
      <c r="P1909" s="24"/>
      <c r="Q1909" s="24"/>
      <c r="R1909" s="24"/>
      <c r="S1909" s="24"/>
      <c r="U1909" s="24"/>
      <c r="Y1909" s="24"/>
      <c r="Z1909" s="24"/>
      <c r="AA1909" s="24"/>
    </row>
    <row r="1910" spans="4:27">
      <c r="D1910" s="24"/>
      <c r="E1910" s="24"/>
      <c r="G1910" s="24"/>
      <c r="H1910" s="24"/>
      <c r="I1910" s="24"/>
      <c r="J1910" s="24"/>
      <c r="K1910" s="24"/>
      <c r="L1910" s="24"/>
      <c r="P1910" s="24"/>
      <c r="Q1910" s="24"/>
      <c r="R1910" s="24"/>
      <c r="S1910" s="24"/>
      <c r="U1910" s="24"/>
      <c r="Y1910" s="24"/>
      <c r="Z1910" s="24"/>
      <c r="AA1910" s="24"/>
    </row>
    <row r="1911" spans="4:27">
      <c r="D1911" s="24"/>
      <c r="E1911" s="24"/>
      <c r="G1911" s="24"/>
      <c r="H1911" s="24"/>
      <c r="I1911" s="24"/>
      <c r="J1911" s="24"/>
      <c r="K1911" s="24"/>
      <c r="L1911" s="24"/>
      <c r="P1911" s="24"/>
      <c r="Q1911" s="24"/>
      <c r="R1911" s="24"/>
      <c r="S1911" s="24"/>
      <c r="U1911" s="24"/>
      <c r="Y1911" s="24"/>
      <c r="Z1911" s="24"/>
      <c r="AA1911" s="24"/>
    </row>
    <row r="1912" spans="4:27">
      <c r="D1912" s="24"/>
      <c r="E1912" s="24"/>
      <c r="G1912" s="24"/>
      <c r="H1912" s="24"/>
      <c r="I1912" s="24"/>
      <c r="J1912" s="24"/>
      <c r="K1912" s="24"/>
      <c r="L1912" s="24"/>
      <c r="P1912" s="24"/>
      <c r="Q1912" s="24"/>
      <c r="R1912" s="24"/>
      <c r="S1912" s="24"/>
      <c r="U1912" s="24"/>
      <c r="Y1912" s="24"/>
    </row>
    <row r="1913" spans="4:27">
      <c r="D1913" s="24"/>
      <c r="E1913" s="24"/>
      <c r="G1913" s="24"/>
      <c r="H1913" s="24"/>
      <c r="I1913" s="24"/>
      <c r="J1913" s="24"/>
      <c r="K1913" s="24"/>
      <c r="L1913" s="24"/>
      <c r="P1913" s="24"/>
      <c r="Q1913" s="24"/>
      <c r="R1913" s="24"/>
      <c r="S1913" s="24"/>
      <c r="U1913" s="24"/>
      <c r="Y1913" s="24"/>
    </row>
    <row r="1914" spans="4:27">
      <c r="D1914" s="24"/>
      <c r="E1914" s="24"/>
      <c r="G1914" s="24"/>
      <c r="H1914" s="24"/>
      <c r="I1914" s="24"/>
      <c r="J1914" s="24"/>
      <c r="K1914" s="24"/>
      <c r="L1914" s="24"/>
      <c r="P1914" s="24"/>
      <c r="Q1914" s="24"/>
      <c r="R1914" s="24"/>
      <c r="S1914" s="24"/>
      <c r="U1914" s="24"/>
      <c r="Y1914" s="24"/>
    </row>
    <row r="1915" spans="4:27">
      <c r="I1915" s="24"/>
      <c r="J1915" s="24"/>
      <c r="S1915" s="24"/>
      <c r="Y1915" s="24"/>
    </row>
    <row r="1916" spans="4:27">
      <c r="I1916" s="24"/>
      <c r="J1916" s="24"/>
      <c r="S1916" s="24"/>
      <c r="Y1916" s="24"/>
    </row>
    <row r="1917" spans="4:27">
      <c r="I1917" s="24"/>
      <c r="J1917" s="24"/>
      <c r="S1917" s="24"/>
      <c r="Y1917" s="24"/>
    </row>
    <row r="1918" spans="4:27">
      <c r="I1918" s="24"/>
      <c r="J1918" s="24"/>
      <c r="S1918" s="24"/>
      <c r="Y1918" s="24"/>
    </row>
    <row r="1919" spans="4:27">
      <c r="I1919" s="24"/>
      <c r="J1919" s="24"/>
      <c r="S1919" s="24"/>
      <c r="Y1919" s="24"/>
    </row>
    <row r="1920" spans="4:27">
      <c r="I1920" s="24"/>
      <c r="J1920" s="24"/>
      <c r="S1920" s="24"/>
      <c r="Y1920" s="24"/>
    </row>
    <row r="1921" spans="4:27">
      <c r="D1921" s="24"/>
      <c r="E1921" s="24"/>
      <c r="G1921" s="24"/>
      <c r="H1921" s="24"/>
      <c r="I1921" s="24"/>
      <c r="J1921" s="24"/>
      <c r="K1921" s="24"/>
      <c r="L1921" s="24"/>
      <c r="Q1921" s="24"/>
      <c r="R1921" s="24"/>
      <c r="S1921" s="24"/>
      <c r="U1921" s="24"/>
      <c r="Y1921" s="24"/>
      <c r="Z1921" s="24"/>
      <c r="AA1921" s="24"/>
    </row>
    <row r="1922" spans="4:27">
      <c r="I1922" s="24"/>
      <c r="J1922" s="24"/>
      <c r="S1922" s="24"/>
      <c r="Y1922" s="24"/>
    </row>
    <row r="1923" spans="4:27">
      <c r="I1923" s="24"/>
      <c r="J1923" s="24"/>
      <c r="S1923" s="24"/>
      <c r="Y1923" s="24"/>
    </row>
    <row r="1924" spans="4:27">
      <c r="D1924" s="24"/>
      <c r="E1924" s="24"/>
      <c r="G1924" s="24"/>
      <c r="H1924" s="24"/>
      <c r="I1924" s="24"/>
      <c r="J1924" s="24"/>
      <c r="K1924" s="24"/>
      <c r="L1924" s="24"/>
      <c r="Q1924" s="24"/>
      <c r="R1924" s="24"/>
      <c r="S1924" s="24"/>
      <c r="U1924" s="24"/>
      <c r="Y1924" s="24"/>
      <c r="Z1924" s="24"/>
      <c r="AA1924" s="24"/>
    </row>
    <row r="1925" spans="4:27">
      <c r="D1925" s="24"/>
      <c r="E1925" s="24"/>
      <c r="G1925" s="24"/>
      <c r="H1925" s="24"/>
      <c r="I1925" s="24"/>
      <c r="J1925" s="24"/>
      <c r="K1925" s="24"/>
      <c r="L1925" s="24"/>
      <c r="Q1925" s="24"/>
      <c r="R1925" s="24"/>
      <c r="S1925" s="24"/>
      <c r="U1925" s="24"/>
      <c r="Y1925" s="24"/>
    </row>
    <row r="1926" spans="4:27">
      <c r="I1926" s="24"/>
      <c r="J1926" s="24"/>
      <c r="S1926" s="24"/>
      <c r="Y1926" s="24"/>
    </row>
    <row r="1927" spans="4:27">
      <c r="I1927" s="24"/>
      <c r="J1927" s="24"/>
      <c r="S1927" s="24"/>
      <c r="Y1927" s="24"/>
    </row>
    <row r="1928" spans="4:27">
      <c r="I1928" s="24"/>
      <c r="J1928" s="24"/>
      <c r="S1928" s="24"/>
      <c r="Y1928" s="24"/>
    </row>
    <row r="1929" spans="4:27">
      <c r="I1929" s="24"/>
      <c r="J1929" s="24"/>
      <c r="S1929" s="24"/>
      <c r="Y1929" s="24"/>
    </row>
    <row r="1930" spans="4:27">
      <c r="I1930" s="24"/>
      <c r="J1930" s="24"/>
      <c r="S1930" s="24"/>
      <c r="Y1930" s="24"/>
    </row>
    <row r="1931" spans="4:27">
      <c r="D1931" s="24"/>
      <c r="H1931" s="24"/>
      <c r="I1931" s="24"/>
      <c r="J1931" s="24"/>
      <c r="K1931" s="24"/>
      <c r="L1931" s="24"/>
      <c r="Q1931" s="24"/>
      <c r="R1931" s="24"/>
      <c r="S1931" s="24"/>
      <c r="Y1931" s="24"/>
      <c r="Z1931" s="24"/>
      <c r="AA1931" s="24"/>
    </row>
    <row r="1932" spans="4:27">
      <c r="D1932" s="24"/>
      <c r="H1932" s="24"/>
      <c r="I1932" s="24"/>
      <c r="J1932" s="24"/>
      <c r="K1932" s="24"/>
      <c r="L1932" s="24"/>
      <c r="Q1932" s="24"/>
      <c r="R1932" s="24"/>
      <c r="S1932" s="24"/>
      <c r="Y1932" s="24"/>
      <c r="Z1932" s="24"/>
      <c r="AA1932" s="24"/>
    </row>
    <row r="1933" spans="4:27">
      <c r="I1933" s="24"/>
      <c r="J1933" s="24"/>
      <c r="S1933" s="24"/>
      <c r="Y1933" s="24"/>
    </row>
    <row r="1934" spans="4:27">
      <c r="I1934" s="24"/>
      <c r="J1934" s="24"/>
      <c r="S1934" s="24"/>
      <c r="Y1934" s="24"/>
    </row>
    <row r="1935" spans="4:27">
      <c r="I1935" s="24"/>
      <c r="J1935" s="24"/>
      <c r="S1935" s="24"/>
      <c r="Y1935" s="24"/>
    </row>
    <row r="1936" spans="4:27">
      <c r="I1936" s="24"/>
      <c r="J1936" s="24"/>
      <c r="S1936" s="24"/>
      <c r="Y1936" s="24"/>
    </row>
    <row r="1937" spans="4:25">
      <c r="I1937" s="24"/>
      <c r="J1937" s="24"/>
      <c r="S1937" s="24"/>
      <c r="Y1937" s="24"/>
    </row>
    <row r="1938" spans="4:25">
      <c r="I1938" s="24"/>
      <c r="J1938" s="24"/>
      <c r="S1938" s="24"/>
      <c r="Y1938" s="24"/>
    </row>
    <row r="1939" spans="4:25">
      <c r="I1939" s="24"/>
      <c r="J1939" s="24"/>
      <c r="S1939" s="24"/>
      <c r="Y1939" s="24"/>
    </row>
    <row r="1940" spans="4:25">
      <c r="I1940" s="24"/>
      <c r="J1940" s="24"/>
      <c r="S1940" s="24"/>
      <c r="Y1940" s="24"/>
    </row>
    <row r="1941" spans="4:25">
      <c r="I1941" s="24"/>
      <c r="J1941" s="24"/>
      <c r="S1941" s="24"/>
      <c r="Y1941" s="24"/>
    </row>
    <row r="1942" spans="4:25">
      <c r="I1942" s="24"/>
      <c r="J1942" s="24"/>
      <c r="S1942" s="24"/>
      <c r="Y1942" s="24"/>
    </row>
    <row r="1943" spans="4:25">
      <c r="I1943" s="24"/>
      <c r="J1943" s="24"/>
      <c r="S1943" s="24"/>
      <c r="Y1943" s="24"/>
    </row>
    <row r="1944" spans="4:25">
      <c r="I1944" s="24"/>
      <c r="J1944" s="24"/>
      <c r="S1944" s="24"/>
      <c r="Y1944" s="24"/>
    </row>
    <row r="1945" spans="4:25">
      <c r="I1945" s="24"/>
      <c r="J1945" s="24"/>
      <c r="S1945" s="24"/>
      <c r="Y1945" s="24"/>
    </row>
    <row r="1946" spans="4:25">
      <c r="I1946" s="24"/>
      <c r="J1946" s="24"/>
      <c r="S1946" s="24"/>
      <c r="Y1946" s="24"/>
    </row>
    <row r="1947" spans="4:25">
      <c r="I1947" s="24"/>
      <c r="J1947" s="24"/>
      <c r="S1947" s="24"/>
      <c r="Y1947" s="24"/>
    </row>
    <row r="1948" spans="4:25">
      <c r="D1948" s="24"/>
      <c r="E1948" s="24"/>
      <c r="G1948" s="24"/>
      <c r="H1948" s="24"/>
      <c r="I1948" s="24"/>
      <c r="J1948" s="24"/>
      <c r="K1948" s="24"/>
      <c r="L1948" s="24"/>
      <c r="P1948" s="24"/>
      <c r="Q1948" s="24"/>
      <c r="R1948" s="24"/>
      <c r="S1948" s="24"/>
      <c r="U1948" s="24"/>
      <c r="Y1948" s="24"/>
    </row>
    <row r="1949" spans="4:25">
      <c r="D1949" s="24"/>
      <c r="E1949" s="24"/>
      <c r="G1949" s="24"/>
      <c r="H1949" s="24"/>
      <c r="I1949" s="24"/>
      <c r="J1949" s="24"/>
      <c r="K1949" s="24"/>
      <c r="L1949" s="24"/>
      <c r="P1949" s="24"/>
      <c r="Q1949" s="24"/>
      <c r="R1949" s="24"/>
      <c r="S1949" s="24"/>
      <c r="U1949" s="24"/>
      <c r="Y1949" s="24"/>
    </row>
    <row r="1950" spans="4:25">
      <c r="D1950" s="24"/>
      <c r="E1950" s="24"/>
      <c r="G1950" s="24"/>
      <c r="H1950" s="24"/>
      <c r="I1950" s="24"/>
      <c r="J1950" s="24"/>
      <c r="K1950" s="24"/>
      <c r="L1950" s="24"/>
      <c r="P1950" s="24"/>
      <c r="Q1950" s="24"/>
      <c r="R1950" s="24"/>
      <c r="S1950" s="24"/>
      <c r="U1950" s="24"/>
      <c r="Y1950" s="24"/>
    </row>
    <row r="1951" spans="4:25">
      <c r="D1951" s="24"/>
      <c r="E1951" s="24"/>
      <c r="G1951" s="24"/>
      <c r="H1951" s="24"/>
      <c r="I1951" s="24"/>
      <c r="J1951" s="24"/>
      <c r="K1951" s="24"/>
      <c r="L1951" s="24"/>
      <c r="P1951" s="24"/>
      <c r="Q1951" s="24"/>
      <c r="R1951" s="24"/>
      <c r="S1951" s="24"/>
      <c r="U1951" s="24"/>
      <c r="Y1951" s="24"/>
    </row>
    <row r="1952" spans="4:25">
      <c r="D1952" s="24"/>
      <c r="E1952" s="24"/>
      <c r="G1952" s="24"/>
      <c r="H1952" s="24"/>
      <c r="I1952" s="24"/>
      <c r="J1952" s="24"/>
      <c r="K1952" s="24"/>
      <c r="L1952" s="24"/>
      <c r="P1952" s="24"/>
      <c r="Q1952" s="24"/>
      <c r="R1952" s="24"/>
      <c r="S1952" s="24"/>
      <c r="U1952" s="24"/>
      <c r="Y1952" s="24"/>
    </row>
    <row r="1953" spans="4:25">
      <c r="D1953" s="24"/>
      <c r="H1953" s="24"/>
      <c r="I1953" s="24"/>
      <c r="J1953" s="24"/>
      <c r="K1953" s="24"/>
      <c r="L1953" s="24"/>
      <c r="Q1953" s="24"/>
      <c r="R1953" s="24"/>
      <c r="S1953" s="24"/>
      <c r="U1953" s="24"/>
      <c r="W1953" s="24"/>
      <c r="Y1953" s="24"/>
    </row>
    <row r="1954" spans="4:25">
      <c r="D1954" s="24"/>
      <c r="H1954" s="24"/>
      <c r="I1954" s="24"/>
      <c r="J1954" s="24"/>
      <c r="K1954" s="24"/>
      <c r="L1954" s="24"/>
      <c r="Q1954" s="24"/>
      <c r="R1954" s="24"/>
      <c r="S1954" s="24"/>
      <c r="U1954" s="24"/>
      <c r="W1954" s="24"/>
      <c r="Y1954" s="24"/>
    </row>
    <row r="1955" spans="4:25">
      <c r="D1955" s="24"/>
      <c r="H1955" s="24"/>
      <c r="I1955" s="24"/>
      <c r="J1955" s="24"/>
      <c r="K1955" s="24"/>
      <c r="L1955" s="24"/>
      <c r="Q1955" s="24"/>
      <c r="R1955" s="24"/>
      <c r="S1955" s="24"/>
      <c r="U1955" s="24"/>
      <c r="W1955" s="24"/>
      <c r="Y1955" s="24"/>
    </row>
    <row r="1956" spans="4:25">
      <c r="D1956" s="24"/>
      <c r="H1956" s="24"/>
      <c r="I1956" s="24"/>
      <c r="J1956" s="24"/>
      <c r="K1956" s="24"/>
      <c r="L1956" s="24"/>
      <c r="Q1956" s="24"/>
      <c r="R1956" s="24"/>
      <c r="S1956" s="24"/>
      <c r="U1956" s="24"/>
      <c r="W1956" s="24"/>
      <c r="Y1956" s="24"/>
    </row>
    <row r="1957" spans="4:25">
      <c r="D1957" s="24"/>
      <c r="H1957" s="24"/>
      <c r="I1957" s="24"/>
      <c r="J1957" s="24"/>
      <c r="K1957" s="24"/>
      <c r="L1957" s="24"/>
      <c r="Q1957" s="24"/>
      <c r="R1957" s="24"/>
      <c r="S1957" s="24"/>
      <c r="U1957" s="24"/>
      <c r="W1957" s="24"/>
      <c r="Y1957" s="24"/>
    </row>
    <row r="1958" spans="4:25">
      <c r="D1958" s="24"/>
      <c r="H1958" s="24"/>
      <c r="I1958" s="24"/>
      <c r="J1958" s="24"/>
      <c r="K1958" s="24"/>
      <c r="L1958" s="24"/>
      <c r="Q1958" s="24"/>
      <c r="R1958" s="24"/>
      <c r="S1958" s="24"/>
      <c r="U1958" s="24"/>
      <c r="W1958" s="24"/>
      <c r="Y1958" s="24"/>
    </row>
    <row r="1959" spans="4:25">
      <c r="D1959" s="24"/>
      <c r="E1959" s="24"/>
      <c r="G1959" s="24"/>
      <c r="H1959" s="24"/>
      <c r="I1959" s="24"/>
      <c r="J1959" s="24"/>
      <c r="K1959" s="24"/>
      <c r="L1959" s="24"/>
      <c r="P1959" s="24"/>
      <c r="Q1959" s="24"/>
      <c r="R1959" s="24"/>
      <c r="S1959" s="24"/>
      <c r="U1959" s="24"/>
      <c r="Y1959" s="24"/>
    </row>
    <row r="1960" spans="4:25">
      <c r="I1960" s="24"/>
      <c r="J1960" s="24"/>
      <c r="S1960" s="24"/>
      <c r="Y1960" s="24"/>
    </row>
    <row r="1961" spans="4:25">
      <c r="I1961" s="24"/>
      <c r="J1961" s="24"/>
      <c r="S1961" s="24"/>
      <c r="Y1961" s="24"/>
    </row>
    <row r="1962" spans="4:25">
      <c r="I1962" s="24"/>
      <c r="J1962" s="24"/>
      <c r="S1962" s="24"/>
      <c r="Y1962" s="24"/>
    </row>
    <row r="1963" spans="4:25">
      <c r="I1963" s="24"/>
      <c r="J1963" s="24"/>
      <c r="S1963" s="24"/>
      <c r="Y1963" s="24"/>
    </row>
    <row r="1964" spans="4:25">
      <c r="I1964" s="24"/>
      <c r="J1964" s="24"/>
      <c r="S1964" s="24"/>
      <c r="Y1964" s="24"/>
    </row>
    <row r="1965" spans="4:25">
      <c r="I1965" s="24"/>
      <c r="J1965" s="24"/>
      <c r="S1965" s="24"/>
      <c r="Y1965" s="24"/>
    </row>
    <row r="1966" spans="4:25">
      <c r="I1966" s="24"/>
      <c r="J1966" s="24"/>
      <c r="S1966" s="24"/>
      <c r="Y1966" s="24"/>
    </row>
    <row r="1967" spans="4:25">
      <c r="I1967" s="24"/>
      <c r="J1967" s="24"/>
      <c r="S1967" s="24"/>
      <c r="Y1967" s="24"/>
    </row>
    <row r="1968" spans="4:25">
      <c r="I1968" s="24"/>
      <c r="J1968" s="24"/>
      <c r="S1968" s="24"/>
      <c r="Y1968" s="24"/>
    </row>
    <row r="1969" spans="4:25">
      <c r="I1969" s="24"/>
      <c r="J1969" s="24"/>
      <c r="S1969" s="24"/>
      <c r="Y1969" s="24"/>
    </row>
    <row r="1970" spans="4:25">
      <c r="I1970" s="24"/>
      <c r="J1970" s="24"/>
      <c r="S1970" s="24"/>
      <c r="Y1970" s="24"/>
    </row>
    <row r="1971" spans="4:25">
      <c r="I1971" s="24"/>
      <c r="J1971" s="24"/>
      <c r="S1971" s="24"/>
      <c r="Y1971" s="24"/>
    </row>
    <row r="1972" spans="4:25">
      <c r="D1972" s="24"/>
      <c r="E1972" s="24"/>
      <c r="G1972" s="24"/>
      <c r="H1972" s="24"/>
      <c r="I1972" s="24"/>
      <c r="J1972" s="24"/>
      <c r="K1972" s="24"/>
      <c r="L1972" s="24"/>
      <c r="P1972" s="24"/>
      <c r="Q1972" s="24"/>
      <c r="R1972" s="24"/>
      <c r="S1972" s="24"/>
      <c r="U1972" s="24"/>
      <c r="Y1972" s="24"/>
    </row>
    <row r="1973" spans="4:25">
      <c r="D1973" s="24"/>
      <c r="E1973" s="24"/>
      <c r="G1973" s="24"/>
      <c r="H1973" s="24"/>
      <c r="I1973" s="24"/>
      <c r="J1973" s="24"/>
      <c r="K1973" s="24"/>
      <c r="L1973" s="24"/>
      <c r="P1973" s="24"/>
      <c r="Q1973" s="24"/>
      <c r="R1973" s="24"/>
      <c r="S1973" s="24"/>
      <c r="U1973" s="24"/>
      <c r="Y1973" s="24"/>
    </row>
    <row r="1974" spans="4:25">
      <c r="D1974" s="24"/>
      <c r="E1974" s="24"/>
      <c r="G1974" s="24"/>
      <c r="H1974" s="24"/>
      <c r="I1974" s="24"/>
      <c r="J1974" s="24"/>
      <c r="K1974" s="24"/>
      <c r="L1974" s="24"/>
      <c r="P1974" s="24"/>
      <c r="Q1974" s="24"/>
      <c r="R1974" s="24"/>
      <c r="S1974" s="24"/>
      <c r="U1974" s="24"/>
      <c r="Y1974" s="24"/>
    </row>
    <row r="1975" spans="4:25">
      <c r="D1975" s="24"/>
      <c r="E1975" s="24"/>
      <c r="G1975" s="24"/>
      <c r="H1975" s="24"/>
      <c r="I1975" s="24"/>
      <c r="J1975" s="24"/>
      <c r="K1975" s="24"/>
      <c r="L1975" s="24"/>
      <c r="P1975" s="24"/>
      <c r="Q1975" s="24"/>
      <c r="R1975" s="24"/>
      <c r="S1975" s="24"/>
      <c r="U1975" s="24"/>
      <c r="Y1975" s="24"/>
    </row>
    <row r="1976" spans="4:25">
      <c r="D1976" s="24"/>
      <c r="E1976" s="24"/>
      <c r="G1976" s="24"/>
      <c r="H1976" s="24"/>
      <c r="I1976" s="24"/>
      <c r="J1976" s="24"/>
      <c r="K1976" s="24"/>
      <c r="L1976" s="24"/>
      <c r="P1976" s="24"/>
      <c r="Q1976" s="24"/>
      <c r="R1976" s="24"/>
      <c r="S1976" s="24"/>
      <c r="U1976" s="24"/>
      <c r="Y1976" s="24"/>
    </row>
    <row r="1977" spans="4:25">
      <c r="D1977" s="24"/>
      <c r="E1977" s="24"/>
      <c r="G1977" s="24"/>
      <c r="H1977" s="24"/>
      <c r="I1977" s="24"/>
      <c r="J1977" s="24"/>
      <c r="K1977" s="24"/>
      <c r="L1977" s="24"/>
      <c r="P1977" s="24"/>
      <c r="Q1977" s="24"/>
      <c r="R1977" s="24"/>
      <c r="S1977" s="24"/>
      <c r="U1977" s="24"/>
      <c r="Y1977" s="24"/>
    </row>
    <row r="1978" spans="4:25">
      <c r="D1978" s="24"/>
      <c r="E1978" s="24"/>
      <c r="G1978" s="24"/>
      <c r="H1978" s="24"/>
      <c r="I1978" s="24"/>
      <c r="J1978" s="24"/>
      <c r="K1978" s="24"/>
      <c r="L1978" s="24"/>
      <c r="P1978" s="24"/>
      <c r="Q1978" s="24"/>
      <c r="R1978" s="24"/>
      <c r="S1978" s="24"/>
      <c r="U1978" s="24"/>
      <c r="Y1978" s="24"/>
    </row>
    <row r="1979" spans="4:25">
      <c r="D1979" s="24"/>
      <c r="E1979" s="24"/>
      <c r="G1979" s="24"/>
      <c r="H1979" s="24"/>
      <c r="I1979" s="24"/>
      <c r="J1979" s="24"/>
      <c r="K1979" s="24"/>
      <c r="L1979" s="24"/>
      <c r="P1979" s="24"/>
      <c r="Q1979" s="24"/>
      <c r="R1979" s="24"/>
      <c r="S1979" s="24"/>
      <c r="U1979" s="24"/>
      <c r="Y1979" s="24"/>
    </row>
    <row r="1980" spans="4:25">
      <c r="D1980" s="24"/>
      <c r="E1980" s="24"/>
      <c r="G1980" s="24"/>
      <c r="H1980" s="24"/>
      <c r="I1980" s="24"/>
      <c r="J1980" s="24"/>
      <c r="K1980" s="24"/>
      <c r="L1980" s="24"/>
      <c r="P1980" s="24"/>
      <c r="Q1980" s="24"/>
      <c r="R1980" s="24"/>
      <c r="S1980" s="24"/>
      <c r="U1980" s="24"/>
      <c r="Y1980" s="24"/>
    </row>
    <row r="1981" spans="4:25">
      <c r="D1981" s="24"/>
      <c r="E1981" s="24"/>
      <c r="G1981" s="24"/>
      <c r="H1981" s="24"/>
      <c r="I1981" s="24"/>
      <c r="J1981" s="24"/>
      <c r="K1981" s="24"/>
      <c r="L1981" s="24"/>
      <c r="P1981" s="24"/>
      <c r="Q1981" s="24"/>
      <c r="R1981" s="24"/>
      <c r="S1981" s="24"/>
      <c r="U1981" s="24"/>
      <c r="Y1981" s="24"/>
    </row>
    <row r="1982" spans="4:25">
      <c r="D1982" s="24"/>
      <c r="E1982" s="24"/>
      <c r="G1982" s="24"/>
      <c r="H1982" s="24"/>
      <c r="I1982" s="24"/>
      <c r="J1982" s="24"/>
      <c r="K1982" s="24"/>
      <c r="L1982" s="24"/>
      <c r="P1982" s="24"/>
      <c r="Q1982" s="24"/>
      <c r="R1982" s="24"/>
      <c r="S1982" s="24"/>
      <c r="U1982" s="24"/>
      <c r="Y1982" s="24"/>
    </row>
    <row r="1983" spans="4:25">
      <c r="D1983" s="24"/>
      <c r="E1983" s="24"/>
      <c r="G1983" s="24"/>
      <c r="H1983" s="24"/>
      <c r="I1983" s="24"/>
      <c r="J1983" s="24"/>
      <c r="K1983" s="24"/>
      <c r="L1983" s="24"/>
      <c r="P1983" s="24"/>
      <c r="Q1983" s="24"/>
      <c r="R1983" s="24"/>
      <c r="S1983" s="24"/>
      <c r="U1983" s="24"/>
      <c r="Y1983" s="24"/>
    </row>
    <row r="1984" spans="4:25">
      <c r="D1984" s="24"/>
      <c r="E1984" s="24"/>
      <c r="G1984" s="24"/>
      <c r="H1984" s="24"/>
      <c r="I1984" s="24"/>
      <c r="J1984" s="24"/>
      <c r="K1984" s="24"/>
      <c r="L1984" s="24"/>
      <c r="P1984" s="24"/>
      <c r="Q1984" s="24"/>
      <c r="R1984" s="24"/>
      <c r="S1984" s="24"/>
      <c r="U1984" s="24"/>
      <c r="Y1984" s="24"/>
    </row>
    <row r="1985" spans="4:25">
      <c r="D1985" s="24"/>
      <c r="H1985" s="24"/>
      <c r="I1985" s="24"/>
      <c r="J1985" s="24"/>
      <c r="K1985" s="24"/>
      <c r="L1985" s="24"/>
      <c r="Q1985" s="24"/>
      <c r="R1985" s="24"/>
      <c r="S1985" s="24"/>
      <c r="U1985" s="24"/>
      <c r="W1985" s="24"/>
      <c r="Y1985" s="24"/>
    </row>
    <row r="1986" spans="4:25">
      <c r="D1986" s="24"/>
      <c r="E1986" s="24"/>
      <c r="G1986" s="24"/>
      <c r="H1986" s="24"/>
      <c r="I1986" s="24"/>
      <c r="J1986" s="24"/>
      <c r="K1986" s="24"/>
      <c r="L1986" s="24"/>
      <c r="P1986" s="24"/>
      <c r="Q1986" s="24"/>
      <c r="R1986" s="24"/>
      <c r="S1986" s="24"/>
      <c r="U1986" s="24"/>
      <c r="Y1986" s="24"/>
    </row>
    <row r="1987" spans="4:25">
      <c r="D1987" s="24"/>
      <c r="E1987" s="24"/>
      <c r="G1987" s="24"/>
      <c r="H1987" s="24"/>
      <c r="I1987" s="24"/>
      <c r="J1987" s="24"/>
      <c r="K1987" s="24"/>
      <c r="L1987" s="24"/>
      <c r="P1987" s="24"/>
      <c r="Q1987" s="24"/>
      <c r="R1987" s="24"/>
      <c r="S1987" s="24"/>
      <c r="U1987" s="24"/>
      <c r="Y1987" s="24"/>
    </row>
    <row r="1988" spans="4:25">
      <c r="D1988" s="24"/>
      <c r="E1988" s="24"/>
      <c r="G1988" s="24"/>
      <c r="H1988" s="24"/>
      <c r="I1988" s="24"/>
      <c r="J1988" s="24"/>
      <c r="K1988" s="24"/>
      <c r="L1988" s="24"/>
      <c r="P1988" s="24"/>
      <c r="Q1988" s="24"/>
      <c r="R1988" s="24"/>
      <c r="S1988" s="24"/>
      <c r="U1988" s="24"/>
      <c r="Y1988" s="24"/>
    </row>
    <row r="1989" spans="4:25">
      <c r="D1989" s="24"/>
      <c r="H1989" s="24"/>
      <c r="I1989" s="24"/>
      <c r="J1989" s="24"/>
      <c r="K1989" s="24"/>
      <c r="L1989" s="24"/>
      <c r="Q1989" s="24"/>
      <c r="R1989" s="24"/>
      <c r="S1989" s="24"/>
      <c r="U1989" s="24"/>
      <c r="W1989" s="24"/>
      <c r="Y1989" s="24"/>
    </row>
    <row r="2005" spans="4:25">
      <c r="G2005" s="24"/>
    </row>
    <row r="2008" spans="4:25">
      <c r="D2008" s="24"/>
      <c r="E2008" s="24"/>
      <c r="G2008" s="24"/>
      <c r="H2008" s="24"/>
      <c r="I2008" s="24"/>
      <c r="J2008" s="24"/>
      <c r="K2008" s="24"/>
      <c r="L2008" s="24"/>
      <c r="Q2008" s="24"/>
      <c r="R2008" s="24"/>
      <c r="S2008" s="24"/>
      <c r="U2008" s="24"/>
      <c r="Y2008" s="24"/>
    </row>
    <row r="2009" spans="4:25">
      <c r="D2009" s="24"/>
      <c r="H2009" s="24"/>
      <c r="I2009" s="24"/>
      <c r="J2009" s="24"/>
      <c r="L2009" s="24"/>
      <c r="Q2009" s="24"/>
      <c r="R2009" s="24"/>
      <c r="S2009" s="24"/>
      <c r="Y2009" s="24"/>
    </row>
    <row r="2010" spans="4:25">
      <c r="I2010" s="24"/>
      <c r="J2010" s="24"/>
      <c r="S2010" s="24"/>
      <c r="Y2010" s="24"/>
    </row>
    <row r="2011" spans="4:25">
      <c r="I2011" s="24"/>
      <c r="J2011" s="24"/>
      <c r="S2011" s="24"/>
      <c r="Y2011" s="24"/>
    </row>
    <row r="2012" spans="4:25">
      <c r="I2012" s="24"/>
      <c r="J2012" s="24"/>
      <c r="S2012" s="24"/>
      <c r="Y2012" s="24"/>
    </row>
    <row r="2013" spans="4:25">
      <c r="I2013" s="24"/>
      <c r="J2013" s="24"/>
      <c r="S2013" s="24"/>
      <c r="Y2013" s="24"/>
    </row>
    <row r="2014" spans="4:25">
      <c r="I2014" s="24"/>
      <c r="J2014" s="24"/>
      <c r="S2014" s="24"/>
      <c r="Y2014" s="24"/>
    </row>
    <row r="2015" spans="4:25">
      <c r="I2015" s="24"/>
      <c r="J2015" s="24"/>
      <c r="S2015" s="24"/>
      <c r="Y2015" s="24"/>
    </row>
    <row r="2016" spans="4:25">
      <c r="D2016" s="24"/>
      <c r="E2016" s="24"/>
      <c r="G2016" s="24"/>
      <c r="H2016" s="24"/>
      <c r="I2016" s="24"/>
      <c r="J2016" s="24"/>
      <c r="K2016" s="24"/>
      <c r="L2016" s="24"/>
      <c r="P2016" s="24"/>
      <c r="Q2016" s="24"/>
      <c r="R2016" s="24"/>
      <c r="S2016" s="24"/>
      <c r="U2016" s="24"/>
      <c r="Y2016" s="24"/>
    </row>
    <row r="2017" spans="4:25">
      <c r="D2017" s="24"/>
      <c r="E2017" s="24"/>
      <c r="G2017" s="24"/>
      <c r="H2017" s="24"/>
      <c r="I2017" s="24"/>
      <c r="J2017" s="24"/>
      <c r="K2017" s="24"/>
      <c r="L2017" s="24"/>
      <c r="P2017" s="24"/>
      <c r="Q2017" s="24"/>
      <c r="R2017" s="24"/>
      <c r="S2017" s="24"/>
      <c r="U2017" s="24"/>
      <c r="Y2017" s="24"/>
    </row>
    <row r="2018" spans="4:25">
      <c r="D2018" s="24"/>
      <c r="E2018" s="24"/>
      <c r="G2018" s="24"/>
      <c r="H2018" s="24"/>
      <c r="I2018" s="24"/>
      <c r="J2018" s="24"/>
      <c r="K2018" s="24"/>
      <c r="L2018" s="24"/>
      <c r="P2018" s="24"/>
      <c r="Q2018" s="24"/>
      <c r="R2018" s="24"/>
      <c r="S2018" s="24"/>
      <c r="U2018" s="24"/>
      <c r="Y2018" s="24"/>
    </row>
    <row r="2019" spans="4:25">
      <c r="D2019" s="24"/>
      <c r="E2019" s="24"/>
      <c r="G2019" s="24"/>
      <c r="H2019" s="24"/>
      <c r="I2019" s="24"/>
      <c r="J2019" s="24"/>
      <c r="K2019" s="24"/>
      <c r="L2019" s="24"/>
      <c r="P2019" s="24"/>
      <c r="Q2019" s="24"/>
      <c r="R2019" s="24"/>
      <c r="S2019" s="24"/>
      <c r="U2019" s="24"/>
      <c r="Y2019" s="24"/>
    </row>
    <row r="2020" spans="4:25">
      <c r="D2020" s="24"/>
      <c r="E2020" s="24"/>
      <c r="G2020" s="24"/>
      <c r="H2020" s="24"/>
      <c r="I2020" s="24"/>
      <c r="J2020" s="24"/>
      <c r="K2020" s="24"/>
      <c r="L2020" s="24"/>
      <c r="P2020" s="24"/>
      <c r="Q2020" s="24"/>
      <c r="R2020" s="24"/>
      <c r="S2020" s="24"/>
      <c r="U2020" s="24"/>
      <c r="Y2020" s="24"/>
    </row>
    <row r="2021" spans="4:25">
      <c r="D2021" s="24"/>
      <c r="E2021" s="24"/>
      <c r="G2021" s="24"/>
      <c r="H2021" s="24"/>
      <c r="I2021" s="24"/>
      <c r="J2021" s="24"/>
      <c r="K2021" s="24"/>
      <c r="L2021" s="24"/>
      <c r="P2021" s="24"/>
      <c r="Q2021" s="24"/>
      <c r="R2021" s="24"/>
      <c r="S2021" s="24"/>
      <c r="U2021" s="24"/>
      <c r="Y2021" s="24"/>
    </row>
    <row r="2022" spans="4:25">
      <c r="I2022" s="24"/>
      <c r="J2022" s="24"/>
      <c r="S2022" s="24"/>
      <c r="Y2022" s="24"/>
    </row>
    <row r="2023" spans="4:25">
      <c r="I2023" s="24"/>
      <c r="J2023" s="24"/>
      <c r="S2023" s="24"/>
      <c r="Y2023" s="24"/>
    </row>
    <row r="2024" spans="4:25">
      <c r="I2024" s="24"/>
      <c r="J2024" s="24"/>
      <c r="S2024" s="24"/>
      <c r="Y2024" s="24"/>
    </row>
    <row r="2025" spans="4:25">
      <c r="I2025" s="24"/>
      <c r="J2025" s="24"/>
      <c r="S2025" s="24"/>
      <c r="Y2025" s="24"/>
    </row>
    <row r="2026" spans="4:25">
      <c r="I2026" s="24"/>
      <c r="J2026" s="24"/>
      <c r="S2026" s="24"/>
      <c r="Y2026" s="24"/>
    </row>
    <row r="2027" spans="4:25">
      <c r="I2027" s="24"/>
      <c r="J2027" s="24"/>
      <c r="S2027" s="24"/>
      <c r="Y2027" s="24"/>
    </row>
    <row r="2028" spans="4:25">
      <c r="D2028" s="24"/>
      <c r="E2028" s="24"/>
      <c r="G2028" s="24"/>
      <c r="H2028" s="24"/>
      <c r="I2028" s="24"/>
      <c r="J2028" s="24"/>
      <c r="K2028" s="24"/>
      <c r="L2028" s="24"/>
      <c r="P2028" s="24"/>
      <c r="Q2028" s="24"/>
      <c r="R2028" s="24"/>
      <c r="S2028" s="24"/>
      <c r="U2028" s="24"/>
      <c r="Y2028" s="24"/>
    </row>
    <row r="2029" spans="4:25">
      <c r="D2029" s="24"/>
      <c r="E2029" s="24"/>
      <c r="G2029" s="24"/>
      <c r="H2029" s="24"/>
      <c r="I2029" s="24"/>
      <c r="J2029" s="24"/>
      <c r="K2029" s="24"/>
      <c r="L2029" s="24"/>
      <c r="P2029" s="24"/>
      <c r="Q2029" s="24"/>
      <c r="R2029" s="24"/>
      <c r="S2029" s="24"/>
      <c r="U2029" s="24"/>
      <c r="Y2029" s="24"/>
    </row>
    <row r="2030" spans="4:25">
      <c r="D2030" s="24"/>
      <c r="E2030" s="24"/>
      <c r="G2030" s="24"/>
      <c r="H2030" s="24"/>
      <c r="I2030" s="24"/>
      <c r="J2030" s="24"/>
      <c r="K2030" s="24"/>
      <c r="L2030" s="24"/>
      <c r="P2030" s="24"/>
      <c r="Q2030" s="24"/>
      <c r="R2030" s="24"/>
      <c r="S2030" s="24"/>
      <c r="U2030" s="24"/>
      <c r="Y2030" s="24"/>
    </row>
    <row r="2031" spans="4:25">
      <c r="D2031" s="24"/>
      <c r="E2031" s="24"/>
      <c r="G2031" s="24"/>
      <c r="H2031" s="24"/>
      <c r="I2031" s="24"/>
      <c r="J2031" s="24"/>
      <c r="K2031" s="24"/>
      <c r="L2031" s="24"/>
      <c r="P2031" s="24"/>
      <c r="Q2031" s="24"/>
      <c r="R2031" s="24"/>
      <c r="S2031" s="24"/>
      <c r="U2031" s="24"/>
      <c r="Y2031" s="24"/>
    </row>
    <row r="2032" spans="4:25">
      <c r="D2032" s="24"/>
      <c r="E2032" s="24"/>
      <c r="G2032" s="24"/>
      <c r="H2032" s="24"/>
      <c r="I2032" s="24"/>
      <c r="J2032" s="24"/>
      <c r="K2032" s="24"/>
      <c r="L2032" s="24"/>
      <c r="P2032" s="24"/>
      <c r="Q2032" s="24"/>
      <c r="R2032" s="24"/>
      <c r="S2032" s="24"/>
      <c r="U2032" s="24"/>
      <c r="Y2032" s="24"/>
    </row>
    <row r="2033" spans="4:25">
      <c r="D2033" s="24"/>
      <c r="H2033" s="24"/>
      <c r="I2033" s="24"/>
      <c r="J2033" s="24"/>
      <c r="K2033" s="24"/>
      <c r="L2033" s="24"/>
      <c r="Q2033" s="24"/>
      <c r="R2033" s="24"/>
      <c r="S2033" s="24"/>
      <c r="U2033" s="24"/>
      <c r="W2033" s="24"/>
      <c r="Y2033" s="24"/>
    </row>
    <row r="2034" spans="4:25">
      <c r="D2034" s="24"/>
      <c r="E2034" s="24"/>
      <c r="G2034" s="24"/>
      <c r="H2034" s="24"/>
      <c r="I2034" s="24"/>
      <c r="J2034" s="24"/>
      <c r="K2034" s="24"/>
      <c r="L2034" s="24"/>
      <c r="P2034" s="24"/>
      <c r="Q2034" s="24"/>
      <c r="R2034" s="24"/>
      <c r="S2034" s="24"/>
      <c r="U2034" s="24"/>
      <c r="Y2034" s="24"/>
    </row>
    <row r="2035" spans="4:25">
      <c r="I2035" s="24"/>
      <c r="J2035" s="24"/>
      <c r="S2035" s="24"/>
      <c r="Y2035" s="24"/>
    </row>
    <row r="2036" spans="4:25">
      <c r="I2036" s="24"/>
      <c r="J2036" s="24"/>
      <c r="S2036" s="24"/>
      <c r="Y2036" s="24"/>
    </row>
    <row r="2037" spans="4:25">
      <c r="I2037" s="24"/>
      <c r="J2037" s="24"/>
      <c r="S2037" s="24"/>
      <c r="Y2037" s="24"/>
    </row>
    <row r="2038" spans="4:25">
      <c r="I2038" s="24"/>
      <c r="J2038" s="24"/>
      <c r="S2038" s="24"/>
      <c r="Y2038" s="24"/>
    </row>
    <row r="2039" spans="4:25">
      <c r="I2039" s="24"/>
      <c r="J2039" s="24"/>
      <c r="S2039" s="24"/>
      <c r="Y2039" s="24"/>
    </row>
    <row r="2040" spans="4:25">
      <c r="I2040" s="24"/>
      <c r="J2040" s="24"/>
      <c r="S2040" s="24"/>
      <c r="Y2040" s="24"/>
    </row>
    <row r="2041" spans="4:25">
      <c r="D2041" s="24"/>
      <c r="H2041" s="24"/>
      <c r="I2041" s="24"/>
      <c r="J2041" s="24"/>
      <c r="K2041" s="24"/>
      <c r="L2041" s="24"/>
      <c r="M2041" s="24"/>
      <c r="S2041" s="24"/>
      <c r="U2041" s="24"/>
      <c r="Y2041" s="24"/>
    </row>
    <row r="2042" spans="4:25">
      <c r="D2042" s="24"/>
      <c r="H2042" s="24"/>
      <c r="I2042" s="24"/>
      <c r="J2042" s="24"/>
      <c r="K2042" s="24"/>
      <c r="L2042" s="24"/>
      <c r="M2042" s="24"/>
      <c r="S2042" s="24"/>
      <c r="U2042" s="24"/>
      <c r="Y2042" s="24"/>
    </row>
    <row r="2043" spans="4:25">
      <c r="I2043" s="24"/>
      <c r="J2043" s="24"/>
      <c r="S2043" s="24"/>
      <c r="Y2043" s="24"/>
    </row>
    <row r="2044" spans="4:25">
      <c r="D2044" s="24"/>
      <c r="E2044" s="24"/>
      <c r="G2044" s="24"/>
      <c r="H2044" s="24"/>
      <c r="I2044" s="24"/>
      <c r="J2044" s="24"/>
      <c r="K2044" s="24"/>
      <c r="L2044" s="24"/>
      <c r="P2044" s="24"/>
      <c r="Q2044" s="24"/>
      <c r="R2044" s="24"/>
      <c r="S2044" s="24"/>
      <c r="U2044" s="24"/>
      <c r="Y2044" s="24"/>
    </row>
    <row r="2045" spans="4:25">
      <c r="D2045" s="24"/>
      <c r="E2045" s="24"/>
      <c r="G2045" s="24"/>
      <c r="H2045" s="24"/>
      <c r="I2045" s="24"/>
      <c r="J2045" s="24"/>
      <c r="K2045" s="24"/>
      <c r="L2045" s="24"/>
      <c r="P2045" s="24"/>
      <c r="Q2045" s="24"/>
      <c r="R2045" s="24"/>
      <c r="S2045" s="24"/>
      <c r="U2045" s="24"/>
      <c r="Y2045" s="24"/>
    </row>
    <row r="2046" spans="4:25">
      <c r="D2046" s="24"/>
      <c r="E2046" s="24"/>
      <c r="G2046" s="24"/>
      <c r="H2046" s="24"/>
      <c r="I2046" s="24"/>
      <c r="J2046" s="24"/>
      <c r="K2046" s="24"/>
      <c r="L2046" s="24"/>
      <c r="P2046" s="24"/>
      <c r="Q2046" s="24"/>
      <c r="R2046" s="24"/>
      <c r="S2046" s="24"/>
      <c r="U2046" s="24"/>
      <c r="Y2046" s="24"/>
    </row>
    <row r="2047" spans="4:25">
      <c r="I2047" s="24"/>
      <c r="J2047" s="24"/>
      <c r="S2047" s="24"/>
      <c r="Y2047" s="24"/>
    </row>
    <row r="2048" spans="4:25">
      <c r="I2048" s="24"/>
      <c r="J2048" s="24"/>
      <c r="S2048" s="24"/>
      <c r="Y2048" s="24"/>
    </row>
    <row r="2049" spans="4:25">
      <c r="I2049" s="24"/>
      <c r="J2049" s="24"/>
      <c r="S2049" s="24"/>
      <c r="Y2049" s="24"/>
    </row>
    <row r="2050" spans="4:25">
      <c r="I2050" s="24"/>
      <c r="J2050" s="24"/>
      <c r="S2050" s="24"/>
      <c r="Y2050" s="24"/>
    </row>
    <row r="2051" spans="4:25">
      <c r="I2051" s="24"/>
      <c r="J2051" s="24"/>
      <c r="S2051" s="24"/>
      <c r="Y2051" s="24"/>
    </row>
    <row r="2052" spans="4:25">
      <c r="I2052" s="24"/>
      <c r="J2052" s="24"/>
      <c r="S2052" s="24"/>
      <c r="Y2052" s="24"/>
    </row>
    <row r="2053" spans="4:25">
      <c r="I2053" s="24"/>
      <c r="J2053" s="24"/>
      <c r="S2053" s="24"/>
      <c r="Y2053" s="24"/>
    </row>
    <row r="2054" spans="4:25">
      <c r="I2054" s="24"/>
      <c r="J2054" s="24"/>
      <c r="S2054" s="24"/>
      <c r="Y2054" s="24"/>
    </row>
    <row r="2055" spans="4:25">
      <c r="I2055" s="24"/>
      <c r="J2055" s="24"/>
      <c r="S2055" s="24"/>
      <c r="Y2055" s="24"/>
    </row>
    <row r="2056" spans="4:25">
      <c r="I2056" s="24"/>
      <c r="J2056" s="24"/>
      <c r="S2056" s="24"/>
      <c r="Y2056" s="24"/>
    </row>
    <row r="2057" spans="4:25">
      <c r="I2057" s="24"/>
      <c r="J2057" s="24"/>
      <c r="S2057" s="24"/>
      <c r="Y2057" s="24"/>
    </row>
    <row r="2058" spans="4:25">
      <c r="I2058" s="24"/>
      <c r="J2058" s="24"/>
      <c r="S2058" s="24"/>
      <c r="Y2058" s="24"/>
    </row>
    <row r="2059" spans="4:25">
      <c r="D2059" s="24"/>
      <c r="E2059" s="24"/>
      <c r="G2059" s="24"/>
      <c r="H2059" s="24"/>
      <c r="I2059" s="24"/>
      <c r="J2059" s="24"/>
      <c r="K2059" s="24"/>
      <c r="L2059" s="24"/>
      <c r="P2059" s="24"/>
      <c r="Q2059" s="24"/>
      <c r="R2059" s="24"/>
      <c r="S2059" s="24"/>
      <c r="U2059" s="24"/>
      <c r="Y2059" s="24"/>
    </row>
    <row r="2060" spans="4:25">
      <c r="D2060" s="24"/>
      <c r="E2060" s="24"/>
      <c r="G2060" s="24"/>
      <c r="H2060" s="24"/>
      <c r="I2060" s="24"/>
      <c r="J2060" s="24"/>
      <c r="K2060" s="24"/>
      <c r="L2060" s="24"/>
      <c r="P2060" s="24"/>
      <c r="Q2060" s="24"/>
      <c r="R2060" s="24"/>
      <c r="S2060" s="24"/>
      <c r="U2060" s="24"/>
      <c r="Y2060" s="24"/>
    </row>
    <row r="2061" spans="4:25">
      <c r="D2061" s="24"/>
      <c r="E2061" s="24"/>
      <c r="G2061" s="24"/>
      <c r="H2061" s="24"/>
      <c r="I2061" s="24"/>
      <c r="J2061" s="24"/>
      <c r="K2061" s="24"/>
      <c r="L2061" s="24"/>
      <c r="P2061" s="24"/>
      <c r="Q2061" s="24"/>
      <c r="R2061" s="24"/>
      <c r="S2061" s="24"/>
      <c r="U2061" s="24"/>
      <c r="Y2061" s="24"/>
    </row>
    <row r="2062" spans="4:25">
      <c r="D2062" s="24"/>
      <c r="E2062" s="24"/>
      <c r="G2062" s="24"/>
      <c r="H2062" s="24"/>
      <c r="I2062" s="24"/>
      <c r="J2062" s="24"/>
      <c r="K2062" s="24"/>
      <c r="L2062" s="24"/>
      <c r="P2062" s="24"/>
      <c r="Q2062" s="24"/>
      <c r="R2062" s="24"/>
      <c r="S2062" s="24"/>
      <c r="U2062" s="24"/>
      <c r="Y2062" s="24"/>
    </row>
    <row r="2063" spans="4:25">
      <c r="I2063" s="24"/>
      <c r="J2063" s="24"/>
      <c r="S2063" s="24"/>
      <c r="Y2063" s="24"/>
    </row>
    <row r="2064" spans="4:25">
      <c r="D2064" s="24"/>
      <c r="E2064" s="24"/>
      <c r="G2064" s="24"/>
      <c r="H2064" s="24"/>
      <c r="I2064" s="24"/>
      <c r="J2064" s="24"/>
      <c r="K2064" s="24"/>
      <c r="L2064" s="24"/>
      <c r="P2064" s="24"/>
      <c r="Q2064" s="24"/>
      <c r="R2064" s="24"/>
      <c r="S2064" s="24"/>
      <c r="U2064" s="24"/>
      <c r="Y2064" s="24"/>
    </row>
    <row r="2065" spans="4:25">
      <c r="D2065" s="24"/>
      <c r="E2065" s="24"/>
      <c r="G2065" s="24"/>
      <c r="H2065" s="24"/>
      <c r="I2065" s="24"/>
      <c r="J2065" s="24"/>
      <c r="K2065" s="24"/>
      <c r="L2065" s="24"/>
      <c r="P2065" s="24"/>
      <c r="Q2065" s="24"/>
      <c r="R2065" s="24"/>
      <c r="S2065" s="24"/>
      <c r="U2065" s="24"/>
      <c r="Y2065" s="24"/>
    </row>
    <row r="2066" spans="4:25">
      <c r="D2066" s="24"/>
      <c r="E2066" s="24"/>
      <c r="G2066" s="24"/>
      <c r="H2066" s="24"/>
      <c r="I2066" s="24"/>
      <c r="J2066" s="24"/>
      <c r="K2066" s="24"/>
      <c r="L2066" s="24"/>
      <c r="P2066" s="24"/>
      <c r="Q2066" s="24"/>
      <c r="R2066" s="24"/>
      <c r="S2066" s="24"/>
      <c r="U2066" s="24"/>
      <c r="Y2066" s="24"/>
    </row>
    <row r="2067" spans="4:25">
      <c r="I2067" s="24"/>
      <c r="J2067" s="24"/>
      <c r="S2067" s="24"/>
      <c r="Y2067" s="24"/>
    </row>
    <row r="2068" spans="4:25">
      <c r="I2068" s="24"/>
      <c r="J2068" s="24"/>
      <c r="S2068" s="24"/>
      <c r="Y2068" s="24"/>
    </row>
    <row r="2069" spans="4:25">
      <c r="I2069" s="24"/>
      <c r="J2069" s="24"/>
      <c r="S2069" s="24"/>
      <c r="Y2069" s="24"/>
    </row>
    <row r="2070" spans="4:25">
      <c r="D2070" s="24"/>
      <c r="E2070" s="24"/>
      <c r="G2070" s="24"/>
      <c r="H2070" s="24"/>
      <c r="I2070" s="24"/>
      <c r="J2070" s="24"/>
      <c r="K2070" s="24"/>
      <c r="L2070" s="24"/>
      <c r="P2070" s="24"/>
      <c r="Q2070" s="24"/>
      <c r="R2070" s="24"/>
      <c r="S2070" s="24"/>
      <c r="U2070" s="24"/>
      <c r="Y2070" s="24"/>
    </row>
    <row r="2071" spans="4:25">
      <c r="D2071" s="24"/>
      <c r="E2071" s="24"/>
      <c r="G2071" s="24"/>
      <c r="H2071" s="24"/>
      <c r="I2071" s="24"/>
      <c r="J2071" s="24"/>
      <c r="K2071" s="24"/>
      <c r="L2071" s="24"/>
      <c r="P2071" s="24"/>
      <c r="Q2071" s="24"/>
      <c r="R2071" s="24"/>
      <c r="S2071" s="24"/>
      <c r="U2071" s="24"/>
      <c r="Y2071" s="24"/>
    </row>
    <row r="2072" spans="4:25">
      <c r="D2072" s="24"/>
      <c r="E2072" s="24"/>
      <c r="G2072" s="24"/>
      <c r="H2072" s="24"/>
      <c r="I2072" s="24"/>
      <c r="J2072" s="24"/>
      <c r="K2072" s="24"/>
      <c r="L2072" s="24"/>
      <c r="P2072" s="24"/>
      <c r="Q2072" s="24"/>
      <c r="R2072" s="24"/>
      <c r="S2072" s="24"/>
      <c r="U2072" s="24"/>
      <c r="Y2072" s="24"/>
    </row>
    <row r="2073" spans="4:25">
      <c r="I2073" s="24"/>
      <c r="J2073" s="24"/>
      <c r="S2073" s="24"/>
      <c r="Y2073" s="24"/>
    </row>
    <row r="2074" spans="4:25">
      <c r="I2074" s="24"/>
      <c r="J2074" s="24"/>
      <c r="S2074" s="24"/>
      <c r="Y2074" s="24"/>
    </row>
    <row r="2075" spans="4:25">
      <c r="I2075" s="24"/>
      <c r="J2075" s="24"/>
      <c r="S2075" s="24"/>
      <c r="Y2075" s="24"/>
    </row>
    <row r="2076" spans="4:25">
      <c r="I2076" s="24"/>
      <c r="J2076" s="24"/>
      <c r="S2076" s="24"/>
      <c r="Y2076" s="24"/>
    </row>
    <row r="2077" spans="4:25">
      <c r="I2077" s="24"/>
      <c r="J2077" s="24"/>
      <c r="S2077" s="24"/>
      <c r="Y2077" s="24"/>
    </row>
    <row r="2078" spans="4:25">
      <c r="I2078" s="24"/>
      <c r="J2078" s="24"/>
      <c r="S2078" s="24"/>
      <c r="Y2078" s="24"/>
    </row>
    <row r="2079" spans="4:25">
      <c r="I2079" s="24"/>
      <c r="J2079" s="24"/>
      <c r="S2079" s="24"/>
      <c r="Y2079" s="24"/>
    </row>
    <row r="2080" spans="4:25">
      <c r="I2080" s="24"/>
      <c r="J2080" s="24"/>
      <c r="S2080" s="24"/>
      <c r="Y2080" s="24"/>
    </row>
    <row r="2081" spans="4:25">
      <c r="I2081" s="24"/>
      <c r="J2081" s="24"/>
      <c r="S2081" s="24"/>
      <c r="Y2081" s="24"/>
    </row>
    <row r="2082" spans="4:25">
      <c r="I2082" s="24"/>
      <c r="J2082" s="24"/>
      <c r="S2082" s="24"/>
      <c r="Y2082" s="24"/>
    </row>
    <row r="2083" spans="4:25">
      <c r="D2083" s="24"/>
      <c r="E2083" s="24"/>
      <c r="G2083" s="24"/>
      <c r="H2083" s="24"/>
      <c r="I2083" s="24"/>
      <c r="J2083" s="24"/>
      <c r="K2083" s="24"/>
      <c r="L2083" s="24"/>
      <c r="Q2083" s="24"/>
      <c r="R2083" s="24"/>
      <c r="S2083" s="24"/>
      <c r="U2083" s="24"/>
      <c r="Y2083" s="24"/>
    </row>
    <row r="2084" spans="4:25">
      <c r="D2084" s="24"/>
      <c r="E2084" s="24"/>
      <c r="G2084" s="24"/>
      <c r="H2084" s="24"/>
      <c r="I2084" s="24"/>
      <c r="J2084" s="24"/>
      <c r="K2084" s="24"/>
      <c r="L2084" s="24"/>
      <c r="Q2084" s="24"/>
      <c r="R2084" s="24"/>
      <c r="S2084" s="24"/>
      <c r="U2084" s="24"/>
      <c r="Y2084" s="24"/>
    </row>
    <row r="2085" spans="4:25">
      <c r="I2085" s="24"/>
      <c r="J2085" s="24"/>
      <c r="S2085" s="24"/>
      <c r="Y2085" s="24"/>
    </row>
    <row r="2086" spans="4:25">
      <c r="I2086" s="24"/>
      <c r="J2086" s="24"/>
      <c r="S2086" s="24"/>
      <c r="Y2086" s="24"/>
    </row>
    <row r="2087" spans="4:25">
      <c r="I2087" s="24"/>
      <c r="J2087" s="24"/>
      <c r="S2087" s="24"/>
      <c r="Y2087" s="24"/>
    </row>
    <row r="2088" spans="4:25">
      <c r="I2088" s="24"/>
      <c r="J2088" s="24"/>
      <c r="S2088" s="24"/>
      <c r="Y2088" s="24"/>
    </row>
    <row r="2089" spans="4:25">
      <c r="I2089" s="24"/>
      <c r="J2089" s="24"/>
      <c r="S2089" s="24"/>
      <c r="Y2089" s="24"/>
    </row>
    <row r="2090" spans="4:25">
      <c r="I2090" s="24"/>
      <c r="J2090" s="24"/>
      <c r="S2090" s="24"/>
      <c r="Y2090" s="24"/>
    </row>
    <row r="2091" spans="4:25">
      <c r="I2091" s="24"/>
      <c r="J2091" s="24"/>
      <c r="S2091" s="24"/>
      <c r="Y2091" s="24"/>
    </row>
    <row r="2092" spans="4:25">
      <c r="I2092" s="24"/>
      <c r="J2092" s="24"/>
      <c r="S2092" s="24"/>
      <c r="Y2092" s="24"/>
    </row>
    <row r="2093" spans="4:25">
      <c r="I2093" s="24"/>
      <c r="J2093" s="24"/>
      <c r="S2093" s="24"/>
      <c r="Y2093" s="24"/>
    </row>
    <row r="2094" spans="4:25">
      <c r="I2094" s="24"/>
      <c r="J2094" s="24"/>
      <c r="S2094" s="24"/>
      <c r="Y2094" s="24"/>
    </row>
    <row r="2095" spans="4:25">
      <c r="I2095" s="24"/>
      <c r="J2095" s="24"/>
      <c r="S2095" s="24"/>
      <c r="Y2095" s="24"/>
    </row>
    <row r="2096" spans="4:25">
      <c r="I2096" s="24"/>
      <c r="J2096" s="24"/>
      <c r="S2096" s="24"/>
      <c r="Y2096" s="24"/>
    </row>
    <row r="2097" spans="4:25">
      <c r="I2097" s="24"/>
      <c r="J2097" s="24"/>
      <c r="S2097" s="24"/>
      <c r="Y2097" s="24"/>
    </row>
    <row r="2098" spans="4:25">
      <c r="I2098" s="24"/>
      <c r="J2098" s="24"/>
      <c r="S2098" s="24"/>
      <c r="Y2098" s="24"/>
    </row>
    <row r="2099" spans="4:25">
      <c r="I2099" s="24"/>
      <c r="J2099" s="24"/>
      <c r="S2099" s="24"/>
      <c r="Y2099" s="24"/>
    </row>
    <row r="2100" spans="4:25">
      <c r="I2100" s="24"/>
      <c r="J2100" s="24"/>
      <c r="S2100" s="24"/>
      <c r="Y2100" s="24"/>
    </row>
    <row r="2101" spans="4:25">
      <c r="I2101" s="24"/>
      <c r="J2101" s="24"/>
      <c r="S2101" s="24"/>
      <c r="Y2101" s="24"/>
    </row>
    <row r="2102" spans="4:25">
      <c r="I2102" s="24"/>
      <c r="J2102" s="24"/>
      <c r="S2102" s="24"/>
      <c r="Y2102" s="24"/>
    </row>
    <row r="2103" spans="4:25">
      <c r="I2103" s="24"/>
      <c r="J2103" s="24"/>
      <c r="S2103" s="24"/>
      <c r="Y2103" s="24"/>
    </row>
    <row r="2104" spans="4:25">
      <c r="I2104" s="24"/>
      <c r="J2104" s="24"/>
      <c r="S2104" s="24"/>
      <c r="Y2104" s="24"/>
    </row>
    <row r="2105" spans="4:25">
      <c r="I2105" s="24"/>
      <c r="J2105" s="24"/>
      <c r="S2105" s="24"/>
      <c r="Y2105" s="24"/>
    </row>
    <row r="2106" spans="4:25">
      <c r="I2106" s="24"/>
      <c r="J2106" s="24"/>
      <c r="S2106" s="24"/>
      <c r="Y2106" s="24"/>
    </row>
    <row r="2107" spans="4:25">
      <c r="D2107" s="24"/>
      <c r="I2107" s="24"/>
      <c r="J2107" s="24"/>
      <c r="L2107" s="24"/>
      <c r="Q2107" s="24"/>
      <c r="R2107" s="24"/>
      <c r="S2107" s="24"/>
      <c r="Y2107" s="24"/>
    </row>
    <row r="2108" spans="4:25">
      <c r="I2108" s="24"/>
      <c r="J2108" s="24"/>
      <c r="S2108" s="24"/>
      <c r="Y2108" s="24"/>
    </row>
    <row r="2109" spans="4:25">
      <c r="I2109" s="24"/>
      <c r="J2109" s="24"/>
      <c r="S2109" s="24"/>
      <c r="Y2109" s="24"/>
    </row>
    <row r="2110" spans="4:25">
      <c r="I2110" s="24"/>
      <c r="J2110" s="24"/>
      <c r="S2110" s="24"/>
      <c r="Y2110" s="24"/>
    </row>
    <row r="2111" spans="4:25">
      <c r="D2111" s="24"/>
      <c r="I2111" s="24"/>
      <c r="J2111" s="24"/>
      <c r="L2111" s="24"/>
      <c r="Q2111" s="24"/>
      <c r="R2111" s="24"/>
      <c r="S2111" s="24"/>
      <c r="Y2111" s="24"/>
    </row>
    <row r="2112" spans="4:25">
      <c r="I2112" s="24"/>
      <c r="J2112" s="24"/>
      <c r="S2112" s="24"/>
      <c r="Y2112" s="24"/>
    </row>
    <row r="2113" spans="9:25">
      <c r="I2113" s="24"/>
      <c r="J2113" s="24"/>
      <c r="S2113" s="24"/>
      <c r="Y2113" s="24"/>
    </row>
    <row r="2114" spans="9:25">
      <c r="I2114" s="24"/>
      <c r="J2114" s="24"/>
      <c r="S2114" s="24"/>
      <c r="Y2114" s="24"/>
    </row>
    <row r="2115" spans="9:25">
      <c r="I2115" s="24"/>
      <c r="J2115" s="24"/>
      <c r="S2115" s="24"/>
      <c r="Y2115" s="24"/>
    </row>
    <row r="2116" spans="9:25">
      <c r="I2116" s="24"/>
      <c r="J2116" s="24"/>
      <c r="S2116" s="24"/>
      <c r="Y2116" s="24"/>
    </row>
    <row r="2117" spans="9:25">
      <c r="I2117" s="24"/>
      <c r="J2117" s="24"/>
      <c r="S2117" s="24"/>
      <c r="Y2117" s="24"/>
    </row>
    <row r="2118" spans="9:25">
      <c r="I2118" s="24"/>
      <c r="J2118" s="24"/>
      <c r="S2118" s="24"/>
      <c r="Y2118" s="24"/>
    </row>
    <row r="2119" spans="9:25">
      <c r="I2119" s="24"/>
      <c r="J2119" s="24"/>
      <c r="S2119" s="24"/>
      <c r="Y2119" s="24"/>
    </row>
    <row r="2120" spans="9:25">
      <c r="I2120" s="24"/>
      <c r="J2120" s="24"/>
      <c r="S2120" s="24"/>
      <c r="Y2120" s="24"/>
    </row>
    <row r="2121" spans="9:25">
      <c r="I2121" s="24"/>
      <c r="J2121" s="24"/>
      <c r="S2121" s="24"/>
      <c r="Y2121" s="24"/>
    </row>
    <row r="2122" spans="9:25">
      <c r="I2122" s="24"/>
      <c r="J2122" s="24"/>
      <c r="S2122" s="24"/>
      <c r="Y2122" s="24"/>
    </row>
    <row r="2123" spans="9:25">
      <c r="I2123" s="24"/>
      <c r="J2123" s="24"/>
      <c r="S2123" s="24"/>
      <c r="Y2123" s="24"/>
    </row>
    <row r="2124" spans="9:25">
      <c r="I2124" s="24"/>
      <c r="J2124" s="24"/>
      <c r="S2124" s="24"/>
      <c r="Y2124" s="24"/>
    </row>
    <row r="2125" spans="9:25">
      <c r="I2125" s="24"/>
      <c r="J2125" s="24"/>
      <c r="S2125" s="24"/>
      <c r="Y2125" s="24"/>
    </row>
    <row r="2126" spans="9:25">
      <c r="I2126" s="24"/>
      <c r="J2126" s="24"/>
      <c r="S2126" s="24"/>
      <c r="Y2126" s="24"/>
    </row>
    <row r="2127" spans="9:25">
      <c r="I2127" s="24"/>
      <c r="J2127" s="24"/>
      <c r="S2127" s="24"/>
      <c r="Y2127" s="24"/>
    </row>
    <row r="2128" spans="9:25">
      <c r="I2128" s="24"/>
      <c r="J2128" s="24"/>
      <c r="S2128" s="24"/>
      <c r="Y2128" s="24"/>
    </row>
    <row r="2129" spans="9:25">
      <c r="I2129" s="24"/>
      <c r="J2129" s="24"/>
      <c r="S2129" s="24"/>
      <c r="Y2129" s="24"/>
    </row>
    <row r="2130" spans="9:25">
      <c r="I2130" s="24"/>
      <c r="J2130" s="24"/>
      <c r="S2130" s="24"/>
      <c r="Y2130" s="24"/>
    </row>
    <row r="2131" spans="9:25">
      <c r="I2131" s="24"/>
      <c r="J2131" s="24"/>
      <c r="S2131" s="24"/>
      <c r="Y2131" s="24"/>
    </row>
    <row r="2132" spans="9:25">
      <c r="I2132" s="24"/>
      <c r="J2132" s="24"/>
      <c r="S2132" s="24"/>
      <c r="Y2132" s="24"/>
    </row>
    <row r="2133" spans="9:25">
      <c r="I2133" s="24"/>
      <c r="J2133" s="24"/>
      <c r="S2133" s="24"/>
      <c r="Y2133" s="24"/>
    </row>
    <row r="2134" spans="9:25">
      <c r="I2134" s="24"/>
      <c r="J2134" s="24"/>
      <c r="S2134" s="24"/>
      <c r="Y2134" s="24"/>
    </row>
    <row r="2135" spans="9:25">
      <c r="I2135" s="24"/>
      <c r="J2135" s="24"/>
      <c r="S2135" s="24"/>
      <c r="Y2135" s="24"/>
    </row>
    <row r="2136" spans="9:25">
      <c r="I2136" s="24"/>
      <c r="J2136" s="24"/>
      <c r="S2136" s="24"/>
      <c r="Y2136" s="24"/>
    </row>
    <row r="2137" spans="9:25">
      <c r="I2137" s="24"/>
      <c r="J2137" s="24"/>
      <c r="S2137" s="24"/>
      <c r="Y2137" s="24"/>
    </row>
    <row r="2138" spans="9:25">
      <c r="I2138" s="24"/>
      <c r="J2138" s="24"/>
      <c r="S2138" s="24"/>
      <c r="Y2138" s="24"/>
    </row>
    <row r="2139" spans="9:25">
      <c r="I2139" s="24"/>
      <c r="J2139" s="24"/>
      <c r="S2139" s="24"/>
      <c r="Y2139" s="24"/>
    </row>
    <row r="2140" spans="9:25">
      <c r="I2140" s="24"/>
      <c r="J2140" s="24"/>
      <c r="S2140" s="24"/>
      <c r="Y2140" s="24"/>
    </row>
    <row r="2141" spans="9:25">
      <c r="I2141" s="24"/>
      <c r="J2141" s="24"/>
      <c r="S2141" s="24"/>
      <c r="Y2141" s="24"/>
    </row>
    <row r="2142" spans="9:25">
      <c r="I2142" s="24"/>
      <c r="J2142" s="24"/>
      <c r="S2142" s="24"/>
      <c r="Y2142" s="24"/>
    </row>
    <row r="2143" spans="9:25">
      <c r="I2143" s="24"/>
      <c r="J2143" s="24"/>
      <c r="S2143" s="24"/>
      <c r="Y2143" s="24"/>
    </row>
    <row r="2144" spans="9:25">
      <c r="I2144" s="24"/>
      <c r="J2144" s="24"/>
      <c r="S2144" s="24"/>
      <c r="Y2144" s="24"/>
    </row>
    <row r="2145" spans="9:25">
      <c r="I2145" s="24"/>
      <c r="J2145" s="24"/>
      <c r="S2145" s="24"/>
      <c r="Y2145" s="24"/>
    </row>
    <row r="2146" spans="9:25">
      <c r="I2146" s="24"/>
      <c r="J2146" s="24"/>
      <c r="S2146" s="24"/>
      <c r="Y2146" s="24"/>
    </row>
    <row r="2147" spans="9:25">
      <c r="I2147" s="24"/>
      <c r="J2147" s="24"/>
      <c r="S2147" s="24"/>
      <c r="Y2147" s="24"/>
    </row>
    <row r="2148" spans="9:25">
      <c r="I2148" s="24"/>
      <c r="J2148" s="24"/>
      <c r="S2148" s="24"/>
      <c r="Y2148" s="24"/>
    </row>
    <row r="2149" spans="9:25">
      <c r="I2149" s="24"/>
      <c r="J2149" s="24"/>
      <c r="S2149" s="24"/>
      <c r="Y2149" s="24"/>
    </row>
    <row r="2150" spans="9:25">
      <c r="I2150" s="24"/>
      <c r="J2150" s="24"/>
      <c r="S2150" s="24"/>
      <c r="Y2150" s="24"/>
    </row>
    <row r="2151" spans="9:25">
      <c r="I2151" s="24"/>
      <c r="J2151" s="24"/>
      <c r="S2151" s="24"/>
      <c r="Y2151" s="24"/>
    </row>
    <row r="2152" spans="9:25">
      <c r="I2152" s="24"/>
      <c r="J2152" s="24"/>
      <c r="S2152" s="24"/>
      <c r="Y2152" s="24"/>
    </row>
    <row r="2153" spans="9:25">
      <c r="I2153" s="24"/>
      <c r="J2153" s="24"/>
      <c r="S2153" s="24"/>
      <c r="Y2153" s="24"/>
    </row>
    <row r="2154" spans="9:25">
      <c r="I2154" s="24"/>
      <c r="J2154" s="24"/>
      <c r="S2154" s="24"/>
      <c r="Y2154" s="24"/>
    </row>
    <row r="2155" spans="9:25">
      <c r="I2155" s="24"/>
      <c r="J2155" s="24"/>
      <c r="S2155" s="24"/>
      <c r="Y2155" s="24"/>
    </row>
    <row r="2156" spans="9:25">
      <c r="I2156" s="24"/>
      <c r="J2156" s="24"/>
      <c r="S2156" s="24"/>
      <c r="Y2156" s="24"/>
    </row>
    <row r="2157" spans="9:25">
      <c r="I2157" s="24"/>
      <c r="J2157" s="24"/>
      <c r="S2157" s="24"/>
      <c r="Y2157" s="24"/>
    </row>
    <row r="2158" spans="9:25">
      <c r="I2158" s="24"/>
      <c r="J2158" s="24"/>
      <c r="S2158" s="24"/>
      <c r="Y2158" s="24"/>
    </row>
    <row r="2159" spans="9:25">
      <c r="I2159" s="24"/>
      <c r="J2159" s="24"/>
      <c r="S2159" s="24"/>
      <c r="Y2159" s="24"/>
    </row>
    <row r="2160" spans="9:25">
      <c r="I2160" s="24"/>
      <c r="J2160" s="24"/>
      <c r="S2160" s="24"/>
      <c r="Y2160" s="24"/>
    </row>
    <row r="2161" spans="9:25">
      <c r="I2161" s="24"/>
      <c r="J2161" s="24"/>
      <c r="S2161" s="24"/>
      <c r="Y2161" s="24"/>
    </row>
    <row r="2162" spans="9:25">
      <c r="I2162" s="24"/>
      <c r="J2162" s="24"/>
      <c r="S2162" s="24"/>
      <c r="Y2162" s="24"/>
    </row>
    <row r="2163" spans="9:25">
      <c r="I2163" s="24"/>
      <c r="J2163" s="24"/>
      <c r="S2163" s="24"/>
      <c r="Y2163" s="24"/>
    </row>
    <row r="2164" spans="9:25">
      <c r="I2164" s="24"/>
      <c r="J2164" s="24"/>
      <c r="S2164" s="24"/>
      <c r="Y2164" s="24"/>
    </row>
    <row r="2165" spans="9:25">
      <c r="I2165" s="24"/>
      <c r="J2165" s="24"/>
      <c r="S2165" s="24"/>
      <c r="Y2165" s="24"/>
    </row>
    <row r="2166" spans="9:25">
      <c r="I2166" s="24"/>
      <c r="J2166" s="24"/>
      <c r="S2166" s="24"/>
      <c r="Y2166" s="24"/>
    </row>
    <row r="2167" spans="9:25">
      <c r="I2167" s="24"/>
      <c r="J2167" s="24"/>
      <c r="S2167" s="24"/>
      <c r="Y2167" s="24"/>
    </row>
    <row r="2168" spans="9:25">
      <c r="I2168" s="24"/>
      <c r="J2168" s="24"/>
      <c r="S2168" s="24"/>
      <c r="Y2168" s="24"/>
    </row>
    <row r="2169" spans="9:25">
      <c r="I2169" s="24"/>
      <c r="J2169" s="24"/>
      <c r="S2169" s="24"/>
      <c r="Y2169" s="24"/>
    </row>
    <row r="2170" spans="9:25">
      <c r="I2170" s="24"/>
      <c r="J2170" s="24"/>
      <c r="S2170" s="24"/>
      <c r="Y2170" s="24"/>
    </row>
    <row r="2171" spans="9:25">
      <c r="I2171" s="24"/>
      <c r="J2171" s="24"/>
      <c r="S2171" s="24"/>
      <c r="Y2171" s="24"/>
    </row>
    <row r="2172" spans="9:25">
      <c r="I2172" s="24"/>
      <c r="J2172" s="24"/>
      <c r="S2172" s="24"/>
      <c r="Y2172" s="24"/>
    </row>
    <row r="2173" spans="9:25">
      <c r="I2173" s="24"/>
      <c r="J2173" s="24"/>
      <c r="S2173" s="24"/>
      <c r="Y2173" s="24"/>
    </row>
    <row r="2174" spans="9:25">
      <c r="I2174" s="24"/>
      <c r="J2174" s="24"/>
      <c r="S2174" s="24"/>
      <c r="Y2174" s="24"/>
    </row>
    <row r="2175" spans="9:25">
      <c r="I2175" s="24"/>
      <c r="J2175" s="24"/>
      <c r="S2175" s="24"/>
      <c r="Y2175" s="24"/>
    </row>
    <row r="2176" spans="9:25">
      <c r="I2176" s="24"/>
      <c r="J2176" s="24"/>
      <c r="S2176" s="24"/>
      <c r="Y2176" s="24"/>
    </row>
    <row r="2177" spans="4:25">
      <c r="I2177" s="24"/>
      <c r="J2177" s="24"/>
      <c r="S2177" s="24"/>
      <c r="Y2177" s="24"/>
    </row>
    <row r="2178" spans="4:25">
      <c r="I2178" s="24"/>
      <c r="J2178" s="24"/>
      <c r="S2178" s="24"/>
      <c r="Y2178" s="24"/>
    </row>
    <row r="2179" spans="4:25">
      <c r="I2179" s="24"/>
      <c r="J2179" s="24"/>
      <c r="S2179" s="24"/>
      <c r="Y2179" s="24"/>
    </row>
    <row r="2180" spans="4:25">
      <c r="I2180" s="24"/>
      <c r="J2180" s="24"/>
      <c r="S2180" s="24"/>
      <c r="Y2180" s="24"/>
    </row>
    <row r="2181" spans="4:25">
      <c r="D2181" s="24"/>
      <c r="I2181" s="24"/>
      <c r="J2181" s="24"/>
      <c r="L2181" s="24"/>
      <c r="Q2181" s="24"/>
      <c r="R2181" s="24"/>
      <c r="S2181" s="24"/>
      <c r="Y2181" s="24"/>
    </row>
    <row r="2182" spans="4:25">
      <c r="D2182" s="24"/>
      <c r="I2182" s="24"/>
      <c r="J2182" s="24"/>
      <c r="L2182" s="24"/>
      <c r="Q2182" s="24"/>
      <c r="R2182" s="24"/>
      <c r="S2182" s="24"/>
      <c r="Y2182" s="24"/>
    </row>
    <row r="2183" spans="4:25">
      <c r="I2183" s="24"/>
      <c r="J2183" s="24"/>
      <c r="S2183" s="24"/>
      <c r="Y2183" s="24"/>
    </row>
    <row r="2184" spans="4:25">
      <c r="I2184" s="24"/>
      <c r="J2184" s="24"/>
      <c r="S2184" s="24"/>
      <c r="Y2184" s="24"/>
    </row>
    <row r="2185" spans="4:25">
      <c r="I2185" s="24"/>
      <c r="J2185" s="24"/>
      <c r="S2185" s="24"/>
      <c r="Y2185" s="24"/>
    </row>
    <row r="2186" spans="4:25">
      <c r="I2186" s="24"/>
      <c r="J2186" s="24"/>
      <c r="S2186" s="24"/>
      <c r="Y2186" s="24"/>
    </row>
    <row r="2187" spans="4:25">
      <c r="I2187" s="24"/>
      <c r="J2187" s="24"/>
      <c r="S2187" s="24"/>
      <c r="Y2187" s="24"/>
    </row>
    <row r="2188" spans="4:25">
      <c r="I2188" s="24"/>
      <c r="J2188" s="24"/>
      <c r="S2188" s="24"/>
      <c r="Y2188" s="24"/>
    </row>
    <row r="2189" spans="4:25">
      <c r="D2189" s="24"/>
      <c r="I2189" s="24"/>
      <c r="J2189" s="24"/>
      <c r="L2189" s="24"/>
      <c r="Q2189" s="24"/>
      <c r="R2189" s="24"/>
      <c r="S2189" s="24"/>
      <c r="Y2189" s="24"/>
    </row>
    <row r="2190" spans="4:25">
      <c r="D2190" s="24"/>
      <c r="I2190" s="24"/>
      <c r="J2190" s="24"/>
      <c r="L2190" s="24"/>
      <c r="Q2190" s="24"/>
      <c r="R2190" s="24"/>
      <c r="S2190" s="24"/>
      <c r="Y2190" s="24"/>
    </row>
    <row r="2191" spans="4:25">
      <c r="D2191" s="24"/>
      <c r="I2191" s="24"/>
      <c r="J2191" s="24"/>
      <c r="L2191" s="24"/>
      <c r="Q2191" s="24"/>
      <c r="R2191" s="24"/>
      <c r="S2191" s="24"/>
      <c r="Y2191" s="24"/>
    </row>
    <row r="2192" spans="4:25">
      <c r="D2192" s="24"/>
      <c r="I2192" s="24"/>
      <c r="J2192" s="24"/>
      <c r="L2192" s="24"/>
      <c r="Q2192" s="24"/>
      <c r="R2192" s="24"/>
      <c r="S2192" s="24"/>
      <c r="Y2192" s="24"/>
    </row>
    <row r="2193" spans="4:25">
      <c r="D2193" s="24"/>
      <c r="I2193" s="24"/>
      <c r="J2193" s="24"/>
      <c r="L2193" s="24"/>
      <c r="Q2193" s="24"/>
      <c r="R2193" s="24"/>
      <c r="S2193" s="24"/>
      <c r="Y2193" s="24"/>
    </row>
    <row r="2194" spans="4:25">
      <c r="D2194" s="24"/>
      <c r="I2194" s="24"/>
      <c r="J2194" s="24"/>
      <c r="L2194" s="24"/>
      <c r="Q2194" s="24"/>
      <c r="R2194" s="24"/>
      <c r="S2194" s="24"/>
      <c r="Y2194" s="24"/>
    </row>
    <row r="2195" spans="4:25">
      <c r="I2195" s="24"/>
      <c r="J2195" s="24"/>
      <c r="S2195" s="24"/>
      <c r="Y2195" s="24"/>
    </row>
    <row r="2196" spans="4:25">
      <c r="I2196" s="24"/>
      <c r="J2196" s="24"/>
      <c r="S2196" s="24"/>
      <c r="Y2196" s="24"/>
    </row>
    <row r="2197" spans="4:25">
      <c r="I2197" s="24"/>
      <c r="J2197" s="24"/>
      <c r="S2197" s="24"/>
      <c r="Y2197" s="24"/>
    </row>
    <row r="2198" spans="4:25">
      <c r="I2198" s="24"/>
      <c r="J2198" s="24"/>
      <c r="S2198" s="24"/>
      <c r="Y2198" s="24"/>
    </row>
    <row r="2199" spans="4:25">
      <c r="I2199" s="24"/>
      <c r="J2199" s="24"/>
      <c r="S2199" s="24"/>
      <c r="Y2199" s="24"/>
    </row>
    <row r="2200" spans="4:25">
      <c r="I2200" s="24"/>
      <c r="J2200" s="24"/>
      <c r="S2200" s="24"/>
      <c r="Y2200" s="24"/>
    </row>
    <row r="2201" spans="4:25">
      <c r="D2201" s="24"/>
      <c r="I2201" s="24"/>
      <c r="J2201" s="24"/>
      <c r="L2201" s="24"/>
      <c r="Q2201" s="24"/>
      <c r="R2201" s="24"/>
      <c r="S2201" s="24"/>
      <c r="Y2201" s="24"/>
    </row>
    <row r="2202" spans="4:25">
      <c r="I2202" s="24"/>
      <c r="J2202" s="24"/>
      <c r="S2202" s="24"/>
      <c r="Y2202" s="24"/>
    </row>
    <row r="2203" spans="4:25">
      <c r="I2203" s="24"/>
      <c r="J2203" s="24"/>
      <c r="S2203" s="24"/>
      <c r="Y2203" s="24"/>
    </row>
    <row r="2204" spans="4:25">
      <c r="I2204" s="24"/>
      <c r="J2204" s="24"/>
      <c r="S2204" s="24"/>
      <c r="Y2204" s="24"/>
    </row>
    <row r="2205" spans="4:25">
      <c r="I2205" s="24"/>
      <c r="J2205" s="24"/>
      <c r="S2205" s="24"/>
      <c r="Y2205" s="24"/>
    </row>
    <row r="2206" spans="4:25">
      <c r="I2206" s="24"/>
      <c r="J2206" s="24"/>
      <c r="S2206" s="24"/>
      <c r="Y2206" s="24"/>
    </row>
    <row r="2207" spans="4:25">
      <c r="I2207" s="24"/>
      <c r="J2207" s="24"/>
      <c r="S2207" s="24"/>
      <c r="Y2207" s="24"/>
    </row>
    <row r="2208" spans="4:25">
      <c r="I2208" s="24"/>
      <c r="J2208" s="24"/>
      <c r="S2208" s="24"/>
      <c r="Y2208" s="24"/>
    </row>
    <row r="2209" spans="4:25">
      <c r="I2209" s="24"/>
      <c r="J2209" s="24"/>
      <c r="S2209" s="24"/>
      <c r="Y2209" s="24"/>
    </row>
    <row r="2210" spans="4:25">
      <c r="I2210" s="24"/>
      <c r="J2210" s="24"/>
      <c r="S2210" s="24"/>
      <c r="Y2210" s="24"/>
    </row>
    <row r="2211" spans="4:25">
      <c r="I2211" s="24"/>
      <c r="J2211" s="24"/>
      <c r="S2211" s="24"/>
      <c r="Y2211" s="24"/>
    </row>
    <row r="2212" spans="4:25">
      <c r="I2212" s="24"/>
      <c r="J2212" s="24"/>
      <c r="S2212" s="24"/>
      <c r="Y2212" s="24"/>
    </row>
    <row r="2213" spans="4:25">
      <c r="I2213" s="24"/>
      <c r="J2213" s="24"/>
      <c r="S2213" s="24"/>
      <c r="Y2213" s="24"/>
    </row>
    <row r="2214" spans="4:25">
      <c r="I2214" s="24"/>
      <c r="J2214" s="24"/>
      <c r="S2214" s="24"/>
      <c r="Y2214" s="24"/>
    </row>
    <row r="2215" spans="4:25">
      <c r="D2215" s="24"/>
      <c r="I2215" s="24"/>
      <c r="J2215" s="24"/>
      <c r="L2215" s="24"/>
      <c r="Q2215" s="24"/>
      <c r="R2215" s="24"/>
      <c r="S2215" s="24"/>
      <c r="Y2215" s="24"/>
    </row>
    <row r="2216" spans="4:25">
      <c r="I2216" s="24"/>
      <c r="J2216" s="24"/>
      <c r="S2216" s="24"/>
      <c r="Y2216" s="24"/>
    </row>
    <row r="2217" spans="4:25">
      <c r="D2217" s="24"/>
      <c r="I2217" s="24"/>
      <c r="J2217" s="24"/>
      <c r="L2217" s="24"/>
      <c r="Q2217" s="24"/>
      <c r="R2217" s="24"/>
      <c r="S2217" s="24"/>
      <c r="Y2217" s="24"/>
    </row>
    <row r="2218" spans="4:25">
      <c r="I2218" s="24"/>
      <c r="J2218" s="24"/>
      <c r="S2218" s="24"/>
      <c r="Y2218" s="24"/>
    </row>
    <row r="2219" spans="4:25">
      <c r="I2219" s="24"/>
      <c r="J2219" s="24"/>
      <c r="S2219" s="24"/>
      <c r="Y2219" s="24"/>
    </row>
    <row r="2220" spans="4:25">
      <c r="I2220" s="24"/>
      <c r="J2220" s="24"/>
      <c r="S2220" s="24"/>
      <c r="Y2220" s="24"/>
    </row>
    <row r="2221" spans="4:25">
      <c r="I2221" s="24"/>
      <c r="J2221" s="24"/>
      <c r="S2221" s="24"/>
      <c r="Y2221" s="24"/>
    </row>
    <row r="2222" spans="4:25">
      <c r="I2222" s="24"/>
      <c r="J2222" s="24"/>
      <c r="S2222" s="24"/>
      <c r="Y2222" s="24"/>
    </row>
    <row r="2223" spans="4:25">
      <c r="I2223" s="24"/>
      <c r="J2223" s="24"/>
      <c r="S2223" s="24"/>
      <c r="Y2223" s="24"/>
    </row>
    <row r="2224" spans="4:25">
      <c r="I2224" s="24"/>
      <c r="J2224" s="24"/>
      <c r="S2224" s="24"/>
      <c r="Y2224" s="24"/>
    </row>
    <row r="2225" spans="4:25">
      <c r="D2225" s="24"/>
      <c r="I2225" s="24"/>
      <c r="J2225" s="24"/>
      <c r="L2225" s="24"/>
      <c r="Q2225" s="24"/>
      <c r="R2225" s="24"/>
      <c r="S2225" s="24"/>
      <c r="Y2225" s="24"/>
    </row>
    <row r="2226" spans="4:25">
      <c r="D2226" s="24"/>
      <c r="I2226" s="24"/>
      <c r="J2226" s="24"/>
      <c r="L2226" s="24"/>
      <c r="Q2226" s="24"/>
      <c r="R2226" s="24"/>
      <c r="S2226" s="24"/>
      <c r="Y2226" s="24"/>
    </row>
    <row r="2227" spans="4:25">
      <c r="D2227" s="24"/>
      <c r="I2227" s="24"/>
      <c r="J2227" s="24"/>
      <c r="L2227" s="24"/>
      <c r="Q2227" s="24"/>
      <c r="R2227" s="24"/>
      <c r="S2227" s="24"/>
      <c r="Y2227" s="24"/>
    </row>
    <row r="2228" spans="4:25">
      <c r="D2228" s="24"/>
      <c r="I2228" s="24"/>
      <c r="J2228" s="24"/>
      <c r="L2228" s="24"/>
      <c r="Q2228" s="24"/>
      <c r="R2228" s="24"/>
      <c r="S2228" s="24"/>
      <c r="Y2228" s="24"/>
    </row>
    <row r="2229" spans="4:25">
      <c r="D2229" s="24"/>
      <c r="I2229" s="24"/>
      <c r="J2229" s="24"/>
      <c r="L2229" s="24"/>
      <c r="Q2229" s="24"/>
      <c r="R2229" s="24"/>
      <c r="S2229" s="24"/>
      <c r="Y2229" s="24"/>
    </row>
    <row r="2230" spans="4:25">
      <c r="D2230" s="24"/>
      <c r="I2230" s="24"/>
      <c r="J2230" s="24"/>
      <c r="L2230" s="24"/>
      <c r="Q2230" s="24"/>
      <c r="R2230" s="24"/>
      <c r="S2230" s="24"/>
      <c r="Y2230" s="24"/>
    </row>
    <row r="2231" spans="4:25">
      <c r="D2231" s="24"/>
      <c r="I2231" s="24"/>
      <c r="J2231" s="24"/>
      <c r="L2231" s="24"/>
      <c r="Q2231" s="24"/>
      <c r="R2231" s="24"/>
      <c r="S2231" s="24"/>
      <c r="Y2231" s="24"/>
    </row>
    <row r="2232" spans="4:25">
      <c r="D2232" s="24"/>
      <c r="I2232" s="24"/>
      <c r="J2232" s="24"/>
      <c r="L2232" s="24"/>
      <c r="Q2232" s="24"/>
      <c r="R2232" s="24"/>
      <c r="S2232" s="24"/>
      <c r="Y2232" s="24"/>
    </row>
    <row r="2233" spans="4:25">
      <c r="D2233" s="24"/>
      <c r="I2233" s="24"/>
      <c r="J2233" s="24"/>
      <c r="L2233" s="24"/>
      <c r="Q2233" s="24"/>
      <c r="R2233" s="24"/>
      <c r="S2233" s="24"/>
      <c r="Y2233" s="24"/>
    </row>
    <row r="2234" spans="4:25">
      <c r="D2234" s="24"/>
      <c r="I2234" s="24"/>
      <c r="J2234" s="24"/>
      <c r="L2234" s="24"/>
      <c r="Q2234" s="24"/>
      <c r="R2234" s="24"/>
      <c r="S2234" s="24"/>
      <c r="Y2234" s="24"/>
    </row>
    <row r="2235" spans="4:25">
      <c r="D2235" s="24"/>
      <c r="I2235" s="24"/>
      <c r="J2235" s="24"/>
      <c r="L2235" s="24"/>
      <c r="Q2235" s="24"/>
      <c r="R2235" s="24"/>
      <c r="S2235" s="24"/>
      <c r="Y2235" s="24"/>
    </row>
    <row r="2236" spans="4:25">
      <c r="D2236" s="24"/>
      <c r="I2236" s="24"/>
      <c r="J2236" s="24"/>
      <c r="L2236" s="24"/>
      <c r="Q2236" s="24"/>
      <c r="R2236" s="24"/>
      <c r="S2236" s="24"/>
      <c r="Y2236" s="24"/>
    </row>
    <row r="2237" spans="4:25">
      <c r="D2237" s="24"/>
      <c r="I2237" s="24"/>
      <c r="J2237" s="24"/>
      <c r="L2237" s="24"/>
      <c r="Q2237" s="24"/>
      <c r="R2237" s="24"/>
      <c r="S2237" s="24"/>
      <c r="Y2237" s="24"/>
    </row>
    <row r="2238" spans="4:25">
      <c r="D2238" s="24"/>
      <c r="I2238" s="24"/>
      <c r="J2238" s="24"/>
      <c r="L2238" s="24"/>
      <c r="Q2238" s="24"/>
      <c r="R2238" s="24"/>
      <c r="S2238" s="24"/>
      <c r="Y2238" s="24"/>
    </row>
    <row r="2239" spans="4:25">
      <c r="D2239" s="24"/>
      <c r="I2239" s="24"/>
      <c r="J2239" s="24"/>
      <c r="L2239" s="24"/>
      <c r="Q2239" s="24"/>
      <c r="R2239" s="24"/>
      <c r="S2239" s="24"/>
      <c r="Y2239" s="24"/>
    </row>
    <row r="2240" spans="4:25">
      <c r="D2240" s="24"/>
      <c r="I2240" s="24"/>
      <c r="J2240" s="24"/>
      <c r="L2240" s="24"/>
      <c r="Q2240" s="24"/>
      <c r="R2240" s="24"/>
      <c r="S2240" s="24"/>
      <c r="Y2240" s="24"/>
    </row>
    <row r="2241" spans="4:25">
      <c r="I2241" s="24"/>
      <c r="J2241" s="24"/>
      <c r="S2241" s="24"/>
      <c r="Y2241" s="24"/>
    </row>
    <row r="2242" spans="4:25">
      <c r="I2242" s="24"/>
      <c r="J2242" s="24"/>
      <c r="S2242" s="24"/>
      <c r="Y2242" s="24"/>
    </row>
    <row r="2243" spans="4:25">
      <c r="I2243" s="24"/>
      <c r="J2243" s="24"/>
      <c r="S2243" s="24"/>
      <c r="Y2243" s="24"/>
    </row>
    <row r="2244" spans="4:25">
      <c r="I2244" s="24"/>
      <c r="J2244" s="24"/>
      <c r="S2244" s="24"/>
      <c r="Y2244" s="24"/>
    </row>
    <row r="2245" spans="4:25">
      <c r="I2245" s="24"/>
      <c r="J2245" s="24"/>
      <c r="S2245" s="24"/>
      <c r="Y2245" s="24"/>
    </row>
    <row r="2246" spans="4:25">
      <c r="I2246" s="24"/>
      <c r="J2246" s="24"/>
      <c r="S2246" s="24"/>
      <c r="Y2246" s="24"/>
    </row>
    <row r="2247" spans="4:25">
      <c r="D2247" s="24"/>
      <c r="I2247" s="24"/>
      <c r="J2247" s="24"/>
      <c r="L2247" s="24"/>
      <c r="Q2247" s="24"/>
      <c r="R2247" s="24"/>
      <c r="S2247" s="24"/>
      <c r="Y2247" s="24"/>
    </row>
    <row r="2248" spans="4:25">
      <c r="D2248" s="24"/>
      <c r="I2248" s="24"/>
      <c r="J2248" s="24"/>
      <c r="L2248" s="24"/>
      <c r="Q2248" s="24"/>
      <c r="R2248" s="24"/>
      <c r="S2248" s="24"/>
      <c r="Y2248" s="24"/>
    </row>
    <row r="2249" spans="4:25">
      <c r="D2249" s="24"/>
      <c r="I2249" s="24"/>
      <c r="J2249" s="24"/>
      <c r="L2249" s="24"/>
      <c r="Q2249" s="24"/>
      <c r="R2249" s="24"/>
      <c r="S2249" s="24"/>
      <c r="Y2249" s="24"/>
    </row>
    <row r="2250" spans="4:25">
      <c r="D2250" s="24"/>
      <c r="I2250" s="24"/>
      <c r="J2250" s="24"/>
      <c r="L2250" s="24"/>
      <c r="Q2250" s="24"/>
      <c r="R2250" s="24"/>
      <c r="S2250" s="24"/>
      <c r="Y2250" s="24"/>
    </row>
    <row r="2251" spans="4:25">
      <c r="D2251" s="24"/>
      <c r="I2251" s="24"/>
      <c r="J2251" s="24"/>
      <c r="L2251" s="24"/>
      <c r="Q2251" s="24"/>
      <c r="R2251" s="24"/>
      <c r="S2251" s="24"/>
      <c r="Y2251" s="24"/>
    </row>
    <row r="2252" spans="4:25">
      <c r="D2252" s="24"/>
      <c r="I2252" s="24"/>
      <c r="J2252" s="24"/>
      <c r="L2252" s="24"/>
      <c r="Q2252" s="24"/>
      <c r="R2252" s="24"/>
      <c r="S2252" s="24"/>
      <c r="Y2252" s="24"/>
    </row>
    <row r="2253" spans="4:25">
      <c r="D2253" s="24"/>
      <c r="I2253" s="24"/>
      <c r="J2253" s="24"/>
      <c r="L2253" s="24"/>
      <c r="Q2253" s="24"/>
      <c r="R2253" s="24"/>
      <c r="S2253" s="24"/>
      <c r="Y2253" s="24"/>
    </row>
    <row r="2254" spans="4:25">
      <c r="I2254" s="24"/>
      <c r="J2254" s="24"/>
      <c r="S2254" s="24"/>
      <c r="Y2254" s="24"/>
    </row>
    <row r="2255" spans="4:25">
      <c r="I2255" s="24"/>
      <c r="J2255" s="24"/>
      <c r="S2255" s="24"/>
      <c r="Y2255" s="24"/>
    </row>
    <row r="2256" spans="4:25">
      <c r="I2256" s="24"/>
      <c r="J2256" s="24"/>
      <c r="S2256" s="24"/>
      <c r="Y2256" s="24"/>
    </row>
    <row r="2257" spans="4:25">
      <c r="I2257" s="24"/>
      <c r="J2257" s="24"/>
      <c r="S2257" s="24"/>
      <c r="Y2257" s="24"/>
    </row>
    <row r="2258" spans="4:25">
      <c r="I2258" s="24"/>
      <c r="J2258" s="24"/>
      <c r="S2258" s="24"/>
      <c r="Y2258" s="24"/>
    </row>
    <row r="2259" spans="4:25">
      <c r="I2259" s="24"/>
      <c r="J2259" s="24"/>
      <c r="S2259" s="24"/>
      <c r="Y2259" s="24"/>
    </row>
    <row r="2260" spans="4:25">
      <c r="D2260" s="24"/>
      <c r="I2260" s="24"/>
      <c r="J2260" s="24"/>
      <c r="L2260" s="24"/>
      <c r="Q2260" s="24"/>
      <c r="R2260" s="24"/>
      <c r="S2260" s="24"/>
      <c r="Y2260" s="24"/>
    </row>
    <row r="2261" spans="4:25">
      <c r="I2261" s="24"/>
      <c r="J2261" s="24"/>
      <c r="S2261" s="24"/>
      <c r="Y2261" s="24"/>
    </row>
    <row r="2262" spans="4:25">
      <c r="I2262" s="24"/>
      <c r="J2262" s="24"/>
      <c r="S2262" s="24"/>
      <c r="Y2262" s="24"/>
    </row>
    <row r="2263" spans="4:25">
      <c r="I2263" s="24"/>
      <c r="J2263" s="24"/>
      <c r="S2263" s="24"/>
      <c r="Y2263" s="24"/>
    </row>
    <row r="2264" spans="4:25">
      <c r="D2264" s="24"/>
      <c r="I2264" s="24"/>
      <c r="J2264" s="24"/>
      <c r="L2264" s="24"/>
      <c r="Q2264" s="24"/>
      <c r="R2264" s="24"/>
      <c r="S2264" s="24"/>
      <c r="Y2264" s="24"/>
    </row>
    <row r="2265" spans="4:25">
      <c r="D2265" s="24"/>
      <c r="I2265" s="24"/>
      <c r="J2265" s="24"/>
      <c r="L2265" s="24"/>
      <c r="Q2265" s="24"/>
      <c r="R2265" s="24"/>
      <c r="S2265" s="24"/>
      <c r="Y2265" s="24"/>
    </row>
    <row r="2266" spans="4:25">
      <c r="D2266" s="24"/>
      <c r="I2266" s="24"/>
      <c r="J2266" s="24"/>
      <c r="L2266" s="24"/>
      <c r="Q2266" s="24"/>
      <c r="R2266" s="24"/>
      <c r="S2266" s="24"/>
      <c r="Y2266" s="24"/>
    </row>
    <row r="2267" spans="4:25">
      <c r="I2267" s="24"/>
      <c r="J2267" s="24"/>
      <c r="S2267" s="24"/>
      <c r="Y2267" s="24"/>
    </row>
    <row r="2268" spans="4:25">
      <c r="I2268" s="24"/>
      <c r="J2268" s="24"/>
      <c r="S2268" s="24"/>
      <c r="Y2268" s="24"/>
    </row>
    <row r="2269" spans="4:25">
      <c r="I2269" s="24"/>
      <c r="J2269" s="24"/>
      <c r="S2269" s="24"/>
      <c r="Y2269" s="24"/>
    </row>
    <row r="2270" spans="4:25">
      <c r="D2270" s="24"/>
      <c r="I2270" s="24"/>
      <c r="J2270" s="24"/>
      <c r="L2270" s="24"/>
      <c r="Q2270" s="24"/>
      <c r="R2270" s="24"/>
      <c r="S2270" s="24"/>
      <c r="Y2270" s="24"/>
    </row>
    <row r="2271" spans="4:25">
      <c r="I2271" s="24"/>
      <c r="J2271" s="24"/>
      <c r="S2271" s="24"/>
      <c r="Y2271" s="24"/>
    </row>
    <row r="2272" spans="4:25">
      <c r="I2272" s="24"/>
      <c r="J2272" s="24"/>
      <c r="S2272" s="24"/>
      <c r="Y2272" s="24"/>
    </row>
    <row r="2273" spans="4:25">
      <c r="I2273" s="24"/>
      <c r="J2273" s="24"/>
      <c r="S2273" s="24"/>
      <c r="Y2273" s="24"/>
    </row>
    <row r="2274" spans="4:25">
      <c r="D2274" s="24"/>
      <c r="I2274" s="24"/>
      <c r="J2274" s="24"/>
      <c r="K2274" s="24"/>
      <c r="L2274" s="24"/>
      <c r="Q2274" s="24"/>
      <c r="R2274" s="24"/>
      <c r="S2274" s="24"/>
      <c r="Y2274" s="24"/>
    </row>
    <row r="2275" spans="4:25">
      <c r="D2275" s="24"/>
      <c r="I2275" s="24"/>
      <c r="J2275" s="24"/>
      <c r="K2275" s="24"/>
      <c r="L2275" s="24"/>
      <c r="Q2275" s="24"/>
      <c r="R2275" s="24"/>
      <c r="S2275" s="24"/>
      <c r="Y2275" s="24"/>
    </row>
    <row r="2276" spans="4:25">
      <c r="D2276" s="24"/>
      <c r="I2276" s="24"/>
      <c r="J2276" s="24"/>
      <c r="K2276" s="24"/>
      <c r="L2276" s="24"/>
      <c r="Q2276" s="24"/>
      <c r="R2276" s="24"/>
      <c r="S2276" s="24"/>
      <c r="Y2276" s="24"/>
    </row>
    <row r="2277" spans="4:25">
      <c r="D2277" s="24"/>
      <c r="I2277" s="24"/>
      <c r="J2277" s="24"/>
      <c r="K2277" s="24"/>
      <c r="L2277" s="24"/>
      <c r="Q2277" s="24"/>
      <c r="R2277" s="24"/>
      <c r="S2277" s="24"/>
      <c r="Y2277" s="24"/>
    </row>
    <row r="2278" spans="4:25">
      <c r="D2278" s="24"/>
      <c r="I2278" s="24"/>
      <c r="J2278" s="24"/>
      <c r="K2278" s="24"/>
      <c r="L2278" s="24"/>
      <c r="Q2278" s="24"/>
      <c r="R2278" s="24"/>
      <c r="S2278" s="24"/>
      <c r="Y2278" s="24"/>
    </row>
    <row r="2279" spans="4:25">
      <c r="D2279" s="24"/>
      <c r="I2279" s="24"/>
      <c r="J2279" s="24"/>
      <c r="K2279" s="24"/>
      <c r="L2279" s="24"/>
      <c r="Q2279" s="24"/>
      <c r="R2279" s="24"/>
      <c r="S2279" s="24"/>
      <c r="Y2279" s="24"/>
    </row>
    <row r="2280" spans="4:25">
      <c r="I2280" s="24"/>
      <c r="J2280" s="24"/>
      <c r="S2280" s="24"/>
      <c r="Y2280" s="24"/>
    </row>
    <row r="2281" spans="4:25">
      <c r="I2281" s="24"/>
      <c r="J2281" s="24"/>
      <c r="S2281" s="24"/>
      <c r="Y2281" s="24"/>
    </row>
    <row r="2282" spans="4:25">
      <c r="I2282" s="24"/>
      <c r="J2282" s="24"/>
      <c r="S2282" s="24"/>
      <c r="Y2282" s="24"/>
    </row>
    <row r="2283" spans="4:25">
      <c r="D2283" s="24"/>
      <c r="I2283" s="24"/>
      <c r="J2283" s="24"/>
      <c r="K2283" s="24"/>
      <c r="L2283" s="24"/>
      <c r="Q2283" s="24"/>
      <c r="R2283" s="24"/>
      <c r="S2283" s="24"/>
      <c r="Y2283" s="24"/>
    </row>
    <row r="2284" spans="4:25">
      <c r="D2284" s="24"/>
      <c r="I2284" s="24"/>
      <c r="J2284" s="24"/>
      <c r="K2284" s="24"/>
      <c r="L2284" s="24"/>
      <c r="Q2284" s="24"/>
      <c r="R2284" s="24"/>
      <c r="S2284" s="24"/>
      <c r="Y2284" s="24"/>
    </row>
    <row r="2285" spans="4:25">
      <c r="D2285" s="24"/>
      <c r="I2285" s="24"/>
      <c r="J2285" s="24"/>
      <c r="K2285" s="24"/>
      <c r="L2285" s="24"/>
      <c r="Q2285" s="24"/>
      <c r="R2285" s="24"/>
      <c r="S2285" s="24"/>
      <c r="Y2285" s="24"/>
    </row>
    <row r="2286" spans="4:25">
      <c r="D2286" s="24"/>
      <c r="I2286" s="24"/>
      <c r="J2286" s="24"/>
      <c r="K2286" s="24"/>
      <c r="L2286" s="24"/>
      <c r="Q2286" s="24"/>
      <c r="R2286" s="24"/>
      <c r="S2286" s="24"/>
      <c r="Y2286" s="24"/>
    </row>
    <row r="2287" spans="4:25">
      <c r="D2287" s="24"/>
      <c r="I2287" s="24"/>
      <c r="J2287" s="24"/>
      <c r="K2287" s="24"/>
      <c r="L2287" s="24"/>
      <c r="Q2287" s="24"/>
      <c r="R2287" s="24"/>
      <c r="S2287" s="24"/>
      <c r="Y2287" s="24"/>
    </row>
    <row r="2288" spans="4:25">
      <c r="D2288" s="24"/>
      <c r="I2288" s="24"/>
      <c r="J2288" s="24"/>
      <c r="K2288" s="24"/>
      <c r="L2288" s="24"/>
      <c r="Q2288" s="24"/>
      <c r="R2288" s="24"/>
      <c r="S2288" s="24"/>
      <c r="Y2288" s="24"/>
    </row>
    <row r="2289" spans="4:25">
      <c r="D2289" s="24"/>
      <c r="I2289" s="24"/>
      <c r="J2289" s="24"/>
      <c r="K2289" s="24"/>
      <c r="L2289" s="24"/>
      <c r="Q2289" s="24"/>
      <c r="R2289" s="24"/>
      <c r="S2289" s="24"/>
      <c r="Y2289" s="24"/>
    </row>
    <row r="2290" spans="4:25">
      <c r="D2290" s="24"/>
      <c r="I2290" s="24"/>
      <c r="J2290" s="24"/>
      <c r="K2290" s="24"/>
      <c r="L2290" s="24"/>
      <c r="Q2290" s="24"/>
      <c r="R2290" s="24"/>
      <c r="S2290" s="24"/>
      <c r="Y2290" s="24"/>
    </row>
    <row r="2291" spans="4:25">
      <c r="D2291" s="24"/>
      <c r="I2291" s="24"/>
      <c r="J2291" s="24"/>
      <c r="K2291" s="24"/>
      <c r="L2291" s="24"/>
      <c r="Q2291" s="24"/>
      <c r="R2291" s="24"/>
      <c r="S2291" s="24"/>
      <c r="Y2291" s="24"/>
    </row>
    <row r="2292" spans="4:25">
      <c r="D2292" s="24"/>
      <c r="I2292" s="24"/>
      <c r="J2292" s="24"/>
      <c r="K2292" s="24"/>
      <c r="L2292" s="24"/>
      <c r="Q2292" s="24"/>
      <c r="R2292" s="24"/>
      <c r="S2292" s="24"/>
      <c r="Y2292" s="24"/>
    </row>
    <row r="2293" spans="4:25">
      <c r="D2293" s="24"/>
      <c r="I2293" s="24"/>
      <c r="J2293" s="24"/>
      <c r="K2293" s="24"/>
      <c r="L2293" s="24"/>
      <c r="Q2293" s="24"/>
      <c r="R2293" s="24"/>
      <c r="S2293" s="24"/>
      <c r="Y2293" s="24"/>
    </row>
    <row r="2294" spans="4:25">
      <c r="I2294" s="24"/>
      <c r="J2294" s="24"/>
      <c r="S2294" s="24"/>
      <c r="Y2294" s="24"/>
    </row>
    <row r="2295" spans="4:25">
      <c r="I2295" s="24"/>
      <c r="J2295" s="24"/>
      <c r="S2295" s="24"/>
      <c r="Y2295" s="24"/>
    </row>
    <row r="2296" spans="4:25">
      <c r="I2296" s="24"/>
      <c r="J2296" s="24"/>
      <c r="S2296" s="24"/>
      <c r="Y2296" s="24"/>
    </row>
    <row r="2297" spans="4:25">
      <c r="D2297" s="24"/>
      <c r="I2297" s="24"/>
      <c r="J2297" s="24"/>
      <c r="L2297" s="24"/>
      <c r="Q2297" s="24"/>
      <c r="R2297" s="24"/>
      <c r="S2297" s="24"/>
      <c r="Y2297" s="24"/>
    </row>
    <row r="2298" spans="4:25">
      <c r="I2298" s="24"/>
      <c r="J2298" s="24"/>
      <c r="S2298" s="24"/>
      <c r="Y2298" s="24"/>
    </row>
    <row r="2299" spans="4:25">
      <c r="I2299" s="24"/>
      <c r="J2299" s="24"/>
      <c r="S2299" s="24"/>
      <c r="Y2299" s="24"/>
    </row>
    <row r="2300" spans="4:25">
      <c r="I2300" s="24"/>
      <c r="J2300" s="24"/>
      <c r="S2300" s="24"/>
      <c r="Y2300" s="24"/>
    </row>
    <row r="2301" spans="4:25">
      <c r="D2301" s="24"/>
      <c r="I2301" s="24"/>
      <c r="J2301" s="24"/>
      <c r="L2301" s="24"/>
      <c r="Q2301" s="24"/>
      <c r="R2301" s="24"/>
      <c r="S2301" s="24"/>
      <c r="Y2301" s="24"/>
    </row>
    <row r="2302" spans="4:25">
      <c r="I2302" s="24"/>
      <c r="J2302" s="24"/>
      <c r="S2302" s="24"/>
      <c r="Y2302" s="24"/>
    </row>
    <row r="2303" spans="4:25">
      <c r="I2303" s="24"/>
      <c r="J2303" s="24"/>
      <c r="S2303" s="24"/>
      <c r="Y2303" s="24"/>
    </row>
    <row r="2304" spans="4:25">
      <c r="I2304" s="24"/>
      <c r="J2304" s="24"/>
      <c r="S2304" s="24"/>
      <c r="Y2304" s="24"/>
    </row>
    <row r="2305" spans="4:25">
      <c r="I2305" s="24"/>
      <c r="J2305" s="24"/>
      <c r="S2305" s="24"/>
      <c r="Y2305" s="24"/>
    </row>
    <row r="2306" spans="4:25">
      <c r="I2306" s="24"/>
      <c r="J2306" s="24"/>
      <c r="S2306" s="24"/>
      <c r="Y2306" s="24"/>
    </row>
    <row r="2307" spans="4:25">
      <c r="I2307" s="24"/>
      <c r="J2307" s="24"/>
      <c r="S2307" s="24"/>
      <c r="Y2307" s="24"/>
    </row>
    <row r="2308" spans="4:25">
      <c r="D2308" s="24"/>
      <c r="I2308" s="24"/>
      <c r="J2308" s="24"/>
      <c r="K2308" s="24"/>
      <c r="L2308" s="24"/>
      <c r="Q2308" s="24"/>
      <c r="R2308" s="24"/>
      <c r="S2308" s="24"/>
      <c r="Y2308" s="24"/>
    </row>
    <row r="2309" spans="4:25">
      <c r="D2309" s="24"/>
      <c r="I2309" s="24"/>
      <c r="J2309" s="24"/>
      <c r="K2309" s="24"/>
      <c r="L2309" s="24"/>
      <c r="Q2309" s="24"/>
      <c r="R2309" s="24"/>
      <c r="S2309" s="24"/>
      <c r="Y2309" s="24"/>
    </row>
    <row r="2310" spans="4:25">
      <c r="D2310" s="24"/>
      <c r="I2310" s="24"/>
      <c r="J2310" s="24"/>
      <c r="K2310" s="24"/>
      <c r="L2310" s="24"/>
      <c r="Q2310" s="24"/>
      <c r="R2310" s="24"/>
      <c r="S2310" s="24"/>
      <c r="Y2310" s="24"/>
    </row>
    <row r="2311" spans="4:25">
      <c r="D2311" s="24"/>
      <c r="I2311" s="24"/>
      <c r="J2311" s="24"/>
      <c r="K2311" s="24"/>
      <c r="L2311" s="24"/>
      <c r="Q2311" s="24"/>
      <c r="R2311" s="24"/>
      <c r="S2311" s="24"/>
      <c r="Y2311" s="24"/>
    </row>
    <row r="2312" spans="4:25">
      <c r="D2312" s="24"/>
      <c r="I2312" s="24"/>
      <c r="J2312" s="24"/>
      <c r="K2312" s="24"/>
      <c r="L2312" s="24"/>
      <c r="Q2312" s="24"/>
      <c r="R2312" s="24"/>
      <c r="S2312" s="24"/>
      <c r="Y2312" s="24"/>
    </row>
    <row r="2313" spans="4:25">
      <c r="D2313" s="24"/>
      <c r="I2313" s="24"/>
      <c r="J2313" s="24"/>
      <c r="K2313" s="24"/>
      <c r="L2313" s="24"/>
      <c r="Q2313" s="24"/>
      <c r="R2313" s="24"/>
      <c r="S2313" s="24"/>
      <c r="Y2313" s="24"/>
    </row>
    <row r="2314" spans="4:25">
      <c r="D2314" s="24"/>
      <c r="I2314" s="24"/>
      <c r="J2314" s="24"/>
      <c r="K2314" s="24"/>
      <c r="L2314" s="24"/>
      <c r="Q2314" s="24"/>
      <c r="R2314" s="24"/>
      <c r="S2314" s="24"/>
      <c r="Y2314" s="24"/>
    </row>
    <row r="2315" spans="4:25">
      <c r="D2315" s="24"/>
      <c r="I2315" s="24"/>
      <c r="J2315" s="24"/>
      <c r="K2315" s="24"/>
      <c r="L2315" s="24"/>
      <c r="Q2315" s="24"/>
      <c r="R2315" s="24"/>
      <c r="S2315" s="24"/>
      <c r="Y2315" s="24"/>
    </row>
    <row r="2316" spans="4:25">
      <c r="D2316" s="24"/>
      <c r="I2316" s="24"/>
      <c r="J2316" s="24"/>
      <c r="K2316" s="24"/>
      <c r="L2316" s="24"/>
      <c r="Q2316" s="24"/>
      <c r="R2316" s="24"/>
      <c r="S2316" s="24"/>
      <c r="Y2316" s="24"/>
    </row>
    <row r="2317" spans="4:25">
      <c r="D2317" s="24"/>
      <c r="I2317" s="24"/>
      <c r="J2317" s="24"/>
      <c r="K2317" s="24"/>
      <c r="L2317" s="24"/>
      <c r="Q2317" s="24"/>
      <c r="R2317" s="24"/>
      <c r="S2317" s="24"/>
      <c r="Y2317" s="24"/>
    </row>
    <row r="2318" spans="4:25">
      <c r="D2318" s="24"/>
      <c r="I2318" s="24"/>
      <c r="J2318" s="24"/>
      <c r="K2318" s="24"/>
      <c r="L2318" s="24"/>
      <c r="Q2318" s="24"/>
      <c r="R2318" s="24"/>
      <c r="S2318" s="24"/>
      <c r="Y2318" s="24"/>
    </row>
    <row r="2319" spans="4:25">
      <c r="D2319" s="24"/>
      <c r="I2319" s="24"/>
      <c r="J2319" s="24"/>
      <c r="K2319" s="24"/>
      <c r="L2319" s="24"/>
      <c r="Q2319" s="24"/>
      <c r="R2319" s="24"/>
      <c r="S2319" s="24"/>
      <c r="Y2319" s="24"/>
    </row>
    <row r="2320" spans="4:25">
      <c r="D2320" s="24"/>
      <c r="I2320" s="24"/>
      <c r="J2320" s="24"/>
      <c r="K2320" s="24"/>
      <c r="L2320" s="24"/>
      <c r="Q2320" s="24"/>
      <c r="R2320" s="24"/>
      <c r="S2320" s="24"/>
      <c r="Y2320" s="24"/>
    </row>
    <row r="2321" spans="4:25">
      <c r="D2321" s="24"/>
      <c r="I2321" s="24"/>
      <c r="J2321" s="24"/>
      <c r="K2321" s="24"/>
      <c r="L2321" s="24"/>
      <c r="Q2321" s="24"/>
      <c r="R2321" s="24"/>
      <c r="S2321" s="24"/>
      <c r="Y2321" s="24"/>
    </row>
    <row r="2322" spans="4:25">
      <c r="D2322" s="24"/>
      <c r="I2322" s="24"/>
      <c r="J2322" s="24"/>
      <c r="K2322" s="24"/>
      <c r="L2322" s="24"/>
      <c r="Q2322" s="24"/>
      <c r="R2322" s="24"/>
      <c r="S2322" s="24"/>
      <c r="Y2322" s="24"/>
    </row>
    <row r="2323" spans="4:25">
      <c r="D2323" s="24"/>
      <c r="I2323" s="24"/>
      <c r="J2323" s="24"/>
      <c r="K2323" s="24"/>
      <c r="L2323" s="24"/>
      <c r="Q2323" s="24"/>
      <c r="R2323" s="24"/>
      <c r="S2323" s="24"/>
      <c r="Y2323" s="24"/>
    </row>
    <row r="2324" spans="4:25">
      <c r="D2324" s="24"/>
      <c r="I2324" s="24"/>
      <c r="J2324" s="24"/>
      <c r="K2324" s="24"/>
      <c r="L2324" s="24"/>
      <c r="Q2324" s="24"/>
      <c r="R2324" s="24"/>
      <c r="S2324" s="24"/>
      <c r="Y2324" s="24"/>
    </row>
    <row r="2325" spans="4:25">
      <c r="D2325" s="24"/>
      <c r="I2325" s="24"/>
      <c r="J2325" s="24"/>
      <c r="K2325" s="24"/>
      <c r="L2325" s="24"/>
      <c r="Q2325" s="24"/>
      <c r="R2325" s="24"/>
      <c r="S2325" s="24"/>
      <c r="Y2325" s="24"/>
    </row>
    <row r="2326" spans="4:25">
      <c r="D2326" s="24"/>
      <c r="I2326" s="24"/>
      <c r="J2326" s="24"/>
      <c r="K2326" s="24"/>
      <c r="L2326" s="24"/>
      <c r="Q2326" s="24"/>
      <c r="R2326" s="24"/>
      <c r="S2326" s="24"/>
      <c r="Y2326" s="24"/>
    </row>
    <row r="2327" spans="4:25">
      <c r="D2327" s="24"/>
      <c r="I2327" s="24"/>
      <c r="J2327" s="24"/>
      <c r="K2327" s="24"/>
      <c r="L2327" s="24"/>
      <c r="Q2327" s="24"/>
      <c r="R2327" s="24"/>
      <c r="S2327" s="24"/>
      <c r="Y2327" s="24"/>
    </row>
    <row r="2328" spans="4:25">
      <c r="D2328" s="24"/>
      <c r="I2328" s="24"/>
      <c r="J2328" s="24"/>
      <c r="K2328" s="24"/>
      <c r="L2328" s="24"/>
      <c r="Q2328" s="24"/>
      <c r="R2328" s="24"/>
      <c r="S2328" s="24"/>
      <c r="Y2328" s="24"/>
    </row>
    <row r="2329" spans="4:25">
      <c r="D2329" s="24"/>
      <c r="I2329" s="24"/>
      <c r="J2329" s="24"/>
      <c r="K2329" s="24"/>
      <c r="L2329" s="24"/>
      <c r="Q2329" s="24"/>
      <c r="R2329" s="24"/>
      <c r="S2329" s="24"/>
      <c r="Y2329" s="24"/>
    </row>
    <row r="2330" spans="4:25">
      <c r="D2330" s="24"/>
      <c r="I2330" s="24"/>
      <c r="J2330" s="24"/>
      <c r="K2330" s="24"/>
      <c r="L2330" s="24"/>
      <c r="Q2330" s="24"/>
      <c r="R2330" s="24"/>
      <c r="S2330" s="24"/>
      <c r="Y2330" s="24"/>
    </row>
    <row r="2331" spans="4:25">
      <c r="D2331" s="24"/>
      <c r="I2331" s="24"/>
      <c r="J2331" s="24"/>
      <c r="K2331" s="24"/>
      <c r="L2331" s="24"/>
      <c r="Q2331" s="24"/>
      <c r="R2331" s="24"/>
      <c r="S2331" s="24"/>
      <c r="Y2331" s="24"/>
    </row>
    <row r="2332" spans="4:25">
      <c r="D2332" s="24"/>
      <c r="I2332" s="24"/>
      <c r="J2332" s="24"/>
      <c r="K2332" s="24"/>
      <c r="L2332" s="24"/>
      <c r="Q2332" s="24"/>
      <c r="R2332" s="24"/>
      <c r="S2332" s="24"/>
      <c r="Y2332" s="24"/>
    </row>
    <row r="2333" spans="4:25">
      <c r="D2333" s="24"/>
      <c r="I2333" s="24"/>
      <c r="J2333" s="24"/>
      <c r="K2333" s="24"/>
      <c r="L2333" s="24"/>
      <c r="Q2333" s="24"/>
      <c r="R2333" s="24"/>
      <c r="S2333" s="24"/>
      <c r="Y2333" s="24"/>
    </row>
    <row r="2334" spans="4:25">
      <c r="D2334" s="24"/>
      <c r="I2334" s="24"/>
      <c r="J2334" s="24"/>
      <c r="K2334" s="24"/>
      <c r="L2334" s="24"/>
      <c r="Q2334" s="24"/>
      <c r="R2334" s="24"/>
      <c r="S2334" s="24"/>
      <c r="Y2334" s="24"/>
    </row>
    <row r="2335" spans="4:25">
      <c r="D2335" s="24"/>
      <c r="I2335" s="24"/>
      <c r="J2335" s="24"/>
      <c r="K2335" s="24"/>
      <c r="L2335" s="24"/>
      <c r="Q2335" s="24"/>
      <c r="R2335" s="24"/>
      <c r="S2335" s="24"/>
      <c r="Y2335" s="24"/>
    </row>
    <row r="2336" spans="4:25">
      <c r="I2336" s="24"/>
      <c r="J2336" s="24"/>
      <c r="S2336" s="24"/>
      <c r="Y2336" s="24"/>
    </row>
    <row r="2337" spans="4:25">
      <c r="I2337" s="24"/>
      <c r="J2337" s="24"/>
      <c r="S2337" s="24"/>
      <c r="Y2337" s="24"/>
    </row>
    <row r="2338" spans="4:25">
      <c r="I2338" s="24"/>
      <c r="J2338" s="24"/>
      <c r="S2338" s="24"/>
      <c r="Y2338" s="24"/>
    </row>
    <row r="2339" spans="4:25">
      <c r="D2339" s="24"/>
      <c r="I2339" s="24"/>
      <c r="J2339" s="24"/>
      <c r="K2339" s="24"/>
      <c r="L2339" s="24"/>
      <c r="Q2339" s="24"/>
      <c r="R2339" s="24"/>
      <c r="S2339" s="24"/>
      <c r="Y2339" s="24"/>
    </row>
    <row r="2340" spans="4:25">
      <c r="D2340" s="24"/>
      <c r="I2340" s="24"/>
      <c r="J2340" s="24"/>
      <c r="K2340" s="24"/>
      <c r="L2340" s="24"/>
      <c r="Q2340" s="24"/>
      <c r="R2340" s="24"/>
      <c r="S2340" s="24"/>
      <c r="Y2340" s="24"/>
    </row>
    <row r="2341" spans="4:25">
      <c r="D2341" s="24"/>
      <c r="I2341" s="24"/>
      <c r="J2341" s="24"/>
      <c r="K2341" s="24"/>
      <c r="L2341" s="24"/>
      <c r="Q2341" s="24"/>
      <c r="R2341" s="24"/>
      <c r="S2341" s="24"/>
      <c r="Y2341" s="24"/>
    </row>
    <row r="2342" spans="4:25">
      <c r="D2342" s="24"/>
      <c r="I2342" s="24"/>
      <c r="J2342" s="24"/>
      <c r="K2342" s="24"/>
      <c r="L2342" s="24"/>
      <c r="Q2342" s="24"/>
      <c r="R2342" s="24"/>
      <c r="S2342" s="24"/>
      <c r="Y2342" s="24"/>
    </row>
    <row r="2343" spans="4:25">
      <c r="D2343" s="24"/>
      <c r="I2343" s="24"/>
      <c r="J2343" s="24"/>
      <c r="K2343" s="24"/>
      <c r="L2343" s="24"/>
      <c r="Q2343" s="24"/>
      <c r="R2343" s="24"/>
      <c r="S2343" s="24"/>
      <c r="Y2343" s="24"/>
    </row>
    <row r="2344" spans="4:25">
      <c r="D2344" s="24"/>
      <c r="I2344" s="24"/>
      <c r="J2344" s="24"/>
      <c r="K2344" s="24"/>
      <c r="L2344" s="24"/>
      <c r="Q2344" s="24"/>
      <c r="R2344" s="24"/>
      <c r="S2344" s="24"/>
      <c r="Y2344" s="24"/>
    </row>
    <row r="2345" spans="4:25">
      <c r="D2345" s="24"/>
      <c r="I2345" s="24"/>
      <c r="J2345" s="24"/>
      <c r="K2345" s="24"/>
      <c r="L2345" s="24"/>
      <c r="Q2345" s="24"/>
      <c r="R2345" s="24"/>
      <c r="S2345" s="24"/>
      <c r="Y2345" s="24"/>
    </row>
    <row r="2346" spans="4:25">
      <c r="I2346" s="24"/>
      <c r="J2346" s="24"/>
      <c r="S2346" s="24"/>
      <c r="Y2346" s="24"/>
    </row>
    <row r="2347" spans="4:25">
      <c r="I2347" s="24"/>
      <c r="J2347" s="24"/>
      <c r="S2347" s="24"/>
      <c r="Y2347" s="24"/>
    </row>
    <row r="2348" spans="4:25">
      <c r="I2348" s="24"/>
      <c r="J2348" s="24"/>
      <c r="S2348" s="24"/>
      <c r="Y2348" s="24"/>
    </row>
    <row r="2349" spans="4:25">
      <c r="I2349" s="24"/>
      <c r="J2349" s="24"/>
      <c r="S2349" s="24"/>
      <c r="Y2349" s="24"/>
    </row>
    <row r="2350" spans="4:25">
      <c r="I2350" s="24"/>
      <c r="J2350" s="24"/>
      <c r="S2350" s="24"/>
      <c r="Y2350" s="24"/>
    </row>
    <row r="2351" spans="4:25">
      <c r="I2351" s="24"/>
      <c r="J2351" s="24"/>
      <c r="S2351" s="24"/>
      <c r="Y2351" s="24"/>
    </row>
    <row r="2352" spans="4:25">
      <c r="I2352" s="24"/>
      <c r="J2352" s="24"/>
      <c r="S2352" s="24"/>
      <c r="Y2352" s="24"/>
    </row>
    <row r="2353" spans="4:25">
      <c r="I2353" s="24"/>
      <c r="J2353" s="24"/>
      <c r="S2353" s="24"/>
      <c r="Y2353" s="24"/>
    </row>
    <row r="2354" spans="4:25">
      <c r="I2354" s="24"/>
      <c r="J2354" s="24"/>
      <c r="S2354" s="24"/>
      <c r="Y2354" s="24"/>
    </row>
    <row r="2355" spans="4:25">
      <c r="I2355" s="24"/>
      <c r="J2355" s="24"/>
      <c r="S2355" s="24"/>
      <c r="Y2355" s="24"/>
    </row>
    <row r="2356" spans="4:25">
      <c r="I2356" s="24"/>
      <c r="J2356" s="24"/>
      <c r="S2356" s="24"/>
      <c r="Y2356" s="24"/>
    </row>
    <row r="2357" spans="4:25">
      <c r="I2357" s="24"/>
      <c r="J2357" s="24"/>
      <c r="S2357" s="24"/>
      <c r="Y2357" s="24"/>
    </row>
    <row r="2358" spans="4:25">
      <c r="I2358" s="24"/>
      <c r="J2358" s="24"/>
      <c r="S2358" s="24"/>
      <c r="Y2358" s="24"/>
    </row>
    <row r="2359" spans="4:25">
      <c r="I2359" s="24"/>
      <c r="J2359" s="24"/>
      <c r="S2359" s="24"/>
      <c r="Y2359" s="24"/>
    </row>
    <row r="2360" spans="4:25">
      <c r="I2360" s="24"/>
      <c r="J2360" s="24"/>
      <c r="S2360" s="24"/>
      <c r="Y2360" s="24"/>
    </row>
    <row r="2361" spans="4:25">
      <c r="I2361" s="24"/>
      <c r="J2361" s="24"/>
      <c r="S2361" s="24"/>
      <c r="Y2361" s="24"/>
    </row>
    <row r="2362" spans="4:25">
      <c r="I2362" s="24"/>
      <c r="J2362" s="24"/>
      <c r="S2362" s="24"/>
      <c r="Y2362" s="24"/>
    </row>
    <row r="2363" spans="4:25">
      <c r="I2363" s="24"/>
      <c r="J2363" s="24"/>
      <c r="S2363" s="24"/>
      <c r="Y2363" s="24"/>
    </row>
    <row r="2364" spans="4:25">
      <c r="D2364" s="24"/>
      <c r="E2364" s="24"/>
      <c r="G2364" s="24"/>
      <c r="H2364" s="24"/>
      <c r="I2364" s="24"/>
      <c r="J2364" s="24"/>
      <c r="K2364" s="24"/>
      <c r="L2364" s="24"/>
      <c r="P2364" s="24"/>
      <c r="Q2364" s="24"/>
      <c r="R2364" s="24"/>
      <c r="S2364" s="24"/>
      <c r="U2364" s="24"/>
      <c r="Y2364" s="24"/>
    </row>
    <row r="2365" spans="4:25">
      <c r="D2365" s="24"/>
      <c r="E2365" s="24"/>
      <c r="G2365" s="24"/>
      <c r="H2365" s="24"/>
      <c r="I2365" s="24"/>
      <c r="J2365" s="24"/>
      <c r="K2365" s="24"/>
      <c r="L2365" s="24"/>
      <c r="P2365" s="24"/>
      <c r="Q2365" s="24"/>
      <c r="R2365" s="24"/>
      <c r="S2365" s="24"/>
      <c r="U2365" s="24"/>
      <c r="Y2365" s="24"/>
    </row>
    <row r="2366" spans="4:25">
      <c r="D2366" s="24"/>
      <c r="E2366" s="24"/>
      <c r="G2366" s="24"/>
      <c r="H2366" s="24"/>
      <c r="I2366" s="24"/>
      <c r="J2366" s="24"/>
      <c r="K2366" s="24"/>
      <c r="L2366" s="24"/>
      <c r="P2366" s="24"/>
      <c r="Q2366" s="24"/>
      <c r="R2366" s="24"/>
      <c r="S2366" s="24"/>
      <c r="U2366" s="24"/>
      <c r="Y2366" s="24"/>
    </row>
    <row r="2367" spans="4:25">
      <c r="I2367" s="24"/>
      <c r="J2367" s="24"/>
      <c r="S2367" s="24"/>
      <c r="Y2367" s="24"/>
    </row>
    <row r="2368" spans="4:25">
      <c r="I2368" s="24"/>
      <c r="J2368" s="24"/>
      <c r="S2368" s="24"/>
      <c r="Y2368" s="24"/>
    </row>
    <row r="2369" spans="4:25">
      <c r="I2369" s="24"/>
      <c r="J2369" s="24"/>
      <c r="S2369" s="24"/>
      <c r="Y2369" s="24"/>
    </row>
    <row r="2370" spans="4:25">
      <c r="I2370" s="24"/>
      <c r="J2370" s="24"/>
      <c r="S2370" s="24"/>
      <c r="Y2370" s="24"/>
    </row>
    <row r="2371" spans="4:25">
      <c r="I2371" s="24"/>
      <c r="J2371" s="24"/>
      <c r="S2371" s="24"/>
      <c r="Y2371" s="24"/>
    </row>
    <row r="2372" spans="4:25">
      <c r="I2372" s="24"/>
      <c r="J2372" s="24"/>
      <c r="S2372" s="24"/>
      <c r="Y2372" s="24"/>
    </row>
    <row r="2373" spans="4:25">
      <c r="I2373" s="24"/>
      <c r="J2373" s="24"/>
      <c r="S2373" s="24"/>
      <c r="Y2373" s="24"/>
    </row>
    <row r="2374" spans="4:25">
      <c r="I2374" s="24"/>
      <c r="J2374" s="24"/>
      <c r="S2374" s="24"/>
      <c r="Y2374" s="24"/>
    </row>
    <row r="2375" spans="4:25">
      <c r="D2375" s="24"/>
      <c r="E2375" s="24"/>
      <c r="G2375" s="24"/>
      <c r="H2375" s="24"/>
      <c r="I2375" s="24"/>
      <c r="J2375" s="24"/>
      <c r="K2375" s="24"/>
      <c r="L2375" s="24"/>
      <c r="Q2375" s="24"/>
      <c r="R2375" s="24"/>
      <c r="S2375" s="24"/>
      <c r="U2375" s="24"/>
      <c r="Y2375" s="24"/>
    </row>
    <row r="2376" spans="4:25">
      <c r="I2376" s="24"/>
      <c r="J2376" s="24"/>
      <c r="S2376" s="24"/>
      <c r="Y2376" s="24"/>
    </row>
    <row r="2377" spans="4:25">
      <c r="I2377" s="24"/>
      <c r="J2377" s="24"/>
      <c r="S2377" s="24"/>
      <c r="Y2377" s="24"/>
    </row>
    <row r="2378" spans="4:25">
      <c r="I2378" s="24"/>
      <c r="J2378" s="24"/>
      <c r="S2378" s="24"/>
      <c r="Y2378" s="24"/>
    </row>
    <row r="2379" spans="4:25">
      <c r="I2379" s="24"/>
      <c r="J2379" s="24"/>
      <c r="S2379" s="24"/>
      <c r="Y2379" s="24"/>
    </row>
    <row r="2380" spans="4:25">
      <c r="I2380" s="24"/>
      <c r="J2380" s="24"/>
      <c r="S2380" s="24"/>
      <c r="Y2380" s="24"/>
    </row>
    <row r="2381" spans="4:25">
      <c r="I2381" s="24"/>
      <c r="J2381" s="24"/>
      <c r="S2381" s="24"/>
      <c r="Y2381" s="24"/>
    </row>
    <row r="2382" spans="4:25">
      <c r="I2382" s="24"/>
      <c r="J2382" s="24"/>
      <c r="S2382" s="24"/>
      <c r="Y2382" s="24"/>
    </row>
    <row r="2383" spans="4:25">
      <c r="I2383" s="24"/>
      <c r="J2383" s="24"/>
      <c r="S2383" s="24"/>
      <c r="Y2383" s="24"/>
    </row>
    <row r="2384" spans="4:25">
      <c r="I2384" s="24"/>
      <c r="J2384" s="24"/>
      <c r="S2384" s="24"/>
      <c r="Y2384" s="24"/>
    </row>
    <row r="2385" spans="4:25">
      <c r="I2385" s="24"/>
      <c r="J2385" s="24"/>
      <c r="S2385" s="24"/>
      <c r="Y2385" s="24"/>
    </row>
    <row r="2386" spans="4:25">
      <c r="I2386" s="24"/>
      <c r="J2386" s="24"/>
      <c r="S2386" s="24"/>
      <c r="Y2386" s="24"/>
    </row>
    <row r="2387" spans="4:25">
      <c r="I2387" s="24"/>
      <c r="J2387" s="24"/>
      <c r="S2387" s="24"/>
      <c r="Y2387" s="24"/>
    </row>
    <row r="2388" spans="4:25">
      <c r="I2388" s="24"/>
      <c r="J2388" s="24"/>
      <c r="S2388" s="24"/>
      <c r="Y2388" s="24"/>
    </row>
    <row r="2389" spans="4:25">
      <c r="I2389" s="24"/>
      <c r="J2389" s="24"/>
      <c r="S2389" s="24"/>
      <c r="Y2389" s="24"/>
    </row>
    <row r="2390" spans="4:25">
      <c r="D2390" s="24"/>
      <c r="I2390" s="24"/>
      <c r="J2390" s="24"/>
      <c r="L2390" s="24"/>
      <c r="Q2390" s="24"/>
      <c r="R2390" s="24"/>
      <c r="S2390" s="24"/>
      <c r="Y2390" s="24"/>
    </row>
    <row r="2391" spans="4:25">
      <c r="D2391" s="24"/>
      <c r="I2391" s="24"/>
      <c r="J2391" s="24"/>
      <c r="L2391" s="24"/>
      <c r="Q2391" s="24"/>
      <c r="R2391" s="24"/>
      <c r="S2391" s="24"/>
      <c r="Y2391" s="24"/>
    </row>
    <row r="2392" spans="4:25">
      <c r="D2392" s="24"/>
      <c r="I2392" s="24"/>
      <c r="J2392" s="24"/>
      <c r="L2392" s="24"/>
      <c r="Q2392" s="24"/>
      <c r="R2392" s="24"/>
      <c r="S2392" s="24"/>
      <c r="Y2392" s="24"/>
    </row>
    <row r="2393" spans="4:25">
      <c r="D2393" s="24"/>
      <c r="I2393" s="24"/>
      <c r="J2393" s="24"/>
      <c r="L2393" s="24"/>
      <c r="Q2393" s="24"/>
      <c r="R2393" s="24"/>
      <c r="S2393" s="24"/>
      <c r="Y2393" s="24"/>
    </row>
    <row r="2394" spans="4:25">
      <c r="I2394" s="24"/>
      <c r="J2394" s="24"/>
      <c r="S2394" s="24"/>
      <c r="Y2394" s="24"/>
    </row>
    <row r="2395" spans="4:25">
      <c r="I2395" s="24"/>
      <c r="J2395" s="24"/>
      <c r="S2395" s="24"/>
      <c r="Y2395" s="24"/>
    </row>
    <row r="2396" spans="4:25">
      <c r="I2396" s="24"/>
      <c r="J2396" s="24"/>
      <c r="S2396" s="24"/>
      <c r="Y2396" s="24"/>
    </row>
    <row r="2397" spans="4:25">
      <c r="D2397" s="24"/>
      <c r="I2397" s="24"/>
      <c r="J2397" s="24"/>
      <c r="L2397" s="24"/>
      <c r="Q2397" s="24"/>
      <c r="R2397" s="24"/>
      <c r="S2397" s="24"/>
      <c r="Y2397" s="24"/>
    </row>
    <row r="2398" spans="4:25">
      <c r="D2398" s="24"/>
      <c r="I2398" s="24"/>
      <c r="J2398" s="24"/>
      <c r="L2398" s="24"/>
      <c r="Q2398" s="24"/>
      <c r="R2398" s="24"/>
      <c r="S2398" s="24"/>
      <c r="Y2398" s="24"/>
    </row>
    <row r="2399" spans="4:25">
      <c r="D2399" s="24"/>
      <c r="I2399" s="24"/>
      <c r="J2399" s="24"/>
      <c r="L2399" s="24"/>
      <c r="Q2399" s="24"/>
      <c r="R2399" s="24"/>
      <c r="S2399" s="24"/>
      <c r="Y2399" s="24"/>
    </row>
    <row r="2400" spans="4:25">
      <c r="D2400" s="24"/>
      <c r="I2400" s="24"/>
      <c r="J2400" s="24"/>
      <c r="L2400" s="24"/>
      <c r="Q2400" s="24"/>
      <c r="R2400" s="24"/>
      <c r="S2400" s="24"/>
      <c r="Y2400" s="24"/>
    </row>
    <row r="2401" spans="4:25">
      <c r="I2401" s="24"/>
      <c r="J2401" s="24"/>
      <c r="S2401" s="24"/>
      <c r="Y2401" s="24"/>
    </row>
    <row r="2405" spans="4:25">
      <c r="I2405" s="24"/>
      <c r="J2405" s="24"/>
      <c r="S2405" s="24"/>
      <c r="Y2405" s="24"/>
    </row>
    <row r="2406" spans="4:25">
      <c r="I2406" s="24"/>
      <c r="J2406" s="24"/>
      <c r="S2406" s="24"/>
      <c r="Y2406" s="24"/>
    </row>
    <row r="2407" spans="4:25">
      <c r="D2407" s="24"/>
      <c r="I2407" s="24"/>
      <c r="J2407" s="24"/>
      <c r="K2407" s="24"/>
      <c r="L2407" s="24"/>
      <c r="Q2407" s="24"/>
      <c r="R2407" s="24"/>
      <c r="S2407" s="24"/>
      <c r="Y2407" s="24"/>
    </row>
    <row r="2408" spans="4:25">
      <c r="I2408" s="24"/>
      <c r="J2408" s="24"/>
      <c r="S2408" s="24"/>
      <c r="Y2408" s="24"/>
    </row>
    <row r="2409" spans="4:25">
      <c r="I2409" s="24"/>
      <c r="J2409" s="24"/>
      <c r="S2409" s="24"/>
      <c r="Y2409" s="24"/>
    </row>
    <row r="2410" spans="4:25">
      <c r="I2410" s="24"/>
      <c r="J2410" s="24"/>
      <c r="S2410" s="24"/>
      <c r="Y2410" s="24"/>
    </row>
    <row r="2411" spans="4:25">
      <c r="I2411" s="24"/>
      <c r="J2411" s="24"/>
      <c r="S2411" s="24"/>
      <c r="Y2411" s="24"/>
    </row>
    <row r="2412" spans="4:25">
      <c r="I2412" s="24"/>
      <c r="J2412" s="24"/>
      <c r="S2412" s="24"/>
      <c r="Y2412" s="24"/>
    </row>
    <row r="2413" spans="4:25">
      <c r="I2413" s="24"/>
      <c r="J2413" s="24"/>
      <c r="S2413" s="24"/>
      <c r="Y2413" s="24"/>
    </row>
    <row r="2414" spans="4:25">
      <c r="I2414" s="24"/>
      <c r="J2414" s="24"/>
      <c r="S2414" s="24"/>
      <c r="Y2414" s="24"/>
    </row>
    <row r="2415" spans="4:25">
      <c r="I2415" s="24"/>
      <c r="J2415" s="24"/>
      <c r="S2415" s="24"/>
      <c r="Y2415" s="24"/>
    </row>
    <row r="2416" spans="4:25">
      <c r="I2416" s="24"/>
      <c r="J2416" s="24"/>
      <c r="S2416" s="24"/>
      <c r="Y2416" s="24"/>
    </row>
    <row r="2417" spans="4:25">
      <c r="I2417" s="24"/>
      <c r="J2417" s="24"/>
      <c r="S2417" s="24"/>
      <c r="Y2417" s="24"/>
    </row>
    <row r="2418" spans="4:25">
      <c r="D2418" s="24"/>
      <c r="I2418" s="24"/>
      <c r="J2418" s="24"/>
      <c r="L2418" s="24"/>
      <c r="Q2418" s="24"/>
      <c r="R2418" s="24"/>
      <c r="S2418" s="24"/>
      <c r="Y2418" s="24"/>
    </row>
    <row r="2419" spans="4:25">
      <c r="I2419" s="24"/>
      <c r="J2419" s="24"/>
      <c r="S2419" s="24"/>
      <c r="Y2419" s="24"/>
    </row>
    <row r="2420" spans="4:25">
      <c r="D2420" s="24"/>
      <c r="I2420" s="24"/>
      <c r="J2420" s="24"/>
      <c r="L2420" s="24"/>
      <c r="Q2420" s="24"/>
      <c r="R2420" s="24"/>
      <c r="S2420" s="24"/>
      <c r="Y2420" s="24"/>
    </row>
    <row r="2421" spans="4:25">
      <c r="I2421" s="24"/>
      <c r="J2421" s="24"/>
      <c r="S2421" s="24"/>
      <c r="Y2421" s="24"/>
    </row>
    <row r="2422" spans="4:25">
      <c r="D2422" s="24"/>
      <c r="I2422" s="24"/>
      <c r="J2422" s="24"/>
      <c r="L2422" s="24"/>
      <c r="Q2422" s="24"/>
      <c r="R2422" s="24"/>
      <c r="S2422" s="24"/>
      <c r="Y2422" s="24"/>
    </row>
    <row r="2423" spans="4:25">
      <c r="I2423" s="24"/>
      <c r="J2423" s="24"/>
      <c r="S2423" s="24"/>
      <c r="Y2423" s="24"/>
    </row>
    <row r="2424" spans="4:25">
      <c r="D2424" s="24"/>
      <c r="I2424" s="24"/>
      <c r="J2424" s="24"/>
      <c r="L2424" s="24"/>
      <c r="Q2424" s="24"/>
      <c r="R2424" s="24"/>
      <c r="S2424" s="24"/>
      <c r="Y2424" s="24"/>
    </row>
    <row r="2425" spans="4:25">
      <c r="I2425" s="24"/>
      <c r="J2425" s="24"/>
      <c r="S2425" s="24"/>
      <c r="Y2425" s="24"/>
    </row>
    <row r="2426" spans="4:25">
      <c r="I2426" s="24"/>
      <c r="J2426" s="24"/>
      <c r="S2426" s="24"/>
      <c r="Y2426" s="24"/>
    </row>
    <row r="2427" spans="4:25">
      <c r="I2427" s="24"/>
      <c r="J2427" s="24"/>
      <c r="S2427" s="24"/>
      <c r="Y2427" s="24"/>
    </row>
    <row r="2428" spans="4:25">
      <c r="D2428" s="24"/>
      <c r="H2428" s="24"/>
      <c r="I2428" s="24"/>
      <c r="J2428" s="24"/>
      <c r="K2428" s="24"/>
      <c r="L2428" s="24"/>
      <c r="Q2428" s="24"/>
      <c r="R2428" s="24"/>
      <c r="S2428" s="24"/>
      <c r="U2428" s="24"/>
      <c r="W2428" s="24"/>
      <c r="Y2428" s="24"/>
    </row>
    <row r="2429" spans="4:25">
      <c r="D2429" s="24"/>
      <c r="E2429" s="24"/>
      <c r="G2429" s="24"/>
      <c r="H2429" s="24"/>
      <c r="I2429" s="24"/>
      <c r="J2429" s="24"/>
      <c r="K2429" s="24"/>
      <c r="L2429" s="24"/>
      <c r="Q2429" s="24"/>
      <c r="R2429" s="24"/>
      <c r="S2429" s="24"/>
      <c r="U2429" s="24"/>
      <c r="Y2429" s="24"/>
    </row>
    <row r="2430" spans="4:25">
      <c r="I2430" s="24"/>
      <c r="J2430" s="24"/>
      <c r="S2430" s="24"/>
      <c r="Y2430" s="24"/>
    </row>
    <row r="2431" spans="4:25">
      <c r="D2431" s="24"/>
      <c r="E2431" s="24"/>
      <c r="G2431" s="24"/>
      <c r="H2431" s="24"/>
      <c r="I2431" s="24"/>
      <c r="J2431" s="24"/>
      <c r="K2431" s="24"/>
      <c r="L2431" s="24"/>
      <c r="Q2431" s="24"/>
      <c r="R2431" s="24"/>
      <c r="S2431" s="24"/>
      <c r="U2431" s="24"/>
      <c r="Y2431" s="24"/>
    </row>
    <row r="2432" spans="4:25">
      <c r="D2432" s="24"/>
      <c r="E2432" s="24"/>
      <c r="G2432" s="24"/>
      <c r="H2432" s="24"/>
      <c r="I2432" s="24"/>
      <c r="J2432" s="24"/>
      <c r="K2432" s="24"/>
      <c r="L2432" s="24"/>
      <c r="Q2432" s="24"/>
      <c r="R2432" s="24"/>
      <c r="S2432" s="24"/>
      <c r="U2432" s="24"/>
      <c r="Y2432" s="24"/>
    </row>
    <row r="2433" spans="4:25">
      <c r="D2433" s="24"/>
      <c r="H2433" s="24"/>
      <c r="I2433" s="24"/>
      <c r="J2433" s="24"/>
      <c r="L2433" s="24"/>
      <c r="Q2433" s="24"/>
      <c r="R2433" s="24"/>
      <c r="S2433" s="24"/>
      <c r="Y2433" s="24"/>
    </row>
    <row r="2434" spans="4:25">
      <c r="D2434" s="24"/>
      <c r="H2434" s="24"/>
      <c r="I2434" s="24"/>
      <c r="J2434" s="24"/>
      <c r="L2434" s="24"/>
      <c r="Q2434" s="24"/>
      <c r="R2434" s="24"/>
      <c r="S2434" s="24"/>
      <c r="Y2434" s="24"/>
    </row>
    <row r="2435" spans="4:25">
      <c r="D2435" s="24"/>
      <c r="H2435" s="24"/>
      <c r="I2435" s="24"/>
      <c r="J2435" s="24"/>
      <c r="L2435" s="24"/>
      <c r="Q2435" s="24"/>
      <c r="R2435" s="24"/>
      <c r="S2435" s="24"/>
      <c r="Y2435" s="24"/>
    </row>
    <row r="2436" spans="4:25">
      <c r="D2436" s="24"/>
      <c r="H2436" s="24"/>
      <c r="I2436" s="24"/>
      <c r="J2436" s="24"/>
      <c r="L2436" s="24"/>
      <c r="Q2436" s="24"/>
      <c r="R2436" s="24"/>
      <c r="S2436" s="24"/>
      <c r="Y2436" s="24"/>
    </row>
    <row r="2437" spans="4:25">
      <c r="D2437" s="24"/>
      <c r="H2437" s="24"/>
      <c r="I2437" s="24"/>
      <c r="J2437" s="24"/>
      <c r="L2437" s="24"/>
      <c r="Q2437" s="24"/>
      <c r="R2437" s="24"/>
      <c r="S2437" s="24"/>
      <c r="Y2437" s="24"/>
    </row>
    <row r="2438" spans="4:25">
      <c r="D2438" s="24"/>
      <c r="H2438" s="24"/>
      <c r="I2438" s="24"/>
      <c r="J2438" s="24"/>
      <c r="L2438" s="24"/>
      <c r="Q2438" s="24"/>
      <c r="R2438" s="24"/>
      <c r="S2438" s="24"/>
      <c r="Y2438" s="24"/>
    </row>
    <row r="2439" spans="4:25">
      <c r="D2439" s="24"/>
      <c r="H2439" s="24"/>
      <c r="I2439" s="24"/>
      <c r="J2439" s="24"/>
      <c r="L2439" s="24"/>
      <c r="Q2439" s="24"/>
      <c r="R2439" s="24"/>
      <c r="S2439" s="24"/>
      <c r="Y2439" s="24"/>
    </row>
    <row r="2440" spans="4:25">
      <c r="D2440" s="24"/>
      <c r="H2440" s="24"/>
      <c r="I2440" s="24"/>
      <c r="J2440" s="24"/>
      <c r="L2440" s="24"/>
      <c r="Q2440" s="24"/>
      <c r="R2440" s="24"/>
      <c r="S2440" s="24"/>
      <c r="Y2440" s="24"/>
    </row>
    <row r="2441" spans="4:25">
      <c r="D2441" s="24"/>
      <c r="H2441" s="24"/>
      <c r="I2441" s="24"/>
      <c r="J2441" s="24"/>
      <c r="L2441" s="24"/>
      <c r="Q2441" s="24"/>
      <c r="R2441" s="24"/>
      <c r="S2441" s="24"/>
      <c r="Y2441" s="24"/>
    </row>
    <row r="2442" spans="4:25">
      <c r="D2442" s="24"/>
      <c r="H2442" s="24"/>
      <c r="I2442" s="24"/>
      <c r="J2442" s="24"/>
      <c r="L2442" s="24"/>
      <c r="Q2442" s="24"/>
      <c r="R2442" s="24"/>
      <c r="S2442" s="24"/>
      <c r="Y2442" s="24"/>
    </row>
    <row r="2443" spans="4:25">
      <c r="D2443" s="24"/>
      <c r="H2443" s="24"/>
      <c r="I2443" s="24"/>
      <c r="J2443" s="24"/>
      <c r="L2443" s="24"/>
      <c r="Q2443" s="24"/>
      <c r="R2443" s="24"/>
      <c r="S2443" s="24"/>
      <c r="Y2443" s="24"/>
    </row>
    <row r="2444" spans="4:25">
      <c r="D2444" s="24"/>
      <c r="H2444" s="24"/>
      <c r="I2444" s="24"/>
      <c r="J2444" s="24"/>
      <c r="L2444" s="24"/>
      <c r="Q2444" s="24"/>
      <c r="R2444" s="24"/>
      <c r="S2444" s="24"/>
      <c r="Y2444" s="24"/>
    </row>
    <row r="2445" spans="4:25">
      <c r="D2445" s="24"/>
      <c r="H2445" s="24"/>
      <c r="I2445" s="24"/>
      <c r="J2445" s="24"/>
      <c r="L2445" s="24"/>
      <c r="Q2445" s="24"/>
      <c r="R2445" s="24"/>
      <c r="S2445" s="24"/>
      <c r="Y2445" s="24"/>
    </row>
    <row r="2446" spans="4:25">
      <c r="D2446" s="24"/>
      <c r="H2446" s="24"/>
      <c r="I2446" s="24"/>
      <c r="J2446" s="24"/>
      <c r="L2446" s="24"/>
      <c r="Q2446" s="24"/>
      <c r="R2446" s="24"/>
      <c r="S2446" s="24"/>
      <c r="Y2446" s="24"/>
    </row>
    <row r="2447" spans="4:25">
      <c r="D2447" s="24"/>
      <c r="H2447" s="24"/>
      <c r="I2447" s="24"/>
      <c r="J2447" s="24"/>
      <c r="L2447" s="24"/>
      <c r="Q2447" s="24"/>
      <c r="R2447" s="24"/>
      <c r="S2447" s="24"/>
      <c r="Y2447" s="24"/>
    </row>
    <row r="2448" spans="4:25">
      <c r="D2448" s="24"/>
      <c r="H2448" s="24"/>
      <c r="I2448" s="24"/>
      <c r="J2448" s="24"/>
      <c r="L2448" s="24"/>
      <c r="Q2448" s="24"/>
      <c r="R2448" s="24"/>
      <c r="S2448" s="24"/>
      <c r="Y2448" s="24"/>
    </row>
    <row r="2449" spans="4:25">
      <c r="I2449" s="24"/>
      <c r="J2449" s="24"/>
      <c r="S2449" s="24"/>
      <c r="Y2449" s="24"/>
    </row>
    <row r="2450" spans="4:25">
      <c r="I2450" s="24"/>
      <c r="J2450" s="24"/>
      <c r="S2450" s="24"/>
      <c r="Y2450" s="24"/>
    </row>
    <row r="2451" spans="4:25">
      <c r="I2451" s="24"/>
      <c r="J2451" s="24"/>
      <c r="S2451" s="24"/>
      <c r="Y2451" s="24"/>
    </row>
    <row r="2452" spans="4:25">
      <c r="D2452" s="24"/>
      <c r="H2452" s="24"/>
      <c r="I2452" s="24"/>
      <c r="J2452" s="24"/>
      <c r="K2452" s="24"/>
      <c r="L2452" s="24"/>
      <c r="Q2452" s="24"/>
      <c r="R2452" s="24"/>
      <c r="S2452" s="24"/>
      <c r="Y2452" s="24"/>
    </row>
    <row r="2453" spans="4:25">
      <c r="D2453" s="24"/>
      <c r="H2453" s="24"/>
      <c r="I2453" s="24"/>
      <c r="J2453" s="24"/>
      <c r="K2453" s="24"/>
      <c r="L2453" s="24"/>
      <c r="Q2453" s="24"/>
      <c r="R2453" s="24"/>
      <c r="S2453" s="24"/>
      <c r="Y2453" s="24"/>
    </row>
    <row r="2454" spans="4:25">
      <c r="D2454" s="24"/>
      <c r="H2454" s="24"/>
      <c r="I2454" s="24"/>
      <c r="J2454" s="24"/>
      <c r="K2454" s="24"/>
      <c r="L2454" s="24"/>
      <c r="Q2454" s="24"/>
      <c r="R2454" s="24"/>
      <c r="S2454" s="24"/>
      <c r="Y2454" s="24"/>
    </row>
    <row r="2455" spans="4:25">
      <c r="D2455" s="24"/>
      <c r="H2455" s="24"/>
      <c r="I2455" s="24"/>
      <c r="J2455" s="24"/>
      <c r="K2455" s="24"/>
      <c r="L2455" s="24"/>
      <c r="Q2455" s="24"/>
      <c r="R2455" s="24"/>
      <c r="S2455" s="24"/>
      <c r="Y2455" s="24"/>
    </row>
    <row r="2456" spans="4:25">
      <c r="D2456" s="24"/>
      <c r="H2456" s="24"/>
      <c r="I2456" s="24"/>
      <c r="J2456" s="24"/>
      <c r="K2456" s="24"/>
      <c r="L2456" s="24"/>
      <c r="Q2456" s="24"/>
      <c r="R2456" s="24"/>
      <c r="S2456" s="24"/>
      <c r="Y2456" s="24"/>
    </row>
    <row r="2457" spans="4:25">
      <c r="D2457" s="24"/>
      <c r="H2457" s="24"/>
      <c r="I2457" s="24"/>
      <c r="J2457" s="24"/>
      <c r="K2457" s="24"/>
      <c r="L2457" s="24"/>
      <c r="Q2457" s="24"/>
      <c r="R2457" s="24"/>
      <c r="S2457" s="24"/>
      <c r="Y2457" s="24"/>
    </row>
    <row r="2458" spans="4:25">
      <c r="D2458" s="24"/>
      <c r="H2458" s="24"/>
      <c r="I2458" s="24"/>
      <c r="J2458" s="24"/>
      <c r="K2458" s="24"/>
      <c r="L2458" s="24"/>
      <c r="Q2458" s="24"/>
      <c r="R2458" s="24"/>
      <c r="S2458" s="24"/>
      <c r="Y2458" s="24"/>
    </row>
    <row r="2459" spans="4:25">
      <c r="I2459" s="24"/>
      <c r="J2459" s="24"/>
      <c r="S2459" s="24"/>
      <c r="Y2459" s="24"/>
    </row>
    <row r="2460" spans="4:25">
      <c r="I2460" s="24"/>
      <c r="J2460" s="24"/>
      <c r="S2460" s="24"/>
      <c r="Y2460" s="24"/>
    </row>
    <row r="2461" spans="4:25">
      <c r="I2461" s="24"/>
      <c r="J2461" s="24"/>
      <c r="S2461" s="24"/>
      <c r="Y2461" s="24"/>
    </row>
    <row r="2462" spans="4:25">
      <c r="D2462" s="24"/>
      <c r="I2462" s="24"/>
      <c r="J2462" s="24"/>
      <c r="K2462" s="24"/>
      <c r="L2462" s="24"/>
      <c r="Q2462" s="24"/>
      <c r="R2462" s="24"/>
      <c r="S2462" s="24"/>
      <c r="Y2462" s="24"/>
    </row>
    <row r="2463" spans="4:25">
      <c r="D2463" s="24"/>
      <c r="I2463" s="24"/>
      <c r="J2463" s="24"/>
      <c r="K2463" s="24"/>
      <c r="L2463" s="24"/>
      <c r="Q2463" s="24"/>
      <c r="R2463" s="24"/>
      <c r="S2463" s="24"/>
      <c r="Y2463" s="24"/>
    </row>
    <row r="2464" spans="4:25">
      <c r="D2464" s="24"/>
      <c r="I2464" s="24"/>
      <c r="J2464" s="24"/>
      <c r="K2464" s="24"/>
      <c r="L2464" s="24"/>
      <c r="Q2464" s="24"/>
      <c r="R2464" s="24"/>
      <c r="S2464" s="24"/>
      <c r="Y2464" s="24"/>
    </row>
    <row r="2465" spans="4:25">
      <c r="D2465" s="24"/>
      <c r="I2465" s="24"/>
      <c r="J2465" s="24"/>
      <c r="K2465" s="24"/>
      <c r="L2465" s="24"/>
      <c r="Q2465" s="24"/>
      <c r="R2465" s="24"/>
      <c r="S2465" s="24"/>
      <c r="Y2465" s="24"/>
    </row>
    <row r="2466" spans="4:25">
      <c r="D2466" s="24"/>
      <c r="I2466" s="24"/>
      <c r="J2466" s="24"/>
      <c r="K2466" s="24"/>
      <c r="L2466" s="24"/>
      <c r="Q2466" s="24"/>
      <c r="R2466" s="24"/>
      <c r="S2466" s="24"/>
      <c r="Y2466" s="24"/>
    </row>
    <row r="2467" spans="4:25">
      <c r="D2467" s="24"/>
      <c r="I2467" s="24"/>
      <c r="J2467" s="24"/>
      <c r="K2467" s="24"/>
      <c r="L2467" s="24"/>
      <c r="Q2467" s="24"/>
      <c r="R2467" s="24"/>
      <c r="S2467" s="24"/>
      <c r="Y2467" s="24"/>
    </row>
    <row r="2468" spans="4:25">
      <c r="D2468" s="24"/>
      <c r="I2468" s="24"/>
      <c r="J2468" s="24"/>
      <c r="K2468" s="24"/>
      <c r="L2468" s="24"/>
      <c r="Q2468" s="24"/>
      <c r="R2468" s="24"/>
      <c r="S2468" s="24"/>
      <c r="Y2468" s="24"/>
    </row>
    <row r="2469" spans="4:25">
      <c r="D2469" s="24"/>
      <c r="I2469" s="24"/>
      <c r="J2469" s="24"/>
      <c r="K2469" s="24"/>
      <c r="L2469" s="24"/>
      <c r="Q2469" s="24"/>
      <c r="R2469" s="24"/>
      <c r="S2469" s="24"/>
      <c r="Y2469" s="24"/>
    </row>
    <row r="2470" spans="4:25">
      <c r="D2470" s="24"/>
      <c r="I2470" s="24"/>
      <c r="J2470" s="24"/>
      <c r="K2470" s="24"/>
      <c r="L2470" s="24"/>
      <c r="Q2470" s="24"/>
      <c r="R2470" s="24"/>
      <c r="S2470" s="24"/>
      <c r="Y2470" s="24"/>
    </row>
    <row r="2471" spans="4:25">
      <c r="D2471" s="24"/>
      <c r="I2471" s="24"/>
      <c r="J2471" s="24"/>
      <c r="K2471" s="24"/>
      <c r="L2471" s="24"/>
      <c r="Q2471" s="24"/>
      <c r="R2471" s="24"/>
      <c r="S2471" s="24"/>
      <c r="Y2471" s="24"/>
    </row>
    <row r="2472" spans="4:25">
      <c r="D2472" s="24"/>
      <c r="I2472" s="24"/>
      <c r="J2472" s="24"/>
      <c r="K2472" s="24"/>
      <c r="L2472" s="24"/>
      <c r="Q2472" s="24"/>
      <c r="R2472" s="24"/>
      <c r="S2472" s="24"/>
      <c r="Y2472" s="24"/>
    </row>
    <row r="2473" spans="4:25">
      <c r="D2473" s="24"/>
      <c r="I2473" s="24"/>
      <c r="J2473" s="24"/>
      <c r="K2473" s="24"/>
      <c r="L2473" s="24"/>
      <c r="Q2473" s="24"/>
      <c r="R2473" s="24"/>
      <c r="S2473" s="24"/>
      <c r="Y2473" s="24"/>
    </row>
    <row r="2474" spans="4:25">
      <c r="D2474" s="24"/>
      <c r="I2474" s="24"/>
      <c r="J2474" s="24"/>
      <c r="K2474" s="24"/>
      <c r="L2474" s="24"/>
      <c r="Q2474" s="24"/>
      <c r="R2474" s="24"/>
      <c r="S2474" s="24"/>
      <c r="Y2474" s="24"/>
    </row>
    <row r="2475" spans="4:25">
      <c r="D2475" s="24"/>
      <c r="I2475" s="24"/>
      <c r="J2475" s="24"/>
      <c r="K2475" s="24"/>
      <c r="L2475" s="24"/>
      <c r="Q2475" s="24"/>
      <c r="R2475" s="24"/>
      <c r="S2475" s="24"/>
      <c r="Y2475" s="24"/>
    </row>
    <row r="2476" spans="4:25">
      <c r="D2476" s="24"/>
      <c r="I2476" s="24"/>
      <c r="J2476" s="24"/>
      <c r="K2476" s="24"/>
      <c r="L2476" s="24"/>
      <c r="Q2476" s="24"/>
      <c r="R2476" s="24"/>
      <c r="S2476" s="24"/>
      <c r="Y2476" s="24"/>
    </row>
    <row r="2477" spans="4:25">
      <c r="D2477" s="24"/>
      <c r="I2477" s="24"/>
      <c r="J2477" s="24"/>
      <c r="K2477" s="24"/>
      <c r="L2477" s="24"/>
      <c r="Q2477" s="24"/>
      <c r="R2477" s="24"/>
      <c r="S2477" s="24"/>
      <c r="Y2477" s="24"/>
    </row>
    <row r="2478" spans="4:25">
      <c r="D2478" s="24"/>
      <c r="I2478" s="24"/>
      <c r="J2478" s="24"/>
      <c r="K2478" s="24"/>
      <c r="L2478" s="24"/>
      <c r="Q2478" s="24"/>
      <c r="R2478" s="24"/>
      <c r="S2478" s="24"/>
      <c r="Y2478" s="24"/>
    </row>
    <row r="2479" spans="4:25">
      <c r="D2479" s="24"/>
      <c r="I2479" s="24"/>
      <c r="J2479" s="24"/>
      <c r="K2479" s="24"/>
      <c r="L2479" s="24"/>
      <c r="Q2479" s="24"/>
      <c r="R2479" s="24"/>
      <c r="S2479" s="24"/>
      <c r="Y2479" s="24"/>
    </row>
    <row r="2480" spans="4:25">
      <c r="D2480" s="24"/>
      <c r="I2480" s="24"/>
      <c r="J2480" s="24"/>
      <c r="K2480" s="24"/>
      <c r="L2480" s="24"/>
      <c r="Q2480" s="24"/>
      <c r="R2480" s="24"/>
      <c r="S2480" s="24"/>
      <c r="Y2480" s="24"/>
    </row>
    <row r="2481" spans="4:25">
      <c r="D2481" s="24"/>
      <c r="I2481" s="24"/>
      <c r="J2481" s="24"/>
      <c r="K2481" s="24"/>
      <c r="L2481" s="24"/>
      <c r="Q2481" s="24"/>
      <c r="R2481" s="24"/>
      <c r="S2481" s="24"/>
      <c r="Y2481" s="24"/>
    </row>
    <row r="2482" spans="4:25">
      <c r="D2482" s="24"/>
      <c r="I2482" s="24"/>
      <c r="J2482" s="24"/>
      <c r="K2482" s="24"/>
      <c r="L2482" s="24"/>
      <c r="Q2482" s="24"/>
      <c r="R2482" s="24"/>
      <c r="S2482" s="24"/>
      <c r="Y2482" s="24"/>
    </row>
    <row r="2483" spans="4:25">
      <c r="D2483" s="24"/>
      <c r="I2483" s="24"/>
      <c r="J2483" s="24"/>
      <c r="K2483" s="24"/>
      <c r="L2483" s="24"/>
      <c r="Q2483" s="24"/>
      <c r="R2483" s="24"/>
      <c r="S2483" s="24"/>
      <c r="Y2483" s="24"/>
    </row>
    <row r="2484" spans="4:25">
      <c r="D2484" s="24"/>
      <c r="I2484" s="24"/>
      <c r="J2484" s="24"/>
      <c r="K2484" s="24"/>
      <c r="L2484" s="24"/>
      <c r="Q2484" s="24"/>
      <c r="R2484" s="24"/>
      <c r="S2484" s="24"/>
      <c r="Y2484" s="24"/>
    </row>
    <row r="2485" spans="4:25">
      <c r="D2485" s="24"/>
      <c r="I2485" s="24"/>
      <c r="J2485" s="24"/>
      <c r="K2485" s="24"/>
      <c r="L2485" s="24"/>
      <c r="Q2485" s="24"/>
      <c r="R2485" s="24"/>
      <c r="S2485" s="24"/>
      <c r="Y2485" s="24"/>
    </row>
    <row r="2486" spans="4:25">
      <c r="D2486" s="24"/>
      <c r="I2486" s="24"/>
      <c r="J2486" s="24"/>
      <c r="K2486" s="24"/>
      <c r="L2486" s="24"/>
      <c r="Q2486" s="24"/>
      <c r="R2486" s="24"/>
      <c r="S2486" s="24"/>
      <c r="Y2486" s="24"/>
    </row>
    <row r="2487" spans="4:25">
      <c r="I2487" s="24"/>
      <c r="J2487" s="24"/>
      <c r="S2487" s="24"/>
      <c r="Y2487" s="24"/>
    </row>
    <row r="2488" spans="4:25">
      <c r="I2488" s="24"/>
      <c r="J2488" s="24"/>
      <c r="S2488" s="24"/>
      <c r="Y2488" s="24"/>
    </row>
    <row r="2489" spans="4:25">
      <c r="I2489" s="24"/>
      <c r="J2489" s="24"/>
      <c r="S2489" s="24"/>
      <c r="Y2489" s="24"/>
    </row>
    <row r="2490" spans="4:25">
      <c r="I2490" s="24"/>
      <c r="J2490" s="24"/>
      <c r="S2490" s="24"/>
      <c r="Y2490" s="24"/>
    </row>
    <row r="2491" spans="4:25">
      <c r="D2491" s="24"/>
      <c r="I2491" s="24"/>
      <c r="J2491" s="24"/>
      <c r="K2491" s="24"/>
      <c r="L2491" s="24"/>
      <c r="Q2491" s="24"/>
      <c r="R2491" s="24"/>
      <c r="S2491" s="24"/>
      <c r="Y2491" s="24"/>
    </row>
    <row r="2492" spans="4:25">
      <c r="D2492" s="24"/>
      <c r="I2492" s="24"/>
      <c r="J2492" s="24"/>
      <c r="K2492" s="24"/>
      <c r="L2492" s="24"/>
      <c r="Q2492" s="24"/>
      <c r="R2492" s="24"/>
      <c r="S2492" s="24"/>
      <c r="Y2492" s="24"/>
    </row>
    <row r="2493" spans="4:25">
      <c r="D2493" s="24"/>
      <c r="I2493" s="24"/>
      <c r="J2493" s="24"/>
      <c r="K2493" s="24"/>
      <c r="L2493" s="24"/>
      <c r="Q2493" s="24"/>
      <c r="R2493" s="24"/>
      <c r="S2493" s="24"/>
      <c r="Y2493" s="24"/>
    </row>
    <row r="2494" spans="4:25">
      <c r="D2494" s="24"/>
      <c r="I2494" s="24"/>
      <c r="J2494" s="24"/>
      <c r="K2494" s="24"/>
      <c r="L2494" s="24"/>
      <c r="Q2494" s="24"/>
      <c r="R2494" s="24"/>
      <c r="S2494" s="24"/>
      <c r="Y2494" s="24"/>
    </row>
    <row r="2495" spans="4:25">
      <c r="D2495" s="24"/>
      <c r="I2495" s="24"/>
      <c r="J2495" s="24"/>
      <c r="K2495" s="24"/>
      <c r="L2495" s="24"/>
      <c r="Q2495" s="24"/>
      <c r="R2495" s="24"/>
      <c r="S2495" s="24"/>
      <c r="Y2495" s="24"/>
    </row>
    <row r="2496" spans="4:25">
      <c r="D2496" s="24"/>
      <c r="I2496" s="24"/>
      <c r="J2496" s="24"/>
      <c r="K2496" s="24"/>
      <c r="L2496" s="24"/>
      <c r="Q2496" s="24"/>
      <c r="R2496" s="24"/>
      <c r="S2496" s="24"/>
      <c r="Y2496" s="24"/>
    </row>
    <row r="2497" spans="4:25">
      <c r="D2497" s="24"/>
      <c r="I2497" s="24"/>
      <c r="J2497" s="24"/>
      <c r="K2497" s="24"/>
      <c r="L2497" s="24"/>
      <c r="Q2497" s="24"/>
      <c r="R2497" s="24"/>
      <c r="S2497" s="24"/>
      <c r="Y2497" s="24"/>
    </row>
    <row r="2498" spans="4:25">
      <c r="I2498" s="24"/>
      <c r="J2498" s="24"/>
      <c r="S2498" s="24"/>
      <c r="Y2498" s="24"/>
    </row>
    <row r="2499" spans="4:25">
      <c r="D2499" s="24"/>
      <c r="I2499" s="24"/>
      <c r="J2499" s="24"/>
      <c r="K2499" s="24"/>
      <c r="L2499" s="24"/>
      <c r="Q2499" s="24"/>
      <c r="R2499" s="24"/>
      <c r="S2499" s="24"/>
      <c r="Y2499" s="24"/>
    </row>
    <row r="2500" spans="4:25">
      <c r="D2500" s="24"/>
      <c r="I2500" s="24"/>
      <c r="J2500" s="24"/>
      <c r="K2500" s="24"/>
      <c r="L2500" s="24"/>
      <c r="Q2500" s="24"/>
      <c r="R2500" s="24"/>
      <c r="S2500" s="24"/>
      <c r="Y2500" s="24"/>
    </row>
    <row r="2501" spans="4:25">
      <c r="D2501" s="24"/>
      <c r="I2501" s="24"/>
      <c r="J2501" s="24"/>
      <c r="K2501" s="24"/>
      <c r="L2501" s="24"/>
      <c r="Q2501" s="24"/>
      <c r="R2501" s="24"/>
      <c r="S2501" s="24"/>
      <c r="Y2501" s="24"/>
    </row>
    <row r="2502" spans="4:25">
      <c r="D2502" s="24"/>
      <c r="I2502" s="24"/>
      <c r="J2502" s="24"/>
      <c r="K2502" s="24"/>
      <c r="L2502" s="24"/>
      <c r="Q2502" s="24"/>
      <c r="R2502" s="24"/>
      <c r="S2502" s="24"/>
      <c r="Y2502" s="24"/>
    </row>
    <row r="2503" spans="4:25">
      <c r="D2503" s="24"/>
      <c r="I2503" s="24"/>
      <c r="J2503" s="24"/>
      <c r="K2503" s="24"/>
      <c r="L2503" s="24"/>
      <c r="Q2503" s="24"/>
      <c r="R2503" s="24"/>
      <c r="S2503" s="24"/>
      <c r="Y2503" s="24"/>
    </row>
    <row r="2504" spans="4:25">
      <c r="D2504" s="24"/>
      <c r="I2504" s="24"/>
      <c r="J2504" s="24"/>
      <c r="K2504" s="24"/>
      <c r="L2504" s="24"/>
      <c r="Q2504" s="24"/>
      <c r="R2504" s="24"/>
      <c r="S2504" s="24"/>
      <c r="Y2504" s="24"/>
    </row>
    <row r="2505" spans="4:25">
      <c r="D2505" s="24"/>
      <c r="I2505" s="24"/>
      <c r="J2505" s="24"/>
      <c r="K2505" s="24"/>
      <c r="L2505" s="24"/>
      <c r="Q2505" s="24"/>
      <c r="R2505" s="24"/>
      <c r="S2505" s="24"/>
      <c r="Y2505" s="24"/>
    </row>
    <row r="2506" spans="4:25">
      <c r="D2506" s="24"/>
      <c r="I2506" s="24"/>
      <c r="J2506" s="24"/>
      <c r="K2506" s="24"/>
      <c r="L2506" s="24"/>
      <c r="Q2506" s="24"/>
      <c r="R2506" s="24"/>
      <c r="S2506" s="24"/>
      <c r="Y2506" s="24"/>
    </row>
    <row r="2507" spans="4:25">
      <c r="D2507" s="24"/>
      <c r="I2507" s="24"/>
      <c r="J2507" s="24"/>
      <c r="K2507" s="24"/>
      <c r="L2507" s="24"/>
      <c r="Q2507" s="24"/>
      <c r="R2507" s="24"/>
      <c r="S2507" s="24"/>
      <c r="Y2507" s="24"/>
    </row>
    <row r="2508" spans="4:25">
      <c r="D2508" s="24"/>
      <c r="I2508" s="24"/>
      <c r="J2508" s="24"/>
      <c r="K2508" s="24"/>
      <c r="L2508" s="24"/>
      <c r="Q2508" s="24"/>
      <c r="R2508" s="24"/>
      <c r="S2508" s="24"/>
      <c r="Y2508" s="24"/>
    </row>
    <row r="2509" spans="4:25">
      <c r="D2509" s="24"/>
      <c r="I2509" s="24"/>
      <c r="J2509" s="24"/>
      <c r="K2509" s="24"/>
      <c r="L2509" s="24"/>
      <c r="Q2509" s="24"/>
      <c r="R2509" s="24"/>
      <c r="S2509" s="24"/>
      <c r="Y2509" s="24"/>
    </row>
    <row r="2510" spans="4:25">
      <c r="D2510" s="24"/>
      <c r="I2510" s="24"/>
      <c r="J2510" s="24"/>
      <c r="K2510" s="24"/>
      <c r="L2510" s="24"/>
      <c r="Q2510" s="24"/>
      <c r="R2510" s="24"/>
      <c r="S2510" s="24"/>
      <c r="Y2510" s="24"/>
    </row>
    <row r="2511" spans="4:25">
      <c r="D2511" s="24"/>
      <c r="I2511" s="24"/>
      <c r="J2511" s="24"/>
      <c r="K2511" s="24"/>
      <c r="L2511" s="24"/>
      <c r="Q2511" s="24"/>
      <c r="R2511" s="24"/>
      <c r="S2511" s="24"/>
      <c r="Y2511" s="24"/>
    </row>
    <row r="2512" spans="4:25">
      <c r="I2512" s="24"/>
      <c r="J2512" s="24"/>
      <c r="S2512" s="24"/>
      <c r="Y2512" s="24"/>
    </row>
    <row r="2513" spans="4:25">
      <c r="D2513" s="24"/>
      <c r="I2513" s="24"/>
      <c r="J2513" s="24"/>
      <c r="K2513" s="24"/>
      <c r="L2513" s="24"/>
      <c r="Q2513" s="24"/>
      <c r="R2513" s="24"/>
      <c r="S2513" s="24"/>
      <c r="Y2513" s="24"/>
    </row>
    <row r="2514" spans="4:25">
      <c r="D2514" s="24"/>
      <c r="I2514" s="24"/>
      <c r="J2514" s="24"/>
      <c r="K2514" s="24"/>
      <c r="L2514" s="24"/>
      <c r="Q2514" s="24"/>
      <c r="R2514" s="24"/>
      <c r="S2514" s="24"/>
      <c r="Y2514" s="24"/>
    </row>
    <row r="2515" spans="4:25">
      <c r="D2515" s="24"/>
      <c r="I2515" s="24"/>
      <c r="J2515" s="24"/>
      <c r="K2515" s="24"/>
      <c r="L2515" s="24"/>
      <c r="Q2515" s="24"/>
      <c r="R2515" s="24"/>
      <c r="S2515" s="24"/>
      <c r="Y2515" s="24"/>
    </row>
    <row r="2516" spans="4:25">
      <c r="I2516" s="24"/>
      <c r="J2516" s="24"/>
      <c r="S2516" s="24"/>
      <c r="Y2516" s="24"/>
    </row>
    <row r="2517" spans="4:25">
      <c r="D2517" s="24"/>
      <c r="I2517" s="24"/>
      <c r="J2517" s="24"/>
      <c r="K2517" s="24"/>
      <c r="L2517" s="24"/>
      <c r="Q2517" s="24"/>
      <c r="R2517" s="24"/>
      <c r="S2517" s="24"/>
      <c r="Y2517" s="24"/>
    </row>
    <row r="2518" spans="4:25">
      <c r="D2518" s="24"/>
      <c r="I2518" s="24"/>
      <c r="J2518" s="24"/>
      <c r="K2518" s="24"/>
      <c r="L2518" s="24"/>
      <c r="Q2518" s="24"/>
      <c r="R2518" s="24"/>
      <c r="S2518" s="24"/>
      <c r="Y2518" s="24"/>
    </row>
    <row r="2519" spans="4:25">
      <c r="D2519" s="24"/>
      <c r="I2519" s="24"/>
      <c r="J2519" s="24"/>
      <c r="K2519" s="24"/>
      <c r="L2519" s="24"/>
      <c r="Q2519" s="24"/>
      <c r="R2519" s="24"/>
      <c r="S2519" s="24"/>
      <c r="Y2519" s="24"/>
    </row>
    <row r="2520" spans="4:25">
      <c r="D2520" s="24"/>
      <c r="I2520" s="24"/>
      <c r="J2520" s="24"/>
      <c r="K2520" s="24"/>
      <c r="L2520" s="24"/>
      <c r="Q2520" s="24"/>
      <c r="R2520" s="24"/>
      <c r="S2520" s="24"/>
      <c r="Y2520" s="24"/>
    </row>
    <row r="2521" spans="4:25">
      <c r="I2521" s="24"/>
      <c r="J2521" s="24"/>
      <c r="S2521" s="24"/>
      <c r="Y2521" s="24"/>
    </row>
    <row r="2522" spans="4:25">
      <c r="D2522" s="24"/>
      <c r="I2522" s="24"/>
      <c r="J2522" s="24"/>
      <c r="K2522" s="24"/>
      <c r="L2522" s="24"/>
      <c r="Q2522" s="24"/>
      <c r="R2522" s="24"/>
      <c r="S2522" s="24"/>
      <c r="Y2522" s="24"/>
    </row>
    <row r="2523" spans="4:25">
      <c r="D2523" s="24"/>
      <c r="I2523" s="24"/>
      <c r="J2523" s="24"/>
      <c r="K2523" s="24"/>
      <c r="L2523" s="24"/>
      <c r="Q2523" s="24"/>
      <c r="R2523" s="24"/>
      <c r="S2523" s="24"/>
      <c r="Y2523" s="24"/>
    </row>
    <row r="2524" spans="4:25">
      <c r="D2524" s="24"/>
      <c r="I2524" s="24"/>
      <c r="J2524" s="24"/>
      <c r="K2524" s="24"/>
      <c r="L2524" s="24"/>
      <c r="Q2524" s="24"/>
      <c r="R2524" s="24"/>
      <c r="S2524" s="24"/>
      <c r="Y2524" s="24"/>
    </row>
    <row r="2525" spans="4:25">
      <c r="I2525" s="24"/>
      <c r="J2525" s="24"/>
      <c r="S2525" s="24"/>
      <c r="Y2525" s="24"/>
    </row>
    <row r="2526" spans="4:25">
      <c r="D2526" s="24"/>
      <c r="I2526" s="24"/>
      <c r="J2526" s="24"/>
      <c r="K2526" s="24"/>
      <c r="L2526" s="24"/>
      <c r="Q2526" s="24"/>
      <c r="R2526" s="24"/>
      <c r="S2526" s="24"/>
      <c r="Y2526" s="24"/>
    </row>
    <row r="2527" spans="4:25">
      <c r="D2527" s="24"/>
      <c r="I2527" s="24"/>
      <c r="J2527" s="24"/>
      <c r="K2527" s="24"/>
      <c r="L2527" s="24"/>
      <c r="Q2527" s="24"/>
      <c r="R2527" s="24"/>
      <c r="S2527" s="24"/>
      <c r="Y2527" s="24"/>
    </row>
    <row r="2528" spans="4:25">
      <c r="D2528" s="24"/>
      <c r="I2528" s="24"/>
      <c r="J2528" s="24"/>
      <c r="K2528" s="24"/>
      <c r="L2528" s="24"/>
      <c r="Q2528" s="24"/>
      <c r="R2528" s="24"/>
      <c r="S2528" s="24"/>
      <c r="Y2528" s="24"/>
    </row>
    <row r="2529" spans="4:25">
      <c r="D2529" s="24"/>
      <c r="I2529" s="24"/>
      <c r="J2529" s="24"/>
      <c r="K2529" s="24"/>
      <c r="L2529" s="24"/>
      <c r="Q2529" s="24"/>
      <c r="R2529" s="24"/>
      <c r="S2529" s="24"/>
      <c r="Y2529" s="24"/>
    </row>
    <row r="2530" spans="4:25">
      <c r="I2530" s="24"/>
      <c r="J2530" s="24"/>
      <c r="S2530" s="24"/>
      <c r="Y2530" s="24"/>
    </row>
    <row r="2531" spans="4:25">
      <c r="D2531" s="24"/>
      <c r="I2531" s="24"/>
      <c r="J2531" s="24"/>
      <c r="K2531" s="24"/>
      <c r="L2531" s="24"/>
      <c r="Q2531" s="24"/>
      <c r="R2531" s="24"/>
      <c r="S2531" s="24"/>
      <c r="Y2531" s="24"/>
    </row>
    <row r="2532" spans="4:25">
      <c r="D2532" s="24"/>
      <c r="I2532" s="24"/>
      <c r="J2532" s="24"/>
      <c r="K2532" s="24"/>
      <c r="L2532" s="24"/>
      <c r="Q2532" s="24"/>
      <c r="R2532" s="24"/>
      <c r="S2532" s="24"/>
      <c r="Y2532" s="24"/>
    </row>
    <row r="2533" spans="4:25">
      <c r="D2533" s="24"/>
      <c r="I2533" s="24"/>
      <c r="J2533" s="24"/>
      <c r="K2533" s="24"/>
      <c r="L2533" s="24"/>
      <c r="Q2533" s="24"/>
      <c r="R2533" s="24"/>
      <c r="S2533" s="24"/>
      <c r="Y2533" s="24"/>
    </row>
    <row r="2534" spans="4:25">
      <c r="D2534" s="24"/>
      <c r="I2534" s="24"/>
      <c r="J2534" s="24"/>
      <c r="K2534" s="24"/>
      <c r="L2534" s="24"/>
      <c r="Q2534" s="24"/>
      <c r="R2534" s="24"/>
      <c r="S2534" s="24"/>
      <c r="Y2534" s="24"/>
    </row>
    <row r="2535" spans="4:25">
      <c r="I2535" s="24"/>
      <c r="J2535" s="24"/>
      <c r="S2535" s="24"/>
      <c r="Y2535" s="24"/>
    </row>
    <row r="2536" spans="4:25">
      <c r="D2536" s="24"/>
      <c r="I2536" s="24"/>
      <c r="J2536" s="24"/>
      <c r="K2536" s="24"/>
      <c r="L2536" s="24"/>
      <c r="Q2536" s="24"/>
      <c r="R2536" s="24"/>
      <c r="S2536" s="24"/>
      <c r="Y2536" s="24"/>
    </row>
    <row r="2537" spans="4:25">
      <c r="D2537" s="24"/>
      <c r="I2537" s="24"/>
      <c r="J2537" s="24"/>
      <c r="K2537" s="24"/>
      <c r="L2537" s="24"/>
      <c r="Q2537" s="24"/>
      <c r="R2537" s="24"/>
      <c r="S2537" s="24"/>
      <c r="Y2537" s="24"/>
    </row>
    <row r="2538" spans="4:25">
      <c r="D2538" s="24"/>
      <c r="I2538" s="24"/>
      <c r="J2538" s="24"/>
      <c r="K2538" s="24"/>
      <c r="L2538" s="24"/>
      <c r="Q2538" s="24"/>
      <c r="R2538" s="24"/>
      <c r="S2538" s="24"/>
      <c r="Y2538" s="24"/>
    </row>
    <row r="2539" spans="4:25">
      <c r="D2539" s="24"/>
      <c r="I2539" s="24"/>
      <c r="J2539" s="24"/>
      <c r="K2539" s="24"/>
      <c r="L2539" s="24"/>
      <c r="Q2539" s="24"/>
      <c r="R2539" s="24"/>
      <c r="S2539" s="24"/>
      <c r="Y2539" s="24"/>
    </row>
    <row r="2540" spans="4:25">
      <c r="D2540" s="24"/>
      <c r="I2540" s="24"/>
      <c r="J2540" s="24"/>
      <c r="K2540" s="24"/>
      <c r="L2540" s="24"/>
      <c r="Q2540" s="24"/>
      <c r="R2540" s="24"/>
      <c r="S2540" s="24"/>
      <c r="Y2540" s="24"/>
    </row>
    <row r="2541" spans="4:25">
      <c r="D2541" s="24"/>
      <c r="I2541" s="24"/>
      <c r="J2541" s="24"/>
      <c r="K2541" s="24"/>
      <c r="L2541" s="24"/>
      <c r="Q2541" s="24"/>
      <c r="R2541" s="24"/>
      <c r="S2541" s="24"/>
      <c r="Y2541" s="24"/>
    </row>
    <row r="2542" spans="4:25">
      <c r="I2542" s="24"/>
      <c r="J2542" s="24"/>
      <c r="S2542" s="24"/>
      <c r="Y2542" s="24"/>
    </row>
    <row r="2543" spans="4:25">
      <c r="I2543" s="24"/>
      <c r="J2543" s="24"/>
      <c r="S2543" s="24"/>
      <c r="Y2543" s="24"/>
    </row>
    <row r="2544" spans="4:25">
      <c r="I2544" s="24"/>
      <c r="J2544" s="24"/>
      <c r="S2544" s="24"/>
      <c r="Y2544" s="24"/>
    </row>
    <row r="2545" spans="4:25">
      <c r="I2545" s="24"/>
      <c r="J2545" s="24"/>
      <c r="S2545" s="24"/>
      <c r="Y2545" s="24"/>
    </row>
    <row r="2546" spans="4:25">
      <c r="I2546" s="24"/>
      <c r="J2546" s="24"/>
      <c r="S2546" s="24"/>
      <c r="Y2546" s="24"/>
    </row>
    <row r="2547" spans="4:25">
      <c r="I2547" s="24"/>
      <c r="J2547" s="24"/>
      <c r="S2547" s="24"/>
      <c r="Y2547" s="24"/>
    </row>
    <row r="2548" spans="4:25">
      <c r="I2548" s="24"/>
      <c r="J2548" s="24"/>
      <c r="S2548" s="24"/>
      <c r="Y2548" s="24"/>
    </row>
    <row r="2549" spans="4:25">
      <c r="D2549" s="24"/>
      <c r="I2549" s="24"/>
      <c r="J2549" s="24"/>
      <c r="K2549" s="24"/>
      <c r="L2549" s="24"/>
      <c r="Q2549" s="24"/>
      <c r="R2549" s="24"/>
      <c r="S2549" s="24"/>
      <c r="Y2549" s="24"/>
    </row>
    <row r="2550" spans="4:25">
      <c r="D2550" s="24"/>
      <c r="I2550" s="24"/>
      <c r="J2550" s="24"/>
      <c r="K2550" s="24"/>
      <c r="L2550" s="24"/>
      <c r="Q2550" s="24"/>
      <c r="R2550" s="24"/>
      <c r="S2550" s="24"/>
      <c r="Y2550" s="24"/>
    </row>
    <row r="2551" spans="4:25">
      <c r="D2551" s="24"/>
      <c r="I2551" s="24"/>
      <c r="J2551" s="24"/>
      <c r="K2551" s="24"/>
      <c r="L2551" s="24"/>
      <c r="Q2551" s="24"/>
      <c r="R2551" s="24"/>
      <c r="S2551" s="24"/>
      <c r="Y2551" s="24"/>
    </row>
    <row r="2552" spans="4:25">
      <c r="D2552" s="24"/>
      <c r="I2552" s="24"/>
      <c r="J2552" s="24"/>
      <c r="K2552" s="24"/>
      <c r="L2552" s="24"/>
      <c r="Q2552" s="24"/>
      <c r="R2552" s="24"/>
      <c r="S2552" s="24"/>
      <c r="Y2552" s="24"/>
    </row>
    <row r="2553" spans="4:25">
      <c r="I2553" s="24"/>
      <c r="J2553" s="24"/>
      <c r="S2553" s="24"/>
      <c r="Y2553" s="24"/>
    </row>
    <row r="2554" spans="4:25">
      <c r="D2554" s="24"/>
      <c r="I2554" s="24"/>
      <c r="J2554" s="24"/>
      <c r="K2554" s="24"/>
      <c r="L2554" s="24"/>
      <c r="Q2554" s="24"/>
      <c r="R2554" s="24"/>
      <c r="S2554" s="24"/>
      <c r="Y2554" s="24"/>
    </row>
    <row r="2555" spans="4:25">
      <c r="I2555" s="24"/>
      <c r="J2555" s="24"/>
      <c r="S2555" s="24"/>
      <c r="Y2555" s="24"/>
    </row>
    <row r="2556" spans="4:25">
      <c r="I2556" s="24"/>
      <c r="J2556" s="24"/>
      <c r="S2556" s="24"/>
      <c r="Y2556" s="24"/>
    </row>
    <row r="2557" spans="4:25">
      <c r="I2557" s="24"/>
      <c r="J2557" s="24"/>
      <c r="S2557" s="24"/>
      <c r="Y2557" s="24"/>
    </row>
    <row r="2558" spans="4:25">
      <c r="I2558" s="24"/>
      <c r="J2558" s="24"/>
      <c r="S2558" s="24"/>
      <c r="Y2558" s="24"/>
    </row>
    <row r="2559" spans="4:25">
      <c r="I2559" s="24"/>
      <c r="J2559" s="24"/>
      <c r="S2559" s="24"/>
      <c r="Y2559" s="24"/>
    </row>
    <row r="2560" spans="4:25">
      <c r="I2560" s="24"/>
      <c r="J2560" s="24"/>
      <c r="S2560" s="24"/>
      <c r="Y2560" s="24"/>
    </row>
    <row r="2561" spans="4:25">
      <c r="D2561" s="24"/>
      <c r="I2561" s="24"/>
      <c r="J2561" s="24"/>
      <c r="K2561" s="24"/>
      <c r="L2561" s="24"/>
      <c r="Q2561" s="24"/>
      <c r="R2561" s="24"/>
      <c r="S2561" s="24"/>
      <c r="Y2561" s="24"/>
    </row>
    <row r="2562" spans="4:25">
      <c r="D2562" s="24"/>
      <c r="I2562" s="24"/>
      <c r="J2562" s="24"/>
      <c r="K2562" s="24"/>
      <c r="L2562" s="24"/>
      <c r="Q2562" s="24"/>
      <c r="R2562" s="24"/>
      <c r="S2562" s="24"/>
      <c r="Y2562" s="24"/>
    </row>
    <row r="2563" spans="4:25">
      <c r="D2563" s="24"/>
      <c r="I2563" s="24"/>
      <c r="J2563" s="24"/>
      <c r="K2563" s="24"/>
      <c r="L2563" s="24"/>
      <c r="Q2563" s="24"/>
      <c r="R2563" s="24"/>
      <c r="S2563" s="24"/>
      <c r="Y2563" s="24"/>
    </row>
    <row r="2564" spans="4:25">
      <c r="D2564" s="24"/>
      <c r="I2564" s="24"/>
      <c r="J2564" s="24"/>
      <c r="K2564" s="24"/>
      <c r="L2564" s="24"/>
      <c r="Q2564" s="24"/>
      <c r="R2564" s="24"/>
      <c r="S2564" s="24"/>
      <c r="Y2564" s="24"/>
    </row>
    <row r="2565" spans="4:25">
      <c r="D2565" s="24"/>
      <c r="I2565" s="24"/>
      <c r="J2565" s="24"/>
      <c r="K2565" s="24"/>
      <c r="L2565" s="24"/>
      <c r="Q2565" s="24"/>
      <c r="R2565" s="24"/>
      <c r="S2565" s="24"/>
      <c r="Y2565" s="24"/>
    </row>
    <row r="2566" spans="4:25">
      <c r="D2566" s="24"/>
      <c r="I2566" s="24"/>
      <c r="J2566" s="24"/>
      <c r="K2566" s="24"/>
      <c r="L2566" s="24"/>
      <c r="Q2566" s="24"/>
      <c r="R2566" s="24"/>
      <c r="S2566" s="24"/>
      <c r="Y2566" s="24"/>
    </row>
    <row r="2567" spans="4:25">
      <c r="D2567" s="24"/>
      <c r="I2567" s="24"/>
      <c r="J2567" s="24"/>
      <c r="K2567" s="24"/>
      <c r="L2567" s="24"/>
      <c r="Q2567" s="24"/>
      <c r="R2567" s="24"/>
      <c r="S2567" s="24"/>
      <c r="Y2567" s="24"/>
    </row>
    <row r="2568" spans="4:25">
      <c r="D2568" s="24"/>
      <c r="I2568" s="24"/>
      <c r="J2568" s="24"/>
      <c r="K2568" s="24"/>
      <c r="L2568" s="24"/>
      <c r="Q2568" s="24"/>
      <c r="R2568" s="24"/>
      <c r="S2568" s="24"/>
      <c r="Y2568" s="24"/>
    </row>
    <row r="2569" spans="4:25">
      <c r="D2569" s="24"/>
      <c r="I2569" s="24"/>
      <c r="J2569" s="24"/>
      <c r="K2569" s="24"/>
      <c r="L2569" s="24"/>
      <c r="Q2569" s="24"/>
      <c r="R2569" s="24"/>
      <c r="S2569" s="24"/>
      <c r="Y2569" s="24"/>
    </row>
    <row r="2570" spans="4:25">
      <c r="D2570" s="24"/>
      <c r="I2570" s="24"/>
      <c r="J2570" s="24"/>
      <c r="K2570" s="24"/>
      <c r="L2570" s="24"/>
      <c r="Q2570" s="24"/>
      <c r="R2570" s="24"/>
      <c r="S2570" s="24"/>
      <c r="Y2570" s="24"/>
    </row>
    <row r="2571" spans="4:25">
      <c r="D2571" s="24"/>
      <c r="I2571" s="24"/>
      <c r="J2571" s="24"/>
      <c r="K2571" s="24"/>
      <c r="L2571" s="24"/>
      <c r="Q2571" s="24"/>
      <c r="R2571" s="24"/>
      <c r="S2571" s="24"/>
      <c r="Y2571" s="24"/>
    </row>
    <row r="2572" spans="4:25">
      <c r="D2572" s="24"/>
      <c r="I2572" s="24"/>
      <c r="J2572" s="24"/>
      <c r="K2572" s="24"/>
      <c r="L2572" s="24"/>
      <c r="Q2572" s="24"/>
      <c r="R2572" s="24"/>
      <c r="S2572" s="24"/>
      <c r="Y2572" s="24"/>
    </row>
    <row r="2573" spans="4:25">
      <c r="D2573" s="24"/>
      <c r="I2573" s="24"/>
      <c r="J2573" s="24"/>
      <c r="K2573" s="24"/>
      <c r="L2573" s="24"/>
      <c r="Q2573" s="24"/>
      <c r="R2573" s="24"/>
      <c r="S2573" s="24"/>
      <c r="Y2573" s="24"/>
    </row>
    <row r="2574" spans="4:25">
      <c r="D2574" s="24"/>
      <c r="I2574" s="24"/>
      <c r="J2574" s="24"/>
      <c r="K2574" s="24"/>
      <c r="L2574" s="24"/>
      <c r="Q2574" s="24"/>
      <c r="R2574" s="24"/>
      <c r="S2574" s="24"/>
      <c r="Y2574" s="24"/>
    </row>
    <row r="2575" spans="4:25">
      <c r="D2575" s="24"/>
      <c r="I2575" s="24"/>
      <c r="J2575" s="24"/>
      <c r="K2575" s="24"/>
      <c r="L2575" s="24"/>
      <c r="Q2575" s="24"/>
      <c r="R2575" s="24"/>
      <c r="S2575" s="24"/>
      <c r="Y2575" s="24"/>
    </row>
    <row r="2576" spans="4:25">
      <c r="D2576" s="24"/>
      <c r="I2576" s="24"/>
      <c r="J2576" s="24"/>
      <c r="K2576" s="24"/>
      <c r="L2576" s="24"/>
      <c r="Q2576" s="24"/>
      <c r="R2576" s="24"/>
      <c r="S2576" s="24"/>
      <c r="Y2576" s="24"/>
    </row>
    <row r="2577" spans="4:25">
      <c r="D2577" s="24"/>
      <c r="I2577" s="24"/>
      <c r="J2577" s="24"/>
      <c r="K2577" s="24"/>
      <c r="L2577" s="24"/>
      <c r="Q2577" s="24"/>
      <c r="R2577" s="24"/>
      <c r="S2577" s="24"/>
      <c r="Y2577" s="24"/>
    </row>
    <row r="2578" spans="4:25">
      <c r="D2578" s="24"/>
      <c r="I2578" s="24"/>
      <c r="J2578" s="24"/>
      <c r="K2578" s="24"/>
      <c r="L2578" s="24"/>
      <c r="Q2578" s="24"/>
      <c r="R2578" s="24"/>
      <c r="S2578" s="24"/>
      <c r="Y2578" s="24"/>
    </row>
    <row r="2579" spans="4:25">
      <c r="D2579" s="24"/>
      <c r="I2579" s="24"/>
      <c r="J2579" s="24"/>
      <c r="K2579" s="24"/>
      <c r="L2579" s="24"/>
      <c r="Q2579" s="24"/>
      <c r="R2579" s="24"/>
      <c r="S2579" s="24"/>
      <c r="Y2579" s="24"/>
    </row>
    <row r="2580" spans="4:25">
      <c r="D2580" s="24"/>
      <c r="I2580" s="24"/>
      <c r="J2580" s="24"/>
      <c r="K2580" s="24"/>
      <c r="L2580" s="24"/>
      <c r="Q2580" s="24"/>
      <c r="R2580" s="24"/>
      <c r="S2580" s="24"/>
      <c r="Y2580" s="24"/>
    </row>
    <row r="2581" spans="4:25">
      <c r="D2581" s="24"/>
      <c r="I2581" s="24"/>
      <c r="J2581" s="24"/>
      <c r="K2581" s="24"/>
      <c r="L2581" s="24"/>
      <c r="Q2581" s="24"/>
      <c r="R2581" s="24"/>
      <c r="S2581" s="24"/>
      <c r="Y2581" s="24"/>
    </row>
    <row r="2582" spans="4:25">
      <c r="D2582" s="24"/>
      <c r="I2582" s="24"/>
      <c r="J2582" s="24"/>
      <c r="K2582" s="24"/>
      <c r="L2582" s="24"/>
      <c r="Q2582" s="24"/>
      <c r="R2582" s="24"/>
      <c r="S2582" s="24"/>
      <c r="Y2582" s="24"/>
    </row>
    <row r="2583" spans="4:25">
      <c r="I2583" s="24"/>
      <c r="J2583" s="24"/>
      <c r="S2583" s="24"/>
      <c r="Y2583" s="24"/>
    </row>
    <row r="2584" spans="4:25">
      <c r="I2584" s="24"/>
      <c r="J2584" s="24"/>
      <c r="S2584" s="24"/>
      <c r="Y2584" s="24"/>
    </row>
    <row r="2585" spans="4:25">
      <c r="I2585" s="24"/>
      <c r="J2585" s="24"/>
      <c r="S2585" s="24"/>
      <c r="Y2585" s="24"/>
    </row>
    <row r="2586" spans="4:25">
      <c r="I2586" s="24"/>
      <c r="J2586" s="24"/>
      <c r="S2586" s="24"/>
      <c r="Y2586" s="24"/>
    </row>
    <row r="2587" spans="4:25">
      <c r="D2587" s="24"/>
      <c r="I2587" s="24"/>
      <c r="J2587" s="24"/>
      <c r="K2587" s="24"/>
      <c r="L2587" s="24"/>
      <c r="Q2587" s="24"/>
      <c r="R2587" s="24"/>
      <c r="S2587" s="24"/>
      <c r="Y2587" s="24"/>
    </row>
    <row r="2588" spans="4:25">
      <c r="I2588" s="24"/>
      <c r="J2588" s="24"/>
      <c r="S2588" s="24"/>
      <c r="Y2588" s="24"/>
    </row>
    <row r="2589" spans="4:25">
      <c r="I2589" s="24"/>
      <c r="J2589" s="24"/>
      <c r="S2589" s="24"/>
      <c r="Y2589" s="24"/>
    </row>
    <row r="2590" spans="4:25">
      <c r="I2590" s="24"/>
      <c r="J2590" s="24"/>
      <c r="S2590" s="24"/>
      <c r="Y2590" s="24"/>
    </row>
    <row r="2591" spans="4:25">
      <c r="I2591" s="24"/>
      <c r="J2591" s="24"/>
      <c r="S2591" s="24"/>
      <c r="Y2591" s="24"/>
    </row>
    <row r="2592" spans="4:25">
      <c r="D2592" s="24"/>
      <c r="E2592" s="24"/>
      <c r="G2592" s="24"/>
      <c r="H2592" s="24"/>
      <c r="I2592" s="24"/>
      <c r="J2592" s="24"/>
      <c r="K2592" s="24"/>
      <c r="L2592" s="24"/>
      <c r="Q2592" s="24"/>
      <c r="R2592" s="24"/>
      <c r="S2592" s="24"/>
      <c r="U2592" s="24"/>
      <c r="Y2592" s="24"/>
    </row>
    <row r="2593" spans="4:25">
      <c r="D2593" s="24"/>
      <c r="E2593" s="24"/>
      <c r="G2593" s="24"/>
      <c r="H2593" s="24"/>
      <c r="I2593" s="24"/>
      <c r="J2593" s="24"/>
      <c r="K2593" s="24"/>
      <c r="L2593" s="24"/>
      <c r="Q2593" s="24"/>
      <c r="R2593" s="24"/>
      <c r="S2593" s="24"/>
      <c r="U2593" s="24"/>
      <c r="Y2593" s="24"/>
    </row>
    <row r="2594" spans="4:25">
      <c r="D2594" s="24"/>
      <c r="E2594" s="24"/>
      <c r="G2594" s="24"/>
      <c r="H2594" s="24"/>
      <c r="I2594" s="24"/>
      <c r="J2594" s="24"/>
      <c r="K2594" s="24"/>
      <c r="L2594" s="24"/>
      <c r="Q2594" s="24"/>
      <c r="R2594" s="24"/>
      <c r="S2594" s="24"/>
      <c r="U2594" s="24"/>
      <c r="Y2594" s="24"/>
    </row>
    <row r="2595" spans="4:25">
      <c r="D2595" s="24"/>
      <c r="H2595" s="24"/>
      <c r="I2595" s="24"/>
      <c r="J2595" s="24"/>
      <c r="K2595" s="24"/>
      <c r="L2595" s="24"/>
      <c r="Q2595" s="24"/>
      <c r="R2595" s="24"/>
      <c r="S2595" s="24"/>
      <c r="U2595" s="24"/>
      <c r="W2595" s="24"/>
      <c r="Y2595" s="24"/>
    </row>
    <row r="2596" spans="4:25">
      <c r="D2596" s="24"/>
      <c r="E2596" s="24"/>
      <c r="G2596" s="24"/>
      <c r="H2596" s="24"/>
      <c r="I2596" s="24"/>
      <c r="J2596" s="24"/>
      <c r="K2596" s="24"/>
      <c r="L2596" s="24"/>
      <c r="Q2596" s="24"/>
      <c r="R2596" s="24"/>
      <c r="S2596" s="24"/>
      <c r="U2596" s="24"/>
      <c r="Y2596" s="24"/>
    </row>
    <row r="2597" spans="4:25">
      <c r="D2597" s="24"/>
      <c r="H2597" s="24"/>
      <c r="I2597" s="24"/>
      <c r="J2597" s="24"/>
      <c r="K2597" s="24"/>
      <c r="L2597" s="24"/>
      <c r="Q2597" s="24"/>
      <c r="R2597" s="24"/>
      <c r="S2597" s="24"/>
      <c r="U2597" s="24"/>
      <c r="W2597" s="24"/>
      <c r="Y2597" s="24"/>
    </row>
    <row r="2598" spans="4:25">
      <c r="D2598" s="24"/>
      <c r="H2598" s="24"/>
      <c r="I2598" s="24"/>
      <c r="J2598" s="24"/>
      <c r="K2598" s="24"/>
      <c r="L2598" s="24"/>
      <c r="Q2598" s="24"/>
      <c r="R2598" s="24"/>
      <c r="S2598" s="24"/>
      <c r="U2598" s="24"/>
      <c r="W2598" s="24"/>
      <c r="Y2598" s="24"/>
    </row>
    <row r="2599" spans="4:25">
      <c r="D2599" s="24"/>
      <c r="H2599" s="24"/>
      <c r="I2599" s="24"/>
      <c r="J2599" s="24"/>
      <c r="K2599" s="24"/>
      <c r="L2599" s="24"/>
      <c r="Q2599" s="24"/>
      <c r="R2599" s="24"/>
      <c r="S2599" s="24"/>
      <c r="U2599" s="24"/>
      <c r="W2599" s="24"/>
      <c r="Y2599" s="24"/>
    </row>
    <row r="2600" spans="4:25">
      <c r="D2600" s="24"/>
      <c r="E2600" s="24"/>
      <c r="G2600" s="24"/>
      <c r="H2600" s="24"/>
      <c r="I2600" s="24"/>
      <c r="J2600" s="24"/>
      <c r="K2600" s="24"/>
      <c r="L2600" s="24"/>
      <c r="Q2600" s="24"/>
      <c r="R2600" s="24"/>
      <c r="S2600" s="24"/>
      <c r="U2600" s="24"/>
      <c r="Y2600" s="24"/>
    </row>
    <row r="2601" spans="4:25">
      <c r="D2601" s="24"/>
      <c r="H2601" s="24"/>
      <c r="I2601" s="24"/>
      <c r="J2601" s="24"/>
      <c r="K2601" s="24"/>
      <c r="L2601" s="24"/>
      <c r="Q2601" s="24"/>
      <c r="R2601" s="24"/>
      <c r="S2601" s="24"/>
      <c r="U2601" s="24"/>
      <c r="W2601" s="24"/>
      <c r="Y2601" s="24"/>
    </row>
    <row r="2602" spans="4:25">
      <c r="D2602" s="24"/>
      <c r="E2602" s="24"/>
      <c r="G2602" s="24"/>
      <c r="H2602" s="24"/>
      <c r="I2602" s="24"/>
      <c r="J2602" s="24"/>
      <c r="K2602" s="24"/>
      <c r="L2602" s="24"/>
      <c r="Q2602" s="24"/>
      <c r="R2602" s="24"/>
      <c r="S2602" s="24"/>
      <c r="U2602" s="24"/>
      <c r="Y2602" s="24"/>
    </row>
    <row r="2603" spans="4:25">
      <c r="D2603" s="24"/>
      <c r="E2603" s="24"/>
      <c r="G2603" s="24"/>
      <c r="H2603" s="24"/>
      <c r="I2603" s="24"/>
      <c r="J2603" s="24"/>
      <c r="K2603" s="24"/>
      <c r="L2603" s="24"/>
      <c r="Q2603" s="24"/>
      <c r="R2603" s="24"/>
      <c r="S2603" s="24"/>
      <c r="U2603" s="24"/>
      <c r="Y2603" s="24"/>
    </row>
    <row r="2604" spans="4:25">
      <c r="D2604" s="24"/>
      <c r="H2604" s="24"/>
      <c r="I2604" s="24"/>
      <c r="J2604" s="24"/>
      <c r="K2604" s="24"/>
      <c r="L2604" s="24"/>
      <c r="Q2604" s="24"/>
      <c r="R2604" s="24"/>
      <c r="S2604" s="24"/>
      <c r="U2604" s="24"/>
      <c r="W2604" s="24"/>
      <c r="Y2604" s="24"/>
    </row>
    <row r="2605" spans="4:25">
      <c r="D2605" s="24"/>
      <c r="E2605" s="24"/>
      <c r="G2605" s="24"/>
      <c r="H2605" s="24"/>
      <c r="I2605" s="24"/>
      <c r="J2605" s="24"/>
      <c r="K2605" s="24"/>
      <c r="L2605" s="24"/>
      <c r="P2605" s="24"/>
      <c r="Q2605" s="24"/>
      <c r="R2605" s="24"/>
      <c r="S2605" s="24"/>
      <c r="U2605" s="24"/>
      <c r="Y2605" s="24"/>
    </row>
    <row r="2606" spans="4:25">
      <c r="D2606" s="24"/>
      <c r="E2606" s="24"/>
      <c r="G2606" s="24"/>
      <c r="H2606" s="24"/>
      <c r="I2606" s="24"/>
      <c r="J2606" s="24"/>
      <c r="K2606" s="24"/>
      <c r="L2606" s="24"/>
      <c r="Q2606" s="24"/>
      <c r="R2606" s="24"/>
      <c r="S2606" s="24"/>
      <c r="U2606" s="24"/>
      <c r="Y2606" s="24"/>
    </row>
    <row r="2607" spans="4:25">
      <c r="D2607" s="24"/>
      <c r="E2607" s="24"/>
      <c r="G2607" s="24"/>
      <c r="H2607" s="24"/>
      <c r="I2607" s="24"/>
      <c r="J2607" s="24"/>
      <c r="K2607" s="24"/>
      <c r="L2607" s="24"/>
      <c r="Q2607" s="24"/>
      <c r="R2607" s="24"/>
      <c r="S2607" s="24"/>
      <c r="U2607" s="24"/>
      <c r="Y2607" s="24"/>
    </row>
    <row r="2608" spans="4:25">
      <c r="D2608" s="24"/>
      <c r="H2608" s="24"/>
      <c r="I2608" s="24"/>
      <c r="J2608" s="24"/>
      <c r="K2608" s="24"/>
      <c r="L2608" s="24"/>
      <c r="Q2608" s="24"/>
      <c r="R2608" s="24"/>
      <c r="S2608" s="24"/>
      <c r="U2608" s="24"/>
      <c r="W2608" s="24"/>
      <c r="Y2608" s="24"/>
    </row>
    <row r="2609" spans="4:25">
      <c r="D2609" s="24"/>
      <c r="E2609" s="24"/>
      <c r="G2609" s="24"/>
      <c r="H2609" s="24"/>
      <c r="I2609" s="24"/>
      <c r="J2609" s="24"/>
      <c r="K2609" s="24"/>
      <c r="L2609" s="24"/>
      <c r="P2609" s="24"/>
      <c r="Q2609" s="24"/>
      <c r="R2609" s="24"/>
      <c r="S2609" s="24"/>
      <c r="U2609" s="24"/>
      <c r="Y2609" s="24"/>
    </row>
    <row r="2610" spans="4:25">
      <c r="D2610" s="24"/>
      <c r="E2610" s="24"/>
      <c r="G2610" s="24"/>
      <c r="H2610" s="24"/>
      <c r="I2610" s="24"/>
      <c r="J2610" s="24"/>
      <c r="K2610" s="24"/>
      <c r="L2610" s="24"/>
      <c r="Q2610" s="24"/>
      <c r="R2610" s="24"/>
      <c r="S2610" s="24"/>
      <c r="U2610" s="24"/>
      <c r="Y2610" s="24"/>
    </row>
    <row r="2611" spans="4:25">
      <c r="D2611" s="24"/>
      <c r="H2611" s="24"/>
      <c r="I2611" s="24"/>
      <c r="J2611" s="24"/>
      <c r="K2611" s="24"/>
      <c r="L2611" s="24"/>
      <c r="Q2611" s="24"/>
      <c r="R2611" s="24"/>
      <c r="S2611" s="24"/>
      <c r="U2611" s="24"/>
      <c r="W2611" s="24"/>
      <c r="Y2611" s="24"/>
    </row>
    <row r="2612" spans="4:25">
      <c r="D2612" s="24"/>
      <c r="H2612" s="24"/>
      <c r="I2612" s="24"/>
      <c r="J2612" s="24"/>
      <c r="K2612" s="24"/>
      <c r="L2612" s="24"/>
      <c r="Q2612" s="24"/>
      <c r="R2612" s="24"/>
      <c r="S2612" s="24"/>
      <c r="U2612" s="24"/>
      <c r="W2612" s="24"/>
      <c r="Y2612" s="24"/>
    </row>
    <row r="2613" spans="4:25">
      <c r="D2613" s="24"/>
      <c r="E2613" s="24"/>
      <c r="G2613" s="24"/>
      <c r="H2613" s="24"/>
      <c r="I2613" s="24"/>
      <c r="J2613" s="24"/>
      <c r="K2613" s="24"/>
      <c r="L2613" s="24"/>
      <c r="Q2613" s="24"/>
      <c r="R2613" s="24"/>
      <c r="S2613" s="24"/>
      <c r="U2613" s="24"/>
      <c r="Y2613" s="24"/>
    </row>
    <row r="2614" spans="4:25">
      <c r="D2614" s="24"/>
      <c r="E2614" s="24"/>
      <c r="G2614" s="24"/>
      <c r="H2614" s="24"/>
      <c r="I2614" s="24"/>
      <c r="J2614" s="24"/>
      <c r="K2614" s="24"/>
      <c r="L2614" s="24"/>
      <c r="Q2614" s="24"/>
      <c r="R2614" s="24"/>
      <c r="S2614" s="24"/>
      <c r="U2614" s="24"/>
      <c r="Y2614" s="24"/>
    </row>
    <row r="2615" spans="4:25">
      <c r="D2615" s="24"/>
      <c r="I2615" s="24"/>
      <c r="J2615" s="24"/>
      <c r="K2615" s="24"/>
      <c r="L2615" s="24"/>
      <c r="Q2615" s="24"/>
      <c r="R2615" s="24"/>
      <c r="S2615" s="24"/>
      <c r="Y2615" s="24"/>
    </row>
    <row r="2616" spans="4:25">
      <c r="D2616" s="24"/>
      <c r="I2616" s="24"/>
      <c r="J2616" s="24"/>
      <c r="K2616" s="24"/>
      <c r="L2616" s="24"/>
      <c r="Q2616" s="24"/>
      <c r="R2616" s="24"/>
      <c r="S2616" s="24"/>
      <c r="Y2616" s="24"/>
    </row>
    <row r="2617" spans="4:25">
      <c r="D2617" s="24"/>
      <c r="I2617" s="24"/>
      <c r="J2617" s="24"/>
      <c r="K2617" s="24"/>
      <c r="L2617" s="24"/>
      <c r="Q2617" s="24"/>
      <c r="R2617" s="24"/>
      <c r="S2617" s="24"/>
      <c r="Y2617" s="24"/>
    </row>
    <row r="2618" spans="4:25">
      <c r="D2618" s="24"/>
      <c r="I2618" s="24"/>
      <c r="J2618" s="24"/>
      <c r="K2618" s="24"/>
      <c r="L2618" s="24"/>
      <c r="Q2618" s="24"/>
      <c r="R2618" s="24"/>
      <c r="S2618" s="24"/>
      <c r="Y2618" s="24"/>
    </row>
    <row r="2619" spans="4:25">
      <c r="D2619" s="24"/>
      <c r="I2619" s="24"/>
      <c r="J2619" s="24"/>
      <c r="K2619" s="24"/>
      <c r="L2619" s="24"/>
      <c r="Q2619" s="24"/>
      <c r="R2619" s="24"/>
      <c r="S2619" s="24"/>
      <c r="Y2619" s="24"/>
    </row>
    <row r="2620" spans="4:25">
      <c r="D2620" s="24"/>
      <c r="I2620" s="24"/>
      <c r="J2620" s="24"/>
      <c r="K2620" s="24"/>
      <c r="L2620" s="24"/>
      <c r="Q2620" s="24"/>
      <c r="R2620" s="24"/>
      <c r="S2620" s="24"/>
      <c r="Y2620" s="24"/>
    </row>
    <row r="2621" spans="4:25">
      <c r="I2621" s="24"/>
      <c r="J2621" s="24"/>
      <c r="S2621" s="24"/>
      <c r="Y2621" s="24"/>
    </row>
    <row r="2622" spans="4:25">
      <c r="I2622" s="24"/>
      <c r="J2622" s="24"/>
      <c r="S2622" s="24"/>
      <c r="Y2622" s="24"/>
    </row>
    <row r="2623" spans="4:25">
      <c r="D2623" s="24"/>
      <c r="I2623" s="24"/>
      <c r="J2623" s="24"/>
      <c r="K2623" s="24"/>
      <c r="L2623" s="24"/>
      <c r="Q2623" s="24"/>
      <c r="R2623" s="24"/>
      <c r="S2623" s="24"/>
      <c r="Y2623" s="24"/>
    </row>
    <row r="2624" spans="4:25">
      <c r="D2624" s="24"/>
      <c r="I2624" s="24"/>
      <c r="J2624" s="24"/>
      <c r="K2624" s="24"/>
      <c r="L2624" s="24"/>
      <c r="Q2624" s="24"/>
      <c r="R2624" s="24"/>
      <c r="S2624" s="24"/>
      <c r="Y2624" s="24"/>
    </row>
    <row r="2625" spans="4:25">
      <c r="D2625" s="24"/>
      <c r="I2625" s="24"/>
      <c r="J2625" s="24"/>
      <c r="K2625" s="24"/>
      <c r="L2625" s="24"/>
      <c r="Q2625" s="24"/>
      <c r="R2625" s="24"/>
      <c r="S2625" s="24"/>
      <c r="Y2625" s="24"/>
    </row>
    <row r="2626" spans="4:25">
      <c r="D2626" s="24"/>
      <c r="I2626" s="24"/>
      <c r="J2626" s="24"/>
      <c r="K2626" s="24"/>
      <c r="L2626" s="24"/>
      <c r="Q2626" s="24"/>
      <c r="R2626" s="24"/>
      <c r="S2626" s="24"/>
      <c r="Y2626" s="24"/>
    </row>
    <row r="2627" spans="4:25">
      <c r="D2627" s="24"/>
      <c r="I2627" s="24"/>
      <c r="J2627" s="24"/>
      <c r="K2627" s="24"/>
      <c r="L2627" s="24"/>
      <c r="Q2627" s="24"/>
      <c r="R2627" s="24"/>
      <c r="S2627" s="24"/>
      <c r="Y2627" s="24"/>
    </row>
    <row r="2628" spans="4:25">
      <c r="D2628" s="24"/>
      <c r="I2628" s="24"/>
      <c r="J2628" s="24"/>
      <c r="K2628" s="24"/>
      <c r="L2628" s="24"/>
      <c r="Q2628" s="24"/>
      <c r="R2628" s="24"/>
      <c r="S2628" s="24"/>
      <c r="Y2628" s="24"/>
    </row>
    <row r="2629" spans="4:25">
      <c r="D2629" s="24"/>
      <c r="I2629" s="24"/>
      <c r="J2629" s="24"/>
      <c r="K2629" s="24"/>
      <c r="L2629" s="24"/>
      <c r="Q2629" s="24"/>
      <c r="R2629" s="24"/>
      <c r="S2629" s="24"/>
      <c r="Y2629" s="24"/>
    </row>
    <row r="2630" spans="4:25">
      <c r="D2630" s="24"/>
      <c r="I2630" s="24"/>
      <c r="J2630" s="24"/>
      <c r="K2630" s="24"/>
      <c r="L2630" s="24"/>
      <c r="Q2630" s="24"/>
      <c r="R2630" s="24"/>
      <c r="S2630" s="24"/>
      <c r="Y2630" s="24"/>
    </row>
    <row r="2631" spans="4:25">
      <c r="D2631" s="24"/>
      <c r="I2631" s="24"/>
      <c r="J2631" s="24"/>
      <c r="K2631" s="24"/>
      <c r="L2631" s="24"/>
      <c r="Q2631" s="24"/>
      <c r="R2631" s="24"/>
      <c r="S2631" s="24"/>
      <c r="Y2631" s="24"/>
    </row>
    <row r="2632" spans="4:25">
      <c r="D2632" s="24"/>
      <c r="I2632" s="24"/>
      <c r="J2632" s="24"/>
      <c r="K2632" s="24"/>
      <c r="L2632" s="24"/>
      <c r="Q2632" s="24"/>
      <c r="R2632" s="24"/>
      <c r="S2632" s="24"/>
      <c r="Y2632" s="24"/>
    </row>
    <row r="2633" spans="4:25">
      <c r="D2633" s="24"/>
      <c r="I2633" s="24"/>
      <c r="J2633" s="24"/>
      <c r="K2633" s="24"/>
      <c r="L2633" s="24"/>
      <c r="Q2633" s="24"/>
      <c r="R2633" s="24"/>
      <c r="S2633" s="24"/>
      <c r="Y2633" s="24"/>
    </row>
    <row r="2634" spans="4:25">
      <c r="I2634" s="24"/>
      <c r="J2634" s="24"/>
      <c r="S2634" s="24"/>
      <c r="Y2634" s="24"/>
    </row>
    <row r="2635" spans="4:25">
      <c r="I2635" s="24"/>
      <c r="J2635" s="24"/>
      <c r="S2635" s="24"/>
      <c r="Y2635" s="24"/>
    </row>
    <row r="2636" spans="4:25">
      <c r="I2636" s="24"/>
      <c r="J2636" s="24"/>
      <c r="S2636" s="24"/>
      <c r="Y2636" s="24"/>
    </row>
    <row r="2637" spans="4:25">
      <c r="D2637" s="24"/>
      <c r="I2637" s="24"/>
      <c r="J2637" s="24"/>
      <c r="K2637" s="24"/>
      <c r="L2637" s="24"/>
      <c r="Q2637" s="24"/>
      <c r="R2637" s="24"/>
      <c r="S2637" s="24"/>
      <c r="Y2637" s="24"/>
    </row>
    <row r="2638" spans="4:25">
      <c r="D2638" s="24"/>
      <c r="I2638" s="24"/>
      <c r="J2638" s="24"/>
      <c r="K2638" s="24"/>
      <c r="L2638" s="24"/>
      <c r="Q2638" s="24"/>
      <c r="R2638" s="24"/>
      <c r="S2638" s="24"/>
      <c r="Y2638" s="24"/>
    </row>
    <row r="2639" spans="4:25">
      <c r="D2639" s="24"/>
      <c r="I2639" s="24"/>
      <c r="J2639" s="24"/>
      <c r="K2639" s="24"/>
      <c r="L2639" s="24"/>
      <c r="Q2639" s="24"/>
      <c r="R2639" s="24"/>
      <c r="S2639" s="24"/>
      <c r="Y2639" s="24"/>
    </row>
    <row r="2640" spans="4:25">
      <c r="D2640" s="24"/>
      <c r="I2640" s="24"/>
      <c r="J2640" s="24"/>
      <c r="K2640" s="24"/>
      <c r="L2640" s="24"/>
      <c r="Q2640" s="24"/>
      <c r="R2640" s="24"/>
      <c r="S2640" s="24"/>
      <c r="Y2640" s="24"/>
    </row>
    <row r="2641" spans="4:25">
      <c r="I2641" s="24"/>
      <c r="J2641" s="24"/>
      <c r="S2641" s="24"/>
      <c r="Y2641" s="24"/>
    </row>
    <row r="2642" spans="4:25">
      <c r="I2642" s="24"/>
      <c r="J2642" s="24"/>
      <c r="S2642" s="24"/>
      <c r="Y2642" s="24"/>
    </row>
    <row r="2643" spans="4:25">
      <c r="I2643" s="24"/>
      <c r="J2643" s="24"/>
      <c r="S2643" s="24"/>
      <c r="Y2643" s="24"/>
    </row>
    <row r="2644" spans="4:25">
      <c r="I2644" s="24"/>
      <c r="J2644" s="24"/>
      <c r="S2644" s="24"/>
      <c r="Y2644" s="24"/>
    </row>
    <row r="2645" spans="4:25">
      <c r="I2645" s="24"/>
      <c r="J2645" s="24"/>
      <c r="S2645" s="24"/>
      <c r="Y2645" s="24"/>
    </row>
    <row r="2646" spans="4:25">
      <c r="I2646" s="24"/>
      <c r="J2646" s="24"/>
      <c r="S2646" s="24"/>
      <c r="Y2646" s="24"/>
    </row>
    <row r="2647" spans="4:25">
      <c r="I2647" s="24"/>
      <c r="J2647" s="24"/>
      <c r="S2647" s="24"/>
      <c r="Y2647" s="24"/>
    </row>
    <row r="2648" spans="4:25">
      <c r="I2648" s="24"/>
      <c r="J2648" s="24"/>
      <c r="S2648" s="24"/>
      <c r="Y2648" s="24"/>
    </row>
    <row r="2649" spans="4:25">
      <c r="I2649" s="24"/>
      <c r="J2649" s="24"/>
      <c r="S2649" s="24"/>
      <c r="Y2649" s="24"/>
    </row>
    <row r="2650" spans="4:25">
      <c r="I2650" s="24"/>
      <c r="J2650" s="24"/>
      <c r="S2650" s="24"/>
      <c r="Y2650" s="24"/>
    </row>
    <row r="2651" spans="4:25">
      <c r="I2651" s="24"/>
      <c r="J2651" s="24"/>
      <c r="S2651" s="24"/>
      <c r="Y2651" s="24"/>
    </row>
    <row r="2652" spans="4:25">
      <c r="I2652" s="24"/>
      <c r="J2652" s="24"/>
      <c r="S2652" s="24"/>
      <c r="Y2652" s="24"/>
    </row>
    <row r="2653" spans="4:25">
      <c r="I2653" s="24"/>
      <c r="J2653" s="24"/>
      <c r="S2653" s="24"/>
      <c r="Y2653" s="24"/>
    </row>
    <row r="2654" spans="4:25">
      <c r="D2654" s="24"/>
      <c r="I2654" s="24"/>
      <c r="J2654" s="24"/>
      <c r="L2654" s="24"/>
      <c r="Q2654" s="24"/>
      <c r="R2654" s="24"/>
      <c r="S2654" s="24"/>
      <c r="Y2654" s="24"/>
    </row>
    <row r="2655" spans="4:25">
      <c r="I2655" s="24"/>
      <c r="J2655" s="24"/>
      <c r="S2655" s="24"/>
      <c r="Y2655" s="24"/>
    </row>
    <row r="2656" spans="4:25">
      <c r="I2656" s="24"/>
      <c r="J2656" s="24"/>
      <c r="S2656" s="24"/>
      <c r="Y2656" s="24"/>
    </row>
    <row r="2657" spans="4:25">
      <c r="I2657" s="24"/>
      <c r="J2657" s="24"/>
      <c r="S2657" s="24"/>
      <c r="Y2657" s="24"/>
    </row>
    <row r="2658" spans="4:25">
      <c r="I2658" s="24"/>
      <c r="J2658" s="24"/>
      <c r="S2658" s="24"/>
      <c r="Y2658" s="24"/>
    </row>
    <row r="2659" spans="4:25">
      <c r="I2659" s="24"/>
      <c r="J2659" s="24"/>
      <c r="S2659" s="24"/>
      <c r="Y2659" s="24"/>
    </row>
    <row r="2660" spans="4:25">
      <c r="I2660" s="24"/>
      <c r="J2660" s="24"/>
      <c r="S2660" s="24"/>
      <c r="Y2660" s="24"/>
    </row>
    <row r="2661" spans="4:25">
      <c r="D2661" s="24"/>
      <c r="I2661" s="24"/>
      <c r="J2661" s="24"/>
      <c r="K2661" s="24"/>
      <c r="L2661" s="24"/>
      <c r="Q2661" s="24"/>
      <c r="R2661" s="24"/>
      <c r="S2661" s="24"/>
      <c r="Y2661" s="24"/>
    </row>
    <row r="2662" spans="4:25">
      <c r="I2662" s="24"/>
      <c r="J2662" s="24"/>
      <c r="S2662" s="24"/>
      <c r="Y2662" s="24"/>
    </row>
    <row r="2663" spans="4:25">
      <c r="I2663" s="24"/>
      <c r="J2663" s="24"/>
      <c r="S2663" s="24"/>
      <c r="Y2663" s="24"/>
    </row>
    <row r="2664" spans="4:25">
      <c r="I2664" s="24"/>
      <c r="J2664" s="24"/>
      <c r="S2664" s="24"/>
      <c r="Y2664" s="24"/>
    </row>
    <row r="2665" spans="4:25">
      <c r="I2665" s="24"/>
      <c r="J2665" s="24"/>
      <c r="S2665" s="24"/>
      <c r="Y2665" s="24"/>
    </row>
    <row r="2666" spans="4:25">
      <c r="I2666" s="24"/>
      <c r="J2666" s="24"/>
      <c r="S2666" s="24"/>
      <c r="Y2666" s="24"/>
    </row>
    <row r="2667" spans="4:25">
      <c r="I2667" s="24"/>
      <c r="J2667" s="24"/>
      <c r="S2667" s="24"/>
      <c r="Y2667" s="24"/>
    </row>
    <row r="2668" spans="4:25">
      <c r="D2668" s="24"/>
      <c r="I2668" s="24"/>
      <c r="J2668" s="24"/>
      <c r="K2668" s="24"/>
      <c r="L2668" s="24"/>
      <c r="Q2668" s="24"/>
      <c r="R2668" s="24"/>
      <c r="S2668" s="24"/>
      <c r="Y2668" s="24"/>
    </row>
    <row r="2669" spans="4:25">
      <c r="I2669" s="24"/>
      <c r="J2669" s="24"/>
      <c r="S2669" s="24"/>
      <c r="Y2669" s="24"/>
    </row>
    <row r="2670" spans="4:25">
      <c r="I2670" s="24"/>
      <c r="J2670" s="24"/>
      <c r="S2670" s="24"/>
      <c r="Y2670" s="24"/>
    </row>
    <row r="2671" spans="4:25">
      <c r="I2671" s="24"/>
      <c r="J2671" s="24"/>
      <c r="S2671" s="24"/>
      <c r="Y2671" s="24"/>
    </row>
    <row r="2672" spans="4:25">
      <c r="I2672" s="24"/>
      <c r="J2672" s="24"/>
      <c r="S2672" s="24"/>
      <c r="Y2672" s="24"/>
    </row>
    <row r="2673" spans="4:25">
      <c r="I2673" s="24"/>
      <c r="J2673" s="24"/>
      <c r="S2673" s="24"/>
      <c r="Y2673" s="24"/>
    </row>
    <row r="2674" spans="4:25">
      <c r="I2674" s="24"/>
      <c r="J2674" s="24"/>
      <c r="S2674" s="24"/>
      <c r="Y2674" s="24"/>
    </row>
    <row r="2675" spans="4:25">
      <c r="I2675" s="24"/>
      <c r="J2675" s="24"/>
      <c r="S2675" s="24"/>
      <c r="Y2675" s="24"/>
    </row>
    <row r="2676" spans="4:25">
      <c r="I2676" s="24"/>
      <c r="J2676" s="24"/>
      <c r="S2676" s="24"/>
      <c r="Y2676" s="24"/>
    </row>
    <row r="2677" spans="4:25">
      <c r="I2677" s="24"/>
      <c r="J2677" s="24"/>
      <c r="S2677" s="24"/>
      <c r="Y2677" s="24"/>
    </row>
    <row r="2678" spans="4:25">
      <c r="D2678" s="24"/>
      <c r="I2678" s="24"/>
      <c r="J2678" s="24"/>
      <c r="K2678" s="24"/>
      <c r="L2678" s="24"/>
      <c r="Q2678" s="24"/>
      <c r="R2678" s="24"/>
      <c r="S2678" s="24"/>
      <c r="Y2678" s="24"/>
    </row>
    <row r="2679" spans="4:25">
      <c r="D2679" s="24"/>
      <c r="I2679" s="24"/>
      <c r="J2679" s="24"/>
      <c r="K2679" s="24"/>
      <c r="L2679" s="24"/>
      <c r="Q2679" s="24"/>
      <c r="R2679" s="24"/>
      <c r="S2679" s="24"/>
      <c r="Y2679" s="24"/>
    </row>
    <row r="2680" spans="4:25">
      <c r="D2680" s="24"/>
      <c r="I2680" s="24"/>
      <c r="J2680" s="24"/>
      <c r="K2680" s="24"/>
      <c r="L2680" s="24"/>
      <c r="Q2680" s="24"/>
      <c r="R2680" s="24"/>
      <c r="S2680" s="24"/>
      <c r="Y2680" s="24"/>
    </row>
    <row r="2681" spans="4:25">
      <c r="D2681" s="24"/>
      <c r="I2681" s="24"/>
      <c r="J2681" s="24"/>
      <c r="K2681" s="24"/>
      <c r="L2681" s="24"/>
      <c r="Q2681" s="24"/>
      <c r="R2681" s="24"/>
      <c r="S2681" s="24"/>
      <c r="Y2681" s="24"/>
    </row>
    <row r="2682" spans="4:25">
      <c r="D2682" s="24"/>
      <c r="I2682" s="24"/>
      <c r="J2682" s="24"/>
      <c r="K2682" s="24"/>
      <c r="L2682" s="24"/>
      <c r="Q2682" s="24"/>
      <c r="R2682" s="24"/>
      <c r="S2682" s="24"/>
      <c r="Y2682" s="24"/>
    </row>
    <row r="2683" spans="4:25">
      <c r="D2683" s="24"/>
      <c r="I2683" s="24"/>
      <c r="J2683" s="24"/>
      <c r="K2683" s="24"/>
      <c r="L2683" s="24"/>
      <c r="Q2683" s="24"/>
      <c r="R2683" s="24"/>
      <c r="S2683" s="24"/>
      <c r="Y2683" s="24"/>
    </row>
    <row r="2684" spans="4:25">
      <c r="D2684" s="24"/>
      <c r="I2684" s="24"/>
      <c r="J2684" s="24"/>
      <c r="K2684" s="24"/>
      <c r="L2684" s="24"/>
      <c r="Q2684" s="24"/>
      <c r="R2684" s="24"/>
      <c r="S2684" s="24"/>
      <c r="Y2684" s="24"/>
    </row>
    <row r="2685" spans="4:25">
      <c r="D2685" s="24"/>
      <c r="I2685" s="24"/>
      <c r="J2685" s="24"/>
      <c r="K2685" s="24"/>
      <c r="L2685" s="24"/>
      <c r="Q2685" s="24"/>
      <c r="R2685" s="24"/>
      <c r="S2685" s="24"/>
      <c r="Y2685" s="24"/>
    </row>
    <row r="2686" spans="4:25">
      <c r="D2686" s="24"/>
      <c r="I2686" s="24"/>
      <c r="J2686" s="24"/>
      <c r="K2686" s="24"/>
      <c r="L2686" s="24"/>
      <c r="Q2686" s="24"/>
      <c r="R2686" s="24"/>
      <c r="S2686" s="24"/>
      <c r="Y2686" s="24"/>
    </row>
    <row r="2687" spans="4:25">
      <c r="D2687" s="24"/>
      <c r="I2687" s="24"/>
      <c r="J2687" s="24"/>
      <c r="K2687" s="24"/>
      <c r="L2687" s="24"/>
      <c r="Q2687" s="24"/>
      <c r="R2687" s="24"/>
      <c r="S2687" s="24"/>
      <c r="Y2687" s="24"/>
    </row>
    <row r="2688" spans="4:25">
      <c r="D2688" s="24"/>
      <c r="I2688" s="24"/>
      <c r="J2688" s="24"/>
      <c r="K2688" s="24"/>
      <c r="L2688" s="24"/>
      <c r="Q2688" s="24"/>
      <c r="R2688" s="24"/>
      <c r="S2688" s="24"/>
      <c r="Y2688" s="24"/>
    </row>
    <row r="2689" spans="4:25">
      <c r="D2689" s="24"/>
      <c r="I2689" s="24"/>
      <c r="J2689" s="24"/>
      <c r="K2689" s="24"/>
      <c r="L2689" s="24"/>
      <c r="Q2689" s="24"/>
      <c r="R2689" s="24"/>
      <c r="S2689" s="24"/>
      <c r="Y2689" s="24"/>
    </row>
    <row r="2690" spans="4:25">
      <c r="D2690" s="24"/>
      <c r="I2690" s="24"/>
      <c r="J2690" s="24"/>
      <c r="K2690" s="24"/>
      <c r="L2690" s="24"/>
      <c r="Q2690" s="24"/>
      <c r="R2690" s="24"/>
      <c r="S2690" s="24"/>
      <c r="Y2690" s="24"/>
    </row>
    <row r="2691" spans="4:25">
      <c r="D2691" s="24"/>
      <c r="I2691" s="24"/>
      <c r="J2691" s="24"/>
      <c r="K2691" s="24"/>
      <c r="L2691" s="24"/>
      <c r="Q2691" s="24"/>
      <c r="R2691" s="24"/>
      <c r="S2691" s="24"/>
      <c r="Y2691" s="24"/>
    </row>
    <row r="2692" spans="4:25">
      <c r="D2692" s="24"/>
      <c r="I2692" s="24"/>
      <c r="J2692" s="24"/>
      <c r="K2692" s="24"/>
      <c r="L2692" s="24"/>
      <c r="Q2692" s="24"/>
      <c r="R2692" s="24"/>
      <c r="S2692" s="24"/>
      <c r="Y2692" s="24"/>
    </row>
    <row r="2693" spans="4:25">
      <c r="I2693" s="24"/>
      <c r="J2693" s="24"/>
      <c r="S2693" s="24"/>
      <c r="Y2693" s="24"/>
    </row>
    <row r="2694" spans="4:25">
      <c r="I2694" s="24"/>
      <c r="J2694" s="24"/>
      <c r="S2694" s="24"/>
      <c r="Y2694" s="24"/>
    </row>
    <row r="2695" spans="4:25">
      <c r="I2695" s="24"/>
      <c r="J2695" s="24"/>
      <c r="S2695" s="24"/>
      <c r="Y2695" s="24"/>
    </row>
    <row r="2696" spans="4:25">
      <c r="D2696" s="24"/>
      <c r="E2696" s="24"/>
      <c r="G2696" s="24"/>
      <c r="H2696" s="24"/>
      <c r="I2696" s="24"/>
      <c r="J2696" s="24"/>
      <c r="K2696" s="24"/>
      <c r="L2696" s="24"/>
      <c r="P2696" s="24"/>
      <c r="Q2696" s="24"/>
      <c r="R2696" s="24"/>
      <c r="S2696" s="24"/>
      <c r="U2696" s="24"/>
      <c r="Y2696" s="24"/>
    </row>
    <row r="2697" spans="4:25">
      <c r="D2697" s="24"/>
      <c r="H2697" s="24"/>
      <c r="I2697" s="24"/>
      <c r="J2697" s="24"/>
      <c r="K2697" s="24"/>
      <c r="L2697" s="24"/>
      <c r="P2697" s="24"/>
      <c r="Q2697" s="24"/>
      <c r="R2697" s="24"/>
      <c r="S2697" s="24"/>
      <c r="U2697" s="24"/>
      <c r="W2697" s="24"/>
      <c r="Y2697" s="24"/>
    </row>
    <row r="2698" spans="4:25">
      <c r="D2698" s="24"/>
      <c r="H2698" s="24"/>
      <c r="I2698" s="24"/>
      <c r="J2698" s="24"/>
      <c r="K2698" s="24"/>
      <c r="L2698" s="24"/>
      <c r="P2698" s="24"/>
      <c r="Q2698" s="24"/>
      <c r="R2698" s="24"/>
      <c r="S2698" s="24"/>
      <c r="U2698" s="24"/>
      <c r="W2698" s="24"/>
      <c r="Y2698" s="24"/>
    </row>
    <row r="2699" spans="4:25">
      <c r="D2699" s="24"/>
      <c r="H2699" s="24"/>
      <c r="I2699" s="24"/>
      <c r="J2699" s="24"/>
      <c r="K2699" s="24"/>
      <c r="L2699" s="24"/>
      <c r="P2699" s="24"/>
      <c r="Q2699" s="24"/>
      <c r="R2699" s="24"/>
      <c r="S2699" s="24"/>
      <c r="U2699" s="24"/>
      <c r="W2699" s="24"/>
      <c r="Y2699" s="24"/>
    </row>
    <row r="2700" spans="4:25">
      <c r="D2700" s="24"/>
      <c r="H2700" s="24"/>
      <c r="I2700" s="24"/>
      <c r="J2700" s="24"/>
      <c r="K2700" s="24"/>
      <c r="L2700" s="24"/>
      <c r="P2700" s="24"/>
      <c r="Q2700" s="24"/>
      <c r="R2700" s="24"/>
      <c r="S2700" s="24"/>
      <c r="U2700" s="24"/>
      <c r="W2700" s="24"/>
      <c r="Y2700" s="24"/>
    </row>
    <row r="2701" spans="4:25">
      <c r="D2701" s="24"/>
      <c r="H2701" s="24"/>
      <c r="I2701" s="24"/>
      <c r="J2701" s="24"/>
      <c r="K2701" s="24"/>
      <c r="L2701" s="24"/>
      <c r="P2701" s="24"/>
      <c r="Q2701" s="24"/>
      <c r="R2701" s="24"/>
      <c r="S2701" s="24"/>
      <c r="U2701" s="24"/>
      <c r="W2701" s="24"/>
      <c r="Y2701" s="24"/>
    </row>
    <row r="2702" spans="4:25">
      <c r="D2702" s="24"/>
      <c r="H2702" s="24"/>
      <c r="I2702" s="24"/>
      <c r="J2702" s="24"/>
      <c r="K2702" s="24"/>
      <c r="L2702" s="24"/>
      <c r="P2702" s="24"/>
      <c r="Q2702" s="24"/>
      <c r="R2702" s="24"/>
      <c r="S2702" s="24"/>
      <c r="U2702" s="24"/>
      <c r="W2702" s="24"/>
      <c r="Y2702" s="24"/>
    </row>
    <row r="2703" spans="4:25">
      <c r="D2703" s="24"/>
      <c r="H2703" s="24"/>
      <c r="I2703" s="24"/>
      <c r="J2703" s="24"/>
      <c r="K2703" s="24"/>
      <c r="L2703" s="24"/>
      <c r="P2703" s="24"/>
      <c r="Q2703" s="24"/>
      <c r="R2703" s="24"/>
      <c r="S2703" s="24"/>
      <c r="U2703" s="24"/>
      <c r="W2703" s="24"/>
      <c r="Y2703" s="24"/>
    </row>
    <row r="2704" spans="4:25">
      <c r="D2704" s="24"/>
      <c r="E2704" s="24"/>
      <c r="G2704" s="24"/>
      <c r="H2704" s="24"/>
      <c r="I2704" s="24"/>
      <c r="J2704" s="24"/>
      <c r="K2704" s="24"/>
      <c r="L2704" s="24"/>
      <c r="P2704" s="24"/>
      <c r="Q2704" s="24"/>
      <c r="R2704" s="24"/>
      <c r="S2704" s="24"/>
      <c r="U2704" s="24"/>
      <c r="Y2704" s="24"/>
    </row>
    <row r="2705" spans="4:25">
      <c r="I2705" s="24"/>
      <c r="J2705" s="24"/>
      <c r="S2705" s="24"/>
      <c r="Y2705" s="24"/>
    </row>
    <row r="2706" spans="4:25">
      <c r="D2706" s="24"/>
      <c r="E2706" s="24"/>
      <c r="G2706" s="24"/>
      <c r="H2706" s="24"/>
      <c r="I2706" s="24"/>
      <c r="J2706" s="24"/>
      <c r="K2706" s="24"/>
      <c r="L2706" s="24"/>
      <c r="P2706" s="24"/>
      <c r="Q2706" s="24"/>
      <c r="R2706" s="24"/>
      <c r="S2706" s="24"/>
      <c r="U2706" s="24"/>
      <c r="Y2706" s="24"/>
    </row>
    <row r="2707" spans="4:25">
      <c r="D2707" s="24"/>
      <c r="E2707" s="24"/>
      <c r="G2707" s="24"/>
      <c r="H2707" s="24"/>
      <c r="I2707" s="24"/>
      <c r="J2707" s="24"/>
      <c r="K2707" s="24"/>
      <c r="L2707" s="24"/>
      <c r="P2707" s="24"/>
      <c r="Q2707" s="24"/>
      <c r="R2707" s="24"/>
      <c r="S2707" s="24"/>
      <c r="U2707" s="24"/>
      <c r="Y2707" s="24"/>
    </row>
    <row r="2708" spans="4:25">
      <c r="I2708" s="24"/>
      <c r="J2708" s="24"/>
      <c r="S2708" s="24"/>
      <c r="Y2708" s="24"/>
    </row>
    <row r="2709" spans="4:25">
      <c r="D2709" s="24"/>
      <c r="E2709" s="24"/>
      <c r="G2709" s="24"/>
      <c r="H2709" s="24"/>
      <c r="I2709" s="24"/>
      <c r="J2709" s="24"/>
      <c r="K2709" s="24"/>
      <c r="L2709" s="24"/>
      <c r="Q2709" s="24"/>
      <c r="R2709" s="24"/>
      <c r="S2709" s="24"/>
      <c r="U2709" s="24"/>
      <c r="Y2709" s="24"/>
    </row>
    <row r="2710" spans="4:25">
      <c r="D2710" s="24"/>
      <c r="E2710" s="24"/>
      <c r="G2710" s="24"/>
      <c r="H2710" s="24"/>
      <c r="I2710" s="24"/>
      <c r="J2710" s="24"/>
      <c r="K2710" s="24"/>
      <c r="L2710" s="24"/>
      <c r="Q2710" s="24"/>
      <c r="R2710" s="24"/>
      <c r="S2710" s="24"/>
      <c r="U2710" s="24"/>
      <c r="Y2710" s="24"/>
    </row>
    <row r="2711" spans="4:25">
      <c r="I2711" s="24"/>
      <c r="J2711" s="24"/>
      <c r="S2711" s="24"/>
      <c r="Y2711" s="24"/>
    </row>
    <row r="2712" spans="4:25">
      <c r="D2712" s="24"/>
      <c r="E2712" s="24"/>
      <c r="G2712" s="24"/>
      <c r="H2712" s="24"/>
      <c r="I2712" s="24"/>
      <c r="J2712" s="24"/>
      <c r="K2712" s="24"/>
      <c r="L2712" s="24"/>
      <c r="P2712" s="24"/>
      <c r="Q2712" s="24"/>
      <c r="R2712" s="24"/>
      <c r="S2712" s="24"/>
      <c r="U2712" s="24"/>
      <c r="Y2712" s="24"/>
    </row>
    <row r="2713" spans="4:25">
      <c r="D2713" s="24"/>
      <c r="E2713" s="24"/>
      <c r="G2713" s="24"/>
      <c r="H2713" s="24"/>
      <c r="I2713" s="24"/>
      <c r="J2713" s="24"/>
      <c r="K2713" s="24"/>
      <c r="L2713" s="24"/>
      <c r="P2713" s="24"/>
      <c r="Q2713" s="24"/>
      <c r="R2713" s="24"/>
      <c r="S2713" s="24"/>
      <c r="U2713" s="24"/>
      <c r="Y2713" s="24"/>
    </row>
    <row r="2714" spans="4:25">
      <c r="D2714" s="24"/>
      <c r="E2714" s="24"/>
      <c r="G2714" s="24"/>
      <c r="H2714" s="24"/>
      <c r="I2714" s="24"/>
      <c r="J2714" s="24"/>
      <c r="K2714" s="24"/>
      <c r="L2714" s="24"/>
      <c r="P2714" s="24"/>
      <c r="Q2714" s="24"/>
      <c r="R2714" s="24"/>
      <c r="S2714" s="24"/>
      <c r="U2714" s="24"/>
      <c r="Y2714" s="24"/>
    </row>
    <row r="2715" spans="4:25">
      <c r="I2715" s="24"/>
      <c r="J2715" s="24"/>
      <c r="S2715" s="24"/>
      <c r="Y2715" s="24"/>
    </row>
    <row r="2716" spans="4:25">
      <c r="I2716" s="24"/>
      <c r="J2716" s="24"/>
      <c r="S2716" s="24"/>
      <c r="Y2716" s="24"/>
    </row>
    <row r="2717" spans="4:25">
      <c r="D2717" s="24"/>
      <c r="E2717" s="24"/>
      <c r="G2717" s="24"/>
      <c r="H2717" s="24"/>
      <c r="I2717" s="24"/>
      <c r="J2717" s="24"/>
      <c r="K2717" s="24"/>
      <c r="L2717" s="24"/>
      <c r="P2717" s="24"/>
      <c r="Q2717" s="24"/>
      <c r="R2717" s="24"/>
      <c r="S2717" s="24"/>
      <c r="U2717" s="24"/>
      <c r="Y2717" s="24"/>
    </row>
    <row r="2718" spans="4:25">
      <c r="D2718" s="24"/>
      <c r="E2718" s="24"/>
      <c r="G2718" s="24"/>
      <c r="H2718" s="24"/>
      <c r="I2718" s="24"/>
      <c r="J2718" s="24"/>
      <c r="K2718" s="24"/>
      <c r="L2718" s="24"/>
      <c r="P2718" s="24"/>
      <c r="Q2718" s="24"/>
      <c r="R2718" s="24"/>
      <c r="S2718" s="24"/>
      <c r="U2718" s="24"/>
      <c r="Y2718" s="24"/>
    </row>
    <row r="2719" spans="4:25">
      <c r="I2719" s="24"/>
      <c r="J2719" s="24"/>
      <c r="S2719" s="24"/>
      <c r="Y2719" s="24"/>
    </row>
    <row r="2720" spans="4:25">
      <c r="I2720" s="24"/>
      <c r="J2720" s="24"/>
      <c r="S2720" s="24"/>
      <c r="Y2720" s="24"/>
    </row>
    <row r="2721" spans="9:25">
      <c r="I2721" s="24"/>
      <c r="J2721" s="24"/>
      <c r="S2721" s="24"/>
      <c r="Y2721" s="24"/>
    </row>
    <row r="2722" spans="9:25">
      <c r="I2722" s="24"/>
      <c r="J2722" s="24"/>
      <c r="S2722" s="24"/>
      <c r="Y2722" s="24"/>
    </row>
    <row r="2723" spans="9:25">
      <c r="I2723" s="24"/>
      <c r="J2723" s="24"/>
      <c r="S2723" s="24"/>
      <c r="Y2723" s="24"/>
    </row>
    <row r="2724" spans="9:25">
      <c r="I2724" s="24"/>
      <c r="J2724" s="24"/>
      <c r="S2724" s="24"/>
      <c r="Y2724" s="24"/>
    </row>
    <row r="2725" spans="9:25">
      <c r="I2725" s="24"/>
      <c r="J2725" s="24"/>
      <c r="S2725" s="24"/>
      <c r="Y2725" s="24"/>
    </row>
    <row r="2726" spans="9:25">
      <c r="I2726" s="24"/>
      <c r="J2726" s="24"/>
      <c r="S2726" s="24"/>
      <c r="Y2726" s="24"/>
    </row>
    <row r="2727" spans="9:25">
      <c r="I2727" s="24"/>
      <c r="J2727" s="24"/>
      <c r="S2727" s="24"/>
      <c r="Y2727" s="24"/>
    </row>
    <row r="2728" spans="9:25">
      <c r="I2728" s="24"/>
      <c r="J2728" s="24"/>
      <c r="S2728" s="24"/>
      <c r="Y2728" s="24"/>
    </row>
    <row r="2729" spans="9:25">
      <c r="I2729" s="24"/>
      <c r="J2729" s="24"/>
      <c r="S2729" s="24"/>
      <c r="Y2729" s="24"/>
    </row>
    <row r="2730" spans="9:25">
      <c r="I2730" s="24"/>
      <c r="J2730" s="24"/>
      <c r="S2730" s="24"/>
      <c r="Y2730" s="24"/>
    </row>
    <row r="2731" spans="9:25">
      <c r="I2731" s="24"/>
      <c r="J2731" s="24"/>
      <c r="S2731" s="24"/>
      <c r="Y2731" s="24"/>
    </row>
    <row r="2732" spans="9:25">
      <c r="I2732" s="24"/>
      <c r="J2732" s="24"/>
      <c r="S2732" s="24"/>
      <c r="Y2732" s="24"/>
    </row>
    <row r="2733" spans="9:25">
      <c r="I2733" s="24"/>
      <c r="J2733" s="24"/>
      <c r="S2733" s="24"/>
      <c r="Y2733" s="24"/>
    </row>
    <row r="2734" spans="9:25">
      <c r="I2734" s="24"/>
      <c r="J2734" s="24"/>
      <c r="S2734" s="24"/>
      <c r="Y2734" s="24"/>
    </row>
    <row r="2735" spans="9:25">
      <c r="I2735" s="24"/>
      <c r="J2735" s="24"/>
      <c r="S2735" s="24"/>
      <c r="Y2735" s="24"/>
    </row>
    <row r="2736" spans="9:25">
      <c r="I2736" s="24"/>
      <c r="J2736" s="24"/>
      <c r="S2736" s="24"/>
      <c r="Y2736" s="24"/>
    </row>
    <row r="2737" spans="4:25">
      <c r="I2737" s="24"/>
      <c r="J2737" s="24"/>
      <c r="S2737" s="24"/>
      <c r="Y2737" s="24"/>
    </row>
    <row r="2738" spans="4:25">
      <c r="I2738" s="24"/>
      <c r="J2738" s="24"/>
      <c r="S2738" s="24"/>
      <c r="Y2738" s="24"/>
    </row>
    <row r="2739" spans="4:25">
      <c r="I2739" s="24"/>
      <c r="J2739" s="24"/>
      <c r="S2739" s="24"/>
      <c r="Y2739" s="24"/>
    </row>
    <row r="2740" spans="4:25">
      <c r="I2740" s="24"/>
      <c r="J2740" s="24"/>
      <c r="S2740" s="24"/>
      <c r="Y2740" s="24"/>
    </row>
    <row r="2741" spans="4:25">
      <c r="I2741" s="24"/>
      <c r="J2741" s="24"/>
      <c r="S2741" s="24"/>
      <c r="Y2741" s="24"/>
    </row>
    <row r="2742" spans="4:25">
      <c r="I2742" s="24"/>
      <c r="J2742" s="24"/>
      <c r="S2742" s="24"/>
      <c r="Y2742" s="24"/>
    </row>
    <row r="2743" spans="4:25">
      <c r="I2743" s="24"/>
      <c r="J2743" s="24"/>
      <c r="S2743" s="24"/>
      <c r="Y2743" s="24"/>
    </row>
    <row r="2744" spans="4:25">
      <c r="I2744" s="24"/>
      <c r="J2744" s="24"/>
      <c r="S2744" s="24"/>
      <c r="Y2744" s="24"/>
    </row>
    <row r="2745" spans="4:25">
      <c r="I2745" s="24"/>
      <c r="J2745" s="24"/>
      <c r="S2745" s="24"/>
      <c r="Y2745" s="24"/>
    </row>
    <row r="2746" spans="4:25">
      <c r="I2746" s="24"/>
      <c r="J2746" s="24"/>
      <c r="S2746" s="24"/>
      <c r="Y2746" s="24"/>
    </row>
    <row r="2747" spans="4:25">
      <c r="I2747" s="24"/>
      <c r="J2747" s="24"/>
      <c r="S2747" s="24"/>
      <c r="Y2747" s="24"/>
    </row>
    <row r="2748" spans="4:25">
      <c r="I2748" s="24"/>
      <c r="J2748" s="24"/>
      <c r="S2748" s="24"/>
      <c r="Y2748" s="24"/>
    </row>
    <row r="2749" spans="4:25">
      <c r="I2749" s="24"/>
      <c r="J2749" s="24"/>
      <c r="S2749" s="24"/>
      <c r="Y2749" s="24"/>
    </row>
    <row r="2750" spans="4:25">
      <c r="D2750" s="24"/>
      <c r="E2750" s="24"/>
      <c r="G2750" s="24"/>
      <c r="H2750" s="24"/>
      <c r="I2750" s="24"/>
      <c r="J2750" s="24"/>
      <c r="K2750" s="24"/>
      <c r="L2750" s="24"/>
      <c r="P2750" s="24"/>
      <c r="Q2750" s="24"/>
      <c r="R2750" s="24"/>
      <c r="S2750" s="24"/>
      <c r="U2750" s="24"/>
      <c r="Y2750" s="24"/>
    </row>
    <row r="2751" spans="4:25">
      <c r="D2751" s="24"/>
      <c r="E2751" s="24"/>
      <c r="G2751" s="24"/>
      <c r="H2751" s="24"/>
      <c r="I2751" s="24"/>
      <c r="J2751" s="24"/>
      <c r="K2751" s="24"/>
      <c r="L2751" s="24"/>
      <c r="P2751" s="24"/>
      <c r="Q2751" s="24"/>
      <c r="R2751" s="24"/>
      <c r="S2751" s="24"/>
      <c r="U2751" s="24"/>
      <c r="Y2751" s="24"/>
    </row>
    <row r="2752" spans="4:25">
      <c r="D2752" s="24"/>
      <c r="E2752" s="24"/>
      <c r="G2752" s="24"/>
      <c r="H2752" s="24"/>
      <c r="I2752" s="24"/>
      <c r="J2752" s="24"/>
      <c r="K2752" s="24"/>
      <c r="L2752" s="24"/>
      <c r="P2752" s="24"/>
      <c r="Q2752" s="24"/>
      <c r="R2752" s="24"/>
      <c r="S2752" s="24"/>
      <c r="U2752" s="24"/>
      <c r="Y2752" s="24"/>
    </row>
    <row r="2753" spans="4:25">
      <c r="I2753" s="24"/>
      <c r="J2753" s="24"/>
      <c r="S2753" s="24"/>
      <c r="Y2753" s="24"/>
    </row>
    <row r="2754" spans="4:25">
      <c r="I2754" s="24"/>
      <c r="J2754" s="24"/>
      <c r="S2754" s="24"/>
      <c r="Y2754" s="24"/>
    </row>
    <row r="2755" spans="4:25">
      <c r="I2755" s="24"/>
      <c r="J2755" s="24"/>
      <c r="S2755" s="24"/>
      <c r="Y2755" s="24"/>
    </row>
    <row r="2756" spans="4:25">
      <c r="D2756" s="24"/>
      <c r="H2756" s="24"/>
      <c r="I2756" s="24"/>
      <c r="J2756" s="24"/>
      <c r="L2756" s="24"/>
      <c r="Q2756" s="24"/>
      <c r="R2756" s="24"/>
      <c r="S2756" s="24"/>
      <c r="Y2756" s="24"/>
    </row>
    <row r="2757" spans="4:25">
      <c r="I2757" s="24"/>
      <c r="J2757" s="24"/>
      <c r="S2757" s="24"/>
      <c r="Y2757" s="24"/>
    </row>
    <row r="2758" spans="4:25">
      <c r="I2758" s="24"/>
      <c r="J2758" s="24"/>
      <c r="S2758" s="24"/>
      <c r="Y2758" s="24"/>
    </row>
    <row r="2759" spans="4:25">
      <c r="I2759" s="24"/>
      <c r="J2759" s="24"/>
      <c r="S2759" s="24"/>
      <c r="Y2759" s="24"/>
    </row>
    <row r="2760" spans="4:25">
      <c r="I2760" s="24"/>
      <c r="J2760" s="24"/>
      <c r="S2760" s="24"/>
      <c r="Y2760" s="24"/>
    </row>
    <row r="2761" spans="4:25">
      <c r="I2761" s="24"/>
      <c r="J2761" s="24"/>
      <c r="S2761" s="24"/>
      <c r="Y2761" s="24"/>
    </row>
    <row r="2762" spans="4:25">
      <c r="I2762" s="24"/>
      <c r="J2762" s="24"/>
      <c r="S2762" s="24"/>
      <c r="Y2762" s="24"/>
    </row>
    <row r="2763" spans="4:25">
      <c r="I2763" s="24"/>
      <c r="J2763" s="24"/>
      <c r="S2763" s="24"/>
      <c r="Y2763" s="24"/>
    </row>
    <row r="2764" spans="4:25">
      <c r="I2764" s="24"/>
      <c r="J2764" s="24"/>
      <c r="S2764" s="24"/>
      <c r="Y2764" s="24"/>
    </row>
    <row r="2765" spans="4:25">
      <c r="I2765" s="24"/>
      <c r="J2765" s="24"/>
      <c r="S2765" s="24"/>
      <c r="Y2765" s="24"/>
    </row>
    <row r="2766" spans="4:25">
      <c r="I2766" s="24"/>
      <c r="J2766" s="24"/>
      <c r="S2766" s="24"/>
      <c r="Y2766" s="24"/>
    </row>
    <row r="2767" spans="4:25">
      <c r="I2767" s="24"/>
      <c r="J2767" s="24"/>
      <c r="S2767" s="24"/>
      <c r="Y2767" s="24"/>
    </row>
    <row r="2768" spans="4:25">
      <c r="I2768" s="24"/>
      <c r="J2768" s="24"/>
      <c r="S2768" s="24"/>
      <c r="Y2768" s="24"/>
    </row>
    <row r="2769" spans="4:25">
      <c r="D2769" s="24"/>
      <c r="I2769" s="24"/>
      <c r="J2769" s="24"/>
      <c r="K2769" s="24"/>
      <c r="L2769" s="24"/>
      <c r="Q2769" s="24"/>
      <c r="R2769" s="24"/>
      <c r="S2769" s="24"/>
      <c r="Y2769" s="24"/>
    </row>
    <row r="2770" spans="4:25">
      <c r="D2770" s="24"/>
      <c r="I2770" s="24"/>
      <c r="J2770" s="24"/>
      <c r="K2770" s="24"/>
      <c r="L2770" s="24"/>
      <c r="Q2770" s="24"/>
      <c r="R2770" s="24"/>
      <c r="S2770" s="24"/>
      <c r="Y2770" s="24"/>
    </row>
    <row r="2771" spans="4:25">
      <c r="D2771" s="24"/>
      <c r="I2771" s="24"/>
      <c r="J2771" s="24"/>
      <c r="K2771" s="24"/>
      <c r="L2771" s="24"/>
      <c r="Q2771" s="24"/>
      <c r="R2771" s="24"/>
      <c r="S2771" s="24"/>
      <c r="Y2771" s="24"/>
    </row>
    <row r="2772" spans="4:25">
      <c r="I2772" s="24"/>
      <c r="J2772" s="24"/>
      <c r="S2772" s="24"/>
      <c r="Y2772" s="24"/>
    </row>
    <row r="2773" spans="4:25">
      <c r="I2773" s="24"/>
      <c r="J2773" s="24"/>
      <c r="S2773" s="24"/>
      <c r="Y2773" s="24"/>
    </row>
    <row r="2774" spans="4:25">
      <c r="I2774" s="24"/>
      <c r="J2774" s="24"/>
      <c r="S2774" s="24"/>
      <c r="Y2774" s="24"/>
    </row>
    <row r="2775" spans="4:25">
      <c r="I2775" s="24"/>
      <c r="J2775" s="24"/>
      <c r="S2775" s="24"/>
      <c r="Y2775" s="24"/>
    </row>
    <row r="2776" spans="4:25">
      <c r="I2776" s="24"/>
      <c r="J2776" s="24"/>
      <c r="S2776" s="24"/>
      <c r="Y2776" s="24"/>
    </row>
    <row r="2777" spans="4:25">
      <c r="I2777" s="24"/>
      <c r="J2777" s="24"/>
      <c r="S2777" s="24"/>
      <c r="Y2777" s="24"/>
    </row>
    <row r="2778" spans="4:25">
      <c r="I2778" s="24"/>
      <c r="J2778" s="24"/>
      <c r="S2778" s="24"/>
      <c r="Y2778" s="24"/>
    </row>
    <row r="2779" spans="4:25">
      <c r="I2779" s="24"/>
      <c r="J2779" s="24"/>
      <c r="S2779" s="24"/>
      <c r="Y2779" s="24"/>
    </row>
    <row r="2780" spans="4:25">
      <c r="I2780" s="24"/>
      <c r="J2780" s="24"/>
      <c r="S2780" s="24"/>
      <c r="Y2780" s="24"/>
    </row>
    <row r="2781" spans="4:25">
      <c r="I2781" s="24"/>
      <c r="J2781" s="24"/>
      <c r="S2781" s="24"/>
      <c r="Y2781" s="24"/>
    </row>
    <row r="2782" spans="4:25">
      <c r="I2782" s="24"/>
      <c r="J2782" s="24"/>
      <c r="S2782" s="24"/>
      <c r="Y2782" s="24"/>
    </row>
    <row r="2783" spans="4:25">
      <c r="I2783" s="24"/>
      <c r="J2783" s="24"/>
      <c r="S2783" s="24"/>
      <c r="Y2783" s="24"/>
    </row>
    <row r="2784" spans="4:25">
      <c r="I2784" s="24"/>
      <c r="J2784" s="24"/>
      <c r="S2784" s="24"/>
      <c r="Y2784" s="24"/>
    </row>
    <row r="2785" spans="4:25">
      <c r="I2785" s="24"/>
      <c r="J2785" s="24"/>
      <c r="S2785" s="24"/>
      <c r="Y2785" s="24"/>
    </row>
    <row r="2786" spans="4:25">
      <c r="I2786" s="24"/>
      <c r="J2786" s="24"/>
      <c r="S2786" s="24"/>
      <c r="Y2786" s="24"/>
    </row>
    <row r="2787" spans="4:25">
      <c r="I2787" s="24"/>
      <c r="J2787" s="24"/>
      <c r="S2787" s="24"/>
      <c r="Y2787" s="24"/>
    </row>
    <row r="2788" spans="4:25">
      <c r="I2788" s="24"/>
      <c r="J2788" s="24"/>
      <c r="S2788" s="24"/>
      <c r="Y2788" s="24"/>
    </row>
    <row r="2789" spans="4:25">
      <c r="I2789" s="24"/>
      <c r="J2789" s="24"/>
      <c r="S2789" s="24"/>
      <c r="Y2789" s="24"/>
    </row>
    <row r="2790" spans="4:25">
      <c r="I2790" s="24"/>
      <c r="J2790" s="24"/>
      <c r="S2790" s="24"/>
      <c r="Y2790" s="24"/>
    </row>
    <row r="2791" spans="4:25">
      <c r="I2791" s="24"/>
      <c r="J2791" s="24"/>
      <c r="S2791" s="24"/>
      <c r="Y2791" s="24"/>
    </row>
    <row r="2792" spans="4:25">
      <c r="I2792" s="24"/>
      <c r="J2792" s="24"/>
      <c r="S2792" s="24"/>
      <c r="Y2792" s="24"/>
    </row>
    <row r="2793" spans="4:25">
      <c r="I2793" s="24"/>
      <c r="J2793" s="24"/>
      <c r="S2793" s="24"/>
      <c r="Y2793" s="24"/>
    </row>
    <row r="2794" spans="4:25">
      <c r="I2794" s="24"/>
      <c r="J2794" s="24"/>
      <c r="S2794" s="24"/>
      <c r="Y2794" s="24"/>
    </row>
    <row r="2795" spans="4:25">
      <c r="I2795" s="24"/>
      <c r="J2795" s="24"/>
      <c r="S2795" s="24"/>
      <c r="Y2795" s="24"/>
    </row>
    <row r="2796" spans="4:25">
      <c r="D2796" s="24"/>
      <c r="E2796" s="24"/>
      <c r="G2796" s="24"/>
      <c r="H2796" s="24"/>
      <c r="I2796" s="24"/>
      <c r="J2796" s="24"/>
      <c r="K2796" s="24"/>
      <c r="L2796" s="24"/>
      <c r="P2796" s="24"/>
      <c r="Q2796" s="24"/>
      <c r="R2796" s="24"/>
      <c r="S2796" s="24"/>
      <c r="U2796" s="24"/>
      <c r="Y2796" s="24"/>
    </row>
    <row r="2797" spans="4:25">
      <c r="D2797" s="24"/>
      <c r="E2797" s="24"/>
      <c r="G2797" s="24"/>
      <c r="H2797" s="24"/>
      <c r="I2797" s="24"/>
      <c r="J2797" s="24"/>
      <c r="K2797" s="24"/>
      <c r="L2797" s="24"/>
      <c r="P2797" s="24"/>
      <c r="Q2797" s="24"/>
      <c r="R2797" s="24"/>
      <c r="S2797" s="24"/>
      <c r="U2797" s="24"/>
      <c r="Y2797" s="24"/>
    </row>
    <row r="2798" spans="4:25">
      <c r="I2798" s="24"/>
      <c r="J2798" s="24"/>
      <c r="S2798" s="24"/>
      <c r="Y2798" s="24"/>
    </row>
    <row r="2799" spans="4:25">
      <c r="I2799" s="24"/>
      <c r="J2799" s="24"/>
      <c r="S2799" s="24"/>
      <c r="Y2799" s="24"/>
    </row>
    <row r="2800" spans="4:25">
      <c r="I2800" s="24"/>
      <c r="J2800" s="24"/>
      <c r="S2800" s="24"/>
      <c r="Y2800" s="24"/>
    </row>
    <row r="2801" spans="4:25">
      <c r="I2801" s="24"/>
      <c r="J2801" s="24"/>
      <c r="S2801" s="24"/>
      <c r="Y2801" s="24"/>
    </row>
    <row r="2802" spans="4:25">
      <c r="I2802" s="24"/>
      <c r="J2802" s="24"/>
      <c r="S2802" s="24"/>
      <c r="Y2802" s="24"/>
    </row>
    <row r="2803" spans="4:25">
      <c r="I2803" s="24"/>
      <c r="J2803" s="24"/>
      <c r="S2803" s="24"/>
      <c r="Y2803" s="24"/>
    </row>
    <row r="2804" spans="4:25">
      <c r="I2804" s="24"/>
      <c r="J2804" s="24"/>
      <c r="S2804" s="24"/>
      <c r="Y2804" s="24"/>
    </row>
    <row r="2805" spans="4:25">
      <c r="I2805" s="24"/>
      <c r="J2805" s="24"/>
      <c r="S2805" s="24"/>
      <c r="Y2805" s="24"/>
    </row>
    <row r="2806" spans="4:25">
      <c r="I2806" s="24"/>
      <c r="J2806" s="24"/>
      <c r="S2806" s="24"/>
      <c r="Y2806" s="24"/>
    </row>
    <row r="2807" spans="4:25">
      <c r="I2807" s="24"/>
      <c r="J2807" s="24"/>
      <c r="S2807" s="24"/>
      <c r="Y2807" s="24"/>
    </row>
    <row r="2808" spans="4:25">
      <c r="D2808" s="24"/>
      <c r="E2808" s="24"/>
      <c r="G2808" s="24"/>
      <c r="H2808" s="24"/>
      <c r="I2808" s="24"/>
      <c r="J2808" s="24"/>
      <c r="K2808" s="24"/>
      <c r="L2808" s="24"/>
      <c r="P2808" s="24"/>
      <c r="Q2808" s="24"/>
      <c r="R2808" s="24"/>
      <c r="S2808" s="24"/>
      <c r="U2808" s="24"/>
      <c r="Y2808" s="24"/>
    </row>
    <row r="2809" spans="4:25">
      <c r="D2809" s="24"/>
      <c r="E2809" s="24"/>
      <c r="G2809" s="24"/>
      <c r="H2809" s="24"/>
      <c r="I2809" s="24"/>
      <c r="J2809" s="24"/>
      <c r="K2809" s="24"/>
      <c r="L2809" s="24"/>
      <c r="P2809" s="24"/>
      <c r="Q2809" s="24"/>
      <c r="R2809" s="24"/>
      <c r="S2809" s="24"/>
      <c r="U2809" s="24"/>
      <c r="Y2809" s="24"/>
    </row>
    <row r="2810" spans="4:25">
      <c r="D2810" s="24"/>
      <c r="E2810" s="24"/>
      <c r="G2810" s="24"/>
      <c r="H2810" s="24"/>
      <c r="I2810" s="24"/>
      <c r="J2810" s="24"/>
      <c r="K2810" s="24"/>
      <c r="L2810" s="24"/>
      <c r="P2810" s="24"/>
      <c r="Q2810" s="24"/>
      <c r="R2810" s="24"/>
      <c r="S2810" s="24"/>
      <c r="U2810" s="24"/>
      <c r="Y2810" s="24"/>
    </row>
    <row r="2811" spans="4:25">
      <c r="D2811" s="24"/>
      <c r="E2811" s="24"/>
      <c r="G2811" s="24"/>
      <c r="H2811" s="24"/>
      <c r="I2811" s="24"/>
      <c r="J2811" s="24"/>
      <c r="K2811" s="24"/>
      <c r="L2811" s="24"/>
      <c r="P2811" s="24"/>
      <c r="Q2811" s="24"/>
      <c r="R2811" s="24"/>
      <c r="S2811" s="24"/>
      <c r="U2811" s="24"/>
      <c r="Y2811" s="24"/>
    </row>
    <row r="2812" spans="4:25">
      <c r="I2812" s="24"/>
      <c r="J2812" s="24"/>
      <c r="S2812" s="24"/>
      <c r="Y2812" s="24"/>
    </row>
    <row r="2813" spans="4:25">
      <c r="D2813" s="24"/>
      <c r="E2813" s="24"/>
      <c r="G2813" s="24"/>
      <c r="H2813" s="24"/>
      <c r="I2813" s="24"/>
      <c r="J2813" s="24"/>
      <c r="K2813" s="24"/>
      <c r="L2813" s="24"/>
      <c r="Q2813" s="24"/>
      <c r="R2813" s="24"/>
      <c r="S2813" s="24"/>
      <c r="U2813" s="24"/>
      <c r="Y2813" s="24"/>
    </row>
    <row r="2814" spans="4:25">
      <c r="D2814" s="24"/>
      <c r="E2814" s="24"/>
      <c r="G2814" s="24"/>
      <c r="H2814" s="24"/>
      <c r="I2814" s="24"/>
      <c r="J2814" s="24"/>
      <c r="K2814" s="24"/>
      <c r="L2814" s="24"/>
      <c r="Q2814" s="24"/>
      <c r="R2814" s="24"/>
      <c r="S2814" s="24"/>
      <c r="U2814" s="24"/>
      <c r="Y2814" s="24"/>
    </row>
    <row r="2815" spans="4:25">
      <c r="I2815" s="24"/>
      <c r="J2815" s="24"/>
      <c r="S2815" s="24"/>
      <c r="Y2815" s="24"/>
    </row>
    <row r="2816" spans="4:25">
      <c r="D2816" s="24"/>
      <c r="E2816" s="24"/>
      <c r="G2816" s="24"/>
      <c r="H2816" s="24"/>
      <c r="I2816" s="24"/>
      <c r="J2816" s="24"/>
      <c r="K2816" s="24"/>
      <c r="L2816" s="24"/>
      <c r="Q2816" s="24"/>
      <c r="R2816" s="24"/>
      <c r="S2816" s="24"/>
      <c r="U2816" s="24"/>
      <c r="Y2816" s="24"/>
    </row>
    <row r="2817" spans="4:25">
      <c r="D2817" s="24"/>
      <c r="E2817" s="24"/>
      <c r="G2817" s="24"/>
      <c r="H2817" s="24"/>
      <c r="I2817" s="24"/>
      <c r="J2817" s="24"/>
      <c r="K2817" s="24"/>
      <c r="L2817" s="24"/>
      <c r="Q2817" s="24"/>
      <c r="R2817" s="24"/>
      <c r="S2817" s="24"/>
      <c r="U2817" s="24"/>
      <c r="Y2817" s="24"/>
    </row>
    <row r="2818" spans="4:25">
      <c r="I2818" s="24"/>
      <c r="J2818" s="24"/>
      <c r="S2818" s="24"/>
      <c r="Y2818" s="24"/>
    </row>
    <row r="2826" spans="4:25">
      <c r="D2826" s="24"/>
      <c r="I2826" s="24"/>
      <c r="J2826" s="24"/>
      <c r="K2826" s="24"/>
      <c r="L2826" s="24"/>
      <c r="P2826" s="24"/>
      <c r="Q2826" s="24"/>
      <c r="R2826" s="24"/>
      <c r="S2826" s="24"/>
      <c r="Y2826" s="24"/>
    </row>
    <row r="2827" spans="4:25">
      <c r="D2827" s="24"/>
      <c r="I2827" s="24"/>
      <c r="J2827" s="24"/>
      <c r="K2827" s="24"/>
      <c r="L2827" s="24"/>
      <c r="P2827" s="24"/>
      <c r="Q2827" s="24"/>
      <c r="R2827" s="24"/>
      <c r="S2827" s="24"/>
      <c r="Y2827" s="24"/>
    </row>
    <row r="2828" spans="4:25">
      <c r="D2828" s="24"/>
      <c r="I2828" s="24"/>
      <c r="J2828" s="24"/>
      <c r="K2828" s="24"/>
      <c r="L2828" s="24"/>
      <c r="Q2828" s="24"/>
      <c r="R2828" s="24"/>
      <c r="S2828" s="24"/>
      <c r="Y2828" s="24"/>
    </row>
    <row r="2829" spans="4:25">
      <c r="D2829" s="24"/>
      <c r="I2829" s="24"/>
      <c r="J2829" s="24"/>
      <c r="K2829" s="24"/>
      <c r="L2829" s="24"/>
      <c r="P2829" s="24"/>
      <c r="Q2829" s="24"/>
      <c r="R2829" s="24"/>
      <c r="S2829" s="24"/>
      <c r="Y2829" s="24"/>
    </row>
    <row r="2830" spans="4:25">
      <c r="D2830" s="24"/>
      <c r="I2830" s="24"/>
      <c r="J2830" s="24"/>
      <c r="K2830" s="24"/>
      <c r="L2830" s="24"/>
      <c r="Q2830" s="24"/>
      <c r="R2830" s="24"/>
      <c r="S2830" s="24"/>
      <c r="Y2830" s="24"/>
    </row>
    <row r="2831" spans="4:25">
      <c r="D2831" s="24"/>
      <c r="I2831" s="24"/>
      <c r="J2831" s="24"/>
      <c r="K2831" s="24"/>
      <c r="L2831" s="24"/>
      <c r="Q2831" s="24"/>
      <c r="R2831" s="24"/>
      <c r="S2831" s="24"/>
      <c r="Y2831" s="24"/>
    </row>
    <row r="2832" spans="4:25">
      <c r="D2832" s="24"/>
      <c r="I2832" s="24"/>
      <c r="J2832" s="24"/>
      <c r="K2832" s="24"/>
      <c r="L2832" s="24"/>
      <c r="Q2832" s="24"/>
      <c r="R2832" s="24"/>
      <c r="S2832" s="24"/>
      <c r="Y2832" s="24"/>
    </row>
    <row r="2833" spans="4:25">
      <c r="D2833" s="24"/>
      <c r="I2833" s="24"/>
      <c r="J2833" s="24"/>
      <c r="K2833" s="24"/>
      <c r="L2833" s="24"/>
      <c r="Q2833" s="24"/>
      <c r="R2833" s="24"/>
      <c r="S2833" s="24"/>
      <c r="Y2833" s="24"/>
    </row>
    <row r="2834" spans="4:25">
      <c r="D2834" s="24"/>
      <c r="I2834" s="24"/>
      <c r="J2834" s="24"/>
      <c r="K2834" s="24"/>
      <c r="L2834" s="24"/>
      <c r="Q2834" s="24"/>
      <c r="R2834" s="24"/>
      <c r="S2834" s="24"/>
      <c r="Y2834" s="24"/>
    </row>
    <row r="2835" spans="4:25">
      <c r="D2835" s="24"/>
      <c r="I2835" s="24"/>
      <c r="J2835" s="24"/>
      <c r="K2835" s="24"/>
      <c r="L2835" s="24"/>
      <c r="Q2835" s="24"/>
      <c r="R2835" s="24"/>
      <c r="S2835" s="24"/>
      <c r="Y2835" s="24"/>
    </row>
    <row r="2836" spans="4:25">
      <c r="D2836" s="24"/>
      <c r="I2836" s="24"/>
      <c r="J2836" s="24"/>
      <c r="K2836" s="24"/>
      <c r="L2836" s="24"/>
      <c r="Q2836" s="24"/>
      <c r="R2836" s="24"/>
      <c r="S2836" s="24"/>
      <c r="Y2836" s="24"/>
    </row>
    <row r="2837" spans="4:25">
      <c r="D2837" s="24"/>
      <c r="I2837" s="24"/>
      <c r="J2837" s="24"/>
      <c r="K2837" s="24"/>
      <c r="L2837" s="24"/>
      <c r="Q2837" s="24"/>
      <c r="R2837" s="24"/>
      <c r="S2837" s="24"/>
      <c r="Y2837" s="24"/>
    </row>
    <row r="2838" spans="4:25">
      <c r="I2838" s="24"/>
      <c r="J2838" s="24"/>
      <c r="S2838" s="24"/>
      <c r="Y2838" s="24"/>
    </row>
    <row r="2839" spans="4:25">
      <c r="I2839" s="24"/>
      <c r="J2839" s="24"/>
      <c r="S2839" s="24"/>
      <c r="Y2839" s="24"/>
    </row>
    <row r="2840" spans="4:25">
      <c r="I2840" s="24"/>
      <c r="J2840" s="24"/>
      <c r="S2840" s="24"/>
      <c r="Y2840" s="24"/>
    </row>
    <row r="2841" spans="4:25">
      <c r="I2841" s="24"/>
      <c r="J2841" s="24"/>
      <c r="S2841" s="24"/>
      <c r="Y2841" s="24"/>
    </row>
    <row r="2842" spans="4:25">
      <c r="I2842" s="24"/>
      <c r="J2842" s="24"/>
      <c r="S2842" s="24"/>
      <c r="Y2842" s="24"/>
    </row>
    <row r="2843" spans="4:25">
      <c r="I2843" s="24"/>
      <c r="J2843" s="24"/>
      <c r="S2843" s="24"/>
      <c r="Y2843" s="24"/>
    </row>
    <row r="2844" spans="4:25">
      <c r="I2844" s="24"/>
      <c r="J2844" s="24"/>
      <c r="S2844" s="24"/>
      <c r="Y2844" s="24"/>
    </row>
    <row r="2845" spans="4:25">
      <c r="I2845" s="24"/>
      <c r="J2845" s="24"/>
      <c r="S2845" s="24"/>
      <c r="Y2845" s="24"/>
    </row>
    <row r="2846" spans="4:25">
      <c r="I2846" s="24"/>
      <c r="J2846" s="24"/>
      <c r="S2846" s="24"/>
      <c r="Y2846" s="24"/>
    </row>
    <row r="2847" spans="4:25">
      <c r="I2847" s="24"/>
      <c r="J2847" s="24"/>
      <c r="S2847" s="24"/>
      <c r="Y2847" s="24"/>
    </row>
    <row r="2848" spans="4:25">
      <c r="I2848" s="24"/>
      <c r="J2848" s="24"/>
      <c r="S2848" s="24"/>
      <c r="Y2848" s="24"/>
    </row>
    <row r="2849" spans="4:25">
      <c r="D2849" s="24"/>
      <c r="I2849" s="24"/>
      <c r="J2849" s="24"/>
      <c r="K2849" s="24"/>
      <c r="L2849" s="24"/>
      <c r="Q2849" s="24"/>
      <c r="R2849" s="24"/>
      <c r="S2849" s="24"/>
      <c r="Y2849" s="24"/>
    </row>
    <row r="2850" spans="4:25">
      <c r="D2850" s="24"/>
      <c r="I2850" s="24"/>
      <c r="J2850" s="24"/>
      <c r="K2850" s="24"/>
      <c r="L2850" s="24"/>
      <c r="Q2850" s="24"/>
      <c r="R2850" s="24"/>
      <c r="S2850" s="24"/>
      <c r="Y2850" s="24"/>
    </row>
    <row r="2851" spans="4:25">
      <c r="D2851" s="24"/>
      <c r="I2851" s="24"/>
      <c r="J2851" s="24"/>
      <c r="K2851" s="24"/>
      <c r="L2851" s="24"/>
      <c r="Q2851" s="24"/>
      <c r="R2851" s="24"/>
      <c r="S2851" s="24"/>
      <c r="Y2851" s="24"/>
    </row>
    <row r="2852" spans="4:25">
      <c r="I2852" s="24"/>
      <c r="J2852" s="24"/>
      <c r="S2852" s="24"/>
      <c r="Y2852" s="24"/>
    </row>
    <row r="2853" spans="4:25">
      <c r="I2853" s="24"/>
      <c r="J2853" s="24"/>
      <c r="S2853" s="24"/>
      <c r="Y2853" s="24"/>
    </row>
    <row r="2854" spans="4:25">
      <c r="I2854" s="24"/>
      <c r="J2854" s="24"/>
      <c r="S2854" s="24"/>
      <c r="Y2854" s="24"/>
    </row>
    <row r="2855" spans="4:25">
      <c r="I2855" s="24"/>
      <c r="J2855" s="24"/>
      <c r="S2855" s="24"/>
      <c r="Y2855" s="24"/>
    </row>
    <row r="2856" spans="4:25">
      <c r="I2856" s="24"/>
      <c r="J2856" s="24"/>
      <c r="S2856" s="24"/>
      <c r="Y2856" s="24"/>
    </row>
    <row r="2857" spans="4:25">
      <c r="I2857" s="24"/>
      <c r="J2857" s="24"/>
      <c r="S2857" s="24"/>
      <c r="Y2857" s="24"/>
    </row>
    <row r="2858" spans="4:25">
      <c r="I2858" s="24"/>
      <c r="J2858" s="24"/>
      <c r="S2858" s="24"/>
      <c r="Y2858" s="24"/>
    </row>
    <row r="2859" spans="4:25">
      <c r="D2859" s="24"/>
      <c r="I2859" s="24"/>
      <c r="J2859" s="24"/>
      <c r="K2859" s="24"/>
      <c r="L2859" s="24"/>
      <c r="Q2859" s="24"/>
      <c r="R2859" s="24"/>
      <c r="S2859" s="24"/>
      <c r="Y2859" s="24"/>
    </row>
    <row r="2860" spans="4:25">
      <c r="I2860" s="24"/>
      <c r="J2860" s="24"/>
      <c r="S2860" s="24"/>
      <c r="Y2860" s="24"/>
    </row>
    <row r="2861" spans="4:25">
      <c r="I2861" s="24"/>
      <c r="J2861" s="24"/>
      <c r="S2861" s="24"/>
      <c r="Y2861" s="24"/>
    </row>
    <row r="2862" spans="4:25">
      <c r="I2862" s="24"/>
      <c r="J2862" s="24"/>
      <c r="S2862" s="24"/>
      <c r="Y2862" s="24"/>
    </row>
    <row r="2863" spans="4:25">
      <c r="I2863" s="24"/>
      <c r="J2863" s="24"/>
      <c r="S2863" s="24"/>
      <c r="Y2863" s="24"/>
    </row>
    <row r="2864" spans="4:25">
      <c r="I2864" s="24"/>
      <c r="J2864" s="24"/>
      <c r="S2864" s="24"/>
      <c r="Y2864" s="24"/>
    </row>
    <row r="2865" spans="9:25">
      <c r="I2865" s="24"/>
      <c r="J2865" s="24"/>
      <c r="S2865" s="24"/>
      <c r="Y2865" s="24"/>
    </row>
    <row r="2866" spans="9:25">
      <c r="I2866" s="24"/>
      <c r="J2866" s="24"/>
      <c r="S2866" s="24"/>
      <c r="Y2866" s="24"/>
    </row>
    <row r="2867" spans="9:25">
      <c r="I2867" s="24"/>
      <c r="J2867" s="24"/>
      <c r="S2867" s="24"/>
      <c r="Y2867" s="24"/>
    </row>
    <row r="2868" spans="9:25">
      <c r="I2868" s="24"/>
      <c r="J2868" s="24"/>
      <c r="S2868" s="24"/>
      <c r="Y2868" s="24"/>
    </row>
    <row r="2869" spans="9:25">
      <c r="I2869" s="24"/>
      <c r="J2869" s="24"/>
      <c r="S2869" s="24"/>
      <c r="Y2869" s="24"/>
    </row>
    <row r="2870" spans="9:25">
      <c r="I2870" s="24"/>
      <c r="J2870" s="24"/>
      <c r="S2870" s="24"/>
      <c r="Y2870" s="24"/>
    </row>
    <row r="2871" spans="9:25">
      <c r="I2871" s="24"/>
      <c r="J2871" s="24"/>
      <c r="S2871" s="24"/>
      <c r="Y2871" s="24"/>
    </row>
    <row r="2872" spans="9:25">
      <c r="I2872" s="24"/>
      <c r="J2872" s="24"/>
      <c r="S2872" s="24"/>
      <c r="Y2872" s="24"/>
    </row>
    <row r="2873" spans="9:25">
      <c r="I2873" s="24"/>
      <c r="J2873" s="24"/>
      <c r="S2873" s="24"/>
      <c r="Y2873" s="24"/>
    </row>
    <row r="2874" spans="9:25">
      <c r="I2874" s="24"/>
      <c r="J2874" s="24"/>
      <c r="S2874" s="24"/>
      <c r="Y2874" s="24"/>
    </row>
    <row r="2875" spans="9:25">
      <c r="I2875" s="24"/>
      <c r="J2875" s="24"/>
      <c r="S2875" s="24"/>
      <c r="Y2875" s="24"/>
    </row>
    <row r="2876" spans="9:25">
      <c r="I2876" s="24"/>
      <c r="J2876" s="24"/>
      <c r="S2876" s="24"/>
      <c r="Y2876" s="24"/>
    </row>
    <row r="2877" spans="9:25">
      <c r="I2877" s="24"/>
      <c r="J2877" s="24"/>
      <c r="S2877" s="24"/>
      <c r="Y2877" s="24"/>
    </row>
    <row r="2878" spans="9:25">
      <c r="I2878" s="24"/>
      <c r="J2878" s="24"/>
      <c r="S2878" s="24"/>
      <c r="Y2878" s="24"/>
    </row>
    <row r="2879" spans="9:25">
      <c r="I2879" s="24"/>
      <c r="J2879" s="24"/>
      <c r="S2879" s="24"/>
      <c r="Y2879" s="24"/>
    </row>
    <row r="2880" spans="9:25">
      <c r="I2880" s="24"/>
      <c r="J2880" s="24"/>
      <c r="S2880" s="24"/>
      <c r="Y2880" s="24"/>
    </row>
    <row r="2881" spans="4:25">
      <c r="I2881" s="24"/>
      <c r="J2881" s="24"/>
      <c r="S2881" s="24"/>
      <c r="Y2881" s="24"/>
    </row>
    <row r="2882" spans="4:25">
      <c r="I2882" s="24"/>
      <c r="J2882" s="24"/>
      <c r="S2882" s="24"/>
      <c r="Y2882" s="24"/>
    </row>
    <row r="2883" spans="4:25">
      <c r="I2883" s="24"/>
      <c r="J2883" s="24"/>
      <c r="S2883" s="24"/>
      <c r="Y2883" s="24"/>
    </row>
    <row r="2884" spans="4:25">
      <c r="D2884" s="24"/>
      <c r="E2884" s="24"/>
      <c r="G2884" s="24"/>
      <c r="H2884" s="24"/>
      <c r="I2884" s="24"/>
      <c r="J2884" s="24"/>
      <c r="K2884" s="24"/>
      <c r="L2884" s="24"/>
      <c r="P2884" s="24"/>
      <c r="Q2884" s="24"/>
      <c r="R2884" s="24"/>
      <c r="S2884" s="24"/>
      <c r="U2884" s="24"/>
      <c r="Y2884" s="24"/>
    </row>
    <row r="2885" spans="4:25">
      <c r="D2885" s="24"/>
      <c r="H2885" s="24"/>
      <c r="I2885" s="24"/>
      <c r="J2885" s="24"/>
      <c r="K2885" s="24"/>
      <c r="L2885" s="24"/>
      <c r="P2885" s="24"/>
      <c r="Q2885" s="24"/>
      <c r="R2885" s="24"/>
      <c r="S2885" s="24"/>
      <c r="U2885" s="24"/>
      <c r="W2885" s="24"/>
      <c r="Y2885" s="24"/>
    </row>
    <row r="2886" spans="4:25">
      <c r="D2886" s="24"/>
      <c r="H2886" s="24"/>
      <c r="I2886" s="24"/>
      <c r="J2886" s="24"/>
      <c r="K2886" s="24"/>
      <c r="L2886" s="24"/>
      <c r="P2886" s="24"/>
      <c r="Q2886" s="24"/>
      <c r="R2886" s="24"/>
      <c r="S2886" s="24"/>
      <c r="U2886" s="24"/>
      <c r="W2886" s="24"/>
      <c r="Y2886" s="24"/>
    </row>
    <row r="2887" spans="4:25">
      <c r="D2887" s="24"/>
      <c r="H2887" s="24"/>
      <c r="I2887" s="24"/>
      <c r="J2887" s="24"/>
      <c r="K2887" s="24"/>
      <c r="L2887" s="24"/>
      <c r="P2887" s="24"/>
      <c r="Q2887" s="24"/>
      <c r="R2887" s="24"/>
      <c r="S2887" s="24"/>
      <c r="U2887" s="24"/>
      <c r="W2887" s="24"/>
      <c r="Y2887" s="24"/>
    </row>
    <row r="2888" spans="4:25">
      <c r="D2888" s="24"/>
      <c r="H2888" s="24"/>
      <c r="I2888" s="24"/>
      <c r="J2888" s="24"/>
      <c r="K2888" s="24"/>
      <c r="L2888" s="24"/>
      <c r="P2888" s="24"/>
      <c r="Q2888" s="24"/>
      <c r="R2888" s="24"/>
      <c r="S2888" s="24"/>
      <c r="U2888" s="24"/>
      <c r="W2888" s="24"/>
      <c r="Y2888" s="24"/>
    </row>
    <row r="2889" spans="4:25">
      <c r="D2889" s="24"/>
      <c r="H2889" s="24"/>
      <c r="I2889" s="24"/>
      <c r="J2889" s="24"/>
      <c r="K2889" s="24"/>
      <c r="L2889" s="24"/>
      <c r="P2889" s="24"/>
      <c r="Q2889" s="24"/>
      <c r="R2889" s="24"/>
      <c r="S2889" s="24"/>
      <c r="U2889" s="24"/>
      <c r="W2889" s="24"/>
      <c r="Y2889" s="24"/>
    </row>
    <row r="2890" spans="4:25">
      <c r="D2890" s="24"/>
      <c r="H2890" s="24"/>
      <c r="I2890" s="24"/>
      <c r="J2890" s="24"/>
      <c r="K2890" s="24"/>
      <c r="L2890" s="24"/>
      <c r="P2890" s="24"/>
      <c r="Q2890" s="24"/>
      <c r="R2890" s="24"/>
      <c r="S2890" s="24"/>
      <c r="U2890" s="24"/>
      <c r="W2890" s="24"/>
      <c r="Y2890" s="24"/>
    </row>
    <row r="2891" spans="4:25">
      <c r="D2891" s="24"/>
      <c r="H2891" s="24"/>
      <c r="I2891" s="24"/>
      <c r="J2891" s="24"/>
      <c r="K2891" s="24"/>
      <c r="L2891" s="24"/>
      <c r="P2891" s="24"/>
      <c r="Q2891" s="24"/>
      <c r="R2891" s="24"/>
      <c r="S2891" s="24"/>
      <c r="U2891" s="24"/>
      <c r="W2891" s="24"/>
      <c r="Y2891" s="24"/>
    </row>
    <row r="2892" spans="4:25">
      <c r="D2892" s="24"/>
      <c r="H2892" s="24"/>
      <c r="I2892" s="24"/>
      <c r="J2892" s="24"/>
      <c r="K2892" s="24"/>
      <c r="L2892" s="24"/>
      <c r="P2892" s="24"/>
      <c r="Q2892" s="24"/>
      <c r="R2892" s="24"/>
      <c r="S2892" s="24"/>
      <c r="U2892" s="24"/>
      <c r="W2892" s="24"/>
      <c r="Y2892" s="24"/>
    </row>
    <row r="2893" spans="4:25">
      <c r="D2893" s="24"/>
      <c r="H2893" s="24"/>
      <c r="I2893" s="24"/>
      <c r="J2893" s="24"/>
      <c r="K2893" s="24"/>
      <c r="L2893" s="24"/>
      <c r="P2893" s="24"/>
      <c r="Q2893" s="24"/>
      <c r="R2893" s="24"/>
      <c r="S2893" s="24"/>
      <c r="U2893" s="24"/>
      <c r="W2893" s="24"/>
      <c r="Y2893" s="24"/>
    </row>
    <row r="2894" spans="4:25">
      <c r="D2894" s="24"/>
      <c r="H2894" s="24"/>
      <c r="I2894" s="24"/>
      <c r="J2894" s="24"/>
      <c r="K2894" s="24"/>
      <c r="L2894" s="24"/>
      <c r="P2894" s="24"/>
      <c r="Q2894" s="24"/>
      <c r="R2894" s="24"/>
      <c r="S2894" s="24"/>
      <c r="U2894" s="24"/>
      <c r="W2894" s="24"/>
      <c r="Y2894" s="24"/>
    </row>
    <row r="2895" spans="4:25">
      <c r="D2895" s="24"/>
      <c r="H2895" s="24"/>
      <c r="I2895" s="24"/>
      <c r="J2895" s="24"/>
      <c r="K2895" s="24"/>
      <c r="L2895" s="24"/>
      <c r="P2895" s="24"/>
      <c r="Q2895" s="24"/>
      <c r="R2895" s="24"/>
      <c r="S2895" s="24"/>
      <c r="U2895" s="24"/>
      <c r="W2895" s="24"/>
      <c r="Y2895" s="24"/>
    </row>
    <row r="2896" spans="4:25">
      <c r="D2896" s="24"/>
      <c r="E2896" s="24"/>
      <c r="G2896" s="24"/>
      <c r="H2896" s="24"/>
      <c r="I2896" s="24"/>
      <c r="J2896" s="24"/>
      <c r="K2896" s="24"/>
      <c r="L2896" s="24"/>
      <c r="P2896" s="24"/>
      <c r="Q2896" s="24"/>
      <c r="R2896" s="24"/>
      <c r="S2896" s="24"/>
      <c r="U2896" s="24"/>
      <c r="Y2896" s="24"/>
    </row>
    <row r="2897" spans="4:25">
      <c r="I2897" s="24"/>
      <c r="J2897" s="24"/>
      <c r="S2897" s="24"/>
      <c r="Y2897" s="24"/>
    </row>
    <row r="2898" spans="4:25">
      <c r="I2898" s="24"/>
      <c r="J2898" s="24"/>
      <c r="S2898" s="24"/>
      <c r="Y2898" s="24"/>
    </row>
    <row r="2899" spans="4:25">
      <c r="I2899" s="24"/>
      <c r="J2899" s="24"/>
      <c r="S2899" s="24"/>
      <c r="Y2899" s="24"/>
    </row>
    <row r="2900" spans="4:25">
      <c r="I2900" s="24"/>
      <c r="J2900" s="24"/>
      <c r="S2900" s="24"/>
      <c r="Y2900" s="24"/>
    </row>
    <row r="2901" spans="4:25">
      <c r="D2901" s="24"/>
      <c r="H2901" s="24"/>
      <c r="I2901" s="24"/>
      <c r="J2901" s="24"/>
      <c r="K2901" s="24"/>
      <c r="L2901" s="24"/>
      <c r="S2901" s="24"/>
      <c r="Y2901" s="24"/>
    </row>
    <row r="2902" spans="4:25">
      <c r="D2902" s="24"/>
      <c r="E2902" s="24"/>
      <c r="G2902" s="24"/>
      <c r="H2902" s="24"/>
      <c r="I2902" s="24"/>
      <c r="J2902" s="24"/>
      <c r="K2902" s="24"/>
      <c r="L2902" s="24"/>
      <c r="P2902" s="24"/>
      <c r="Q2902" s="24"/>
      <c r="R2902" s="24"/>
      <c r="S2902" s="24"/>
      <c r="U2902" s="24"/>
      <c r="Y2902" s="24"/>
    </row>
    <row r="2903" spans="4:25">
      <c r="D2903" s="24"/>
      <c r="E2903" s="24"/>
      <c r="G2903" s="24"/>
      <c r="H2903" s="24"/>
      <c r="I2903" s="24"/>
      <c r="J2903" s="24"/>
      <c r="K2903" s="24"/>
      <c r="L2903" s="24"/>
      <c r="P2903" s="24"/>
      <c r="Q2903" s="24"/>
      <c r="R2903" s="24"/>
      <c r="S2903" s="24"/>
      <c r="U2903" s="24"/>
      <c r="Y2903" s="24"/>
    </row>
    <row r="2904" spans="4:25">
      <c r="I2904" s="24"/>
      <c r="J2904" s="24"/>
      <c r="S2904" s="24"/>
      <c r="Y2904" s="24"/>
    </row>
    <row r="2905" spans="4:25">
      <c r="I2905" s="24"/>
      <c r="J2905" s="24"/>
      <c r="S2905" s="24"/>
      <c r="Y2905" s="24"/>
    </row>
    <row r="2906" spans="4:25">
      <c r="I2906" s="24"/>
      <c r="J2906" s="24"/>
      <c r="S2906" s="24"/>
      <c r="Y2906" s="24"/>
    </row>
    <row r="2907" spans="4:25">
      <c r="I2907" s="24"/>
      <c r="J2907" s="24"/>
      <c r="S2907" s="24"/>
      <c r="Y2907" s="24"/>
    </row>
    <row r="2908" spans="4:25">
      <c r="D2908" s="24"/>
      <c r="H2908" s="24"/>
      <c r="I2908" s="24"/>
      <c r="J2908" s="24"/>
      <c r="K2908" s="24"/>
      <c r="L2908" s="24"/>
      <c r="S2908" s="24"/>
      <c r="Y2908" s="24"/>
    </row>
    <row r="2909" spans="4:25">
      <c r="D2909" s="24"/>
      <c r="E2909" s="24"/>
      <c r="G2909" s="24"/>
      <c r="H2909" s="24"/>
      <c r="I2909" s="24"/>
      <c r="J2909" s="24"/>
      <c r="K2909" s="24"/>
      <c r="L2909" s="24"/>
      <c r="P2909" s="24"/>
      <c r="Q2909" s="24"/>
      <c r="R2909" s="24"/>
      <c r="S2909" s="24"/>
      <c r="U2909" s="24"/>
      <c r="Y2909" s="24"/>
    </row>
    <row r="2910" spans="4:25">
      <c r="D2910" s="24"/>
      <c r="E2910" s="24"/>
      <c r="G2910" s="24"/>
      <c r="H2910" s="24"/>
      <c r="I2910" s="24"/>
      <c r="J2910" s="24"/>
      <c r="K2910" s="24"/>
      <c r="L2910" s="24"/>
      <c r="P2910" s="24"/>
      <c r="Q2910" s="24"/>
      <c r="R2910" s="24"/>
      <c r="S2910" s="24"/>
      <c r="U2910" s="24"/>
      <c r="Y2910" s="24"/>
    </row>
    <row r="2911" spans="4:25">
      <c r="I2911" s="24"/>
      <c r="J2911" s="24"/>
      <c r="S2911" s="24"/>
      <c r="Y2911" s="24"/>
    </row>
    <row r="2912" spans="4:25">
      <c r="D2912" s="24"/>
      <c r="H2912" s="24"/>
      <c r="I2912" s="24"/>
      <c r="J2912" s="24"/>
      <c r="K2912" s="24"/>
      <c r="L2912" s="24"/>
      <c r="S2912" s="24"/>
      <c r="Y2912" s="24"/>
    </row>
    <row r="2913" spans="4:25">
      <c r="D2913" s="24"/>
      <c r="E2913" s="24"/>
      <c r="G2913" s="24"/>
      <c r="H2913" s="24"/>
      <c r="I2913" s="24"/>
      <c r="J2913" s="24"/>
      <c r="L2913" s="24"/>
      <c r="S2913" s="24"/>
      <c r="Y2913" s="24"/>
    </row>
    <row r="2914" spans="4:25">
      <c r="I2914" s="24"/>
      <c r="J2914" s="24"/>
      <c r="S2914" s="24"/>
      <c r="Y2914" s="24"/>
    </row>
    <row r="2915" spans="4:25">
      <c r="I2915" s="24"/>
      <c r="J2915" s="24"/>
      <c r="S2915" s="24"/>
      <c r="Y2915" s="24"/>
    </row>
    <row r="2916" spans="4:25">
      <c r="D2916" s="24"/>
      <c r="E2916" s="24"/>
      <c r="G2916" s="24"/>
      <c r="H2916" s="24"/>
      <c r="I2916" s="24"/>
      <c r="J2916" s="24"/>
      <c r="K2916" s="24"/>
      <c r="L2916" s="24"/>
      <c r="P2916" s="24"/>
      <c r="Q2916" s="24"/>
      <c r="R2916" s="24"/>
      <c r="S2916" s="24"/>
      <c r="U2916" s="24"/>
      <c r="Y2916" s="24"/>
    </row>
    <row r="2917" spans="4:25">
      <c r="D2917" s="24"/>
      <c r="E2917" s="24"/>
      <c r="G2917" s="24"/>
      <c r="H2917" s="24"/>
      <c r="I2917" s="24"/>
      <c r="J2917" s="24"/>
      <c r="K2917" s="24"/>
      <c r="L2917" s="24"/>
      <c r="P2917" s="24"/>
      <c r="Q2917" s="24"/>
      <c r="R2917" s="24"/>
      <c r="S2917" s="24"/>
      <c r="U2917" s="24"/>
      <c r="Y2917" s="24"/>
    </row>
    <row r="2918" spans="4:25">
      <c r="D2918" s="24"/>
      <c r="H2918" s="24"/>
      <c r="I2918" s="24"/>
      <c r="J2918" s="24"/>
      <c r="K2918" s="24"/>
      <c r="L2918" s="24"/>
      <c r="P2918" s="24"/>
      <c r="Q2918" s="24"/>
      <c r="R2918" s="24"/>
      <c r="S2918" s="24"/>
      <c r="U2918" s="24"/>
      <c r="W2918" s="24"/>
      <c r="Y2918" s="24"/>
    </row>
    <row r="2919" spans="4:25">
      <c r="D2919" s="24"/>
      <c r="E2919" s="24"/>
      <c r="G2919" s="24"/>
      <c r="H2919" s="24"/>
      <c r="I2919" s="24"/>
      <c r="J2919" s="24"/>
      <c r="K2919" s="24"/>
      <c r="L2919" s="24"/>
      <c r="P2919" s="24"/>
      <c r="Q2919" s="24"/>
      <c r="R2919" s="24"/>
      <c r="S2919" s="24"/>
      <c r="U2919" s="24"/>
      <c r="Y2919" s="24"/>
    </row>
    <row r="2920" spans="4:25">
      <c r="D2920" s="24"/>
      <c r="H2920" s="24"/>
      <c r="I2920" s="24"/>
      <c r="J2920" s="24"/>
      <c r="K2920" s="24"/>
      <c r="L2920" s="24"/>
      <c r="P2920" s="24"/>
      <c r="Q2920" s="24"/>
      <c r="R2920" s="24"/>
      <c r="S2920" s="24"/>
      <c r="U2920" s="24"/>
      <c r="W2920" s="24"/>
      <c r="Y2920" s="24"/>
    </row>
    <row r="2921" spans="4:25">
      <c r="D2921" s="24"/>
      <c r="E2921" s="24"/>
      <c r="G2921" s="24"/>
      <c r="H2921" s="24"/>
      <c r="I2921" s="24"/>
      <c r="J2921" s="24"/>
      <c r="K2921" s="24"/>
      <c r="L2921" s="24"/>
      <c r="P2921" s="24"/>
      <c r="Q2921" s="24"/>
      <c r="R2921" s="24"/>
      <c r="S2921" s="24"/>
      <c r="U2921" s="24"/>
      <c r="Y2921" s="24"/>
    </row>
    <row r="2922" spans="4:25">
      <c r="D2922" s="24"/>
      <c r="H2922" s="24"/>
      <c r="I2922" s="24"/>
      <c r="J2922" s="24"/>
      <c r="K2922" s="24"/>
      <c r="L2922" s="24"/>
      <c r="P2922" s="24"/>
      <c r="Q2922" s="24"/>
      <c r="R2922" s="24"/>
      <c r="S2922" s="24"/>
      <c r="U2922" s="24"/>
      <c r="W2922" s="24"/>
      <c r="Y2922" s="24"/>
    </row>
    <row r="2923" spans="4:25">
      <c r="D2923" s="24"/>
      <c r="E2923" s="24"/>
      <c r="G2923" s="24"/>
      <c r="H2923" s="24"/>
      <c r="I2923" s="24"/>
      <c r="J2923" s="24"/>
      <c r="K2923" s="24"/>
      <c r="L2923" s="24"/>
      <c r="P2923" s="24"/>
      <c r="Q2923" s="24"/>
      <c r="R2923" s="24"/>
      <c r="S2923" s="24"/>
      <c r="U2923" s="24"/>
      <c r="Y2923" s="24"/>
    </row>
    <row r="2924" spans="4:25">
      <c r="D2924" s="24"/>
      <c r="H2924" s="24"/>
      <c r="I2924" s="24"/>
      <c r="J2924" s="24"/>
      <c r="K2924" s="24"/>
      <c r="L2924" s="24"/>
      <c r="P2924" s="24"/>
      <c r="Q2924" s="24"/>
      <c r="R2924" s="24"/>
      <c r="S2924" s="24"/>
      <c r="U2924" s="24"/>
      <c r="W2924" s="24"/>
      <c r="Y2924" s="24"/>
    </row>
    <row r="2925" spans="4:25">
      <c r="D2925" s="24"/>
      <c r="H2925" s="24"/>
      <c r="I2925" s="24"/>
      <c r="J2925" s="24"/>
      <c r="K2925" s="24"/>
      <c r="L2925" s="24"/>
      <c r="P2925" s="24"/>
      <c r="Q2925" s="24"/>
      <c r="R2925" s="24"/>
      <c r="S2925" s="24"/>
      <c r="U2925" s="24"/>
      <c r="W2925" s="24"/>
      <c r="Y2925" s="24"/>
    </row>
    <row r="2926" spans="4:25">
      <c r="D2926" s="24"/>
      <c r="E2926" s="24"/>
      <c r="G2926" s="24"/>
      <c r="H2926" s="24"/>
      <c r="I2926" s="24"/>
      <c r="J2926" s="24"/>
      <c r="K2926" s="24"/>
      <c r="L2926" s="24"/>
      <c r="P2926" s="24"/>
      <c r="Q2926" s="24"/>
      <c r="R2926" s="24"/>
      <c r="S2926" s="24"/>
      <c r="U2926" s="24"/>
      <c r="Y2926" s="24"/>
    </row>
    <row r="2927" spans="4:25">
      <c r="I2927" s="24"/>
      <c r="J2927" s="24"/>
      <c r="S2927" s="24"/>
      <c r="Y2927" s="24"/>
    </row>
    <row r="2928" spans="4:25">
      <c r="I2928" s="24"/>
      <c r="J2928" s="24"/>
      <c r="S2928" s="24"/>
      <c r="Y2928" s="24"/>
    </row>
    <row r="2929" spans="4:25">
      <c r="I2929" s="24"/>
      <c r="J2929" s="24"/>
      <c r="S2929" s="24"/>
      <c r="Y2929" s="24"/>
    </row>
    <row r="2930" spans="4:25">
      <c r="I2930" s="24"/>
      <c r="J2930" s="24"/>
      <c r="S2930" s="24"/>
      <c r="Y2930" s="24"/>
    </row>
    <row r="2931" spans="4:25">
      <c r="I2931" s="24"/>
      <c r="J2931" s="24"/>
      <c r="S2931" s="24"/>
      <c r="Y2931" s="24"/>
    </row>
    <row r="2932" spans="4:25">
      <c r="I2932" s="24"/>
      <c r="J2932" s="24"/>
      <c r="S2932" s="24"/>
      <c r="Y2932" s="24"/>
    </row>
    <row r="2933" spans="4:25">
      <c r="I2933" s="24"/>
      <c r="J2933" s="24"/>
      <c r="S2933" s="24"/>
      <c r="Y2933" s="24"/>
    </row>
    <row r="2934" spans="4:25">
      <c r="I2934" s="24"/>
      <c r="J2934" s="24"/>
      <c r="S2934" s="24"/>
      <c r="Y2934" s="24"/>
    </row>
    <row r="2935" spans="4:25">
      <c r="I2935" s="24"/>
      <c r="J2935" s="24"/>
      <c r="S2935" s="24"/>
      <c r="Y2935" s="24"/>
    </row>
    <row r="2936" spans="4:25">
      <c r="I2936" s="24"/>
      <c r="J2936" s="24"/>
      <c r="S2936" s="24"/>
      <c r="Y2936" s="24"/>
    </row>
    <row r="2937" spans="4:25">
      <c r="I2937" s="24"/>
      <c r="J2937" s="24"/>
      <c r="S2937" s="24"/>
      <c r="Y2937" s="24"/>
    </row>
    <row r="2938" spans="4:25">
      <c r="I2938" s="24"/>
      <c r="J2938" s="24"/>
      <c r="S2938" s="24"/>
      <c r="Y2938" s="24"/>
    </row>
    <row r="2939" spans="4:25">
      <c r="I2939" s="24"/>
      <c r="J2939" s="24"/>
      <c r="S2939" s="24"/>
      <c r="Y2939" s="24"/>
    </row>
    <row r="2940" spans="4:25">
      <c r="D2940" s="24"/>
      <c r="H2940" s="24"/>
      <c r="I2940" s="24"/>
      <c r="J2940" s="24"/>
      <c r="L2940" s="24"/>
      <c r="Q2940" s="24"/>
      <c r="R2940" s="24"/>
      <c r="S2940" s="24"/>
      <c r="Y2940" s="24"/>
    </row>
    <row r="2941" spans="4:25">
      <c r="I2941" s="24"/>
      <c r="J2941" s="24"/>
      <c r="S2941" s="24"/>
      <c r="Y2941" s="24"/>
    </row>
    <row r="2942" spans="4:25">
      <c r="I2942" s="24"/>
      <c r="J2942" s="24"/>
      <c r="S2942" s="24"/>
      <c r="Y2942" s="24"/>
    </row>
    <row r="2943" spans="4:25">
      <c r="I2943" s="24"/>
      <c r="J2943" s="24"/>
      <c r="S2943" s="24"/>
      <c r="Y2943" s="24"/>
    </row>
    <row r="2944" spans="4:25">
      <c r="I2944" s="24"/>
      <c r="J2944" s="24"/>
      <c r="S2944" s="24"/>
      <c r="Y2944" s="24"/>
    </row>
    <row r="2945" spans="9:25">
      <c r="I2945" s="24"/>
      <c r="J2945" s="24"/>
      <c r="S2945" s="24"/>
      <c r="Y2945" s="24"/>
    </row>
    <row r="2946" spans="9:25">
      <c r="I2946" s="24"/>
      <c r="J2946" s="24"/>
      <c r="S2946" s="24"/>
      <c r="Y2946" s="24"/>
    </row>
    <row r="2947" spans="9:25">
      <c r="I2947" s="24"/>
      <c r="J2947" s="24"/>
      <c r="S2947" s="24"/>
      <c r="Y2947" s="24"/>
    </row>
    <row r="2948" spans="9:25">
      <c r="I2948" s="24"/>
      <c r="J2948" s="24"/>
      <c r="S2948" s="24"/>
      <c r="Y2948" s="24"/>
    </row>
    <row r="2949" spans="9:25">
      <c r="I2949" s="24"/>
      <c r="J2949" s="24"/>
      <c r="S2949" s="24"/>
      <c r="Y2949" s="24"/>
    </row>
    <row r="2950" spans="9:25">
      <c r="I2950" s="24"/>
      <c r="J2950" s="24"/>
      <c r="S2950" s="24"/>
      <c r="Y2950" s="24"/>
    </row>
    <row r="2951" spans="9:25">
      <c r="I2951" s="24"/>
      <c r="J2951" s="24"/>
      <c r="S2951" s="24"/>
      <c r="Y2951" s="24"/>
    </row>
    <row r="2952" spans="9:25">
      <c r="I2952" s="24"/>
      <c r="J2952" s="24"/>
      <c r="S2952" s="24"/>
      <c r="Y2952" s="24"/>
    </row>
    <row r="2953" spans="9:25">
      <c r="I2953" s="24"/>
      <c r="J2953" s="24"/>
      <c r="S2953" s="24"/>
      <c r="Y2953" s="24"/>
    </row>
    <row r="2954" spans="9:25">
      <c r="I2954" s="24"/>
      <c r="J2954" s="24"/>
      <c r="S2954" s="24"/>
      <c r="Y2954" s="24"/>
    </row>
    <row r="2955" spans="9:25">
      <c r="I2955" s="24"/>
      <c r="J2955" s="24"/>
      <c r="S2955" s="24"/>
      <c r="Y2955" s="24"/>
    </row>
    <row r="2956" spans="9:25">
      <c r="I2956" s="24"/>
      <c r="J2956" s="24"/>
      <c r="S2956" s="24"/>
      <c r="Y2956" s="24"/>
    </row>
    <row r="2957" spans="9:25">
      <c r="I2957" s="24"/>
      <c r="J2957" s="24"/>
      <c r="S2957" s="24"/>
      <c r="Y2957" s="24"/>
    </row>
    <row r="2958" spans="9:25">
      <c r="I2958" s="24"/>
      <c r="J2958" s="24"/>
      <c r="S2958" s="24"/>
      <c r="Y2958" s="24"/>
    </row>
    <row r="2959" spans="9:25">
      <c r="I2959" s="24"/>
      <c r="J2959" s="24"/>
      <c r="S2959" s="24"/>
      <c r="Y2959" s="24"/>
    </row>
    <row r="2960" spans="9:25">
      <c r="I2960" s="24"/>
      <c r="J2960" s="24"/>
      <c r="S2960" s="24"/>
      <c r="Y2960" s="24"/>
    </row>
    <row r="2961" spans="9:25">
      <c r="I2961" s="24"/>
      <c r="J2961" s="24"/>
      <c r="S2961" s="24"/>
      <c r="Y2961" s="24"/>
    </row>
    <row r="2962" spans="9:25">
      <c r="I2962" s="24"/>
      <c r="J2962" s="24"/>
      <c r="S2962" s="24"/>
      <c r="Y2962" s="24"/>
    </row>
    <row r="2963" spans="9:25">
      <c r="I2963" s="24"/>
      <c r="J2963" s="24"/>
      <c r="S2963" s="24"/>
      <c r="Y2963" s="24"/>
    </row>
    <row r="2964" spans="9:25">
      <c r="I2964" s="24"/>
      <c r="J2964" s="24"/>
      <c r="S2964" s="24"/>
      <c r="Y2964" s="24"/>
    </row>
    <row r="2965" spans="9:25">
      <c r="I2965" s="24"/>
      <c r="J2965" s="24"/>
      <c r="S2965" s="24"/>
      <c r="Y2965" s="24"/>
    </row>
    <row r="2966" spans="9:25">
      <c r="I2966" s="24"/>
      <c r="J2966" s="24"/>
      <c r="S2966" s="24"/>
      <c r="Y2966" s="24"/>
    </row>
    <row r="2967" spans="9:25">
      <c r="I2967" s="24"/>
      <c r="J2967" s="24"/>
      <c r="S2967" s="24"/>
      <c r="Y2967" s="24"/>
    </row>
    <row r="2968" spans="9:25">
      <c r="I2968" s="24"/>
      <c r="J2968" s="24"/>
      <c r="S2968" s="24"/>
      <c r="Y2968" s="24"/>
    </row>
    <row r="2969" spans="9:25">
      <c r="I2969" s="24"/>
      <c r="J2969" s="24"/>
      <c r="S2969" s="24"/>
      <c r="Y2969" s="24"/>
    </row>
    <row r="2970" spans="9:25">
      <c r="I2970" s="24"/>
      <c r="J2970" s="24"/>
      <c r="S2970" s="24"/>
      <c r="Y2970" s="24"/>
    </row>
    <row r="2971" spans="9:25">
      <c r="I2971" s="24"/>
      <c r="J2971" s="24"/>
      <c r="S2971" s="24"/>
      <c r="Y2971" s="24"/>
    </row>
    <row r="2972" spans="9:25">
      <c r="I2972" s="24"/>
      <c r="J2972" s="24"/>
      <c r="S2972" s="24"/>
      <c r="Y2972" s="24"/>
    </row>
    <row r="2973" spans="9:25">
      <c r="I2973" s="24"/>
      <c r="J2973" s="24"/>
      <c r="S2973" s="24"/>
      <c r="Y2973" s="24"/>
    </row>
    <row r="2974" spans="9:25">
      <c r="I2974" s="24"/>
      <c r="J2974" s="24"/>
      <c r="S2974" s="24"/>
      <c r="Y2974" s="24"/>
    </row>
    <row r="2975" spans="9:25">
      <c r="I2975" s="24"/>
      <c r="J2975" s="24"/>
      <c r="S2975" s="24"/>
      <c r="Y2975" s="24"/>
    </row>
    <row r="2976" spans="9:25">
      <c r="I2976" s="24"/>
      <c r="J2976" s="24"/>
      <c r="S2976" s="24"/>
      <c r="Y2976" s="24"/>
    </row>
    <row r="2977" spans="4:25">
      <c r="I2977" s="24"/>
      <c r="J2977" s="24"/>
      <c r="S2977" s="24"/>
      <c r="Y2977" s="24"/>
    </row>
    <row r="2978" spans="4:25">
      <c r="D2978" s="24"/>
      <c r="E2978" s="24"/>
      <c r="G2978" s="24"/>
      <c r="H2978" s="24"/>
      <c r="I2978" s="24"/>
      <c r="J2978" s="24"/>
      <c r="K2978" s="24"/>
      <c r="L2978" s="24"/>
      <c r="Q2978" s="24"/>
      <c r="R2978" s="24"/>
      <c r="S2978" s="24"/>
      <c r="U2978" s="24"/>
      <c r="Y2978" s="24"/>
    </row>
    <row r="2979" spans="4:25">
      <c r="D2979" s="24"/>
      <c r="E2979" s="24"/>
      <c r="G2979" s="24"/>
      <c r="H2979" s="24"/>
      <c r="I2979" s="24"/>
      <c r="J2979" s="24"/>
      <c r="K2979" s="24"/>
      <c r="L2979" s="24"/>
      <c r="Q2979" s="24"/>
      <c r="R2979" s="24"/>
      <c r="S2979" s="24"/>
      <c r="U2979" s="24"/>
      <c r="Y2979" s="24"/>
    </row>
    <row r="2980" spans="4:25">
      <c r="I2980" s="24"/>
      <c r="J2980" s="24"/>
      <c r="S2980" s="24"/>
      <c r="Y2980" s="24"/>
    </row>
    <row r="2981" spans="4:25">
      <c r="I2981" s="24"/>
      <c r="J2981" s="24"/>
      <c r="S2981" s="24"/>
      <c r="Y2981" s="24"/>
    </row>
    <row r="2982" spans="4:25">
      <c r="I2982" s="24"/>
      <c r="J2982" s="24"/>
      <c r="S2982" s="24"/>
      <c r="Y2982" s="24"/>
    </row>
    <row r="2983" spans="4:25">
      <c r="I2983" s="24"/>
      <c r="J2983" s="24"/>
      <c r="S2983" s="24"/>
      <c r="Y2983" s="24"/>
    </row>
    <row r="2984" spans="4:25">
      <c r="I2984" s="24"/>
      <c r="J2984" s="24"/>
      <c r="S2984" s="24"/>
      <c r="Y2984" s="24"/>
    </row>
    <row r="2985" spans="4:25">
      <c r="D2985" s="24"/>
      <c r="E2985" s="24"/>
      <c r="G2985" s="24"/>
      <c r="H2985" s="24"/>
      <c r="I2985" s="24"/>
      <c r="J2985" s="24"/>
      <c r="K2985" s="24"/>
      <c r="L2985" s="24"/>
      <c r="P2985" s="24"/>
      <c r="Q2985" s="24"/>
      <c r="R2985" s="24"/>
      <c r="S2985" s="24"/>
      <c r="U2985" s="24"/>
      <c r="Y2985" s="24"/>
    </row>
    <row r="2986" spans="4:25">
      <c r="D2986" s="24"/>
      <c r="E2986" s="24"/>
      <c r="G2986" s="24"/>
      <c r="H2986" s="24"/>
      <c r="I2986" s="24"/>
      <c r="J2986" s="24"/>
      <c r="K2986" s="24"/>
      <c r="L2986" s="24"/>
      <c r="P2986" s="24"/>
      <c r="Q2986" s="24"/>
      <c r="R2986" s="24"/>
      <c r="S2986" s="24"/>
      <c r="U2986" s="24"/>
      <c r="Y2986" s="24"/>
    </row>
    <row r="2987" spans="4:25">
      <c r="I2987" s="24"/>
      <c r="J2987" s="24"/>
      <c r="S2987" s="24"/>
      <c r="Y2987" s="24"/>
    </row>
    <row r="2988" spans="4:25">
      <c r="I2988" s="24"/>
      <c r="J2988" s="24"/>
      <c r="S2988" s="24"/>
      <c r="Y2988" s="24"/>
    </row>
    <row r="2989" spans="4:25">
      <c r="I2989" s="24"/>
      <c r="J2989" s="24"/>
      <c r="S2989" s="24"/>
      <c r="Y2989" s="24"/>
    </row>
    <row r="2990" spans="4:25">
      <c r="I2990" s="24"/>
      <c r="J2990" s="24"/>
      <c r="S2990" s="24"/>
      <c r="Y2990" s="24"/>
    </row>
    <row r="2991" spans="4:25">
      <c r="I2991" s="24"/>
      <c r="J2991" s="24"/>
      <c r="S2991" s="24"/>
      <c r="Y2991" s="24"/>
    </row>
    <row r="2992" spans="4:25">
      <c r="I2992" s="24"/>
      <c r="J2992" s="24"/>
      <c r="S2992" s="24"/>
      <c r="Y2992" s="24"/>
    </row>
    <row r="2993" spans="4:25">
      <c r="I2993" s="24"/>
      <c r="J2993" s="24"/>
      <c r="S2993" s="24"/>
      <c r="Y2993" s="24"/>
    </row>
    <row r="2994" spans="4:25">
      <c r="D2994" s="24"/>
      <c r="E2994" s="24"/>
      <c r="G2994" s="24"/>
      <c r="H2994" s="24"/>
      <c r="I2994" s="24"/>
      <c r="J2994" s="24"/>
      <c r="K2994" s="24"/>
      <c r="L2994" s="24"/>
      <c r="P2994" s="24"/>
      <c r="Q2994" s="24"/>
      <c r="R2994" s="24"/>
      <c r="S2994" s="24"/>
      <c r="U2994" s="24"/>
      <c r="Y2994" s="24"/>
    </row>
    <row r="2995" spans="4:25">
      <c r="D2995" s="24"/>
      <c r="H2995" s="24"/>
      <c r="I2995" s="24"/>
      <c r="J2995" s="24"/>
      <c r="K2995" s="24"/>
      <c r="L2995" s="24"/>
      <c r="P2995" s="24"/>
      <c r="Q2995" s="24"/>
      <c r="R2995" s="24"/>
      <c r="S2995" s="24"/>
      <c r="U2995" s="24"/>
      <c r="W2995" s="24"/>
      <c r="Y2995" s="24"/>
    </row>
    <row r="2996" spans="4:25">
      <c r="D2996" s="24"/>
      <c r="H2996" s="24"/>
      <c r="I2996" s="24"/>
      <c r="J2996" s="24"/>
      <c r="K2996" s="24"/>
      <c r="L2996" s="24"/>
      <c r="P2996" s="24"/>
      <c r="Q2996" s="24"/>
      <c r="R2996" s="24"/>
      <c r="S2996" s="24"/>
      <c r="U2996" s="24"/>
      <c r="W2996" s="24"/>
      <c r="Y2996" s="24"/>
    </row>
    <row r="2997" spans="4:25">
      <c r="D2997" s="24"/>
      <c r="H2997" s="24"/>
      <c r="I2997" s="24"/>
      <c r="J2997" s="24"/>
      <c r="K2997" s="24"/>
      <c r="L2997" s="24"/>
      <c r="P2997" s="24"/>
      <c r="Q2997" s="24"/>
      <c r="R2997" s="24"/>
      <c r="S2997" s="24"/>
      <c r="U2997" s="24"/>
      <c r="W2997" s="24"/>
      <c r="Y2997" s="24"/>
    </row>
    <row r="2998" spans="4:25">
      <c r="D2998" s="24"/>
      <c r="H2998" s="24"/>
      <c r="I2998" s="24"/>
      <c r="J2998" s="24"/>
      <c r="K2998" s="24"/>
      <c r="L2998" s="24"/>
      <c r="P2998" s="24"/>
      <c r="Q2998" s="24"/>
      <c r="R2998" s="24"/>
      <c r="S2998" s="24"/>
      <c r="U2998" s="24"/>
      <c r="W2998" s="24"/>
      <c r="Y2998" s="24"/>
    </row>
    <row r="2999" spans="4:25">
      <c r="D2999" s="24"/>
      <c r="E2999" s="24"/>
      <c r="G2999" s="24"/>
      <c r="H2999" s="24"/>
      <c r="I2999" s="24"/>
      <c r="J2999" s="24"/>
      <c r="K2999" s="24"/>
      <c r="L2999" s="24"/>
      <c r="P2999" s="24"/>
      <c r="Q2999" s="24"/>
      <c r="R2999" s="24"/>
      <c r="S2999" s="24"/>
      <c r="U2999" s="24"/>
      <c r="Y2999" s="24"/>
    </row>
    <row r="3000" spans="4:25">
      <c r="D3000" s="24"/>
      <c r="H3000" s="24"/>
      <c r="I3000" s="24"/>
      <c r="J3000" s="24"/>
      <c r="K3000" s="24"/>
      <c r="L3000" s="24"/>
      <c r="P3000" s="24"/>
      <c r="Q3000" s="24"/>
      <c r="R3000" s="24"/>
      <c r="S3000" s="24"/>
      <c r="U3000" s="24"/>
      <c r="W3000" s="24"/>
      <c r="Y3000" s="24"/>
    </row>
    <row r="3001" spans="4:25">
      <c r="D3001" s="24"/>
      <c r="E3001" s="24"/>
      <c r="G3001" s="24"/>
      <c r="H3001" s="24"/>
      <c r="I3001" s="24"/>
      <c r="J3001" s="24"/>
      <c r="K3001" s="24"/>
      <c r="L3001" s="24"/>
      <c r="P3001" s="24"/>
      <c r="Q3001" s="24"/>
      <c r="R3001" s="24"/>
      <c r="S3001" s="24"/>
      <c r="U3001" s="24"/>
      <c r="Y3001" s="24"/>
    </row>
    <row r="3002" spans="4:25">
      <c r="D3002" s="24"/>
      <c r="E3002" s="24"/>
      <c r="G3002" s="24"/>
      <c r="H3002" s="24"/>
      <c r="I3002" s="24"/>
      <c r="J3002" s="24"/>
      <c r="K3002" s="24"/>
      <c r="L3002" s="24"/>
      <c r="P3002" s="24"/>
      <c r="Q3002" s="24"/>
      <c r="R3002" s="24"/>
      <c r="S3002" s="24"/>
      <c r="U3002" s="24"/>
      <c r="Y3002" s="24"/>
    </row>
    <row r="3003" spans="4:25">
      <c r="I3003" s="24"/>
      <c r="J3003" s="24"/>
      <c r="S3003" s="24"/>
      <c r="Y3003" s="24"/>
    </row>
    <row r="3004" spans="4:25">
      <c r="I3004" s="24"/>
      <c r="J3004" s="24"/>
      <c r="S3004" s="24"/>
      <c r="Y3004" s="24"/>
    </row>
    <row r="3005" spans="4:25">
      <c r="I3005" s="24"/>
      <c r="J3005" s="24"/>
      <c r="S3005" s="24"/>
      <c r="Y3005" s="24"/>
    </row>
    <row r="3006" spans="4:25">
      <c r="I3006" s="24"/>
      <c r="J3006" s="24"/>
      <c r="S3006" s="24"/>
      <c r="Y3006" s="24"/>
    </row>
    <row r="3007" spans="4:25">
      <c r="I3007" s="24"/>
      <c r="J3007" s="24"/>
      <c r="S3007" s="24"/>
      <c r="Y3007" s="24"/>
    </row>
    <row r="3008" spans="4:25">
      <c r="I3008" s="24"/>
      <c r="J3008" s="24"/>
      <c r="S3008" s="24"/>
      <c r="Y3008" s="24"/>
    </row>
    <row r="3009" spans="4:25">
      <c r="I3009" s="24"/>
      <c r="J3009" s="24"/>
      <c r="S3009" s="24"/>
      <c r="Y3009" s="24"/>
    </row>
    <row r="3010" spans="4:25">
      <c r="D3010" s="24"/>
      <c r="I3010" s="24"/>
      <c r="J3010" s="24"/>
      <c r="K3010" s="24"/>
      <c r="L3010" s="24"/>
      <c r="Q3010" s="24"/>
      <c r="R3010" s="24"/>
      <c r="S3010" s="24"/>
      <c r="Y3010" s="24"/>
    </row>
    <row r="3011" spans="4:25">
      <c r="D3011" s="24"/>
      <c r="I3011" s="24"/>
      <c r="J3011" s="24"/>
      <c r="K3011" s="24"/>
      <c r="L3011" s="24"/>
      <c r="Q3011" s="24"/>
      <c r="R3011" s="24"/>
      <c r="S3011" s="24"/>
      <c r="Y3011" s="24"/>
    </row>
    <row r="3012" spans="4:25">
      <c r="D3012" s="24"/>
      <c r="I3012" s="24"/>
      <c r="J3012" s="24"/>
      <c r="K3012" s="24"/>
      <c r="L3012" s="24"/>
      <c r="Q3012" s="24"/>
      <c r="R3012" s="24"/>
      <c r="S3012" s="24"/>
      <c r="Y3012" s="24"/>
    </row>
    <row r="3013" spans="4:25">
      <c r="D3013" s="24"/>
      <c r="I3013" s="24"/>
      <c r="J3013" s="24"/>
      <c r="K3013" s="24"/>
      <c r="L3013" s="24"/>
      <c r="Q3013" s="24"/>
      <c r="R3013" s="24"/>
      <c r="S3013" s="24"/>
      <c r="Y3013" s="24"/>
    </row>
    <row r="3014" spans="4:25">
      <c r="D3014" s="24"/>
      <c r="I3014" s="24"/>
      <c r="J3014" s="24"/>
      <c r="K3014" s="24"/>
      <c r="L3014" s="24"/>
      <c r="Q3014" s="24"/>
      <c r="R3014" s="24"/>
      <c r="S3014" s="24"/>
      <c r="Y3014" s="24"/>
    </row>
    <row r="3015" spans="4:25">
      <c r="D3015" s="24"/>
      <c r="I3015" s="24"/>
      <c r="J3015" s="24"/>
      <c r="K3015" s="24"/>
      <c r="L3015" s="24"/>
      <c r="Q3015" s="24"/>
      <c r="R3015" s="24"/>
      <c r="S3015" s="24"/>
      <c r="Y3015" s="24"/>
    </row>
    <row r="3016" spans="4:25">
      <c r="D3016" s="24"/>
      <c r="I3016" s="24"/>
      <c r="J3016" s="24"/>
      <c r="K3016" s="24"/>
      <c r="L3016" s="24"/>
      <c r="Q3016" s="24"/>
      <c r="R3016" s="24"/>
      <c r="S3016" s="24"/>
      <c r="Y3016" s="24"/>
    </row>
    <row r="3017" spans="4:25">
      <c r="D3017" s="24"/>
      <c r="I3017" s="24"/>
      <c r="J3017" s="24"/>
      <c r="K3017" s="24"/>
      <c r="L3017" s="24"/>
      <c r="Q3017" s="24"/>
      <c r="R3017" s="24"/>
      <c r="S3017" s="24"/>
      <c r="Y3017" s="24"/>
    </row>
    <row r="3018" spans="4:25">
      <c r="D3018" s="24"/>
      <c r="I3018" s="24"/>
      <c r="J3018" s="24"/>
      <c r="K3018" s="24"/>
      <c r="L3018" s="24"/>
      <c r="Q3018" s="24"/>
      <c r="R3018" s="24"/>
      <c r="S3018" s="24"/>
      <c r="Y3018" s="24"/>
    </row>
    <row r="3019" spans="4:25">
      <c r="D3019" s="24"/>
      <c r="I3019" s="24"/>
      <c r="J3019" s="24"/>
      <c r="K3019" s="24"/>
      <c r="L3019" s="24"/>
      <c r="Q3019" s="24"/>
      <c r="R3019" s="24"/>
      <c r="S3019" s="24"/>
      <c r="Y3019" s="24"/>
    </row>
    <row r="3020" spans="4:25">
      <c r="D3020" s="24"/>
      <c r="I3020" s="24"/>
      <c r="J3020" s="24"/>
      <c r="K3020" s="24"/>
      <c r="L3020" s="24"/>
      <c r="Q3020" s="24"/>
      <c r="R3020" s="24"/>
      <c r="S3020" s="24"/>
      <c r="Y3020" s="24"/>
    </row>
    <row r="3021" spans="4:25">
      <c r="D3021" s="24"/>
      <c r="I3021" s="24"/>
      <c r="J3021" s="24"/>
      <c r="K3021" s="24"/>
      <c r="L3021" s="24"/>
      <c r="Q3021" s="24"/>
      <c r="R3021" s="24"/>
      <c r="S3021" s="24"/>
      <c r="Y3021" s="24"/>
    </row>
    <row r="3022" spans="4:25">
      <c r="D3022" s="24"/>
      <c r="I3022" s="24"/>
      <c r="J3022" s="24"/>
      <c r="K3022" s="24"/>
      <c r="L3022" s="24"/>
      <c r="Q3022" s="24"/>
      <c r="R3022" s="24"/>
      <c r="S3022" s="24"/>
      <c r="Y3022" s="24"/>
    </row>
    <row r="3023" spans="4:25">
      <c r="D3023" s="24"/>
      <c r="I3023" s="24"/>
      <c r="J3023" s="24"/>
      <c r="K3023" s="24"/>
      <c r="L3023" s="24"/>
      <c r="Q3023" s="24"/>
      <c r="R3023" s="24"/>
      <c r="S3023" s="24"/>
      <c r="Y3023" s="24"/>
    </row>
    <row r="3024" spans="4:25">
      <c r="D3024" s="24"/>
      <c r="I3024" s="24"/>
      <c r="J3024" s="24"/>
      <c r="K3024" s="24"/>
      <c r="L3024" s="24"/>
      <c r="Q3024" s="24"/>
      <c r="R3024" s="24"/>
      <c r="S3024" s="24"/>
      <c r="Y3024" s="24"/>
    </row>
    <row r="3025" spans="4:25">
      <c r="D3025" s="24"/>
      <c r="I3025" s="24"/>
      <c r="J3025" s="24"/>
      <c r="K3025" s="24"/>
      <c r="L3025" s="24"/>
      <c r="Q3025" s="24"/>
      <c r="R3025" s="24"/>
      <c r="S3025" s="24"/>
      <c r="Y3025" s="24"/>
    </row>
    <row r="3026" spans="4:25">
      <c r="D3026" s="24"/>
      <c r="I3026" s="24"/>
      <c r="J3026" s="24"/>
      <c r="K3026" s="24"/>
      <c r="L3026" s="24"/>
      <c r="Q3026" s="24"/>
      <c r="R3026" s="24"/>
      <c r="S3026" s="24"/>
      <c r="Y3026" s="24"/>
    </row>
    <row r="3027" spans="4:25">
      <c r="D3027" s="24"/>
      <c r="I3027" s="24"/>
      <c r="J3027" s="24"/>
      <c r="K3027" s="24"/>
      <c r="L3027" s="24"/>
      <c r="Q3027" s="24"/>
      <c r="R3027" s="24"/>
      <c r="S3027" s="24"/>
      <c r="Y3027" s="24"/>
    </row>
    <row r="3028" spans="4:25">
      <c r="D3028" s="24"/>
      <c r="I3028" s="24"/>
      <c r="J3028" s="24"/>
      <c r="K3028" s="24"/>
      <c r="L3028" s="24"/>
      <c r="Q3028" s="24"/>
      <c r="R3028" s="24"/>
      <c r="S3028" s="24"/>
      <c r="Y3028" s="24"/>
    </row>
    <row r="3029" spans="4:25">
      <c r="D3029" s="24"/>
      <c r="I3029" s="24"/>
      <c r="J3029" s="24"/>
      <c r="K3029" s="24"/>
      <c r="L3029" s="24"/>
      <c r="Q3029" s="24"/>
      <c r="R3029" s="24"/>
      <c r="S3029" s="24"/>
      <c r="Y3029" s="24"/>
    </row>
    <row r="3030" spans="4:25">
      <c r="I3030" s="24"/>
      <c r="J3030" s="24"/>
      <c r="S3030" s="24"/>
      <c r="Y3030" s="24"/>
    </row>
    <row r="3031" spans="4:25">
      <c r="I3031" s="24"/>
      <c r="J3031" s="24"/>
      <c r="S3031" s="24"/>
      <c r="Y3031" s="24"/>
    </row>
    <row r="3032" spans="4:25">
      <c r="I3032" s="24"/>
      <c r="J3032" s="24"/>
      <c r="S3032" s="24"/>
      <c r="Y3032" s="24"/>
    </row>
    <row r="3033" spans="4:25">
      <c r="I3033" s="24"/>
      <c r="J3033" s="24"/>
      <c r="S3033" s="24"/>
      <c r="Y3033" s="24"/>
    </row>
    <row r="3034" spans="4:25">
      <c r="I3034" s="24"/>
      <c r="J3034" s="24"/>
      <c r="S3034" s="24"/>
      <c r="Y3034" s="24"/>
    </row>
    <row r="3035" spans="4:25">
      <c r="I3035" s="24"/>
      <c r="J3035" s="24"/>
      <c r="S3035" s="24"/>
      <c r="Y3035" s="24"/>
    </row>
    <row r="3036" spans="4:25">
      <c r="D3036" s="24"/>
      <c r="I3036" s="24"/>
      <c r="J3036" s="24"/>
      <c r="K3036" s="24"/>
      <c r="L3036" s="24"/>
      <c r="Q3036" s="24"/>
      <c r="R3036" s="24"/>
      <c r="S3036" s="24"/>
      <c r="Y3036" s="24"/>
    </row>
    <row r="3037" spans="4:25">
      <c r="D3037" s="24"/>
      <c r="I3037" s="24"/>
      <c r="J3037" s="24"/>
      <c r="K3037" s="24"/>
      <c r="L3037" s="24"/>
      <c r="Q3037" s="24"/>
      <c r="R3037" s="24"/>
      <c r="S3037" s="24"/>
      <c r="Y3037" s="24"/>
    </row>
    <row r="3038" spans="4:25">
      <c r="D3038" s="24"/>
      <c r="I3038" s="24"/>
      <c r="J3038" s="24"/>
      <c r="K3038" s="24"/>
      <c r="L3038" s="24"/>
      <c r="Q3038" s="24"/>
      <c r="R3038" s="24"/>
      <c r="S3038" s="24"/>
      <c r="Y3038" s="24"/>
    </row>
    <row r="3039" spans="4:25">
      <c r="D3039" s="24"/>
      <c r="I3039" s="24"/>
      <c r="J3039" s="24"/>
      <c r="K3039" s="24"/>
      <c r="L3039" s="24"/>
      <c r="Q3039" s="24"/>
      <c r="R3039" s="24"/>
      <c r="S3039" s="24"/>
      <c r="Y3039" s="24"/>
    </row>
    <row r="3040" spans="4:25">
      <c r="D3040" s="24"/>
      <c r="I3040" s="24"/>
      <c r="J3040" s="24"/>
      <c r="K3040" s="24"/>
      <c r="L3040" s="24"/>
      <c r="Q3040" s="24"/>
      <c r="R3040" s="24"/>
      <c r="S3040" s="24"/>
      <c r="Y3040" s="24"/>
    </row>
    <row r="3041" spans="4:25">
      <c r="D3041" s="24"/>
      <c r="I3041" s="24"/>
      <c r="J3041" s="24"/>
      <c r="K3041" s="24"/>
      <c r="L3041" s="24"/>
      <c r="Q3041" s="24"/>
      <c r="R3041" s="24"/>
      <c r="S3041" s="24"/>
      <c r="Y3041" s="24"/>
    </row>
    <row r="3042" spans="4:25">
      <c r="D3042" s="24"/>
      <c r="I3042" s="24"/>
      <c r="J3042" s="24"/>
      <c r="K3042" s="24"/>
      <c r="L3042" s="24"/>
      <c r="Q3042" s="24"/>
      <c r="R3042" s="24"/>
      <c r="S3042" s="24"/>
      <c r="Y3042" s="24"/>
    </row>
    <row r="3043" spans="4:25">
      <c r="D3043" s="24"/>
      <c r="I3043" s="24"/>
      <c r="J3043" s="24"/>
      <c r="K3043" s="24"/>
      <c r="L3043" s="24"/>
      <c r="Q3043" s="24"/>
      <c r="R3043" s="24"/>
      <c r="S3043" s="24"/>
      <c r="Y3043" s="24"/>
    </row>
    <row r="3044" spans="4:25">
      <c r="D3044" s="24"/>
      <c r="I3044" s="24"/>
      <c r="J3044" s="24"/>
      <c r="K3044" s="24"/>
      <c r="L3044" s="24"/>
      <c r="Q3044" s="24"/>
      <c r="R3044" s="24"/>
      <c r="S3044" s="24"/>
      <c r="Y3044" s="24"/>
    </row>
    <row r="3045" spans="4:25">
      <c r="D3045" s="24"/>
      <c r="I3045" s="24"/>
      <c r="J3045" s="24"/>
      <c r="K3045" s="24"/>
      <c r="L3045" s="24"/>
      <c r="Q3045" s="24"/>
      <c r="R3045" s="24"/>
      <c r="S3045" s="24"/>
      <c r="Y3045" s="24"/>
    </row>
    <row r="3046" spans="4:25">
      <c r="D3046" s="24"/>
      <c r="I3046" s="24"/>
      <c r="J3046" s="24"/>
      <c r="K3046" s="24"/>
      <c r="L3046" s="24"/>
      <c r="Q3046" s="24"/>
      <c r="R3046" s="24"/>
      <c r="S3046" s="24"/>
      <c r="Y3046" s="24"/>
    </row>
    <row r="3047" spans="4:25">
      <c r="D3047" s="24"/>
      <c r="I3047" s="24"/>
      <c r="J3047" s="24"/>
      <c r="K3047" s="24"/>
      <c r="L3047" s="24"/>
      <c r="Q3047" s="24"/>
      <c r="R3047" s="24"/>
      <c r="S3047" s="24"/>
      <c r="Y3047" s="24"/>
    </row>
    <row r="3048" spans="4:25">
      <c r="D3048" s="24"/>
      <c r="I3048" s="24"/>
      <c r="J3048" s="24"/>
      <c r="K3048" s="24"/>
      <c r="L3048" s="24"/>
      <c r="Q3048" s="24"/>
      <c r="R3048" s="24"/>
      <c r="S3048" s="24"/>
      <c r="Y3048" s="24"/>
    </row>
    <row r="3049" spans="4:25">
      <c r="D3049" s="24"/>
      <c r="I3049" s="24"/>
      <c r="J3049" s="24"/>
      <c r="K3049" s="24"/>
      <c r="L3049" s="24"/>
      <c r="Q3049" s="24"/>
      <c r="R3049" s="24"/>
      <c r="S3049" s="24"/>
      <c r="Y3049" s="24"/>
    </row>
    <row r="3050" spans="4:25">
      <c r="D3050" s="24"/>
      <c r="I3050" s="24"/>
      <c r="J3050" s="24"/>
      <c r="K3050" s="24"/>
      <c r="L3050" s="24"/>
      <c r="Q3050" s="24"/>
      <c r="R3050" s="24"/>
      <c r="S3050" s="24"/>
      <c r="Y3050" s="24"/>
    </row>
    <row r="3051" spans="4:25">
      <c r="D3051" s="24"/>
      <c r="I3051" s="24"/>
      <c r="J3051" s="24"/>
      <c r="K3051" s="24"/>
      <c r="L3051" s="24"/>
      <c r="Q3051" s="24"/>
      <c r="R3051" s="24"/>
      <c r="S3051" s="24"/>
      <c r="Y3051" s="24"/>
    </row>
    <row r="3052" spans="4:25">
      <c r="D3052" s="24"/>
      <c r="I3052" s="24"/>
      <c r="J3052" s="24"/>
      <c r="K3052" s="24"/>
      <c r="L3052" s="24"/>
      <c r="Q3052" s="24"/>
      <c r="R3052" s="24"/>
      <c r="S3052" s="24"/>
      <c r="Y3052" s="24"/>
    </row>
    <row r="3053" spans="4:25">
      <c r="D3053" s="24"/>
      <c r="I3053" s="24"/>
      <c r="J3053" s="24"/>
      <c r="K3053" s="24"/>
      <c r="L3053" s="24"/>
      <c r="Q3053" s="24"/>
      <c r="R3053" s="24"/>
      <c r="S3053" s="24"/>
      <c r="Y3053" s="24"/>
    </row>
    <row r="3054" spans="4:25">
      <c r="D3054" s="24"/>
      <c r="I3054" s="24"/>
      <c r="J3054" s="24"/>
      <c r="K3054" s="24"/>
      <c r="L3054" s="24"/>
      <c r="Q3054" s="24"/>
      <c r="R3054" s="24"/>
      <c r="S3054" s="24"/>
      <c r="Y3054" s="24"/>
    </row>
    <row r="3055" spans="4:25">
      <c r="D3055" s="24"/>
      <c r="I3055" s="24"/>
      <c r="J3055" s="24"/>
      <c r="K3055" s="24"/>
      <c r="L3055" s="24"/>
      <c r="Q3055" s="24"/>
      <c r="R3055" s="24"/>
      <c r="S3055" s="24"/>
      <c r="Y3055" s="24"/>
    </row>
    <row r="3056" spans="4:25">
      <c r="D3056" s="24"/>
      <c r="I3056" s="24"/>
      <c r="J3056" s="24"/>
      <c r="K3056" s="24"/>
      <c r="L3056" s="24"/>
      <c r="Q3056" s="24"/>
      <c r="R3056" s="24"/>
      <c r="S3056" s="24"/>
      <c r="Y3056" s="24"/>
    </row>
    <row r="3057" spans="4:25">
      <c r="D3057" s="24"/>
      <c r="I3057" s="24"/>
      <c r="J3057" s="24"/>
      <c r="K3057" s="24"/>
      <c r="L3057" s="24"/>
      <c r="Q3057" s="24"/>
      <c r="R3057" s="24"/>
      <c r="S3057" s="24"/>
      <c r="Y3057" s="24"/>
    </row>
    <row r="3058" spans="4:25">
      <c r="D3058" s="24"/>
      <c r="I3058" s="24"/>
      <c r="J3058" s="24"/>
      <c r="K3058" s="24"/>
      <c r="L3058" s="24"/>
      <c r="Q3058" s="24"/>
      <c r="R3058" s="24"/>
      <c r="S3058" s="24"/>
      <c r="Y3058" s="24"/>
    </row>
    <row r="3059" spans="4:25">
      <c r="D3059" s="24"/>
      <c r="I3059" s="24"/>
      <c r="J3059" s="24"/>
      <c r="K3059" s="24"/>
      <c r="L3059" s="24"/>
      <c r="Q3059" s="24"/>
      <c r="R3059" s="24"/>
      <c r="S3059" s="24"/>
      <c r="Y3059" s="24"/>
    </row>
    <row r="3060" spans="4:25">
      <c r="D3060" s="24"/>
      <c r="I3060" s="24"/>
      <c r="J3060" s="24"/>
      <c r="K3060" s="24"/>
      <c r="L3060" s="24"/>
      <c r="Q3060" s="24"/>
      <c r="R3060" s="24"/>
      <c r="S3060" s="24"/>
      <c r="Y3060" s="24"/>
    </row>
    <row r="3061" spans="4:25">
      <c r="D3061" s="24"/>
      <c r="I3061" s="24"/>
      <c r="J3061" s="24"/>
      <c r="K3061" s="24"/>
      <c r="L3061" s="24"/>
      <c r="Q3061" s="24"/>
      <c r="R3061" s="24"/>
      <c r="S3061" s="24"/>
      <c r="Y3061" s="24"/>
    </row>
    <row r="3062" spans="4:25">
      <c r="D3062" s="24"/>
      <c r="I3062" s="24"/>
      <c r="J3062" s="24"/>
      <c r="K3062" s="24"/>
      <c r="L3062" s="24"/>
      <c r="Q3062" s="24"/>
      <c r="R3062" s="24"/>
      <c r="S3062" s="24"/>
      <c r="Y3062" s="24"/>
    </row>
    <row r="3063" spans="4:25">
      <c r="D3063" s="24"/>
      <c r="I3063" s="24"/>
      <c r="J3063" s="24"/>
      <c r="K3063" s="24"/>
      <c r="L3063" s="24"/>
      <c r="Q3063" s="24"/>
      <c r="R3063" s="24"/>
      <c r="S3063" s="24"/>
      <c r="Y3063" s="24"/>
    </row>
    <row r="3064" spans="4:25">
      <c r="D3064" s="24"/>
      <c r="I3064" s="24"/>
      <c r="J3064" s="24"/>
      <c r="K3064" s="24"/>
      <c r="L3064" s="24"/>
      <c r="Q3064" s="24"/>
      <c r="R3064" s="24"/>
      <c r="S3064" s="24"/>
      <c r="Y3064" s="24"/>
    </row>
    <row r="3065" spans="4:25">
      <c r="D3065" s="24"/>
      <c r="I3065" s="24"/>
      <c r="J3065" s="24"/>
      <c r="K3065" s="24"/>
      <c r="L3065" s="24"/>
      <c r="Q3065" s="24"/>
      <c r="R3065" s="24"/>
      <c r="S3065" s="24"/>
      <c r="Y3065" s="24"/>
    </row>
    <row r="3066" spans="4:25">
      <c r="D3066" s="24"/>
      <c r="I3066" s="24"/>
      <c r="J3066" s="24"/>
      <c r="K3066" s="24"/>
      <c r="L3066" s="24"/>
      <c r="Q3066" s="24"/>
      <c r="R3066" s="24"/>
      <c r="S3066" s="24"/>
      <c r="Y3066" s="24"/>
    </row>
    <row r="3067" spans="4:25">
      <c r="D3067" s="24"/>
      <c r="I3067" s="24"/>
      <c r="J3067" s="24"/>
      <c r="K3067" s="24"/>
      <c r="L3067" s="24"/>
      <c r="Q3067" s="24"/>
      <c r="R3067" s="24"/>
      <c r="S3067" s="24"/>
      <c r="Y3067" s="24"/>
    </row>
    <row r="3068" spans="4:25">
      <c r="D3068" s="24"/>
      <c r="I3068" s="24"/>
      <c r="J3068" s="24"/>
      <c r="K3068" s="24"/>
      <c r="L3068" s="24"/>
      <c r="Q3068" s="24"/>
      <c r="R3068" s="24"/>
      <c r="S3068" s="24"/>
      <c r="Y3068" s="24"/>
    </row>
    <row r="3069" spans="4:25">
      <c r="D3069" s="24"/>
      <c r="I3069" s="24"/>
      <c r="J3069" s="24"/>
      <c r="K3069" s="24"/>
      <c r="L3069" s="24"/>
      <c r="Q3069" s="24"/>
      <c r="R3069" s="24"/>
      <c r="S3069" s="24"/>
      <c r="Y3069" s="24"/>
    </row>
    <row r="3070" spans="4:25">
      <c r="D3070" s="24"/>
      <c r="I3070" s="24"/>
      <c r="J3070" s="24"/>
      <c r="K3070" s="24"/>
      <c r="L3070" s="24"/>
      <c r="Q3070" s="24"/>
      <c r="R3070" s="24"/>
      <c r="S3070" s="24"/>
      <c r="Y3070" s="24"/>
    </row>
    <row r="3071" spans="4:25">
      <c r="D3071" s="24"/>
      <c r="I3071" s="24"/>
      <c r="J3071" s="24"/>
      <c r="K3071" s="24"/>
      <c r="L3071" s="24"/>
      <c r="Q3071" s="24"/>
      <c r="R3071" s="24"/>
      <c r="S3071" s="24"/>
      <c r="Y3071" s="24"/>
    </row>
    <row r="3072" spans="4:25">
      <c r="D3072" s="24"/>
      <c r="I3072" s="24"/>
      <c r="J3072" s="24"/>
      <c r="K3072" s="24"/>
      <c r="L3072" s="24"/>
      <c r="Q3072" s="24"/>
      <c r="R3072" s="24"/>
      <c r="S3072" s="24"/>
      <c r="Y3072" s="24"/>
    </row>
    <row r="3073" spans="4:25">
      <c r="D3073" s="24"/>
      <c r="I3073" s="24"/>
      <c r="J3073" s="24"/>
      <c r="K3073" s="24"/>
      <c r="L3073" s="24"/>
      <c r="Q3073" s="24"/>
      <c r="R3073" s="24"/>
      <c r="S3073" s="24"/>
      <c r="Y3073" s="24"/>
    </row>
    <row r="3074" spans="4:25">
      <c r="D3074" s="24"/>
      <c r="I3074" s="24"/>
      <c r="J3074" s="24"/>
      <c r="K3074" s="24"/>
      <c r="L3074" s="24"/>
      <c r="Q3074" s="24"/>
      <c r="R3074" s="24"/>
      <c r="S3074" s="24"/>
      <c r="Y3074" s="24"/>
    </row>
    <row r="3075" spans="4:25">
      <c r="D3075" s="24"/>
      <c r="I3075" s="24"/>
      <c r="J3075" s="24"/>
      <c r="K3075" s="24"/>
      <c r="L3075" s="24"/>
      <c r="Q3075" s="24"/>
      <c r="R3075" s="24"/>
      <c r="S3075" s="24"/>
      <c r="Y3075" s="24"/>
    </row>
    <row r="3076" spans="4:25">
      <c r="D3076" s="24"/>
      <c r="I3076" s="24"/>
      <c r="J3076" s="24"/>
      <c r="K3076" s="24"/>
      <c r="L3076" s="24"/>
      <c r="Q3076" s="24"/>
      <c r="R3076" s="24"/>
      <c r="S3076" s="24"/>
      <c r="Y3076" s="24"/>
    </row>
    <row r="3077" spans="4:25">
      <c r="D3077" s="24"/>
      <c r="I3077" s="24"/>
      <c r="J3077" s="24"/>
      <c r="K3077" s="24"/>
      <c r="L3077" s="24"/>
      <c r="Q3077" s="24"/>
      <c r="R3077" s="24"/>
      <c r="S3077" s="24"/>
      <c r="Y3077" s="24"/>
    </row>
    <row r="3078" spans="4:25">
      <c r="D3078" s="24"/>
      <c r="I3078" s="24"/>
      <c r="J3078" s="24"/>
      <c r="K3078" s="24"/>
      <c r="L3078" s="24"/>
      <c r="Q3078" s="24"/>
      <c r="R3078" s="24"/>
      <c r="S3078" s="24"/>
      <c r="Y3078" s="24"/>
    </row>
    <row r="3079" spans="4:25">
      <c r="D3079" s="24"/>
      <c r="I3079" s="24"/>
      <c r="J3079" s="24"/>
      <c r="K3079" s="24"/>
      <c r="L3079" s="24"/>
      <c r="Q3079" s="24"/>
      <c r="R3079" s="24"/>
      <c r="S3079" s="24"/>
      <c r="Y3079" s="24"/>
    </row>
    <row r="3080" spans="4:25">
      <c r="D3080" s="24"/>
      <c r="I3080" s="24"/>
      <c r="J3080" s="24"/>
      <c r="K3080" s="24"/>
      <c r="L3080" s="24"/>
      <c r="Q3080" s="24"/>
      <c r="R3080" s="24"/>
      <c r="S3080" s="24"/>
      <c r="Y3080" s="24"/>
    </row>
    <row r="3081" spans="4:25">
      <c r="D3081" s="24"/>
      <c r="I3081" s="24"/>
      <c r="J3081" s="24"/>
      <c r="K3081" s="24"/>
      <c r="L3081" s="24"/>
      <c r="Q3081" s="24"/>
      <c r="R3081" s="24"/>
      <c r="S3081" s="24"/>
      <c r="Y3081" s="24"/>
    </row>
    <row r="3082" spans="4:25">
      <c r="D3082" s="24"/>
      <c r="I3082" s="24"/>
      <c r="J3082" s="24"/>
      <c r="K3082" s="24"/>
      <c r="L3082" s="24"/>
      <c r="Q3082" s="24"/>
      <c r="R3082" s="24"/>
      <c r="S3082" s="24"/>
      <c r="Y3082" s="24"/>
    </row>
    <row r="3083" spans="4:25">
      <c r="D3083" s="24"/>
      <c r="I3083" s="24"/>
      <c r="J3083" s="24"/>
      <c r="K3083" s="24"/>
      <c r="L3083" s="24"/>
      <c r="Q3083" s="24"/>
      <c r="R3083" s="24"/>
      <c r="S3083" s="24"/>
      <c r="Y3083" s="24"/>
    </row>
    <row r="3084" spans="4:25">
      <c r="D3084" s="24"/>
      <c r="I3084" s="24"/>
      <c r="J3084" s="24"/>
      <c r="K3084" s="24"/>
      <c r="L3084" s="24"/>
      <c r="Q3084" s="24"/>
      <c r="R3084" s="24"/>
      <c r="S3084" s="24"/>
      <c r="Y3084" s="24"/>
    </row>
    <row r="3085" spans="4:25">
      <c r="D3085" s="24"/>
      <c r="I3085" s="24"/>
      <c r="J3085" s="24"/>
      <c r="K3085" s="24"/>
      <c r="L3085" s="24"/>
      <c r="Q3085" s="24"/>
      <c r="R3085" s="24"/>
      <c r="S3085" s="24"/>
      <c r="Y3085" s="24"/>
    </row>
    <row r="3086" spans="4:25">
      <c r="D3086" s="24"/>
      <c r="I3086" s="24"/>
      <c r="J3086" s="24"/>
      <c r="K3086" s="24"/>
      <c r="L3086" s="24"/>
      <c r="Q3086" s="24"/>
      <c r="R3086" s="24"/>
      <c r="S3086" s="24"/>
      <c r="Y3086" s="24"/>
    </row>
    <row r="3087" spans="4:25">
      <c r="D3087" s="24"/>
      <c r="I3087" s="24"/>
      <c r="J3087" s="24"/>
      <c r="K3087" s="24"/>
      <c r="L3087" s="24"/>
      <c r="Q3087" s="24"/>
      <c r="R3087" s="24"/>
      <c r="S3087" s="24"/>
      <c r="Y3087" s="24"/>
    </row>
    <row r="3088" spans="4:25">
      <c r="D3088" s="24"/>
      <c r="I3088" s="24"/>
      <c r="J3088" s="24"/>
      <c r="K3088" s="24"/>
      <c r="L3088" s="24"/>
      <c r="Q3088" s="24"/>
      <c r="R3088" s="24"/>
      <c r="S3088" s="24"/>
      <c r="Y3088" s="24"/>
    </row>
    <row r="3089" spans="4:25">
      <c r="D3089" s="24"/>
      <c r="I3089" s="24"/>
      <c r="J3089" s="24"/>
      <c r="K3089" s="24"/>
      <c r="L3089" s="24"/>
      <c r="Q3089" s="24"/>
      <c r="R3089" s="24"/>
      <c r="S3089" s="24"/>
      <c r="Y3089" s="24"/>
    </row>
    <row r="3090" spans="4:25">
      <c r="D3090" s="24"/>
      <c r="I3090" s="24"/>
      <c r="J3090" s="24"/>
      <c r="K3090" s="24"/>
      <c r="L3090" s="24"/>
      <c r="Q3090" s="24"/>
      <c r="R3090" s="24"/>
      <c r="S3090" s="24"/>
      <c r="Y3090" s="24"/>
    </row>
    <row r="3091" spans="4:25">
      <c r="D3091" s="24"/>
      <c r="I3091" s="24"/>
      <c r="J3091" s="24"/>
      <c r="K3091" s="24"/>
      <c r="L3091" s="24"/>
      <c r="Q3091" s="24"/>
      <c r="R3091" s="24"/>
      <c r="S3091" s="24"/>
      <c r="Y3091" s="24"/>
    </row>
    <row r="3092" spans="4:25">
      <c r="D3092" s="24"/>
      <c r="I3092" s="24"/>
      <c r="J3092" s="24"/>
      <c r="K3092" s="24"/>
      <c r="L3092" s="24"/>
      <c r="Q3092" s="24"/>
      <c r="R3092" s="24"/>
      <c r="S3092" s="24"/>
      <c r="Y3092" s="24"/>
    </row>
    <row r="3093" spans="4:25">
      <c r="D3093" s="24"/>
      <c r="I3093" s="24"/>
      <c r="J3093" s="24"/>
      <c r="K3093" s="24"/>
      <c r="L3093" s="24"/>
      <c r="Q3093" s="24"/>
      <c r="R3093" s="24"/>
      <c r="S3093" s="24"/>
      <c r="Y3093" s="24"/>
    </row>
    <row r="3094" spans="4:25">
      <c r="D3094" s="24"/>
      <c r="I3094" s="24"/>
      <c r="J3094" s="24"/>
      <c r="K3094" s="24"/>
      <c r="L3094" s="24"/>
      <c r="Q3094" s="24"/>
      <c r="R3094" s="24"/>
      <c r="S3094" s="24"/>
      <c r="Y3094" s="24"/>
    </row>
    <row r="3095" spans="4:25">
      <c r="D3095" s="24"/>
      <c r="I3095" s="24"/>
      <c r="J3095" s="24"/>
      <c r="K3095" s="24"/>
      <c r="L3095" s="24"/>
      <c r="Q3095" s="24"/>
      <c r="R3095" s="24"/>
      <c r="S3095" s="24"/>
      <c r="Y3095" s="24"/>
    </row>
    <row r="3096" spans="4:25">
      <c r="D3096" s="24"/>
      <c r="I3096" s="24"/>
      <c r="J3096" s="24"/>
      <c r="K3096" s="24"/>
      <c r="L3096" s="24"/>
      <c r="Q3096" s="24"/>
      <c r="R3096" s="24"/>
      <c r="S3096" s="24"/>
      <c r="Y3096" s="24"/>
    </row>
    <row r="3097" spans="4:25">
      <c r="D3097" s="24"/>
      <c r="I3097" s="24"/>
      <c r="J3097" s="24"/>
      <c r="K3097" s="24"/>
      <c r="L3097" s="24"/>
      <c r="Q3097" s="24"/>
      <c r="R3097" s="24"/>
      <c r="S3097" s="24"/>
      <c r="Y3097" s="24"/>
    </row>
    <row r="3098" spans="4:25">
      <c r="D3098" s="24"/>
      <c r="I3098" s="24"/>
      <c r="J3098" s="24"/>
      <c r="K3098" s="24"/>
      <c r="L3098" s="24"/>
      <c r="Q3098" s="24"/>
      <c r="R3098" s="24"/>
      <c r="S3098" s="24"/>
      <c r="Y3098" s="24"/>
    </row>
    <row r="3099" spans="4:25">
      <c r="D3099" s="24"/>
      <c r="I3099" s="24"/>
      <c r="J3099" s="24"/>
      <c r="K3099" s="24"/>
      <c r="L3099" s="24"/>
      <c r="Q3099" s="24"/>
      <c r="R3099" s="24"/>
      <c r="S3099" s="24"/>
      <c r="Y3099" s="24"/>
    </row>
    <row r="3100" spans="4:25">
      <c r="D3100" s="24"/>
      <c r="I3100" s="24"/>
      <c r="J3100" s="24"/>
      <c r="K3100" s="24"/>
      <c r="L3100" s="24"/>
      <c r="Q3100" s="24"/>
      <c r="R3100" s="24"/>
      <c r="S3100" s="24"/>
      <c r="Y3100" s="24"/>
    </row>
    <row r="3101" spans="4:25">
      <c r="D3101" s="24"/>
      <c r="I3101" s="24"/>
      <c r="J3101" s="24"/>
      <c r="K3101" s="24"/>
      <c r="L3101" s="24"/>
      <c r="Q3101" s="24"/>
      <c r="R3101" s="24"/>
      <c r="S3101" s="24"/>
      <c r="Y3101" s="24"/>
    </row>
    <row r="3102" spans="4:25">
      <c r="D3102" s="24"/>
      <c r="I3102" s="24"/>
      <c r="J3102" s="24"/>
      <c r="K3102" s="24"/>
      <c r="L3102" s="24"/>
      <c r="Q3102" s="24"/>
      <c r="R3102" s="24"/>
      <c r="S3102" s="24"/>
      <c r="Y3102" s="24"/>
    </row>
    <row r="3103" spans="4:25">
      <c r="D3103" s="24"/>
      <c r="I3103" s="24"/>
      <c r="J3103" s="24"/>
      <c r="K3103" s="24"/>
      <c r="L3103" s="24"/>
      <c r="Q3103" s="24"/>
      <c r="R3103" s="24"/>
      <c r="S3103" s="24"/>
      <c r="Y3103" s="24"/>
    </row>
    <row r="3104" spans="4:25">
      <c r="D3104" s="24"/>
      <c r="I3104" s="24"/>
      <c r="J3104" s="24"/>
      <c r="K3104" s="24"/>
      <c r="L3104" s="24"/>
      <c r="Q3104" s="24"/>
      <c r="R3104" s="24"/>
      <c r="S3104" s="24"/>
      <c r="Y3104" s="24"/>
    </row>
    <row r="3105" spans="4:25">
      <c r="D3105" s="24"/>
      <c r="I3105" s="24"/>
      <c r="J3105" s="24"/>
      <c r="K3105" s="24"/>
      <c r="L3105" s="24"/>
      <c r="Q3105" s="24"/>
      <c r="R3105" s="24"/>
      <c r="S3105" s="24"/>
      <c r="Y3105" s="24"/>
    </row>
    <row r="3106" spans="4:25">
      <c r="D3106" s="24"/>
      <c r="I3106" s="24"/>
      <c r="J3106" s="24"/>
      <c r="K3106" s="24"/>
      <c r="L3106" s="24"/>
      <c r="Q3106" s="24"/>
      <c r="R3106" s="24"/>
      <c r="S3106" s="24"/>
      <c r="Y3106" s="24"/>
    </row>
    <row r="3107" spans="4:25">
      <c r="D3107" s="24"/>
      <c r="I3107" s="24"/>
      <c r="J3107" s="24"/>
      <c r="K3107" s="24"/>
      <c r="L3107" s="24"/>
      <c r="Q3107" s="24"/>
      <c r="R3107" s="24"/>
      <c r="S3107" s="24"/>
      <c r="Y3107" s="24"/>
    </row>
    <row r="3108" spans="4:25">
      <c r="D3108" s="24"/>
      <c r="I3108" s="24"/>
      <c r="J3108" s="24"/>
      <c r="K3108" s="24"/>
      <c r="L3108" s="24"/>
      <c r="Q3108" s="24"/>
      <c r="R3108" s="24"/>
      <c r="S3108" s="24"/>
      <c r="Y3108" s="24"/>
    </row>
    <row r="3109" spans="4:25">
      <c r="D3109" s="24"/>
      <c r="I3109" s="24"/>
      <c r="J3109" s="24"/>
      <c r="K3109" s="24"/>
      <c r="L3109" s="24"/>
      <c r="Q3109" s="24"/>
      <c r="R3109" s="24"/>
      <c r="S3109" s="24"/>
      <c r="Y3109" s="24"/>
    </row>
    <row r="3110" spans="4:25">
      <c r="D3110" s="24"/>
      <c r="I3110" s="24"/>
      <c r="J3110" s="24"/>
      <c r="K3110" s="24"/>
      <c r="L3110" s="24"/>
      <c r="Q3110" s="24"/>
      <c r="R3110" s="24"/>
      <c r="S3110" s="24"/>
      <c r="Y3110" s="24"/>
    </row>
    <row r="3111" spans="4:25">
      <c r="D3111" s="24"/>
      <c r="I3111" s="24"/>
      <c r="J3111" s="24"/>
      <c r="K3111" s="24"/>
      <c r="L3111" s="24"/>
      <c r="Q3111" s="24"/>
      <c r="R3111" s="24"/>
      <c r="S3111" s="24"/>
      <c r="Y3111" s="24"/>
    </row>
    <row r="3112" spans="4:25">
      <c r="D3112" s="24"/>
      <c r="I3112" s="24"/>
      <c r="J3112" s="24"/>
      <c r="K3112" s="24"/>
      <c r="L3112" s="24"/>
      <c r="Q3112" s="24"/>
      <c r="R3112" s="24"/>
      <c r="S3112" s="24"/>
      <c r="Y3112" s="24"/>
    </row>
    <row r="3113" spans="4:25">
      <c r="D3113" s="24"/>
      <c r="I3113" s="24"/>
      <c r="J3113" s="24"/>
      <c r="K3113" s="24"/>
      <c r="L3113" s="24"/>
      <c r="Q3113" s="24"/>
      <c r="R3113" s="24"/>
      <c r="S3113" s="24"/>
      <c r="Y3113" s="24"/>
    </row>
    <row r="3114" spans="4:25">
      <c r="D3114" s="24"/>
      <c r="I3114" s="24"/>
      <c r="J3114" s="24"/>
      <c r="K3114" s="24"/>
      <c r="L3114" s="24"/>
      <c r="Q3114" s="24"/>
      <c r="R3114" s="24"/>
      <c r="S3114" s="24"/>
      <c r="Y3114" s="24"/>
    </row>
    <row r="3115" spans="4:25">
      <c r="D3115" s="24"/>
      <c r="I3115" s="24"/>
      <c r="J3115" s="24"/>
      <c r="K3115" s="24"/>
      <c r="L3115" s="24"/>
      <c r="Q3115" s="24"/>
      <c r="R3115" s="24"/>
      <c r="S3115" s="24"/>
      <c r="Y3115" s="24"/>
    </row>
    <row r="3116" spans="4:25">
      <c r="D3116" s="24"/>
      <c r="I3116" s="24"/>
      <c r="J3116" s="24"/>
      <c r="K3116" s="24"/>
      <c r="L3116" s="24"/>
      <c r="Q3116" s="24"/>
      <c r="R3116" s="24"/>
      <c r="S3116" s="24"/>
      <c r="Y3116" s="24"/>
    </row>
    <row r="3117" spans="4:25">
      <c r="D3117" s="24"/>
      <c r="I3117" s="24"/>
      <c r="J3117" s="24"/>
      <c r="K3117" s="24"/>
      <c r="L3117" s="24"/>
      <c r="Q3117" s="24"/>
      <c r="R3117" s="24"/>
      <c r="S3117" s="24"/>
      <c r="Y3117" s="24"/>
    </row>
    <row r="3118" spans="4:25">
      <c r="D3118" s="24"/>
      <c r="I3118" s="24"/>
      <c r="J3118" s="24"/>
      <c r="K3118" s="24"/>
      <c r="L3118" s="24"/>
      <c r="Q3118" s="24"/>
      <c r="R3118" s="24"/>
      <c r="S3118" s="24"/>
      <c r="Y3118" s="24"/>
    </row>
    <row r="3119" spans="4:25">
      <c r="D3119" s="24"/>
      <c r="I3119" s="24"/>
      <c r="J3119" s="24"/>
      <c r="K3119" s="24"/>
      <c r="L3119" s="24"/>
      <c r="Q3119" s="24"/>
      <c r="R3119" s="24"/>
      <c r="S3119" s="24"/>
      <c r="Y3119" s="24"/>
    </row>
    <row r="3120" spans="4:25">
      <c r="D3120" s="24"/>
      <c r="I3120" s="24"/>
      <c r="J3120" s="24"/>
      <c r="K3120" s="24"/>
      <c r="L3120" s="24"/>
      <c r="Q3120" s="24"/>
      <c r="R3120" s="24"/>
      <c r="S3120" s="24"/>
      <c r="Y3120" s="24"/>
    </row>
    <row r="3121" spans="4:25">
      <c r="D3121" s="24"/>
      <c r="I3121" s="24"/>
      <c r="J3121" s="24"/>
      <c r="K3121" s="24"/>
      <c r="L3121" s="24"/>
      <c r="Q3121" s="24"/>
      <c r="R3121" s="24"/>
      <c r="S3121" s="24"/>
      <c r="Y3121" s="24"/>
    </row>
    <row r="3122" spans="4:25">
      <c r="D3122" s="24"/>
      <c r="I3122" s="24"/>
      <c r="J3122" s="24"/>
      <c r="K3122" s="24"/>
      <c r="L3122" s="24"/>
      <c r="Q3122" s="24"/>
      <c r="R3122" s="24"/>
      <c r="S3122" s="24"/>
      <c r="Y3122" s="24"/>
    </row>
    <row r="3123" spans="4:25">
      <c r="D3123" s="24"/>
      <c r="I3123" s="24"/>
      <c r="J3123" s="24"/>
      <c r="K3123" s="24"/>
      <c r="L3123" s="24"/>
      <c r="Q3123" s="24"/>
      <c r="R3123" s="24"/>
      <c r="S3123" s="24"/>
      <c r="Y3123" s="24"/>
    </row>
    <row r="3124" spans="4:25">
      <c r="D3124" s="24"/>
      <c r="I3124" s="24"/>
      <c r="J3124" s="24"/>
      <c r="K3124" s="24"/>
      <c r="L3124" s="24"/>
      <c r="Q3124" s="24"/>
      <c r="R3124" s="24"/>
      <c r="S3124" s="24"/>
      <c r="Y3124" s="24"/>
    </row>
    <row r="3125" spans="4:25">
      <c r="D3125" s="24"/>
      <c r="I3125" s="24"/>
      <c r="J3125" s="24"/>
      <c r="K3125" s="24"/>
      <c r="L3125" s="24"/>
      <c r="Q3125" s="24"/>
      <c r="R3125" s="24"/>
      <c r="S3125" s="24"/>
      <c r="Y3125" s="24"/>
    </row>
    <row r="3126" spans="4:25">
      <c r="D3126" s="24"/>
      <c r="I3126" s="24"/>
      <c r="J3126" s="24"/>
      <c r="K3126" s="24"/>
      <c r="L3126" s="24"/>
      <c r="Q3126" s="24"/>
      <c r="R3126" s="24"/>
      <c r="S3126" s="24"/>
      <c r="Y3126" s="24"/>
    </row>
    <row r="3127" spans="4:25">
      <c r="D3127" s="24"/>
      <c r="I3127" s="24"/>
      <c r="J3127" s="24"/>
      <c r="K3127" s="24"/>
      <c r="L3127" s="24"/>
      <c r="Q3127" s="24"/>
      <c r="R3127" s="24"/>
      <c r="S3127" s="24"/>
      <c r="Y3127" s="24"/>
    </row>
    <row r="3128" spans="4:25">
      <c r="D3128" s="24"/>
      <c r="I3128" s="24"/>
      <c r="J3128" s="24"/>
      <c r="K3128" s="24"/>
      <c r="L3128" s="24"/>
      <c r="Q3128" s="24"/>
      <c r="R3128" s="24"/>
      <c r="S3128" s="24"/>
      <c r="Y3128" s="24"/>
    </row>
    <row r="3129" spans="4:25">
      <c r="D3129" s="24"/>
      <c r="I3129" s="24"/>
      <c r="J3129" s="24"/>
      <c r="K3129" s="24"/>
      <c r="L3129" s="24"/>
      <c r="Q3129" s="24"/>
      <c r="R3129" s="24"/>
      <c r="S3129" s="24"/>
      <c r="Y3129" s="24"/>
    </row>
    <row r="3130" spans="4:25">
      <c r="D3130" s="24"/>
      <c r="I3130" s="24"/>
      <c r="J3130" s="24"/>
      <c r="K3130" s="24"/>
      <c r="L3130" s="24"/>
      <c r="Q3130" s="24"/>
      <c r="R3130" s="24"/>
      <c r="S3130" s="24"/>
      <c r="Y3130" s="24"/>
    </row>
    <row r="3131" spans="4:25">
      <c r="D3131" s="24"/>
      <c r="I3131" s="24"/>
      <c r="J3131" s="24"/>
      <c r="K3131" s="24"/>
      <c r="L3131" s="24"/>
      <c r="Q3131" s="24"/>
      <c r="R3131" s="24"/>
      <c r="S3131" s="24"/>
      <c r="Y3131" s="24"/>
    </row>
    <row r="3132" spans="4:25">
      <c r="D3132" s="24"/>
      <c r="I3132" s="24"/>
      <c r="J3132" s="24"/>
      <c r="K3132" s="24"/>
      <c r="L3132" s="24"/>
      <c r="Q3132" s="24"/>
      <c r="R3132" s="24"/>
      <c r="S3132" s="24"/>
      <c r="Y3132" s="24"/>
    </row>
    <row r="3133" spans="4:25">
      <c r="D3133" s="24"/>
      <c r="I3133" s="24"/>
      <c r="J3133" s="24"/>
      <c r="K3133" s="24"/>
      <c r="L3133" s="24"/>
      <c r="Q3133" s="24"/>
      <c r="R3133" s="24"/>
      <c r="S3133" s="24"/>
      <c r="Y3133" s="24"/>
    </row>
    <row r="3134" spans="4:25">
      <c r="D3134" s="24"/>
      <c r="I3134" s="24"/>
      <c r="J3134" s="24"/>
      <c r="K3134" s="24"/>
      <c r="L3134" s="24"/>
      <c r="Q3134" s="24"/>
      <c r="R3134" s="24"/>
      <c r="S3134" s="24"/>
      <c r="Y3134" s="24"/>
    </row>
    <row r="3135" spans="4:25">
      <c r="D3135" s="24"/>
      <c r="I3135" s="24"/>
      <c r="J3135" s="24"/>
      <c r="K3135" s="24"/>
      <c r="L3135" s="24"/>
      <c r="Q3135" s="24"/>
      <c r="R3135" s="24"/>
      <c r="S3135" s="24"/>
      <c r="Y3135" s="24"/>
    </row>
    <row r="3136" spans="4:25">
      <c r="D3136" s="24"/>
      <c r="I3136" s="24"/>
      <c r="J3136" s="24"/>
      <c r="K3136" s="24"/>
      <c r="L3136" s="24"/>
      <c r="Q3136" s="24"/>
      <c r="R3136" s="24"/>
      <c r="S3136" s="24"/>
      <c r="Y3136" s="24"/>
    </row>
    <row r="3137" spans="4:25">
      <c r="D3137" s="24"/>
      <c r="I3137" s="24"/>
      <c r="J3137" s="24"/>
      <c r="K3137" s="24"/>
      <c r="L3137" s="24"/>
      <c r="Q3137" s="24"/>
      <c r="R3137" s="24"/>
      <c r="S3137" s="24"/>
      <c r="Y3137" s="24"/>
    </row>
    <row r="3138" spans="4:25">
      <c r="I3138" s="24"/>
      <c r="J3138" s="24"/>
      <c r="S3138" s="24"/>
      <c r="Y3138" s="24"/>
    </row>
    <row r="3139" spans="4:25">
      <c r="I3139" s="24"/>
      <c r="J3139" s="24"/>
      <c r="S3139" s="24"/>
      <c r="Y3139" s="24"/>
    </row>
    <row r="3140" spans="4:25">
      <c r="I3140" s="24"/>
      <c r="J3140" s="24"/>
      <c r="S3140" s="24"/>
      <c r="Y3140" s="24"/>
    </row>
    <row r="3141" spans="4:25">
      <c r="I3141" s="24"/>
      <c r="J3141" s="24"/>
      <c r="S3141" s="24"/>
      <c r="Y3141" s="24"/>
    </row>
    <row r="3142" spans="4:25">
      <c r="I3142" s="24"/>
      <c r="J3142" s="24"/>
      <c r="S3142" s="24"/>
      <c r="Y3142" s="24"/>
    </row>
    <row r="3143" spans="4:25">
      <c r="I3143" s="24"/>
      <c r="J3143" s="24"/>
      <c r="S3143" s="24"/>
      <c r="Y3143" s="24"/>
    </row>
    <row r="3145" spans="4:25">
      <c r="D3145" s="24"/>
      <c r="H3145" s="24"/>
      <c r="I3145" s="24"/>
      <c r="J3145" s="24"/>
      <c r="K3145" s="24"/>
      <c r="L3145" s="24"/>
      <c r="P3145" s="24"/>
      <c r="Q3145" s="24"/>
      <c r="R3145" s="24"/>
      <c r="S3145" s="24"/>
      <c r="U3145" s="24"/>
      <c r="W3145" s="24"/>
      <c r="Y3145" s="24"/>
    </row>
    <row r="3147" spans="4:25">
      <c r="I3147" s="24"/>
      <c r="J3147" s="24"/>
      <c r="S3147" s="24"/>
      <c r="Y3147" s="24"/>
    </row>
    <row r="3148" spans="4:25">
      <c r="I3148" s="24"/>
      <c r="J3148" s="24"/>
      <c r="S3148" s="24"/>
      <c r="Y3148" s="24"/>
    </row>
    <row r="3149" spans="4:25">
      <c r="I3149" s="24"/>
      <c r="J3149" s="24"/>
      <c r="S3149" s="24"/>
      <c r="Y3149" s="24"/>
    </row>
    <row r="3150" spans="4:25">
      <c r="I3150" s="24"/>
      <c r="J3150" s="24"/>
      <c r="S3150" s="24"/>
      <c r="Y3150" s="24"/>
    </row>
    <row r="3151" spans="4:25">
      <c r="D3151" s="24"/>
      <c r="E3151" s="24"/>
      <c r="G3151" s="24"/>
      <c r="H3151" s="24"/>
      <c r="I3151" s="24"/>
      <c r="J3151" s="24"/>
      <c r="K3151" s="24"/>
      <c r="L3151" s="24"/>
      <c r="P3151" s="24"/>
      <c r="Q3151" s="24"/>
      <c r="R3151" s="24"/>
      <c r="S3151" s="24"/>
      <c r="U3151" s="24"/>
      <c r="Y3151" s="24"/>
    </row>
    <row r="3152" spans="4:25">
      <c r="D3152" s="24"/>
      <c r="E3152" s="24"/>
      <c r="G3152" s="24"/>
      <c r="H3152" s="24"/>
      <c r="I3152" s="24"/>
      <c r="J3152" s="24"/>
      <c r="K3152" s="24"/>
      <c r="L3152" s="24"/>
      <c r="P3152" s="24"/>
      <c r="Q3152" s="24"/>
      <c r="R3152" s="24"/>
      <c r="S3152" s="24"/>
      <c r="U3152" s="24"/>
      <c r="Y3152" s="24"/>
    </row>
    <row r="3155" spans="4:25">
      <c r="I3155" s="24"/>
      <c r="J3155" s="24"/>
      <c r="S3155" s="24"/>
      <c r="Y3155" s="24"/>
    </row>
    <row r="3156" spans="4:25">
      <c r="D3156" s="24"/>
      <c r="E3156" s="24"/>
      <c r="G3156" s="24"/>
      <c r="H3156" s="24"/>
      <c r="I3156" s="24"/>
      <c r="J3156" s="24"/>
      <c r="K3156" s="24"/>
      <c r="L3156" s="24"/>
      <c r="P3156" s="24"/>
      <c r="Q3156" s="24"/>
      <c r="R3156" s="24"/>
      <c r="S3156" s="24"/>
      <c r="U3156" s="24"/>
      <c r="Y3156" s="24"/>
    </row>
    <row r="3157" spans="4:25">
      <c r="D3157" s="24"/>
      <c r="E3157" s="24"/>
      <c r="G3157" s="24"/>
      <c r="H3157" s="24"/>
      <c r="I3157" s="24"/>
      <c r="J3157" s="24"/>
      <c r="K3157" s="24"/>
      <c r="L3157" s="24"/>
      <c r="P3157" s="24"/>
      <c r="Q3157" s="24"/>
      <c r="R3157" s="24"/>
      <c r="S3157" s="24"/>
      <c r="U3157" s="24"/>
      <c r="Y3157" s="24"/>
    </row>
    <row r="3158" spans="4:25">
      <c r="I3158" s="24"/>
      <c r="J3158" s="24"/>
      <c r="S3158" s="24"/>
      <c r="Y3158" s="24"/>
    </row>
    <row r="3159" spans="4:25">
      <c r="I3159" s="24"/>
      <c r="J3159" s="24"/>
      <c r="S3159" s="24"/>
      <c r="Y3159" s="24"/>
    </row>
    <row r="3160" spans="4:25">
      <c r="I3160" s="24"/>
      <c r="J3160" s="24"/>
      <c r="S3160" s="24"/>
      <c r="Y3160" s="24"/>
    </row>
    <row r="3161" spans="4:25">
      <c r="I3161" s="24"/>
      <c r="J3161" s="24"/>
      <c r="S3161" s="24"/>
      <c r="Y3161" s="24"/>
    </row>
    <row r="3164" spans="4:25">
      <c r="I3164" s="24"/>
      <c r="J3164" s="24"/>
      <c r="S3164" s="24"/>
      <c r="Y3164" s="24"/>
    </row>
    <row r="3165" spans="4:25">
      <c r="D3165" s="24"/>
      <c r="E3165" s="24"/>
      <c r="G3165" s="24"/>
      <c r="H3165" s="24"/>
      <c r="I3165" s="24"/>
      <c r="J3165" s="24"/>
      <c r="K3165" s="24"/>
      <c r="L3165" s="24"/>
      <c r="P3165" s="24"/>
      <c r="Q3165" s="24"/>
      <c r="R3165" s="24"/>
      <c r="S3165" s="24"/>
      <c r="U3165" s="24"/>
      <c r="Y3165" s="24"/>
    </row>
    <row r="3166" spans="4:25">
      <c r="D3166" s="24"/>
      <c r="E3166" s="24"/>
      <c r="G3166" s="24"/>
      <c r="H3166" s="24"/>
      <c r="I3166" s="24"/>
      <c r="J3166" s="24"/>
      <c r="K3166" s="24"/>
      <c r="L3166" s="24"/>
      <c r="P3166" s="24"/>
      <c r="Q3166" s="24"/>
      <c r="R3166" s="24"/>
      <c r="S3166" s="24"/>
      <c r="U3166" s="24"/>
      <c r="Y3166" s="24"/>
    </row>
    <row r="3167" spans="4:25">
      <c r="I3167" s="24"/>
      <c r="J3167" s="24"/>
      <c r="S3167" s="24"/>
      <c r="Y3167" s="24"/>
    </row>
    <row r="3168" spans="4:25">
      <c r="D3168" s="24"/>
      <c r="H3168" s="24"/>
      <c r="I3168" s="24"/>
      <c r="J3168" s="24"/>
      <c r="K3168" s="24"/>
      <c r="L3168" s="24"/>
      <c r="S3168" s="24"/>
      <c r="Y3168" s="24"/>
    </row>
    <row r="3169" spans="4:25">
      <c r="D3169" s="24"/>
      <c r="E3169" s="24"/>
      <c r="G3169" s="24"/>
      <c r="H3169" s="24"/>
      <c r="I3169" s="24"/>
      <c r="J3169" s="24"/>
      <c r="L3169" s="24"/>
      <c r="S3169" s="24"/>
      <c r="Y3169" s="24"/>
    </row>
    <row r="3170" spans="4:25">
      <c r="I3170" s="24"/>
      <c r="J3170" s="24"/>
      <c r="S3170" s="24"/>
      <c r="Y3170" s="24"/>
    </row>
    <row r="3171" spans="4:25">
      <c r="I3171" s="24"/>
      <c r="J3171" s="24"/>
      <c r="S3171" s="24"/>
      <c r="Y3171" s="24"/>
    </row>
    <row r="3172" spans="4:25">
      <c r="D3172" s="24"/>
      <c r="E3172" s="24"/>
      <c r="G3172" s="24"/>
      <c r="H3172" s="24"/>
      <c r="I3172" s="24"/>
      <c r="J3172" s="24"/>
      <c r="K3172" s="24"/>
      <c r="L3172" s="24"/>
      <c r="P3172" s="24"/>
      <c r="Q3172" s="24"/>
      <c r="R3172" s="24"/>
      <c r="S3172" s="24"/>
      <c r="U3172" s="24"/>
      <c r="Y3172" s="24"/>
    </row>
    <row r="3173" spans="4:25">
      <c r="D3173" s="24"/>
      <c r="E3173" s="24"/>
      <c r="G3173" s="24"/>
      <c r="H3173" s="24"/>
      <c r="I3173" s="24"/>
      <c r="J3173" s="24"/>
      <c r="K3173" s="24"/>
      <c r="L3173" s="24"/>
      <c r="P3173" s="24"/>
      <c r="Q3173" s="24"/>
      <c r="R3173" s="24"/>
      <c r="S3173" s="24"/>
      <c r="U3173" s="24"/>
      <c r="Y3173" s="24"/>
    </row>
    <row r="3174" spans="4:25">
      <c r="I3174" s="24"/>
      <c r="J3174" s="24"/>
      <c r="S3174" s="24"/>
      <c r="Y3174" s="24"/>
    </row>
    <row r="3175" spans="4:25">
      <c r="D3175" s="24"/>
      <c r="E3175" s="24"/>
      <c r="G3175" s="24"/>
      <c r="H3175" s="24"/>
      <c r="I3175" s="24"/>
      <c r="J3175" s="24"/>
      <c r="K3175" s="24"/>
      <c r="L3175" s="24"/>
      <c r="P3175" s="24"/>
      <c r="Q3175" s="24"/>
      <c r="R3175" s="24"/>
      <c r="S3175" s="24"/>
      <c r="U3175" s="24"/>
      <c r="Y3175" s="24"/>
    </row>
    <row r="3176" spans="4:25">
      <c r="D3176" s="24"/>
      <c r="E3176" s="24"/>
      <c r="G3176" s="24"/>
      <c r="H3176" s="24"/>
      <c r="I3176" s="24"/>
      <c r="J3176" s="24"/>
      <c r="K3176" s="24"/>
      <c r="L3176" s="24"/>
      <c r="P3176" s="24"/>
      <c r="Q3176" s="24"/>
      <c r="R3176" s="24"/>
      <c r="S3176" s="24"/>
      <c r="U3176" s="24"/>
      <c r="Y3176" s="24"/>
    </row>
    <row r="3177" spans="4:25">
      <c r="I3177" s="24"/>
      <c r="J3177" s="24"/>
      <c r="S3177" s="24"/>
      <c r="Y3177" s="24"/>
    </row>
    <row r="3178" spans="4:25">
      <c r="D3178" s="24"/>
      <c r="H3178" s="24"/>
      <c r="I3178" s="24"/>
      <c r="J3178" s="24"/>
      <c r="K3178" s="24"/>
      <c r="L3178" s="24"/>
      <c r="S3178" s="24"/>
      <c r="Y3178" s="24"/>
    </row>
    <row r="3179" spans="4:25">
      <c r="D3179" s="24"/>
      <c r="H3179" s="24"/>
      <c r="I3179" s="24"/>
      <c r="J3179" s="24"/>
      <c r="K3179" s="24"/>
      <c r="L3179" s="24"/>
      <c r="Q3179" s="24"/>
      <c r="R3179" s="24"/>
      <c r="S3179" s="24"/>
      <c r="Y3179" s="24"/>
    </row>
    <row r="3180" spans="4:25">
      <c r="D3180" s="24"/>
      <c r="E3180" s="24"/>
      <c r="G3180" s="24"/>
      <c r="H3180" s="24"/>
      <c r="I3180" s="24"/>
      <c r="J3180" s="24"/>
      <c r="L3180" s="24"/>
      <c r="S3180" s="24"/>
      <c r="Y3180" s="24"/>
    </row>
    <row r="3181" spans="4:25">
      <c r="I3181" s="24"/>
      <c r="J3181" s="24"/>
      <c r="S3181" s="24"/>
      <c r="Y3181" s="24"/>
    </row>
    <row r="3182" spans="4:25">
      <c r="I3182" s="24"/>
      <c r="J3182" s="24"/>
      <c r="S3182" s="24"/>
      <c r="Y3182" s="24"/>
    </row>
    <row r="3183" spans="4:25">
      <c r="I3183" s="24"/>
      <c r="J3183" s="24"/>
      <c r="S3183" s="24"/>
      <c r="Y3183" s="24"/>
    </row>
    <row r="3184" spans="4:25">
      <c r="I3184" s="24"/>
      <c r="J3184" s="24"/>
      <c r="S3184" s="24"/>
      <c r="Y3184" s="24"/>
    </row>
    <row r="3185" spans="4:25">
      <c r="I3185" s="24"/>
      <c r="J3185" s="24"/>
      <c r="S3185" s="24"/>
      <c r="Y3185" s="24"/>
    </row>
    <row r="3187" spans="4:25">
      <c r="I3187" s="24"/>
      <c r="J3187" s="24"/>
      <c r="S3187" s="24"/>
      <c r="Y3187" s="24"/>
    </row>
    <row r="3188" spans="4:25">
      <c r="I3188" s="24"/>
      <c r="J3188" s="24"/>
      <c r="S3188" s="24"/>
      <c r="Y3188" s="24"/>
    </row>
    <row r="3189" spans="4:25">
      <c r="D3189" s="24"/>
      <c r="H3189" s="24"/>
      <c r="I3189" s="24"/>
      <c r="J3189" s="24"/>
      <c r="K3189" s="24"/>
      <c r="L3189" s="24"/>
      <c r="S3189" s="24"/>
      <c r="Y3189" s="24"/>
    </row>
    <row r="3190" spans="4:25">
      <c r="D3190" s="24"/>
      <c r="H3190" s="24"/>
      <c r="I3190" s="24"/>
      <c r="J3190" s="24"/>
      <c r="K3190" s="24"/>
      <c r="L3190" s="24"/>
      <c r="P3190" s="24"/>
      <c r="Q3190" s="24"/>
      <c r="R3190" s="24"/>
      <c r="S3190" s="24"/>
      <c r="Y3190" s="24"/>
    </row>
    <row r="3191" spans="4:25">
      <c r="D3191" s="24"/>
      <c r="H3191" s="24"/>
      <c r="I3191" s="24"/>
      <c r="J3191" s="24"/>
      <c r="K3191" s="24"/>
      <c r="L3191" s="24"/>
      <c r="Q3191" s="24"/>
      <c r="R3191" s="24"/>
      <c r="S3191" s="24"/>
      <c r="Y3191" s="24"/>
    </row>
    <row r="3192" spans="4:25">
      <c r="D3192" s="24"/>
      <c r="H3192" s="24"/>
      <c r="I3192" s="24"/>
      <c r="J3192" s="24"/>
      <c r="K3192" s="24"/>
      <c r="L3192" s="24"/>
      <c r="S3192" s="24"/>
      <c r="Y3192" s="24"/>
    </row>
    <row r="3193" spans="4:25">
      <c r="D3193" s="24"/>
      <c r="H3193" s="24"/>
      <c r="I3193" s="24"/>
      <c r="J3193" s="24"/>
      <c r="K3193" s="24"/>
      <c r="L3193" s="24"/>
      <c r="S3193" s="24"/>
      <c r="Y3193" s="24"/>
    </row>
    <row r="3194" spans="4:25">
      <c r="D3194" s="24"/>
      <c r="H3194" s="24"/>
      <c r="I3194" s="24"/>
      <c r="J3194" s="24"/>
      <c r="K3194" s="24"/>
      <c r="L3194" s="24"/>
      <c r="S3194" s="24"/>
      <c r="Y3194" s="24"/>
    </row>
    <row r="3195" spans="4:25">
      <c r="D3195" s="24"/>
      <c r="E3195" s="24"/>
      <c r="G3195" s="24"/>
      <c r="H3195" s="24"/>
      <c r="I3195" s="24"/>
      <c r="J3195" s="24"/>
      <c r="L3195" s="24"/>
      <c r="S3195" s="24"/>
      <c r="Y3195" s="24"/>
    </row>
    <row r="3196" spans="4:25">
      <c r="I3196" s="24"/>
      <c r="J3196" s="24"/>
      <c r="S3196" s="24"/>
      <c r="Y3196" s="24"/>
    </row>
    <row r="3197" spans="4:25">
      <c r="I3197" s="24"/>
      <c r="J3197" s="24"/>
      <c r="S3197" s="24"/>
      <c r="Y3197" s="24"/>
    </row>
    <row r="3198" spans="4:25">
      <c r="D3198" s="24"/>
      <c r="H3198" s="24"/>
      <c r="I3198" s="24"/>
      <c r="J3198" s="24"/>
      <c r="L3198" s="24"/>
      <c r="S3198" s="24"/>
      <c r="Y3198" s="24"/>
    </row>
    <row r="3199" spans="4:25">
      <c r="D3199" s="24"/>
      <c r="E3199" s="24"/>
      <c r="G3199" s="24"/>
      <c r="H3199" s="24"/>
      <c r="I3199" s="24"/>
      <c r="J3199" s="24"/>
      <c r="L3199" s="24"/>
      <c r="S3199" s="24"/>
      <c r="Y3199" s="24"/>
    </row>
    <row r="3200" spans="4:25">
      <c r="I3200" s="24"/>
      <c r="J3200" s="24"/>
      <c r="S3200" s="24"/>
      <c r="Y3200" s="24"/>
    </row>
    <row r="3201" spans="4:25">
      <c r="I3201" s="24"/>
      <c r="J3201" s="24"/>
      <c r="S3201" s="24"/>
      <c r="Y3201" s="24"/>
    </row>
    <row r="3202" spans="4:25">
      <c r="D3202" s="24"/>
      <c r="H3202" s="24"/>
      <c r="I3202" s="24"/>
      <c r="J3202" s="24"/>
      <c r="K3202" s="24"/>
      <c r="L3202" s="24"/>
      <c r="S3202" s="24"/>
      <c r="Y3202" s="24"/>
    </row>
    <row r="3203" spans="4:25">
      <c r="D3203" s="24"/>
      <c r="E3203" s="24"/>
      <c r="G3203" s="24"/>
      <c r="H3203" s="24"/>
      <c r="I3203" s="24"/>
      <c r="J3203" s="24"/>
      <c r="L3203" s="24"/>
      <c r="S3203" s="24"/>
      <c r="Y3203" s="24"/>
    </row>
    <row r="3204" spans="4:25">
      <c r="I3204" s="24"/>
      <c r="J3204" s="24"/>
      <c r="S3204" s="24"/>
      <c r="Y3204" s="24"/>
    </row>
    <row r="3205" spans="4:25">
      <c r="I3205" s="24"/>
      <c r="J3205" s="24"/>
      <c r="S3205" s="24"/>
      <c r="Y3205" s="24"/>
    </row>
    <row r="3206" spans="4:25">
      <c r="I3206" s="24"/>
      <c r="J3206" s="24"/>
      <c r="S3206" s="24"/>
      <c r="Y3206" s="24"/>
    </row>
    <row r="3207" spans="4:25">
      <c r="I3207" s="24"/>
      <c r="J3207" s="24"/>
      <c r="S3207" s="24"/>
      <c r="Y3207" s="24"/>
    </row>
    <row r="3208" spans="4:25">
      <c r="I3208" s="24"/>
      <c r="J3208" s="24"/>
      <c r="S3208" s="24"/>
      <c r="Y3208" s="24"/>
    </row>
    <row r="3209" spans="4:25">
      <c r="I3209" s="24"/>
      <c r="J3209" s="24"/>
      <c r="S3209" s="24"/>
      <c r="Y3209" s="24"/>
    </row>
    <row r="3210" spans="4:25">
      <c r="I3210" s="24"/>
      <c r="J3210" s="24"/>
      <c r="S3210" s="24"/>
      <c r="Y3210" s="24"/>
    </row>
    <row r="3211" spans="4:25">
      <c r="I3211" s="24"/>
      <c r="J3211" s="24"/>
      <c r="S3211" s="24"/>
      <c r="Y3211" s="24"/>
    </row>
    <row r="3212" spans="4:25">
      <c r="I3212" s="24"/>
      <c r="J3212" s="24"/>
      <c r="S3212" s="24"/>
      <c r="Y3212" s="24"/>
    </row>
    <row r="3213" spans="4:25">
      <c r="I3213" s="24"/>
      <c r="J3213" s="24"/>
      <c r="S3213" s="24"/>
      <c r="Y3213" s="24"/>
    </row>
    <row r="3214" spans="4:25">
      <c r="I3214" s="24"/>
      <c r="J3214" s="24"/>
      <c r="S3214" s="24"/>
      <c r="Y3214" s="24"/>
    </row>
    <row r="3215" spans="4:25">
      <c r="I3215" s="24"/>
      <c r="J3215" s="24"/>
      <c r="S3215" s="24"/>
      <c r="Y3215" s="24"/>
    </row>
    <row r="3216" spans="4:25">
      <c r="I3216" s="24"/>
      <c r="J3216" s="24"/>
      <c r="S3216" s="24"/>
      <c r="Y3216" s="24"/>
    </row>
    <row r="3217" spans="4:25">
      <c r="I3217" s="24"/>
      <c r="J3217" s="24"/>
      <c r="S3217" s="24"/>
      <c r="Y3217" s="24"/>
    </row>
    <row r="3218" spans="4:25">
      <c r="I3218" s="24"/>
      <c r="J3218" s="24"/>
      <c r="S3218" s="24"/>
      <c r="Y3218" s="24"/>
    </row>
    <row r="3219" spans="4:25">
      <c r="I3219" s="24"/>
      <c r="J3219" s="24"/>
      <c r="S3219" s="24"/>
      <c r="Y3219" s="24"/>
    </row>
    <row r="3220" spans="4:25">
      <c r="D3220" s="24"/>
      <c r="I3220" s="24"/>
      <c r="J3220" s="24"/>
      <c r="K3220" s="24"/>
      <c r="L3220" s="24"/>
      <c r="Q3220" s="24"/>
      <c r="R3220" s="24"/>
      <c r="S3220" s="24"/>
      <c r="Y3220" s="24"/>
    </row>
    <row r="3221" spans="4:25">
      <c r="D3221" s="24"/>
      <c r="I3221" s="24"/>
      <c r="J3221" s="24"/>
      <c r="K3221" s="24"/>
      <c r="L3221" s="24"/>
      <c r="Q3221" s="24"/>
      <c r="R3221" s="24"/>
      <c r="S3221" s="24"/>
      <c r="Y3221" s="24"/>
    </row>
    <row r="3222" spans="4:25">
      <c r="D3222" s="24"/>
      <c r="I3222" s="24"/>
      <c r="J3222" s="24"/>
      <c r="K3222" s="24"/>
      <c r="L3222" s="24"/>
      <c r="Q3222" s="24"/>
      <c r="R3222" s="24"/>
      <c r="S3222" s="24"/>
      <c r="Y3222" s="24"/>
    </row>
    <row r="3223" spans="4:25">
      <c r="D3223" s="24"/>
      <c r="I3223" s="24"/>
      <c r="J3223" s="24"/>
      <c r="K3223" s="24"/>
      <c r="L3223" s="24"/>
      <c r="Q3223" s="24"/>
      <c r="R3223" s="24"/>
      <c r="S3223" s="24"/>
      <c r="Y3223" s="24"/>
    </row>
    <row r="3224" spans="4:25">
      <c r="D3224" s="24"/>
      <c r="I3224" s="24"/>
      <c r="J3224" s="24"/>
      <c r="K3224" s="24"/>
      <c r="L3224" s="24"/>
      <c r="Q3224" s="24"/>
      <c r="R3224" s="24"/>
      <c r="S3224" s="24"/>
      <c r="Y3224" s="24"/>
    </row>
    <row r="3225" spans="4:25">
      <c r="D3225" s="24"/>
      <c r="I3225" s="24"/>
      <c r="J3225" s="24"/>
      <c r="K3225" s="24"/>
      <c r="L3225" s="24"/>
      <c r="Q3225" s="24"/>
      <c r="R3225" s="24"/>
      <c r="S3225" s="24"/>
      <c r="Y3225" s="24"/>
    </row>
    <row r="3226" spans="4:25">
      <c r="D3226" s="24"/>
      <c r="I3226" s="24"/>
      <c r="J3226" s="24"/>
      <c r="K3226" s="24"/>
      <c r="L3226" s="24"/>
      <c r="Q3226" s="24"/>
      <c r="R3226" s="24"/>
      <c r="S3226" s="24"/>
      <c r="Y3226" s="24"/>
    </row>
    <row r="3227" spans="4:25">
      <c r="D3227" s="24"/>
      <c r="I3227" s="24"/>
      <c r="J3227" s="24"/>
      <c r="K3227" s="24"/>
      <c r="L3227" s="24"/>
      <c r="Q3227" s="24"/>
      <c r="R3227" s="24"/>
      <c r="S3227" s="24"/>
      <c r="Y3227" s="24"/>
    </row>
    <row r="3228" spans="4:25">
      <c r="D3228" s="24"/>
      <c r="I3228" s="24"/>
      <c r="J3228" s="24"/>
      <c r="K3228" s="24"/>
      <c r="L3228" s="24"/>
      <c r="Q3228" s="24"/>
      <c r="R3228" s="24"/>
      <c r="S3228" s="24"/>
      <c r="Y3228" s="24"/>
    </row>
    <row r="3229" spans="4:25">
      <c r="D3229" s="24"/>
      <c r="I3229" s="24"/>
      <c r="J3229" s="24"/>
      <c r="K3229" s="24"/>
      <c r="L3229" s="24"/>
      <c r="Q3229" s="24"/>
      <c r="R3229" s="24"/>
      <c r="S3229" s="24"/>
      <c r="Y3229" s="24"/>
    </row>
    <row r="3230" spans="4:25">
      <c r="D3230" s="24"/>
      <c r="I3230" s="24"/>
      <c r="J3230" s="24"/>
      <c r="K3230" s="24"/>
      <c r="L3230" s="24"/>
      <c r="Q3230" s="24"/>
      <c r="R3230" s="24"/>
      <c r="S3230" s="24"/>
      <c r="Y3230" s="24"/>
    </row>
    <row r="3231" spans="4:25">
      <c r="D3231" s="24"/>
      <c r="I3231" s="24"/>
      <c r="J3231" s="24"/>
      <c r="K3231" s="24"/>
      <c r="L3231" s="24"/>
      <c r="Q3231" s="24"/>
      <c r="R3231" s="24"/>
      <c r="S3231" s="24"/>
      <c r="Y3231" s="24"/>
    </row>
    <row r="3232" spans="4:25">
      <c r="D3232" s="24"/>
      <c r="I3232" s="24"/>
      <c r="J3232" s="24"/>
      <c r="K3232" s="24"/>
      <c r="L3232" s="24"/>
      <c r="Q3232" s="24"/>
      <c r="R3232" s="24"/>
      <c r="S3232" s="24"/>
      <c r="Y3232" s="24"/>
    </row>
    <row r="3233" spans="4:25">
      <c r="D3233" s="24"/>
      <c r="I3233" s="24"/>
      <c r="J3233" s="24"/>
      <c r="K3233" s="24"/>
      <c r="L3233" s="24"/>
      <c r="Q3233" s="24"/>
      <c r="R3233" s="24"/>
      <c r="S3233" s="24"/>
      <c r="Y3233" s="24"/>
    </row>
    <row r="3234" spans="4:25">
      <c r="D3234" s="24"/>
      <c r="I3234" s="24"/>
      <c r="J3234" s="24"/>
      <c r="K3234" s="24"/>
      <c r="L3234" s="24"/>
      <c r="Q3234" s="24"/>
      <c r="R3234" s="24"/>
      <c r="S3234" s="24"/>
      <c r="Y3234" s="24"/>
    </row>
    <row r="3235" spans="4:25">
      <c r="D3235" s="24"/>
      <c r="I3235" s="24"/>
      <c r="J3235" s="24"/>
      <c r="K3235" s="24"/>
      <c r="L3235" s="24"/>
      <c r="Q3235" s="24"/>
      <c r="R3235" s="24"/>
      <c r="S3235" s="24"/>
      <c r="Y3235" s="24"/>
    </row>
    <row r="3236" spans="4:25">
      <c r="I3236" s="24"/>
      <c r="J3236" s="24"/>
      <c r="S3236" s="24"/>
      <c r="Y3236" s="24"/>
    </row>
    <row r="3237" spans="4:25">
      <c r="I3237" s="24"/>
      <c r="J3237" s="24"/>
      <c r="S3237" s="24"/>
      <c r="Y3237" s="24"/>
    </row>
    <row r="3238" spans="4:25">
      <c r="I3238" s="24"/>
      <c r="J3238" s="24"/>
      <c r="S3238" s="24"/>
      <c r="Y3238" s="24"/>
    </row>
    <row r="3239" spans="4:25">
      <c r="I3239" s="24"/>
      <c r="J3239" s="24"/>
      <c r="S3239" s="24"/>
      <c r="Y3239" s="24"/>
    </row>
    <row r="3240" spans="4:25">
      <c r="I3240" s="24"/>
      <c r="J3240" s="24"/>
      <c r="S3240" s="24"/>
      <c r="Y3240" s="24"/>
    </row>
    <row r="3241" spans="4:25">
      <c r="I3241" s="24"/>
      <c r="J3241" s="24"/>
      <c r="S3241" s="24"/>
      <c r="Y3241" s="24"/>
    </row>
    <row r="3242" spans="4:25">
      <c r="I3242" s="24"/>
      <c r="J3242" s="24"/>
      <c r="S3242" s="24"/>
      <c r="Y3242" s="24"/>
    </row>
    <row r="3243" spans="4:25">
      <c r="I3243" s="24"/>
      <c r="J3243" s="24"/>
      <c r="S3243" s="24"/>
      <c r="Y3243" s="24"/>
    </row>
    <row r="3244" spans="4:25">
      <c r="I3244" s="24"/>
      <c r="J3244" s="24"/>
      <c r="S3244" s="24"/>
      <c r="Y3244" s="24"/>
    </row>
    <row r="3245" spans="4:25">
      <c r="D3245" s="24"/>
      <c r="I3245" s="24"/>
      <c r="J3245" s="24"/>
      <c r="K3245" s="24"/>
      <c r="L3245" s="24"/>
      <c r="Q3245" s="24"/>
      <c r="R3245" s="24"/>
      <c r="S3245" s="24"/>
      <c r="Y3245" s="24"/>
    </row>
    <row r="3246" spans="4:25">
      <c r="D3246" s="24"/>
      <c r="I3246" s="24"/>
      <c r="J3246" s="24"/>
      <c r="K3246" s="24"/>
      <c r="L3246" s="24"/>
      <c r="P3246" s="24"/>
      <c r="Q3246" s="24"/>
      <c r="R3246" s="24"/>
      <c r="S3246" s="24"/>
      <c r="Y3246" s="24"/>
    </row>
    <row r="3247" spans="4:25">
      <c r="D3247" s="24"/>
      <c r="I3247" s="24"/>
      <c r="J3247" s="24"/>
      <c r="K3247" s="24"/>
      <c r="L3247" s="24"/>
      <c r="P3247" s="24"/>
      <c r="Q3247" s="24"/>
      <c r="R3247" s="24"/>
      <c r="S3247" s="24"/>
      <c r="Y3247" s="24"/>
    </row>
    <row r="3248" spans="4:25">
      <c r="D3248" s="24"/>
      <c r="I3248" s="24"/>
      <c r="J3248" s="24"/>
      <c r="K3248" s="24"/>
      <c r="L3248" s="24"/>
      <c r="P3248" s="24"/>
      <c r="Q3248" s="24"/>
      <c r="R3248" s="24"/>
      <c r="S3248" s="24"/>
      <c r="Y3248" s="24"/>
    </row>
    <row r="3249" spans="4:25">
      <c r="D3249" s="24"/>
      <c r="I3249" s="24"/>
      <c r="J3249" s="24"/>
      <c r="K3249" s="24"/>
      <c r="L3249" s="24"/>
      <c r="Q3249" s="24"/>
      <c r="R3249" s="24"/>
      <c r="S3249" s="24"/>
      <c r="Y3249" s="24"/>
    </row>
    <row r="3250" spans="4:25">
      <c r="D3250" s="24"/>
      <c r="I3250" s="24"/>
      <c r="J3250" s="24"/>
      <c r="K3250" s="24"/>
      <c r="L3250" s="24"/>
      <c r="P3250" s="24"/>
      <c r="Q3250" s="24"/>
      <c r="R3250" s="24"/>
      <c r="S3250" s="24"/>
      <c r="Y3250" s="24"/>
    </row>
    <row r="3251" spans="4:25">
      <c r="D3251" s="24"/>
      <c r="I3251" s="24"/>
      <c r="J3251" s="24"/>
      <c r="K3251" s="24"/>
      <c r="L3251" s="24"/>
      <c r="P3251" s="24"/>
      <c r="Q3251" s="24"/>
      <c r="R3251" s="24"/>
      <c r="S3251" s="24"/>
      <c r="Y3251" s="24"/>
    </row>
    <row r="3252" spans="4:25">
      <c r="D3252" s="24"/>
      <c r="I3252" s="24"/>
      <c r="J3252" s="24"/>
      <c r="K3252" s="24"/>
      <c r="L3252" s="24"/>
      <c r="Q3252" s="24"/>
      <c r="R3252" s="24"/>
      <c r="S3252" s="24"/>
      <c r="Y3252" s="24"/>
    </row>
    <row r="3253" spans="4:25">
      <c r="D3253" s="24"/>
      <c r="I3253" s="24"/>
      <c r="J3253" s="24"/>
      <c r="K3253" s="24"/>
      <c r="L3253" s="24"/>
      <c r="Q3253" s="24"/>
      <c r="R3253" s="24"/>
      <c r="S3253" s="24"/>
      <c r="Y3253" s="24"/>
    </row>
    <row r="3254" spans="4:25">
      <c r="D3254" s="24"/>
      <c r="I3254" s="24"/>
      <c r="J3254" s="24"/>
      <c r="K3254" s="24"/>
      <c r="L3254" s="24"/>
      <c r="P3254" s="24"/>
      <c r="Q3254" s="24"/>
      <c r="R3254" s="24"/>
      <c r="S3254" s="24"/>
      <c r="Y3254" s="24"/>
    </row>
    <row r="3255" spans="4:25">
      <c r="D3255" s="24"/>
      <c r="I3255" s="24"/>
      <c r="J3255" s="24"/>
      <c r="K3255" s="24"/>
      <c r="L3255" s="24"/>
      <c r="Q3255" s="24"/>
      <c r="R3255" s="24"/>
      <c r="S3255" s="24"/>
      <c r="Y3255" s="24"/>
    </row>
    <row r="3256" spans="4:25">
      <c r="D3256" s="24"/>
      <c r="I3256" s="24"/>
      <c r="J3256" s="24"/>
      <c r="K3256" s="24"/>
      <c r="L3256" s="24"/>
      <c r="Q3256" s="24"/>
      <c r="R3256" s="24"/>
      <c r="S3256" s="24"/>
      <c r="Y3256" s="24"/>
    </row>
    <row r="3257" spans="4:25">
      <c r="D3257" s="24"/>
      <c r="I3257" s="24"/>
      <c r="J3257" s="24"/>
      <c r="K3257" s="24"/>
      <c r="L3257" s="24"/>
      <c r="Q3257" s="24"/>
      <c r="R3257" s="24"/>
      <c r="S3257" s="24"/>
      <c r="Y3257" s="24"/>
    </row>
    <row r="3258" spans="4:25">
      <c r="D3258" s="24"/>
      <c r="I3258" s="24"/>
      <c r="J3258" s="24"/>
      <c r="K3258" s="24"/>
      <c r="L3258" s="24"/>
      <c r="Q3258" s="24"/>
      <c r="R3258" s="24"/>
      <c r="S3258" s="24"/>
      <c r="Y3258" s="24"/>
    </row>
    <row r="3259" spans="4:25">
      <c r="D3259" s="24"/>
      <c r="I3259" s="24"/>
      <c r="J3259" s="24"/>
      <c r="K3259" s="24"/>
      <c r="L3259" s="24"/>
      <c r="Q3259" s="24"/>
      <c r="R3259" s="24"/>
      <c r="S3259" s="24"/>
      <c r="Y3259" s="24"/>
    </row>
    <row r="3260" spans="4:25">
      <c r="D3260" s="24"/>
      <c r="I3260" s="24"/>
      <c r="J3260" s="24"/>
      <c r="K3260" s="24"/>
      <c r="L3260" s="24"/>
      <c r="Q3260" s="24"/>
      <c r="R3260" s="24"/>
      <c r="S3260" s="24"/>
      <c r="Y3260" s="24"/>
    </row>
    <row r="3261" spans="4:25">
      <c r="D3261" s="24"/>
      <c r="I3261" s="24"/>
      <c r="J3261" s="24"/>
      <c r="K3261" s="24"/>
      <c r="L3261" s="24"/>
      <c r="Q3261" s="24"/>
      <c r="R3261" s="24"/>
      <c r="S3261" s="24"/>
      <c r="Y3261" s="24"/>
    </row>
    <row r="3262" spans="4:25">
      <c r="D3262" s="24"/>
      <c r="I3262" s="24"/>
      <c r="J3262" s="24"/>
      <c r="K3262" s="24"/>
      <c r="L3262" s="24"/>
      <c r="Q3262" s="24"/>
      <c r="R3262" s="24"/>
      <c r="S3262" s="24"/>
      <c r="Y3262" s="24"/>
    </row>
    <row r="3263" spans="4:25">
      <c r="D3263" s="24"/>
      <c r="I3263" s="24"/>
      <c r="J3263" s="24"/>
      <c r="K3263" s="24"/>
      <c r="L3263" s="24"/>
      <c r="Q3263" s="24"/>
      <c r="R3263" s="24"/>
      <c r="S3263" s="24"/>
      <c r="Y3263" s="24"/>
    </row>
    <row r="3264" spans="4:25">
      <c r="D3264" s="24"/>
      <c r="I3264" s="24"/>
      <c r="J3264" s="24"/>
      <c r="K3264" s="24"/>
      <c r="L3264" s="24"/>
      <c r="Q3264" s="24"/>
      <c r="R3264" s="24"/>
      <c r="S3264" s="24"/>
      <c r="Y3264" s="24"/>
    </row>
    <row r="3265" spans="4:25">
      <c r="D3265" s="24"/>
      <c r="I3265" s="24"/>
      <c r="J3265" s="24"/>
      <c r="K3265" s="24"/>
      <c r="L3265" s="24"/>
      <c r="Q3265" s="24"/>
      <c r="R3265" s="24"/>
      <c r="S3265" s="24"/>
      <c r="Y3265" s="24"/>
    </row>
    <row r="3266" spans="4:25">
      <c r="D3266" s="24"/>
      <c r="I3266" s="24"/>
      <c r="J3266" s="24"/>
      <c r="K3266" s="24"/>
      <c r="L3266" s="24"/>
      <c r="Q3266" s="24"/>
      <c r="R3266" s="24"/>
      <c r="S3266" s="24"/>
      <c r="Y3266" s="24"/>
    </row>
    <row r="3267" spans="4:25">
      <c r="D3267" s="24"/>
      <c r="I3267" s="24"/>
      <c r="J3267" s="24"/>
      <c r="K3267" s="24"/>
      <c r="L3267" s="24"/>
      <c r="Q3267" s="24"/>
      <c r="R3267" s="24"/>
      <c r="S3267" s="24"/>
      <c r="Y3267" s="24"/>
    </row>
    <row r="3268" spans="4:25">
      <c r="D3268" s="24"/>
      <c r="I3268" s="24"/>
      <c r="J3268" s="24"/>
      <c r="K3268" s="24"/>
      <c r="L3268" s="24"/>
      <c r="Q3268" s="24"/>
      <c r="R3268" s="24"/>
      <c r="S3268" s="24"/>
      <c r="Y3268" s="24"/>
    </row>
    <row r="3269" spans="4:25">
      <c r="D3269" s="24"/>
      <c r="I3269" s="24"/>
      <c r="J3269" s="24"/>
      <c r="K3269" s="24"/>
      <c r="L3269" s="24"/>
      <c r="Q3269" s="24"/>
      <c r="R3269" s="24"/>
      <c r="S3269" s="24"/>
      <c r="Y3269" s="24"/>
    </row>
    <row r="3270" spans="4:25">
      <c r="D3270" s="24"/>
      <c r="I3270" s="24"/>
      <c r="J3270" s="24"/>
      <c r="K3270" s="24"/>
      <c r="L3270" s="24"/>
      <c r="Q3270" s="24"/>
      <c r="R3270" s="24"/>
      <c r="S3270" s="24"/>
      <c r="Y3270" s="24"/>
    </row>
    <row r="3271" spans="4:25">
      <c r="D3271" s="24"/>
      <c r="I3271" s="24"/>
      <c r="J3271" s="24"/>
      <c r="K3271" s="24"/>
      <c r="L3271" s="24"/>
      <c r="Q3271" s="24"/>
      <c r="R3271" s="24"/>
      <c r="S3271" s="24"/>
      <c r="Y3271" s="24"/>
    </row>
    <row r="3272" spans="4:25">
      <c r="D3272" s="24"/>
      <c r="I3272" s="24"/>
      <c r="J3272" s="24"/>
      <c r="K3272" s="24"/>
      <c r="L3272" s="24"/>
      <c r="Q3272" s="24"/>
      <c r="R3272" s="24"/>
      <c r="S3272" s="24"/>
      <c r="Y3272" s="24"/>
    </row>
    <row r="3273" spans="4:25">
      <c r="D3273" s="24"/>
      <c r="I3273" s="24"/>
      <c r="J3273" s="24"/>
      <c r="K3273" s="24"/>
      <c r="L3273" s="24"/>
      <c r="Q3273" s="24"/>
      <c r="R3273" s="24"/>
      <c r="S3273" s="24"/>
      <c r="Y3273" s="24"/>
    </row>
    <row r="3274" spans="4:25">
      <c r="D3274" s="24"/>
      <c r="I3274" s="24"/>
      <c r="J3274" s="24"/>
      <c r="K3274" s="24"/>
      <c r="L3274" s="24"/>
      <c r="Q3274" s="24"/>
      <c r="R3274" s="24"/>
      <c r="S3274" s="24"/>
      <c r="Y3274" s="24"/>
    </row>
    <row r="3275" spans="4:25">
      <c r="I3275" s="24"/>
      <c r="J3275" s="24"/>
      <c r="S3275" s="24"/>
      <c r="Y3275" s="24"/>
    </row>
    <row r="3276" spans="4:25">
      <c r="I3276" s="24"/>
      <c r="J3276" s="24"/>
      <c r="S3276" s="24"/>
      <c r="Y3276" s="24"/>
    </row>
    <row r="3277" spans="4:25">
      <c r="I3277" s="24"/>
      <c r="J3277" s="24"/>
      <c r="S3277" s="24"/>
      <c r="Y3277" s="24"/>
    </row>
    <row r="3278" spans="4:25">
      <c r="D3278" s="24"/>
      <c r="I3278" s="24"/>
      <c r="J3278" s="24"/>
      <c r="K3278" s="24"/>
      <c r="L3278" s="24"/>
      <c r="Q3278" s="24"/>
      <c r="R3278" s="24"/>
      <c r="S3278" s="24"/>
      <c r="Y3278" s="24"/>
    </row>
    <row r="3279" spans="4:25">
      <c r="D3279" s="24"/>
      <c r="I3279" s="24"/>
      <c r="J3279" s="24"/>
      <c r="K3279" s="24"/>
      <c r="L3279" s="24"/>
      <c r="P3279" s="24"/>
      <c r="Q3279" s="24"/>
      <c r="R3279" s="24"/>
      <c r="S3279" s="24"/>
      <c r="Y3279" s="24"/>
    </row>
    <row r="3280" spans="4:25">
      <c r="D3280" s="24"/>
      <c r="I3280" s="24"/>
      <c r="J3280" s="24"/>
      <c r="K3280" s="24"/>
      <c r="L3280" s="24"/>
      <c r="P3280" s="24"/>
      <c r="Q3280" s="24"/>
      <c r="R3280" s="24"/>
      <c r="S3280" s="24"/>
      <c r="Y3280" s="24"/>
    </row>
    <row r="3281" spans="4:25">
      <c r="D3281" s="24"/>
      <c r="I3281" s="24"/>
      <c r="J3281" s="24"/>
      <c r="K3281" s="24"/>
      <c r="L3281" s="24"/>
      <c r="P3281" s="24"/>
      <c r="Q3281" s="24"/>
      <c r="R3281" s="24"/>
      <c r="S3281" s="24"/>
      <c r="Y3281" s="24"/>
    </row>
    <row r="3282" spans="4:25">
      <c r="D3282" s="24"/>
      <c r="I3282" s="24"/>
      <c r="J3282" s="24"/>
      <c r="K3282" s="24"/>
      <c r="L3282" s="24"/>
      <c r="P3282" s="24"/>
      <c r="Q3282" s="24"/>
      <c r="R3282" s="24"/>
      <c r="S3282" s="24"/>
      <c r="Y3282" s="24"/>
    </row>
    <row r="3283" spans="4:25">
      <c r="D3283" s="24"/>
      <c r="I3283" s="24"/>
      <c r="J3283" s="24"/>
      <c r="K3283" s="24"/>
      <c r="L3283" s="24"/>
      <c r="Q3283" s="24"/>
      <c r="R3283" s="24"/>
      <c r="S3283" s="24"/>
      <c r="Y3283" s="24"/>
    </row>
    <row r="3284" spans="4:25">
      <c r="D3284" s="24"/>
      <c r="I3284" s="24"/>
      <c r="J3284" s="24"/>
      <c r="K3284" s="24"/>
      <c r="L3284" s="24"/>
      <c r="P3284" s="24"/>
      <c r="Q3284" s="24"/>
      <c r="R3284" s="24"/>
      <c r="S3284" s="24"/>
      <c r="Y3284" s="24"/>
    </row>
    <row r="3285" spans="4:25">
      <c r="D3285" s="24"/>
      <c r="I3285" s="24"/>
      <c r="J3285" s="24"/>
      <c r="K3285" s="24"/>
      <c r="L3285" s="24"/>
      <c r="Q3285" s="24"/>
      <c r="R3285" s="24"/>
      <c r="S3285" s="24"/>
      <c r="Y3285" s="24"/>
    </row>
    <row r="3286" spans="4:25">
      <c r="D3286" s="24"/>
      <c r="I3286" s="24"/>
      <c r="J3286" s="24"/>
      <c r="K3286" s="24"/>
      <c r="L3286" s="24"/>
      <c r="Q3286" s="24"/>
      <c r="R3286" s="24"/>
      <c r="S3286" s="24"/>
      <c r="Y3286" s="24"/>
    </row>
    <row r="3287" spans="4:25">
      <c r="D3287" s="24"/>
      <c r="I3287" s="24"/>
      <c r="J3287" s="24"/>
      <c r="K3287" s="24"/>
      <c r="L3287" s="24"/>
      <c r="P3287" s="24"/>
      <c r="Q3287" s="24"/>
      <c r="R3287" s="24"/>
      <c r="S3287" s="24"/>
      <c r="Y3287" s="24"/>
    </row>
    <row r="3288" spans="4:25">
      <c r="D3288" s="24"/>
      <c r="I3288" s="24"/>
      <c r="J3288" s="24"/>
      <c r="K3288" s="24"/>
      <c r="L3288" s="24"/>
      <c r="Q3288" s="24"/>
      <c r="R3288" s="24"/>
      <c r="S3288" s="24"/>
      <c r="Y3288" s="24"/>
    </row>
    <row r="3289" spans="4:25">
      <c r="D3289" s="24"/>
      <c r="I3289" s="24"/>
      <c r="J3289" s="24"/>
      <c r="K3289" s="24"/>
      <c r="L3289" s="24"/>
      <c r="Q3289" s="24"/>
      <c r="R3289" s="24"/>
      <c r="S3289" s="24"/>
      <c r="Y3289" s="24"/>
    </row>
    <row r="3290" spans="4:25">
      <c r="D3290" s="24"/>
      <c r="I3290" s="24"/>
      <c r="J3290" s="24"/>
      <c r="K3290" s="24"/>
      <c r="L3290" s="24"/>
      <c r="P3290" s="24"/>
      <c r="Q3290" s="24"/>
      <c r="R3290" s="24"/>
      <c r="S3290" s="24"/>
      <c r="Y3290" s="24"/>
    </row>
    <row r="3291" spans="4:25">
      <c r="D3291" s="24"/>
      <c r="I3291" s="24"/>
      <c r="J3291" s="24"/>
      <c r="K3291" s="24"/>
      <c r="L3291" s="24"/>
      <c r="Q3291" s="24"/>
      <c r="R3291" s="24"/>
      <c r="S3291" s="24"/>
      <c r="Y3291" s="24"/>
    </row>
    <row r="3292" spans="4:25">
      <c r="D3292" s="24"/>
      <c r="I3292" s="24"/>
      <c r="J3292" s="24"/>
      <c r="K3292" s="24"/>
      <c r="L3292" s="24"/>
      <c r="Q3292" s="24"/>
      <c r="R3292" s="24"/>
      <c r="S3292" s="24"/>
      <c r="Y3292" s="24"/>
    </row>
    <row r="3293" spans="4:25">
      <c r="D3293" s="24"/>
      <c r="I3293" s="24"/>
      <c r="J3293" s="24"/>
      <c r="K3293" s="24"/>
      <c r="L3293" s="24"/>
      <c r="Q3293" s="24"/>
      <c r="R3293" s="24"/>
      <c r="S3293" s="24"/>
      <c r="Y3293" s="24"/>
    </row>
    <row r="3294" spans="4:25">
      <c r="D3294" s="24"/>
      <c r="I3294" s="24"/>
      <c r="J3294" s="24"/>
      <c r="K3294" s="24"/>
      <c r="L3294" s="24"/>
      <c r="Q3294" s="24"/>
      <c r="R3294" s="24"/>
      <c r="S3294" s="24"/>
      <c r="Y3294" s="24"/>
    </row>
    <row r="3295" spans="4:25">
      <c r="D3295" s="24"/>
      <c r="I3295" s="24"/>
      <c r="J3295" s="24"/>
      <c r="K3295" s="24"/>
      <c r="L3295" s="24"/>
      <c r="Q3295" s="24"/>
      <c r="R3295" s="24"/>
      <c r="S3295" s="24"/>
      <c r="Y3295" s="24"/>
    </row>
    <row r="3296" spans="4:25">
      <c r="D3296" s="24"/>
      <c r="I3296" s="24"/>
      <c r="J3296" s="24"/>
      <c r="K3296" s="24"/>
      <c r="L3296" s="24"/>
      <c r="Q3296" s="24"/>
      <c r="R3296" s="24"/>
      <c r="S3296" s="24"/>
      <c r="Y3296" s="24"/>
    </row>
    <row r="3297" spans="4:25">
      <c r="D3297" s="24"/>
      <c r="I3297" s="24"/>
      <c r="J3297" s="24"/>
      <c r="K3297" s="24"/>
      <c r="L3297" s="24"/>
      <c r="Q3297" s="24"/>
      <c r="R3297" s="24"/>
      <c r="S3297" s="24"/>
      <c r="Y3297" s="24"/>
    </row>
    <row r="3298" spans="4:25">
      <c r="D3298" s="24"/>
      <c r="I3298" s="24"/>
      <c r="J3298" s="24"/>
      <c r="K3298" s="24"/>
      <c r="L3298" s="24"/>
      <c r="Q3298" s="24"/>
      <c r="R3298" s="24"/>
      <c r="S3298" s="24"/>
      <c r="Y3298" s="24"/>
    </row>
    <row r="3299" spans="4:25">
      <c r="D3299" s="24"/>
      <c r="I3299" s="24"/>
      <c r="J3299" s="24"/>
      <c r="K3299" s="24"/>
      <c r="L3299" s="24"/>
      <c r="Q3299" s="24"/>
      <c r="R3299" s="24"/>
      <c r="S3299" s="24"/>
      <c r="Y3299" s="24"/>
    </row>
    <row r="3300" spans="4:25">
      <c r="D3300" s="24"/>
      <c r="I3300" s="24"/>
      <c r="J3300" s="24"/>
      <c r="K3300" s="24"/>
      <c r="L3300" s="24"/>
      <c r="Q3300" s="24"/>
      <c r="R3300" s="24"/>
      <c r="S3300" s="24"/>
      <c r="Y3300" s="24"/>
    </row>
    <row r="3301" spans="4:25">
      <c r="D3301" s="24"/>
      <c r="I3301" s="24"/>
      <c r="J3301" s="24"/>
      <c r="K3301" s="24"/>
      <c r="L3301" s="24"/>
      <c r="Q3301" s="24"/>
      <c r="R3301" s="24"/>
      <c r="S3301" s="24"/>
      <c r="Y3301" s="24"/>
    </row>
    <row r="3302" spans="4:25">
      <c r="D3302" s="24"/>
      <c r="I3302" s="24"/>
      <c r="J3302" s="24"/>
      <c r="K3302" s="24"/>
      <c r="L3302" s="24"/>
      <c r="Q3302" s="24"/>
      <c r="R3302" s="24"/>
      <c r="S3302" s="24"/>
      <c r="Y3302" s="24"/>
    </row>
    <row r="3303" spans="4:25">
      <c r="D3303" s="24"/>
      <c r="I3303" s="24"/>
      <c r="J3303" s="24"/>
      <c r="K3303" s="24"/>
      <c r="L3303" s="24"/>
      <c r="Q3303" s="24"/>
      <c r="R3303" s="24"/>
      <c r="S3303" s="24"/>
      <c r="Y3303" s="24"/>
    </row>
    <row r="3304" spans="4:25">
      <c r="D3304" s="24"/>
      <c r="I3304" s="24"/>
      <c r="J3304" s="24"/>
      <c r="K3304" s="24"/>
      <c r="L3304" s="24"/>
      <c r="Q3304" s="24"/>
      <c r="R3304" s="24"/>
      <c r="S3304" s="24"/>
      <c r="Y3304" s="24"/>
    </row>
    <row r="3305" spans="4:25">
      <c r="D3305" s="24"/>
      <c r="I3305" s="24"/>
      <c r="J3305" s="24"/>
      <c r="K3305" s="24"/>
      <c r="L3305" s="24"/>
      <c r="Q3305" s="24"/>
      <c r="R3305" s="24"/>
      <c r="S3305" s="24"/>
      <c r="Y3305" s="24"/>
    </row>
    <row r="3306" spans="4:25">
      <c r="D3306" s="24"/>
      <c r="I3306" s="24"/>
      <c r="J3306" s="24"/>
      <c r="K3306" s="24"/>
      <c r="L3306" s="24"/>
      <c r="Q3306" s="24"/>
      <c r="R3306" s="24"/>
      <c r="S3306" s="24"/>
      <c r="Y3306" s="24"/>
    </row>
    <row r="3307" spans="4:25">
      <c r="D3307" s="24"/>
      <c r="I3307" s="24"/>
      <c r="J3307" s="24"/>
      <c r="K3307" s="24"/>
      <c r="L3307" s="24"/>
      <c r="Q3307" s="24"/>
      <c r="R3307" s="24"/>
      <c r="S3307" s="24"/>
      <c r="Y3307" s="24"/>
    </row>
    <row r="3308" spans="4:25">
      <c r="D3308" s="24"/>
      <c r="I3308" s="24"/>
      <c r="J3308" s="24"/>
      <c r="K3308" s="24"/>
      <c r="L3308" s="24"/>
      <c r="Q3308" s="24"/>
      <c r="R3308" s="24"/>
      <c r="S3308" s="24"/>
      <c r="Y3308" s="24"/>
    </row>
    <row r="3309" spans="4:25">
      <c r="D3309" s="24"/>
      <c r="I3309" s="24"/>
      <c r="J3309" s="24"/>
      <c r="K3309" s="24"/>
      <c r="L3309" s="24"/>
      <c r="Q3309" s="24"/>
      <c r="R3309" s="24"/>
      <c r="S3309" s="24"/>
      <c r="Y3309" s="24"/>
    </row>
    <row r="3310" spans="4:25">
      <c r="D3310" s="24"/>
      <c r="I3310" s="24"/>
      <c r="J3310" s="24"/>
      <c r="K3310" s="24"/>
      <c r="L3310" s="24"/>
      <c r="Q3310" s="24"/>
      <c r="R3310" s="24"/>
      <c r="S3310" s="24"/>
      <c r="Y3310" s="24"/>
    </row>
    <row r="3311" spans="4:25">
      <c r="D3311" s="24"/>
      <c r="I3311" s="24"/>
      <c r="J3311" s="24"/>
      <c r="K3311" s="24"/>
      <c r="L3311" s="24"/>
      <c r="Q3311" s="24"/>
      <c r="R3311" s="24"/>
      <c r="S3311" s="24"/>
      <c r="Y3311" s="24"/>
    </row>
    <row r="3312" spans="4:25">
      <c r="D3312" s="24"/>
      <c r="I3312" s="24"/>
      <c r="J3312" s="24"/>
      <c r="K3312" s="24"/>
      <c r="L3312" s="24"/>
      <c r="Q3312" s="24"/>
      <c r="R3312" s="24"/>
      <c r="S3312" s="24"/>
      <c r="Y3312" s="24"/>
    </row>
    <row r="3313" spans="4:25">
      <c r="I3313" s="24"/>
      <c r="J3313" s="24"/>
      <c r="S3313" s="24"/>
      <c r="Y3313" s="24"/>
    </row>
    <row r="3314" spans="4:25">
      <c r="I3314" s="24"/>
      <c r="J3314" s="24"/>
      <c r="S3314" s="24"/>
      <c r="Y3314" s="24"/>
    </row>
    <row r="3315" spans="4:25">
      <c r="I3315" s="24"/>
      <c r="J3315" s="24"/>
      <c r="S3315" s="24"/>
      <c r="Y3315" s="24"/>
    </row>
    <row r="3316" spans="4:25">
      <c r="I3316" s="24"/>
      <c r="J3316" s="24"/>
      <c r="S3316" s="24"/>
      <c r="Y3316" s="24"/>
    </row>
    <row r="3317" spans="4:25">
      <c r="I3317" s="24"/>
      <c r="J3317" s="24"/>
      <c r="S3317" s="24"/>
      <c r="Y3317" s="24"/>
    </row>
    <row r="3318" spans="4:25">
      <c r="I3318" s="24"/>
      <c r="J3318" s="24"/>
      <c r="S3318" s="24"/>
      <c r="Y3318" s="24"/>
    </row>
    <row r="3319" spans="4:25">
      <c r="I3319" s="24"/>
      <c r="J3319" s="24"/>
      <c r="S3319" s="24"/>
      <c r="Y3319" s="24"/>
    </row>
    <row r="3320" spans="4:25">
      <c r="I3320" s="24"/>
      <c r="J3320" s="24"/>
      <c r="S3320" s="24"/>
      <c r="Y3320" s="24"/>
    </row>
    <row r="3321" spans="4:25">
      <c r="I3321" s="24"/>
      <c r="J3321" s="24"/>
      <c r="S3321" s="24"/>
      <c r="Y3321" s="24"/>
    </row>
    <row r="3322" spans="4:25">
      <c r="D3322" s="24"/>
      <c r="I3322" s="24"/>
      <c r="J3322" s="24"/>
      <c r="K3322" s="24"/>
      <c r="L3322" s="24"/>
      <c r="Q3322" s="24"/>
      <c r="R3322" s="24"/>
      <c r="S3322" s="24"/>
      <c r="Y3322" s="24"/>
    </row>
    <row r="3323" spans="4:25">
      <c r="D3323" s="24"/>
      <c r="I3323" s="24"/>
      <c r="J3323" s="24"/>
      <c r="K3323" s="24"/>
      <c r="L3323" s="24"/>
      <c r="P3323" s="24"/>
      <c r="Q3323" s="24"/>
      <c r="R3323" s="24"/>
      <c r="S3323" s="24"/>
      <c r="Y3323" s="24"/>
    </row>
    <row r="3324" spans="4:25">
      <c r="D3324" s="24"/>
      <c r="I3324" s="24"/>
      <c r="J3324" s="24"/>
      <c r="K3324" s="24"/>
      <c r="L3324" s="24"/>
      <c r="P3324" s="24"/>
      <c r="Q3324" s="24"/>
      <c r="R3324" s="24"/>
      <c r="S3324" s="24"/>
      <c r="Y3324" s="24"/>
    </row>
    <row r="3325" spans="4:25">
      <c r="D3325" s="24"/>
      <c r="I3325" s="24"/>
      <c r="J3325" s="24"/>
      <c r="K3325" s="24"/>
      <c r="L3325" s="24"/>
      <c r="Q3325" s="24"/>
      <c r="R3325" s="24"/>
      <c r="S3325" s="24"/>
      <c r="Y3325" s="24"/>
    </row>
    <row r="3326" spans="4:25">
      <c r="D3326" s="24"/>
      <c r="I3326" s="24"/>
      <c r="J3326" s="24"/>
      <c r="K3326" s="24"/>
      <c r="L3326" s="24"/>
      <c r="P3326" s="24"/>
      <c r="Q3326" s="24"/>
      <c r="R3326" s="24"/>
      <c r="S3326" s="24"/>
      <c r="Y3326" s="24"/>
    </row>
    <row r="3327" spans="4:25">
      <c r="D3327" s="24"/>
      <c r="I3327" s="24"/>
      <c r="J3327" s="24"/>
      <c r="K3327" s="24"/>
      <c r="L3327" s="24"/>
      <c r="Q3327" s="24"/>
      <c r="R3327" s="24"/>
      <c r="S3327" s="24"/>
      <c r="Y3327" s="24"/>
    </row>
    <row r="3328" spans="4:25">
      <c r="D3328" s="24"/>
      <c r="I3328" s="24"/>
      <c r="J3328" s="24"/>
      <c r="K3328" s="24"/>
      <c r="L3328" s="24"/>
      <c r="Q3328" s="24"/>
      <c r="R3328" s="24"/>
      <c r="S3328" s="24"/>
      <c r="Y3328" s="24"/>
    </row>
    <row r="3329" spans="4:25">
      <c r="D3329" s="24"/>
      <c r="I3329" s="24"/>
      <c r="J3329" s="24"/>
      <c r="K3329" s="24"/>
      <c r="L3329" s="24"/>
      <c r="Q3329" s="24"/>
      <c r="R3329" s="24"/>
      <c r="S3329" s="24"/>
      <c r="Y3329" s="24"/>
    </row>
    <row r="3330" spans="4:25">
      <c r="D3330" s="24"/>
      <c r="I3330" s="24"/>
      <c r="J3330" s="24"/>
      <c r="K3330" s="24"/>
      <c r="L3330" s="24"/>
      <c r="Q3330" s="24"/>
      <c r="R3330" s="24"/>
      <c r="S3330" s="24"/>
      <c r="Y3330" s="24"/>
    </row>
    <row r="3331" spans="4:25">
      <c r="D3331" s="24"/>
      <c r="I3331" s="24"/>
      <c r="J3331" s="24"/>
      <c r="K3331" s="24"/>
      <c r="L3331" s="24"/>
      <c r="Q3331" s="24"/>
      <c r="R3331" s="24"/>
      <c r="S3331" s="24"/>
      <c r="Y3331" s="24"/>
    </row>
    <row r="3332" spans="4:25">
      <c r="D3332" s="24"/>
      <c r="I3332" s="24"/>
      <c r="J3332" s="24"/>
      <c r="K3332" s="24"/>
      <c r="L3332" s="24"/>
      <c r="Q3332" s="24"/>
      <c r="R3332" s="24"/>
      <c r="S3332" s="24"/>
      <c r="Y3332" s="24"/>
    </row>
    <row r="3333" spans="4:25">
      <c r="D3333" s="24"/>
      <c r="I3333" s="24"/>
      <c r="J3333" s="24"/>
      <c r="K3333" s="24"/>
      <c r="L3333" s="24"/>
      <c r="Q3333" s="24"/>
      <c r="R3333" s="24"/>
      <c r="S3333" s="24"/>
      <c r="Y3333" s="24"/>
    </row>
    <row r="3334" spans="4:25">
      <c r="D3334" s="24"/>
      <c r="I3334" s="24"/>
      <c r="J3334" s="24"/>
      <c r="K3334" s="24"/>
      <c r="L3334" s="24"/>
      <c r="Q3334" s="24"/>
      <c r="R3334" s="24"/>
      <c r="S3334" s="24"/>
      <c r="Y3334" s="24"/>
    </row>
    <row r="3335" spans="4:25">
      <c r="D3335" s="24"/>
      <c r="I3335" s="24"/>
      <c r="J3335" s="24"/>
      <c r="K3335" s="24"/>
      <c r="L3335" s="24"/>
      <c r="Q3335" s="24"/>
      <c r="R3335" s="24"/>
      <c r="S3335" s="24"/>
      <c r="Y3335" s="24"/>
    </row>
    <row r="3336" spans="4:25">
      <c r="D3336" s="24"/>
      <c r="I3336" s="24"/>
      <c r="J3336" s="24"/>
      <c r="K3336" s="24"/>
      <c r="L3336" s="24"/>
      <c r="Q3336" s="24"/>
      <c r="R3336" s="24"/>
      <c r="S3336" s="24"/>
      <c r="Y3336" s="24"/>
    </row>
    <row r="3337" spans="4:25">
      <c r="D3337" s="24"/>
      <c r="I3337" s="24"/>
      <c r="J3337" s="24"/>
      <c r="K3337" s="24"/>
      <c r="L3337" s="24"/>
      <c r="Q3337" s="24"/>
      <c r="R3337" s="24"/>
      <c r="S3337" s="24"/>
      <c r="Y3337" s="24"/>
    </row>
    <row r="3338" spans="4:25">
      <c r="D3338" s="24"/>
      <c r="I3338" s="24"/>
      <c r="J3338" s="24"/>
      <c r="K3338" s="24"/>
      <c r="L3338" s="24"/>
      <c r="Q3338" s="24"/>
      <c r="R3338" s="24"/>
      <c r="S3338" s="24"/>
      <c r="Y3338" s="24"/>
    </row>
    <row r="3339" spans="4:25">
      <c r="D3339" s="24"/>
      <c r="I3339" s="24"/>
      <c r="J3339" s="24"/>
      <c r="K3339" s="24"/>
      <c r="L3339" s="24"/>
      <c r="Q3339" s="24"/>
      <c r="R3339" s="24"/>
      <c r="S3339" s="24"/>
      <c r="Y3339" s="24"/>
    </row>
    <row r="3340" spans="4:25">
      <c r="D3340" s="24"/>
      <c r="I3340" s="24"/>
      <c r="J3340" s="24"/>
      <c r="K3340" s="24"/>
      <c r="L3340" s="24"/>
      <c r="Q3340" s="24"/>
      <c r="R3340" s="24"/>
      <c r="S3340" s="24"/>
      <c r="Y3340" s="24"/>
    </row>
    <row r="3341" spans="4:25">
      <c r="D3341" s="24"/>
      <c r="I3341" s="24"/>
      <c r="J3341" s="24"/>
      <c r="K3341" s="24"/>
      <c r="L3341" s="24"/>
      <c r="Q3341" s="24"/>
      <c r="R3341" s="24"/>
      <c r="S3341" s="24"/>
      <c r="Y3341" s="24"/>
    </row>
    <row r="3342" spans="4:25">
      <c r="D3342" s="24"/>
      <c r="I3342" s="24"/>
      <c r="J3342" s="24"/>
      <c r="K3342" s="24"/>
      <c r="L3342" s="24"/>
      <c r="Q3342" s="24"/>
      <c r="R3342" s="24"/>
      <c r="S3342" s="24"/>
      <c r="Y3342" s="24"/>
    </row>
    <row r="3343" spans="4:25">
      <c r="D3343" s="24"/>
      <c r="I3343" s="24"/>
      <c r="J3343" s="24"/>
      <c r="K3343" s="24"/>
      <c r="L3343" s="24"/>
      <c r="Q3343" s="24"/>
      <c r="R3343" s="24"/>
      <c r="S3343" s="24"/>
      <c r="Y3343" s="24"/>
    </row>
    <row r="3344" spans="4:25">
      <c r="D3344" s="24"/>
      <c r="I3344" s="24"/>
      <c r="J3344" s="24"/>
      <c r="K3344" s="24"/>
      <c r="L3344" s="24"/>
      <c r="Q3344" s="24"/>
      <c r="R3344" s="24"/>
      <c r="S3344" s="24"/>
      <c r="Y3344" s="24"/>
    </row>
    <row r="3345" spans="4:25">
      <c r="D3345" s="24"/>
      <c r="I3345" s="24"/>
      <c r="J3345" s="24"/>
      <c r="K3345" s="24"/>
      <c r="L3345" s="24"/>
      <c r="Q3345" s="24"/>
      <c r="R3345" s="24"/>
      <c r="S3345" s="24"/>
      <c r="Y3345" s="24"/>
    </row>
    <row r="3346" spans="4:25">
      <c r="D3346" s="24"/>
      <c r="I3346" s="24"/>
      <c r="J3346" s="24"/>
      <c r="K3346" s="24"/>
      <c r="L3346" s="24"/>
      <c r="Q3346" s="24"/>
      <c r="R3346" s="24"/>
      <c r="S3346" s="24"/>
      <c r="Y3346" s="24"/>
    </row>
    <row r="3347" spans="4:25">
      <c r="D3347" s="24"/>
      <c r="I3347" s="24"/>
      <c r="J3347" s="24"/>
      <c r="K3347" s="24"/>
      <c r="L3347" s="24"/>
      <c r="Q3347" s="24"/>
      <c r="R3347" s="24"/>
      <c r="S3347" s="24"/>
      <c r="Y3347" s="24"/>
    </row>
    <row r="3348" spans="4:25">
      <c r="D3348" s="24"/>
      <c r="I3348" s="24"/>
      <c r="J3348" s="24"/>
      <c r="K3348" s="24"/>
      <c r="L3348" s="24"/>
      <c r="Q3348" s="24"/>
      <c r="R3348" s="24"/>
      <c r="S3348" s="24"/>
      <c r="Y3348" s="24"/>
    </row>
    <row r="3349" spans="4:25">
      <c r="D3349" s="24"/>
      <c r="I3349" s="24"/>
      <c r="J3349" s="24"/>
      <c r="K3349" s="24"/>
      <c r="L3349" s="24"/>
      <c r="Q3349" s="24"/>
      <c r="R3349" s="24"/>
      <c r="S3349" s="24"/>
      <c r="Y3349" s="24"/>
    </row>
    <row r="3350" spans="4:25">
      <c r="D3350" s="24"/>
      <c r="I3350" s="24"/>
      <c r="J3350" s="24"/>
      <c r="K3350" s="24"/>
      <c r="L3350" s="24"/>
      <c r="Q3350" s="24"/>
      <c r="R3350" s="24"/>
      <c r="S3350" s="24"/>
      <c r="Y3350" s="24"/>
    </row>
    <row r="3351" spans="4:25">
      <c r="D3351" s="24"/>
      <c r="I3351" s="24"/>
      <c r="J3351" s="24"/>
      <c r="K3351" s="24"/>
      <c r="L3351" s="24"/>
      <c r="Q3351" s="24"/>
      <c r="R3351" s="24"/>
      <c r="S3351" s="24"/>
      <c r="Y3351" s="24"/>
    </row>
    <row r="3352" spans="4:25">
      <c r="I3352" s="24"/>
      <c r="J3352" s="24"/>
      <c r="S3352" s="24"/>
      <c r="Y3352" s="24"/>
    </row>
    <row r="3353" spans="4:25">
      <c r="I3353" s="24"/>
      <c r="J3353" s="24"/>
      <c r="S3353" s="24"/>
      <c r="Y3353" s="24"/>
    </row>
    <row r="3354" spans="4:25">
      <c r="I3354" s="24"/>
      <c r="J3354" s="24"/>
      <c r="S3354" s="24"/>
      <c r="Y3354" s="24"/>
    </row>
    <row r="3355" spans="4:25">
      <c r="D3355" s="24"/>
      <c r="I3355" s="24"/>
      <c r="J3355" s="24"/>
      <c r="K3355" s="24"/>
      <c r="L3355" s="24"/>
      <c r="Q3355" s="24"/>
      <c r="R3355" s="24"/>
      <c r="S3355" s="24"/>
      <c r="Y3355" s="24"/>
    </row>
    <row r="3356" spans="4:25">
      <c r="D3356" s="24"/>
      <c r="I3356" s="24"/>
      <c r="J3356" s="24"/>
      <c r="K3356" s="24"/>
      <c r="L3356" s="24"/>
      <c r="P3356" s="24"/>
      <c r="Q3356" s="24"/>
      <c r="R3356" s="24"/>
      <c r="S3356" s="24"/>
      <c r="Y3356" s="24"/>
    </row>
    <row r="3357" spans="4:25">
      <c r="D3357" s="24"/>
      <c r="I3357" s="24"/>
      <c r="J3357" s="24"/>
      <c r="K3357" s="24"/>
      <c r="L3357" s="24"/>
      <c r="P3357" s="24"/>
      <c r="Q3357" s="24"/>
      <c r="R3357" s="24"/>
      <c r="S3357" s="24"/>
      <c r="Y3357" s="24"/>
    </row>
    <row r="3358" spans="4:25">
      <c r="D3358" s="24"/>
      <c r="I3358" s="24"/>
      <c r="J3358" s="24"/>
      <c r="K3358" s="24"/>
      <c r="L3358" s="24"/>
      <c r="P3358" s="24"/>
      <c r="Q3358" s="24"/>
      <c r="R3358" s="24"/>
      <c r="S3358" s="24"/>
      <c r="Y3358" s="24"/>
    </row>
    <row r="3359" spans="4:25">
      <c r="D3359" s="24"/>
      <c r="I3359" s="24"/>
      <c r="J3359" s="24"/>
      <c r="K3359" s="24"/>
      <c r="L3359" s="24"/>
      <c r="Q3359" s="24"/>
      <c r="R3359" s="24"/>
      <c r="S3359" s="24"/>
      <c r="Y3359" s="24"/>
    </row>
    <row r="3360" spans="4:25">
      <c r="D3360" s="24"/>
      <c r="I3360" s="24"/>
      <c r="J3360" s="24"/>
      <c r="K3360" s="24"/>
      <c r="L3360" s="24"/>
      <c r="P3360" s="24"/>
      <c r="Q3360" s="24"/>
      <c r="R3360" s="24"/>
      <c r="S3360" s="24"/>
      <c r="Y3360" s="24"/>
    </row>
    <row r="3361" spans="4:25">
      <c r="D3361" s="24"/>
      <c r="I3361" s="24"/>
      <c r="J3361" s="24"/>
      <c r="K3361" s="24"/>
      <c r="L3361" s="24"/>
      <c r="Q3361" s="24"/>
      <c r="R3361" s="24"/>
      <c r="S3361" s="24"/>
      <c r="Y3361" s="24"/>
    </row>
    <row r="3362" spans="4:25">
      <c r="D3362" s="24"/>
      <c r="I3362" s="24"/>
      <c r="J3362" s="24"/>
      <c r="K3362" s="24"/>
      <c r="L3362" s="24"/>
      <c r="Q3362" s="24"/>
      <c r="R3362" s="24"/>
      <c r="S3362" s="24"/>
      <c r="Y3362" s="24"/>
    </row>
    <row r="3363" spans="4:25">
      <c r="D3363" s="24"/>
      <c r="I3363" s="24"/>
      <c r="J3363" s="24"/>
      <c r="K3363" s="24"/>
      <c r="L3363" s="24"/>
      <c r="P3363" s="24"/>
      <c r="Q3363" s="24"/>
      <c r="R3363" s="24"/>
      <c r="S3363" s="24"/>
      <c r="Y3363" s="24"/>
    </row>
    <row r="3364" spans="4:25">
      <c r="D3364" s="24"/>
      <c r="I3364" s="24"/>
      <c r="J3364" s="24"/>
      <c r="K3364" s="24"/>
      <c r="L3364" s="24"/>
      <c r="Q3364" s="24"/>
      <c r="R3364" s="24"/>
      <c r="S3364" s="24"/>
      <c r="Y3364" s="24"/>
    </row>
    <row r="3365" spans="4:25">
      <c r="D3365" s="24"/>
      <c r="I3365" s="24"/>
      <c r="J3365" s="24"/>
      <c r="K3365" s="24"/>
      <c r="L3365" s="24"/>
      <c r="Q3365" s="24"/>
      <c r="R3365" s="24"/>
      <c r="S3365" s="24"/>
      <c r="Y3365" s="24"/>
    </row>
    <row r="3366" spans="4:25">
      <c r="D3366" s="24"/>
      <c r="I3366" s="24"/>
      <c r="J3366" s="24"/>
      <c r="K3366" s="24"/>
      <c r="L3366" s="24"/>
      <c r="Q3366" s="24"/>
      <c r="R3366" s="24"/>
      <c r="S3366" s="24"/>
      <c r="Y3366" s="24"/>
    </row>
    <row r="3367" spans="4:25">
      <c r="D3367" s="24"/>
      <c r="I3367" s="24"/>
      <c r="J3367" s="24"/>
      <c r="K3367" s="24"/>
      <c r="L3367" s="24"/>
      <c r="Q3367" s="24"/>
      <c r="R3367" s="24"/>
      <c r="S3367" s="24"/>
      <c r="Y3367" s="24"/>
    </row>
    <row r="3368" spans="4:25">
      <c r="D3368" s="24"/>
      <c r="I3368" s="24"/>
      <c r="J3368" s="24"/>
      <c r="K3368" s="24"/>
      <c r="L3368" s="24"/>
      <c r="Q3368" s="24"/>
      <c r="R3368" s="24"/>
      <c r="S3368" s="24"/>
      <c r="Y3368" s="24"/>
    </row>
    <row r="3369" spans="4:25">
      <c r="D3369" s="24"/>
      <c r="I3369" s="24"/>
      <c r="J3369" s="24"/>
      <c r="K3369" s="24"/>
      <c r="L3369" s="24"/>
      <c r="Q3369" s="24"/>
      <c r="R3369" s="24"/>
      <c r="S3369" s="24"/>
      <c r="Y3369" s="24"/>
    </row>
    <row r="3370" spans="4:25">
      <c r="D3370" s="24"/>
      <c r="I3370" s="24"/>
      <c r="J3370" s="24"/>
      <c r="K3370" s="24"/>
      <c r="L3370" s="24"/>
      <c r="Q3370" s="24"/>
      <c r="R3370" s="24"/>
      <c r="S3370" s="24"/>
      <c r="Y3370" s="24"/>
    </row>
    <row r="3371" spans="4:25">
      <c r="D3371" s="24"/>
      <c r="I3371" s="24"/>
      <c r="J3371" s="24"/>
      <c r="K3371" s="24"/>
      <c r="L3371" s="24"/>
      <c r="Q3371" s="24"/>
      <c r="R3371" s="24"/>
      <c r="S3371" s="24"/>
      <c r="Y3371" s="24"/>
    </row>
    <row r="3372" spans="4:25">
      <c r="I3372" s="24"/>
      <c r="J3372" s="24"/>
      <c r="S3372" s="24"/>
      <c r="Y3372" s="24"/>
    </row>
    <row r="3373" spans="4:25">
      <c r="I3373" s="24"/>
      <c r="J3373" s="24"/>
      <c r="S3373" s="24"/>
      <c r="Y3373" s="24"/>
    </row>
    <row r="3374" spans="4:25">
      <c r="I3374" s="24"/>
      <c r="J3374" s="24"/>
      <c r="S3374" s="24"/>
      <c r="Y3374" s="24"/>
    </row>
    <row r="3375" spans="4:25">
      <c r="D3375" s="24"/>
      <c r="I3375" s="24"/>
      <c r="J3375" s="24"/>
      <c r="K3375" s="24"/>
      <c r="L3375" s="24"/>
      <c r="Q3375" s="24"/>
      <c r="R3375" s="24"/>
      <c r="S3375" s="24"/>
      <c r="Y3375" s="24"/>
    </row>
    <row r="3376" spans="4:25">
      <c r="I3376" s="24"/>
      <c r="J3376" s="24"/>
      <c r="S3376" s="24"/>
      <c r="Y3376" s="24"/>
    </row>
    <row r="3377" spans="4:25">
      <c r="I3377" s="24"/>
      <c r="J3377" s="24"/>
      <c r="S3377" s="24"/>
      <c r="Y3377" s="24"/>
    </row>
    <row r="3378" spans="4:25">
      <c r="I3378" s="24"/>
      <c r="J3378" s="24"/>
      <c r="S3378" s="24"/>
      <c r="Y3378" s="24"/>
    </row>
    <row r="3379" spans="4:25">
      <c r="D3379" s="24"/>
      <c r="I3379" s="24"/>
      <c r="J3379" s="24"/>
      <c r="K3379" s="24"/>
      <c r="L3379" s="24"/>
      <c r="Q3379" s="24"/>
      <c r="R3379" s="24"/>
      <c r="S3379" s="24"/>
      <c r="Y3379" s="24"/>
    </row>
    <row r="3380" spans="4:25">
      <c r="D3380" s="24"/>
      <c r="I3380" s="24"/>
      <c r="J3380" s="24"/>
      <c r="K3380" s="24"/>
      <c r="L3380" s="24"/>
      <c r="P3380" s="24"/>
      <c r="Q3380" s="24"/>
      <c r="R3380" s="24"/>
      <c r="S3380" s="24"/>
      <c r="Y3380" s="24"/>
    </row>
    <row r="3381" spans="4:25">
      <c r="D3381" s="24"/>
      <c r="I3381" s="24"/>
      <c r="J3381" s="24"/>
      <c r="K3381" s="24"/>
      <c r="L3381" s="24"/>
      <c r="P3381" s="24"/>
      <c r="Q3381" s="24"/>
      <c r="R3381" s="24"/>
      <c r="S3381" s="24"/>
      <c r="Y3381" s="24"/>
    </row>
    <row r="3382" spans="4:25">
      <c r="D3382" s="24"/>
      <c r="I3382" s="24"/>
      <c r="J3382" s="24"/>
      <c r="K3382" s="24"/>
      <c r="L3382" s="24"/>
      <c r="P3382" s="24"/>
      <c r="Q3382" s="24"/>
      <c r="R3382" s="24"/>
      <c r="S3382" s="24"/>
      <c r="Y3382" s="24"/>
    </row>
    <row r="3383" spans="4:25">
      <c r="D3383" s="24"/>
      <c r="I3383" s="24"/>
      <c r="J3383" s="24"/>
      <c r="K3383" s="24"/>
      <c r="L3383" s="24"/>
      <c r="P3383" s="24"/>
      <c r="Q3383" s="24"/>
      <c r="R3383" s="24"/>
      <c r="S3383" s="24"/>
      <c r="Y3383" s="24"/>
    </row>
    <row r="3384" spans="4:25">
      <c r="D3384" s="24"/>
      <c r="I3384" s="24"/>
      <c r="J3384" s="24"/>
      <c r="K3384" s="24"/>
      <c r="L3384" s="24"/>
      <c r="Q3384" s="24"/>
      <c r="R3384" s="24"/>
      <c r="S3384" s="24"/>
      <c r="Y3384" s="24"/>
    </row>
    <row r="3385" spans="4:25">
      <c r="D3385" s="24"/>
      <c r="I3385" s="24"/>
      <c r="J3385" s="24"/>
      <c r="K3385" s="24"/>
      <c r="L3385" s="24"/>
      <c r="Q3385" s="24"/>
      <c r="R3385" s="24"/>
      <c r="S3385" s="24"/>
      <c r="Y3385" s="24"/>
    </row>
    <row r="3386" spans="4:25">
      <c r="D3386" s="24"/>
      <c r="I3386" s="24"/>
      <c r="J3386" s="24"/>
      <c r="K3386" s="24"/>
      <c r="L3386" s="24"/>
      <c r="P3386" s="24"/>
      <c r="Q3386" s="24"/>
      <c r="R3386" s="24"/>
      <c r="S3386" s="24"/>
      <c r="Y3386" s="24"/>
    </row>
    <row r="3387" spans="4:25">
      <c r="D3387" s="24"/>
      <c r="I3387" s="24"/>
      <c r="J3387" s="24"/>
      <c r="K3387" s="24"/>
      <c r="L3387" s="24"/>
      <c r="Q3387" s="24"/>
      <c r="R3387" s="24"/>
      <c r="S3387" s="24"/>
      <c r="Y3387" s="24"/>
    </row>
    <row r="3388" spans="4:25">
      <c r="D3388" s="24"/>
      <c r="I3388" s="24"/>
      <c r="J3388" s="24"/>
      <c r="K3388" s="24"/>
      <c r="L3388" s="24"/>
      <c r="Q3388" s="24"/>
      <c r="R3388" s="24"/>
      <c r="S3388" s="24"/>
      <c r="Y3388" s="24"/>
    </row>
    <row r="3389" spans="4:25">
      <c r="D3389" s="24"/>
      <c r="I3389" s="24"/>
      <c r="J3389" s="24"/>
      <c r="K3389" s="24"/>
      <c r="L3389" s="24"/>
      <c r="Q3389" s="24"/>
      <c r="R3389" s="24"/>
      <c r="S3389" s="24"/>
      <c r="Y3389" s="24"/>
    </row>
    <row r="3390" spans="4:25">
      <c r="D3390" s="24"/>
      <c r="I3390" s="24"/>
      <c r="J3390" s="24"/>
      <c r="K3390" s="24"/>
      <c r="L3390" s="24"/>
      <c r="Q3390" s="24"/>
      <c r="R3390" s="24"/>
      <c r="S3390" s="24"/>
      <c r="Y3390" s="24"/>
    </row>
    <row r="3391" spans="4:25">
      <c r="D3391" s="24"/>
      <c r="I3391" s="24"/>
      <c r="J3391" s="24"/>
      <c r="K3391" s="24"/>
      <c r="L3391" s="24"/>
      <c r="Q3391" s="24"/>
      <c r="R3391" s="24"/>
      <c r="S3391" s="24"/>
      <c r="Y3391" s="24"/>
    </row>
    <row r="3392" spans="4:25">
      <c r="D3392" s="24"/>
      <c r="I3392" s="24"/>
      <c r="J3392" s="24"/>
      <c r="K3392" s="24"/>
      <c r="L3392" s="24"/>
      <c r="Q3392" s="24"/>
      <c r="R3392" s="24"/>
      <c r="S3392" s="24"/>
      <c r="Y3392" s="24"/>
    </row>
    <row r="3393" spans="4:25">
      <c r="D3393" s="24"/>
      <c r="I3393" s="24"/>
      <c r="J3393" s="24"/>
      <c r="K3393" s="24"/>
      <c r="L3393" s="24"/>
      <c r="Q3393" s="24"/>
      <c r="R3393" s="24"/>
      <c r="S3393" s="24"/>
      <c r="Y3393" s="24"/>
    </row>
    <row r="3394" spans="4:25">
      <c r="D3394" s="24"/>
      <c r="I3394" s="24"/>
      <c r="J3394" s="24"/>
      <c r="K3394" s="24"/>
      <c r="L3394" s="24"/>
      <c r="Q3394" s="24"/>
      <c r="R3394" s="24"/>
      <c r="S3394" s="24"/>
      <c r="Y3394" s="24"/>
    </row>
    <row r="3395" spans="4:25">
      <c r="D3395" s="24"/>
      <c r="I3395" s="24"/>
      <c r="J3395" s="24"/>
      <c r="K3395" s="24"/>
      <c r="L3395" s="24"/>
      <c r="Q3395" s="24"/>
      <c r="R3395" s="24"/>
      <c r="S3395" s="24"/>
      <c r="Y3395" s="24"/>
    </row>
    <row r="3396" spans="4:25">
      <c r="D3396" s="24"/>
      <c r="I3396" s="24"/>
      <c r="J3396" s="24"/>
      <c r="K3396" s="24"/>
      <c r="L3396" s="24"/>
      <c r="Q3396" s="24"/>
      <c r="R3396" s="24"/>
      <c r="S3396" s="24"/>
      <c r="Y3396" s="24"/>
    </row>
    <row r="3397" spans="4:25">
      <c r="D3397" s="24"/>
      <c r="I3397" s="24"/>
      <c r="J3397" s="24"/>
      <c r="K3397" s="24"/>
      <c r="L3397" s="24"/>
      <c r="Q3397" s="24"/>
      <c r="R3397" s="24"/>
      <c r="S3397" s="24"/>
      <c r="Y3397" s="24"/>
    </row>
    <row r="3398" spans="4:25">
      <c r="D3398" s="24"/>
      <c r="I3398" s="24"/>
      <c r="J3398" s="24"/>
      <c r="K3398" s="24"/>
      <c r="L3398" s="24"/>
      <c r="Q3398" s="24"/>
      <c r="R3398" s="24"/>
      <c r="S3398" s="24"/>
      <c r="Y3398" s="24"/>
    </row>
    <row r="3399" spans="4:25">
      <c r="I3399" s="24"/>
      <c r="J3399" s="24"/>
      <c r="S3399" s="24"/>
      <c r="Y3399" s="24"/>
    </row>
    <row r="3400" spans="4:25">
      <c r="I3400" s="24"/>
      <c r="J3400" s="24"/>
      <c r="S3400" s="24"/>
      <c r="Y3400" s="24"/>
    </row>
    <row r="3401" spans="4:25">
      <c r="I3401" s="24"/>
      <c r="J3401" s="24"/>
      <c r="S3401" s="24"/>
      <c r="Y3401" s="24"/>
    </row>
    <row r="3402" spans="4:25">
      <c r="D3402" s="24"/>
      <c r="I3402" s="24"/>
      <c r="J3402" s="24"/>
      <c r="K3402" s="24"/>
      <c r="L3402" s="24"/>
      <c r="Q3402" s="24"/>
      <c r="R3402" s="24"/>
      <c r="S3402" s="24"/>
      <c r="Y3402" s="24"/>
    </row>
    <row r="3403" spans="4:25">
      <c r="D3403" s="24"/>
      <c r="I3403" s="24"/>
      <c r="J3403" s="24"/>
      <c r="K3403" s="24"/>
      <c r="L3403" s="24"/>
      <c r="Q3403" s="24"/>
      <c r="R3403" s="24"/>
      <c r="S3403" s="24"/>
      <c r="Y3403" s="24"/>
    </row>
    <row r="3404" spans="4:25">
      <c r="D3404" s="24"/>
      <c r="I3404" s="24"/>
      <c r="J3404" s="24"/>
      <c r="K3404" s="24"/>
      <c r="L3404" s="24"/>
      <c r="Q3404" s="24"/>
      <c r="R3404" s="24"/>
      <c r="S3404" s="24"/>
      <c r="Y3404" s="24"/>
    </row>
    <row r="3405" spans="4:25">
      <c r="D3405" s="24"/>
      <c r="I3405" s="24"/>
      <c r="J3405" s="24"/>
      <c r="K3405" s="24"/>
      <c r="L3405" s="24"/>
      <c r="Q3405" s="24"/>
      <c r="R3405" s="24"/>
      <c r="S3405" s="24"/>
      <c r="Y3405" s="24"/>
    </row>
    <row r="3406" spans="4:25">
      <c r="D3406" s="24"/>
      <c r="I3406" s="24"/>
      <c r="J3406" s="24"/>
      <c r="K3406" s="24"/>
      <c r="L3406" s="24"/>
      <c r="Q3406" s="24"/>
      <c r="R3406" s="24"/>
      <c r="S3406" s="24"/>
      <c r="Y3406" s="24"/>
    </row>
    <row r="3407" spans="4:25">
      <c r="D3407" s="24"/>
      <c r="I3407" s="24"/>
      <c r="J3407" s="24"/>
      <c r="K3407" s="24"/>
      <c r="L3407" s="24"/>
      <c r="Q3407" s="24"/>
      <c r="R3407" s="24"/>
      <c r="S3407" s="24"/>
      <c r="Y3407" s="24"/>
    </row>
    <row r="3408" spans="4:25">
      <c r="D3408" s="24"/>
      <c r="I3408" s="24"/>
      <c r="J3408" s="24"/>
      <c r="K3408" s="24"/>
      <c r="L3408" s="24"/>
      <c r="Q3408" s="24"/>
      <c r="R3408" s="24"/>
      <c r="S3408" s="24"/>
      <c r="Y3408" s="24"/>
    </row>
    <row r="3409" spans="4:25">
      <c r="D3409" s="24"/>
      <c r="I3409" s="24"/>
      <c r="J3409" s="24"/>
      <c r="K3409" s="24"/>
      <c r="L3409" s="24"/>
      <c r="Q3409" s="24"/>
      <c r="R3409" s="24"/>
      <c r="S3409" s="24"/>
      <c r="Y3409" s="24"/>
    </row>
    <row r="3410" spans="4:25">
      <c r="D3410" s="24"/>
      <c r="I3410" s="24"/>
      <c r="J3410" s="24"/>
      <c r="K3410" s="24"/>
      <c r="L3410" s="24"/>
      <c r="Q3410" s="24"/>
      <c r="R3410" s="24"/>
      <c r="S3410" s="24"/>
      <c r="Y3410" s="24"/>
    </row>
    <row r="3411" spans="4:25">
      <c r="I3411" s="24"/>
      <c r="J3411" s="24"/>
      <c r="S3411" s="24"/>
      <c r="Y3411" s="24"/>
    </row>
    <row r="3412" spans="4:25">
      <c r="I3412" s="24"/>
      <c r="J3412" s="24"/>
      <c r="S3412" s="24"/>
      <c r="Y3412" s="24"/>
    </row>
    <row r="3413" spans="4:25">
      <c r="I3413" s="24"/>
      <c r="J3413" s="24"/>
      <c r="S3413" s="24"/>
      <c r="Y3413" s="24"/>
    </row>
    <row r="3414" spans="4:25">
      <c r="I3414" s="24"/>
      <c r="J3414" s="24"/>
      <c r="S3414" s="24"/>
      <c r="Y3414" s="24"/>
    </row>
    <row r="3415" spans="4:25">
      <c r="I3415" s="24"/>
      <c r="J3415" s="24"/>
      <c r="S3415" s="24"/>
      <c r="Y3415" s="24"/>
    </row>
    <row r="3416" spans="4:25">
      <c r="I3416" s="24"/>
      <c r="J3416" s="24"/>
      <c r="S3416" s="24"/>
      <c r="Y3416" s="24"/>
    </row>
    <row r="3417" spans="4:25">
      <c r="D3417" s="24"/>
      <c r="I3417" s="24"/>
      <c r="J3417" s="24"/>
      <c r="K3417" s="24"/>
      <c r="L3417" s="24"/>
      <c r="Q3417" s="24"/>
      <c r="R3417" s="24"/>
      <c r="S3417" s="24"/>
      <c r="Y3417" s="24"/>
    </row>
    <row r="3418" spans="4:25">
      <c r="D3418" s="24"/>
      <c r="I3418" s="24"/>
      <c r="J3418" s="24"/>
      <c r="K3418" s="24"/>
      <c r="L3418" s="24"/>
      <c r="Q3418" s="24"/>
      <c r="R3418" s="24"/>
      <c r="S3418" s="24"/>
      <c r="Y3418" s="24"/>
    </row>
    <row r="3419" spans="4:25">
      <c r="D3419" s="24"/>
      <c r="I3419" s="24"/>
      <c r="J3419" s="24"/>
      <c r="K3419" s="24"/>
      <c r="L3419" s="24"/>
      <c r="Q3419" s="24"/>
      <c r="R3419" s="24"/>
      <c r="S3419" s="24"/>
      <c r="Y3419" s="24"/>
    </row>
    <row r="3420" spans="4:25">
      <c r="D3420" s="24"/>
      <c r="I3420" s="24"/>
      <c r="J3420" s="24"/>
      <c r="K3420" s="24"/>
      <c r="L3420" s="24"/>
      <c r="Q3420" s="24"/>
      <c r="R3420" s="24"/>
      <c r="S3420" s="24"/>
      <c r="Y3420" s="24"/>
    </row>
    <row r="3421" spans="4:25">
      <c r="D3421" s="24"/>
      <c r="I3421" s="24"/>
      <c r="J3421" s="24"/>
      <c r="K3421" s="24"/>
      <c r="L3421" s="24"/>
      <c r="Q3421" s="24"/>
      <c r="R3421" s="24"/>
      <c r="S3421" s="24"/>
      <c r="Y3421" s="24"/>
    </row>
    <row r="3422" spans="4:25">
      <c r="D3422" s="24"/>
      <c r="I3422" s="24"/>
      <c r="J3422" s="24"/>
      <c r="K3422" s="24"/>
      <c r="L3422" s="24"/>
      <c r="Q3422" s="24"/>
      <c r="R3422" s="24"/>
      <c r="S3422" s="24"/>
      <c r="Y3422" s="24"/>
    </row>
    <row r="3423" spans="4:25">
      <c r="D3423" s="24"/>
      <c r="I3423" s="24"/>
      <c r="J3423" s="24"/>
      <c r="K3423" s="24"/>
      <c r="L3423" s="24"/>
      <c r="Q3423" s="24"/>
      <c r="R3423" s="24"/>
      <c r="S3423" s="24"/>
      <c r="Y3423" s="24"/>
    </row>
    <row r="3424" spans="4:25">
      <c r="D3424" s="24"/>
      <c r="I3424" s="24"/>
      <c r="J3424" s="24"/>
      <c r="K3424" s="24"/>
      <c r="L3424" s="24"/>
      <c r="Q3424" s="24"/>
      <c r="R3424" s="24"/>
      <c r="S3424" s="24"/>
      <c r="Y3424" s="24"/>
    </row>
    <row r="3425" spans="4:25">
      <c r="D3425" s="24"/>
      <c r="I3425" s="24"/>
      <c r="J3425" s="24"/>
      <c r="K3425" s="24"/>
      <c r="L3425" s="24"/>
      <c r="Q3425" s="24"/>
      <c r="R3425" s="24"/>
      <c r="S3425" s="24"/>
      <c r="Y3425" s="24"/>
    </row>
    <row r="3426" spans="4:25">
      <c r="D3426" s="24"/>
      <c r="I3426" s="24"/>
      <c r="J3426" s="24"/>
      <c r="K3426" s="24"/>
      <c r="L3426" s="24"/>
      <c r="Q3426" s="24"/>
      <c r="R3426" s="24"/>
      <c r="S3426" s="24"/>
      <c r="Y3426" s="24"/>
    </row>
    <row r="3427" spans="4:25">
      <c r="D3427" s="24"/>
      <c r="I3427" s="24"/>
      <c r="J3427" s="24"/>
      <c r="K3427" s="24"/>
      <c r="L3427" s="24"/>
      <c r="Q3427" s="24"/>
      <c r="R3427" s="24"/>
      <c r="S3427" s="24"/>
      <c r="Y3427" s="24"/>
    </row>
    <row r="3428" spans="4:25">
      <c r="D3428" s="24"/>
      <c r="I3428" s="24"/>
      <c r="J3428" s="24"/>
      <c r="K3428" s="24"/>
      <c r="L3428" s="24"/>
      <c r="Q3428" s="24"/>
      <c r="R3428" s="24"/>
      <c r="S3428" s="24"/>
      <c r="Y3428" s="24"/>
    </row>
    <row r="3429" spans="4:25">
      <c r="I3429" s="24"/>
      <c r="J3429" s="24"/>
      <c r="S3429" s="24"/>
      <c r="Y3429" s="24"/>
    </row>
    <row r="3430" spans="4:25">
      <c r="I3430" s="24"/>
      <c r="J3430" s="24"/>
      <c r="S3430" s="24"/>
      <c r="Y3430" s="24"/>
    </row>
    <row r="3431" spans="4:25">
      <c r="I3431" s="24"/>
      <c r="J3431" s="24"/>
      <c r="S3431" s="24"/>
      <c r="Y3431" s="24"/>
    </row>
    <row r="3432" spans="4:25">
      <c r="D3432" s="24"/>
      <c r="I3432" s="24"/>
      <c r="J3432" s="24"/>
      <c r="K3432" s="24"/>
      <c r="L3432" s="24"/>
      <c r="Q3432" s="24"/>
      <c r="R3432" s="24"/>
      <c r="S3432" s="24"/>
      <c r="Y3432" s="24"/>
    </row>
    <row r="3433" spans="4:25">
      <c r="D3433" s="24"/>
      <c r="I3433" s="24"/>
      <c r="J3433" s="24"/>
      <c r="K3433" s="24"/>
      <c r="L3433" s="24"/>
      <c r="Q3433" s="24"/>
      <c r="R3433" s="24"/>
      <c r="S3433" s="24"/>
      <c r="Y3433" s="24"/>
    </row>
    <row r="3434" spans="4:25">
      <c r="D3434" s="24"/>
      <c r="I3434" s="24"/>
      <c r="J3434" s="24"/>
      <c r="K3434" s="24"/>
      <c r="L3434" s="24"/>
      <c r="Q3434" s="24"/>
      <c r="R3434" s="24"/>
      <c r="S3434" s="24"/>
      <c r="Y3434" s="24"/>
    </row>
    <row r="3435" spans="4:25">
      <c r="D3435" s="24"/>
      <c r="I3435" s="24"/>
      <c r="J3435" s="24"/>
      <c r="K3435" s="24"/>
      <c r="L3435" s="24"/>
      <c r="Q3435" s="24"/>
      <c r="R3435" s="24"/>
      <c r="S3435" s="24"/>
      <c r="Y3435" s="24"/>
    </row>
    <row r="3436" spans="4:25">
      <c r="D3436" s="24"/>
      <c r="I3436" s="24"/>
      <c r="J3436" s="24"/>
      <c r="K3436" s="24"/>
      <c r="L3436" s="24"/>
      <c r="Q3436" s="24"/>
      <c r="R3436" s="24"/>
      <c r="S3436" s="24"/>
      <c r="Y3436" s="24"/>
    </row>
    <row r="3437" spans="4:25">
      <c r="D3437" s="24"/>
      <c r="I3437" s="24"/>
      <c r="J3437" s="24"/>
      <c r="K3437" s="24"/>
      <c r="L3437" s="24"/>
      <c r="Q3437" s="24"/>
      <c r="R3437" s="24"/>
      <c r="S3437" s="24"/>
      <c r="Y3437" s="24"/>
    </row>
    <row r="3438" spans="4:25">
      <c r="D3438" s="24"/>
      <c r="I3438" s="24"/>
      <c r="J3438" s="24"/>
      <c r="K3438" s="24"/>
      <c r="L3438" s="24"/>
      <c r="Q3438" s="24"/>
      <c r="R3438" s="24"/>
      <c r="S3438" s="24"/>
      <c r="Y3438" s="24"/>
    </row>
    <row r="3439" spans="4:25">
      <c r="D3439" s="24"/>
      <c r="I3439" s="24"/>
      <c r="J3439" s="24"/>
      <c r="K3439" s="24"/>
      <c r="L3439" s="24"/>
      <c r="Q3439" s="24"/>
      <c r="R3439" s="24"/>
      <c r="S3439" s="24"/>
      <c r="Y3439" s="24"/>
    </row>
    <row r="3440" spans="4:25">
      <c r="D3440" s="24"/>
      <c r="I3440" s="24"/>
      <c r="J3440" s="24"/>
      <c r="K3440" s="24"/>
      <c r="L3440" s="24"/>
      <c r="Q3440" s="24"/>
      <c r="R3440" s="24"/>
      <c r="S3440" s="24"/>
      <c r="Y3440" s="24"/>
    </row>
    <row r="3441" spans="4:25">
      <c r="I3441" s="24"/>
      <c r="J3441" s="24"/>
      <c r="S3441" s="24"/>
      <c r="Y3441" s="24"/>
    </row>
    <row r="3442" spans="4:25">
      <c r="I3442" s="24"/>
      <c r="J3442" s="24"/>
      <c r="S3442" s="24"/>
      <c r="Y3442" s="24"/>
    </row>
    <row r="3443" spans="4:25">
      <c r="I3443" s="24"/>
      <c r="J3443" s="24"/>
      <c r="S3443" s="24"/>
      <c r="Y3443" s="24"/>
    </row>
    <row r="3444" spans="4:25">
      <c r="I3444" s="24"/>
      <c r="J3444" s="24"/>
      <c r="S3444" s="24"/>
      <c r="Y3444" s="24"/>
    </row>
    <row r="3445" spans="4:25">
      <c r="I3445" s="24"/>
      <c r="J3445" s="24"/>
      <c r="S3445" s="24"/>
      <c r="Y3445" s="24"/>
    </row>
    <row r="3446" spans="4:25">
      <c r="I3446" s="24"/>
      <c r="J3446" s="24"/>
      <c r="S3446" s="24"/>
      <c r="Y3446" s="24"/>
    </row>
    <row r="3447" spans="4:25">
      <c r="I3447" s="24"/>
      <c r="J3447" s="24"/>
      <c r="S3447" s="24"/>
      <c r="Y3447" s="24"/>
    </row>
    <row r="3448" spans="4:25">
      <c r="I3448" s="24"/>
      <c r="J3448" s="24"/>
      <c r="S3448" s="24"/>
      <c r="Y3448" s="24"/>
    </row>
    <row r="3449" spans="4:25">
      <c r="I3449" s="24"/>
      <c r="J3449" s="24"/>
      <c r="S3449" s="24"/>
      <c r="Y3449" s="24"/>
    </row>
    <row r="3450" spans="4:25">
      <c r="I3450" s="24"/>
      <c r="J3450" s="24"/>
      <c r="S3450" s="24"/>
      <c r="Y3450" s="24"/>
    </row>
    <row r="3451" spans="4:25">
      <c r="I3451" s="24"/>
      <c r="J3451" s="24"/>
      <c r="S3451" s="24"/>
      <c r="Y3451" s="24"/>
    </row>
    <row r="3452" spans="4:25">
      <c r="I3452" s="24"/>
      <c r="J3452" s="24"/>
      <c r="S3452" s="24"/>
      <c r="Y3452" s="24"/>
    </row>
    <row r="3453" spans="4:25">
      <c r="I3453" s="24"/>
      <c r="J3453" s="24"/>
      <c r="S3453" s="24"/>
      <c r="Y3453" s="24"/>
    </row>
    <row r="3454" spans="4:25">
      <c r="I3454" s="24"/>
      <c r="J3454" s="24"/>
      <c r="S3454" s="24"/>
      <c r="Y3454" s="24"/>
    </row>
    <row r="3455" spans="4:25">
      <c r="I3455" s="24"/>
      <c r="J3455" s="24"/>
      <c r="S3455" s="24"/>
      <c r="Y3455" s="24"/>
    </row>
    <row r="3456" spans="4:25">
      <c r="D3456" s="24"/>
      <c r="I3456" s="24"/>
      <c r="J3456" s="24"/>
      <c r="L3456" s="24"/>
      <c r="Q3456" s="24"/>
      <c r="R3456" s="24"/>
      <c r="S3456" s="24"/>
      <c r="Y3456" s="24"/>
    </row>
    <row r="3457" spans="4:25">
      <c r="I3457" s="24"/>
      <c r="J3457" s="24"/>
      <c r="S3457" s="24"/>
      <c r="Y3457" s="24"/>
    </row>
    <row r="3458" spans="4:25">
      <c r="I3458" s="24"/>
      <c r="J3458" s="24"/>
      <c r="S3458" s="24"/>
      <c r="Y3458" s="24"/>
    </row>
    <row r="3459" spans="4:25">
      <c r="I3459" s="24"/>
      <c r="J3459" s="24"/>
      <c r="S3459" s="24"/>
      <c r="Y3459" s="24"/>
    </row>
    <row r="3460" spans="4:25">
      <c r="D3460" s="24"/>
      <c r="I3460" s="24"/>
      <c r="J3460" s="24"/>
      <c r="K3460" s="24"/>
      <c r="L3460" s="24"/>
      <c r="Q3460" s="24"/>
      <c r="R3460" s="24"/>
      <c r="S3460" s="24"/>
      <c r="Y3460" s="24"/>
    </row>
    <row r="3461" spans="4:25">
      <c r="D3461" s="24"/>
      <c r="I3461" s="24"/>
      <c r="J3461" s="24"/>
      <c r="K3461" s="24"/>
      <c r="L3461" s="24"/>
      <c r="Q3461" s="24"/>
      <c r="R3461" s="24"/>
      <c r="S3461" s="24"/>
      <c r="Y3461" s="24"/>
    </row>
    <row r="3462" spans="4:25">
      <c r="D3462" s="24"/>
      <c r="I3462" s="24"/>
      <c r="J3462" s="24"/>
      <c r="K3462" s="24"/>
      <c r="L3462" s="24"/>
      <c r="Q3462" s="24"/>
      <c r="R3462" s="24"/>
      <c r="S3462" s="24"/>
      <c r="Y3462" s="24"/>
    </row>
    <row r="3463" spans="4:25">
      <c r="D3463" s="24"/>
      <c r="I3463" s="24"/>
      <c r="J3463" s="24"/>
      <c r="K3463" s="24"/>
      <c r="L3463" s="24"/>
      <c r="Q3463" s="24"/>
      <c r="R3463" s="24"/>
      <c r="S3463" s="24"/>
      <c r="Y3463" s="24"/>
    </row>
    <row r="3464" spans="4:25">
      <c r="D3464" s="24"/>
      <c r="I3464" s="24"/>
      <c r="J3464" s="24"/>
      <c r="K3464" s="24"/>
      <c r="L3464" s="24"/>
      <c r="Q3464" s="24"/>
      <c r="R3464" s="24"/>
      <c r="S3464" s="24"/>
      <c r="Y3464" s="24"/>
    </row>
    <row r="3465" spans="4:25">
      <c r="D3465" s="24"/>
      <c r="I3465" s="24"/>
      <c r="J3465" s="24"/>
      <c r="K3465" s="24"/>
      <c r="L3465" s="24"/>
      <c r="Q3465" s="24"/>
      <c r="R3465" s="24"/>
      <c r="S3465" s="24"/>
      <c r="Y3465" s="24"/>
    </row>
    <row r="3466" spans="4:25">
      <c r="D3466" s="24"/>
      <c r="I3466" s="24"/>
      <c r="J3466" s="24"/>
      <c r="K3466" s="24"/>
      <c r="L3466" s="24"/>
      <c r="Q3466" s="24"/>
      <c r="R3466" s="24"/>
      <c r="S3466" s="24"/>
      <c r="Y3466" s="24"/>
    </row>
    <row r="3467" spans="4:25">
      <c r="D3467" s="24"/>
      <c r="I3467" s="24"/>
      <c r="J3467" s="24"/>
      <c r="K3467" s="24"/>
      <c r="L3467" s="24"/>
      <c r="Q3467" s="24"/>
      <c r="R3467" s="24"/>
      <c r="S3467" s="24"/>
      <c r="Y3467" s="24"/>
    </row>
    <row r="3468" spans="4:25">
      <c r="I3468" s="24"/>
      <c r="J3468" s="24"/>
      <c r="S3468" s="24"/>
      <c r="Y3468" s="24"/>
    </row>
    <row r="3469" spans="4:25">
      <c r="I3469" s="24"/>
      <c r="J3469" s="24"/>
      <c r="S3469" s="24"/>
      <c r="Y3469" s="24"/>
    </row>
    <row r="3470" spans="4:25">
      <c r="I3470" s="24"/>
      <c r="J3470" s="24"/>
      <c r="S3470" s="24"/>
      <c r="Y3470" s="24"/>
    </row>
    <row r="3471" spans="4:25">
      <c r="I3471" s="24"/>
      <c r="J3471" s="24"/>
      <c r="S3471" s="24"/>
      <c r="Y3471" s="24"/>
    </row>
    <row r="3472" spans="4:25">
      <c r="I3472" s="24"/>
      <c r="J3472" s="24"/>
      <c r="S3472" s="24"/>
      <c r="Y3472" s="24"/>
    </row>
    <row r="3473" spans="4:25">
      <c r="I3473" s="24"/>
      <c r="J3473" s="24"/>
      <c r="S3473" s="24"/>
      <c r="Y3473" s="24"/>
    </row>
    <row r="3474" spans="4:25">
      <c r="D3474" s="24"/>
      <c r="I3474" s="24"/>
      <c r="J3474" s="24"/>
      <c r="K3474" s="24"/>
      <c r="L3474" s="24"/>
      <c r="Q3474" s="24"/>
      <c r="R3474" s="24"/>
      <c r="S3474" s="24"/>
      <c r="Y3474" s="24"/>
    </row>
    <row r="3475" spans="4:25">
      <c r="D3475" s="24"/>
      <c r="I3475" s="24"/>
      <c r="J3475" s="24"/>
      <c r="K3475" s="24"/>
      <c r="L3475" s="24"/>
      <c r="Q3475" s="24"/>
      <c r="R3475" s="24"/>
      <c r="S3475" s="24"/>
      <c r="Y3475" s="24"/>
    </row>
    <row r="3476" spans="4:25">
      <c r="D3476" s="24"/>
      <c r="I3476" s="24"/>
      <c r="J3476" s="24"/>
      <c r="K3476" s="24"/>
      <c r="L3476" s="24"/>
      <c r="Q3476" s="24"/>
      <c r="R3476" s="24"/>
      <c r="S3476" s="24"/>
      <c r="Y3476" s="24"/>
    </row>
    <row r="3477" spans="4:25">
      <c r="D3477" s="24"/>
      <c r="I3477" s="24"/>
      <c r="J3477" s="24"/>
      <c r="K3477" s="24"/>
      <c r="L3477" s="24"/>
      <c r="Q3477" s="24"/>
      <c r="R3477" s="24"/>
      <c r="S3477" s="24"/>
      <c r="Y3477" s="24"/>
    </row>
    <row r="3478" spans="4:25">
      <c r="D3478" s="24"/>
      <c r="I3478" s="24"/>
      <c r="J3478" s="24"/>
      <c r="K3478" s="24"/>
      <c r="L3478" s="24"/>
      <c r="Q3478" s="24"/>
      <c r="R3478" s="24"/>
      <c r="S3478" s="24"/>
      <c r="Y3478" s="24"/>
    </row>
    <row r="3479" spans="4:25">
      <c r="I3479" s="24"/>
      <c r="J3479" s="24"/>
      <c r="S3479" s="24"/>
      <c r="Y3479" s="24"/>
    </row>
    <row r="3480" spans="4:25">
      <c r="I3480" s="24"/>
      <c r="J3480" s="24"/>
      <c r="S3480" s="24"/>
      <c r="Y3480" s="24"/>
    </row>
    <row r="3481" spans="4:25">
      <c r="I3481" s="24"/>
      <c r="J3481" s="24"/>
      <c r="S3481" s="24"/>
      <c r="Y3481" s="24"/>
    </row>
    <row r="3482" spans="4:25">
      <c r="I3482" s="24"/>
      <c r="J3482" s="24"/>
      <c r="S3482" s="24"/>
      <c r="Y3482" s="24"/>
    </row>
    <row r="3483" spans="4:25">
      <c r="I3483" s="24"/>
      <c r="J3483" s="24"/>
      <c r="S3483" s="24"/>
      <c r="Y3483" s="24"/>
    </row>
    <row r="3484" spans="4:25">
      <c r="I3484" s="24"/>
      <c r="J3484" s="24"/>
      <c r="S3484" s="24"/>
      <c r="Y3484" s="24"/>
    </row>
    <row r="3485" spans="4:25">
      <c r="D3485" s="24"/>
      <c r="I3485" s="24"/>
      <c r="J3485" s="24"/>
      <c r="K3485" s="24"/>
      <c r="L3485" s="24"/>
      <c r="Q3485" s="24"/>
      <c r="R3485" s="24"/>
      <c r="S3485" s="24"/>
      <c r="Y3485" s="24"/>
    </row>
    <row r="3486" spans="4:25">
      <c r="D3486" s="24"/>
      <c r="I3486" s="24"/>
      <c r="J3486" s="24"/>
      <c r="K3486" s="24"/>
      <c r="L3486" s="24"/>
      <c r="Q3486" s="24"/>
      <c r="R3486" s="24"/>
      <c r="S3486" s="24"/>
      <c r="Y3486" s="24"/>
    </row>
    <row r="3487" spans="4:25">
      <c r="I3487" s="24"/>
      <c r="J3487" s="24"/>
      <c r="S3487" s="24"/>
      <c r="Y3487" s="24"/>
    </row>
    <row r="3488" spans="4:25">
      <c r="I3488" s="24"/>
      <c r="J3488" s="24"/>
      <c r="S3488" s="24"/>
      <c r="Y3488" s="24"/>
    </row>
    <row r="3489" spans="4:25">
      <c r="I3489" s="24"/>
      <c r="J3489" s="24"/>
      <c r="S3489" s="24"/>
      <c r="Y3489" s="24"/>
    </row>
    <row r="3490" spans="4:25">
      <c r="D3490" s="24"/>
      <c r="I3490" s="24"/>
      <c r="J3490" s="24"/>
      <c r="K3490" s="24"/>
      <c r="L3490" s="24"/>
      <c r="Q3490" s="24"/>
      <c r="R3490" s="24"/>
      <c r="S3490" s="24"/>
      <c r="Y3490" s="24"/>
    </row>
    <row r="3491" spans="4:25">
      <c r="D3491" s="24"/>
      <c r="I3491" s="24"/>
      <c r="J3491" s="24"/>
      <c r="K3491" s="24"/>
      <c r="L3491" s="24"/>
      <c r="Q3491" s="24"/>
      <c r="R3491" s="24"/>
      <c r="S3491" s="24"/>
      <c r="Y3491" s="24"/>
    </row>
    <row r="3492" spans="4:25">
      <c r="D3492" s="24"/>
      <c r="I3492" s="24"/>
      <c r="J3492" s="24"/>
      <c r="K3492" s="24"/>
      <c r="L3492" s="24"/>
      <c r="Q3492" s="24"/>
      <c r="R3492" s="24"/>
      <c r="S3492" s="24"/>
      <c r="Y3492" s="24"/>
    </row>
    <row r="3493" spans="4:25">
      <c r="D3493" s="24"/>
      <c r="I3493" s="24"/>
      <c r="J3493" s="24"/>
      <c r="K3493" s="24"/>
      <c r="L3493" s="24"/>
      <c r="Q3493" s="24"/>
      <c r="R3493" s="24"/>
      <c r="S3493" s="24"/>
      <c r="Y3493" s="24"/>
    </row>
    <row r="3494" spans="4:25">
      <c r="D3494" s="24"/>
      <c r="I3494" s="24"/>
      <c r="J3494" s="24"/>
      <c r="K3494" s="24"/>
      <c r="L3494" s="24"/>
      <c r="Q3494" s="24"/>
      <c r="R3494" s="24"/>
      <c r="S3494" s="24"/>
      <c r="Y3494" s="24"/>
    </row>
    <row r="3495" spans="4:25">
      <c r="I3495" s="24"/>
      <c r="J3495" s="24"/>
      <c r="S3495" s="24"/>
      <c r="Y3495" s="24"/>
    </row>
    <row r="3496" spans="4:25">
      <c r="I3496" s="24"/>
      <c r="J3496" s="24"/>
      <c r="S3496" s="24"/>
      <c r="Y3496" s="24"/>
    </row>
    <row r="3497" spans="4:25">
      <c r="I3497" s="24"/>
      <c r="J3497" s="24"/>
      <c r="S3497" s="24"/>
      <c r="Y3497" s="24"/>
    </row>
    <row r="3498" spans="4:25">
      <c r="D3498" s="24"/>
      <c r="I3498" s="24"/>
      <c r="J3498" s="24"/>
      <c r="K3498" s="24"/>
      <c r="L3498" s="24"/>
      <c r="Q3498" s="24"/>
      <c r="R3498" s="24"/>
      <c r="S3498" s="24"/>
      <c r="Y3498" s="24"/>
    </row>
    <row r="3499" spans="4:25">
      <c r="D3499" s="24"/>
      <c r="I3499" s="24"/>
      <c r="J3499" s="24"/>
      <c r="K3499" s="24"/>
      <c r="L3499" s="24"/>
      <c r="P3499" s="24"/>
      <c r="Q3499" s="24"/>
      <c r="R3499" s="24"/>
      <c r="S3499" s="24"/>
      <c r="Y3499" s="24"/>
    </row>
    <row r="3500" spans="4:25">
      <c r="D3500" s="24"/>
      <c r="I3500" s="24"/>
      <c r="J3500" s="24"/>
      <c r="K3500" s="24"/>
      <c r="L3500" s="24"/>
      <c r="P3500" s="24"/>
      <c r="Q3500" s="24"/>
      <c r="R3500" s="24"/>
      <c r="S3500" s="24"/>
      <c r="Y3500" s="24"/>
    </row>
    <row r="3501" spans="4:25">
      <c r="D3501" s="24"/>
      <c r="I3501" s="24"/>
      <c r="J3501" s="24"/>
      <c r="K3501" s="24"/>
      <c r="L3501" s="24"/>
      <c r="Q3501" s="24"/>
      <c r="R3501" s="24"/>
      <c r="S3501" s="24"/>
      <c r="Y3501" s="24"/>
    </row>
    <row r="3502" spans="4:25">
      <c r="D3502" s="24"/>
      <c r="I3502" s="24"/>
      <c r="J3502" s="24"/>
      <c r="K3502" s="24"/>
      <c r="L3502" s="24"/>
      <c r="P3502" s="24"/>
      <c r="Q3502" s="24"/>
      <c r="R3502" s="24"/>
      <c r="S3502" s="24"/>
      <c r="Y3502" s="24"/>
    </row>
    <row r="3503" spans="4:25">
      <c r="D3503" s="24"/>
      <c r="I3503" s="24"/>
      <c r="J3503" s="24"/>
      <c r="K3503" s="24"/>
      <c r="L3503" s="24"/>
      <c r="Q3503" s="24"/>
      <c r="R3503" s="24"/>
      <c r="S3503" s="24"/>
      <c r="Y3503" s="24"/>
    </row>
    <row r="3504" spans="4:25">
      <c r="D3504" s="24"/>
      <c r="I3504" s="24"/>
      <c r="J3504" s="24"/>
      <c r="K3504" s="24"/>
      <c r="L3504" s="24"/>
      <c r="Q3504" s="24"/>
      <c r="R3504" s="24"/>
      <c r="S3504" s="24"/>
      <c r="Y3504" s="24"/>
    </row>
    <row r="3505" spans="4:25">
      <c r="D3505" s="24"/>
      <c r="I3505" s="24"/>
      <c r="J3505" s="24"/>
      <c r="K3505" s="24"/>
      <c r="L3505" s="24"/>
      <c r="Q3505" s="24"/>
      <c r="R3505" s="24"/>
      <c r="S3505" s="24"/>
      <c r="Y3505" s="24"/>
    </row>
    <row r="3506" spans="4:25">
      <c r="D3506" s="24"/>
      <c r="I3506" s="24"/>
      <c r="J3506" s="24"/>
      <c r="K3506" s="24"/>
      <c r="L3506" s="24"/>
      <c r="Q3506" s="24"/>
      <c r="R3506" s="24"/>
      <c r="S3506" s="24"/>
      <c r="Y3506" s="24"/>
    </row>
    <row r="3507" spans="4:25">
      <c r="D3507" s="24"/>
      <c r="I3507" s="24"/>
      <c r="J3507" s="24"/>
      <c r="K3507" s="24"/>
      <c r="L3507" s="24"/>
      <c r="Q3507" s="24"/>
      <c r="R3507" s="24"/>
      <c r="S3507" s="24"/>
      <c r="Y3507" s="24"/>
    </row>
    <row r="3508" spans="4:25">
      <c r="D3508" s="24"/>
      <c r="I3508" s="24"/>
      <c r="J3508" s="24"/>
      <c r="K3508" s="24"/>
      <c r="L3508" s="24"/>
      <c r="Q3508" s="24"/>
      <c r="R3508" s="24"/>
      <c r="S3508" s="24"/>
      <c r="Y3508" s="24"/>
    </row>
    <row r="3509" spans="4:25">
      <c r="D3509" s="24"/>
      <c r="I3509" s="24"/>
      <c r="J3509" s="24"/>
      <c r="K3509" s="24"/>
      <c r="L3509" s="24"/>
      <c r="Q3509" s="24"/>
      <c r="R3509" s="24"/>
      <c r="S3509" s="24"/>
      <c r="Y3509" s="24"/>
    </row>
    <row r="3510" spans="4:25">
      <c r="D3510" s="24"/>
      <c r="I3510" s="24"/>
      <c r="J3510" s="24"/>
      <c r="K3510" s="24"/>
      <c r="L3510" s="24"/>
      <c r="Q3510" s="24"/>
      <c r="R3510" s="24"/>
      <c r="S3510" s="24"/>
      <c r="Y3510" s="24"/>
    </row>
    <row r="3511" spans="4:25">
      <c r="D3511" s="24"/>
      <c r="I3511" s="24"/>
      <c r="J3511" s="24"/>
      <c r="K3511" s="24"/>
      <c r="L3511" s="24"/>
      <c r="Q3511" s="24"/>
      <c r="R3511" s="24"/>
      <c r="S3511" s="24"/>
      <c r="Y3511" s="24"/>
    </row>
    <row r="3512" spans="4:25">
      <c r="D3512" s="24"/>
      <c r="I3512" s="24"/>
      <c r="J3512" s="24"/>
      <c r="K3512" s="24"/>
      <c r="L3512" s="24"/>
      <c r="Q3512" s="24"/>
      <c r="R3512" s="24"/>
      <c r="S3512" s="24"/>
      <c r="Y3512" s="24"/>
    </row>
    <row r="3513" spans="4:25">
      <c r="D3513" s="24"/>
      <c r="I3513" s="24"/>
      <c r="J3513" s="24"/>
      <c r="K3513" s="24"/>
      <c r="L3513" s="24"/>
      <c r="Q3513" s="24"/>
      <c r="R3513" s="24"/>
      <c r="S3513" s="24"/>
      <c r="Y3513" s="24"/>
    </row>
    <row r="3514" spans="4:25">
      <c r="D3514" s="24"/>
      <c r="I3514" s="24"/>
      <c r="J3514" s="24"/>
      <c r="K3514" s="24"/>
      <c r="L3514" s="24"/>
      <c r="Q3514" s="24"/>
      <c r="R3514" s="24"/>
      <c r="S3514" s="24"/>
      <c r="Y3514" s="24"/>
    </row>
    <row r="3515" spans="4:25">
      <c r="D3515" s="24"/>
      <c r="I3515" s="24"/>
      <c r="J3515" s="24"/>
      <c r="K3515" s="24"/>
      <c r="L3515" s="24"/>
      <c r="Q3515" s="24"/>
      <c r="R3515" s="24"/>
      <c r="S3515" s="24"/>
      <c r="Y3515" s="24"/>
    </row>
    <row r="3516" spans="4:25">
      <c r="D3516" s="24"/>
      <c r="I3516" s="24"/>
      <c r="J3516" s="24"/>
      <c r="K3516" s="24"/>
      <c r="L3516" s="24"/>
      <c r="Q3516" s="24"/>
      <c r="R3516" s="24"/>
      <c r="S3516" s="24"/>
      <c r="Y3516" s="24"/>
    </row>
    <row r="3517" spans="4:25">
      <c r="D3517" s="24"/>
      <c r="I3517" s="24"/>
      <c r="J3517" s="24"/>
      <c r="K3517" s="24"/>
      <c r="L3517" s="24"/>
      <c r="Q3517" s="24"/>
      <c r="R3517" s="24"/>
      <c r="S3517" s="24"/>
      <c r="Y3517" s="24"/>
    </row>
    <row r="3518" spans="4:25">
      <c r="D3518" s="24"/>
      <c r="I3518" s="24"/>
      <c r="J3518" s="24"/>
      <c r="K3518" s="24"/>
      <c r="L3518" s="24"/>
      <c r="Q3518" s="24"/>
      <c r="R3518" s="24"/>
      <c r="S3518" s="24"/>
      <c r="Y3518" s="24"/>
    </row>
    <row r="3519" spans="4:25">
      <c r="I3519" s="24"/>
      <c r="J3519" s="24"/>
      <c r="S3519" s="24"/>
      <c r="Y3519" s="24"/>
    </row>
    <row r="3520" spans="4:25">
      <c r="I3520" s="24"/>
      <c r="J3520" s="24"/>
      <c r="S3520" s="24"/>
      <c r="Y3520" s="24"/>
    </row>
    <row r="3521" spans="4:25">
      <c r="I3521" s="24"/>
      <c r="J3521" s="24"/>
      <c r="S3521" s="24"/>
      <c r="Y3521" s="24"/>
    </row>
    <row r="3522" spans="4:25">
      <c r="I3522" s="24"/>
      <c r="J3522" s="24"/>
      <c r="S3522" s="24"/>
      <c r="Y3522" s="24"/>
    </row>
    <row r="3523" spans="4:25">
      <c r="I3523" s="24"/>
      <c r="J3523" s="24"/>
      <c r="S3523" s="24"/>
      <c r="Y3523" s="24"/>
    </row>
    <row r="3524" spans="4:25">
      <c r="I3524" s="24"/>
      <c r="J3524" s="24"/>
      <c r="S3524" s="24"/>
      <c r="Y3524" s="24"/>
    </row>
    <row r="3525" spans="4:25">
      <c r="D3525" s="24"/>
      <c r="I3525" s="24"/>
      <c r="J3525" s="24"/>
      <c r="K3525" s="24"/>
      <c r="L3525" s="24"/>
      <c r="Q3525" s="24"/>
      <c r="R3525" s="24"/>
      <c r="S3525" s="24"/>
      <c r="Y3525" s="24"/>
    </row>
    <row r="3526" spans="4:25">
      <c r="D3526" s="24"/>
      <c r="I3526" s="24"/>
      <c r="J3526" s="24"/>
      <c r="K3526" s="24"/>
      <c r="L3526" s="24"/>
      <c r="Q3526" s="24"/>
      <c r="R3526" s="24"/>
      <c r="S3526" s="24"/>
      <c r="Y3526" s="24"/>
    </row>
    <row r="3527" spans="4:25">
      <c r="D3527" s="24"/>
      <c r="I3527" s="24"/>
      <c r="J3527" s="24"/>
      <c r="K3527" s="24"/>
      <c r="L3527" s="24"/>
      <c r="Q3527" s="24"/>
      <c r="R3527" s="24"/>
      <c r="S3527" s="24"/>
      <c r="Y3527" s="24"/>
    </row>
    <row r="3528" spans="4:25">
      <c r="D3528" s="24"/>
      <c r="I3528" s="24"/>
      <c r="J3528" s="24"/>
      <c r="K3528" s="24"/>
      <c r="L3528" s="24"/>
      <c r="Q3528" s="24"/>
      <c r="R3528" s="24"/>
      <c r="S3528" s="24"/>
      <c r="Y3528" s="24"/>
    </row>
    <row r="3529" spans="4:25">
      <c r="D3529" s="24"/>
      <c r="I3529" s="24"/>
      <c r="J3529" s="24"/>
      <c r="K3529" s="24"/>
      <c r="L3529" s="24"/>
      <c r="Q3529" s="24"/>
      <c r="R3529" s="24"/>
      <c r="S3529" s="24"/>
      <c r="Y3529" s="24"/>
    </row>
    <row r="3530" spans="4:25">
      <c r="D3530" s="24"/>
      <c r="I3530" s="24"/>
      <c r="J3530" s="24"/>
      <c r="K3530" s="24"/>
      <c r="L3530" s="24"/>
      <c r="Q3530" s="24"/>
      <c r="R3530" s="24"/>
      <c r="S3530" s="24"/>
      <c r="Y3530" s="24"/>
    </row>
    <row r="3531" spans="4:25">
      <c r="D3531" s="24"/>
      <c r="I3531" s="24"/>
      <c r="J3531" s="24"/>
      <c r="K3531" s="24"/>
      <c r="L3531" s="24"/>
      <c r="Q3531" s="24"/>
      <c r="R3531" s="24"/>
      <c r="S3531" s="24"/>
      <c r="Y3531" s="24"/>
    </row>
    <row r="3532" spans="4:25">
      <c r="D3532" s="24"/>
      <c r="I3532" s="24"/>
      <c r="J3532" s="24"/>
      <c r="K3532" s="24"/>
      <c r="L3532" s="24"/>
      <c r="Q3532" s="24"/>
      <c r="R3532" s="24"/>
      <c r="S3532" s="24"/>
      <c r="Y3532" s="24"/>
    </row>
    <row r="3533" spans="4:25">
      <c r="D3533" s="24"/>
      <c r="I3533" s="24"/>
      <c r="J3533" s="24"/>
      <c r="K3533" s="24"/>
      <c r="L3533" s="24"/>
      <c r="Q3533" s="24"/>
      <c r="R3533" s="24"/>
      <c r="S3533" s="24"/>
      <c r="Y3533" s="24"/>
    </row>
    <row r="3534" spans="4:25">
      <c r="I3534" s="24"/>
      <c r="J3534" s="24"/>
      <c r="S3534" s="24"/>
      <c r="Y3534" s="24"/>
    </row>
    <row r="3535" spans="4:25">
      <c r="I3535" s="24"/>
      <c r="J3535" s="24"/>
      <c r="S3535" s="24"/>
      <c r="Y3535" s="24"/>
    </row>
    <row r="3536" spans="4:25">
      <c r="I3536" s="24"/>
      <c r="J3536" s="24"/>
      <c r="S3536" s="24"/>
      <c r="Y3536" s="24"/>
    </row>
    <row r="3537" spans="4:25">
      <c r="D3537" s="24"/>
      <c r="I3537" s="24"/>
      <c r="J3537" s="24"/>
      <c r="K3537" s="24"/>
      <c r="L3537" s="24"/>
      <c r="Q3537" s="24"/>
      <c r="R3537" s="24"/>
      <c r="S3537" s="24"/>
      <c r="Y3537" s="24"/>
    </row>
    <row r="3538" spans="4:25">
      <c r="D3538" s="24"/>
      <c r="I3538" s="24"/>
      <c r="J3538" s="24"/>
      <c r="K3538" s="24"/>
      <c r="L3538" s="24"/>
      <c r="Q3538" s="24"/>
      <c r="R3538" s="24"/>
      <c r="S3538" s="24"/>
      <c r="Y3538" s="24"/>
    </row>
    <row r="3539" spans="4:25">
      <c r="D3539" s="24"/>
      <c r="I3539" s="24"/>
      <c r="J3539" s="24"/>
      <c r="K3539" s="24"/>
      <c r="L3539" s="24"/>
      <c r="Q3539" s="24"/>
      <c r="R3539" s="24"/>
      <c r="S3539" s="24"/>
      <c r="Y3539" s="24"/>
    </row>
    <row r="3540" spans="4:25">
      <c r="D3540" s="24"/>
      <c r="I3540" s="24"/>
      <c r="J3540" s="24"/>
      <c r="K3540" s="24"/>
      <c r="L3540" s="24"/>
      <c r="Q3540" s="24"/>
      <c r="R3540" s="24"/>
      <c r="S3540" s="24"/>
      <c r="Y3540" s="24"/>
    </row>
    <row r="3541" spans="4:25">
      <c r="D3541" s="24"/>
      <c r="I3541" s="24"/>
      <c r="J3541" s="24"/>
      <c r="K3541" s="24"/>
      <c r="L3541" s="24"/>
      <c r="Q3541" s="24"/>
      <c r="R3541" s="24"/>
      <c r="S3541" s="24"/>
      <c r="Y3541" s="24"/>
    </row>
    <row r="3542" spans="4:25">
      <c r="D3542" s="24"/>
      <c r="I3542" s="24"/>
      <c r="J3542" s="24"/>
      <c r="K3542" s="24"/>
      <c r="L3542" s="24"/>
      <c r="Q3542" s="24"/>
      <c r="R3542" s="24"/>
      <c r="S3542" s="24"/>
      <c r="Y3542" s="24"/>
    </row>
    <row r="3543" spans="4:25">
      <c r="D3543" s="24"/>
      <c r="I3543" s="24"/>
      <c r="J3543" s="24"/>
      <c r="K3543" s="24"/>
      <c r="L3543" s="24"/>
      <c r="Q3543" s="24"/>
      <c r="R3543" s="24"/>
      <c r="S3543" s="24"/>
      <c r="Y3543" s="24"/>
    </row>
    <row r="3544" spans="4:25">
      <c r="D3544" s="24"/>
      <c r="I3544" s="24"/>
      <c r="J3544" s="24"/>
      <c r="K3544" s="24"/>
      <c r="L3544" s="24"/>
      <c r="Q3544" s="24"/>
      <c r="R3544" s="24"/>
      <c r="S3544" s="24"/>
      <c r="Y3544" s="24"/>
    </row>
    <row r="3545" spans="4:25">
      <c r="D3545" s="24"/>
      <c r="I3545" s="24"/>
      <c r="J3545" s="24"/>
      <c r="K3545" s="24"/>
      <c r="L3545" s="24"/>
      <c r="Q3545" s="24"/>
      <c r="R3545" s="24"/>
      <c r="S3545" s="24"/>
      <c r="Y3545" s="24"/>
    </row>
    <row r="3546" spans="4:25">
      <c r="I3546" s="24"/>
      <c r="J3546" s="24"/>
      <c r="S3546" s="24"/>
      <c r="Y3546" s="24"/>
    </row>
    <row r="3547" spans="4:25">
      <c r="I3547" s="24"/>
      <c r="J3547" s="24"/>
      <c r="S3547" s="24"/>
      <c r="Y3547" s="24"/>
    </row>
    <row r="3548" spans="4:25">
      <c r="I3548" s="24"/>
      <c r="J3548" s="24"/>
      <c r="S3548" s="24"/>
      <c r="Y3548" s="24"/>
    </row>
    <row r="3549" spans="4:25">
      <c r="I3549" s="24"/>
      <c r="J3549" s="24"/>
      <c r="S3549" s="24"/>
      <c r="Y3549" s="24"/>
    </row>
    <row r="3550" spans="4:25">
      <c r="I3550" s="24"/>
      <c r="J3550" s="24"/>
      <c r="S3550" s="24"/>
      <c r="Y3550" s="24"/>
    </row>
    <row r="3551" spans="4:25">
      <c r="I3551" s="24"/>
      <c r="J3551" s="24"/>
      <c r="S3551" s="24"/>
      <c r="Y3551" s="24"/>
    </row>
    <row r="3552" spans="4:25">
      <c r="I3552" s="24"/>
      <c r="J3552" s="24"/>
      <c r="S3552" s="24"/>
      <c r="Y3552" s="24"/>
    </row>
    <row r="3553" spans="4:25">
      <c r="I3553" s="24"/>
      <c r="J3553" s="24"/>
      <c r="S3553" s="24"/>
      <c r="Y3553" s="24"/>
    </row>
    <row r="3554" spans="4:25">
      <c r="I3554" s="24"/>
      <c r="J3554" s="24"/>
      <c r="S3554" s="24"/>
      <c r="Y3554" s="24"/>
    </row>
    <row r="3555" spans="4:25">
      <c r="I3555" s="24"/>
      <c r="J3555" s="24"/>
      <c r="S3555" s="24"/>
      <c r="Y3555" s="24"/>
    </row>
    <row r="3556" spans="4:25">
      <c r="I3556" s="24"/>
      <c r="J3556" s="24"/>
      <c r="S3556" s="24"/>
      <c r="Y3556" s="24"/>
    </row>
    <row r="3557" spans="4:25">
      <c r="I3557" s="24"/>
      <c r="J3557" s="24"/>
      <c r="S3557" s="24"/>
      <c r="Y3557" s="24"/>
    </row>
    <row r="3558" spans="4:25">
      <c r="I3558" s="24"/>
      <c r="J3558" s="24"/>
      <c r="S3558" s="24"/>
      <c r="Y3558" s="24"/>
    </row>
    <row r="3559" spans="4:25">
      <c r="I3559" s="24"/>
      <c r="J3559" s="24"/>
      <c r="S3559" s="24"/>
      <c r="Y3559" s="24"/>
    </row>
    <row r="3560" spans="4:25">
      <c r="D3560" s="24"/>
      <c r="I3560" s="24"/>
      <c r="J3560" s="24"/>
      <c r="K3560" s="24"/>
      <c r="L3560" s="24"/>
      <c r="Q3560" s="24"/>
      <c r="R3560" s="24"/>
      <c r="S3560" s="24"/>
      <c r="Y3560" s="24"/>
    </row>
    <row r="3561" spans="4:25">
      <c r="D3561" s="24"/>
      <c r="I3561" s="24"/>
      <c r="J3561" s="24"/>
      <c r="K3561" s="24"/>
      <c r="L3561" s="24"/>
      <c r="P3561" s="24"/>
      <c r="Q3561" s="24"/>
      <c r="R3561" s="24"/>
      <c r="S3561" s="24"/>
      <c r="Y3561" s="24"/>
    </row>
    <row r="3562" spans="4:25">
      <c r="D3562" s="24"/>
      <c r="I3562" s="24"/>
      <c r="J3562" s="24"/>
      <c r="K3562" s="24"/>
      <c r="L3562" s="24"/>
      <c r="P3562" s="24"/>
      <c r="Q3562" s="24"/>
      <c r="R3562" s="24"/>
      <c r="S3562" s="24"/>
      <c r="Y3562" s="24"/>
    </row>
    <row r="3563" spans="4:25">
      <c r="D3563" s="24"/>
      <c r="I3563" s="24"/>
      <c r="J3563" s="24"/>
      <c r="K3563" s="24"/>
      <c r="L3563" s="24"/>
      <c r="P3563" s="24"/>
      <c r="Q3563" s="24"/>
      <c r="R3563" s="24"/>
      <c r="S3563" s="24"/>
      <c r="Y3563" s="24"/>
    </row>
    <row r="3564" spans="4:25">
      <c r="D3564" s="24"/>
      <c r="I3564" s="24"/>
      <c r="J3564" s="24"/>
      <c r="K3564" s="24"/>
      <c r="L3564" s="24"/>
      <c r="Q3564" s="24"/>
      <c r="R3564" s="24"/>
      <c r="S3564" s="24"/>
      <c r="Y3564" s="24"/>
    </row>
    <row r="3565" spans="4:25">
      <c r="D3565" s="24"/>
      <c r="I3565" s="24"/>
      <c r="J3565" s="24"/>
      <c r="K3565" s="24"/>
      <c r="L3565" s="24"/>
      <c r="P3565" s="24"/>
      <c r="Q3565" s="24"/>
      <c r="R3565" s="24"/>
      <c r="S3565" s="24"/>
      <c r="Y3565" s="24"/>
    </row>
    <row r="3566" spans="4:25">
      <c r="D3566" s="24"/>
      <c r="I3566" s="24"/>
      <c r="J3566" s="24"/>
      <c r="K3566" s="24"/>
      <c r="L3566" s="24"/>
      <c r="P3566" s="24"/>
      <c r="Q3566" s="24"/>
      <c r="R3566" s="24"/>
      <c r="S3566" s="24"/>
      <c r="Y3566" s="24"/>
    </row>
    <row r="3567" spans="4:25">
      <c r="D3567" s="24"/>
      <c r="I3567" s="24"/>
      <c r="J3567" s="24"/>
      <c r="K3567" s="24"/>
      <c r="L3567" s="24"/>
      <c r="P3567" s="24"/>
      <c r="Q3567" s="24"/>
      <c r="R3567" s="24"/>
      <c r="S3567" s="24"/>
      <c r="Y3567" s="24"/>
    </row>
    <row r="3568" spans="4:25">
      <c r="D3568" s="24"/>
      <c r="I3568" s="24"/>
      <c r="J3568" s="24"/>
      <c r="K3568" s="24"/>
      <c r="L3568" s="24"/>
      <c r="P3568" s="24"/>
      <c r="Q3568" s="24"/>
      <c r="R3568" s="24"/>
      <c r="S3568" s="24"/>
      <c r="Y3568" s="24"/>
    </row>
    <row r="3569" spans="4:25">
      <c r="D3569" s="24"/>
      <c r="I3569" s="24"/>
      <c r="J3569" s="24"/>
      <c r="K3569" s="24"/>
      <c r="L3569" s="24"/>
      <c r="Q3569" s="24"/>
      <c r="R3569" s="24"/>
      <c r="S3569" s="24"/>
      <c r="Y3569" s="24"/>
    </row>
    <row r="3570" spans="4:25">
      <c r="D3570" s="24"/>
      <c r="I3570" s="24"/>
      <c r="J3570" s="24"/>
      <c r="K3570" s="24"/>
      <c r="L3570" s="24"/>
      <c r="Q3570" s="24"/>
      <c r="R3570" s="24"/>
      <c r="S3570" s="24"/>
      <c r="Y3570" s="24"/>
    </row>
    <row r="3571" spans="4:25">
      <c r="D3571" s="24"/>
      <c r="I3571" s="24"/>
      <c r="J3571" s="24"/>
      <c r="K3571" s="24"/>
      <c r="L3571" s="24"/>
      <c r="P3571" s="24"/>
      <c r="Q3571" s="24"/>
      <c r="R3571" s="24"/>
      <c r="S3571" s="24"/>
      <c r="Y3571" s="24"/>
    </row>
    <row r="3572" spans="4:25">
      <c r="D3572" s="24"/>
      <c r="I3572" s="24"/>
      <c r="J3572" s="24"/>
      <c r="K3572" s="24"/>
      <c r="L3572" s="24"/>
      <c r="Q3572" s="24"/>
      <c r="R3572" s="24"/>
      <c r="S3572" s="24"/>
      <c r="Y3572" s="24"/>
    </row>
    <row r="3573" spans="4:25">
      <c r="D3573" s="24"/>
      <c r="I3573" s="24"/>
      <c r="J3573" s="24"/>
      <c r="K3573" s="24"/>
      <c r="L3573" s="24"/>
      <c r="Q3573" s="24"/>
      <c r="R3573" s="24"/>
      <c r="S3573" s="24"/>
      <c r="Y3573" s="24"/>
    </row>
    <row r="3574" spans="4:25">
      <c r="D3574" s="24"/>
      <c r="I3574" s="24"/>
      <c r="J3574" s="24"/>
      <c r="K3574" s="24"/>
      <c r="L3574" s="24"/>
      <c r="Q3574" s="24"/>
      <c r="R3574" s="24"/>
      <c r="S3574" s="24"/>
      <c r="Y3574" s="24"/>
    </row>
    <row r="3575" spans="4:25">
      <c r="D3575" s="24"/>
      <c r="I3575" s="24"/>
      <c r="J3575" s="24"/>
      <c r="K3575" s="24"/>
      <c r="L3575" s="24"/>
      <c r="Q3575" s="24"/>
      <c r="R3575" s="24"/>
      <c r="S3575" s="24"/>
      <c r="Y3575" s="24"/>
    </row>
    <row r="3576" spans="4:25">
      <c r="D3576" s="24"/>
      <c r="I3576" s="24"/>
      <c r="J3576" s="24"/>
      <c r="K3576" s="24"/>
      <c r="L3576" s="24"/>
      <c r="Q3576" s="24"/>
      <c r="R3576" s="24"/>
      <c r="S3576" s="24"/>
      <c r="Y3576" s="24"/>
    </row>
    <row r="3577" spans="4:25">
      <c r="D3577" s="24"/>
      <c r="I3577" s="24"/>
      <c r="J3577" s="24"/>
      <c r="K3577" s="24"/>
      <c r="L3577" s="24"/>
      <c r="Q3577" s="24"/>
      <c r="R3577" s="24"/>
      <c r="S3577" s="24"/>
      <c r="Y3577" s="24"/>
    </row>
    <row r="3578" spans="4:25">
      <c r="D3578" s="24"/>
      <c r="I3578" s="24"/>
      <c r="J3578" s="24"/>
      <c r="K3578" s="24"/>
      <c r="L3578" s="24"/>
      <c r="Q3578" s="24"/>
      <c r="R3578" s="24"/>
      <c r="S3578" s="24"/>
      <c r="Y3578" s="24"/>
    </row>
    <row r="3579" spans="4:25">
      <c r="D3579" s="24"/>
      <c r="I3579" s="24"/>
      <c r="J3579" s="24"/>
      <c r="K3579" s="24"/>
      <c r="L3579" s="24"/>
      <c r="Q3579" s="24"/>
      <c r="R3579" s="24"/>
      <c r="S3579" s="24"/>
      <c r="Y3579" s="24"/>
    </row>
    <row r="3580" spans="4:25">
      <c r="D3580" s="24"/>
      <c r="I3580" s="24"/>
      <c r="J3580" s="24"/>
      <c r="K3580" s="24"/>
      <c r="L3580" s="24"/>
      <c r="Q3580" s="24"/>
      <c r="R3580" s="24"/>
      <c r="S3580" s="24"/>
      <c r="Y3580" s="24"/>
    </row>
    <row r="3581" spans="4:25">
      <c r="I3581" s="24"/>
      <c r="J3581" s="24"/>
      <c r="S3581" s="24"/>
      <c r="Y3581" s="24"/>
    </row>
    <row r="3582" spans="4:25">
      <c r="I3582" s="24"/>
      <c r="J3582" s="24"/>
      <c r="S3582" s="24"/>
      <c r="Y3582" s="24"/>
    </row>
    <row r="3583" spans="4:25">
      <c r="D3583" s="24"/>
      <c r="I3583" s="24"/>
      <c r="J3583" s="24"/>
      <c r="K3583" s="24"/>
      <c r="L3583" s="24"/>
      <c r="Q3583" s="24"/>
      <c r="R3583" s="24"/>
      <c r="S3583" s="24"/>
      <c r="Y3583" s="24"/>
    </row>
    <row r="3584" spans="4:25">
      <c r="D3584" s="24"/>
      <c r="I3584" s="24"/>
      <c r="J3584" s="24"/>
      <c r="K3584" s="24"/>
      <c r="L3584" s="24"/>
      <c r="Q3584" s="24"/>
      <c r="R3584" s="24"/>
      <c r="S3584" s="24"/>
      <c r="Y3584" s="24"/>
    </row>
    <row r="3585" spans="4:25">
      <c r="D3585" s="24"/>
      <c r="I3585" s="24"/>
      <c r="J3585" s="24"/>
      <c r="K3585" s="24"/>
      <c r="L3585" s="24"/>
      <c r="Q3585" s="24"/>
      <c r="R3585" s="24"/>
      <c r="S3585" s="24"/>
      <c r="Y3585" s="24"/>
    </row>
    <row r="3586" spans="4:25">
      <c r="I3586" s="24"/>
      <c r="J3586" s="24"/>
      <c r="S3586" s="24"/>
      <c r="Y3586" s="24"/>
    </row>
    <row r="3587" spans="4:25">
      <c r="I3587" s="24"/>
      <c r="J3587" s="24"/>
      <c r="S3587" s="24"/>
      <c r="Y3587" s="24"/>
    </row>
    <row r="3588" spans="4:25">
      <c r="D3588" s="24"/>
      <c r="I3588" s="24"/>
      <c r="J3588" s="24"/>
      <c r="K3588" s="24"/>
      <c r="L3588" s="24"/>
      <c r="Q3588" s="24"/>
      <c r="R3588" s="24"/>
      <c r="S3588" s="24"/>
      <c r="Y3588" s="24"/>
    </row>
    <row r="3589" spans="4:25">
      <c r="D3589" s="24"/>
      <c r="I3589" s="24"/>
      <c r="J3589" s="24"/>
      <c r="K3589" s="24"/>
      <c r="L3589" s="24"/>
      <c r="Q3589" s="24"/>
      <c r="R3589" s="24"/>
      <c r="S3589" s="24"/>
      <c r="Y3589" s="24"/>
    </row>
    <row r="3590" spans="4:25">
      <c r="D3590" s="24"/>
      <c r="I3590" s="24"/>
      <c r="J3590" s="24"/>
      <c r="K3590" s="24"/>
      <c r="L3590" s="24"/>
      <c r="Q3590" s="24"/>
      <c r="R3590" s="24"/>
      <c r="S3590" s="24"/>
      <c r="Y3590" s="24"/>
    </row>
    <row r="3591" spans="4:25">
      <c r="D3591" s="24"/>
      <c r="I3591" s="24"/>
      <c r="J3591" s="24"/>
      <c r="K3591" s="24"/>
      <c r="L3591" s="24"/>
      <c r="Q3591" s="24"/>
      <c r="R3591" s="24"/>
      <c r="S3591" s="24"/>
      <c r="Y3591" s="24"/>
    </row>
    <row r="3592" spans="4:25">
      <c r="D3592" s="24"/>
      <c r="I3592" s="24"/>
      <c r="J3592" s="24"/>
      <c r="K3592" s="24"/>
      <c r="L3592" s="24"/>
      <c r="Q3592" s="24"/>
      <c r="R3592" s="24"/>
      <c r="S3592" s="24"/>
      <c r="Y3592" s="24"/>
    </row>
    <row r="3593" spans="4:25">
      <c r="D3593" s="24"/>
      <c r="I3593" s="24"/>
      <c r="J3593" s="24"/>
      <c r="K3593" s="24"/>
      <c r="L3593" s="24"/>
      <c r="Q3593" s="24"/>
      <c r="R3593" s="24"/>
      <c r="S3593" s="24"/>
      <c r="Y3593" s="24"/>
    </row>
    <row r="3594" spans="4:25">
      <c r="D3594" s="24"/>
      <c r="I3594" s="24"/>
      <c r="J3594" s="24"/>
      <c r="K3594" s="24"/>
      <c r="L3594" s="24"/>
      <c r="Q3594" s="24"/>
      <c r="R3594" s="24"/>
      <c r="S3594" s="24"/>
      <c r="Y3594" s="24"/>
    </row>
    <row r="3595" spans="4:25">
      <c r="D3595" s="24"/>
      <c r="I3595" s="24"/>
      <c r="J3595" s="24"/>
      <c r="K3595" s="24"/>
      <c r="L3595" s="24"/>
      <c r="Q3595" s="24"/>
      <c r="R3595" s="24"/>
      <c r="S3595" s="24"/>
      <c r="Y3595" s="24"/>
    </row>
    <row r="3596" spans="4:25">
      <c r="D3596" s="24"/>
      <c r="I3596" s="24"/>
      <c r="J3596" s="24"/>
      <c r="K3596" s="24"/>
      <c r="L3596" s="24"/>
      <c r="Q3596" s="24"/>
      <c r="R3596" s="24"/>
      <c r="S3596" s="24"/>
      <c r="Y3596" s="24"/>
    </row>
    <row r="3597" spans="4:25">
      <c r="D3597" s="24"/>
      <c r="I3597" s="24"/>
      <c r="J3597" s="24"/>
      <c r="K3597" s="24"/>
      <c r="L3597" s="24"/>
      <c r="Q3597" s="24"/>
      <c r="R3597" s="24"/>
      <c r="S3597" s="24"/>
      <c r="Y3597" s="24"/>
    </row>
    <row r="3598" spans="4:25">
      <c r="D3598" s="24"/>
      <c r="I3598" s="24"/>
      <c r="J3598" s="24"/>
      <c r="K3598" s="24"/>
      <c r="L3598" s="24"/>
      <c r="Q3598" s="24"/>
      <c r="R3598" s="24"/>
      <c r="S3598" s="24"/>
      <c r="Y3598" s="24"/>
    </row>
    <row r="3599" spans="4:25">
      <c r="D3599" s="24"/>
      <c r="I3599" s="24"/>
      <c r="J3599" s="24"/>
      <c r="K3599" s="24"/>
      <c r="L3599" s="24"/>
      <c r="Q3599" s="24"/>
      <c r="R3599" s="24"/>
      <c r="S3599" s="24"/>
      <c r="Y3599" s="24"/>
    </row>
    <row r="3600" spans="4:25">
      <c r="D3600" s="24"/>
      <c r="I3600" s="24"/>
      <c r="J3600" s="24"/>
      <c r="K3600" s="24"/>
      <c r="L3600" s="24"/>
      <c r="Q3600" s="24"/>
      <c r="R3600" s="24"/>
      <c r="S3600" s="24"/>
      <c r="Y3600" s="24"/>
    </row>
    <row r="3601" spans="4:25">
      <c r="D3601" s="24"/>
      <c r="I3601" s="24"/>
      <c r="J3601" s="24"/>
      <c r="K3601" s="24"/>
      <c r="L3601" s="24"/>
      <c r="Q3601" s="24"/>
      <c r="R3601" s="24"/>
      <c r="S3601" s="24"/>
      <c r="Y3601" s="24"/>
    </row>
    <row r="3602" spans="4:25">
      <c r="D3602" s="24"/>
      <c r="I3602" s="24"/>
      <c r="J3602" s="24"/>
      <c r="K3602" s="24"/>
      <c r="L3602" s="24"/>
      <c r="Q3602" s="24"/>
      <c r="R3602" s="24"/>
      <c r="S3602" s="24"/>
      <c r="Y3602" s="24"/>
    </row>
    <row r="3603" spans="4:25">
      <c r="D3603" s="24"/>
      <c r="I3603" s="24"/>
      <c r="J3603" s="24"/>
      <c r="K3603" s="24"/>
      <c r="L3603" s="24"/>
      <c r="Q3603" s="24"/>
      <c r="R3603" s="24"/>
      <c r="S3603" s="24"/>
      <c r="Y3603" s="24"/>
    </row>
    <row r="3604" spans="4:25">
      <c r="D3604" s="24"/>
      <c r="I3604" s="24"/>
      <c r="J3604" s="24"/>
      <c r="K3604" s="24"/>
      <c r="L3604" s="24"/>
      <c r="Q3604" s="24"/>
      <c r="R3604" s="24"/>
      <c r="S3604" s="24"/>
      <c r="Y3604" s="24"/>
    </row>
    <row r="3605" spans="4:25">
      <c r="D3605" s="24"/>
      <c r="I3605" s="24"/>
      <c r="J3605" s="24"/>
      <c r="K3605" s="24"/>
      <c r="L3605" s="24"/>
      <c r="Q3605" s="24"/>
      <c r="R3605" s="24"/>
      <c r="S3605" s="24"/>
      <c r="Y3605" s="24"/>
    </row>
    <row r="3606" spans="4:25">
      <c r="D3606" s="24"/>
      <c r="I3606" s="24"/>
      <c r="J3606" s="24"/>
      <c r="K3606" s="24"/>
      <c r="L3606" s="24"/>
      <c r="Q3606" s="24"/>
      <c r="R3606" s="24"/>
      <c r="S3606" s="24"/>
      <c r="Y3606" s="24"/>
    </row>
    <row r="3607" spans="4:25">
      <c r="D3607" s="24"/>
      <c r="I3607" s="24"/>
      <c r="J3607" s="24"/>
      <c r="K3607" s="24"/>
      <c r="L3607" s="24"/>
      <c r="Q3607" s="24"/>
      <c r="R3607" s="24"/>
      <c r="S3607" s="24"/>
      <c r="Y3607" s="24"/>
    </row>
    <row r="3608" spans="4:25">
      <c r="D3608" s="24"/>
      <c r="I3608" s="24"/>
      <c r="J3608" s="24"/>
      <c r="K3608" s="24"/>
      <c r="L3608" s="24"/>
      <c r="Q3608" s="24"/>
      <c r="R3608" s="24"/>
      <c r="S3608" s="24"/>
      <c r="Y3608" s="24"/>
    </row>
    <row r="3609" spans="4:25">
      <c r="D3609" s="24"/>
      <c r="I3609" s="24"/>
      <c r="J3609" s="24"/>
      <c r="K3609" s="24"/>
      <c r="L3609" s="24"/>
      <c r="Q3609" s="24"/>
      <c r="R3609" s="24"/>
      <c r="S3609" s="24"/>
      <c r="Y3609" s="24"/>
    </row>
    <row r="3610" spans="4:25">
      <c r="D3610" s="24"/>
      <c r="I3610" s="24"/>
      <c r="J3610" s="24"/>
      <c r="K3610" s="24"/>
      <c r="L3610" s="24"/>
      <c r="Q3610" s="24"/>
      <c r="R3610" s="24"/>
      <c r="S3610" s="24"/>
      <c r="Y3610" s="24"/>
    </row>
    <row r="3611" spans="4:25">
      <c r="D3611" s="24"/>
      <c r="I3611" s="24"/>
      <c r="J3611" s="24"/>
      <c r="K3611" s="24"/>
      <c r="L3611" s="24"/>
      <c r="Q3611" s="24"/>
      <c r="R3611" s="24"/>
      <c r="S3611" s="24"/>
      <c r="Y3611" s="24"/>
    </row>
    <row r="3612" spans="4:25">
      <c r="D3612" s="24"/>
      <c r="I3612" s="24"/>
      <c r="J3612" s="24"/>
      <c r="K3612" s="24"/>
      <c r="L3612" s="24"/>
      <c r="Q3612" s="24"/>
      <c r="R3612" s="24"/>
      <c r="S3612" s="24"/>
      <c r="Y3612" s="24"/>
    </row>
    <row r="3613" spans="4:25">
      <c r="D3613" s="24"/>
      <c r="I3613" s="24"/>
      <c r="J3613" s="24"/>
      <c r="K3613" s="24"/>
      <c r="L3613" s="24"/>
      <c r="Q3613" s="24"/>
      <c r="R3613" s="24"/>
      <c r="S3613" s="24"/>
      <c r="Y3613" s="24"/>
    </row>
    <row r="3614" spans="4:25">
      <c r="D3614" s="24"/>
      <c r="I3614" s="24"/>
      <c r="J3614" s="24"/>
      <c r="K3614" s="24"/>
      <c r="L3614" s="24"/>
      <c r="Q3614" s="24"/>
      <c r="R3614" s="24"/>
      <c r="S3614" s="24"/>
      <c r="Y3614" s="24"/>
    </row>
    <row r="3615" spans="4:25">
      <c r="D3615" s="24"/>
      <c r="I3615" s="24"/>
      <c r="J3615" s="24"/>
      <c r="K3615" s="24"/>
      <c r="L3615" s="24"/>
      <c r="Q3615" s="24"/>
      <c r="R3615" s="24"/>
      <c r="S3615" s="24"/>
      <c r="Y3615" s="24"/>
    </row>
    <row r="3616" spans="4:25">
      <c r="D3616" s="24"/>
      <c r="I3616" s="24"/>
      <c r="J3616" s="24"/>
      <c r="K3616" s="24"/>
      <c r="L3616" s="24"/>
      <c r="Q3616" s="24"/>
      <c r="R3616" s="24"/>
      <c r="S3616" s="24"/>
      <c r="Y3616" s="24"/>
    </row>
    <row r="3617" spans="4:25">
      <c r="D3617" s="24"/>
      <c r="I3617" s="24"/>
      <c r="J3617" s="24"/>
      <c r="K3617" s="24"/>
      <c r="L3617" s="24"/>
      <c r="Q3617" s="24"/>
      <c r="R3617" s="24"/>
      <c r="S3617" s="24"/>
      <c r="Y3617" s="24"/>
    </row>
    <row r="3618" spans="4:25">
      <c r="D3618" s="24"/>
      <c r="I3618" s="24"/>
      <c r="J3618" s="24"/>
      <c r="K3618" s="24"/>
      <c r="L3618" s="24"/>
      <c r="Q3618" s="24"/>
      <c r="R3618" s="24"/>
      <c r="S3618" s="24"/>
      <c r="Y3618" s="24"/>
    </row>
    <row r="3619" spans="4:25">
      <c r="D3619" s="24"/>
      <c r="I3619" s="24"/>
      <c r="J3619" s="24"/>
      <c r="K3619" s="24"/>
      <c r="L3619" s="24"/>
      <c r="Q3619" s="24"/>
      <c r="R3619" s="24"/>
      <c r="S3619" s="24"/>
      <c r="Y3619" s="24"/>
    </row>
    <row r="3620" spans="4:25">
      <c r="D3620" s="24"/>
      <c r="I3620" s="24"/>
      <c r="J3620" s="24"/>
      <c r="K3620" s="24"/>
      <c r="L3620" s="24"/>
      <c r="Q3620" s="24"/>
      <c r="R3620" s="24"/>
      <c r="S3620" s="24"/>
      <c r="Y3620" s="24"/>
    </row>
    <row r="3621" spans="4:25">
      <c r="D3621" s="24"/>
      <c r="I3621" s="24"/>
      <c r="J3621" s="24"/>
      <c r="K3621" s="24"/>
      <c r="L3621" s="24"/>
      <c r="Q3621" s="24"/>
      <c r="R3621" s="24"/>
      <c r="S3621" s="24"/>
      <c r="Y3621" s="24"/>
    </row>
    <row r="3622" spans="4:25">
      <c r="D3622" s="24"/>
      <c r="I3622" s="24"/>
      <c r="J3622" s="24"/>
      <c r="K3622" s="24"/>
      <c r="L3622" s="24"/>
      <c r="Q3622" s="24"/>
      <c r="R3622" s="24"/>
      <c r="S3622" s="24"/>
      <c r="Y3622" s="24"/>
    </row>
    <row r="3623" spans="4:25">
      <c r="D3623" s="24"/>
      <c r="I3623" s="24"/>
      <c r="J3623" s="24"/>
      <c r="K3623" s="24"/>
      <c r="L3623" s="24"/>
      <c r="Q3623" s="24"/>
      <c r="R3623" s="24"/>
      <c r="S3623" s="24"/>
      <c r="Y3623" s="24"/>
    </row>
    <row r="3624" spans="4:25">
      <c r="D3624" s="24"/>
      <c r="I3624" s="24"/>
      <c r="J3624" s="24"/>
      <c r="K3624" s="24"/>
      <c r="L3624" s="24"/>
      <c r="Q3624" s="24"/>
      <c r="R3624" s="24"/>
      <c r="S3624" s="24"/>
      <c r="Y3624" s="24"/>
    </row>
    <row r="3625" spans="4:25">
      <c r="D3625" s="24"/>
      <c r="I3625" s="24"/>
      <c r="J3625" s="24"/>
      <c r="K3625" s="24"/>
      <c r="L3625" s="24"/>
      <c r="Q3625" s="24"/>
      <c r="R3625" s="24"/>
      <c r="S3625" s="24"/>
      <c r="Y3625" s="24"/>
    </row>
    <row r="3626" spans="4:25">
      <c r="D3626" s="24"/>
      <c r="I3626" s="24"/>
      <c r="J3626" s="24"/>
      <c r="K3626" s="24"/>
      <c r="L3626" s="24"/>
      <c r="Q3626" s="24"/>
      <c r="R3626" s="24"/>
      <c r="S3626" s="24"/>
      <c r="Y3626" s="24"/>
    </row>
    <row r="3627" spans="4:25">
      <c r="D3627" s="24"/>
      <c r="I3627" s="24"/>
      <c r="J3627" s="24"/>
      <c r="K3627" s="24"/>
      <c r="L3627" s="24"/>
      <c r="Q3627" s="24"/>
      <c r="R3627" s="24"/>
      <c r="S3627" s="24"/>
      <c r="Y3627" s="24"/>
    </row>
    <row r="3628" spans="4:25">
      <c r="D3628" s="24"/>
      <c r="I3628" s="24"/>
      <c r="J3628" s="24"/>
      <c r="K3628" s="24"/>
      <c r="L3628" s="24"/>
      <c r="Q3628" s="24"/>
      <c r="R3628" s="24"/>
      <c r="S3628" s="24"/>
      <c r="Y3628" s="24"/>
    </row>
    <row r="3629" spans="4:25">
      <c r="D3629" s="24"/>
      <c r="I3629" s="24"/>
      <c r="J3629" s="24"/>
      <c r="K3629" s="24"/>
      <c r="L3629" s="24"/>
      <c r="Q3629" s="24"/>
      <c r="R3629" s="24"/>
      <c r="S3629" s="24"/>
      <c r="Y3629" s="24"/>
    </row>
    <row r="3630" spans="4:25">
      <c r="I3630" s="24"/>
      <c r="J3630" s="24"/>
      <c r="S3630" s="24"/>
      <c r="Y3630" s="24"/>
    </row>
    <row r="3631" spans="4:25">
      <c r="D3631" s="24"/>
      <c r="I3631" s="24"/>
      <c r="J3631" s="24"/>
      <c r="K3631" s="24"/>
      <c r="L3631" s="24"/>
      <c r="Q3631" s="24"/>
      <c r="R3631" s="24"/>
      <c r="S3631" s="24"/>
      <c r="Y3631" s="24"/>
    </row>
    <row r="3632" spans="4:25">
      <c r="I3632" s="24"/>
      <c r="J3632" s="24"/>
      <c r="S3632" s="24"/>
      <c r="Y3632" s="24"/>
    </row>
    <row r="3633" spans="4:25">
      <c r="D3633" s="24"/>
      <c r="I3633" s="24"/>
      <c r="J3633" s="24"/>
      <c r="K3633" s="24"/>
      <c r="L3633" s="24"/>
      <c r="Q3633" s="24"/>
      <c r="R3633" s="24"/>
      <c r="S3633" s="24"/>
      <c r="Y3633" s="24"/>
    </row>
    <row r="3634" spans="4:25">
      <c r="I3634" s="24"/>
      <c r="J3634" s="24"/>
      <c r="S3634" s="24"/>
      <c r="Y3634" s="24"/>
    </row>
    <row r="3635" spans="4:25">
      <c r="I3635" s="24"/>
      <c r="J3635" s="24"/>
      <c r="S3635" s="24"/>
      <c r="Y3635" s="24"/>
    </row>
    <row r="3636" spans="4:25">
      <c r="I3636" s="24"/>
      <c r="J3636" s="24"/>
      <c r="S3636" s="24"/>
      <c r="Y3636" s="24"/>
    </row>
    <row r="3637" spans="4:25">
      <c r="I3637" s="24"/>
      <c r="J3637" s="24"/>
      <c r="S3637" s="24"/>
      <c r="Y3637" s="24"/>
    </row>
    <row r="3638" spans="4:25">
      <c r="I3638" s="24"/>
      <c r="J3638" s="24"/>
      <c r="S3638" s="24"/>
      <c r="Y3638" s="24"/>
    </row>
    <row r="3639" spans="4:25">
      <c r="I3639" s="24"/>
      <c r="J3639" s="24"/>
      <c r="S3639" s="24"/>
      <c r="Y3639" s="24"/>
    </row>
    <row r="3640" spans="4:25">
      <c r="I3640" s="24"/>
      <c r="J3640" s="24"/>
      <c r="S3640" s="24"/>
      <c r="Y3640" s="24"/>
    </row>
    <row r="3641" spans="4:25">
      <c r="I3641" s="24"/>
      <c r="J3641" s="24"/>
      <c r="S3641" s="24"/>
      <c r="Y3641" s="24"/>
    </row>
    <row r="3642" spans="4:25">
      <c r="I3642" s="24"/>
      <c r="J3642" s="24"/>
      <c r="S3642" s="24"/>
      <c r="Y3642" s="24"/>
    </row>
    <row r="3643" spans="4:25">
      <c r="I3643" s="24"/>
      <c r="J3643" s="24"/>
      <c r="S3643" s="24"/>
      <c r="Y3643" s="24"/>
    </row>
    <row r="3644" spans="4:25">
      <c r="D3644" s="24"/>
      <c r="I3644" s="24"/>
      <c r="J3644" s="24"/>
      <c r="K3644" s="24"/>
      <c r="L3644" s="24"/>
      <c r="Q3644" s="24"/>
      <c r="R3644" s="24"/>
      <c r="S3644" s="24"/>
      <c r="Y3644" s="24"/>
    </row>
    <row r="3645" spans="4:25">
      <c r="D3645" s="24"/>
      <c r="I3645" s="24"/>
      <c r="J3645" s="24"/>
      <c r="K3645" s="24"/>
      <c r="L3645" s="24"/>
      <c r="Q3645" s="24"/>
      <c r="R3645" s="24"/>
      <c r="S3645" s="24"/>
      <c r="Y3645" s="24"/>
    </row>
    <row r="3646" spans="4:25">
      <c r="D3646" s="24"/>
      <c r="I3646" s="24"/>
      <c r="J3646" s="24"/>
      <c r="K3646" s="24"/>
      <c r="L3646" s="24"/>
      <c r="Q3646" s="24"/>
      <c r="R3646" s="24"/>
      <c r="S3646" s="24"/>
      <c r="Y3646" s="24"/>
    </row>
    <row r="3647" spans="4:25">
      <c r="D3647" s="24"/>
      <c r="I3647" s="24"/>
      <c r="J3647" s="24"/>
      <c r="K3647" s="24"/>
      <c r="L3647" s="24"/>
      <c r="Q3647" s="24"/>
      <c r="R3647" s="24"/>
      <c r="S3647" s="24"/>
      <c r="Y3647" s="24"/>
    </row>
    <row r="3648" spans="4:25">
      <c r="D3648" s="24"/>
      <c r="I3648" s="24"/>
      <c r="J3648" s="24"/>
      <c r="K3648" s="24"/>
      <c r="L3648" s="24"/>
      <c r="Q3648" s="24"/>
      <c r="R3648" s="24"/>
      <c r="S3648" s="24"/>
      <c r="Y3648" s="24"/>
    </row>
    <row r="3649" spans="4:25">
      <c r="D3649" s="24"/>
      <c r="I3649" s="24"/>
      <c r="J3649" s="24"/>
      <c r="K3649" s="24"/>
      <c r="L3649" s="24"/>
      <c r="Q3649" s="24"/>
      <c r="R3649" s="24"/>
      <c r="S3649" s="24"/>
      <c r="Y3649" s="24"/>
    </row>
    <row r="3650" spans="4:25">
      <c r="D3650" s="24"/>
      <c r="I3650" s="24"/>
      <c r="J3650" s="24"/>
      <c r="K3650" s="24"/>
      <c r="L3650" s="24"/>
      <c r="Q3650" s="24"/>
      <c r="R3650" s="24"/>
      <c r="S3650" s="24"/>
      <c r="Y3650" s="24"/>
    </row>
    <row r="3651" spans="4:25">
      <c r="D3651" s="24"/>
      <c r="I3651" s="24"/>
      <c r="J3651" s="24"/>
      <c r="K3651" s="24"/>
      <c r="L3651" s="24"/>
      <c r="Q3651" s="24"/>
      <c r="R3651" s="24"/>
      <c r="S3651" s="24"/>
      <c r="Y3651" s="24"/>
    </row>
    <row r="3652" spans="4:25">
      <c r="D3652" s="24"/>
      <c r="I3652" s="24"/>
      <c r="J3652" s="24"/>
      <c r="K3652" s="24"/>
      <c r="L3652" s="24"/>
      <c r="Q3652" s="24"/>
      <c r="R3652" s="24"/>
      <c r="S3652" s="24"/>
      <c r="Y3652" s="24"/>
    </row>
    <row r="3653" spans="4:25">
      <c r="D3653" s="24"/>
      <c r="I3653" s="24"/>
      <c r="J3653" s="24"/>
      <c r="K3653" s="24"/>
      <c r="L3653" s="24"/>
      <c r="Q3653" s="24"/>
      <c r="R3653" s="24"/>
      <c r="S3653" s="24"/>
      <c r="Y3653" s="24"/>
    </row>
    <row r="3654" spans="4:25">
      <c r="D3654" s="24"/>
      <c r="I3654" s="24"/>
      <c r="J3654" s="24"/>
      <c r="K3654" s="24"/>
      <c r="L3654" s="24"/>
      <c r="Q3654" s="24"/>
      <c r="R3654" s="24"/>
      <c r="S3654" s="24"/>
      <c r="Y3654" s="24"/>
    </row>
    <row r="3655" spans="4:25">
      <c r="D3655" s="24"/>
      <c r="I3655" s="24"/>
      <c r="J3655" s="24"/>
      <c r="K3655" s="24"/>
      <c r="L3655" s="24"/>
      <c r="Q3655" s="24"/>
      <c r="R3655" s="24"/>
      <c r="S3655" s="24"/>
      <c r="Y3655" s="24"/>
    </row>
    <row r="3656" spans="4:25">
      <c r="I3656" s="24"/>
      <c r="J3656" s="24"/>
      <c r="S3656" s="24"/>
      <c r="Y3656" s="24"/>
    </row>
    <row r="3657" spans="4:25">
      <c r="I3657" s="24"/>
      <c r="J3657" s="24"/>
      <c r="S3657" s="24"/>
      <c r="Y3657" s="24"/>
    </row>
    <row r="3658" spans="4:25">
      <c r="I3658" s="24"/>
      <c r="J3658" s="24"/>
      <c r="S3658" s="24"/>
      <c r="Y3658" s="24"/>
    </row>
    <row r="3659" spans="4:25">
      <c r="I3659" s="24"/>
      <c r="J3659" s="24"/>
      <c r="S3659" s="24"/>
      <c r="Y3659" s="24"/>
    </row>
    <row r="3660" spans="4:25">
      <c r="I3660" s="24"/>
      <c r="J3660" s="24"/>
      <c r="S3660" s="24"/>
      <c r="Y3660" s="24"/>
    </row>
    <row r="3661" spans="4:25">
      <c r="I3661" s="24"/>
      <c r="J3661" s="24"/>
      <c r="S3661" s="24"/>
      <c r="Y3661" s="24"/>
    </row>
    <row r="3668" spans="4:25">
      <c r="D3668" s="24"/>
      <c r="H3668" s="24"/>
      <c r="I3668" s="24"/>
      <c r="J3668" s="24"/>
      <c r="K3668" s="24"/>
      <c r="L3668" s="24"/>
      <c r="Q3668" s="24"/>
      <c r="R3668" s="24"/>
      <c r="S3668" s="24"/>
      <c r="U3668" s="24"/>
      <c r="W3668" s="24"/>
      <c r="Y3668" s="24"/>
    </row>
    <row r="3669" spans="4:25">
      <c r="D3669" s="24"/>
      <c r="H3669" s="24"/>
      <c r="I3669" s="24"/>
      <c r="J3669" s="24"/>
      <c r="K3669" s="24"/>
      <c r="L3669" s="24"/>
      <c r="P3669" s="24"/>
      <c r="Q3669" s="24"/>
      <c r="R3669" s="24"/>
      <c r="S3669" s="24"/>
      <c r="U3669" s="24"/>
      <c r="W3669" s="24"/>
      <c r="Y3669" s="24"/>
    </row>
    <row r="3670" spans="4:25">
      <c r="D3670" s="24"/>
      <c r="H3670" s="24"/>
      <c r="I3670" s="24"/>
      <c r="J3670" s="24"/>
      <c r="K3670" s="24"/>
      <c r="L3670" s="24"/>
      <c r="Q3670" s="24"/>
      <c r="R3670" s="24"/>
      <c r="S3670" s="24"/>
      <c r="U3670" s="24"/>
      <c r="W3670" s="24"/>
      <c r="Y3670" s="24"/>
    </row>
    <row r="3671" spans="4:25">
      <c r="D3671" s="24"/>
      <c r="H3671" s="24"/>
      <c r="I3671" s="24"/>
      <c r="J3671" s="24"/>
      <c r="K3671" s="24"/>
      <c r="L3671" s="24"/>
      <c r="Q3671" s="24"/>
      <c r="R3671" s="24"/>
      <c r="S3671" s="24"/>
      <c r="U3671" s="24"/>
      <c r="W3671" s="24"/>
      <c r="Y3671" s="24"/>
    </row>
    <row r="3672" spans="4:25">
      <c r="D3672" s="24"/>
      <c r="H3672" s="24"/>
      <c r="I3672" s="24"/>
      <c r="J3672" s="24"/>
      <c r="K3672" s="24"/>
      <c r="L3672" s="24"/>
      <c r="Q3672" s="24"/>
      <c r="R3672" s="24"/>
      <c r="S3672" s="24"/>
      <c r="U3672" s="24"/>
      <c r="W3672" s="24"/>
      <c r="Y3672" s="24"/>
    </row>
    <row r="3673" spans="4:25">
      <c r="D3673" s="24"/>
      <c r="H3673" s="24"/>
      <c r="I3673" s="24"/>
      <c r="J3673" s="24"/>
      <c r="K3673" s="24"/>
      <c r="L3673" s="24"/>
      <c r="Q3673" s="24"/>
      <c r="R3673" s="24"/>
      <c r="S3673" s="24"/>
      <c r="U3673" s="24"/>
      <c r="W3673" s="24"/>
      <c r="Y3673" s="24"/>
    </row>
    <row r="3674" spans="4:25">
      <c r="D3674" s="24"/>
      <c r="H3674" s="24"/>
      <c r="I3674" s="24"/>
      <c r="J3674" s="24"/>
      <c r="K3674" s="24"/>
      <c r="L3674" s="24"/>
      <c r="Q3674" s="24"/>
      <c r="R3674" s="24"/>
      <c r="S3674" s="24"/>
      <c r="U3674" s="24"/>
      <c r="W3674" s="24"/>
      <c r="Y3674" s="24"/>
    </row>
    <row r="3675" spans="4:25">
      <c r="D3675" s="24"/>
      <c r="H3675" s="24"/>
      <c r="I3675" s="24"/>
      <c r="J3675" s="24"/>
      <c r="K3675" s="24"/>
      <c r="L3675" s="24"/>
      <c r="Q3675" s="24"/>
      <c r="R3675" s="24"/>
      <c r="S3675" s="24"/>
      <c r="U3675" s="24"/>
      <c r="W3675" s="24"/>
      <c r="Y3675" s="24"/>
    </row>
    <row r="3676" spans="4:25">
      <c r="D3676" s="24"/>
      <c r="H3676" s="24"/>
      <c r="I3676" s="24"/>
      <c r="J3676" s="24"/>
      <c r="K3676" s="24"/>
      <c r="L3676" s="24"/>
      <c r="Q3676" s="24"/>
      <c r="R3676" s="24"/>
      <c r="S3676" s="24"/>
      <c r="U3676" s="24"/>
      <c r="W3676" s="24"/>
      <c r="Y3676" s="24"/>
    </row>
    <row r="3677" spans="4:25">
      <c r="D3677" s="24"/>
      <c r="H3677" s="24"/>
      <c r="I3677" s="24"/>
      <c r="J3677" s="24"/>
      <c r="K3677" s="24"/>
      <c r="L3677" s="24"/>
      <c r="Q3677" s="24"/>
      <c r="R3677" s="24"/>
      <c r="S3677" s="24"/>
      <c r="U3677" s="24"/>
      <c r="W3677" s="24"/>
      <c r="Y3677" s="24"/>
    </row>
    <row r="3678" spans="4:25">
      <c r="D3678" s="24"/>
      <c r="H3678" s="24"/>
      <c r="I3678" s="24"/>
      <c r="J3678" s="24"/>
      <c r="K3678" s="24"/>
      <c r="L3678" s="24"/>
      <c r="Q3678" s="24"/>
      <c r="R3678" s="24"/>
      <c r="S3678" s="24"/>
      <c r="U3678" s="24"/>
      <c r="W3678" s="24"/>
      <c r="Y3678" s="24"/>
    </row>
    <row r="3679" spans="4:25">
      <c r="D3679" s="24"/>
      <c r="H3679" s="24"/>
      <c r="I3679" s="24"/>
      <c r="J3679" s="24"/>
      <c r="K3679" s="24"/>
      <c r="L3679" s="24"/>
      <c r="Q3679" s="24"/>
      <c r="R3679" s="24"/>
      <c r="S3679" s="24"/>
      <c r="U3679" s="24"/>
      <c r="W3679" s="24"/>
      <c r="Y3679" s="24"/>
    </row>
    <row r="3680" spans="4:25">
      <c r="D3680" s="24"/>
      <c r="H3680" s="24"/>
      <c r="I3680" s="24"/>
      <c r="J3680" s="24"/>
      <c r="K3680" s="24"/>
      <c r="L3680" s="24"/>
      <c r="Q3680" s="24"/>
      <c r="R3680" s="24"/>
      <c r="S3680" s="24"/>
      <c r="U3680" s="24"/>
      <c r="W3680" s="24"/>
      <c r="Y3680" s="24"/>
    </row>
    <row r="3681" spans="4:25">
      <c r="D3681" s="24"/>
      <c r="H3681" s="24"/>
      <c r="I3681" s="24"/>
      <c r="J3681" s="24"/>
      <c r="K3681" s="24"/>
      <c r="L3681" s="24"/>
      <c r="Q3681" s="24"/>
      <c r="R3681" s="24"/>
      <c r="S3681" s="24"/>
      <c r="U3681" s="24"/>
      <c r="W3681" s="24"/>
      <c r="Y3681" s="24"/>
    </row>
    <row r="3682" spans="4:25">
      <c r="D3682" s="24"/>
      <c r="H3682" s="24"/>
      <c r="I3682" s="24"/>
      <c r="J3682" s="24"/>
      <c r="K3682" s="24"/>
      <c r="L3682" s="24"/>
      <c r="Q3682" s="24"/>
      <c r="R3682" s="24"/>
      <c r="S3682" s="24"/>
      <c r="U3682" s="24"/>
      <c r="W3682" s="24"/>
      <c r="Y3682" s="24"/>
    </row>
    <row r="3683" spans="4:25">
      <c r="D3683" s="24"/>
      <c r="H3683" s="24"/>
      <c r="I3683" s="24"/>
      <c r="J3683" s="24"/>
      <c r="K3683" s="24"/>
      <c r="L3683" s="24"/>
      <c r="Q3683" s="24"/>
      <c r="R3683" s="24"/>
      <c r="S3683" s="24"/>
      <c r="U3683" s="24"/>
      <c r="W3683" s="24"/>
      <c r="Y3683" s="24"/>
    </row>
    <row r="3684" spans="4:25">
      <c r="D3684" s="24"/>
      <c r="H3684" s="24"/>
      <c r="I3684" s="24"/>
      <c r="J3684" s="24"/>
      <c r="K3684" s="24"/>
      <c r="L3684" s="24"/>
      <c r="Q3684" s="24"/>
      <c r="R3684" s="24"/>
      <c r="S3684" s="24"/>
      <c r="U3684" s="24"/>
      <c r="W3684" s="24"/>
      <c r="Y3684" s="24"/>
    </row>
    <row r="3685" spans="4:25">
      <c r="D3685" s="24"/>
      <c r="H3685" s="24"/>
      <c r="I3685" s="24"/>
      <c r="J3685" s="24"/>
      <c r="K3685" s="24"/>
      <c r="L3685" s="24"/>
      <c r="Q3685" s="24"/>
      <c r="R3685" s="24"/>
      <c r="S3685" s="24"/>
      <c r="U3685" s="24"/>
      <c r="W3685" s="24"/>
      <c r="Y3685" s="24"/>
    </row>
    <row r="3686" spans="4:25">
      <c r="D3686" s="24"/>
      <c r="H3686" s="24"/>
      <c r="I3686" s="24"/>
      <c r="J3686" s="24"/>
      <c r="K3686" s="24"/>
      <c r="L3686" s="24"/>
      <c r="Q3686" s="24"/>
      <c r="R3686" s="24"/>
      <c r="S3686" s="24"/>
      <c r="U3686" s="24"/>
      <c r="W3686" s="24"/>
      <c r="Y3686" s="24"/>
    </row>
    <row r="3687" spans="4:25">
      <c r="D3687" s="24"/>
      <c r="H3687" s="24"/>
      <c r="I3687" s="24"/>
      <c r="J3687" s="24"/>
      <c r="K3687" s="24"/>
      <c r="L3687" s="24"/>
      <c r="Q3687" s="24"/>
      <c r="R3687" s="24"/>
      <c r="S3687" s="24"/>
      <c r="U3687" s="24"/>
      <c r="W3687" s="24"/>
      <c r="Y3687" s="24"/>
    </row>
    <row r="3688" spans="4:25">
      <c r="D3688" s="24"/>
      <c r="H3688" s="24"/>
      <c r="I3688" s="24"/>
      <c r="J3688" s="24"/>
      <c r="K3688" s="24"/>
      <c r="L3688" s="24"/>
      <c r="Q3688" s="24"/>
      <c r="R3688" s="24"/>
      <c r="S3688" s="24"/>
      <c r="U3688" s="24"/>
      <c r="W3688" s="24"/>
      <c r="Y3688" s="24"/>
    </row>
    <row r="3689" spans="4:25">
      <c r="D3689" s="24"/>
      <c r="H3689" s="24"/>
      <c r="I3689" s="24"/>
      <c r="J3689" s="24"/>
      <c r="K3689" s="24"/>
      <c r="L3689" s="24"/>
      <c r="Q3689" s="24"/>
      <c r="R3689" s="24"/>
      <c r="S3689" s="24"/>
      <c r="U3689" s="24"/>
      <c r="W3689" s="24"/>
      <c r="Y3689" s="24"/>
    </row>
    <row r="3690" spans="4:25">
      <c r="D3690" s="24"/>
      <c r="E3690" s="24"/>
      <c r="G3690" s="24"/>
      <c r="H3690" s="24"/>
      <c r="I3690" s="24"/>
      <c r="J3690" s="24"/>
      <c r="K3690" s="24"/>
      <c r="L3690" s="24"/>
      <c r="Q3690" s="24"/>
      <c r="R3690" s="24"/>
      <c r="S3690" s="24"/>
      <c r="U3690" s="24"/>
      <c r="Y3690" s="24"/>
    </row>
    <row r="3691" spans="4:25">
      <c r="I3691" s="24"/>
      <c r="J3691" s="24"/>
      <c r="S3691" s="24"/>
      <c r="Y3691" s="24"/>
    </row>
    <row r="3692" spans="4:25">
      <c r="I3692" s="24"/>
      <c r="J3692" s="24"/>
      <c r="S3692" s="24"/>
      <c r="Y3692" s="24"/>
    </row>
    <row r="3693" spans="4:25">
      <c r="D3693" s="24"/>
      <c r="I3693" s="24"/>
      <c r="J3693" s="24"/>
      <c r="K3693" s="24"/>
      <c r="L3693" s="24"/>
      <c r="Q3693" s="24"/>
      <c r="R3693" s="24"/>
      <c r="S3693" s="24"/>
      <c r="Y3693" s="24"/>
    </row>
    <row r="3694" spans="4:25">
      <c r="I3694" s="24"/>
      <c r="J3694" s="24"/>
      <c r="S3694" s="24"/>
      <c r="Y3694" s="24"/>
    </row>
    <row r="3695" spans="4:25">
      <c r="I3695" s="24"/>
      <c r="J3695" s="24"/>
      <c r="S3695" s="24"/>
      <c r="Y3695" s="24"/>
    </row>
    <row r="3696" spans="4:25">
      <c r="I3696" s="24"/>
      <c r="J3696" s="24"/>
      <c r="S3696" s="24"/>
      <c r="Y3696" s="24"/>
    </row>
    <row r="3697" spans="4:25">
      <c r="D3697" s="24"/>
      <c r="I3697" s="24"/>
      <c r="J3697" s="24"/>
      <c r="K3697" s="24"/>
      <c r="L3697" s="24"/>
      <c r="Q3697" s="24"/>
      <c r="R3697" s="24"/>
      <c r="S3697" s="24"/>
      <c r="Y3697" s="24"/>
    </row>
    <row r="3698" spans="4:25">
      <c r="D3698" s="24"/>
      <c r="I3698" s="24"/>
      <c r="J3698" s="24"/>
      <c r="K3698" s="24"/>
      <c r="L3698" s="24"/>
      <c r="Q3698" s="24"/>
      <c r="R3698" s="24"/>
      <c r="S3698" s="24"/>
      <c r="Y3698" s="24"/>
    </row>
    <row r="3699" spans="4:25">
      <c r="D3699" s="24"/>
      <c r="I3699" s="24"/>
      <c r="J3699" s="24"/>
      <c r="K3699" s="24"/>
      <c r="L3699" s="24"/>
      <c r="Q3699" s="24"/>
      <c r="R3699" s="24"/>
      <c r="S3699" s="24"/>
      <c r="Y3699" s="24"/>
    </row>
    <row r="3700" spans="4:25">
      <c r="D3700" s="24"/>
      <c r="I3700" s="24"/>
      <c r="J3700" s="24"/>
      <c r="K3700" s="24"/>
      <c r="L3700" s="24"/>
      <c r="Q3700" s="24"/>
      <c r="R3700" s="24"/>
      <c r="S3700" s="24"/>
      <c r="Y3700" s="24"/>
    </row>
    <row r="3701" spans="4:25">
      <c r="D3701" s="24"/>
      <c r="I3701" s="24"/>
      <c r="J3701" s="24"/>
      <c r="K3701" s="24"/>
      <c r="L3701" s="24"/>
      <c r="Q3701" s="24"/>
      <c r="R3701" s="24"/>
      <c r="S3701" s="24"/>
      <c r="Y3701" s="24"/>
    </row>
    <row r="3702" spans="4:25">
      <c r="D3702" s="24"/>
      <c r="I3702" s="24"/>
      <c r="J3702" s="24"/>
      <c r="K3702" s="24"/>
      <c r="L3702" s="24"/>
      <c r="Q3702" s="24"/>
      <c r="R3702" s="24"/>
      <c r="S3702" s="24"/>
      <c r="Y3702" s="24"/>
    </row>
    <row r="3703" spans="4:25">
      <c r="D3703" s="24"/>
      <c r="I3703" s="24"/>
      <c r="J3703" s="24"/>
      <c r="K3703" s="24"/>
      <c r="L3703" s="24"/>
      <c r="Q3703" s="24"/>
      <c r="R3703" s="24"/>
      <c r="S3703" s="24"/>
      <c r="Y3703" s="24"/>
    </row>
    <row r="3704" spans="4:25">
      <c r="D3704" s="24"/>
      <c r="I3704" s="24"/>
      <c r="J3704" s="24"/>
      <c r="K3704" s="24"/>
      <c r="L3704" s="24"/>
      <c r="Q3704" s="24"/>
      <c r="R3704" s="24"/>
      <c r="S3704" s="24"/>
      <c r="Y3704" s="24"/>
    </row>
    <row r="3705" spans="4:25">
      <c r="D3705" s="24"/>
      <c r="I3705" s="24"/>
      <c r="J3705" s="24"/>
      <c r="K3705" s="24"/>
      <c r="L3705" s="24"/>
      <c r="Q3705" s="24"/>
      <c r="R3705" s="24"/>
      <c r="S3705" s="24"/>
      <c r="Y3705" s="24"/>
    </row>
    <row r="3706" spans="4:25">
      <c r="D3706" s="24"/>
      <c r="I3706" s="24"/>
      <c r="J3706" s="24"/>
      <c r="K3706" s="24"/>
      <c r="L3706" s="24"/>
      <c r="Q3706" s="24"/>
      <c r="R3706" s="24"/>
      <c r="S3706" s="24"/>
      <c r="Y3706" s="24"/>
    </row>
    <row r="3707" spans="4:25">
      <c r="D3707" s="24"/>
      <c r="I3707" s="24"/>
      <c r="J3707" s="24"/>
      <c r="K3707" s="24"/>
      <c r="L3707" s="24"/>
      <c r="Q3707" s="24"/>
      <c r="R3707" s="24"/>
      <c r="S3707" s="24"/>
      <c r="Y3707" s="24"/>
    </row>
    <row r="3708" spans="4:25">
      <c r="D3708" s="24"/>
      <c r="I3708" s="24"/>
      <c r="J3708" s="24"/>
      <c r="K3708" s="24"/>
      <c r="L3708" s="24"/>
      <c r="Q3708" s="24"/>
      <c r="R3708" s="24"/>
      <c r="S3708" s="24"/>
      <c r="Y3708" s="24"/>
    </row>
    <row r="3709" spans="4:25">
      <c r="D3709" s="24"/>
      <c r="I3709" s="24"/>
      <c r="J3709" s="24"/>
      <c r="K3709" s="24"/>
      <c r="L3709" s="24"/>
      <c r="Q3709" s="24"/>
      <c r="R3709" s="24"/>
      <c r="S3709" s="24"/>
      <c r="Y3709" s="24"/>
    </row>
    <row r="3710" spans="4:25">
      <c r="D3710" s="24"/>
      <c r="I3710" s="24"/>
      <c r="J3710" s="24"/>
      <c r="K3710" s="24"/>
      <c r="L3710" s="24"/>
      <c r="Q3710" s="24"/>
      <c r="R3710" s="24"/>
      <c r="S3710" s="24"/>
      <c r="Y3710" s="24"/>
    </row>
    <row r="3711" spans="4:25">
      <c r="D3711" s="24"/>
      <c r="I3711" s="24"/>
      <c r="J3711" s="24"/>
      <c r="K3711" s="24"/>
      <c r="L3711" s="24"/>
      <c r="Q3711" s="24"/>
      <c r="R3711" s="24"/>
      <c r="S3711" s="24"/>
      <c r="Y3711" s="24"/>
    </row>
    <row r="3712" spans="4:25">
      <c r="D3712" s="24"/>
      <c r="I3712" s="24"/>
      <c r="J3712" s="24"/>
      <c r="K3712" s="24"/>
      <c r="L3712" s="24"/>
      <c r="Q3712" s="24"/>
      <c r="R3712" s="24"/>
      <c r="S3712" s="24"/>
      <c r="Y3712" s="24"/>
    </row>
    <row r="3713" spans="4:25">
      <c r="D3713" s="24"/>
      <c r="I3713" s="24"/>
      <c r="J3713" s="24"/>
      <c r="K3713" s="24"/>
      <c r="L3713" s="24"/>
      <c r="Q3713" s="24"/>
      <c r="R3713" s="24"/>
      <c r="S3713" s="24"/>
      <c r="Y3713" s="24"/>
    </row>
    <row r="3714" spans="4:25">
      <c r="D3714" s="24"/>
      <c r="I3714" s="24"/>
      <c r="J3714" s="24"/>
      <c r="K3714" s="24"/>
      <c r="L3714" s="24"/>
      <c r="Q3714" s="24"/>
      <c r="R3714" s="24"/>
      <c r="S3714" s="24"/>
      <c r="Y3714" s="24"/>
    </row>
    <row r="3715" spans="4:25">
      <c r="D3715" s="24"/>
      <c r="I3715" s="24"/>
      <c r="J3715" s="24"/>
      <c r="K3715" s="24"/>
      <c r="L3715" s="24"/>
      <c r="Q3715" s="24"/>
      <c r="R3715" s="24"/>
      <c r="S3715" s="24"/>
      <c r="Y3715" s="24"/>
    </row>
    <row r="3716" spans="4:25">
      <c r="D3716" s="24"/>
      <c r="I3716" s="24"/>
      <c r="J3716" s="24"/>
      <c r="K3716" s="24"/>
      <c r="L3716" s="24"/>
      <c r="Q3716" s="24"/>
      <c r="R3716" s="24"/>
      <c r="S3716" s="24"/>
      <c r="Y3716" s="24"/>
    </row>
    <row r="3717" spans="4:25">
      <c r="D3717" s="24"/>
      <c r="I3717" s="24"/>
      <c r="J3717" s="24"/>
      <c r="K3717" s="24"/>
      <c r="L3717" s="24"/>
      <c r="Q3717" s="24"/>
      <c r="R3717" s="24"/>
      <c r="S3717" s="24"/>
      <c r="Y3717" s="24"/>
    </row>
    <row r="3718" spans="4:25">
      <c r="D3718" s="24"/>
      <c r="I3718" s="24"/>
      <c r="J3718" s="24"/>
      <c r="K3718" s="24"/>
      <c r="L3718" s="24"/>
      <c r="Q3718" s="24"/>
      <c r="R3718" s="24"/>
      <c r="S3718" s="24"/>
      <c r="Y3718" s="24"/>
    </row>
    <row r="3719" spans="4:25">
      <c r="D3719" s="24"/>
      <c r="I3719" s="24"/>
      <c r="J3719" s="24"/>
      <c r="K3719" s="24"/>
      <c r="L3719" s="24"/>
      <c r="Q3719" s="24"/>
      <c r="R3719" s="24"/>
      <c r="S3719" s="24"/>
      <c r="Y3719" s="24"/>
    </row>
    <row r="3720" spans="4:25">
      <c r="D3720" s="24"/>
      <c r="I3720" s="24"/>
      <c r="J3720" s="24"/>
      <c r="K3720" s="24"/>
      <c r="L3720" s="24"/>
      <c r="Q3720" s="24"/>
      <c r="R3720" s="24"/>
      <c r="S3720" s="24"/>
      <c r="Y3720" s="24"/>
    </row>
    <row r="3721" spans="4:25">
      <c r="D3721" s="24"/>
      <c r="I3721" s="24"/>
      <c r="J3721" s="24"/>
      <c r="K3721" s="24"/>
      <c r="L3721" s="24"/>
      <c r="Q3721" s="24"/>
      <c r="R3721" s="24"/>
      <c r="S3721" s="24"/>
      <c r="Y3721" s="24"/>
    </row>
    <row r="3722" spans="4:25">
      <c r="D3722" s="24"/>
      <c r="I3722" s="24"/>
      <c r="J3722" s="24"/>
      <c r="K3722" s="24"/>
      <c r="L3722" s="24"/>
      <c r="Q3722" s="24"/>
      <c r="R3722" s="24"/>
      <c r="S3722" s="24"/>
      <c r="Y3722" s="24"/>
    </row>
    <row r="3723" spans="4:25">
      <c r="D3723" s="24"/>
      <c r="I3723" s="24"/>
      <c r="J3723" s="24"/>
      <c r="K3723" s="24"/>
      <c r="L3723" s="24"/>
      <c r="Q3723" s="24"/>
      <c r="R3723" s="24"/>
      <c r="S3723" s="24"/>
      <c r="Y3723" s="24"/>
    </row>
    <row r="3724" spans="4:25">
      <c r="D3724" s="24"/>
      <c r="I3724" s="24"/>
      <c r="J3724" s="24"/>
      <c r="K3724" s="24"/>
      <c r="L3724" s="24"/>
      <c r="Q3724" s="24"/>
      <c r="R3724" s="24"/>
      <c r="S3724" s="24"/>
      <c r="Y3724" s="24"/>
    </row>
    <row r="3725" spans="4:25">
      <c r="D3725" s="24"/>
      <c r="I3725" s="24"/>
      <c r="J3725" s="24"/>
      <c r="K3725" s="24"/>
      <c r="L3725" s="24"/>
      <c r="Q3725" s="24"/>
      <c r="R3725" s="24"/>
      <c r="S3725" s="24"/>
      <c r="Y3725" s="24"/>
    </row>
    <row r="3726" spans="4:25">
      <c r="D3726" s="24"/>
      <c r="I3726" s="24"/>
      <c r="J3726" s="24"/>
      <c r="K3726" s="24"/>
      <c r="L3726" s="24"/>
      <c r="Q3726" s="24"/>
      <c r="R3726" s="24"/>
      <c r="S3726" s="24"/>
      <c r="Y3726" s="24"/>
    </row>
    <row r="3727" spans="4:25">
      <c r="I3727" s="24"/>
      <c r="J3727" s="24"/>
      <c r="S3727" s="24"/>
      <c r="Y3727" s="24"/>
    </row>
    <row r="3728" spans="4:25">
      <c r="I3728" s="24"/>
      <c r="J3728" s="24"/>
      <c r="S3728" s="24"/>
      <c r="Y3728" s="24"/>
    </row>
    <row r="3729" spans="4:25">
      <c r="I3729" s="24"/>
      <c r="J3729" s="24"/>
      <c r="S3729" s="24"/>
      <c r="Y3729" s="24"/>
    </row>
    <row r="3730" spans="4:25">
      <c r="I3730" s="24"/>
      <c r="J3730" s="24"/>
      <c r="S3730" s="24"/>
      <c r="Y3730" s="24"/>
    </row>
    <row r="3731" spans="4:25">
      <c r="I3731" s="24"/>
      <c r="J3731" s="24"/>
      <c r="S3731" s="24"/>
      <c r="Y3731" s="24"/>
    </row>
    <row r="3732" spans="4:25">
      <c r="I3732" s="24"/>
      <c r="J3732" s="24"/>
      <c r="S3732" s="24"/>
      <c r="Y3732" s="24"/>
    </row>
    <row r="3733" spans="4:25">
      <c r="I3733" s="24"/>
      <c r="J3733" s="24"/>
      <c r="S3733" s="24"/>
      <c r="Y3733" s="24"/>
    </row>
    <row r="3734" spans="4:25">
      <c r="I3734" s="24"/>
      <c r="J3734" s="24"/>
      <c r="S3734" s="24"/>
      <c r="Y3734" s="24"/>
    </row>
    <row r="3735" spans="4:25">
      <c r="I3735" s="24"/>
      <c r="J3735" s="24"/>
      <c r="S3735" s="24"/>
      <c r="Y3735" s="24"/>
    </row>
    <row r="3736" spans="4:25">
      <c r="D3736" s="24"/>
      <c r="I3736" s="24"/>
      <c r="J3736" s="24"/>
      <c r="K3736" s="24"/>
      <c r="L3736" s="24"/>
      <c r="Q3736" s="24"/>
      <c r="R3736" s="24"/>
      <c r="S3736" s="24"/>
      <c r="Y3736" s="24"/>
    </row>
    <row r="3737" spans="4:25">
      <c r="D3737" s="24"/>
      <c r="I3737" s="24"/>
      <c r="J3737" s="24"/>
      <c r="K3737" s="24"/>
      <c r="L3737" s="24"/>
      <c r="Q3737" s="24"/>
      <c r="R3737" s="24"/>
      <c r="S3737" s="24"/>
      <c r="Y3737" s="24"/>
    </row>
    <row r="3738" spans="4:25">
      <c r="D3738" s="24"/>
      <c r="I3738" s="24"/>
      <c r="J3738" s="24"/>
      <c r="K3738" s="24"/>
      <c r="L3738" s="24"/>
      <c r="Q3738" s="24"/>
      <c r="R3738" s="24"/>
      <c r="S3738" s="24"/>
      <c r="Y3738" s="24"/>
    </row>
    <row r="3739" spans="4:25">
      <c r="D3739" s="24"/>
      <c r="I3739" s="24"/>
      <c r="J3739" s="24"/>
      <c r="K3739" s="24"/>
      <c r="L3739" s="24"/>
      <c r="Q3739" s="24"/>
      <c r="R3739" s="24"/>
      <c r="S3739" s="24"/>
      <c r="Y3739" s="24"/>
    </row>
    <row r="3740" spans="4:25">
      <c r="D3740" s="24"/>
      <c r="I3740" s="24"/>
      <c r="J3740" s="24"/>
      <c r="K3740" s="24"/>
      <c r="L3740" s="24"/>
      <c r="Q3740" s="24"/>
      <c r="R3740" s="24"/>
      <c r="S3740" s="24"/>
      <c r="Y3740" s="24"/>
    </row>
    <row r="3741" spans="4:25">
      <c r="D3741" s="24"/>
      <c r="I3741" s="24"/>
      <c r="J3741" s="24"/>
      <c r="K3741" s="24"/>
      <c r="L3741" s="24"/>
      <c r="Q3741" s="24"/>
      <c r="R3741" s="24"/>
      <c r="S3741" s="24"/>
      <c r="Y3741" s="24"/>
    </row>
    <row r="3742" spans="4:25">
      <c r="D3742" s="24"/>
      <c r="I3742" s="24"/>
      <c r="J3742" s="24"/>
      <c r="K3742" s="24"/>
      <c r="L3742" s="24"/>
      <c r="Q3742" s="24"/>
      <c r="R3742" s="24"/>
      <c r="S3742" s="24"/>
      <c r="Y3742" s="24"/>
    </row>
    <row r="3743" spans="4:25">
      <c r="D3743" s="24"/>
      <c r="I3743" s="24"/>
      <c r="J3743" s="24"/>
      <c r="K3743" s="24"/>
      <c r="L3743" s="24"/>
      <c r="Q3743" s="24"/>
      <c r="R3743" s="24"/>
      <c r="S3743" s="24"/>
      <c r="Y3743" s="24"/>
    </row>
    <row r="3744" spans="4:25">
      <c r="D3744" s="24"/>
      <c r="I3744" s="24"/>
      <c r="J3744" s="24"/>
      <c r="K3744" s="24"/>
      <c r="L3744" s="24"/>
      <c r="Q3744" s="24"/>
      <c r="R3744" s="24"/>
      <c r="S3744" s="24"/>
      <c r="Y3744" s="24"/>
    </row>
    <row r="3745" spans="4:25">
      <c r="D3745" s="24"/>
      <c r="I3745" s="24"/>
      <c r="J3745" s="24"/>
      <c r="K3745" s="24"/>
      <c r="L3745" s="24"/>
      <c r="Q3745" s="24"/>
      <c r="R3745" s="24"/>
      <c r="S3745" s="24"/>
      <c r="Y3745" s="24"/>
    </row>
    <row r="3746" spans="4:25">
      <c r="D3746" s="24"/>
      <c r="I3746" s="24"/>
      <c r="J3746" s="24"/>
      <c r="K3746" s="24"/>
      <c r="L3746" s="24"/>
      <c r="Q3746" s="24"/>
      <c r="R3746" s="24"/>
      <c r="S3746" s="24"/>
      <c r="Y3746" s="24"/>
    </row>
    <row r="3747" spans="4:25">
      <c r="D3747" s="24"/>
      <c r="I3747" s="24"/>
      <c r="J3747" s="24"/>
      <c r="K3747" s="24"/>
      <c r="L3747" s="24"/>
      <c r="Q3747" s="24"/>
      <c r="R3747" s="24"/>
      <c r="S3747" s="24"/>
      <c r="Y3747" s="24"/>
    </row>
    <row r="3748" spans="4:25">
      <c r="D3748" s="24"/>
      <c r="I3748" s="24"/>
      <c r="J3748" s="24"/>
      <c r="K3748" s="24"/>
      <c r="L3748" s="24"/>
      <c r="Q3748" s="24"/>
      <c r="R3748" s="24"/>
      <c r="S3748" s="24"/>
      <c r="Y3748" s="24"/>
    </row>
    <row r="3749" spans="4:25">
      <c r="D3749" s="24"/>
      <c r="I3749" s="24"/>
      <c r="J3749" s="24"/>
      <c r="K3749" s="24"/>
      <c r="L3749" s="24"/>
      <c r="Q3749" s="24"/>
      <c r="R3749" s="24"/>
      <c r="S3749" s="24"/>
      <c r="Y3749" s="24"/>
    </row>
    <row r="3750" spans="4:25">
      <c r="D3750" s="24"/>
      <c r="I3750" s="24"/>
      <c r="J3750" s="24"/>
      <c r="K3750" s="24"/>
      <c r="L3750" s="24"/>
      <c r="Q3750" s="24"/>
      <c r="R3750" s="24"/>
      <c r="S3750" s="24"/>
      <c r="Y3750" s="24"/>
    </row>
    <row r="3751" spans="4:25">
      <c r="D3751" s="24"/>
      <c r="I3751" s="24"/>
      <c r="J3751" s="24"/>
      <c r="K3751" s="24"/>
      <c r="L3751" s="24"/>
      <c r="Q3751" s="24"/>
      <c r="R3751" s="24"/>
      <c r="S3751" s="24"/>
      <c r="Y3751" s="24"/>
    </row>
    <row r="3752" spans="4:25">
      <c r="D3752" s="24"/>
      <c r="I3752" s="24"/>
      <c r="J3752" s="24"/>
      <c r="K3752" s="24"/>
      <c r="L3752" s="24"/>
      <c r="Q3752" s="24"/>
      <c r="R3752" s="24"/>
      <c r="S3752" s="24"/>
      <c r="Y3752" s="24"/>
    </row>
    <row r="3753" spans="4:25">
      <c r="D3753" s="24"/>
      <c r="I3753" s="24"/>
      <c r="J3753" s="24"/>
      <c r="K3753" s="24"/>
      <c r="L3753" s="24"/>
      <c r="Q3753" s="24"/>
      <c r="R3753" s="24"/>
      <c r="S3753" s="24"/>
      <c r="Y3753" s="24"/>
    </row>
    <row r="3754" spans="4:25">
      <c r="D3754" s="24"/>
      <c r="I3754" s="24"/>
      <c r="J3754" s="24"/>
      <c r="K3754" s="24"/>
      <c r="L3754" s="24"/>
      <c r="Q3754" s="24"/>
      <c r="R3754" s="24"/>
      <c r="S3754" s="24"/>
      <c r="Y3754" s="24"/>
    </row>
    <row r="3755" spans="4:25">
      <c r="D3755" s="24"/>
      <c r="I3755" s="24"/>
      <c r="J3755" s="24"/>
      <c r="K3755" s="24"/>
      <c r="L3755" s="24"/>
      <c r="Q3755" s="24"/>
      <c r="R3755" s="24"/>
      <c r="S3755" s="24"/>
      <c r="Y3755" s="24"/>
    </row>
    <row r="3756" spans="4:25">
      <c r="D3756" s="24"/>
      <c r="I3756" s="24"/>
      <c r="J3756" s="24"/>
      <c r="K3756" s="24"/>
      <c r="L3756" s="24"/>
      <c r="Q3756" s="24"/>
      <c r="R3756" s="24"/>
      <c r="S3756" s="24"/>
      <c r="Y3756" s="24"/>
    </row>
    <row r="3757" spans="4:25">
      <c r="D3757" s="24"/>
      <c r="I3757" s="24"/>
      <c r="J3757" s="24"/>
      <c r="K3757" s="24"/>
      <c r="L3757" s="24"/>
      <c r="Q3757" s="24"/>
      <c r="R3757" s="24"/>
      <c r="S3757" s="24"/>
      <c r="Y3757" s="24"/>
    </row>
    <row r="3758" spans="4:25">
      <c r="D3758" s="24"/>
      <c r="I3758" s="24"/>
      <c r="J3758" s="24"/>
      <c r="K3758" s="24"/>
      <c r="L3758" s="24"/>
      <c r="Q3758" s="24"/>
      <c r="R3758" s="24"/>
      <c r="S3758" s="24"/>
      <c r="Y3758" s="24"/>
    </row>
    <row r="3759" spans="4:25">
      <c r="D3759" s="24"/>
      <c r="I3759" s="24"/>
      <c r="J3759" s="24"/>
      <c r="K3759" s="24"/>
      <c r="L3759" s="24"/>
      <c r="Q3759" s="24"/>
      <c r="R3759" s="24"/>
      <c r="S3759" s="24"/>
      <c r="Y3759" s="24"/>
    </row>
    <row r="3760" spans="4:25">
      <c r="D3760" s="24"/>
      <c r="I3760" s="24"/>
      <c r="J3760" s="24"/>
      <c r="K3760" s="24"/>
      <c r="L3760" s="24"/>
      <c r="Q3760" s="24"/>
      <c r="R3760" s="24"/>
      <c r="S3760" s="24"/>
      <c r="Y3760" s="24"/>
    </row>
    <row r="3761" spans="4:25">
      <c r="D3761" s="24"/>
      <c r="I3761" s="24"/>
      <c r="J3761" s="24"/>
      <c r="K3761" s="24"/>
      <c r="L3761" s="24"/>
      <c r="Q3761" s="24"/>
      <c r="R3761" s="24"/>
      <c r="S3761" s="24"/>
      <c r="Y3761" s="24"/>
    </row>
    <row r="3762" spans="4:25">
      <c r="D3762" s="24"/>
      <c r="I3762" s="24"/>
      <c r="J3762" s="24"/>
      <c r="K3762" s="24"/>
      <c r="L3762" s="24"/>
      <c r="Q3762" s="24"/>
      <c r="R3762" s="24"/>
      <c r="S3762" s="24"/>
      <c r="Y3762" s="24"/>
    </row>
    <row r="3763" spans="4:25">
      <c r="D3763" s="24"/>
      <c r="I3763" s="24"/>
      <c r="J3763" s="24"/>
      <c r="K3763" s="24"/>
      <c r="L3763" s="24"/>
      <c r="Q3763" s="24"/>
      <c r="R3763" s="24"/>
      <c r="S3763" s="24"/>
      <c r="Y3763" s="24"/>
    </row>
    <row r="3764" spans="4:25">
      <c r="D3764" s="24"/>
      <c r="I3764" s="24"/>
      <c r="J3764" s="24"/>
      <c r="K3764" s="24"/>
      <c r="L3764" s="24"/>
      <c r="Q3764" s="24"/>
      <c r="R3764" s="24"/>
      <c r="S3764" s="24"/>
      <c r="Y3764" s="24"/>
    </row>
    <row r="3765" spans="4:25">
      <c r="D3765" s="24"/>
      <c r="I3765" s="24"/>
      <c r="J3765" s="24"/>
      <c r="K3765" s="24"/>
      <c r="L3765" s="24"/>
      <c r="Q3765" s="24"/>
      <c r="R3765" s="24"/>
      <c r="S3765" s="24"/>
      <c r="Y3765" s="24"/>
    </row>
    <row r="3766" spans="4:25">
      <c r="D3766" s="24"/>
      <c r="I3766" s="24"/>
      <c r="J3766" s="24"/>
      <c r="K3766" s="24"/>
      <c r="L3766" s="24"/>
      <c r="Q3766" s="24"/>
      <c r="R3766" s="24"/>
      <c r="S3766" s="24"/>
      <c r="Y3766" s="24"/>
    </row>
    <row r="3767" spans="4:25">
      <c r="D3767" s="24"/>
      <c r="I3767" s="24"/>
      <c r="J3767" s="24"/>
      <c r="K3767" s="24"/>
      <c r="L3767" s="24"/>
      <c r="Q3767" s="24"/>
      <c r="R3767" s="24"/>
      <c r="S3767" s="24"/>
      <c r="Y3767" s="24"/>
    </row>
    <row r="3768" spans="4:25">
      <c r="D3768" s="24"/>
      <c r="I3768" s="24"/>
      <c r="J3768" s="24"/>
      <c r="K3768" s="24"/>
      <c r="L3768" s="24"/>
      <c r="Q3768" s="24"/>
      <c r="R3768" s="24"/>
      <c r="S3768" s="24"/>
      <c r="Y3768" s="24"/>
    </row>
    <row r="3769" spans="4:25">
      <c r="D3769" s="24"/>
      <c r="I3769" s="24"/>
      <c r="J3769" s="24"/>
      <c r="K3769" s="24"/>
      <c r="L3769" s="24"/>
      <c r="Q3769" s="24"/>
      <c r="R3769" s="24"/>
      <c r="S3769" s="24"/>
      <c r="Y3769" s="24"/>
    </row>
    <row r="3770" spans="4:25">
      <c r="I3770" s="24"/>
      <c r="J3770" s="24"/>
      <c r="S3770" s="24"/>
      <c r="Y3770" s="24"/>
    </row>
    <row r="3771" spans="4:25">
      <c r="I3771" s="24"/>
      <c r="J3771" s="24"/>
      <c r="S3771" s="24"/>
      <c r="Y3771" s="24"/>
    </row>
    <row r="3772" spans="4:25">
      <c r="I3772" s="24"/>
      <c r="J3772" s="24"/>
      <c r="S3772" s="24"/>
      <c r="Y3772" s="24"/>
    </row>
    <row r="3773" spans="4:25">
      <c r="I3773" s="24"/>
      <c r="J3773" s="24"/>
      <c r="S3773" s="24"/>
      <c r="Y3773" s="24"/>
    </row>
    <row r="3774" spans="4:25">
      <c r="I3774" s="24"/>
      <c r="J3774" s="24"/>
      <c r="S3774" s="24"/>
      <c r="Y3774" s="24"/>
    </row>
    <row r="3775" spans="4:25">
      <c r="I3775" s="24"/>
      <c r="J3775" s="24"/>
      <c r="S3775" s="24"/>
      <c r="Y3775" s="24"/>
    </row>
    <row r="3776" spans="4:25">
      <c r="D3776" s="24"/>
      <c r="I3776" s="24"/>
      <c r="J3776" s="24"/>
      <c r="K3776" s="24"/>
      <c r="L3776" s="24"/>
      <c r="Q3776" s="24"/>
      <c r="R3776" s="24"/>
      <c r="S3776" s="24"/>
      <c r="Y3776" s="24"/>
    </row>
    <row r="3777" spans="4:25">
      <c r="D3777" s="24"/>
      <c r="I3777" s="24"/>
      <c r="J3777" s="24"/>
      <c r="K3777" s="24"/>
      <c r="L3777" s="24"/>
      <c r="Q3777" s="24"/>
      <c r="R3777" s="24"/>
      <c r="S3777" s="24"/>
      <c r="Y3777" s="24"/>
    </row>
    <row r="3778" spans="4:25">
      <c r="D3778" s="24"/>
      <c r="I3778" s="24"/>
      <c r="J3778" s="24"/>
      <c r="K3778" s="24"/>
      <c r="L3778" s="24"/>
      <c r="Q3778" s="24"/>
      <c r="R3778" s="24"/>
      <c r="S3778" s="24"/>
      <c r="Y3778" s="24"/>
    </row>
    <row r="3779" spans="4:25">
      <c r="D3779" s="24"/>
      <c r="I3779" s="24"/>
      <c r="J3779" s="24"/>
      <c r="K3779" s="24"/>
      <c r="L3779" s="24"/>
      <c r="Q3779" s="24"/>
      <c r="R3779" s="24"/>
      <c r="S3779" s="24"/>
      <c r="Y3779" s="24"/>
    </row>
    <row r="3780" spans="4:25">
      <c r="I3780" s="24"/>
      <c r="J3780" s="24"/>
      <c r="S3780" s="24"/>
      <c r="Y3780" s="24"/>
    </row>
    <row r="3781" spans="4:25">
      <c r="I3781" s="24"/>
      <c r="J3781" s="24"/>
      <c r="S3781" s="24"/>
      <c r="Y3781" s="24"/>
    </row>
    <row r="3782" spans="4:25">
      <c r="I3782" s="24"/>
      <c r="J3782" s="24"/>
      <c r="S3782" s="24"/>
      <c r="Y3782" s="24"/>
    </row>
    <row r="3783" spans="4:25">
      <c r="I3783" s="24"/>
      <c r="J3783" s="24"/>
      <c r="S3783" s="24"/>
      <c r="Y3783" s="24"/>
    </row>
    <row r="3784" spans="4:25">
      <c r="I3784" s="24"/>
      <c r="J3784" s="24"/>
      <c r="S3784" s="24"/>
      <c r="Y3784" s="24"/>
    </row>
    <row r="3785" spans="4:25">
      <c r="I3785" s="24"/>
      <c r="J3785" s="24"/>
      <c r="S3785" s="24"/>
      <c r="Y3785" s="24"/>
    </row>
    <row r="3786" spans="4:25">
      <c r="D3786" s="24"/>
      <c r="I3786" s="24"/>
      <c r="J3786" s="24"/>
      <c r="L3786" s="24"/>
      <c r="Q3786" s="24"/>
      <c r="R3786" s="24"/>
      <c r="S3786" s="24"/>
      <c r="Y3786" s="24"/>
    </row>
    <row r="3787" spans="4:25">
      <c r="D3787" s="24"/>
      <c r="I3787" s="24"/>
      <c r="J3787" s="24"/>
      <c r="L3787" s="24"/>
      <c r="Q3787" s="24"/>
      <c r="R3787" s="24"/>
      <c r="S3787" s="24"/>
      <c r="Y3787" s="24"/>
    </row>
    <row r="3788" spans="4:25">
      <c r="D3788" s="24"/>
      <c r="I3788" s="24"/>
      <c r="J3788" s="24"/>
      <c r="L3788" s="24"/>
      <c r="Q3788" s="24"/>
      <c r="R3788" s="24"/>
      <c r="S3788" s="24"/>
      <c r="Y3788" s="24"/>
    </row>
    <row r="3789" spans="4:25">
      <c r="D3789" s="24"/>
      <c r="I3789" s="24"/>
      <c r="J3789" s="24"/>
      <c r="L3789" s="24"/>
      <c r="Q3789" s="24"/>
      <c r="R3789" s="24"/>
      <c r="S3789" s="24"/>
      <c r="Y3789" s="24"/>
    </row>
    <row r="3790" spans="4:25">
      <c r="D3790" s="24"/>
      <c r="I3790" s="24"/>
      <c r="J3790" s="24"/>
      <c r="L3790" s="24"/>
      <c r="Q3790" s="24"/>
      <c r="R3790" s="24"/>
      <c r="S3790" s="24"/>
      <c r="Y3790" s="24"/>
    </row>
    <row r="3791" spans="4:25">
      <c r="D3791" s="24"/>
      <c r="I3791" s="24"/>
      <c r="J3791" s="24"/>
      <c r="L3791" s="24"/>
      <c r="Q3791" s="24"/>
      <c r="R3791" s="24"/>
      <c r="S3791" s="24"/>
      <c r="Y3791" s="24"/>
    </row>
    <row r="3792" spans="4:25">
      <c r="I3792" s="24"/>
      <c r="J3792" s="24"/>
      <c r="S3792" s="24"/>
      <c r="Y3792" s="24"/>
    </row>
    <row r="3793" spans="4:25">
      <c r="I3793" s="24"/>
      <c r="J3793" s="24"/>
      <c r="S3793" s="24"/>
      <c r="Y3793" s="24"/>
    </row>
    <row r="3794" spans="4:25">
      <c r="I3794" s="24"/>
      <c r="J3794" s="24"/>
      <c r="S3794" s="24"/>
      <c r="Y3794" s="24"/>
    </row>
    <row r="3795" spans="4:25">
      <c r="I3795" s="24"/>
      <c r="J3795" s="24"/>
      <c r="S3795" s="24"/>
      <c r="Y3795" s="24"/>
    </row>
    <row r="3796" spans="4:25">
      <c r="I3796" s="24"/>
      <c r="J3796" s="24"/>
      <c r="S3796" s="24"/>
      <c r="Y3796" s="24"/>
    </row>
    <row r="3797" spans="4:25">
      <c r="I3797" s="24"/>
      <c r="J3797" s="24"/>
      <c r="S3797" s="24"/>
      <c r="Y3797" s="24"/>
    </row>
    <row r="3798" spans="4:25">
      <c r="I3798" s="24"/>
      <c r="J3798" s="24"/>
      <c r="S3798" s="24"/>
      <c r="Y3798" s="24"/>
    </row>
    <row r="3799" spans="4:25">
      <c r="I3799" s="24"/>
      <c r="J3799" s="24"/>
      <c r="S3799" s="24"/>
      <c r="Y3799" s="24"/>
    </row>
    <row r="3800" spans="4:25">
      <c r="I3800" s="24"/>
      <c r="J3800" s="24"/>
      <c r="S3800" s="24"/>
      <c r="Y3800" s="24"/>
    </row>
    <row r="3801" spans="4:25">
      <c r="D3801" s="24"/>
      <c r="H3801" s="24"/>
      <c r="I3801" s="24"/>
      <c r="J3801" s="24"/>
      <c r="K3801" s="24"/>
      <c r="L3801" s="24"/>
      <c r="Q3801" s="24"/>
      <c r="R3801" s="24"/>
      <c r="S3801" s="24"/>
      <c r="U3801" s="24"/>
      <c r="W3801" s="24"/>
      <c r="Y3801" s="24"/>
    </row>
    <row r="3802" spans="4:25">
      <c r="D3802" s="24"/>
      <c r="H3802" s="24"/>
      <c r="I3802" s="24"/>
      <c r="J3802" s="24"/>
      <c r="K3802" s="24"/>
      <c r="L3802" s="24"/>
      <c r="Q3802" s="24"/>
      <c r="R3802" s="24"/>
      <c r="S3802" s="24"/>
      <c r="U3802" s="24"/>
      <c r="W3802" s="24"/>
      <c r="Y3802" s="24"/>
    </row>
    <row r="3803" spans="4:25">
      <c r="D3803" s="24"/>
      <c r="H3803" s="24"/>
      <c r="I3803" s="24"/>
      <c r="J3803" s="24"/>
      <c r="K3803" s="24"/>
      <c r="L3803" s="24"/>
      <c r="Q3803" s="24"/>
      <c r="R3803" s="24"/>
      <c r="S3803" s="24"/>
      <c r="U3803" s="24"/>
      <c r="W3803" s="24"/>
      <c r="Y3803" s="24"/>
    </row>
    <row r="3804" spans="4:25">
      <c r="D3804" s="24"/>
      <c r="H3804" s="24"/>
      <c r="I3804" s="24"/>
      <c r="J3804" s="24"/>
      <c r="K3804" s="24"/>
      <c r="L3804" s="24"/>
      <c r="Q3804" s="24"/>
      <c r="R3804" s="24"/>
      <c r="S3804" s="24"/>
      <c r="U3804" s="24"/>
      <c r="W3804" s="24"/>
      <c r="Y3804" s="24"/>
    </row>
    <row r="3805" spans="4:25">
      <c r="D3805" s="24"/>
      <c r="H3805" s="24"/>
      <c r="I3805" s="24"/>
      <c r="J3805" s="24"/>
      <c r="K3805" s="24"/>
      <c r="L3805" s="24"/>
      <c r="Q3805" s="24"/>
      <c r="R3805" s="24"/>
      <c r="S3805" s="24"/>
      <c r="U3805" s="24"/>
      <c r="W3805" s="24"/>
      <c r="Y3805" s="24"/>
    </row>
    <row r="3806" spans="4:25">
      <c r="D3806" s="24"/>
      <c r="H3806" s="24"/>
      <c r="I3806" s="24"/>
      <c r="J3806" s="24"/>
      <c r="K3806" s="24"/>
      <c r="L3806" s="24"/>
      <c r="Q3806" s="24"/>
      <c r="R3806" s="24"/>
      <c r="S3806" s="24"/>
      <c r="U3806" s="24"/>
      <c r="W3806" s="24"/>
      <c r="Y3806" s="24"/>
    </row>
    <row r="3807" spans="4:25">
      <c r="D3807" s="24"/>
      <c r="H3807" s="24"/>
      <c r="I3807" s="24"/>
      <c r="J3807" s="24"/>
      <c r="K3807" s="24"/>
      <c r="L3807" s="24"/>
      <c r="Q3807" s="24"/>
      <c r="R3807" s="24"/>
      <c r="S3807" s="24"/>
      <c r="U3807" s="24"/>
      <c r="W3807" s="24"/>
      <c r="Y3807" s="24"/>
    </row>
    <row r="3808" spans="4:25">
      <c r="D3808" s="24"/>
      <c r="H3808" s="24"/>
      <c r="I3808" s="24"/>
      <c r="J3808" s="24"/>
      <c r="K3808" s="24"/>
      <c r="L3808" s="24"/>
      <c r="Q3808" s="24"/>
      <c r="R3808" s="24"/>
      <c r="S3808" s="24"/>
      <c r="U3808" s="24"/>
      <c r="W3808" s="24"/>
      <c r="Y3808" s="24"/>
    </row>
    <row r="3809" spans="4:25">
      <c r="D3809" s="24"/>
      <c r="H3809" s="24"/>
      <c r="I3809" s="24"/>
      <c r="J3809" s="24"/>
      <c r="K3809" s="24"/>
      <c r="L3809" s="24"/>
      <c r="Q3809" s="24"/>
      <c r="R3809" s="24"/>
      <c r="S3809" s="24"/>
      <c r="U3809" s="24"/>
      <c r="W3809" s="24"/>
      <c r="Y3809" s="24"/>
    </row>
    <row r="3810" spans="4:25">
      <c r="D3810" s="24"/>
      <c r="H3810" s="24"/>
      <c r="I3810" s="24"/>
      <c r="J3810" s="24"/>
      <c r="K3810" s="24"/>
      <c r="L3810" s="24"/>
      <c r="Q3810" s="24"/>
      <c r="R3810" s="24"/>
      <c r="S3810" s="24"/>
      <c r="U3810" s="24"/>
      <c r="W3810" s="24"/>
      <c r="Y3810" s="24"/>
    </row>
    <row r="3811" spans="4:25">
      <c r="D3811" s="24"/>
      <c r="H3811" s="24"/>
      <c r="I3811" s="24"/>
      <c r="J3811" s="24"/>
      <c r="K3811" s="24"/>
      <c r="L3811" s="24"/>
      <c r="Q3811" s="24"/>
      <c r="R3811" s="24"/>
      <c r="S3811" s="24"/>
      <c r="U3811" s="24"/>
      <c r="W3811" s="24"/>
      <c r="Y3811" s="24"/>
    </row>
    <row r="3812" spans="4:25">
      <c r="D3812" s="24"/>
      <c r="E3812" s="24"/>
      <c r="G3812" s="24"/>
      <c r="H3812" s="24"/>
      <c r="I3812" s="24"/>
      <c r="J3812" s="24"/>
      <c r="K3812" s="24"/>
      <c r="L3812" s="24"/>
      <c r="Q3812" s="24"/>
      <c r="R3812" s="24"/>
      <c r="S3812" s="24"/>
      <c r="U3812" s="24"/>
      <c r="Y3812" s="24"/>
    </row>
    <row r="3813" spans="4:25">
      <c r="I3813" s="24"/>
      <c r="J3813" s="24"/>
      <c r="S3813" s="24"/>
      <c r="Y3813" s="24"/>
    </row>
    <row r="3814" spans="4:25">
      <c r="I3814" s="24"/>
      <c r="J3814" s="24"/>
      <c r="S3814" s="24"/>
      <c r="Y3814" s="24"/>
    </row>
    <row r="3815" spans="4:25">
      <c r="D3815" s="24"/>
      <c r="E3815" s="24"/>
      <c r="G3815" s="24"/>
      <c r="H3815" s="24"/>
      <c r="I3815" s="24"/>
      <c r="J3815" s="24"/>
      <c r="K3815" s="24"/>
      <c r="L3815" s="24"/>
      <c r="Q3815" s="24"/>
      <c r="R3815" s="24"/>
      <c r="S3815" s="24"/>
      <c r="U3815" s="24"/>
      <c r="Y3815" s="24"/>
    </row>
    <row r="3816" spans="4:25">
      <c r="I3816" s="24"/>
      <c r="J3816" s="24"/>
      <c r="S3816" s="24"/>
      <c r="Y3816" s="24"/>
    </row>
    <row r="3817" spans="4:25">
      <c r="I3817" s="24"/>
      <c r="J3817" s="24"/>
      <c r="S3817" s="24"/>
      <c r="Y3817" s="24"/>
    </row>
    <row r="3818" spans="4:25">
      <c r="D3818" s="24"/>
      <c r="I3818" s="24"/>
      <c r="J3818" s="24"/>
      <c r="K3818" s="24"/>
      <c r="L3818" s="24"/>
      <c r="Q3818" s="24"/>
      <c r="R3818" s="24"/>
      <c r="S3818" s="24"/>
      <c r="Y3818" s="24"/>
    </row>
    <row r="3819" spans="4:25">
      <c r="I3819" s="24"/>
      <c r="J3819" s="24"/>
      <c r="S3819" s="24"/>
      <c r="Y3819" s="24"/>
    </row>
    <row r="3820" spans="4:25">
      <c r="I3820" s="24"/>
      <c r="J3820" s="24"/>
      <c r="S3820" s="24"/>
      <c r="Y3820" s="24"/>
    </row>
    <row r="3821" spans="4:25">
      <c r="I3821" s="24"/>
      <c r="J3821" s="24"/>
      <c r="S3821" s="24"/>
      <c r="Y3821" s="24"/>
    </row>
    <row r="3822" spans="4:25">
      <c r="I3822" s="24"/>
      <c r="J3822" s="24"/>
      <c r="S3822" s="24"/>
      <c r="Y3822" s="24"/>
    </row>
    <row r="3823" spans="4:25">
      <c r="I3823" s="24"/>
      <c r="J3823" s="24"/>
      <c r="S3823" s="24"/>
      <c r="Y3823" s="24"/>
    </row>
    <row r="3824" spans="4:25">
      <c r="I3824" s="24"/>
      <c r="J3824" s="24"/>
      <c r="S3824" s="24"/>
      <c r="Y3824" s="24"/>
    </row>
    <row r="3825" spans="4:25">
      <c r="I3825" s="24"/>
      <c r="J3825" s="24"/>
      <c r="S3825" s="24"/>
      <c r="Y3825" s="24"/>
    </row>
    <row r="3826" spans="4:25">
      <c r="I3826" s="24"/>
      <c r="J3826" s="24"/>
      <c r="S3826" s="24"/>
      <c r="Y3826" s="24"/>
    </row>
    <row r="3827" spans="4:25">
      <c r="I3827" s="24"/>
      <c r="J3827" s="24"/>
      <c r="S3827" s="24"/>
      <c r="Y3827" s="24"/>
    </row>
    <row r="3828" spans="4:25">
      <c r="I3828" s="24"/>
      <c r="J3828" s="24"/>
      <c r="S3828" s="24"/>
      <c r="Y3828" s="24"/>
    </row>
    <row r="3829" spans="4:25">
      <c r="I3829" s="24"/>
      <c r="J3829" s="24"/>
      <c r="S3829" s="24"/>
      <c r="Y3829" s="24"/>
    </row>
    <row r="3830" spans="4:25">
      <c r="I3830" s="24"/>
      <c r="J3830" s="24"/>
      <c r="S3830" s="24"/>
      <c r="Y3830" s="24"/>
    </row>
    <row r="3831" spans="4:25">
      <c r="D3831" s="24"/>
      <c r="E3831" s="24"/>
      <c r="G3831" s="24"/>
      <c r="H3831" s="24"/>
      <c r="I3831" s="24"/>
      <c r="J3831" s="24"/>
      <c r="K3831" s="24"/>
      <c r="L3831" s="24"/>
      <c r="Q3831" s="24"/>
      <c r="R3831" s="24"/>
      <c r="S3831" s="24"/>
      <c r="U3831" s="24"/>
      <c r="Y3831" s="24"/>
    </row>
    <row r="3832" spans="4:25">
      <c r="D3832" s="24"/>
      <c r="H3832" s="24"/>
      <c r="I3832" s="24"/>
      <c r="J3832" s="24"/>
      <c r="K3832" s="24"/>
      <c r="L3832" s="24"/>
      <c r="Q3832" s="24"/>
      <c r="R3832" s="24"/>
      <c r="S3832" s="24"/>
      <c r="Y3832" s="24"/>
    </row>
    <row r="3833" spans="4:25">
      <c r="D3833" s="24"/>
      <c r="H3833" s="24"/>
      <c r="I3833" s="24"/>
      <c r="J3833" s="24"/>
      <c r="K3833" s="24"/>
      <c r="L3833" s="24"/>
      <c r="Q3833" s="24"/>
      <c r="R3833" s="24"/>
      <c r="S3833" s="24"/>
      <c r="Y3833" s="24"/>
    </row>
    <row r="3834" spans="4:25">
      <c r="D3834" s="24"/>
      <c r="H3834" s="24"/>
      <c r="I3834" s="24"/>
      <c r="J3834" s="24"/>
      <c r="K3834" s="24"/>
      <c r="L3834" s="24"/>
      <c r="Q3834" s="24"/>
      <c r="R3834" s="24"/>
      <c r="S3834" s="24"/>
      <c r="Y3834" s="24"/>
    </row>
    <row r="3835" spans="4:25">
      <c r="I3835" s="24"/>
      <c r="J3835" s="24"/>
      <c r="S3835" s="24"/>
      <c r="Y3835" s="24"/>
    </row>
    <row r="3836" spans="4:25">
      <c r="I3836" s="24"/>
      <c r="J3836" s="24"/>
      <c r="S3836" s="24"/>
      <c r="Y3836" s="24"/>
    </row>
    <row r="3837" spans="4:25">
      <c r="I3837" s="24"/>
      <c r="J3837" s="24"/>
      <c r="S3837" s="24"/>
      <c r="Y3837" s="24"/>
    </row>
    <row r="3838" spans="4:25">
      <c r="I3838" s="24"/>
      <c r="J3838" s="24"/>
      <c r="S3838" s="24"/>
      <c r="Y3838" s="24"/>
    </row>
    <row r="3839" spans="4:25">
      <c r="I3839" s="24"/>
      <c r="J3839" s="24"/>
      <c r="S3839" s="24"/>
      <c r="Y3839" s="24"/>
    </row>
    <row r="3840" spans="4:25">
      <c r="I3840" s="24"/>
      <c r="J3840" s="24"/>
      <c r="S3840" s="24"/>
      <c r="Y3840" s="24"/>
    </row>
    <row r="3841" spans="4:25">
      <c r="I3841" s="24"/>
      <c r="J3841" s="24"/>
      <c r="S3841" s="24"/>
      <c r="Y3841" s="24"/>
    </row>
    <row r="3842" spans="4:25">
      <c r="I3842" s="24"/>
      <c r="J3842" s="24"/>
      <c r="S3842" s="24"/>
      <c r="Y3842" s="24"/>
    </row>
    <row r="3843" spans="4:25">
      <c r="I3843" s="24"/>
      <c r="J3843" s="24"/>
      <c r="S3843" s="24"/>
      <c r="Y3843" s="24"/>
    </row>
    <row r="3844" spans="4:25">
      <c r="I3844" s="24"/>
      <c r="J3844" s="24"/>
      <c r="S3844" s="24"/>
      <c r="Y3844" s="24"/>
    </row>
    <row r="3845" spans="4:25">
      <c r="I3845" s="24"/>
      <c r="J3845" s="24"/>
      <c r="S3845" s="24"/>
      <c r="Y3845" s="24"/>
    </row>
    <row r="3846" spans="4:25">
      <c r="I3846" s="24"/>
      <c r="J3846" s="24"/>
      <c r="S3846" s="24"/>
      <c r="Y3846" s="24"/>
    </row>
    <row r="3847" spans="4:25">
      <c r="I3847" s="24"/>
      <c r="J3847" s="24"/>
      <c r="S3847" s="24"/>
      <c r="Y3847" s="24"/>
    </row>
    <row r="3848" spans="4:25">
      <c r="I3848" s="24"/>
      <c r="J3848" s="24"/>
      <c r="S3848" s="24"/>
      <c r="Y3848" s="24"/>
    </row>
    <row r="3849" spans="4:25">
      <c r="I3849" s="24"/>
      <c r="J3849" s="24"/>
      <c r="S3849" s="24"/>
      <c r="Y3849" s="24"/>
    </row>
    <row r="3850" spans="4:25">
      <c r="D3850" s="24"/>
      <c r="H3850" s="24"/>
      <c r="I3850" s="24"/>
      <c r="J3850" s="24"/>
      <c r="K3850" s="24"/>
      <c r="L3850" s="24"/>
      <c r="Q3850" s="24"/>
      <c r="R3850" s="24"/>
      <c r="S3850" s="24"/>
      <c r="U3850" s="24"/>
      <c r="W3850" s="24"/>
      <c r="Y3850" s="24"/>
    </row>
    <row r="3851" spans="4:25">
      <c r="D3851" s="24"/>
      <c r="H3851" s="24"/>
      <c r="I3851" s="24"/>
      <c r="J3851" s="24"/>
      <c r="K3851" s="24"/>
      <c r="L3851" s="24"/>
      <c r="Q3851" s="24"/>
      <c r="R3851" s="24"/>
      <c r="S3851" s="24"/>
      <c r="U3851" s="24"/>
      <c r="W3851" s="24"/>
      <c r="Y3851" s="24"/>
    </row>
    <row r="3852" spans="4:25">
      <c r="D3852" s="24"/>
      <c r="E3852" s="24"/>
      <c r="G3852" s="24"/>
      <c r="H3852" s="24"/>
      <c r="I3852" s="24"/>
      <c r="J3852" s="24"/>
      <c r="K3852" s="24"/>
      <c r="L3852" s="24"/>
      <c r="Q3852" s="24"/>
      <c r="R3852" s="24"/>
      <c r="S3852" s="24"/>
      <c r="U3852" s="24"/>
      <c r="Y3852" s="24"/>
    </row>
    <row r="3853" spans="4:25">
      <c r="I3853" s="24"/>
      <c r="J3853" s="24"/>
      <c r="S3853" s="24"/>
      <c r="Y3853" s="24"/>
    </row>
    <row r="3854" spans="4:25">
      <c r="I3854" s="24"/>
      <c r="J3854" s="24"/>
      <c r="S3854" s="24"/>
      <c r="Y3854" s="24"/>
    </row>
    <row r="3855" spans="4:25">
      <c r="D3855" s="24"/>
      <c r="H3855" s="24"/>
      <c r="I3855" s="24"/>
      <c r="J3855" s="24"/>
      <c r="K3855" s="24"/>
      <c r="L3855" s="24"/>
      <c r="Q3855" s="24"/>
      <c r="R3855" s="24"/>
      <c r="S3855" s="24"/>
      <c r="U3855" s="24"/>
      <c r="W3855" s="24"/>
      <c r="Y3855" s="24"/>
    </row>
    <row r="3856" spans="4:25">
      <c r="D3856" s="24"/>
      <c r="H3856" s="24"/>
      <c r="I3856" s="24"/>
      <c r="J3856" s="24"/>
      <c r="K3856" s="24"/>
      <c r="L3856" s="24"/>
      <c r="Q3856" s="24"/>
      <c r="R3856" s="24"/>
      <c r="S3856" s="24"/>
      <c r="W3856" s="24"/>
      <c r="Y3856" s="24"/>
    </row>
    <row r="3857" spans="4:25">
      <c r="D3857" s="24"/>
      <c r="E3857" s="24"/>
      <c r="G3857" s="24"/>
      <c r="H3857" s="24"/>
      <c r="I3857" s="24"/>
      <c r="J3857" s="24"/>
      <c r="K3857" s="24"/>
      <c r="L3857" s="24"/>
      <c r="Q3857" s="24"/>
      <c r="R3857" s="24"/>
      <c r="S3857" s="24"/>
      <c r="Y3857" s="24"/>
    </row>
    <row r="3858" spans="4:25">
      <c r="I3858" s="24"/>
      <c r="J3858" s="24"/>
      <c r="S3858" s="24"/>
      <c r="Y3858" s="24"/>
    </row>
    <row r="3859" spans="4:25">
      <c r="I3859" s="24"/>
      <c r="J3859" s="24"/>
      <c r="S3859" s="24"/>
      <c r="Y3859" s="24"/>
    </row>
    <row r="3860" spans="4:25">
      <c r="D3860" s="24"/>
      <c r="H3860" s="24"/>
      <c r="I3860" s="24"/>
      <c r="J3860" s="24"/>
      <c r="K3860" s="24"/>
      <c r="L3860" s="24"/>
      <c r="Q3860" s="24"/>
      <c r="R3860" s="24"/>
      <c r="S3860" s="24"/>
      <c r="U3860" s="24"/>
      <c r="W3860" s="24"/>
      <c r="Y3860" s="24"/>
    </row>
    <row r="3861" spans="4:25">
      <c r="D3861" s="24"/>
      <c r="H3861" s="24"/>
      <c r="I3861" s="24"/>
      <c r="J3861" s="24"/>
      <c r="K3861" s="24"/>
      <c r="L3861" s="24"/>
      <c r="Q3861" s="24"/>
      <c r="R3861" s="24"/>
      <c r="S3861" s="24"/>
      <c r="W3861" s="24"/>
      <c r="Y3861" s="24"/>
    </row>
    <row r="3862" spans="4:25">
      <c r="D3862" s="24"/>
      <c r="E3862" s="24"/>
      <c r="G3862" s="24"/>
      <c r="H3862" s="24"/>
      <c r="I3862" s="24"/>
      <c r="J3862" s="24"/>
      <c r="K3862" s="24"/>
      <c r="L3862" s="24"/>
      <c r="Q3862" s="24"/>
      <c r="R3862" s="24"/>
      <c r="S3862" s="24"/>
      <c r="Y3862" s="24"/>
    </row>
    <row r="3863" spans="4:25">
      <c r="I3863" s="24"/>
      <c r="J3863" s="24"/>
      <c r="S3863" s="24"/>
      <c r="Y3863" s="24"/>
    </row>
    <row r="3864" spans="4:25">
      <c r="I3864" s="24"/>
      <c r="J3864" s="24"/>
      <c r="S3864" s="24"/>
      <c r="Y3864" s="24"/>
    </row>
    <row r="3865" spans="4:25">
      <c r="D3865" s="24"/>
      <c r="H3865" s="24"/>
      <c r="I3865" s="24"/>
      <c r="J3865" s="24"/>
      <c r="K3865" s="24"/>
      <c r="L3865" s="24"/>
      <c r="Q3865" s="24"/>
      <c r="R3865" s="24"/>
      <c r="S3865" s="24"/>
      <c r="Y3865" s="24"/>
    </row>
    <row r="3866" spans="4:25">
      <c r="D3866" s="24"/>
      <c r="H3866" s="24"/>
      <c r="I3866" s="24"/>
      <c r="J3866" s="24"/>
      <c r="K3866" s="24"/>
      <c r="L3866" s="24"/>
      <c r="Q3866" s="24"/>
      <c r="R3866" s="24"/>
      <c r="S3866" s="24"/>
      <c r="Y3866" s="24"/>
    </row>
    <row r="3867" spans="4:25">
      <c r="D3867" s="24"/>
      <c r="E3867" s="24"/>
      <c r="G3867" s="24"/>
      <c r="H3867" s="24"/>
      <c r="I3867" s="24"/>
      <c r="J3867" s="24"/>
      <c r="K3867" s="24"/>
      <c r="L3867" s="24"/>
      <c r="Q3867" s="24"/>
      <c r="R3867" s="24"/>
      <c r="S3867" s="24"/>
      <c r="Y3867" s="24"/>
    </row>
    <row r="3868" spans="4:25">
      <c r="D3868" s="24"/>
      <c r="H3868" s="24"/>
      <c r="I3868" s="24"/>
      <c r="J3868" s="24"/>
      <c r="K3868" s="24"/>
      <c r="L3868" s="24"/>
      <c r="Q3868" s="24"/>
      <c r="R3868" s="24"/>
      <c r="S3868" s="24"/>
      <c r="Y3868" s="24"/>
    </row>
    <row r="3869" spans="4:25">
      <c r="D3869" s="24"/>
      <c r="E3869" s="24"/>
      <c r="G3869" s="24"/>
      <c r="H3869" s="24"/>
      <c r="I3869" s="24"/>
      <c r="J3869" s="24"/>
      <c r="K3869" s="24"/>
      <c r="L3869" s="24"/>
      <c r="Q3869" s="24"/>
      <c r="R3869" s="24"/>
      <c r="S3869" s="24"/>
      <c r="Y3869" s="24"/>
    </row>
    <row r="3870" spans="4:25">
      <c r="D3870" s="24"/>
      <c r="H3870" s="24"/>
      <c r="I3870" s="24"/>
      <c r="J3870" s="24"/>
      <c r="L3870" s="24"/>
      <c r="Q3870" s="24"/>
      <c r="R3870" s="24"/>
      <c r="S3870" s="24"/>
      <c r="Y3870" s="24"/>
    </row>
    <row r="3871" spans="4:25">
      <c r="D3871" s="24"/>
      <c r="H3871" s="24"/>
      <c r="I3871" s="24"/>
      <c r="J3871" s="24"/>
      <c r="L3871" s="24"/>
      <c r="Q3871" s="24"/>
      <c r="R3871" s="24"/>
      <c r="S3871" s="24"/>
      <c r="Y3871" s="24"/>
    </row>
    <row r="3872" spans="4:25">
      <c r="D3872" s="24"/>
      <c r="H3872" s="24"/>
      <c r="I3872" s="24"/>
      <c r="J3872" s="24"/>
      <c r="L3872" s="24"/>
      <c r="Q3872" s="24"/>
      <c r="R3872" s="24"/>
      <c r="S3872" s="24"/>
      <c r="Y3872" s="24"/>
    </row>
    <row r="3873" spans="4:25">
      <c r="I3873" s="24"/>
      <c r="J3873" s="24"/>
      <c r="S3873" s="24"/>
      <c r="Y3873" s="24"/>
    </row>
    <row r="3874" spans="4:25">
      <c r="I3874" s="24"/>
      <c r="J3874" s="24"/>
      <c r="S3874" s="24"/>
      <c r="Y3874" s="24"/>
    </row>
    <row r="3875" spans="4:25">
      <c r="I3875" s="24"/>
      <c r="J3875" s="24"/>
      <c r="S3875" s="24"/>
      <c r="Y3875" s="24"/>
    </row>
    <row r="3876" spans="4:25">
      <c r="I3876" s="24"/>
      <c r="J3876" s="24"/>
      <c r="S3876" s="24"/>
      <c r="Y3876" s="24"/>
    </row>
    <row r="3877" spans="4:25">
      <c r="I3877" s="24"/>
      <c r="J3877" s="24"/>
      <c r="S3877" s="24"/>
      <c r="Y3877" s="24"/>
    </row>
    <row r="3878" spans="4:25">
      <c r="I3878" s="24"/>
      <c r="J3878" s="24"/>
      <c r="S3878" s="24"/>
      <c r="Y3878" s="24"/>
    </row>
    <row r="3879" spans="4:25">
      <c r="I3879" s="24"/>
      <c r="J3879" s="24"/>
      <c r="S3879" s="24"/>
      <c r="Y3879" s="24"/>
    </row>
    <row r="3880" spans="4:25">
      <c r="I3880" s="24"/>
      <c r="J3880" s="24"/>
      <c r="S3880" s="24"/>
      <c r="Y3880" s="24"/>
    </row>
    <row r="3881" spans="4:25">
      <c r="I3881" s="24"/>
      <c r="J3881" s="24"/>
      <c r="S3881" s="24"/>
      <c r="Y3881" s="24"/>
    </row>
    <row r="3882" spans="4:25">
      <c r="D3882" s="24"/>
      <c r="I3882" s="24"/>
      <c r="J3882" s="24"/>
      <c r="L3882" s="24"/>
      <c r="Q3882" s="24"/>
      <c r="R3882" s="24"/>
      <c r="S3882" s="24"/>
      <c r="Y3882" s="24"/>
    </row>
    <row r="3883" spans="4:25">
      <c r="I3883" s="24"/>
      <c r="J3883" s="24"/>
      <c r="S3883" s="24"/>
      <c r="Y3883" s="24"/>
    </row>
    <row r="3884" spans="4:25">
      <c r="I3884" s="24"/>
      <c r="J3884" s="24"/>
      <c r="S3884" s="24"/>
      <c r="Y3884" s="24"/>
    </row>
    <row r="3885" spans="4:25">
      <c r="I3885" s="24"/>
      <c r="J3885" s="24"/>
      <c r="S3885" s="24"/>
      <c r="Y3885" s="24"/>
    </row>
    <row r="3886" spans="4:25">
      <c r="I3886" s="24"/>
      <c r="J3886" s="24"/>
      <c r="S3886" s="24"/>
      <c r="Y3886" s="24"/>
    </row>
    <row r="3887" spans="4:25">
      <c r="I3887" s="24"/>
      <c r="J3887" s="24"/>
      <c r="S3887" s="24"/>
      <c r="Y3887" s="24"/>
    </row>
    <row r="3888" spans="4:25">
      <c r="I3888" s="24"/>
      <c r="J3888" s="24"/>
      <c r="S3888" s="24"/>
      <c r="Y3888" s="24"/>
    </row>
    <row r="3889" spans="9:25">
      <c r="I3889" s="24"/>
      <c r="J3889" s="24"/>
      <c r="S3889" s="24"/>
      <c r="Y3889" s="24"/>
    </row>
    <row r="3890" spans="9:25">
      <c r="I3890" s="24"/>
      <c r="J3890" s="24"/>
      <c r="S3890" s="24"/>
      <c r="Y3890" s="24"/>
    </row>
    <row r="3891" spans="9:25">
      <c r="I3891" s="24"/>
      <c r="J3891" s="24"/>
      <c r="S3891" s="24"/>
      <c r="Y3891" s="24"/>
    </row>
    <row r="3892" spans="9:25">
      <c r="I3892" s="24"/>
      <c r="J3892" s="24"/>
      <c r="S3892" s="24"/>
      <c r="Y3892" s="24"/>
    </row>
    <row r="3893" spans="9:25">
      <c r="I3893" s="24"/>
      <c r="J3893" s="24"/>
      <c r="S3893" s="24"/>
      <c r="Y3893" s="24"/>
    </row>
    <row r="3894" spans="9:25">
      <c r="I3894" s="24"/>
      <c r="J3894" s="24"/>
      <c r="S3894" s="24"/>
      <c r="Y3894" s="24"/>
    </row>
    <row r="3895" spans="9:25">
      <c r="I3895" s="24"/>
      <c r="J3895" s="24"/>
      <c r="S3895" s="24"/>
      <c r="Y3895" s="24"/>
    </row>
    <row r="3896" spans="9:25">
      <c r="I3896" s="24"/>
      <c r="J3896" s="24"/>
      <c r="S3896" s="24"/>
      <c r="Y3896" s="24"/>
    </row>
    <row r="3897" spans="9:25">
      <c r="I3897" s="24"/>
      <c r="J3897" s="24"/>
      <c r="S3897" s="24"/>
      <c r="Y3897" s="24"/>
    </row>
    <row r="3898" spans="9:25">
      <c r="I3898" s="24"/>
      <c r="J3898" s="24"/>
      <c r="S3898" s="24"/>
      <c r="Y3898" s="24"/>
    </row>
    <row r="3899" spans="9:25">
      <c r="I3899" s="24"/>
      <c r="J3899" s="24"/>
      <c r="S3899" s="24"/>
      <c r="Y3899" s="24"/>
    </row>
    <row r="3900" spans="9:25">
      <c r="I3900" s="24"/>
      <c r="J3900" s="24"/>
      <c r="S3900" s="24"/>
      <c r="Y3900" s="24"/>
    </row>
    <row r="3901" spans="9:25">
      <c r="I3901" s="24"/>
      <c r="J3901" s="24"/>
      <c r="S3901" s="24"/>
      <c r="Y3901" s="24"/>
    </row>
    <row r="3902" spans="9:25">
      <c r="I3902" s="24"/>
      <c r="J3902" s="24"/>
      <c r="S3902" s="24"/>
      <c r="Y3902" s="24"/>
    </row>
    <row r="3903" spans="9:25">
      <c r="I3903" s="24"/>
      <c r="J3903" s="24"/>
      <c r="S3903" s="24"/>
      <c r="Y3903" s="24"/>
    </row>
    <row r="3904" spans="9:25">
      <c r="I3904" s="24"/>
      <c r="J3904" s="24"/>
      <c r="S3904" s="24"/>
      <c r="Y3904" s="24"/>
    </row>
    <row r="3905" spans="4:25">
      <c r="I3905" s="24"/>
      <c r="J3905" s="24"/>
      <c r="S3905" s="24"/>
      <c r="Y3905" s="24"/>
    </row>
    <row r="3906" spans="4:25">
      <c r="I3906" s="24"/>
      <c r="J3906" s="24"/>
      <c r="S3906" s="24"/>
      <c r="Y3906" s="24"/>
    </row>
    <row r="3907" spans="4:25">
      <c r="I3907" s="24"/>
      <c r="J3907" s="24"/>
      <c r="S3907" s="24"/>
      <c r="Y3907" s="24"/>
    </row>
    <row r="3908" spans="4:25">
      <c r="I3908" s="24"/>
      <c r="J3908" s="24"/>
      <c r="S3908" s="24"/>
      <c r="Y3908" s="24"/>
    </row>
    <row r="3909" spans="4:25">
      <c r="I3909" s="24"/>
      <c r="J3909" s="24"/>
      <c r="S3909" s="24"/>
      <c r="Y3909" s="24"/>
    </row>
    <row r="3910" spans="4:25">
      <c r="I3910" s="24"/>
      <c r="J3910" s="24"/>
      <c r="S3910" s="24"/>
      <c r="Y3910" s="24"/>
    </row>
    <row r="3911" spans="4:25">
      <c r="I3911" s="24"/>
      <c r="J3911" s="24"/>
      <c r="S3911" s="24"/>
      <c r="Y3911" s="24"/>
    </row>
    <row r="3912" spans="4:25">
      <c r="I3912" s="24"/>
      <c r="J3912" s="24"/>
      <c r="S3912" s="24"/>
      <c r="Y3912" s="24"/>
    </row>
    <row r="3913" spans="4:25">
      <c r="I3913" s="24"/>
      <c r="J3913" s="24"/>
      <c r="S3913" s="24"/>
      <c r="Y3913" s="24"/>
    </row>
    <row r="3914" spans="4:25">
      <c r="I3914" s="24"/>
      <c r="J3914" s="24"/>
      <c r="S3914" s="24"/>
      <c r="Y3914" s="24"/>
    </row>
    <row r="3915" spans="4:25">
      <c r="I3915" s="24"/>
      <c r="J3915" s="24"/>
      <c r="S3915" s="24"/>
      <c r="Y3915" s="24"/>
    </row>
    <row r="3916" spans="4:25">
      <c r="D3916" s="24"/>
      <c r="I3916" s="24"/>
      <c r="J3916" s="24"/>
      <c r="K3916" s="24"/>
      <c r="L3916" s="24"/>
      <c r="Q3916" s="24"/>
      <c r="R3916" s="24"/>
      <c r="S3916" s="24"/>
      <c r="Y3916" s="24"/>
    </row>
    <row r="3917" spans="4:25">
      <c r="D3917" s="24"/>
      <c r="I3917" s="24"/>
      <c r="J3917" s="24"/>
      <c r="K3917" s="24"/>
      <c r="L3917" s="24"/>
      <c r="Q3917" s="24"/>
      <c r="R3917" s="24"/>
      <c r="S3917" s="24"/>
      <c r="Y3917" s="24"/>
    </row>
    <row r="3918" spans="4:25">
      <c r="D3918" s="24"/>
      <c r="I3918" s="24"/>
      <c r="J3918" s="24"/>
      <c r="K3918" s="24"/>
      <c r="L3918" s="24"/>
      <c r="Q3918" s="24"/>
      <c r="R3918" s="24"/>
      <c r="S3918" s="24"/>
      <c r="Y3918" s="24"/>
    </row>
    <row r="3919" spans="4:25">
      <c r="D3919" s="24"/>
      <c r="I3919" s="24"/>
      <c r="J3919" s="24"/>
      <c r="K3919" s="24"/>
      <c r="L3919" s="24"/>
      <c r="Q3919" s="24"/>
      <c r="R3919" s="24"/>
      <c r="S3919" s="24"/>
      <c r="Y3919" s="24"/>
    </row>
    <row r="3920" spans="4:25">
      <c r="I3920" s="24"/>
      <c r="J3920" s="24"/>
      <c r="S3920" s="24"/>
      <c r="Y3920" s="24"/>
    </row>
    <row r="3921" spans="4:25">
      <c r="D3921" s="24"/>
      <c r="I3921" s="24"/>
      <c r="J3921" s="24"/>
      <c r="K3921" s="24"/>
      <c r="L3921" s="24"/>
      <c r="Q3921" s="24"/>
      <c r="R3921" s="24"/>
      <c r="S3921" s="24"/>
      <c r="Y3921" s="24"/>
    </row>
    <row r="3922" spans="4:25">
      <c r="I3922" s="24"/>
      <c r="J3922" s="24"/>
      <c r="S3922" s="24"/>
      <c r="Y3922" s="24"/>
    </row>
    <row r="3923" spans="4:25">
      <c r="D3923" s="24"/>
      <c r="I3923" s="24"/>
      <c r="J3923" s="24"/>
      <c r="K3923" s="24"/>
      <c r="L3923" s="24"/>
      <c r="Q3923" s="24"/>
      <c r="R3923" s="24"/>
      <c r="S3923" s="24"/>
      <c r="Y3923" s="24"/>
    </row>
    <row r="3924" spans="4:25">
      <c r="I3924" s="24"/>
      <c r="J3924" s="24"/>
      <c r="S3924" s="24"/>
      <c r="Y3924" s="24"/>
    </row>
    <row r="3925" spans="4:25">
      <c r="I3925" s="24"/>
      <c r="J3925" s="24"/>
      <c r="S3925" s="24"/>
      <c r="Y3925" s="24"/>
    </row>
    <row r="3926" spans="4:25">
      <c r="I3926" s="24"/>
      <c r="J3926" s="24"/>
      <c r="S3926" s="24"/>
      <c r="Y3926" s="24"/>
    </row>
    <row r="3927" spans="4:25">
      <c r="I3927" s="24"/>
      <c r="J3927" s="24"/>
      <c r="S3927" s="24"/>
      <c r="Y3927" s="24"/>
    </row>
    <row r="3928" spans="4:25">
      <c r="I3928" s="24"/>
      <c r="J3928" s="24"/>
      <c r="S3928" s="24"/>
      <c r="Y3928" s="24"/>
    </row>
    <row r="3929" spans="4:25">
      <c r="I3929" s="24"/>
      <c r="J3929" s="24"/>
      <c r="S3929" s="24"/>
      <c r="Y3929" s="24"/>
    </row>
    <row r="3930" spans="4:25">
      <c r="I3930" s="24"/>
      <c r="J3930" s="24"/>
      <c r="S3930" s="24"/>
      <c r="Y3930" s="24"/>
    </row>
    <row r="3931" spans="4:25">
      <c r="I3931" s="24"/>
      <c r="J3931" s="24"/>
      <c r="S3931" s="24"/>
      <c r="Y3931" s="24"/>
    </row>
    <row r="3932" spans="4:25">
      <c r="I3932" s="24"/>
      <c r="J3932" s="24"/>
      <c r="S3932" s="24"/>
      <c r="Y3932" s="24"/>
    </row>
    <row r="3933" spans="4:25">
      <c r="I3933" s="24"/>
      <c r="J3933" s="24"/>
      <c r="S3933" s="24"/>
      <c r="Y3933" s="24"/>
    </row>
    <row r="3934" spans="4:25">
      <c r="I3934" s="24"/>
      <c r="J3934" s="24"/>
      <c r="S3934" s="24"/>
      <c r="Y3934" s="24"/>
    </row>
    <row r="3935" spans="4:25">
      <c r="I3935" s="24"/>
      <c r="J3935" s="24"/>
      <c r="S3935" s="24"/>
      <c r="Y3935" s="24"/>
    </row>
    <row r="3936" spans="4:25">
      <c r="I3936" s="24"/>
      <c r="J3936" s="24"/>
      <c r="S3936" s="24"/>
      <c r="Y3936" s="24"/>
    </row>
    <row r="3937" spans="4:25">
      <c r="D3937" s="24"/>
      <c r="I3937" s="24"/>
      <c r="J3937" s="24"/>
      <c r="K3937" s="24"/>
      <c r="L3937" s="24"/>
      <c r="Q3937" s="24"/>
      <c r="R3937" s="24"/>
      <c r="S3937" s="24"/>
      <c r="Y3937" s="24"/>
    </row>
    <row r="3938" spans="4:25">
      <c r="D3938" s="24"/>
      <c r="I3938" s="24"/>
      <c r="J3938" s="24"/>
      <c r="K3938" s="24"/>
      <c r="L3938" s="24"/>
      <c r="Q3938" s="24"/>
      <c r="R3938" s="24"/>
      <c r="S3938" s="24"/>
      <c r="Y3938" s="24"/>
    </row>
    <row r="3939" spans="4:25">
      <c r="D3939" s="24"/>
      <c r="I3939" s="24"/>
      <c r="J3939" s="24"/>
      <c r="K3939" s="24"/>
      <c r="L3939" s="24"/>
      <c r="Q3939" s="24"/>
      <c r="R3939" s="24"/>
      <c r="S3939" s="24"/>
      <c r="Y3939" s="24"/>
    </row>
    <row r="3940" spans="4:25">
      <c r="D3940" s="24"/>
      <c r="I3940" s="24"/>
      <c r="J3940" s="24"/>
      <c r="K3940" s="24"/>
      <c r="L3940" s="24"/>
      <c r="Q3940" s="24"/>
      <c r="R3940" s="24"/>
      <c r="S3940" s="24"/>
      <c r="Y3940" s="24"/>
    </row>
    <row r="3941" spans="4:25">
      <c r="D3941" s="24"/>
      <c r="I3941" s="24"/>
      <c r="J3941" s="24"/>
      <c r="K3941" s="24"/>
      <c r="L3941" s="24"/>
      <c r="Q3941" s="24"/>
      <c r="R3941" s="24"/>
      <c r="S3941" s="24"/>
      <c r="Y3941" s="24"/>
    </row>
    <row r="3942" spans="4:25">
      <c r="D3942" s="24"/>
      <c r="I3942" s="24"/>
      <c r="J3942" s="24"/>
      <c r="K3942" s="24"/>
      <c r="L3942" s="24"/>
      <c r="Q3942" s="24"/>
      <c r="R3942" s="24"/>
      <c r="S3942" s="24"/>
      <c r="Y3942" s="24"/>
    </row>
    <row r="3943" spans="4:25">
      <c r="D3943" s="24"/>
      <c r="I3943" s="24"/>
      <c r="J3943" s="24"/>
      <c r="K3943" s="24"/>
      <c r="L3943" s="24"/>
      <c r="Q3943" s="24"/>
      <c r="R3943" s="24"/>
      <c r="S3943" s="24"/>
      <c r="Y3943" s="24"/>
    </row>
    <row r="3944" spans="4:25">
      <c r="D3944" s="24"/>
      <c r="I3944" s="24"/>
      <c r="J3944" s="24"/>
      <c r="K3944" s="24"/>
      <c r="L3944" s="24"/>
      <c r="Q3944" s="24"/>
      <c r="R3944" s="24"/>
      <c r="S3944" s="24"/>
      <c r="Y3944" s="24"/>
    </row>
    <row r="3945" spans="4:25">
      <c r="D3945" s="24"/>
      <c r="I3945" s="24"/>
      <c r="J3945" s="24"/>
      <c r="K3945" s="24"/>
      <c r="L3945" s="24"/>
      <c r="Q3945" s="24"/>
      <c r="R3945" s="24"/>
      <c r="S3945" s="24"/>
      <c r="Y3945" s="24"/>
    </row>
    <row r="3946" spans="4:25">
      <c r="D3946" s="24"/>
      <c r="I3946" s="24"/>
      <c r="J3946" s="24"/>
      <c r="K3946" s="24"/>
      <c r="L3946" s="24"/>
      <c r="Q3946" s="24"/>
      <c r="R3946" s="24"/>
      <c r="S3946" s="24"/>
      <c r="Y3946" s="24"/>
    </row>
    <row r="3947" spans="4:25">
      <c r="I3947" s="24"/>
      <c r="J3947" s="24"/>
      <c r="S3947" s="24"/>
      <c r="Y3947" s="24"/>
    </row>
    <row r="3948" spans="4:25">
      <c r="I3948" s="24"/>
      <c r="J3948" s="24"/>
      <c r="S3948" s="24"/>
      <c r="Y3948" s="24"/>
    </row>
    <row r="3949" spans="4:25">
      <c r="I3949" s="24"/>
      <c r="J3949" s="24"/>
      <c r="S3949" s="24"/>
      <c r="Y3949" s="24"/>
    </row>
    <row r="3950" spans="4:25">
      <c r="D3950" s="24"/>
      <c r="I3950" s="24"/>
      <c r="J3950" s="24"/>
      <c r="K3950" s="24"/>
      <c r="L3950" s="24"/>
      <c r="Q3950" s="24"/>
      <c r="R3950" s="24"/>
      <c r="S3950" s="24"/>
      <c r="Y3950" s="24"/>
    </row>
    <row r="3951" spans="4:25">
      <c r="D3951" s="24"/>
      <c r="I3951" s="24"/>
      <c r="J3951" s="24"/>
      <c r="K3951" s="24"/>
      <c r="L3951" s="24"/>
      <c r="Q3951" s="24"/>
      <c r="R3951" s="24"/>
      <c r="S3951" s="24"/>
      <c r="Y3951" s="24"/>
    </row>
    <row r="3952" spans="4:25">
      <c r="D3952" s="24"/>
      <c r="I3952" s="24"/>
      <c r="J3952" s="24"/>
      <c r="K3952" s="24"/>
      <c r="L3952" s="24"/>
      <c r="Q3952" s="24"/>
      <c r="R3952" s="24"/>
      <c r="S3952" s="24"/>
      <c r="Y3952" s="24"/>
    </row>
    <row r="3953" spans="4:25">
      <c r="D3953" s="24"/>
      <c r="I3953" s="24"/>
      <c r="J3953" s="24"/>
      <c r="K3953" s="24"/>
      <c r="L3953" s="24"/>
      <c r="Q3953" s="24"/>
      <c r="R3953" s="24"/>
      <c r="S3953" s="24"/>
      <c r="Y3953" s="24"/>
    </row>
    <row r="3954" spans="4:25">
      <c r="D3954" s="24"/>
      <c r="I3954" s="24"/>
      <c r="J3954" s="24"/>
      <c r="K3954" s="24"/>
      <c r="L3954" s="24"/>
      <c r="Q3954" s="24"/>
      <c r="R3954" s="24"/>
      <c r="S3954" s="24"/>
      <c r="Y3954" s="24"/>
    </row>
    <row r="3955" spans="4:25">
      <c r="D3955" s="24"/>
      <c r="I3955" s="24"/>
      <c r="J3955" s="24"/>
      <c r="K3955" s="24"/>
      <c r="L3955" s="24"/>
      <c r="Q3955" s="24"/>
      <c r="R3955" s="24"/>
      <c r="S3955" s="24"/>
      <c r="Y3955" s="24"/>
    </row>
    <row r="3956" spans="4:25">
      <c r="D3956" s="24"/>
      <c r="I3956" s="24"/>
      <c r="J3956" s="24"/>
      <c r="K3956" s="24"/>
      <c r="L3956" s="24"/>
      <c r="Q3956" s="24"/>
      <c r="R3956" s="24"/>
      <c r="S3956" s="24"/>
      <c r="Y3956" s="24"/>
    </row>
    <row r="3957" spans="4:25">
      <c r="D3957" s="24"/>
      <c r="I3957" s="24"/>
      <c r="J3957" s="24"/>
      <c r="K3957" s="24"/>
      <c r="L3957" s="24"/>
      <c r="Q3957" s="24"/>
      <c r="R3957" s="24"/>
      <c r="S3957" s="24"/>
      <c r="Y3957" s="24"/>
    </row>
    <row r="3958" spans="4:25">
      <c r="I3958" s="24"/>
      <c r="J3958" s="24"/>
      <c r="S3958" s="24"/>
      <c r="Y3958" s="24"/>
    </row>
    <row r="3959" spans="4:25">
      <c r="I3959" s="24"/>
      <c r="J3959" s="24"/>
      <c r="S3959" s="24"/>
      <c r="Y3959" s="24"/>
    </row>
    <row r="3960" spans="4:25">
      <c r="I3960" s="24"/>
      <c r="J3960" s="24"/>
      <c r="S3960" s="24"/>
      <c r="Y3960" s="24"/>
    </row>
    <row r="3961" spans="4:25">
      <c r="D3961" s="24"/>
      <c r="I3961" s="24"/>
      <c r="J3961" s="24"/>
      <c r="K3961" s="24"/>
      <c r="L3961" s="24"/>
      <c r="Q3961" s="24"/>
      <c r="R3961" s="24"/>
      <c r="S3961" s="24"/>
      <c r="Y3961" s="24"/>
    </row>
    <row r="3962" spans="4:25">
      <c r="D3962" s="24"/>
      <c r="I3962" s="24"/>
      <c r="J3962" s="24"/>
      <c r="K3962" s="24"/>
      <c r="L3962" s="24"/>
      <c r="Q3962" s="24"/>
      <c r="R3962" s="24"/>
      <c r="S3962" s="24"/>
      <c r="Y3962" s="24"/>
    </row>
    <row r="3963" spans="4:25">
      <c r="D3963" s="24"/>
      <c r="I3963" s="24"/>
      <c r="J3963" s="24"/>
      <c r="K3963" s="24"/>
      <c r="L3963" s="24"/>
      <c r="Q3963" s="24"/>
      <c r="R3963" s="24"/>
      <c r="S3963" s="24"/>
      <c r="Y3963" s="24"/>
    </row>
    <row r="3964" spans="4:25">
      <c r="D3964" s="24"/>
      <c r="I3964" s="24"/>
      <c r="J3964" s="24"/>
      <c r="K3964" s="24"/>
      <c r="L3964" s="24"/>
      <c r="Q3964" s="24"/>
      <c r="R3964" s="24"/>
      <c r="S3964" s="24"/>
      <c r="Y3964" s="24"/>
    </row>
    <row r="3965" spans="4:25">
      <c r="D3965" s="24"/>
      <c r="I3965" s="24"/>
      <c r="J3965" s="24"/>
      <c r="K3965" s="24"/>
      <c r="L3965" s="24"/>
      <c r="Q3965" s="24"/>
      <c r="R3965" s="24"/>
      <c r="S3965" s="24"/>
      <c r="Y3965" s="24"/>
    </row>
    <row r="3966" spans="4:25">
      <c r="D3966" s="24"/>
      <c r="I3966" s="24"/>
      <c r="J3966" s="24"/>
      <c r="K3966" s="24"/>
      <c r="L3966" s="24"/>
      <c r="Q3966" s="24"/>
      <c r="R3966" s="24"/>
      <c r="S3966" s="24"/>
      <c r="Y3966" s="24"/>
    </row>
    <row r="3967" spans="4:25">
      <c r="D3967" s="24"/>
      <c r="I3967" s="24"/>
      <c r="J3967" s="24"/>
      <c r="K3967" s="24"/>
      <c r="L3967" s="24"/>
      <c r="Q3967" s="24"/>
      <c r="R3967" s="24"/>
      <c r="S3967" s="24"/>
      <c r="Y3967" s="24"/>
    </row>
    <row r="3968" spans="4:25">
      <c r="D3968" s="24"/>
      <c r="I3968" s="24"/>
      <c r="J3968" s="24"/>
      <c r="K3968" s="24"/>
      <c r="L3968" s="24"/>
      <c r="Q3968" s="24"/>
      <c r="R3968" s="24"/>
      <c r="S3968" s="24"/>
      <c r="Y3968" s="24"/>
    </row>
    <row r="3969" spans="4:25">
      <c r="D3969" s="24"/>
      <c r="I3969" s="24"/>
      <c r="J3969" s="24"/>
      <c r="K3969" s="24"/>
      <c r="L3969" s="24"/>
      <c r="Q3969" s="24"/>
      <c r="R3969" s="24"/>
      <c r="S3969" s="24"/>
      <c r="Y3969" s="24"/>
    </row>
    <row r="3970" spans="4:25">
      <c r="D3970" s="24"/>
      <c r="I3970" s="24"/>
      <c r="J3970" s="24"/>
      <c r="K3970" s="24"/>
      <c r="L3970" s="24"/>
      <c r="Q3970" s="24"/>
      <c r="R3970" s="24"/>
      <c r="S3970" s="24"/>
      <c r="Y3970" s="24"/>
    </row>
    <row r="3971" spans="4:25">
      <c r="D3971" s="24"/>
      <c r="I3971" s="24"/>
      <c r="J3971" s="24"/>
      <c r="K3971" s="24"/>
      <c r="L3971" s="24"/>
      <c r="Q3971" s="24"/>
      <c r="R3971" s="24"/>
      <c r="S3971" s="24"/>
      <c r="Y3971" s="24"/>
    </row>
    <row r="3972" spans="4:25">
      <c r="D3972" s="24"/>
      <c r="I3972" s="24"/>
      <c r="J3972" s="24"/>
      <c r="K3972" s="24"/>
      <c r="L3972" s="24"/>
      <c r="Q3972" s="24"/>
      <c r="R3972" s="24"/>
      <c r="S3972" s="24"/>
      <c r="Y3972" s="24"/>
    </row>
    <row r="3973" spans="4:25">
      <c r="D3973" s="24"/>
      <c r="I3973" s="24"/>
      <c r="J3973" s="24"/>
      <c r="K3973" s="24"/>
      <c r="L3973" s="24"/>
      <c r="Q3973" s="24"/>
      <c r="R3973" s="24"/>
      <c r="S3973" s="24"/>
      <c r="Y3973" s="24"/>
    </row>
    <row r="3974" spans="4:25">
      <c r="D3974" s="24"/>
      <c r="I3974" s="24"/>
      <c r="J3974" s="24"/>
      <c r="K3974" s="24"/>
      <c r="L3974" s="24"/>
      <c r="Q3974" s="24"/>
      <c r="R3974" s="24"/>
      <c r="S3974" s="24"/>
      <c r="Y3974" s="24"/>
    </row>
    <row r="3975" spans="4:25">
      <c r="I3975" s="24"/>
      <c r="J3975" s="24"/>
      <c r="S3975" s="24"/>
      <c r="Y3975" s="24"/>
    </row>
    <row r="3976" spans="4:25">
      <c r="I3976" s="24"/>
      <c r="J3976" s="24"/>
      <c r="S3976" s="24"/>
      <c r="Y3976" s="24"/>
    </row>
    <row r="3977" spans="4:25">
      <c r="I3977" s="24"/>
      <c r="J3977" s="24"/>
      <c r="S3977" s="24"/>
      <c r="Y3977" s="24"/>
    </row>
    <row r="3978" spans="4:25">
      <c r="I3978" s="24"/>
      <c r="J3978" s="24"/>
      <c r="S3978" s="24"/>
      <c r="Y3978" s="24"/>
    </row>
    <row r="3979" spans="4:25">
      <c r="I3979" s="24"/>
      <c r="J3979" s="24"/>
      <c r="S3979" s="24"/>
      <c r="Y3979" s="24"/>
    </row>
    <row r="3980" spans="4:25">
      <c r="I3980" s="24"/>
      <c r="J3980" s="24"/>
      <c r="S3980" s="24"/>
      <c r="Y3980" s="24"/>
    </row>
    <row r="3981" spans="4:25">
      <c r="D3981" s="24"/>
      <c r="E3981" s="24"/>
      <c r="G3981" s="24"/>
      <c r="H3981" s="24"/>
      <c r="I3981" s="24"/>
      <c r="J3981" s="24"/>
      <c r="K3981" s="24"/>
      <c r="L3981" s="24"/>
      <c r="P3981" s="24"/>
      <c r="Q3981" s="24"/>
      <c r="R3981" s="24"/>
      <c r="S3981" s="24"/>
      <c r="Y3981" s="24"/>
    </row>
    <row r="3982" spans="4:25">
      <c r="D3982" s="24"/>
      <c r="E3982" s="24"/>
      <c r="G3982" s="24"/>
      <c r="H3982" s="24"/>
      <c r="I3982" s="24"/>
      <c r="J3982" s="24"/>
      <c r="K3982" s="24"/>
      <c r="L3982" s="24"/>
      <c r="P3982" s="24"/>
      <c r="Q3982" s="24"/>
      <c r="R3982" s="24"/>
      <c r="S3982" s="24"/>
      <c r="Y3982" s="24"/>
    </row>
    <row r="3983" spans="4:25">
      <c r="D3983" s="24"/>
      <c r="I3983" s="24"/>
      <c r="J3983" s="24"/>
      <c r="K3983" s="24"/>
      <c r="L3983" s="24"/>
      <c r="Q3983" s="24"/>
      <c r="R3983" s="24"/>
      <c r="S3983" s="24"/>
      <c r="Y3983" s="24"/>
    </row>
    <row r="3984" spans="4:25">
      <c r="D3984" s="24"/>
      <c r="I3984" s="24"/>
      <c r="J3984" s="24"/>
      <c r="K3984" s="24"/>
      <c r="L3984" s="24"/>
      <c r="Q3984" s="24"/>
      <c r="R3984" s="24"/>
      <c r="S3984" s="24"/>
      <c r="Y3984" s="24"/>
    </row>
    <row r="3985" spans="4:25">
      <c r="D3985" s="24"/>
      <c r="I3985" s="24"/>
      <c r="J3985" s="24"/>
      <c r="K3985" s="24"/>
      <c r="L3985" s="24"/>
      <c r="Q3985" s="24"/>
      <c r="R3985" s="24"/>
      <c r="S3985" s="24"/>
      <c r="Y3985" s="24"/>
    </row>
    <row r="3986" spans="4:25">
      <c r="D3986" s="24"/>
      <c r="I3986" s="24"/>
      <c r="J3986" s="24"/>
      <c r="K3986" s="24"/>
      <c r="L3986" s="24"/>
      <c r="Q3986" s="24"/>
      <c r="R3986" s="24"/>
      <c r="S3986" s="24"/>
      <c r="Y3986" s="24"/>
    </row>
    <row r="3987" spans="4:25">
      <c r="D3987" s="24"/>
      <c r="I3987" s="24"/>
      <c r="J3987" s="24"/>
      <c r="K3987" s="24"/>
      <c r="L3987" s="24"/>
      <c r="Q3987" s="24"/>
      <c r="R3987" s="24"/>
      <c r="S3987" s="24"/>
      <c r="Y3987" s="24"/>
    </row>
    <row r="3988" spans="4:25">
      <c r="D3988" s="24"/>
      <c r="I3988" s="24"/>
      <c r="J3988" s="24"/>
      <c r="K3988" s="24"/>
      <c r="L3988" s="24"/>
      <c r="Q3988" s="24"/>
      <c r="R3988" s="24"/>
      <c r="S3988" s="24"/>
      <c r="Y3988" s="24"/>
    </row>
    <row r="3989" spans="4:25">
      <c r="D3989" s="24"/>
      <c r="I3989" s="24"/>
      <c r="J3989" s="24"/>
      <c r="K3989" s="24"/>
      <c r="L3989" s="24"/>
      <c r="Q3989" s="24"/>
      <c r="R3989" s="24"/>
      <c r="S3989" s="24"/>
      <c r="Y3989" s="24"/>
    </row>
    <row r="3990" spans="4:25">
      <c r="D3990" s="24"/>
      <c r="I3990" s="24"/>
      <c r="J3990" s="24"/>
      <c r="K3990" s="24"/>
      <c r="L3990" s="24"/>
      <c r="Q3990" s="24"/>
      <c r="R3990" s="24"/>
      <c r="S3990" s="24"/>
      <c r="Y3990" s="24"/>
    </row>
    <row r="3991" spans="4:25">
      <c r="D3991" s="24"/>
      <c r="I3991" s="24"/>
      <c r="J3991" s="24"/>
      <c r="K3991" s="24"/>
      <c r="L3991" s="24"/>
      <c r="Q3991" s="24"/>
      <c r="R3991" s="24"/>
      <c r="S3991" s="24"/>
      <c r="Y3991" s="24"/>
    </row>
    <row r="3992" spans="4:25">
      <c r="D3992" s="24"/>
      <c r="I3992" s="24"/>
      <c r="J3992" s="24"/>
      <c r="K3992" s="24"/>
      <c r="L3992" s="24"/>
      <c r="Q3992" s="24"/>
      <c r="R3992" s="24"/>
      <c r="S3992" s="24"/>
      <c r="Y3992" s="24"/>
    </row>
    <row r="3993" spans="4:25">
      <c r="D3993" s="24"/>
      <c r="I3993" s="24"/>
      <c r="J3993" s="24"/>
      <c r="K3993" s="24"/>
      <c r="L3993" s="24"/>
      <c r="Q3993" s="24"/>
      <c r="R3993" s="24"/>
      <c r="S3993" s="24"/>
      <c r="Y3993" s="24"/>
    </row>
    <row r="3994" spans="4:25">
      <c r="D3994" s="24"/>
      <c r="I3994" s="24"/>
      <c r="J3994" s="24"/>
      <c r="K3994" s="24"/>
      <c r="L3994" s="24"/>
      <c r="Q3994" s="24"/>
      <c r="R3994" s="24"/>
      <c r="S3994" s="24"/>
      <c r="Y3994" s="24"/>
    </row>
    <row r="3995" spans="4:25">
      <c r="D3995" s="24"/>
      <c r="I3995" s="24"/>
      <c r="J3995" s="24"/>
      <c r="K3995" s="24"/>
      <c r="L3995" s="24"/>
      <c r="Q3995" s="24"/>
      <c r="R3995" s="24"/>
      <c r="S3995" s="24"/>
      <c r="Y3995" s="24"/>
    </row>
    <row r="3996" spans="4:25">
      <c r="D3996" s="24"/>
      <c r="I3996" s="24"/>
      <c r="J3996" s="24"/>
      <c r="K3996" s="24"/>
      <c r="L3996" s="24"/>
      <c r="Q3996" s="24"/>
      <c r="R3996" s="24"/>
      <c r="S3996" s="24"/>
      <c r="Y3996" s="24"/>
    </row>
    <row r="3997" spans="4:25">
      <c r="D3997" s="24"/>
      <c r="I3997" s="24"/>
      <c r="J3997" s="24"/>
      <c r="K3997" s="24"/>
      <c r="L3997" s="24"/>
      <c r="Q3997" s="24"/>
      <c r="R3997" s="24"/>
      <c r="S3997" s="24"/>
      <c r="Y3997" s="24"/>
    </row>
    <row r="3998" spans="4:25">
      <c r="D3998" s="24"/>
      <c r="I3998" s="24"/>
      <c r="J3998" s="24"/>
      <c r="K3998" s="24"/>
      <c r="L3998" s="24"/>
      <c r="Q3998" s="24"/>
      <c r="R3998" s="24"/>
      <c r="S3998" s="24"/>
      <c r="Y3998" s="24"/>
    </row>
    <row r="3999" spans="4:25">
      <c r="D3999" s="24"/>
      <c r="I3999" s="24"/>
      <c r="J3999" s="24"/>
      <c r="K3999" s="24"/>
      <c r="L3999" s="24"/>
      <c r="Q3999" s="24"/>
      <c r="R3999" s="24"/>
      <c r="S3999" s="24"/>
      <c r="Y3999" s="24"/>
    </row>
    <row r="4000" spans="4:25">
      <c r="D4000" s="24"/>
      <c r="I4000" s="24"/>
      <c r="J4000" s="24"/>
      <c r="K4000" s="24"/>
      <c r="L4000" s="24"/>
      <c r="Q4000" s="24"/>
      <c r="R4000" s="24"/>
      <c r="S4000" s="24"/>
      <c r="Y4000" s="24"/>
    </row>
    <row r="4001" spans="4:25">
      <c r="D4001" s="24"/>
      <c r="I4001" s="24"/>
      <c r="J4001" s="24"/>
      <c r="K4001" s="24"/>
      <c r="L4001" s="24"/>
      <c r="Q4001" s="24"/>
      <c r="R4001" s="24"/>
      <c r="S4001" s="24"/>
      <c r="Y4001" s="24"/>
    </row>
    <row r="4002" spans="4:25">
      <c r="D4002" s="24"/>
      <c r="I4002" s="24"/>
      <c r="J4002" s="24"/>
      <c r="K4002" s="24"/>
      <c r="L4002" s="24"/>
      <c r="Q4002" s="24"/>
      <c r="R4002" s="24"/>
      <c r="S4002" s="24"/>
      <c r="Y4002" s="24"/>
    </row>
    <row r="4003" spans="4:25">
      <c r="D4003" s="24"/>
      <c r="I4003" s="24"/>
      <c r="J4003" s="24"/>
      <c r="K4003" s="24"/>
      <c r="L4003" s="24"/>
      <c r="Q4003" s="24"/>
      <c r="R4003" s="24"/>
      <c r="S4003" s="24"/>
      <c r="Y4003" s="24"/>
    </row>
    <row r="4004" spans="4:25">
      <c r="D4004" s="24"/>
      <c r="I4004" s="24"/>
      <c r="J4004" s="24"/>
      <c r="K4004" s="24"/>
      <c r="L4004" s="24"/>
      <c r="Q4004" s="24"/>
      <c r="R4004" s="24"/>
      <c r="S4004" s="24"/>
      <c r="Y4004" s="24"/>
    </row>
    <row r="4005" spans="4:25">
      <c r="I4005" s="24"/>
      <c r="J4005" s="24"/>
      <c r="S4005" s="24"/>
      <c r="Y4005" s="24"/>
    </row>
    <row r="4006" spans="4:25">
      <c r="I4006" s="24"/>
      <c r="J4006" s="24"/>
      <c r="S4006" s="24"/>
      <c r="Y4006" s="24"/>
    </row>
    <row r="4007" spans="4:25">
      <c r="I4007" s="24"/>
      <c r="J4007" s="24"/>
      <c r="S4007" s="24"/>
      <c r="Y4007" s="24"/>
    </row>
    <row r="4008" spans="4:25">
      <c r="I4008" s="24"/>
      <c r="J4008" s="24"/>
      <c r="S4008" s="24"/>
      <c r="Y4008" s="24"/>
    </row>
    <row r="4009" spans="4:25">
      <c r="I4009" s="24"/>
      <c r="J4009" s="24"/>
      <c r="S4009" s="24"/>
      <c r="Y4009" s="24"/>
    </row>
    <row r="4010" spans="4:25">
      <c r="I4010" s="24"/>
      <c r="J4010" s="24"/>
      <c r="S4010" s="24"/>
      <c r="Y4010" s="24"/>
    </row>
    <row r="4011" spans="4:25">
      <c r="I4011" s="24"/>
      <c r="J4011" s="24"/>
      <c r="S4011" s="24"/>
      <c r="Y4011" s="24"/>
    </row>
    <row r="4012" spans="4:25">
      <c r="I4012" s="24"/>
      <c r="J4012" s="24"/>
      <c r="S4012" s="24"/>
      <c r="Y4012" s="24"/>
    </row>
    <row r="4013" spans="4:25">
      <c r="I4013" s="24"/>
      <c r="J4013" s="24"/>
      <c r="S4013" s="24"/>
      <c r="Y4013" s="24"/>
    </row>
    <row r="4014" spans="4:25">
      <c r="I4014" s="24"/>
      <c r="J4014" s="24"/>
      <c r="S4014" s="24"/>
      <c r="Y4014" s="24"/>
    </row>
    <row r="4015" spans="4:25">
      <c r="I4015" s="24"/>
      <c r="J4015" s="24"/>
      <c r="S4015" s="24"/>
      <c r="Y4015" s="24"/>
    </row>
    <row r="4016" spans="4:25">
      <c r="I4016" s="24"/>
      <c r="J4016" s="24"/>
      <c r="S4016" s="24"/>
      <c r="Y4016" s="24"/>
    </row>
    <row r="4017" spans="4:25">
      <c r="D4017" s="24"/>
      <c r="I4017" s="24"/>
      <c r="J4017" s="24"/>
      <c r="K4017" s="24"/>
      <c r="L4017" s="24"/>
      <c r="Q4017" s="24"/>
      <c r="R4017" s="24"/>
      <c r="S4017" s="24"/>
      <c r="Y4017" s="24"/>
    </row>
    <row r="4018" spans="4:25">
      <c r="D4018" s="24"/>
      <c r="I4018" s="24"/>
      <c r="J4018" s="24"/>
      <c r="K4018" s="24"/>
      <c r="L4018" s="24"/>
      <c r="Q4018" s="24"/>
      <c r="R4018" s="24"/>
      <c r="S4018" s="24"/>
      <c r="Y4018" s="24"/>
    </row>
    <row r="4019" spans="4:25">
      <c r="D4019" s="24"/>
      <c r="I4019" s="24"/>
      <c r="J4019" s="24"/>
      <c r="K4019" s="24"/>
      <c r="L4019" s="24"/>
      <c r="Q4019" s="24"/>
      <c r="R4019" s="24"/>
      <c r="S4019" s="24"/>
      <c r="Y4019" s="24"/>
    </row>
    <row r="4020" spans="4:25">
      <c r="D4020" s="24"/>
      <c r="I4020" s="24"/>
      <c r="J4020" s="24"/>
      <c r="K4020" s="24"/>
      <c r="L4020" s="24"/>
      <c r="Q4020" s="24"/>
      <c r="R4020" s="24"/>
      <c r="S4020" s="24"/>
      <c r="Y4020" s="24"/>
    </row>
    <row r="4021" spans="4:25">
      <c r="D4021" s="24"/>
      <c r="I4021" s="24"/>
      <c r="J4021" s="24"/>
      <c r="K4021" s="24"/>
      <c r="L4021" s="24"/>
      <c r="Q4021" s="24"/>
      <c r="R4021" s="24"/>
      <c r="S4021" s="24"/>
      <c r="Y4021" s="24"/>
    </row>
    <row r="4022" spans="4:25">
      <c r="D4022" s="24"/>
      <c r="I4022" s="24"/>
      <c r="J4022" s="24"/>
      <c r="K4022" s="24"/>
      <c r="L4022" s="24"/>
      <c r="Q4022" s="24"/>
      <c r="R4022" s="24"/>
      <c r="S4022" s="24"/>
      <c r="Y4022" s="24"/>
    </row>
    <row r="4023" spans="4:25">
      <c r="D4023" s="24"/>
      <c r="I4023" s="24"/>
      <c r="J4023" s="24"/>
      <c r="K4023" s="24"/>
      <c r="L4023" s="24"/>
      <c r="Q4023" s="24"/>
      <c r="R4023" s="24"/>
      <c r="S4023" s="24"/>
      <c r="Y4023" s="24"/>
    </row>
    <row r="4024" spans="4:25">
      <c r="D4024" s="24"/>
      <c r="I4024" s="24"/>
      <c r="J4024" s="24"/>
      <c r="K4024" s="24"/>
      <c r="L4024" s="24"/>
      <c r="Q4024" s="24"/>
      <c r="R4024" s="24"/>
      <c r="S4024" s="24"/>
      <c r="Y4024" s="24"/>
    </row>
    <row r="4025" spans="4:25">
      <c r="D4025" s="24"/>
      <c r="I4025" s="24"/>
      <c r="J4025" s="24"/>
      <c r="K4025" s="24"/>
      <c r="L4025" s="24"/>
      <c r="Q4025" s="24"/>
      <c r="R4025" s="24"/>
      <c r="S4025" s="24"/>
      <c r="Y4025" s="24"/>
    </row>
    <row r="4026" spans="4:25">
      <c r="D4026" s="24"/>
      <c r="I4026" s="24"/>
      <c r="J4026" s="24"/>
      <c r="K4026" s="24"/>
      <c r="L4026" s="24"/>
      <c r="Q4026" s="24"/>
      <c r="R4026" s="24"/>
      <c r="S4026" s="24"/>
      <c r="Y4026" s="24"/>
    </row>
    <row r="4027" spans="4:25">
      <c r="D4027" s="24"/>
      <c r="I4027" s="24"/>
      <c r="J4027" s="24"/>
      <c r="K4027" s="24"/>
      <c r="L4027" s="24"/>
      <c r="Q4027" s="24"/>
      <c r="R4027" s="24"/>
      <c r="S4027" s="24"/>
      <c r="Y4027" s="24"/>
    </row>
    <row r="4028" spans="4:25">
      <c r="D4028" s="24"/>
      <c r="I4028" s="24"/>
      <c r="J4028" s="24"/>
      <c r="K4028" s="24"/>
      <c r="L4028" s="24"/>
      <c r="Q4028" s="24"/>
      <c r="R4028" s="24"/>
      <c r="S4028" s="24"/>
      <c r="Y4028" s="24"/>
    </row>
    <row r="4029" spans="4:25">
      <c r="D4029" s="24"/>
      <c r="I4029" s="24"/>
      <c r="J4029" s="24"/>
      <c r="K4029" s="24"/>
      <c r="L4029" s="24"/>
      <c r="Q4029" s="24"/>
      <c r="R4029" s="24"/>
      <c r="S4029" s="24"/>
      <c r="Y4029" s="24"/>
    </row>
    <row r="4030" spans="4:25">
      <c r="D4030" s="24"/>
      <c r="I4030" s="24"/>
      <c r="J4030" s="24"/>
      <c r="K4030" s="24"/>
      <c r="L4030" s="24"/>
      <c r="Q4030" s="24"/>
      <c r="R4030" s="24"/>
      <c r="S4030" s="24"/>
      <c r="Y4030" s="24"/>
    </row>
    <row r="4031" spans="4:25">
      <c r="D4031" s="24"/>
      <c r="I4031" s="24"/>
      <c r="J4031" s="24"/>
      <c r="K4031" s="24"/>
      <c r="L4031" s="24"/>
      <c r="Q4031" s="24"/>
      <c r="R4031" s="24"/>
      <c r="S4031" s="24"/>
      <c r="Y4031" s="24"/>
    </row>
    <row r="4032" spans="4:25">
      <c r="D4032" s="24"/>
      <c r="I4032" s="24"/>
      <c r="J4032" s="24"/>
      <c r="K4032" s="24"/>
      <c r="L4032" s="24"/>
      <c r="Q4032" s="24"/>
      <c r="R4032" s="24"/>
      <c r="S4032" s="24"/>
      <c r="Y4032" s="24"/>
    </row>
    <row r="4033" spans="4:25">
      <c r="D4033" s="24"/>
      <c r="I4033" s="24"/>
      <c r="J4033" s="24"/>
      <c r="K4033" s="24"/>
      <c r="L4033" s="24"/>
      <c r="Q4033" s="24"/>
      <c r="R4033" s="24"/>
      <c r="S4033" s="24"/>
      <c r="Y4033" s="24"/>
    </row>
    <row r="4034" spans="4:25">
      <c r="D4034" s="24"/>
      <c r="I4034" s="24"/>
      <c r="J4034" s="24"/>
      <c r="K4034" s="24"/>
      <c r="L4034" s="24"/>
      <c r="Q4034" s="24"/>
      <c r="R4034" s="24"/>
      <c r="S4034" s="24"/>
      <c r="Y4034" s="24"/>
    </row>
    <row r="4035" spans="4:25">
      <c r="D4035" s="24"/>
      <c r="I4035" s="24"/>
      <c r="J4035" s="24"/>
      <c r="K4035" s="24"/>
      <c r="L4035" s="24"/>
      <c r="Q4035" s="24"/>
      <c r="R4035" s="24"/>
      <c r="S4035" s="24"/>
      <c r="Y4035" s="24"/>
    </row>
    <row r="4036" spans="4:25">
      <c r="D4036" s="24"/>
      <c r="I4036" s="24"/>
      <c r="J4036" s="24"/>
      <c r="K4036" s="24"/>
      <c r="L4036" s="24"/>
      <c r="Q4036" s="24"/>
      <c r="R4036" s="24"/>
      <c r="S4036" s="24"/>
      <c r="Y4036" s="24"/>
    </row>
    <row r="4037" spans="4:25">
      <c r="D4037" s="24"/>
      <c r="I4037" s="24"/>
      <c r="J4037" s="24"/>
      <c r="K4037" s="24"/>
      <c r="L4037" s="24"/>
      <c r="Q4037" s="24"/>
      <c r="R4037" s="24"/>
      <c r="S4037" s="24"/>
      <c r="Y4037" s="24"/>
    </row>
    <row r="4038" spans="4:25">
      <c r="I4038" s="24"/>
      <c r="J4038" s="24"/>
      <c r="S4038" s="24"/>
      <c r="Y4038" s="24"/>
    </row>
    <row r="4039" spans="4:25">
      <c r="I4039" s="24"/>
      <c r="J4039" s="24"/>
      <c r="S4039" s="24"/>
      <c r="Y4039" s="24"/>
    </row>
    <row r="4040" spans="4:25">
      <c r="I4040" s="24"/>
      <c r="J4040" s="24"/>
      <c r="S4040" s="24"/>
      <c r="Y4040" s="24"/>
    </row>
    <row r="4041" spans="4:25">
      <c r="I4041" s="24"/>
      <c r="J4041" s="24"/>
      <c r="S4041" s="24"/>
      <c r="Y4041" s="24"/>
    </row>
    <row r="4042" spans="4:25">
      <c r="I4042" s="24"/>
      <c r="J4042" s="24"/>
      <c r="S4042" s="24"/>
      <c r="Y4042" s="24"/>
    </row>
    <row r="4043" spans="4:25">
      <c r="I4043" s="24"/>
      <c r="J4043" s="24"/>
      <c r="S4043" s="24"/>
      <c r="Y4043" s="24"/>
    </row>
    <row r="4044" spans="4:25">
      <c r="D4044" s="24"/>
      <c r="I4044" s="24"/>
      <c r="J4044" s="24"/>
      <c r="K4044" s="24"/>
      <c r="L4044" s="24"/>
      <c r="Q4044" s="24"/>
      <c r="R4044" s="24"/>
      <c r="S4044" s="24"/>
      <c r="Y4044" s="24"/>
    </row>
    <row r="4045" spans="4:25">
      <c r="D4045" s="24"/>
      <c r="I4045" s="24"/>
      <c r="J4045" s="24"/>
      <c r="K4045" s="24"/>
      <c r="L4045" s="24"/>
      <c r="Q4045" s="24"/>
      <c r="R4045" s="24"/>
      <c r="S4045" s="24"/>
      <c r="Y4045" s="24"/>
    </row>
    <row r="4046" spans="4:25">
      <c r="D4046" s="24"/>
      <c r="I4046" s="24"/>
      <c r="J4046" s="24"/>
      <c r="K4046" s="24"/>
      <c r="L4046" s="24"/>
      <c r="Q4046" s="24"/>
      <c r="R4046" s="24"/>
      <c r="S4046" s="24"/>
      <c r="Y4046" s="24"/>
    </row>
    <row r="4047" spans="4:25">
      <c r="D4047" s="24"/>
      <c r="I4047" s="24"/>
      <c r="J4047" s="24"/>
      <c r="K4047" s="24"/>
      <c r="L4047" s="24"/>
      <c r="Q4047" s="24"/>
      <c r="R4047" s="24"/>
      <c r="S4047" s="24"/>
      <c r="Y4047" s="24"/>
    </row>
    <row r="4048" spans="4:25">
      <c r="D4048" s="24"/>
      <c r="I4048" s="24"/>
      <c r="J4048" s="24"/>
      <c r="K4048" s="24"/>
      <c r="L4048" s="24"/>
      <c r="Q4048" s="24"/>
      <c r="R4048" s="24"/>
      <c r="S4048" s="24"/>
      <c r="Y4048" s="24"/>
    </row>
    <row r="4049" spans="4:25">
      <c r="D4049" s="24"/>
      <c r="I4049" s="24"/>
      <c r="J4049" s="24"/>
      <c r="K4049" s="24"/>
      <c r="L4049" s="24"/>
      <c r="Q4049" s="24"/>
      <c r="R4049" s="24"/>
      <c r="S4049" s="24"/>
      <c r="Y4049" s="24"/>
    </row>
    <row r="4050" spans="4:25">
      <c r="D4050" s="24"/>
      <c r="I4050" s="24"/>
      <c r="J4050" s="24"/>
      <c r="K4050" s="24"/>
      <c r="L4050" s="24"/>
      <c r="Q4050" s="24"/>
      <c r="R4050" s="24"/>
      <c r="S4050" s="24"/>
      <c r="Y4050" s="24"/>
    </row>
    <row r="4051" spans="4:25">
      <c r="D4051" s="24"/>
      <c r="I4051" s="24"/>
      <c r="J4051" s="24"/>
      <c r="K4051" s="24"/>
      <c r="L4051" s="24"/>
      <c r="Q4051" s="24"/>
      <c r="R4051" s="24"/>
      <c r="S4051" s="24"/>
      <c r="Y4051" s="24"/>
    </row>
    <row r="4052" spans="4:25">
      <c r="D4052" s="24"/>
      <c r="I4052" s="24"/>
      <c r="J4052" s="24"/>
      <c r="K4052" s="24"/>
      <c r="L4052" s="24"/>
      <c r="Q4052" s="24"/>
      <c r="R4052" s="24"/>
      <c r="S4052" s="24"/>
      <c r="Y4052" s="24"/>
    </row>
    <row r="4053" spans="4:25">
      <c r="D4053" s="24"/>
      <c r="I4053" s="24"/>
      <c r="J4053" s="24"/>
      <c r="K4053" s="24"/>
      <c r="L4053" s="24"/>
      <c r="Q4053" s="24"/>
      <c r="R4053" s="24"/>
      <c r="S4053" s="24"/>
      <c r="Y4053" s="24"/>
    </row>
    <row r="4054" spans="4:25">
      <c r="D4054" s="24"/>
      <c r="I4054" s="24"/>
      <c r="J4054" s="24"/>
      <c r="K4054" s="24"/>
      <c r="L4054" s="24"/>
      <c r="Q4054" s="24"/>
      <c r="R4054" s="24"/>
      <c r="S4054" s="24"/>
      <c r="Y4054" s="24"/>
    </row>
    <row r="4055" spans="4:25">
      <c r="D4055" s="24"/>
      <c r="I4055" s="24"/>
      <c r="J4055" s="24"/>
      <c r="K4055" s="24"/>
      <c r="L4055" s="24"/>
      <c r="Q4055" s="24"/>
      <c r="R4055" s="24"/>
      <c r="S4055" s="24"/>
      <c r="Y4055" s="24"/>
    </row>
    <row r="4056" spans="4:25">
      <c r="D4056" s="24"/>
      <c r="I4056" s="24"/>
      <c r="J4056" s="24"/>
      <c r="K4056" s="24"/>
      <c r="L4056" s="24"/>
      <c r="Q4056" s="24"/>
      <c r="R4056" s="24"/>
      <c r="S4056" s="24"/>
      <c r="Y4056" s="24"/>
    </row>
    <row r="4057" spans="4:25">
      <c r="D4057" s="24"/>
      <c r="I4057" s="24"/>
      <c r="J4057" s="24"/>
      <c r="K4057" s="24"/>
      <c r="L4057" s="24"/>
      <c r="Q4057" s="24"/>
      <c r="R4057" s="24"/>
      <c r="S4057" s="24"/>
      <c r="Y4057" s="24"/>
    </row>
    <row r="4058" spans="4:25">
      <c r="D4058" s="24"/>
      <c r="I4058" s="24"/>
      <c r="J4058" s="24"/>
      <c r="K4058" s="24"/>
      <c r="L4058" s="24"/>
      <c r="Q4058" s="24"/>
      <c r="R4058" s="24"/>
      <c r="S4058" s="24"/>
      <c r="Y4058" s="24"/>
    </row>
    <row r="4059" spans="4:25">
      <c r="D4059" s="24"/>
      <c r="I4059" s="24"/>
      <c r="J4059" s="24"/>
      <c r="K4059" s="24"/>
      <c r="L4059" s="24"/>
      <c r="Q4059" s="24"/>
      <c r="R4059" s="24"/>
      <c r="S4059" s="24"/>
      <c r="Y4059" s="24"/>
    </row>
    <row r="4060" spans="4:25">
      <c r="D4060" s="24"/>
      <c r="I4060" s="24"/>
      <c r="J4060" s="24"/>
      <c r="K4060" s="24"/>
      <c r="L4060" s="24"/>
      <c r="Q4060" s="24"/>
      <c r="R4060" s="24"/>
      <c r="S4060" s="24"/>
      <c r="Y4060" s="24"/>
    </row>
    <row r="4061" spans="4:25">
      <c r="D4061" s="24"/>
      <c r="I4061" s="24"/>
      <c r="J4061" s="24"/>
      <c r="K4061" s="24"/>
      <c r="L4061" s="24"/>
      <c r="Q4061" s="24"/>
      <c r="R4061" s="24"/>
      <c r="S4061" s="24"/>
      <c r="Y4061" s="24"/>
    </row>
    <row r="4062" spans="4:25">
      <c r="D4062" s="24"/>
      <c r="I4062" s="24"/>
      <c r="J4062" s="24"/>
      <c r="K4062" s="24"/>
      <c r="L4062" s="24"/>
      <c r="Q4062" s="24"/>
      <c r="R4062" s="24"/>
      <c r="S4062" s="24"/>
      <c r="Y4062" s="24"/>
    </row>
    <row r="4063" spans="4:25">
      <c r="D4063" s="24"/>
      <c r="I4063" s="24"/>
      <c r="J4063" s="24"/>
      <c r="K4063" s="24"/>
      <c r="L4063" s="24"/>
      <c r="Q4063" s="24"/>
      <c r="R4063" s="24"/>
      <c r="S4063" s="24"/>
      <c r="Y4063" s="24"/>
    </row>
    <row r="4064" spans="4:25">
      <c r="D4064" s="24"/>
      <c r="I4064" s="24"/>
      <c r="J4064" s="24"/>
      <c r="K4064" s="24"/>
      <c r="L4064" s="24"/>
      <c r="Q4064" s="24"/>
      <c r="R4064" s="24"/>
      <c r="S4064" s="24"/>
      <c r="Y4064" s="24"/>
    </row>
    <row r="4065" spans="4:25">
      <c r="D4065" s="24"/>
      <c r="I4065" s="24"/>
      <c r="J4065" s="24"/>
      <c r="K4065" s="24"/>
      <c r="L4065" s="24"/>
      <c r="Q4065" s="24"/>
      <c r="R4065" s="24"/>
      <c r="S4065" s="24"/>
      <c r="Y4065" s="24"/>
    </row>
    <row r="4066" spans="4:25">
      <c r="D4066" s="24"/>
      <c r="I4066" s="24"/>
      <c r="J4066" s="24"/>
      <c r="K4066" s="24"/>
      <c r="L4066" s="24"/>
      <c r="Q4066" s="24"/>
      <c r="R4066" s="24"/>
      <c r="S4066" s="24"/>
      <c r="Y4066" s="24"/>
    </row>
    <row r="4067" spans="4:25">
      <c r="D4067" s="24"/>
      <c r="I4067" s="24"/>
      <c r="J4067" s="24"/>
      <c r="K4067" s="24"/>
      <c r="L4067" s="24"/>
      <c r="Q4067" s="24"/>
      <c r="R4067" s="24"/>
      <c r="S4067" s="24"/>
      <c r="Y4067" s="24"/>
    </row>
    <row r="4068" spans="4:25">
      <c r="D4068" s="24"/>
      <c r="I4068" s="24"/>
      <c r="J4068" s="24"/>
      <c r="K4068" s="24"/>
      <c r="L4068" s="24"/>
      <c r="Q4068" s="24"/>
      <c r="R4068" s="24"/>
      <c r="S4068" s="24"/>
      <c r="Y4068" s="24"/>
    </row>
    <row r="4069" spans="4:25">
      <c r="D4069" s="24"/>
      <c r="I4069" s="24"/>
      <c r="J4069" s="24"/>
      <c r="K4069" s="24"/>
      <c r="L4069" s="24"/>
      <c r="Q4069" s="24"/>
      <c r="R4069" s="24"/>
      <c r="S4069" s="24"/>
      <c r="Y4069" s="24"/>
    </row>
    <row r="4070" spans="4:25">
      <c r="D4070" s="24"/>
      <c r="I4070" s="24"/>
      <c r="J4070" s="24"/>
      <c r="K4070" s="24"/>
      <c r="L4070" s="24"/>
      <c r="Q4070" s="24"/>
      <c r="R4070" s="24"/>
      <c r="S4070" s="24"/>
      <c r="Y4070" s="24"/>
    </row>
    <row r="4071" spans="4:25">
      <c r="D4071" s="24"/>
      <c r="I4071" s="24"/>
      <c r="J4071" s="24"/>
      <c r="K4071" s="24"/>
      <c r="L4071" s="24"/>
      <c r="Q4071" s="24"/>
      <c r="R4071" s="24"/>
      <c r="S4071" s="24"/>
      <c r="Y4071" s="24"/>
    </row>
    <row r="4072" spans="4:25">
      <c r="D4072" s="24"/>
      <c r="I4072" s="24"/>
      <c r="J4072" s="24"/>
      <c r="K4072" s="24"/>
      <c r="L4072" s="24"/>
      <c r="Q4072" s="24"/>
      <c r="R4072" s="24"/>
      <c r="S4072" s="24"/>
      <c r="Y4072" s="24"/>
    </row>
    <row r="4073" spans="4:25">
      <c r="I4073" s="24"/>
      <c r="J4073" s="24"/>
      <c r="S4073" s="24"/>
      <c r="Y4073" s="24"/>
    </row>
    <row r="4074" spans="4:25">
      <c r="I4074" s="24"/>
      <c r="J4074" s="24"/>
      <c r="S4074" s="24"/>
      <c r="Y4074" s="24"/>
    </row>
    <row r="4075" spans="4:25">
      <c r="I4075" s="24"/>
      <c r="J4075" s="24"/>
      <c r="S4075" s="24"/>
      <c r="Y4075" s="24"/>
    </row>
    <row r="4076" spans="4:25">
      <c r="I4076" s="24"/>
      <c r="J4076" s="24"/>
      <c r="S4076" s="24"/>
      <c r="Y4076" s="24"/>
    </row>
    <row r="4077" spans="4:25">
      <c r="I4077" s="24"/>
      <c r="J4077" s="24"/>
      <c r="S4077" s="24"/>
      <c r="Y4077" s="24"/>
    </row>
    <row r="4078" spans="4:25">
      <c r="I4078" s="24"/>
      <c r="J4078" s="24"/>
      <c r="S4078" s="24"/>
      <c r="Y4078" s="24"/>
    </row>
    <row r="4079" spans="4:25">
      <c r="I4079" s="24"/>
      <c r="J4079" s="24"/>
      <c r="S4079" s="24"/>
      <c r="Y4079" s="24"/>
    </row>
    <row r="4080" spans="4:25">
      <c r="I4080" s="24"/>
      <c r="J4080" s="24"/>
      <c r="S4080" s="24"/>
      <c r="Y4080" s="24"/>
    </row>
    <row r="4081" spans="4:25">
      <c r="I4081" s="24"/>
      <c r="J4081" s="24"/>
      <c r="S4081" s="24"/>
      <c r="Y4081" s="24"/>
    </row>
    <row r="4082" spans="4:25">
      <c r="I4082" s="24"/>
      <c r="J4082" s="24"/>
      <c r="S4082" s="24"/>
      <c r="Y4082" s="24"/>
    </row>
    <row r="4083" spans="4:25">
      <c r="I4083" s="24"/>
      <c r="J4083" s="24"/>
      <c r="S4083" s="24"/>
      <c r="Y4083" s="24"/>
    </row>
    <row r="4084" spans="4:25">
      <c r="D4084" s="24"/>
      <c r="I4084" s="24"/>
      <c r="J4084" s="24"/>
      <c r="K4084" s="24"/>
      <c r="L4084" s="24"/>
      <c r="Q4084" s="24"/>
      <c r="R4084" s="24"/>
      <c r="S4084" s="24"/>
      <c r="Y4084" s="24"/>
    </row>
    <row r="4085" spans="4:25">
      <c r="D4085" s="24"/>
      <c r="I4085" s="24"/>
      <c r="J4085" s="24"/>
      <c r="K4085" s="24"/>
      <c r="L4085" s="24"/>
      <c r="Q4085" s="24"/>
      <c r="R4085" s="24"/>
      <c r="S4085" s="24"/>
      <c r="Y4085" s="24"/>
    </row>
    <row r="4086" spans="4:25">
      <c r="D4086" s="24"/>
      <c r="I4086" s="24"/>
      <c r="J4086" s="24"/>
      <c r="K4086" s="24"/>
      <c r="L4086" s="24"/>
      <c r="Q4086" s="24"/>
      <c r="R4086" s="24"/>
      <c r="S4086" s="24"/>
      <c r="Y4086" s="24"/>
    </row>
    <row r="4087" spans="4:25">
      <c r="I4087" s="24"/>
      <c r="J4087" s="24"/>
      <c r="S4087" s="24"/>
      <c r="Y4087" s="24"/>
    </row>
    <row r="4088" spans="4:25">
      <c r="I4088" s="24"/>
      <c r="J4088" s="24"/>
      <c r="S4088" s="24"/>
      <c r="Y4088" s="24"/>
    </row>
    <row r="4089" spans="4:25">
      <c r="I4089" s="24"/>
      <c r="J4089" s="24"/>
      <c r="S4089" s="24"/>
      <c r="Y4089" s="24"/>
    </row>
    <row r="4090" spans="4:25">
      <c r="I4090" s="24"/>
      <c r="J4090" s="24"/>
      <c r="S4090" s="24"/>
      <c r="Y4090" s="24"/>
    </row>
    <row r="4091" spans="4:25">
      <c r="I4091" s="24"/>
      <c r="J4091" s="24"/>
      <c r="S4091" s="24"/>
      <c r="Y4091" s="24"/>
    </row>
    <row r="4092" spans="4:25">
      <c r="I4092" s="24"/>
      <c r="J4092" s="24"/>
      <c r="S4092" s="24"/>
      <c r="Y4092" s="24"/>
    </row>
    <row r="4093" spans="4:25">
      <c r="D4093" s="24"/>
      <c r="I4093" s="24"/>
      <c r="J4093" s="24"/>
      <c r="K4093" s="24"/>
      <c r="L4093" s="24"/>
      <c r="Q4093" s="24"/>
      <c r="R4093" s="24"/>
      <c r="S4093" s="24"/>
      <c r="Y4093" s="24"/>
    </row>
    <row r="4094" spans="4:25">
      <c r="D4094" s="24"/>
      <c r="I4094" s="24"/>
      <c r="J4094" s="24"/>
      <c r="K4094" s="24"/>
      <c r="L4094" s="24"/>
      <c r="Q4094" s="24"/>
      <c r="R4094" s="24"/>
      <c r="S4094" s="24"/>
      <c r="Y4094" s="24"/>
    </row>
    <row r="4095" spans="4:25">
      <c r="D4095" s="24"/>
      <c r="I4095" s="24"/>
      <c r="J4095" s="24"/>
      <c r="K4095" s="24"/>
      <c r="L4095" s="24"/>
      <c r="Q4095" s="24"/>
      <c r="R4095" s="24"/>
      <c r="S4095" s="24"/>
      <c r="Y4095" s="24"/>
    </row>
    <row r="4096" spans="4:25">
      <c r="D4096" s="24"/>
      <c r="I4096" s="24"/>
      <c r="J4096" s="24"/>
      <c r="K4096" s="24"/>
      <c r="L4096" s="24"/>
      <c r="Q4096" s="24"/>
      <c r="R4096" s="24"/>
      <c r="S4096" s="24"/>
      <c r="Y4096" s="24"/>
    </row>
    <row r="4097" spans="4:25">
      <c r="D4097" s="24"/>
      <c r="I4097" s="24"/>
      <c r="J4097" s="24"/>
      <c r="K4097" s="24"/>
      <c r="L4097" s="24"/>
      <c r="Q4097" s="24"/>
      <c r="R4097" s="24"/>
      <c r="S4097" s="24"/>
      <c r="Y4097" s="24"/>
    </row>
    <row r="4098" spans="4:25">
      <c r="D4098" s="24"/>
      <c r="I4098" s="24"/>
      <c r="J4098" s="24"/>
      <c r="K4098" s="24"/>
      <c r="L4098" s="24"/>
      <c r="Q4098" s="24"/>
      <c r="R4098" s="24"/>
      <c r="S4098" s="24"/>
      <c r="Y4098" s="24"/>
    </row>
    <row r="4099" spans="4:25">
      <c r="D4099" s="24"/>
      <c r="I4099" s="24"/>
      <c r="J4099" s="24"/>
      <c r="K4099" s="24"/>
      <c r="L4099" s="24"/>
      <c r="Q4099" s="24"/>
      <c r="R4099" s="24"/>
      <c r="S4099" s="24"/>
      <c r="Y4099" s="24"/>
    </row>
    <row r="4100" spans="4:25">
      <c r="D4100" s="24"/>
      <c r="I4100" s="24"/>
      <c r="J4100" s="24"/>
      <c r="K4100" s="24"/>
      <c r="L4100" s="24"/>
      <c r="Q4100" s="24"/>
      <c r="R4100" s="24"/>
      <c r="S4100" s="24"/>
      <c r="Y4100" s="24"/>
    </row>
    <row r="4101" spans="4:25">
      <c r="D4101" s="24"/>
      <c r="I4101" s="24"/>
      <c r="J4101" s="24"/>
      <c r="K4101" s="24"/>
      <c r="L4101" s="24"/>
      <c r="Q4101" s="24"/>
      <c r="R4101" s="24"/>
      <c r="S4101" s="24"/>
      <c r="Y4101" s="24"/>
    </row>
    <row r="4102" spans="4:25">
      <c r="D4102" s="24"/>
      <c r="I4102" s="24"/>
      <c r="J4102" s="24"/>
      <c r="K4102" s="24"/>
      <c r="L4102" s="24"/>
      <c r="Q4102" s="24"/>
      <c r="R4102" s="24"/>
      <c r="S4102" s="24"/>
      <c r="Y4102" s="24"/>
    </row>
    <row r="4103" spans="4:25">
      <c r="I4103" s="24"/>
      <c r="J4103" s="24"/>
      <c r="S4103" s="24"/>
      <c r="Y4103" s="24"/>
    </row>
    <row r="4104" spans="4:25">
      <c r="I4104" s="24"/>
      <c r="J4104" s="24"/>
      <c r="S4104" s="24"/>
      <c r="Y4104" s="24"/>
    </row>
    <row r="4105" spans="4:25">
      <c r="I4105" s="24"/>
      <c r="J4105" s="24"/>
      <c r="S4105" s="24"/>
      <c r="Y4105" s="24"/>
    </row>
    <row r="4106" spans="4:25">
      <c r="I4106" s="24"/>
      <c r="J4106" s="24"/>
      <c r="S4106" s="24"/>
      <c r="Y4106" s="24"/>
    </row>
    <row r="4107" spans="4:25">
      <c r="I4107" s="24"/>
      <c r="J4107" s="24"/>
      <c r="S4107" s="24"/>
      <c r="Y4107" s="24"/>
    </row>
    <row r="4108" spans="4:25">
      <c r="I4108" s="24"/>
      <c r="J4108" s="24"/>
      <c r="S4108" s="24"/>
      <c r="Y4108" s="24"/>
    </row>
    <row r="4109" spans="4:25">
      <c r="I4109" s="24"/>
      <c r="J4109" s="24"/>
      <c r="S4109" s="24"/>
      <c r="Y4109" s="24"/>
    </row>
    <row r="4110" spans="4:25">
      <c r="I4110" s="24"/>
      <c r="J4110" s="24"/>
      <c r="S4110" s="24"/>
      <c r="Y4110" s="24"/>
    </row>
    <row r="4111" spans="4:25">
      <c r="I4111" s="24"/>
      <c r="J4111" s="24"/>
      <c r="S4111" s="24"/>
      <c r="Y4111" s="24"/>
    </row>
    <row r="4112" spans="4:25">
      <c r="D4112" s="24"/>
      <c r="I4112" s="24"/>
      <c r="J4112" s="24"/>
      <c r="K4112" s="24"/>
      <c r="L4112" s="24"/>
      <c r="Q4112" s="24"/>
      <c r="R4112" s="24"/>
      <c r="S4112" s="24"/>
      <c r="Y4112" s="24"/>
    </row>
    <row r="4113" spans="4:25">
      <c r="D4113" s="24"/>
      <c r="I4113" s="24"/>
      <c r="J4113" s="24"/>
      <c r="K4113" s="24"/>
      <c r="L4113" s="24"/>
      <c r="Q4113" s="24"/>
      <c r="R4113" s="24"/>
      <c r="S4113" s="24"/>
      <c r="Y4113" s="24"/>
    </row>
    <row r="4114" spans="4:25">
      <c r="D4114" s="24"/>
      <c r="I4114" s="24"/>
      <c r="J4114" s="24"/>
      <c r="K4114" s="24"/>
      <c r="L4114" s="24"/>
      <c r="Q4114" s="24"/>
      <c r="R4114" s="24"/>
      <c r="S4114" s="24"/>
      <c r="Y4114" s="24"/>
    </row>
    <row r="4115" spans="4:25">
      <c r="D4115" s="24"/>
      <c r="I4115" s="24"/>
      <c r="J4115" s="24"/>
      <c r="K4115" s="24"/>
      <c r="L4115" s="24"/>
      <c r="Q4115" s="24"/>
      <c r="R4115" s="24"/>
      <c r="S4115" s="24"/>
      <c r="Y4115" s="24"/>
    </row>
    <row r="4116" spans="4:25">
      <c r="D4116" s="24"/>
      <c r="I4116" s="24"/>
      <c r="J4116" s="24"/>
      <c r="K4116" s="24"/>
      <c r="L4116" s="24"/>
      <c r="Q4116" s="24"/>
      <c r="R4116" s="24"/>
      <c r="S4116" s="24"/>
      <c r="Y4116" s="24"/>
    </row>
    <row r="4117" spans="4:25">
      <c r="D4117" s="24"/>
      <c r="I4117" s="24"/>
      <c r="J4117" s="24"/>
      <c r="K4117" s="24"/>
      <c r="L4117" s="24"/>
      <c r="Q4117" s="24"/>
      <c r="R4117" s="24"/>
      <c r="S4117" s="24"/>
      <c r="Y4117" s="24"/>
    </row>
    <row r="4118" spans="4:25">
      <c r="D4118" s="24"/>
      <c r="I4118" s="24"/>
      <c r="J4118" s="24"/>
      <c r="K4118" s="24"/>
      <c r="L4118" s="24"/>
      <c r="Q4118" s="24"/>
      <c r="R4118" s="24"/>
      <c r="S4118" s="24"/>
      <c r="Y4118" s="24"/>
    </row>
    <row r="4119" spans="4:25">
      <c r="D4119" s="24"/>
      <c r="I4119" s="24"/>
      <c r="J4119" s="24"/>
      <c r="K4119" s="24"/>
      <c r="L4119" s="24"/>
      <c r="Q4119" s="24"/>
      <c r="R4119" s="24"/>
      <c r="S4119" s="24"/>
      <c r="Y4119" s="24"/>
    </row>
    <row r="4120" spans="4:25">
      <c r="D4120" s="24"/>
      <c r="I4120" s="24"/>
      <c r="J4120" s="24"/>
      <c r="K4120" s="24"/>
      <c r="L4120" s="24"/>
      <c r="Q4120" s="24"/>
      <c r="R4120" s="24"/>
      <c r="S4120" s="24"/>
      <c r="Y4120" s="24"/>
    </row>
    <row r="4121" spans="4:25">
      <c r="D4121" s="24"/>
      <c r="I4121" s="24"/>
      <c r="J4121" s="24"/>
      <c r="K4121" s="24"/>
      <c r="L4121" s="24"/>
      <c r="Q4121" s="24"/>
      <c r="R4121" s="24"/>
      <c r="S4121" s="24"/>
      <c r="Y4121" s="24"/>
    </row>
    <row r="4122" spans="4:25">
      <c r="D4122" s="24"/>
      <c r="I4122" s="24"/>
      <c r="J4122" s="24"/>
      <c r="K4122" s="24"/>
      <c r="L4122" s="24"/>
      <c r="Q4122" s="24"/>
      <c r="R4122" s="24"/>
      <c r="S4122" s="24"/>
      <c r="Y4122" s="24"/>
    </row>
    <row r="4123" spans="4:25">
      <c r="D4123" s="24"/>
      <c r="I4123" s="24"/>
      <c r="J4123" s="24"/>
      <c r="K4123" s="24"/>
      <c r="L4123" s="24"/>
      <c r="Q4123" s="24"/>
      <c r="R4123" s="24"/>
      <c r="S4123" s="24"/>
      <c r="Y4123" s="24"/>
    </row>
    <row r="4124" spans="4:25">
      <c r="D4124" s="24"/>
      <c r="I4124" s="24"/>
      <c r="J4124" s="24"/>
      <c r="K4124" s="24"/>
      <c r="L4124" s="24"/>
      <c r="Q4124" s="24"/>
      <c r="R4124" s="24"/>
      <c r="S4124" s="24"/>
      <c r="Y4124" s="24"/>
    </row>
    <row r="4125" spans="4:25">
      <c r="D4125" s="24"/>
      <c r="I4125" s="24"/>
      <c r="J4125" s="24"/>
      <c r="K4125" s="24"/>
      <c r="L4125" s="24"/>
      <c r="Q4125" s="24"/>
      <c r="R4125" s="24"/>
      <c r="S4125" s="24"/>
      <c r="Y4125" s="24"/>
    </row>
    <row r="4126" spans="4:25">
      <c r="D4126" s="24"/>
      <c r="I4126" s="24"/>
      <c r="J4126" s="24"/>
      <c r="K4126" s="24"/>
      <c r="L4126" s="24"/>
      <c r="Q4126" s="24"/>
      <c r="R4126" s="24"/>
      <c r="S4126" s="24"/>
      <c r="Y4126" s="24"/>
    </row>
    <row r="4127" spans="4:25">
      <c r="D4127" s="24"/>
      <c r="I4127" s="24"/>
      <c r="J4127" s="24"/>
      <c r="K4127" s="24"/>
      <c r="L4127" s="24"/>
      <c r="Q4127" s="24"/>
      <c r="R4127" s="24"/>
      <c r="S4127" s="24"/>
      <c r="Y4127" s="24"/>
    </row>
    <row r="4128" spans="4:25">
      <c r="D4128" s="24"/>
      <c r="I4128" s="24"/>
      <c r="J4128" s="24"/>
      <c r="K4128" s="24"/>
      <c r="L4128" s="24"/>
      <c r="Q4128" s="24"/>
      <c r="R4128" s="24"/>
      <c r="S4128" s="24"/>
      <c r="Y4128" s="24"/>
    </row>
    <row r="4129" spans="4:25">
      <c r="D4129" s="24"/>
      <c r="I4129" s="24"/>
      <c r="J4129" s="24"/>
      <c r="K4129" s="24"/>
      <c r="L4129" s="24"/>
      <c r="Q4129" s="24"/>
      <c r="R4129" s="24"/>
      <c r="S4129" s="24"/>
      <c r="Y4129" s="24"/>
    </row>
    <row r="4130" spans="4:25">
      <c r="D4130" s="24"/>
      <c r="I4130" s="24"/>
      <c r="J4130" s="24"/>
      <c r="K4130" s="24"/>
      <c r="L4130" s="24"/>
      <c r="Q4130" s="24"/>
      <c r="R4130" s="24"/>
      <c r="S4130" s="24"/>
      <c r="Y4130" s="24"/>
    </row>
    <row r="4131" spans="4:25">
      <c r="D4131" s="24"/>
      <c r="I4131" s="24"/>
      <c r="J4131" s="24"/>
      <c r="K4131" s="24"/>
      <c r="L4131" s="24"/>
      <c r="Q4131" s="24"/>
      <c r="R4131" s="24"/>
      <c r="S4131" s="24"/>
      <c r="Y4131" s="24"/>
    </row>
    <row r="4132" spans="4:25">
      <c r="D4132" s="24"/>
      <c r="I4132" s="24"/>
      <c r="J4132" s="24"/>
      <c r="K4132" s="24"/>
      <c r="L4132" s="24"/>
      <c r="Q4132" s="24"/>
      <c r="R4132" s="24"/>
      <c r="S4132" s="24"/>
      <c r="Y4132" s="24"/>
    </row>
    <row r="4133" spans="4:25">
      <c r="D4133" s="24"/>
      <c r="I4133" s="24"/>
      <c r="J4133" s="24"/>
      <c r="K4133" s="24"/>
      <c r="L4133" s="24"/>
      <c r="Q4133" s="24"/>
      <c r="R4133" s="24"/>
      <c r="S4133" s="24"/>
      <c r="Y4133" s="24"/>
    </row>
    <row r="4134" spans="4:25">
      <c r="D4134" s="24"/>
      <c r="I4134" s="24"/>
      <c r="J4134" s="24"/>
      <c r="K4134" s="24"/>
      <c r="L4134" s="24"/>
      <c r="Q4134" s="24"/>
      <c r="R4134" s="24"/>
      <c r="S4134" s="24"/>
      <c r="Y4134" s="24"/>
    </row>
    <row r="4135" spans="4:25">
      <c r="D4135" s="24"/>
      <c r="I4135" s="24"/>
      <c r="J4135" s="24"/>
      <c r="K4135" s="24"/>
      <c r="L4135" s="24"/>
      <c r="Q4135" s="24"/>
      <c r="R4135" s="24"/>
      <c r="S4135" s="24"/>
      <c r="Y4135" s="24"/>
    </row>
    <row r="4136" spans="4:25">
      <c r="D4136" s="24"/>
      <c r="I4136" s="24"/>
      <c r="J4136" s="24"/>
      <c r="K4136" s="24"/>
      <c r="L4136" s="24"/>
      <c r="Q4136" s="24"/>
      <c r="R4136" s="24"/>
      <c r="S4136" s="24"/>
      <c r="Y4136" s="24"/>
    </row>
    <row r="4137" spans="4:25">
      <c r="D4137" s="24"/>
      <c r="I4137" s="24"/>
      <c r="J4137" s="24"/>
      <c r="K4137" s="24"/>
      <c r="L4137" s="24"/>
      <c r="Q4137" s="24"/>
      <c r="R4137" s="24"/>
      <c r="S4137" s="24"/>
      <c r="Y4137" s="24"/>
    </row>
    <row r="4138" spans="4:25">
      <c r="D4138" s="24"/>
      <c r="I4138" s="24"/>
      <c r="J4138" s="24"/>
      <c r="K4138" s="24"/>
      <c r="L4138" s="24"/>
      <c r="Q4138" s="24"/>
      <c r="R4138" s="24"/>
      <c r="S4138" s="24"/>
      <c r="Y4138" s="24"/>
    </row>
    <row r="4139" spans="4:25">
      <c r="D4139" s="24"/>
      <c r="I4139" s="24"/>
      <c r="J4139" s="24"/>
      <c r="K4139" s="24"/>
      <c r="L4139" s="24"/>
      <c r="Q4139" s="24"/>
      <c r="R4139" s="24"/>
      <c r="S4139" s="24"/>
      <c r="Y4139" s="24"/>
    </row>
    <row r="4140" spans="4:25">
      <c r="D4140" s="24"/>
      <c r="I4140" s="24"/>
      <c r="J4140" s="24"/>
      <c r="K4140" s="24"/>
      <c r="L4140" s="24"/>
      <c r="Q4140" s="24"/>
      <c r="R4140" s="24"/>
      <c r="S4140" s="24"/>
      <c r="Y4140" s="24"/>
    </row>
    <row r="4141" spans="4:25">
      <c r="D4141" s="24"/>
      <c r="I4141" s="24"/>
      <c r="J4141" s="24"/>
      <c r="K4141" s="24"/>
      <c r="L4141" s="24"/>
      <c r="Q4141" s="24"/>
      <c r="R4141" s="24"/>
      <c r="S4141" s="24"/>
      <c r="Y4141" s="24"/>
    </row>
    <row r="4142" spans="4:25">
      <c r="D4142" s="24"/>
      <c r="I4142" s="24"/>
      <c r="J4142" s="24"/>
      <c r="K4142" s="24"/>
      <c r="L4142" s="24"/>
      <c r="Q4142" s="24"/>
      <c r="R4142" s="24"/>
      <c r="S4142" s="24"/>
      <c r="Y4142" s="24"/>
    </row>
    <row r="4143" spans="4:25">
      <c r="D4143" s="24"/>
      <c r="I4143" s="24"/>
      <c r="J4143" s="24"/>
      <c r="K4143" s="24"/>
      <c r="L4143" s="24"/>
      <c r="Q4143" s="24"/>
      <c r="R4143" s="24"/>
      <c r="S4143" s="24"/>
      <c r="Y4143" s="24"/>
    </row>
    <row r="4144" spans="4:25">
      <c r="D4144" s="24"/>
      <c r="I4144" s="24"/>
      <c r="J4144" s="24"/>
      <c r="K4144" s="24"/>
      <c r="L4144" s="24"/>
      <c r="Q4144" s="24"/>
      <c r="R4144" s="24"/>
      <c r="S4144" s="24"/>
      <c r="Y4144" s="24"/>
    </row>
    <row r="4145" spans="4:25">
      <c r="D4145" s="24"/>
      <c r="I4145" s="24"/>
      <c r="J4145" s="24"/>
      <c r="K4145" s="24"/>
      <c r="L4145" s="24"/>
      <c r="Q4145" s="24"/>
      <c r="R4145" s="24"/>
      <c r="S4145" s="24"/>
      <c r="Y4145" s="24"/>
    </row>
    <row r="4146" spans="4:25">
      <c r="D4146" s="24"/>
      <c r="I4146" s="24"/>
      <c r="J4146" s="24"/>
      <c r="K4146" s="24"/>
      <c r="L4146" s="24"/>
      <c r="Q4146" s="24"/>
      <c r="R4146" s="24"/>
      <c r="S4146" s="24"/>
      <c r="Y4146" s="24"/>
    </row>
    <row r="4147" spans="4:25">
      <c r="I4147" s="24"/>
      <c r="J4147" s="24"/>
      <c r="S4147" s="24"/>
      <c r="Y4147" s="24"/>
    </row>
    <row r="4148" spans="4:25">
      <c r="I4148" s="24"/>
      <c r="J4148" s="24"/>
      <c r="S4148" s="24"/>
      <c r="Y4148" s="24"/>
    </row>
    <row r="4149" spans="4:25">
      <c r="I4149" s="24"/>
      <c r="J4149" s="24"/>
      <c r="S4149" s="24"/>
      <c r="Y4149" s="24"/>
    </row>
    <row r="4150" spans="4:25">
      <c r="I4150" s="24"/>
      <c r="J4150" s="24"/>
      <c r="S4150" s="24"/>
      <c r="Y4150" s="24"/>
    </row>
    <row r="4151" spans="4:25">
      <c r="I4151" s="24"/>
      <c r="J4151" s="24"/>
      <c r="S4151" s="24"/>
      <c r="Y4151" s="24"/>
    </row>
    <row r="4152" spans="4:25">
      <c r="I4152" s="24"/>
      <c r="J4152" s="24"/>
      <c r="S4152" s="24"/>
      <c r="Y4152" s="24"/>
    </row>
    <row r="4153" spans="4:25">
      <c r="I4153" s="24"/>
      <c r="J4153" s="24"/>
      <c r="S4153" s="24"/>
      <c r="Y4153" s="24"/>
    </row>
    <row r="4154" spans="4:25">
      <c r="I4154" s="24"/>
      <c r="J4154" s="24"/>
      <c r="S4154" s="24"/>
      <c r="Y4154" s="24"/>
    </row>
    <row r="4155" spans="4:25">
      <c r="I4155" s="24"/>
      <c r="J4155" s="24"/>
      <c r="S4155" s="24"/>
      <c r="Y4155" s="24"/>
    </row>
    <row r="4156" spans="4:25">
      <c r="D4156" s="24"/>
      <c r="I4156" s="24"/>
      <c r="J4156" s="24"/>
      <c r="K4156" s="24"/>
      <c r="L4156" s="24"/>
      <c r="Q4156" s="24"/>
      <c r="R4156" s="24"/>
      <c r="S4156" s="24"/>
      <c r="Y4156" s="24"/>
    </row>
    <row r="4157" spans="4:25">
      <c r="I4157" s="24"/>
      <c r="J4157" s="24"/>
      <c r="S4157" s="24"/>
      <c r="Y4157" s="24"/>
    </row>
    <row r="4158" spans="4:25">
      <c r="I4158" s="24"/>
      <c r="J4158" s="24"/>
      <c r="S4158" s="24"/>
      <c r="Y4158" s="24"/>
    </row>
    <row r="4159" spans="4:25">
      <c r="I4159" s="24"/>
      <c r="J4159" s="24"/>
      <c r="S4159" s="24"/>
      <c r="Y4159" s="24"/>
    </row>
    <row r="4160" spans="4:25">
      <c r="I4160" s="24"/>
      <c r="J4160" s="24"/>
      <c r="S4160" s="24"/>
      <c r="Y4160" s="24"/>
    </row>
    <row r="4161" spans="4:25">
      <c r="I4161" s="24"/>
      <c r="J4161" s="24"/>
      <c r="S4161" s="24"/>
      <c r="Y4161" s="24"/>
    </row>
    <row r="4162" spans="4:25">
      <c r="I4162" s="24"/>
      <c r="J4162" s="24"/>
      <c r="S4162" s="24"/>
      <c r="Y4162" s="24"/>
    </row>
    <row r="4163" spans="4:25">
      <c r="D4163" s="24"/>
      <c r="I4163" s="24"/>
      <c r="J4163" s="24"/>
      <c r="K4163" s="24"/>
      <c r="L4163" s="24"/>
      <c r="Q4163" s="24"/>
      <c r="R4163" s="24"/>
      <c r="S4163" s="24"/>
      <c r="Y4163" s="24"/>
    </row>
    <row r="4164" spans="4:25">
      <c r="D4164" s="24"/>
      <c r="I4164" s="24"/>
      <c r="J4164" s="24"/>
      <c r="K4164" s="24"/>
      <c r="L4164" s="24"/>
      <c r="Q4164" s="24"/>
      <c r="R4164" s="24"/>
      <c r="S4164" s="24"/>
      <c r="Y4164" s="24"/>
    </row>
    <row r="4165" spans="4:25">
      <c r="D4165" s="24"/>
      <c r="I4165" s="24"/>
      <c r="J4165" s="24"/>
      <c r="K4165" s="24"/>
      <c r="L4165" s="24"/>
      <c r="Q4165" s="24"/>
      <c r="R4165" s="24"/>
      <c r="S4165" s="24"/>
      <c r="Y4165" s="24"/>
    </row>
    <row r="4166" spans="4:25">
      <c r="D4166" s="24"/>
      <c r="I4166" s="24"/>
      <c r="J4166" s="24"/>
      <c r="K4166" s="24"/>
      <c r="L4166" s="24"/>
      <c r="Q4166" s="24"/>
      <c r="R4166" s="24"/>
      <c r="S4166" s="24"/>
      <c r="Y4166" s="24"/>
    </row>
    <row r="4167" spans="4:25">
      <c r="D4167" s="24"/>
      <c r="I4167" s="24"/>
      <c r="J4167" s="24"/>
      <c r="K4167" s="24"/>
      <c r="L4167" s="24"/>
      <c r="Q4167" s="24"/>
      <c r="R4167" s="24"/>
      <c r="S4167" s="24"/>
      <c r="Y4167" s="24"/>
    </row>
    <row r="4168" spans="4:25">
      <c r="D4168" s="24"/>
      <c r="I4168" s="24"/>
      <c r="J4168" s="24"/>
      <c r="K4168" s="24"/>
      <c r="L4168" s="24"/>
      <c r="Q4168" s="24"/>
      <c r="R4168" s="24"/>
      <c r="S4168" s="24"/>
      <c r="Y4168" s="24"/>
    </row>
    <row r="4169" spans="4:25">
      <c r="D4169" s="24"/>
      <c r="I4169" s="24"/>
      <c r="J4169" s="24"/>
      <c r="K4169" s="24"/>
      <c r="L4169" s="24"/>
      <c r="Q4169" s="24"/>
      <c r="R4169" s="24"/>
      <c r="S4169" s="24"/>
      <c r="Y4169" s="24"/>
    </row>
    <row r="4170" spans="4:25">
      <c r="D4170" s="24"/>
      <c r="I4170" s="24"/>
      <c r="J4170" s="24"/>
      <c r="K4170" s="24"/>
      <c r="L4170" s="24"/>
      <c r="Q4170" s="24"/>
      <c r="R4170" s="24"/>
      <c r="S4170" s="24"/>
      <c r="Y4170" s="24"/>
    </row>
    <row r="4171" spans="4:25">
      <c r="I4171" s="24"/>
      <c r="J4171" s="24"/>
      <c r="S4171" s="24"/>
      <c r="Y4171" s="24"/>
    </row>
    <row r="4172" spans="4:25">
      <c r="I4172" s="24"/>
      <c r="J4172" s="24"/>
      <c r="S4172" s="24"/>
      <c r="Y4172" s="24"/>
    </row>
    <row r="4173" spans="4:25">
      <c r="I4173" s="24"/>
      <c r="J4173" s="24"/>
      <c r="S4173" s="24"/>
      <c r="Y4173" s="24"/>
    </row>
    <row r="4174" spans="4:25">
      <c r="I4174" s="24"/>
      <c r="J4174" s="24"/>
      <c r="S4174" s="24"/>
      <c r="Y4174" s="24"/>
    </row>
    <row r="4175" spans="4:25">
      <c r="I4175" s="24"/>
      <c r="J4175" s="24"/>
      <c r="S4175" s="24"/>
      <c r="Y4175" s="24"/>
    </row>
    <row r="4176" spans="4:25">
      <c r="I4176" s="24"/>
      <c r="J4176" s="24"/>
      <c r="S4176" s="24"/>
      <c r="Y4176" s="24"/>
    </row>
    <row r="4177" spans="4:25">
      <c r="I4177" s="24"/>
      <c r="J4177" s="24"/>
      <c r="S4177" s="24"/>
      <c r="Y4177" s="24"/>
    </row>
    <row r="4178" spans="4:25">
      <c r="I4178" s="24"/>
      <c r="J4178" s="24"/>
      <c r="S4178" s="24"/>
      <c r="Y4178" s="24"/>
    </row>
    <row r="4179" spans="4:25">
      <c r="I4179" s="24"/>
      <c r="J4179" s="24"/>
      <c r="S4179" s="24"/>
      <c r="Y4179" s="24"/>
    </row>
    <row r="4180" spans="4:25">
      <c r="I4180" s="24"/>
      <c r="J4180" s="24"/>
      <c r="S4180" s="24"/>
      <c r="Y4180" s="24"/>
    </row>
    <row r="4181" spans="4:25">
      <c r="I4181" s="24"/>
      <c r="J4181" s="24"/>
      <c r="S4181" s="24"/>
      <c r="Y4181" s="24"/>
    </row>
    <row r="4182" spans="4:25">
      <c r="I4182" s="24"/>
      <c r="J4182" s="24"/>
      <c r="S4182" s="24"/>
      <c r="Y4182" s="24"/>
    </row>
    <row r="4183" spans="4:25">
      <c r="I4183" s="24"/>
      <c r="J4183" s="24"/>
      <c r="S4183" s="24"/>
      <c r="Y4183" s="24"/>
    </row>
    <row r="4184" spans="4:25">
      <c r="I4184" s="24"/>
      <c r="J4184" s="24"/>
      <c r="S4184" s="24"/>
      <c r="Y4184" s="24"/>
    </row>
    <row r="4185" spans="4:25">
      <c r="D4185" s="24"/>
      <c r="I4185" s="24"/>
      <c r="J4185" s="24"/>
      <c r="K4185" s="24"/>
      <c r="L4185" s="24"/>
      <c r="Q4185" s="24"/>
      <c r="R4185" s="24"/>
      <c r="S4185" s="24"/>
      <c r="Y4185" s="24"/>
    </row>
    <row r="4186" spans="4:25">
      <c r="D4186" s="24"/>
      <c r="I4186" s="24"/>
      <c r="J4186" s="24"/>
      <c r="K4186" s="24"/>
      <c r="L4186" s="24"/>
      <c r="Q4186" s="24"/>
      <c r="R4186" s="24"/>
      <c r="S4186" s="24"/>
      <c r="Y4186" s="24"/>
    </row>
    <row r="4187" spans="4:25">
      <c r="D4187" s="24"/>
      <c r="I4187" s="24"/>
      <c r="J4187" s="24"/>
      <c r="K4187" s="24"/>
      <c r="L4187" s="24"/>
      <c r="Q4187" s="24"/>
      <c r="R4187" s="24"/>
      <c r="S4187" s="24"/>
      <c r="Y4187" s="24"/>
    </row>
    <row r="4188" spans="4:25">
      <c r="D4188" s="24"/>
      <c r="I4188" s="24"/>
      <c r="J4188" s="24"/>
      <c r="K4188" s="24"/>
      <c r="L4188" s="24"/>
      <c r="Q4188" s="24"/>
      <c r="R4188" s="24"/>
      <c r="S4188" s="24"/>
      <c r="Y4188" s="24"/>
    </row>
    <row r="4189" spans="4:25">
      <c r="I4189" s="24"/>
      <c r="J4189" s="24"/>
      <c r="S4189" s="24"/>
      <c r="Y4189" s="24"/>
    </row>
    <row r="4190" spans="4:25">
      <c r="I4190" s="24"/>
      <c r="J4190" s="24"/>
      <c r="S4190" s="24"/>
      <c r="Y4190" s="24"/>
    </row>
    <row r="4191" spans="4:25">
      <c r="I4191" s="24"/>
      <c r="J4191" s="24"/>
      <c r="S4191" s="24"/>
      <c r="Y4191" s="24"/>
    </row>
    <row r="4192" spans="4:25">
      <c r="I4192" s="24"/>
      <c r="J4192" s="24"/>
      <c r="S4192" s="24"/>
      <c r="Y4192" s="24"/>
    </row>
    <row r="4193" spans="4:25">
      <c r="I4193" s="24"/>
      <c r="J4193" s="24"/>
      <c r="S4193" s="24"/>
      <c r="Y4193" s="24"/>
    </row>
    <row r="4194" spans="4:25">
      <c r="I4194" s="24"/>
      <c r="J4194" s="24"/>
      <c r="S4194" s="24"/>
      <c r="Y4194" s="24"/>
    </row>
    <row r="4195" spans="4:25">
      <c r="I4195" s="24"/>
      <c r="J4195" s="24"/>
      <c r="S4195" s="24"/>
      <c r="Y4195" s="24"/>
    </row>
    <row r="4196" spans="4:25">
      <c r="I4196" s="24"/>
      <c r="J4196" s="24"/>
      <c r="S4196" s="24"/>
      <c r="Y4196" s="24"/>
    </row>
    <row r="4197" spans="4:25">
      <c r="I4197" s="24"/>
      <c r="J4197" s="24"/>
      <c r="S4197" s="24"/>
      <c r="Y4197" s="24"/>
    </row>
    <row r="4198" spans="4:25">
      <c r="D4198" s="24"/>
      <c r="I4198" s="24"/>
      <c r="J4198" s="24"/>
      <c r="L4198" s="24"/>
      <c r="Q4198" s="24"/>
      <c r="R4198" s="24"/>
      <c r="S4198" s="24"/>
      <c r="Y4198" s="24"/>
    </row>
    <row r="4199" spans="4:25">
      <c r="D4199" s="24"/>
      <c r="I4199" s="24"/>
      <c r="J4199" s="24"/>
      <c r="L4199" s="24"/>
      <c r="Q4199" s="24"/>
      <c r="R4199" s="24"/>
      <c r="S4199" s="24"/>
      <c r="Y4199" s="24"/>
    </row>
    <row r="4200" spans="4:25">
      <c r="D4200" s="24"/>
      <c r="I4200" s="24"/>
      <c r="J4200" s="24"/>
      <c r="L4200" s="24"/>
      <c r="Q4200" s="24"/>
      <c r="R4200" s="24"/>
      <c r="S4200" s="24"/>
      <c r="Y4200" s="24"/>
    </row>
    <row r="4201" spans="4:25">
      <c r="D4201" s="24"/>
      <c r="I4201" s="24"/>
      <c r="J4201" s="24"/>
      <c r="L4201" s="24"/>
      <c r="Q4201" s="24"/>
      <c r="R4201" s="24"/>
      <c r="S4201" s="24"/>
      <c r="Y4201" s="24"/>
    </row>
    <row r="4202" spans="4:25">
      <c r="D4202" s="24"/>
      <c r="I4202" s="24"/>
      <c r="J4202" s="24"/>
      <c r="L4202" s="24"/>
      <c r="Q4202" s="24"/>
      <c r="R4202" s="24"/>
      <c r="S4202" s="24"/>
      <c r="Y4202" s="24"/>
    </row>
    <row r="4203" spans="4:25">
      <c r="D4203" s="24"/>
      <c r="I4203" s="24"/>
      <c r="J4203" s="24"/>
      <c r="L4203" s="24"/>
      <c r="Q4203" s="24"/>
      <c r="R4203" s="24"/>
      <c r="S4203" s="24"/>
      <c r="Y4203" s="24"/>
    </row>
    <row r="4204" spans="4:25">
      <c r="D4204" s="24"/>
      <c r="I4204" s="24"/>
      <c r="J4204" s="24"/>
      <c r="L4204" s="24"/>
      <c r="Q4204" s="24"/>
      <c r="R4204" s="24"/>
      <c r="S4204" s="24"/>
      <c r="Y4204" s="24"/>
    </row>
    <row r="4205" spans="4:25">
      <c r="D4205" s="24"/>
      <c r="I4205" s="24"/>
      <c r="J4205" s="24"/>
      <c r="L4205" s="24"/>
      <c r="Q4205" s="24"/>
      <c r="R4205" s="24"/>
      <c r="S4205" s="24"/>
      <c r="Y4205" s="24"/>
    </row>
    <row r="4206" spans="4:25">
      <c r="D4206" s="24"/>
      <c r="I4206" s="24"/>
      <c r="J4206" s="24"/>
      <c r="L4206" s="24"/>
      <c r="Q4206" s="24"/>
      <c r="R4206" s="24"/>
      <c r="S4206" s="24"/>
      <c r="Y4206" s="24"/>
    </row>
    <row r="4207" spans="4:25">
      <c r="D4207" s="24"/>
      <c r="I4207" s="24"/>
      <c r="J4207" s="24"/>
      <c r="L4207" s="24"/>
      <c r="Q4207" s="24"/>
      <c r="R4207" s="24"/>
      <c r="S4207" s="24"/>
      <c r="Y4207" s="24"/>
    </row>
    <row r="4208" spans="4:25">
      <c r="D4208" s="24"/>
      <c r="I4208" s="24"/>
      <c r="J4208" s="24"/>
      <c r="L4208" s="24"/>
      <c r="Q4208" s="24"/>
      <c r="R4208" s="24"/>
      <c r="S4208" s="24"/>
      <c r="Y4208" s="24"/>
    </row>
    <row r="4209" spans="4:25">
      <c r="D4209" s="24"/>
      <c r="I4209" s="24"/>
      <c r="J4209" s="24"/>
      <c r="L4209" s="24"/>
      <c r="Q4209" s="24"/>
      <c r="R4209" s="24"/>
      <c r="S4209" s="24"/>
      <c r="Y4209" s="24"/>
    </row>
    <row r="4210" spans="4:25">
      <c r="D4210" s="24"/>
      <c r="I4210" s="24"/>
      <c r="J4210" s="24"/>
      <c r="L4210" s="24"/>
      <c r="Q4210" s="24"/>
      <c r="R4210" s="24"/>
      <c r="S4210" s="24"/>
      <c r="Y4210" s="24"/>
    </row>
    <row r="4211" spans="4:25">
      <c r="D4211" s="24"/>
      <c r="I4211" s="24"/>
      <c r="J4211" s="24"/>
      <c r="L4211" s="24"/>
      <c r="Q4211" s="24"/>
      <c r="R4211" s="24"/>
      <c r="S4211" s="24"/>
      <c r="Y4211" s="24"/>
    </row>
    <row r="4212" spans="4:25">
      <c r="D4212" s="24"/>
      <c r="I4212" s="24"/>
      <c r="J4212" s="24"/>
      <c r="L4212" s="24"/>
      <c r="Q4212" s="24"/>
      <c r="R4212" s="24"/>
      <c r="S4212" s="24"/>
      <c r="Y4212" s="24"/>
    </row>
    <row r="4213" spans="4:25">
      <c r="D4213" s="24"/>
      <c r="I4213" s="24"/>
      <c r="J4213" s="24"/>
      <c r="L4213" s="24"/>
      <c r="Q4213" s="24"/>
      <c r="R4213" s="24"/>
      <c r="S4213" s="24"/>
      <c r="Y4213" s="24"/>
    </row>
    <row r="4214" spans="4:25">
      <c r="D4214" s="24"/>
      <c r="I4214" s="24"/>
      <c r="J4214" s="24"/>
      <c r="L4214" s="24"/>
      <c r="Q4214" s="24"/>
      <c r="R4214" s="24"/>
      <c r="S4214" s="24"/>
      <c r="Y4214" s="24"/>
    </row>
    <row r="4215" spans="4:25">
      <c r="D4215" s="24"/>
      <c r="I4215" s="24"/>
      <c r="J4215" s="24"/>
      <c r="L4215" s="24"/>
      <c r="Q4215" s="24"/>
      <c r="R4215" s="24"/>
      <c r="S4215" s="24"/>
      <c r="Y4215" s="24"/>
    </row>
    <row r="4216" spans="4:25">
      <c r="D4216" s="24"/>
      <c r="I4216" s="24"/>
      <c r="J4216" s="24"/>
      <c r="L4216" s="24"/>
      <c r="Q4216" s="24"/>
      <c r="R4216" s="24"/>
      <c r="S4216" s="24"/>
      <c r="Y4216" s="24"/>
    </row>
    <row r="4217" spans="4:25">
      <c r="D4217" s="24"/>
      <c r="I4217" s="24"/>
      <c r="J4217" s="24"/>
      <c r="L4217" s="24"/>
      <c r="Q4217" s="24"/>
      <c r="R4217" s="24"/>
      <c r="S4217" s="24"/>
      <c r="Y4217" s="24"/>
    </row>
    <row r="4218" spans="4:25">
      <c r="D4218" s="24"/>
      <c r="I4218" s="24"/>
      <c r="J4218" s="24"/>
      <c r="L4218" s="24"/>
      <c r="Q4218" s="24"/>
      <c r="R4218" s="24"/>
      <c r="S4218" s="24"/>
      <c r="Y4218" s="24"/>
    </row>
    <row r="4219" spans="4:25">
      <c r="D4219" s="24"/>
      <c r="I4219" s="24"/>
      <c r="J4219" s="24"/>
      <c r="L4219" s="24"/>
      <c r="Q4219" s="24"/>
      <c r="R4219" s="24"/>
      <c r="S4219" s="24"/>
      <c r="Y4219" s="24"/>
    </row>
    <row r="4220" spans="4:25">
      <c r="D4220" s="24"/>
      <c r="I4220" s="24"/>
      <c r="J4220" s="24"/>
      <c r="L4220" s="24"/>
      <c r="Q4220" s="24"/>
      <c r="R4220" s="24"/>
      <c r="S4220" s="24"/>
      <c r="Y4220" s="24"/>
    </row>
    <row r="4221" spans="4:25">
      <c r="D4221" s="24"/>
      <c r="I4221" s="24"/>
      <c r="J4221" s="24"/>
      <c r="L4221" s="24"/>
      <c r="Q4221" s="24"/>
      <c r="R4221" s="24"/>
      <c r="S4221" s="24"/>
      <c r="Y4221" s="24"/>
    </row>
    <row r="4222" spans="4:25">
      <c r="D4222" s="24"/>
      <c r="I4222" s="24"/>
      <c r="J4222" s="24"/>
      <c r="L4222" s="24"/>
      <c r="Q4222" s="24"/>
      <c r="R4222" s="24"/>
      <c r="S4222" s="24"/>
      <c r="Y4222" s="24"/>
    </row>
    <row r="4223" spans="4:25">
      <c r="D4223" s="24"/>
      <c r="I4223" s="24"/>
      <c r="J4223" s="24"/>
      <c r="L4223" s="24"/>
      <c r="Q4223" s="24"/>
      <c r="R4223" s="24"/>
      <c r="S4223" s="24"/>
      <c r="Y4223" s="24"/>
    </row>
    <row r="4224" spans="4:25">
      <c r="I4224" s="24"/>
      <c r="J4224" s="24"/>
      <c r="S4224" s="24"/>
      <c r="Y4224" s="24"/>
    </row>
    <row r="4225" spans="9:25">
      <c r="I4225" s="24"/>
      <c r="J4225" s="24"/>
      <c r="S4225" s="24"/>
      <c r="Y4225" s="24"/>
    </row>
    <row r="4226" spans="9:25">
      <c r="I4226" s="24"/>
      <c r="J4226" s="24"/>
      <c r="S4226" s="24"/>
      <c r="Y4226" s="24"/>
    </row>
    <row r="4227" spans="9:25">
      <c r="I4227" s="24"/>
      <c r="J4227" s="24"/>
      <c r="S4227" s="24"/>
      <c r="Y4227" s="24"/>
    </row>
    <row r="4228" spans="9:25">
      <c r="I4228" s="24"/>
      <c r="J4228" s="24"/>
      <c r="S4228" s="24"/>
      <c r="Y4228" s="24"/>
    </row>
    <row r="4229" spans="9:25">
      <c r="I4229" s="24"/>
      <c r="J4229" s="24"/>
      <c r="S4229" s="24"/>
      <c r="Y4229" s="24"/>
    </row>
    <row r="4230" spans="9:25">
      <c r="I4230" s="24"/>
      <c r="J4230" s="24"/>
      <c r="S4230" s="24"/>
      <c r="Y4230" s="24"/>
    </row>
    <row r="4231" spans="9:25">
      <c r="I4231" s="24"/>
      <c r="J4231" s="24"/>
      <c r="S4231" s="24"/>
      <c r="Y4231" s="24"/>
    </row>
    <row r="4232" spans="9:25">
      <c r="I4232" s="24"/>
      <c r="J4232" s="24"/>
      <c r="S4232" s="24"/>
      <c r="Y4232" s="24"/>
    </row>
    <row r="4233" spans="9:25">
      <c r="I4233" s="24"/>
      <c r="J4233" s="24"/>
      <c r="S4233" s="24"/>
      <c r="Y4233" s="24"/>
    </row>
    <row r="4234" spans="9:25">
      <c r="I4234" s="24"/>
      <c r="J4234" s="24"/>
      <c r="S4234" s="24"/>
      <c r="Y4234" s="24"/>
    </row>
    <row r="4235" spans="9:25">
      <c r="I4235" s="24"/>
      <c r="J4235" s="24"/>
      <c r="S4235" s="24"/>
      <c r="Y4235" s="24"/>
    </row>
    <row r="4236" spans="9:25">
      <c r="I4236" s="24"/>
      <c r="J4236" s="24"/>
      <c r="S4236" s="24"/>
      <c r="Y4236" s="24"/>
    </row>
    <row r="4237" spans="9:25">
      <c r="I4237" s="24"/>
      <c r="J4237" s="24"/>
      <c r="S4237" s="24"/>
      <c r="Y4237" s="24"/>
    </row>
    <row r="4238" spans="9:25">
      <c r="I4238" s="24"/>
      <c r="J4238" s="24"/>
      <c r="S4238" s="24"/>
      <c r="Y4238" s="24"/>
    </row>
    <row r="4239" spans="9:25">
      <c r="I4239" s="24"/>
      <c r="J4239" s="24"/>
      <c r="S4239" s="24"/>
      <c r="Y4239" s="24"/>
    </row>
    <row r="4240" spans="9:25">
      <c r="I4240" s="24"/>
      <c r="J4240" s="24"/>
      <c r="S4240" s="24"/>
      <c r="Y4240" s="24"/>
    </row>
    <row r="4241" spans="4:25">
      <c r="I4241" s="24"/>
      <c r="J4241" s="24"/>
      <c r="S4241" s="24"/>
      <c r="Y4241" s="24"/>
    </row>
    <row r="4242" spans="4:25">
      <c r="I4242" s="24"/>
      <c r="J4242" s="24"/>
      <c r="S4242" s="24"/>
      <c r="Y4242" s="24"/>
    </row>
    <row r="4243" spans="4:25">
      <c r="I4243" s="24"/>
      <c r="J4243" s="24"/>
      <c r="S4243" s="24"/>
      <c r="Y4243" s="24"/>
    </row>
    <row r="4244" spans="4:25">
      <c r="I4244" s="24"/>
      <c r="J4244" s="24"/>
      <c r="S4244" s="24"/>
      <c r="Y4244" s="24"/>
    </row>
    <row r="4245" spans="4:25">
      <c r="I4245" s="24"/>
      <c r="J4245" s="24"/>
      <c r="S4245" s="24"/>
      <c r="Y4245" s="24"/>
    </row>
    <row r="4246" spans="4:25">
      <c r="I4246" s="24"/>
      <c r="J4246" s="24"/>
      <c r="S4246" s="24"/>
      <c r="Y4246" s="24"/>
    </row>
    <row r="4247" spans="4:25">
      <c r="I4247" s="24"/>
      <c r="J4247" s="24"/>
      <c r="S4247" s="24"/>
      <c r="Y4247" s="24"/>
    </row>
    <row r="4248" spans="4:25">
      <c r="I4248" s="24"/>
      <c r="J4248" s="24"/>
      <c r="S4248" s="24"/>
      <c r="Y4248" s="24"/>
    </row>
    <row r="4249" spans="4:25">
      <c r="I4249" s="24"/>
      <c r="J4249" s="24"/>
      <c r="S4249" s="24"/>
      <c r="Y4249" s="24"/>
    </row>
    <row r="4250" spans="4:25">
      <c r="I4250" s="24"/>
      <c r="J4250" s="24"/>
      <c r="S4250" s="24"/>
      <c r="Y4250" s="24"/>
    </row>
    <row r="4251" spans="4:25">
      <c r="I4251" s="24"/>
      <c r="J4251" s="24"/>
      <c r="S4251" s="24"/>
      <c r="Y4251" s="24"/>
    </row>
    <row r="4252" spans="4:25">
      <c r="I4252" s="24"/>
      <c r="J4252" s="24"/>
      <c r="S4252" s="24"/>
      <c r="Y4252" s="24"/>
    </row>
    <row r="4253" spans="4:25">
      <c r="I4253" s="24"/>
      <c r="J4253" s="24"/>
      <c r="S4253" s="24"/>
      <c r="Y4253" s="24"/>
    </row>
    <row r="4254" spans="4:25">
      <c r="I4254" s="24"/>
      <c r="J4254" s="24"/>
      <c r="S4254" s="24"/>
      <c r="Y4254" s="24"/>
    </row>
    <row r="4255" spans="4:25">
      <c r="D4255" s="24"/>
      <c r="I4255" s="24"/>
      <c r="J4255" s="24"/>
      <c r="L4255" s="24"/>
      <c r="Q4255" s="24"/>
      <c r="R4255" s="24"/>
      <c r="S4255" s="24"/>
      <c r="Y4255" s="24"/>
    </row>
    <row r="4256" spans="4:25">
      <c r="I4256" s="24"/>
      <c r="J4256" s="24"/>
      <c r="S4256" s="24"/>
      <c r="Y4256" s="24"/>
    </row>
    <row r="4257" spans="4:25">
      <c r="I4257" s="24"/>
      <c r="J4257" s="24"/>
      <c r="S4257" s="24"/>
      <c r="Y4257" s="24"/>
    </row>
    <row r="4258" spans="4:25">
      <c r="I4258" s="24"/>
      <c r="J4258" s="24"/>
      <c r="S4258" s="24"/>
      <c r="Y4258" s="24"/>
    </row>
    <row r="4259" spans="4:25">
      <c r="D4259" s="24"/>
      <c r="I4259" s="24"/>
      <c r="J4259" s="24"/>
      <c r="K4259" s="24"/>
      <c r="L4259" s="24"/>
      <c r="Q4259" s="24"/>
      <c r="R4259" s="24"/>
      <c r="S4259" s="24"/>
      <c r="Y4259" s="24"/>
    </row>
    <row r="4260" spans="4:25">
      <c r="D4260" s="24"/>
      <c r="I4260" s="24"/>
      <c r="J4260" s="24"/>
      <c r="K4260" s="24"/>
      <c r="L4260" s="24"/>
      <c r="Q4260" s="24"/>
      <c r="R4260" s="24"/>
      <c r="S4260" s="24"/>
      <c r="Y4260" s="24"/>
    </row>
    <row r="4261" spans="4:25">
      <c r="D4261" s="24"/>
      <c r="I4261" s="24"/>
      <c r="J4261" s="24"/>
      <c r="K4261" s="24"/>
      <c r="L4261" s="24"/>
      <c r="Q4261" s="24"/>
      <c r="R4261" s="24"/>
      <c r="S4261" s="24"/>
      <c r="Y4261" s="24"/>
    </row>
    <row r="4262" spans="4:25">
      <c r="D4262" s="24"/>
      <c r="I4262" s="24"/>
      <c r="J4262" s="24"/>
      <c r="K4262" s="24"/>
      <c r="L4262" s="24"/>
      <c r="Q4262" s="24"/>
      <c r="R4262" s="24"/>
      <c r="S4262" s="24"/>
      <c r="Y4262" s="24"/>
    </row>
    <row r="4263" spans="4:25">
      <c r="D4263" s="24"/>
      <c r="I4263" s="24"/>
      <c r="J4263" s="24"/>
      <c r="K4263" s="24"/>
      <c r="L4263" s="24"/>
      <c r="Q4263" s="24"/>
      <c r="R4263" s="24"/>
      <c r="S4263" s="24"/>
      <c r="Y4263" s="24"/>
    </row>
    <row r="4264" spans="4:25">
      <c r="D4264" s="24"/>
      <c r="I4264" s="24"/>
      <c r="J4264" s="24"/>
      <c r="K4264" s="24"/>
      <c r="L4264" s="24"/>
      <c r="Q4264" s="24"/>
      <c r="R4264" s="24"/>
      <c r="S4264" s="24"/>
      <c r="Y4264" s="24"/>
    </row>
    <row r="4265" spans="4:25">
      <c r="D4265" s="24"/>
      <c r="I4265" s="24"/>
      <c r="J4265" s="24"/>
      <c r="K4265" s="24"/>
      <c r="L4265" s="24"/>
      <c r="Q4265" s="24"/>
      <c r="R4265" s="24"/>
      <c r="S4265" s="24"/>
      <c r="Y4265" s="24"/>
    </row>
    <row r="4266" spans="4:25">
      <c r="D4266" s="24"/>
      <c r="I4266" s="24"/>
      <c r="J4266" s="24"/>
      <c r="K4266" s="24"/>
      <c r="L4266" s="24"/>
      <c r="Q4266" s="24"/>
      <c r="R4266" s="24"/>
      <c r="S4266" s="24"/>
      <c r="Y4266" s="24"/>
    </row>
    <row r="4267" spans="4:25">
      <c r="D4267" s="24"/>
      <c r="I4267" s="24"/>
      <c r="J4267" s="24"/>
      <c r="K4267" s="24"/>
      <c r="L4267" s="24"/>
      <c r="Q4267" s="24"/>
      <c r="R4267" s="24"/>
      <c r="S4267" s="24"/>
      <c r="Y4267" s="24"/>
    </row>
    <row r="4268" spans="4:25">
      <c r="D4268" s="24"/>
      <c r="I4268" s="24"/>
      <c r="J4268" s="24"/>
      <c r="K4268" s="24"/>
      <c r="L4268" s="24"/>
      <c r="Q4268" s="24"/>
      <c r="R4268" s="24"/>
      <c r="S4268" s="24"/>
      <c r="Y4268" s="24"/>
    </row>
    <row r="4269" spans="4:25">
      <c r="D4269" s="24"/>
      <c r="I4269" s="24"/>
      <c r="J4269" s="24"/>
      <c r="K4269" s="24"/>
      <c r="L4269" s="24"/>
      <c r="Q4269" s="24"/>
      <c r="R4269" s="24"/>
      <c r="S4269" s="24"/>
      <c r="Y4269" s="24"/>
    </row>
    <row r="4270" spans="4:25">
      <c r="D4270" s="24"/>
      <c r="I4270" s="24"/>
      <c r="J4270" s="24"/>
      <c r="K4270" s="24"/>
      <c r="L4270" s="24"/>
      <c r="Q4270" s="24"/>
      <c r="R4270" s="24"/>
      <c r="S4270" s="24"/>
      <c r="Y4270" s="24"/>
    </row>
    <row r="4271" spans="4:25">
      <c r="D4271" s="24"/>
      <c r="I4271" s="24"/>
      <c r="J4271" s="24"/>
      <c r="K4271" s="24"/>
      <c r="L4271" s="24"/>
      <c r="Q4271" s="24"/>
      <c r="R4271" s="24"/>
      <c r="S4271" s="24"/>
      <c r="Y4271" s="24"/>
    </row>
    <row r="4272" spans="4:25">
      <c r="D4272" s="24"/>
      <c r="I4272" s="24"/>
      <c r="J4272" s="24"/>
      <c r="K4272" s="24"/>
      <c r="L4272" s="24"/>
      <c r="Q4272" s="24"/>
      <c r="R4272" s="24"/>
      <c r="S4272" s="24"/>
      <c r="Y4272" s="24"/>
    </row>
    <row r="4273" spans="4:25">
      <c r="D4273" s="24"/>
      <c r="I4273" s="24"/>
      <c r="J4273" s="24"/>
      <c r="K4273" s="24"/>
      <c r="L4273" s="24"/>
      <c r="Q4273" s="24"/>
      <c r="R4273" s="24"/>
      <c r="S4273" s="24"/>
      <c r="Y4273" s="24"/>
    </row>
    <row r="4274" spans="4:25">
      <c r="D4274" s="24"/>
      <c r="I4274" s="24"/>
      <c r="J4274" s="24"/>
      <c r="K4274" s="24"/>
      <c r="L4274" s="24"/>
      <c r="Q4274" s="24"/>
      <c r="R4274" s="24"/>
      <c r="S4274" s="24"/>
      <c r="Y4274" s="24"/>
    </row>
    <row r="4275" spans="4:25">
      <c r="D4275" s="24"/>
      <c r="I4275" s="24"/>
      <c r="J4275" s="24"/>
      <c r="K4275" s="24"/>
      <c r="L4275" s="24"/>
      <c r="Q4275" s="24"/>
      <c r="R4275" s="24"/>
      <c r="S4275" s="24"/>
      <c r="Y4275" s="24"/>
    </row>
    <row r="4276" spans="4:25">
      <c r="I4276" s="24"/>
      <c r="J4276" s="24"/>
      <c r="S4276" s="24"/>
      <c r="Y4276" s="24"/>
    </row>
    <row r="4277" spans="4:25">
      <c r="I4277" s="24"/>
      <c r="J4277" s="24"/>
      <c r="S4277" s="24"/>
      <c r="Y4277" s="24"/>
    </row>
    <row r="4278" spans="4:25">
      <c r="I4278" s="24"/>
      <c r="J4278" s="24"/>
      <c r="S4278" s="24"/>
      <c r="Y4278" s="24"/>
    </row>
    <row r="4279" spans="4:25">
      <c r="D4279" s="24"/>
      <c r="I4279" s="24"/>
      <c r="J4279" s="24"/>
      <c r="K4279" s="24"/>
      <c r="L4279" s="24"/>
      <c r="Q4279" s="24"/>
      <c r="R4279" s="24"/>
      <c r="S4279" s="24"/>
      <c r="Y4279" s="24"/>
    </row>
    <row r="4280" spans="4:25">
      <c r="D4280" s="24"/>
      <c r="I4280" s="24"/>
      <c r="J4280" s="24"/>
      <c r="K4280" s="24"/>
      <c r="L4280" s="24"/>
      <c r="Q4280" s="24"/>
      <c r="R4280" s="24"/>
      <c r="S4280" s="24"/>
      <c r="Y4280" s="24"/>
    </row>
    <row r="4281" spans="4:25">
      <c r="D4281" s="24"/>
      <c r="I4281" s="24"/>
      <c r="J4281" s="24"/>
      <c r="K4281" s="24"/>
      <c r="L4281" s="24"/>
      <c r="Q4281" s="24"/>
      <c r="R4281" s="24"/>
      <c r="S4281" s="24"/>
      <c r="Y4281" s="24"/>
    </row>
    <row r="4282" spans="4:25">
      <c r="D4282" s="24"/>
      <c r="I4282" s="24"/>
      <c r="J4282" s="24"/>
      <c r="K4282" s="24"/>
      <c r="L4282" s="24"/>
      <c r="Q4282" s="24"/>
      <c r="R4282" s="24"/>
      <c r="S4282" s="24"/>
      <c r="Y4282" s="24"/>
    </row>
    <row r="4283" spans="4:25">
      <c r="D4283" s="24"/>
      <c r="I4283" s="24"/>
      <c r="J4283" s="24"/>
      <c r="K4283" s="24"/>
      <c r="L4283" s="24"/>
      <c r="Q4283" s="24"/>
      <c r="R4283" s="24"/>
      <c r="S4283" s="24"/>
      <c r="Y4283" s="24"/>
    </row>
    <row r="4284" spans="4:25">
      <c r="D4284" s="24"/>
      <c r="I4284" s="24"/>
      <c r="J4284" s="24"/>
      <c r="K4284" s="24"/>
      <c r="L4284" s="24"/>
      <c r="Q4284" s="24"/>
      <c r="R4284" s="24"/>
      <c r="S4284" s="24"/>
      <c r="Y4284" s="24"/>
    </row>
    <row r="4285" spans="4:25">
      <c r="D4285" s="24"/>
      <c r="I4285" s="24"/>
      <c r="J4285" s="24"/>
      <c r="K4285" s="24"/>
      <c r="L4285" s="24"/>
      <c r="Q4285" s="24"/>
      <c r="R4285" s="24"/>
      <c r="S4285" s="24"/>
      <c r="Y4285" s="24"/>
    </row>
    <row r="4286" spans="4:25">
      <c r="D4286" s="24"/>
      <c r="I4286" s="24"/>
      <c r="J4286" s="24"/>
      <c r="K4286" s="24"/>
      <c r="L4286" s="24"/>
      <c r="Q4286" s="24"/>
      <c r="R4286" s="24"/>
      <c r="S4286" s="24"/>
      <c r="Y4286" s="24"/>
    </row>
    <row r="4287" spans="4:25">
      <c r="D4287" s="24"/>
      <c r="I4287" s="24"/>
      <c r="J4287" s="24"/>
      <c r="K4287" s="24"/>
      <c r="L4287" s="24"/>
      <c r="Q4287" s="24"/>
      <c r="R4287" s="24"/>
      <c r="S4287" s="24"/>
      <c r="Y4287" s="24"/>
    </row>
    <row r="4288" spans="4:25">
      <c r="D4288" s="24"/>
      <c r="I4288" s="24"/>
      <c r="J4288" s="24"/>
      <c r="K4288" s="24"/>
      <c r="L4288" s="24"/>
      <c r="Q4288" s="24"/>
      <c r="R4288" s="24"/>
      <c r="S4288" s="24"/>
      <c r="Y4288" s="24"/>
    </row>
    <row r="4289" spans="4:25">
      <c r="D4289" s="24"/>
      <c r="I4289" s="24"/>
      <c r="J4289" s="24"/>
      <c r="K4289" s="24"/>
      <c r="L4289" s="24"/>
      <c r="Q4289" s="24"/>
      <c r="R4289" s="24"/>
      <c r="S4289" s="24"/>
      <c r="Y4289" s="24"/>
    </row>
    <row r="4290" spans="4:25">
      <c r="D4290" s="24"/>
      <c r="I4290" s="24"/>
      <c r="J4290" s="24"/>
      <c r="K4290" s="24"/>
      <c r="L4290" s="24"/>
      <c r="Q4290" s="24"/>
      <c r="R4290" s="24"/>
      <c r="S4290" s="24"/>
      <c r="Y4290" s="24"/>
    </row>
    <row r="4291" spans="4:25">
      <c r="D4291" s="24"/>
      <c r="I4291" s="24"/>
      <c r="J4291" s="24"/>
      <c r="K4291" s="24"/>
      <c r="L4291" s="24"/>
      <c r="Q4291" s="24"/>
      <c r="R4291" s="24"/>
      <c r="S4291" s="24"/>
      <c r="Y4291" s="24"/>
    </row>
    <row r="4292" spans="4:25">
      <c r="D4292" s="24"/>
      <c r="I4292" s="24"/>
      <c r="J4292" s="24"/>
      <c r="K4292" s="24"/>
      <c r="L4292" s="24"/>
      <c r="Q4292" s="24"/>
      <c r="R4292" s="24"/>
      <c r="S4292" s="24"/>
      <c r="Y4292" s="24"/>
    </row>
    <row r="4293" spans="4:25">
      <c r="D4293" s="24"/>
      <c r="I4293" s="24"/>
      <c r="J4293" s="24"/>
      <c r="K4293" s="24"/>
      <c r="L4293" s="24"/>
      <c r="Q4293" s="24"/>
      <c r="R4293" s="24"/>
      <c r="S4293" s="24"/>
      <c r="Y4293" s="24"/>
    </row>
    <row r="4294" spans="4:25">
      <c r="D4294" s="24"/>
      <c r="I4294" s="24"/>
      <c r="J4294" s="24"/>
      <c r="K4294" s="24"/>
      <c r="L4294" s="24"/>
      <c r="Q4294" s="24"/>
      <c r="R4294" s="24"/>
      <c r="S4294" s="24"/>
      <c r="Y4294" s="24"/>
    </row>
    <row r="4295" spans="4:25">
      <c r="D4295" s="24"/>
      <c r="I4295" s="24"/>
      <c r="J4295" s="24"/>
      <c r="K4295" s="24"/>
      <c r="L4295" s="24"/>
      <c r="Q4295" s="24"/>
      <c r="R4295" s="24"/>
      <c r="S4295" s="24"/>
      <c r="Y4295" s="24"/>
    </row>
    <row r="4296" spans="4:25">
      <c r="D4296" s="24"/>
      <c r="I4296" s="24"/>
      <c r="J4296" s="24"/>
      <c r="K4296" s="24"/>
      <c r="L4296" s="24"/>
      <c r="Q4296" s="24"/>
      <c r="R4296" s="24"/>
      <c r="S4296" s="24"/>
      <c r="Y4296" s="24"/>
    </row>
    <row r="4297" spans="4:25">
      <c r="D4297" s="24"/>
      <c r="I4297" s="24"/>
      <c r="J4297" s="24"/>
      <c r="K4297" s="24"/>
      <c r="L4297" s="24"/>
      <c r="Q4297" s="24"/>
      <c r="R4297" s="24"/>
      <c r="S4297" s="24"/>
      <c r="Y4297" s="24"/>
    </row>
    <row r="4298" spans="4:25">
      <c r="D4298" s="24"/>
      <c r="I4298" s="24"/>
      <c r="J4298" s="24"/>
      <c r="K4298" s="24"/>
      <c r="L4298" s="24"/>
      <c r="Q4298" s="24"/>
      <c r="R4298" s="24"/>
      <c r="S4298" s="24"/>
      <c r="Y4298" s="24"/>
    </row>
    <row r="4299" spans="4:25">
      <c r="D4299" s="24"/>
      <c r="I4299" s="24"/>
      <c r="J4299" s="24"/>
      <c r="K4299" s="24"/>
      <c r="L4299" s="24"/>
      <c r="Q4299" s="24"/>
      <c r="R4299" s="24"/>
      <c r="S4299" s="24"/>
      <c r="Y4299" s="24"/>
    </row>
    <row r="4300" spans="4:25">
      <c r="D4300" s="24"/>
      <c r="I4300" s="24"/>
      <c r="J4300" s="24"/>
      <c r="K4300" s="24"/>
      <c r="L4300" s="24"/>
      <c r="Q4300" s="24"/>
      <c r="R4300" s="24"/>
      <c r="S4300" s="24"/>
      <c r="Y4300" s="24"/>
    </row>
    <row r="4301" spans="4:25">
      <c r="D4301" s="24"/>
      <c r="I4301" s="24"/>
      <c r="J4301" s="24"/>
      <c r="K4301" s="24"/>
      <c r="L4301" s="24"/>
      <c r="Q4301" s="24"/>
      <c r="R4301" s="24"/>
      <c r="S4301" s="24"/>
      <c r="Y4301" s="24"/>
    </row>
    <row r="4302" spans="4:25">
      <c r="I4302" s="24"/>
      <c r="J4302" s="24"/>
      <c r="S4302" s="24"/>
      <c r="Y4302" s="24"/>
    </row>
    <row r="4303" spans="4:25">
      <c r="I4303" s="24"/>
      <c r="J4303" s="24"/>
      <c r="S4303" s="24"/>
      <c r="Y4303" s="24"/>
    </row>
    <row r="4304" spans="4:25">
      <c r="I4304" s="24"/>
      <c r="J4304" s="24"/>
      <c r="S4304" s="24"/>
      <c r="Y4304" s="24"/>
    </row>
    <row r="4305" spans="4:25">
      <c r="I4305" s="24"/>
      <c r="J4305" s="24"/>
      <c r="S4305" s="24"/>
      <c r="Y4305" s="24"/>
    </row>
    <row r="4306" spans="4:25">
      <c r="I4306" s="24"/>
      <c r="J4306" s="24"/>
      <c r="S4306" s="24"/>
      <c r="Y4306" s="24"/>
    </row>
    <row r="4307" spans="4:25">
      <c r="I4307" s="24"/>
      <c r="J4307" s="24"/>
      <c r="S4307" s="24"/>
      <c r="Y4307" s="24"/>
    </row>
    <row r="4308" spans="4:25">
      <c r="D4308" s="24"/>
      <c r="I4308" s="24"/>
      <c r="J4308" s="24"/>
      <c r="K4308" s="24"/>
      <c r="L4308" s="24"/>
      <c r="Q4308" s="24"/>
      <c r="R4308" s="24"/>
      <c r="S4308" s="24"/>
      <c r="Y4308" s="24"/>
    </row>
    <row r="4309" spans="4:25">
      <c r="D4309" s="24"/>
      <c r="I4309" s="24"/>
      <c r="J4309" s="24"/>
      <c r="K4309" s="24"/>
      <c r="L4309" s="24"/>
      <c r="Q4309" s="24"/>
      <c r="R4309" s="24"/>
      <c r="S4309" s="24"/>
      <c r="Y4309" s="24"/>
    </row>
    <row r="4310" spans="4:25">
      <c r="D4310" s="24"/>
      <c r="I4310" s="24"/>
      <c r="J4310" s="24"/>
      <c r="K4310" s="24"/>
      <c r="L4310" s="24"/>
      <c r="Q4310" s="24"/>
      <c r="R4310" s="24"/>
      <c r="S4310" s="24"/>
      <c r="Y4310" s="24"/>
    </row>
    <row r="4311" spans="4:25">
      <c r="D4311" s="24"/>
      <c r="I4311" s="24"/>
      <c r="J4311" s="24"/>
      <c r="K4311" s="24"/>
      <c r="L4311" s="24"/>
      <c r="Q4311" s="24"/>
      <c r="R4311" s="24"/>
      <c r="S4311" s="24"/>
      <c r="Y4311" s="24"/>
    </row>
    <row r="4312" spans="4:25">
      <c r="D4312" s="24"/>
      <c r="I4312" s="24"/>
      <c r="J4312" s="24"/>
      <c r="K4312" s="24"/>
      <c r="L4312" s="24"/>
      <c r="Q4312" s="24"/>
      <c r="R4312" s="24"/>
      <c r="S4312" s="24"/>
      <c r="Y4312" s="24"/>
    </row>
    <row r="4313" spans="4:25">
      <c r="D4313" s="24"/>
      <c r="I4313" s="24"/>
      <c r="J4313" s="24"/>
      <c r="K4313" s="24"/>
      <c r="L4313" s="24"/>
      <c r="Q4313" s="24"/>
      <c r="R4313" s="24"/>
      <c r="S4313" s="24"/>
      <c r="Y4313" s="24"/>
    </row>
    <row r="4314" spans="4:25">
      <c r="D4314" s="24"/>
      <c r="I4314" s="24"/>
      <c r="J4314" s="24"/>
      <c r="K4314" s="24"/>
      <c r="L4314" s="24"/>
      <c r="Q4314" s="24"/>
      <c r="R4314" s="24"/>
      <c r="S4314" s="24"/>
      <c r="Y4314" s="24"/>
    </row>
    <row r="4315" spans="4:25">
      <c r="D4315" s="24"/>
      <c r="I4315" s="24"/>
      <c r="J4315" s="24"/>
      <c r="K4315" s="24"/>
      <c r="L4315" s="24"/>
      <c r="Q4315" s="24"/>
      <c r="R4315" s="24"/>
      <c r="S4315" s="24"/>
      <c r="Y4315" s="24"/>
    </row>
    <row r="4316" spans="4:25">
      <c r="D4316" s="24"/>
      <c r="I4316" s="24"/>
      <c r="J4316" s="24"/>
      <c r="K4316" s="24"/>
      <c r="L4316" s="24"/>
      <c r="Q4316" s="24"/>
      <c r="R4316" s="24"/>
      <c r="S4316" s="24"/>
      <c r="Y4316" s="24"/>
    </row>
    <row r="4317" spans="4:25">
      <c r="D4317" s="24"/>
      <c r="I4317" s="24"/>
      <c r="J4317" s="24"/>
      <c r="K4317" s="24"/>
      <c r="L4317" s="24"/>
      <c r="Q4317" s="24"/>
      <c r="R4317" s="24"/>
      <c r="S4317" s="24"/>
      <c r="Y4317" s="24"/>
    </row>
    <row r="4318" spans="4:25">
      <c r="D4318" s="24"/>
      <c r="I4318" s="24"/>
      <c r="J4318" s="24"/>
      <c r="K4318" s="24"/>
      <c r="L4318" s="24"/>
      <c r="Q4318" s="24"/>
      <c r="R4318" s="24"/>
      <c r="S4318" s="24"/>
      <c r="Y4318" s="24"/>
    </row>
    <row r="4319" spans="4:25">
      <c r="D4319" s="24"/>
      <c r="I4319" s="24"/>
      <c r="J4319" s="24"/>
      <c r="K4319" s="24"/>
      <c r="L4319" s="24"/>
      <c r="Q4319" s="24"/>
      <c r="R4319" s="24"/>
      <c r="S4319" s="24"/>
      <c r="Y4319" s="24"/>
    </row>
    <row r="4320" spans="4:25">
      <c r="D4320" s="24"/>
      <c r="I4320" s="24"/>
      <c r="J4320" s="24"/>
      <c r="K4320" s="24"/>
      <c r="L4320" s="24"/>
      <c r="Q4320" s="24"/>
      <c r="R4320" s="24"/>
      <c r="S4320" s="24"/>
      <c r="Y4320" s="24"/>
    </row>
    <row r="4321" spans="4:25">
      <c r="D4321" s="24"/>
      <c r="I4321" s="24"/>
      <c r="J4321" s="24"/>
      <c r="K4321" s="24"/>
      <c r="L4321" s="24"/>
      <c r="Q4321" s="24"/>
      <c r="R4321" s="24"/>
      <c r="S4321" s="24"/>
      <c r="Y4321" s="24"/>
    </row>
    <row r="4322" spans="4:25">
      <c r="D4322" s="24"/>
      <c r="I4322" s="24"/>
      <c r="J4322" s="24"/>
      <c r="K4322" s="24"/>
      <c r="L4322" s="24"/>
      <c r="Q4322" s="24"/>
      <c r="R4322" s="24"/>
      <c r="S4322" s="24"/>
      <c r="Y4322" s="24"/>
    </row>
    <row r="4323" spans="4:25">
      <c r="D4323" s="24"/>
      <c r="I4323" s="24"/>
      <c r="J4323" s="24"/>
      <c r="K4323" s="24"/>
      <c r="L4323" s="24"/>
      <c r="Q4323" s="24"/>
      <c r="R4323" s="24"/>
      <c r="S4323" s="24"/>
      <c r="Y4323" s="24"/>
    </row>
    <row r="4324" spans="4:25">
      <c r="D4324" s="24"/>
      <c r="I4324" s="24"/>
      <c r="J4324" s="24"/>
      <c r="K4324" s="24"/>
      <c r="L4324" s="24"/>
      <c r="Q4324" s="24"/>
      <c r="R4324" s="24"/>
      <c r="S4324" s="24"/>
      <c r="Y4324" s="24"/>
    </row>
    <row r="4325" spans="4:25">
      <c r="D4325" s="24"/>
      <c r="I4325" s="24"/>
      <c r="J4325" s="24"/>
      <c r="K4325" s="24"/>
      <c r="L4325" s="24"/>
      <c r="Q4325" s="24"/>
      <c r="R4325" s="24"/>
      <c r="S4325" s="24"/>
      <c r="Y4325" s="24"/>
    </row>
    <row r="4326" spans="4:25">
      <c r="D4326" s="24"/>
      <c r="I4326" s="24"/>
      <c r="J4326" s="24"/>
      <c r="K4326" s="24"/>
      <c r="L4326" s="24"/>
      <c r="Q4326" s="24"/>
      <c r="R4326" s="24"/>
      <c r="S4326" s="24"/>
      <c r="Y4326" s="24"/>
    </row>
    <row r="4327" spans="4:25">
      <c r="D4327" s="24"/>
      <c r="I4327" s="24"/>
      <c r="J4327" s="24"/>
      <c r="K4327" s="24"/>
      <c r="L4327" s="24"/>
      <c r="Q4327" s="24"/>
      <c r="R4327" s="24"/>
      <c r="S4327" s="24"/>
      <c r="Y4327" s="24"/>
    </row>
    <row r="4328" spans="4:25">
      <c r="D4328" s="24"/>
      <c r="I4328" s="24"/>
      <c r="J4328" s="24"/>
      <c r="K4328" s="24"/>
      <c r="L4328" s="24"/>
      <c r="Q4328" s="24"/>
      <c r="R4328" s="24"/>
      <c r="S4328" s="24"/>
      <c r="Y4328" s="24"/>
    </row>
    <row r="4329" spans="4:25">
      <c r="D4329" s="24"/>
      <c r="I4329" s="24"/>
      <c r="J4329" s="24"/>
      <c r="K4329" s="24"/>
      <c r="L4329" s="24"/>
      <c r="Q4329" s="24"/>
      <c r="R4329" s="24"/>
      <c r="S4329" s="24"/>
      <c r="Y4329" s="24"/>
    </row>
    <row r="4330" spans="4:25">
      <c r="D4330" s="24"/>
      <c r="I4330" s="24"/>
      <c r="J4330" s="24"/>
      <c r="K4330" s="24"/>
      <c r="L4330" s="24"/>
      <c r="Q4330" s="24"/>
      <c r="R4330" s="24"/>
      <c r="S4330" s="24"/>
      <c r="Y4330" s="24"/>
    </row>
    <row r="4331" spans="4:25">
      <c r="D4331" s="24"/>
      <c r="I4331" s="24"/>
      <c r="J4331" s="24"/>
      <c r="K4331" s="24"/>
      <c r="L4331" s="24"/>
      <c r="Q4331" s="24"/>
      <c r="R4331" s="24"/>
      <c r="S4331" s="24"/>
      <c r="Y4331" s="24"/>
    </row>
    <row r="4332" spans="4:25">
      <c r="D4332" s="24"/>
      <c r="I4332" s="24"/>
      <c r="J4332" s="24"/>
      <c r="K4332" s="24"/>
      <c r="L4332" s="24"/>
      <c r="Q4332" s="24"/>
      <c r="R4332" s="24"/>
      <c r="S4332" s="24"/>
      <c r="Y4332" s="24"/>
    </row>
    <row r="4333" spans="4:25">
      <c r="D4333" s="24"/>
      <c r="I4333" s="24"/>
      <c r="J4333" s="24"/>
      <c r="K4333" s="24"/>
      <c r="L4333" s="24"/>
      <c r="Q4333" s="24"/>
      <c r="R4333" s="24"/>
      <c r="S4333" s="24"/>
      <c r="Y4333" s="24"/>
    </row>
    <row r="4334" spans="4:25">
      <c r="D4334" s="24"/>
      <c r="I4334" s="24"/>
      <c r="J4334" s="24"/>
      <c r="K4334" s="24"/>
      <c r="L4334" s="24"/>
      <c r="Q4334" s="24"/>
      <c r="R4334" s="24"/>
      <c r="S4334" s="24"/>
      <c r="Y4334" s="24"/>
    </row>
    <row r="4335" spans="4:25">
      <c r="D4335" s="24"/>
      <c r="I4335" s="24"/>
      <c r="J4335" s="24"/>
      <c r="K4335" s="24"/>
      <c r="L4335" s="24"/>
      <c r="Q4335" s="24"/>
      <c r="R4335" s="24"/>
      <c r="S4335" s="24"/>
      <c r="Y4335" s="24"/>
    </row>
    <row r="4336" spans="4:25">
      <c r="D4336" s="24"/>
      <c r="I4336" s="24"/>
      <c r="J4336" s="24"/>
      <c r="K4336" s="24"/>
      <c r="L4336" s="24"/>
      <c r="Q4336" s="24"/>
      <c r="R4336" s="24"/>
      <c r="S4336" s="24"/>
      <c r="Y4336" s="24"/>
    </row>
    <row r="4337" spans="4:25">
      <c r="D4337" s="24"/>
      <c r="I4337" s="24"/>
      <c r="J4337" s="24"/>
      <c r="K4337" s="24"/>
      <c r="L4337" s="24"/>
      <c r="Q4337" s="24"/>
      <c r="R4337" s="24"/>
      <c r="S4337" s="24"/>
      <c r="Y4337" s="24"/>
    </row>
    <row r="4338" spans="4:25">
      <c r="D4338" s="24"/>
      <c r="I4338" s="24"/>
      <c r="J4338" s="24"/>
      <c r="K4338" s="24"/>
      <c r="L4338" s="24"/>
      <c r="Q4338" s="24"/>
      <c r="R4338" s="24"/>
      <c r="S4338" s="24"/>
      <c r="Y4338" s="24"/>
    </row>
    <row r="4339" spans="4:25">
      <c r="D4339" s="24"/>
      <c r="I4339" s="24"/>
      <c r="J4339" s="24"/>
      <c r="K4339" s="24"/>
      <c r="L4339" s="24"/>
      <c r="Q4339" s="24"/>
      <c r="R4339" s="24"/>
      <c r="S4339" s="24"/>
      <c r="Y4339" s="24"/>
    </row>
    <row r="4340" spans="4:25">
      <c r="D4340" s="24"/>
      <c r="I4340" s="24"/>
      <c r="J4340" s="24"/>
      <c r="K4340" s="24"/>
      <c r="L4340" s="24"/>
      <c r="Q4340" s="24"/>
      <c r="R4340" s="24"/>
      <c r="S4340" s="24"/>
      <c r="Y4340" s="24"/>
    </row>
    <row r="4341" spans="4:25">
      <c r="D4341" s="24"/>
      <c r="I4341" s="24"/>
      <c r="J4341" s="24"/>
      <c r="K4341" s="24"/>
      <c r="L4341" s="24"/>
      <c r="Q4341" s="24"/>
      <c r="R4341" s="24"/>
      <c r="S4341" s="24"/>
      <c r="Y4341" s="24"/>
    </row>
    <row r="4342" spans="4:25">
      <c r="D4342" s="24"/>
      <c r="I4342" s="24"/>
      <c r="J4342" s="24"/>
      <c r="K4342" s="24"/>
      <c r="L4342" s="24"/>
      <c r="Q4342" s="24"/>
      <c r="R4342" s="24"/>
      <c r="S4342" s="24"/>
      <c r="Y4342" s="24"/>
    </row>
    <row r="4343" spans="4:25">
      <c r="I4343" s="24"/>
      <c r="J4343" s="24"/>
      <c r="S4343" s="24"/>
      <c r="Y4343" s="24"/>
    </row>
    <row r="4344" spans="4:25">
      <c r="I4344" s="24"/>
      <c r="J4344" s="24"/>
      <c r="S4344" s="24"/>
      <c r="Y4344" s="24"/>
    </row>
    <row r="4345" spans="4:25">
      <c r="I4345" s="24"/>
      <c r="J4345" s="24"/>
      <c r="S4345" s="24"/>
      <c r="Y4345" s="24"/>
    </row>
    <row r="4346" spans="4:25">
      <c r="I4346" s="24"/>
      <c r="J4346" s="24"/>
      <c r="S4346" s="24"/>
      <c r="Y4346" s="24"/>
    </row>
    <row r="4347" spans="4:25">
      <c r="I4347" s="24"/>
      <c r="J4347" s="24"/>
      <c r="S4347" s="24"/>
      <c r="Y4347" s="24"/>
    </row>
    <row r="4348" spans="4:25">
      <c r="I4348" s="24"/>
      <c r="J4348" s="24"/>
      <c r="S4348" s="24"/>
      <c r="Y4348" s="24"/>
    </row>
    <row r="4349" spans="4:25">
      <c r="D4349" s="24"/>
      <c r="I4349" s="24"/>
      <c r="J4349" s="24"/>
      <c r="K4349" s="24"/>
      <c r="L4349" s="24"/>
      <c r="Q4349" s="24"/>
      <c r="R4349" s="24"/>
      <c r="S4349" s="24"/>
      <c r="Y4349" s="24"/>
    </row>
    <row r="4350" spans="4:25">
      <c r="D4350" s="24"/>
      <c r="I4350" s="24"/>
      <c r="J4350" s="24"/>
      <c r="K4350" s="24"/>
      <c r="L4350" s="24"/>
      <c r="Q4350" s="24"/>
      <c r="R4350" s="24"/>
      <c r="S4350" s="24"/>
      <c r="Y4350" s="24"/>
    </row>
    <row r="4351" spans="4:25">
      <c r="D4351" s="24"/>
      <c r="I4351" s="24"/>
      <c r="J4351" s="24"/>
      <c r="K4351" s="24"/>
      <c r="L4351" s="24"/>
      <c r="Q4351" s="24"/>
      <c r="R4351" s="24"/>
      <c r="S4351" s="24"/>
      <c r="Y4351" s="24"/>
    </row>
    <row r="4352" spans="4:25">
      <c r="D4352" s="24"/>
      <c r="I4352" s="24"/>
      <c r="J4352" s="24"/>
      <c r="K4352" s="24"/>
      <c r="L4352" s="24"/>
      <c r="Q4352" s="24"/>
      <c r="R4352" s="24"/>
      <c r="S4352" s="24"/>
      <c r="Y4352" s="24"/>
    </row>
    <row r="4353" spans="4:25">
      <c r="D4353" s="24"/>
      <c r="I4353" s="24"/>
      <c r="J4353" s="24"/>
      <c r="K4353" s="24"/>
      <c r="L4353" s="24"/>
      <c r="Q4353" s="24"/>
      <c r="R4353" s="24"/>
      <c r="S4353" s="24"/>
      <c r="Y4353" s="24"/>
    </row>
    <row r="4354" spans="4:25">
      <c r="D4354" s="24"/>
      <c r="I4354" s="24"/>
      <c r="J4354" s="24"/>
      <c r="K4354" s="24"/>
      <c r="L4354" s="24"/>
      <c r="Q4354" s="24"/>
      <c r="R4354" s="24"/>
      <c r="S4354" s="24"/>
      <c r="Y4354" s="24"/>
    </row>
    <row r="4355" spans="4:25">
      <c r="D4355" s="24"/>
      <c r="I4355" s="24"/>
      <c r="J4355" s="24"/>
      <c r="K4355" s="24"/>
      <c r="L4355" s="24"/>
      <c r="Q4355" s="24"/>
      <c r="R4355" s="24"/>
      <c r="S4355" s="24"/>
      <c r="Y4355" s="24"/>
    </row>
    <row r="4356" spans="4:25">
      <c r="D4356" s="24"/>
      <c r="I4356" s="24"/>
      <c r="J4356" s="24"/>
      <c r="K4356" s="24"/>
      <c r="L4356" s="24"/>
      <c r="Q4356" s="24"/>
      <c r="R4356" s="24"/>
      <c r="S4356" s="24"/>
      <c r="Y4356" s="24"/>
    </row>
    <row r="4357" spans="4:25">
      <c r="D4357" s="24"/>
      <c r="I4357" s="24"/>
      <c r="J4357" s="24"/>
      <c r="K4357" s="24"/>
      <c r="L4357" s="24"/>
      <c r="Q4357" s="24"/>
      <c r="R4357" s="24"/>
      <c r="S4357" s="24"/>
      <c r="Y4357" s="24"/>
    </row>
    <row r="4358" spans="4:25">
      <c r="D4358" s="24"/>
      <c r="I4358" s="24"/>
      <c r="J4358" s="24"/>
      <c r="K4358" s="24"/>
      <c r="L4358" s="24"/>
      <c r="Q4358" s="24"/>
      <c r="R4358" s="24"/>
      <c r="S4358" s="24"/>
      <c r="Y4358" s="24"/>
    </row>
    <row r="4359" spans="4:25">
      <c r="D4359" s="24"/>
      <c r="I4359" s="24"/>
      <c r="J4359" s="24"/>
      <c r="K4359" s="24"/>
      <c r="L4359" s="24"/>
      <c r="Q4359" s="24"/>
      <c r="R4359" s="24"/>
      <c r="S4359" s="24"/>
      <c r="Y4359" s="24"/>
    </row>
    <row r="4360" spans="4:25">
      <c r="D4360" s="24"/>
      <c r="I4360" s="24"/>
      <c r="J4360" s="24"/>
      <c r="K4360" s="24"/>
      <c r="L4360" s="24"/>
      <c r="Q4360" s="24"/>
      <c r="R4360" s="24"/>
      <c r="S4360" s="24"/>
      <c r="Y4360" s="24"/>
    </row>
    <row r="4361" spans="4:25">
      <c r="D4361" s="24"/>
      <c r="I4361" s="24"/>
      <c r="J4361" s="24"/>
      <c r="K4361" s="24"/>
      <c r="L4361" s="24"/>
      <c r="Q4361" s="24"/>
      <c r="R4361" s="24"/>
      <c r="S4361" s="24"/>
      <c r="Y4361" s="24"/>
    </row>
    <row r="4362" spans="4:25">
      <c r="D4362" s="24"/>
      <c r="I4362" s="24"/>
      <c r="J4362" s="24"/>
      <c r="K4362" s="24"/>
      <c r="L4362" s="24"/>
      <c r="Q4362" s="24"/>
      <c r="R4362" s="24"/>
      <c r="S4362" s="24"/>
      <c r="Y4362" s="24"/>
    </row>
    <row r="4363" spans="4:25">
      <c r="D4363" s="24"/>
      <c r="I4363" s="24"/>
      <c r="J4363" s="24"/>
      <c r="K4363" s="24"/>
      <c r="L4363" s="24"/>
      <c r="Q4363" s="24"/>
      <c r="R4363" s="24"/>
      <c r="S4363" s="24"/>
      <c r="Y4363" s="24"/>
    </row>
    <row r="4364" spans="4:25">
      <c r="D4364" s="24"/>
      <c r="I4364" s="24"/>
      <c r="J4364" s="24"/>
      <c r="K4364" s="24"/>
      <c r="L4364" s="24"/>
      <c r="Q4364" s="24"/>
      <c r="R4364" s="24"/>
      <c r="S4364" s="24"/>
      <c r="Y4364" s="24"/>
    </row>
    <row r="4365" spans="4:25">
      <c r="D4365" s="24"/>
      <c r="I4365" s="24"/>
      <c r="J4365" s="24"/>
      <c r="K4365" s="24"/>
      <c r="L4365" s="24"/>
      <c r="Q4365" s="24"/>
      <c r="R4365" s="24"/>
      <c r="S4365" s="24"/>
      <c r="Y4365" s="24"/>
    </row>
    <row r="4366" spans="4:25">
      <c r="D4366" s="24"/>
      <c r="I4366" s="24"/>
      <c r="J4366" s="24"/>
      <c r="K4366" s="24"/>
      <c r="L4366" s="24"/>
      <c r="Q4366" s="24"/>
      <c r="R4366" s="24"/>
      <c r="S4366" s="24"/>
      <c r="Y4366" s="24"/>
    </row>
    <row r="4367" spans="4:25">
      <c r="D4367" s="24"/>
      <c r="I4367" s="24"/>
      <c r="J4367" s="24"/>
      <c r="K4367" s="24"/>
      <c r="L4367" s="24"/>
      <c r="Q4367" s="24"/>
      <c r="R4367" s="24"/>
      <c r="S4367" s="24"/>
      <c r="Y4367" s="24"/>
    </row>
    <row r="4368" spans="4:25">
      <c r="D4368" s="24"/>
      <c r="I4368" s="24"/>
      <c r="J4368" s="24"/>
      <c r="K4368" s="24"/>
      <c r="L4368" s="24"/>
      <c r="Q4368" s="24"/>
      <c r="R4368" s="24"/>
      <c r="S4368" s="24"/>
      <c r="Y4368" s="24"/>
    </row>
    <row r="4369" spans="4:25">
      <c r="D4369" s="24"/>
      <c r="I4369" s="24"/>
      <c r="J4369" s="24"/>
      <c r="K4369" s="24"/>
      <c r="L4369" s="24"/>
      <c r="Q4369" s="24"/>
      <c r="R4369" s="24"/>
      <c r="S4369" s="24"/>
      <c r="Y4369" s="24"/>
    </row>
    <row r="4370" spans="4:25">
      <c r="D4370" s="24"/>
      <c r="I4370" s="24"/>
      <c r="J4370" s="24"/>
      <c r="K4370" s="24"/>
      <c r="L4370" s="24"/>
      <c r="Q4370" s="24"/>
      <c r="R4370" s="24"/>
      <c r="S4370" s="24"/>
      <c r="Y4370" s="24"/>
    </row>
    <row r="4371" spans="4:25">
      <c r="D4371" s="24"/>
      <c r="I4371" s="24"/>
      <c r="J4371" s="24"/>
      <c r="K4371" s="24"/>
      <c r="L4371" s="24"/>
      <c r="Q4371" s="24"/>
      <c r="R4371" s="24"/>
      <c r="S4371" s="24"/>
      <c r="Y4371" s="24"/>
    </row>
    <row r="4372" spans="4:25">
      <c r="D4372" s="24"/>
      <c r="I4372" s="24"/>
      <c r="J4372" s="24"/>
      <c r="K4372" s="24"/>
      <c r="L4372" s="24"/>
      <c r="Q4372" s="24"/>
      <c r="R4372" s="24"/>
      <c r="S4372" s="24"/>
      <c r="Y4372" s="24"/>
    </row>
    <row r="4373" spans="4:25">
      <c r="D4373" s="24"/>
      <c r="I4373" s="24"/>
      <c r="J4373" s="24"/>
      <c r="K4373" s="24"/>
      <c r="L4373" s="24"/>
      <c r="Q4373" s="24"/>
      <c r="R4373" s="24"/>
      <c r="S4373" s="24"/>
      <c r="Y4373" s="24"/>
    </row>
    <row r="4374" spans="4:25">
      <c r="D4374" s="24"/>
      <c r="I4374" s="24"/>
      <c r="J4374" s="24"/>
      <c r="K4374" s="24"/>
      <c r="L4374" s="24"/>
      <c r="Q4374" s="24"/>
      <c r="R4374" s="24"/>
      <c r="S4374" s="24"/>
      <c r="Y4374" s="24"/>
    </row>
    <row r="4375" spans="4:25">
      <c r="D4375" s="24"/>
      <c r="I4375" s="24"/>
      <c r="J4375" s="24"/>
      <c r="K4375" s="24"/>
      <c r="L4375" s="24"/>
      <c r="Q4375" s="24"/>
      <c r="R4375" s="24"/>
      <c r="S4375" s="24"/>
      <c r="Y4375" s="24"/>
    </row>
    <row r="4376" spans="4:25">
      <c r="D4376" s="24"/>
      <c r="I4376" s="24"/>
      <c r="J4376" s="24"/>
      <c r="K4376" s="24"/>
      <c r="L4376" s="24"/>
      <c r="Q4376" s="24"/>
      <c r="R4376" s="24"/>
      <c r="S4376" s="24"/>
      <c r="Y4376" s="24"/>
    </row>
    <row r="4377" spans="4:25">
      <c r="D4377" s="24"/>
      <c r="I4377" s="24"/>
      <c r="J4377" s="24"/>
      <c r="K4377" s="24"/>
      <c r="L4377" s="24"/>
      <c r="Q4377" s="24"/>
      <c r="R4377" s="24"/>
      <c r="S4377" s="24"/>
      <c r="Y4377" s="24"/>
    </row>
    <row r="4378" spans="4:25">
      <c r="D4378" s="24"/>
      <c r="I4378" s="24"/>
      <c r="J4378" s="24"/>
      <c r="K4378" s="24"/>
      <c r="L4378" s="24"/>
      <c r="Q4378" s="24"/>
      <c r="R4378" s="24"/>
      <c r="S4378" s="24"/>
      <c r="Y4378" s="24"/>
    </row>
    <row r="4379" spans="4:25">
      <c r="D4379" s="24"/>
      <c r="I4379" s="24"/>
      <c r="J4379" s="24"/>
      <c r="K4379" s="24"/>
      <c r="L4379" s="24"/>
      <c r="Q4379" s="24"/>
      <c r="R4379" s="24"/>
      <c r="S4379" s="24"/>
      <c r="Y4379" s="24"/>
    </row>
    <row r="4380" spans="4:25">
      <c r="D4380" s="24"/>
      <c r="I4380" s="24"/>
      <c r="J4380" s="24"/>
      <c r="K4380" s="24"/>
      <c r="L4380" s="24"/>
      <c r="Q4380" s="24"/>
      <c r="R4380" s="24"/>
      <c r="S4380" s="24"/>
      <c r="Y4380" s="24"/>
    </row>
    <row r="4381" spans="4:25">
      <c r="D4381" s="24"/>
      <c r="I4381" s="24"/>
      <c r="J4381" s="24"/>
      <c r="K4381" s="24"/>
      <c r="L4381" s="24"/>
      <c r="Q4381" s="24"/>
      <c r="R4381" s="24"/>
      <c r="S4381" s="24"/>
      <c r="Y4381" s="24"/>
    </row>
    <row r="4382" spans="4:25">
      <c r="D4382" s="24"/>
      <c r="I4382" s="24"/>
      <c r="J4382" s="24"/>
      <c r="K4382" s="24"/>
      <c r="L4382" s="24"/>
      <c r="Q4382" s="24"/>
      <c r="R4382" s="24"/>
      <c r="S4382" s="24"/>
      <c r="Y4382" s="24"/>
    </row>
    <row r="4383" spans="4:25">
      <c r="D4383" s="24"/>
      <c r="I4383" s="24"/>
      <c r="J4383" s="24"/>
      <c r="K4383" s="24"/>
      <c r="L4383" s="24"/>
      <c r="Q4383" s="24"/>
      <c r="R4383" s="24"/>
      <c r="S4383" s="24"/>
      <c r="Y4383" s="24"/>
    </row>
    <row r="4384" spans="4:25">
      <c r="D4384" s="24"/>
      <c r="I4384" s="24"/>
      <c r="J4384" s="24"/>
      <c r="K4384" s="24"/>
      <c r="L4384" s="24"/>
      <c r="Q4384" s="24"/>
      <c r="R4384" s="24"/>
      <c r="S4384" s="24"/>
      <c r="Y4384" s="24"/>
    </row>
    <row r="4385" spans="4:25">
      <c r="D4385" s="24"/>
      <c r="I4385" s="24"/>
      <c r="J4385" s="24"/>
      <c r="K4385" s="24"/>
      <c r="L4385" s="24"/>
      <c r="Q4385" s="24"/>
      <c r="R4385" s="24"/>
      <c r="S4385" s="24"/>
      <c r="Y4385" s="24"/>
    </row>
    <row r="4386" spans="4:25">
      <c r="D4386" s="24"/>
      <c r="I4386" s="24"/>
      <c r="J4386" s="24"/>
      <c r="K4386" s="24"/>
      <c r="L4386" s="24"/>
      <c r="Q4386" s="24"/>
      <c r="R4386" s="24"/>
      <c r="S4386" s="24"/>
      <c r="Y4386" s="24"/>
    </row>
    <row r="4387" spans="4:25">
      <c r="I4387" s="24"/>
      <c r="J4387" s="24"/>
      <c r="S4387" s="24"/>
      <c r="Y4387" s="24"/>
    </row>
    <row r="4388" spans="4:25">
      <c r="I4388" s="24"/>
      <c r="J4388" s="24"/>
      <c r="S4388" s="24"/>
      <c r="Y4388" s="24"/>
    </row>
    <row r="4389" spans="4:25">
      <c r="I4389" s="24"/>
      <c r="J4389" s="24"/>
      <c r="S4389" s="24"/>
      <c r="Y4389" s="24"/>
    </row>
    <row r="4390" spans="4:25">
      <c r="I4390" s="24"/>
      <c r="J4390" s="24"/>
      <c r="S4390" s="24"/>
      <c r="Y4390" s="24"/>
    </row>
    <row r="4391" spans="4:25">
      <c r="I4391" s="24"/>
      <c r="J4391" s="24"/>
      <c r="S4391" s="24"/>
      <c r="Y4391" s="24"/>
    </row>
    <row r="4392" spans="4:25">
      <c r="I4392" s="24"/>
      <c r="J4392" s="24"/>
      <c r="S4392" s="24"/>
      <c r="Y4392" s="24"/>
    </row>
    <row r="4393" spans="4:25">
      <c r="D4393" s="24"/>
      <c r="H4393" s="24"/>
      <c r="I4393" s="24"/>
      <c r="J4393" s="24"/>
      <c r="K4393" s="24"/>
      <c r="L4393" s="24"/>
      <c r="Q4393" s="24"/>
      <c r="R4393" s="24"/>
      <c r="S4393" s="24"/>
      <c r="Y4393" s="24"/>
    </row>
    <row r="4394" spans="4:25">
      <c r="D4394" s="24"/>
      <c r="H4394" s="24"/>
      <c r="I4394" s="24"/>
      <c r="J4394" s="24"/>
      <c r="K4394" s="24"/>
      <c r="L4394" s="24"/>
      <c r="Q4394" s="24"/>
      <c r="R4394" s="24"/>
      <c r="S4394" s="24"/>
      <c r="Y4394" s="24"/>
    </row>
    <row r="4395" spans="4:25">
      <c r="D4395" s="24"/>
      <c r="H4395" s="24"/>
      <c r="I4395" s="24"/>
      <c r="J4395" s="24"/>
      <c r="K4395" s="24"/>
      <c r="L4395" s="24"/>
      <c r="Q4395" s="24"/>
      <c r="R4395" s="24"/>
      <c r="S4395" s="24"/>
      <c r="Y4395" s="24"/>
    </row>
    <row r="4396" spans="4:25">
      <c r="D4396" s="24"/>
      <c r="H4396" s="24"/>
      <c r="I4396" s="24"/>
      <c r="J4396" s="24"/>
      <c r="K4396" s="24"/>
      <c r="L4396" s="24"/>
      <c r="Q4396" s="24"/>
      <c r="R4396" s="24"/>
      <c r="S4396" s="24"/>
      <c r="Y4396" s="24"/>
    </row>
    <row r="4397" spans="4:25">
      <c r="D4397" s="24"/>
      <c r="H4397" s="24"/>
      <c r="I4397" s="24"/>
      <c r="J4397" s="24"/>
      <c r="K4397" s="24"/>
      <c r="L4397" s="24"/>
      <c r="Q4397" s="24"/>
      <c r="R4397" s="24"/>
      <c r="S4397" s="24"/>
      <c r="Y4397" s="24"/>
    </row>
    <row r="4398" spans="4:25">
      <c r="D4398" s="24"/>
      <c r="H4398" s="24"/>
      <c r="I4398" s="24"/>
      <c r="J4398" s="24"/>
      <c r="K4398" s="24"/>
      <c r="L4398" s="24"/>
      <c r="Q4398" s="24"/>
      <c r="R4398" s="24"/>
      <c r="S4398" s="24"/>
      <c r="Y4398" s="24"/>
    </row>
    <row r="4399" spans="4:25">
      <c r="D4399" s="24"/>
      <c r="H4399" s="24"/>
      <c r="I4399" s="24"/>
      <c r="J4399" s="24"/>
      <c r="K4399" s="24"/>
      <c r="L4399" s="24"/>
      <c r="Q4399" s="24"/>
      <c r="R4399" s="24"/>
      <c r="S4399" s="24"/>
      <c r="Y4399" s="24"/>
    </row>
    <row r="4400" spans="4:25">
      <c r="D4400" s="24"/>
      <c r="H4400" s="24"/>
      <c r="I4400" s="24"/>
      <c r="J4400" s="24"/>
      <c r="K4400" s="24"/>
      <c r="L4400" s="24"/>
      <c r="Q4400" s="24"/>
      <c r="R4400" s="24"/>
      <c r="S4400" s="24"/>
      <c r="Y4400" s="24"/>
    </row>
    <row r="4401" spans="4:25">
      <c r="D4401" s="24"/>
      <c r="H4401" s="24"/>
      <c r="I4401" s="24"/>
      <c r="J4401" s="24"/>
      <c r="K4401" s="24"/>
      <c r="L4401" s="24"/>
      <c r="Q4401" s="24"/>
      <c r="R4401" s="24"/>
      <c r="S4401" s="24"/>
      <c r="Y4401" s="24"/>
    </row>
    <row r="4402" spans="4:25">
      <c r="D4402" s="24"/>
      <c r="H4402" s="24"/>
      <c r="I4402" s="24"/>
      <c r="J4402" s="24"/>
      <c r="K4402" s="24"/>
      <c r="L4402" s="24"/>
      <c r="Q4402" s="24"/>
      <c r="R4402" s="24"/>
      <c r="S4402" s="24"/>
      <c r="Y4402" s="24"/>
    </row>
    <row r="4403" spans="4:25">
      <c r="D4403" s="24"/>
      <c r="H4403" s="24"/>
      <c r="I4403" s="24"/>
      <c r="J4403" s="24"/>
      <c r="K4403" s="24"/>
      <c r="L4403" s="24"/>
      <c r="Q4403" s="24"/>
      <c r="R4403" s="24"/>
      <c r="S4403" s="24"/>
      <c r="Y4403" s="24"/>
    </row>
    <row r="4404" spans="4:25">
      <c r="D4404" s="24"/>
      <c r="H4404" s="24"/>
      <c r="I4404" s="24"/>
      <c r="J4404" s="24"/>
      <c r="K4404" s="24"/>
      <c r="L4404" s="24"/>
      <c r="Q4404" s="24"/>
      <c r="R4404" s="24"/>
      <c r="S4404" s="24"/>
      <c r="Y4404" s="24"/>
    </row>
    <row r="4405" spans="4:25">
      <c r="D4405" s="24"/>
      <c r="H4405" s="24"/>
      <c r="I4405" s="24"/>
      <c r="J4405" s="24"/>
      <c r="K4405" s="24"/>
      <c r="L4405" s="24"/>
      <c r="Q4405" s="24"/>
      <c r="R4405" s="24"/>
      <c r="S4405" s="24"/>
      <c r="Y4405" s="24"/>
    </row>
    <row r="4406" spans="4:25">
      <c r="D4406" s="24"/>
      <c r="H4406" s="24"/>
      <c r="I4406" s="24"/>
      <c r="J4406" s="24"/>
      <c r="K4406" s="24"/>
      <c r="L4406" s="24"/>
      <c r="Q4406" s="24"/>
      <c r="R4406" s="24"/>
      <c r="S4406" s="24"/>
      <c r="Y4406" s="24"/>
    </row>
    <row r="4407" spans="4:25">
      <c r="D4407" s="24"/>
      <c r="H4407" s="24"/>
      <c r="I4407" s="24"/>
      <c r="J4407" s="24"/>
      <c r="K4407" s="24"/>
      <c r="L4407" s="24"/>
      <c r="Q4407" s="24"/>
      <c r="R4407" s="24"/>
      <c r="S4407" s="24"/>
      <c r="Y4407" s="24"/>
    </row>
    <row r="4408" spans="4:25">
      <c r="D4408" s="24"/>
      <c r="H4408" s="24"/>
      <c r="I4408" s="24"/>
      <c r="J4408" s="24"/>
      <c r="K4408" s="24"/>
      <c r="L4408" s="24"/>
      <c r="Q4408" s="24"/>
      <c r="R4408" s="24"/>
      <c r="S4408" s="24"/>
      <c r="Y4408" s="24"/>
    </row>
    <row r="4409" spans="4:25">
      <c r="D4409" s="24"/>
      <c r="H4409" s="24"/>
      <c r="I4409" s="24"/>
      <c r="J4409" s="24"/>
      <c r="K4409" s="24"/>
      <c r="L4409" s="24"/>
      <c r="Q4409" s="24"/>
      <c r="R4409" s="24"/>
      <c r="S4409" s="24"/>
      <c r="Y4409" s="24"/>
    </row>
    <row r="4410" spans="4:25">
      <c r="D4410" s="24"/>
      <c r="H4410" s="24"/>
      <c r="I4410" s="24"/>
      <c r="J4410" s="24"/>
      <c r="K4410" s="24"/>
      <c r="L4410" s="24"/>
      <c r="Q4410" s="24"/>
      <c r="R4410" s="24"/>
      <c r="S4410" s="24"/>
      <c r="Y4410" s="24"/>
    </row>
    <row r="4411" spans="4:25">
      <c r="D4411" s="24"/>
      <c r="H4411" s="24"/>
      <c r="I4411" s="24"/>
      <c r="J4411" s="24"/>
      <c r="K4411" s="24"/>
      <c r="L4411" s="24"/>
      <c r="Q4411" s="24"/>
      <c r="R4411" s="24"/>
      <c r="S4411" s="24"/>
      <c r="Y4411" s="24"/>
    </row>
    <row r="4412" spans="4:25">
      <c r="D4412" s="24"/>
      <c r="H4412" s="24"/>
      <c r="I4412" s="24"/>
      <c r="J4412" s="24"/>
      <c r="K4412" s="24"/>
      <c r="L4412" s="24"/>
      <c r="Q4412" s="24"/>
      <c r="R4412" s="24"/>
      <c r="S4412" s="24"/>
      <c r="Y4412" s="24"/>
    </row>
    <row r="4413" spans="4:25">
      <c r="D4413" s="24"/>
      <c r="H4413" s="24"/>
      <c r="I4413" s="24"/>
      <c r="J4413" s="24"/>
      <c r="K4413" s="24"/>
      <c r="L4413" s="24"/>
      <c r="Q4413" s="24"/>
      <c r="R4413" s="24"/>
      <c r="S4413" s="24"/>
      <c r="Y4413" s="24"/>
    </row>
    <row r="4414" spans="4:25">
      <c r="D4414" s="24"/>
      <c r="H4414" s="24"/>
      <c r="I4414" s="24"/>
      <c r="J4414" s="24"/>
      <c r="K4414" s="24"/>
      <c r="L4414" s="24"/>
      <c r="Q4414" s="24"/>
      <c r="R4414" s="24"/>
      <c r="S4414" s="24"/>
      <c r="Y4414" s="24"/>
    </row>
    <row r="4415" spans="4:25">
      <c r="D4415" s="24"/>
      <c r="E4415" s="24"/>
      <c r="G4415" s="24"/>
      <c r="H4415" s="24"/>
      <c r="I4415" s="24"/>
      <c r="J4415" s="24"/>
      <c r="K4415" s="24"/>
      <c r="L4415" s="24"/>
      <c r="Q4415" s="24"/>
      <c r="R4415" s="24"/>
      <c r="S4415" s="24"/>
      <c r="Y4415" s="24"/>
    </row>
    <row r="4416" spans="4:25">
      <c r="I4416" s="24"/>
      <c r="J4416" s="24"/>
      <c r="S4416" s="24"/>
      <c r="Y4416" s="24"/>
    </row>
    <row r="4417" spans="4:25">
      <c r="I4417" s="24"/>
      <c r="J4417" s="24"/>
      <c r="S4417" s="24"/>
      <c r="Y4417" s="24"/>
    </row>
    <row r="4418" spans="4:25">
      <c r="D4418" s="24"/>
      <c r="I4418" s="24"/>
      <c r="J4418" s="24"/>
      <c r="K4418" s="24"/>
      <c r="L4418" s="24"/>
      <c r="Q4418" s="24"/>
      <c r="R4418" s="24"/>
      <c r="S4418" s="24"/>
      <c r="Y4418" s="24"/>
    </row>
    <row r="4419" spans="4:25">
      <c r="D4419" s="24"/>
      <c r="I4419" s="24"/>
      <c r="J4419" s="24"/>
      <c r="K4419" s="24"/>
      <c r="L4419" s="24"/>
      <c r="Q4419" s="24"/>
      <c r="R4419" s="24"/>
      <c r="S4419" s="24"/>
      <c r="Y4419" s="24"/>
    </row>
    <row r="4420" spans="4:25">
      <c r="D4420" s="24"/>
      <c r="I4420" s="24"/>
      <c r="J4420" s="24"/>
      <c r="K4420" s="24"/>
      <c r="L4420" s="24"/>
      <c r="Q4420" s="24"/>
      <c r="R4420" s="24"/>
      <c r="S4420" s="24"/>
      <c r="Y4420" s="24"/>
    </row>
    <row r="4421" spans="4:25">
      <c r="D4421" s="24"/>
      <c r="I4421" s="24"/>
      <c r="J4421" s="24"/>
      <c r="K4421" s="24"/>
      <c r="L4421" s="24"/>
      <c r="Q4421" s="24"/>
      <c r="R4421" s="24"/>
      <c r="S4421" s="24"/>
      <c r="Y4421" s="24"/>
    </row>
    <row r="4422" spans="4:25">
      <c r="D4422" s="24"/>
      <c r="I4422" s="24"/>
      <c r="J4422" s="24"/>
      <c r="K4422" s="24"/>
      <c r="L4422" s="24"/>
      <c r="Q4422" s="24"/>
      <c r="R4422" s="24"/>
      <c r="S4422" s="24"/>
      <c r="Y4422" s="24"/>
    </row>
    <row r="4423" spans="4:25">
      <c r="D4423" s="24"/>
      <c r="I4423" s="24"/>
      <c r="J4423" s="24"/>
      <c r="K4423" s="24"/>
      <c r="L4423" s="24"/>
      <c r="Q4423" s="24"/>
      <c r="R4423" s="24"/>
      <c r="S4423" s="24"/>
      <c r="Y4423" s="24"/>
    </row>
    <row r="4424" spans="4:25">
      <c r="D4424" s="24"/>
      <c r="I4424" s="24"/>
      <c r="J4424" s="24"/>
      <c r="K4424" s="24"/>
      <c r="L4424" s="24"/>
      <c r="Q4424" s="24"/>
      <c r="R4424" s="24"/>
      <c r="S4424" s="24"/>
      <c r="Y4424" s="24"/>
    </row>
    <row r="4425" spans="4:25">
      <c r="D4425" s="24"/>
      <c r="I4425" s="24"/>
      <c r="J4425" s="24"/>
      <c r="K4425" s="24"/>
      <c r="L4425" s="24"/>
      <c r="Q4425" s="24"/>
      <c r="R4425" s="24"/>
      <c r="S4425" s="24"/>
      <c r="Y4425" s="24"/>
    </row>
    <row r="4426" spans="4:25">
      <c r="D4426" s="24"/>
      <c r="I4426" s="24"/>
      <c r="J4426" s="24"/>
      <c r="K4426" s="24"/>
      <c r="L4426" s="24"/>
      <c r="Q4426" s="24"/>
      <c r="R4426" s="24"/>
      <c r="S4426" s="24"/>
      <c r="Y4426" s="24"/>
    </row>
    <row r="4427" spans="4:25">
      <c r="D4427" s="24"/>
      <c r="I4427" s="24"/>
      <c r="J4427" s="24"/>
      <c r="K4427" s="24"/>
      <c r="L4427" s="24"/>
      <c r="Q4427" s="24"/>
      <c r="R4427" s="24"/>
      <c r="S4427" s="24"/>
      <c r="Y4427" s="24"/>
    </row>
    <row r="4428" spans="4:25">
      <c r="D4428" s="24"/>
      <c r="I4428" s="24"/>
      <c r="J4428" s="24"/>
      <c r="K4428" s="24"/>
      <c r="L4428" s="24"/>
      <c r="Q4428" s="24"/>
      <c r="R4428" s="24"/>
      <c r="S4428" s="24"/>
      <c r="Y4428" s="24"/>
    </row>
    <row r="4429" spans="4:25">
      <c r="D4429" s="24"/>
      <c r="I4429" s="24"/>
      <c r="J4429" s="24"/>
      <c r="K4429" s="24"/>
      <c r="L4429" s="24"/>
      <c r="Q4429" s="24"/>
      <c r="R4429" s="24"/>
      <c r="S4429" s="24"/>
      <c r="Y4429" s="24"/>
    </row>
    <row r="4430" spans="4:25">
      <c r="D4430" s="24"/>
      <c r="I4430" s="24"/>
      <c r="J4430" s="24"/>
      <c r="K4430" s="24"/>
      <c r="L4430" s="24"/>
      <c r="Q4430" s="24"/>
      <c r="R4430" s="24"/>
      <c r="S4430" s="24"/>
      <c r="Y4430" s="24"/>
    </row>
    <row r="4431" spans="4:25">
      <c r="D4431" s="24"/>
      <c r="I4431" s="24"/>
      <c r="J4431" s="24"/>
      <c r="K4431" s="24"/>
      <c r="L4431" s="24"/>
      <c r="Q4431" s="24"/>
      <c r="R4431" s="24"/>
      <c r="S4431" s="24"/>
      <c r="Y4431" s="24"/>
    </row>
    <row r="4432" spans="4:25">
      <c r="D4432" s="24"/>
      <c r="I4432" s="24"/>
      <c r="J4432" s="24"/>
      <c r="K4432" s="24"/>
      <c r="L4432" s="24"/>
      <c r="Q4432" s="24"/>
      <c r="R4432" s="24"/>
      <c r="S4432" s="24"/>
      <c r="Y4432" s="24"/>
    </row>
    <row r="4433" spans="4:25">
      <c r="D4433" s="24"/>
      <c r="I4433" s="24"/>
      <c r="J4433" s="24"/>
      <c r="K4433" s="24"/>
      <c r="L4433" s="24"/>
      <c r="Q4433" s="24"/>
      <c r="R4433" s="24"/>
      <c r="S4433" s="24"/>
      <c r="Y4433" s="24"/>
    </row>
    <row r="4434" spans="4:25">
      <c r="D4434" s="24"/>
      <c r="I4434" s="24"/>
      <c r="J4434" s="24"/>
      <c r="K4434" s="24"/>
      <c r="L4434" s="24"/>
      <c r="Q4434" s="24"/>
      <c r="R4434" s="24"/>
      <c r="S4434" s="24"/>
      <c r="Y4434" s="24"/>
    </row>
    <row r="4435" spans="4:25">
      <c r="I4435" s="24"/>
      <c r="J4435" s="24"/>
      <c r="S4435" s="24"/>
      <c r="Y4435" s="24"/>
    </row>
    <row r="4436" spans="4:25">
      <c r="I4436" s="24"/>
      <c r="J4436" s="24"/>
      <c r="S4436" s="24"/>
      <c r="Y4436" s="24"/>
    </row>
    <row r="4437" spans="4:25">
      <c r="I4437" s="24"/>
      <c r="J4437" s="24"/>
      <c r="S4437" s="24"/>
      <c r="Y4437" s="24"/>
    </row>
    <row r="4438" spans="4:25">
      <c r="I4438" s="24"/>
      <c r="J4438" s="24"/>
      <c r="S4438" s="24"/>
      <c r="Y4438" s="24"/>
    </row>
    <row r="4439" spans="4:25">
      <c r="I4439" s="24"/>
      <c r="J4439" s="24"/>
      <c r="S4439" s="24"/>
      <c r="Y4439" s="24"/>
    </row>
    <row r="4440" spans="4:25">
      <c r="I4440" s="24"/>
      <c r="J4440" s="24"/>
      <c r="S4440" s="24"/>
      <c r="Y4440" s="24"/>
    </row>
    <row r="4441" spans="4:25">
      <c r="D4441" s="24"/>
      <c r="I4441" s="24"/>
      <c r="J4441" s="24"/>
      <c r="L4441" s="24"/>
      <c r="Q4441" s="24"/>
      <c r="R4441" s="24"/>
      <c r="S4441" s="24"/>
      <c r="Y4441" s="24"/>
    </row>
    <row r="4442" spans="4:25">
      <c r="D4442" s="24"/>
      <c r="I4442" s="24"/>
      <c r="J4442" s="24"/>
      <c r="L4442" s="24"/>
      <c r="Q4442" s="24"/>
      <c r="R4442" s="24"/>
      <c r="S4442" s="24"/>
      <c r="Y4442" s="24"/>
    </row>
    <row r="4443" spans="4:25">
      <c r="D4443" s="24"/>
      <c r="I4443" s="24"/>
      <c r="J4443" s="24"/>
      <c r="L4443" s="24"/>
      <c r="Q4443" s="24"/>
      <c r="R4443" s="24"/>
      <c r="S4443" s="24"/>
      <c r="Y4443" s="24"/>
    </row>
    <row r="4444" spans="4:25">
      <c r="D4444" s="24"/>
      <c r="I4444" s="24"/>
      <c r="J4444" s="24"/>
      <c r="L4444" s="24"/>
      <c r="Q4444" s="24"/>
      <c r="R4444" s="24"/>
      <c r="S4444" s="24"/>
      <c r="Y4444" s="24"/>
    </row>
    <row r="4445" spans="4:25">
      <c r="D4445" s="24"/>
      <c r="I4445" s="24"/>
      <c r="J4445" s="24"/>
      <c r="L4445" s="24"/>
      <c r="Q4445" s="24"/>
      <c r="R4445" s="24"/>
      <c r="S4445" s="24"/>
      <c r="Y4445" s="24"/>
    </row>
    <row r="4446" spans="4:25">
      <c r="D4446" s="24"/>
      <c r="I4446" s="24"/>
      <c r="J4446" s="24"/>
      <c r="L4446" s="24"/>
      <c r="Q4446" s="24"/>
      <c r="R4446" s="24"/>
      <c r="S4446" s="24"/>
      <c r="Y4446" s="24"/>
    </row>
    <row r="4447" spans="4:25">
      <c r="D4447" s="24"/>
      <c r="I4447" s="24"/>
      <c r="J4447" s="24"/>
      <c r="L4447" s="24"/>
      <c r="Q4447" s="24"/>
      <c r="R4447" s="24"/>
      <c r="S4447" s="24"/>
      <c r="Y4447" s="24"/>
    </row>
    <row r="4448" spans="4:25">
      <c r="D4448" s="24"/>
      <c r="I4448" s="24"/>
      <c r="J4448" s="24"/>
      <c r="L4448" s="24"/>
      <c r="Q4448" s="24"/>
      <c r="R4448" s="24"/>
      <c r="S4448" s="24"/>
      <c r="Y4448" s="24"/>
    </row>
    <row r="4449" spans="4:25">
      <c r="D4449" s="24"/>
      <c r="I4449" s="24"/>
      <c r="J4449" s="24"/>
      <c r="L4449" s="24"/>
      <c r="Q4449" s="24"/>
      <c r="R4449" s="24"/>
      <c r="S4449" s="24"/>
      <c r="Y4449" s="24"/>
    </row>
    <row r="4450" spans="4:25">
      <c r="D4450" s="24"/>
      <c r="I4450" s="24"/>
      <c r="J4450" s="24"/>
      <c r="L4450" s="24"/>
      <c r="Q4450" s="24"/>
      <c r="R4450" s="24"/>
      <c r="S4450" s="24"/>
      <c r="Y4450" s="24"/>
    </row>
    <row r="4451" spans="4:25">
      <c r="D4451" s="24"/>
      <c r="I4451" s="24"/>
      <c r="J4451" s="24"/>
      <c r="L4451" s="24"/>
      <c r="Q4451" s="24"/>
      <c r="R4451" s="24"/>
      <c r="S4451" s="24"/>
      <c r="Y4451" s="24"/>
    </row>
    <row r="4452" spans="4:25">
      <c r="D4452" s="24"/>
      <c r="I4452" s="24"/>
      <c r="J4452" s="24"/>
      <c r="L4452" s="24"/>
      <c r="Q4452" s="24"/>
      <c r="R4452" s="24"/>
      <c r="S4452" s="24"/>
      <c r="Y4452" s="24"/>
    </row>
    <row r="4453" spans="4:25">
      <c r="I4453" s="24"/>
      <c r="J4453" s="24"/>
      <c r="S4453" s="24"/>
      <c r="Y4453" s="24"/>
    </row>
    <row r="4454" spans="4:25">
      <c r="I4454" s="24"/>
      <c r="J4454" s="24"/>
      <c r="S4454" s="24"/>
      <c r="Y4454" s="24"/>
    </row>
    <row r="4455" spans="4:25">
      <c r="I4455" s="24"/>
      <c r="J4455" s="24"/>
      <c r="S4455" s="24"/>
      <c r="Y4455" s="24"/>
    </row>
    <row r="4456" spans="4:25">
      <c r="I4456" s="24"/>
      <c r="J4456" s="24"/>
      <c r="S4456" s="24"/>
      <c r="Y4456" s="24"/>
    </row>
    <row r="4457" spans="4:25">
      <c r="I4457" s="24"/>
      <c r="J4457" s="24"/>
      <c r="S4457" s="24"/>
      <c r="Y4457" s="24"/>
    </row>
    <row r="4458" spans="4:25">
      <c r="I4458" s="24"/>
      <c r="J4458" s="24"/>
      <c r="S4458" s="24"/>
      <c r="Y4458" s="24"/>
    </row>
    <row r="4459" spans="4:25">
      <c r="I4459" s="24"/>
      <c r="J4459" s="24"/>
      <c r="S4459" s="24"/>
      <c r="Y4459" s="24"/>
    </row>
    <row r="4460" spans="4:25">
      <c r="I4460" s="24"/>
      <c r="J4460" s="24"/>
      <c r="S4460" s="24"/>
      <c r="Y4460" s="24"/>
    </row>
    <row r="4461" spans="4:25">
      <c r="I4461" s="24"/>
      <c r="J4461" s="24"/>
      <c r="S4461" s="24"/>
      <c r="Y4461" s="24"/>
    </row>
    <row r="4462" spans="4:25">
      <c r="I4462" s="24"/>
      <c r="J4462" s="24"/>
      <c r="S4462" s="24"/>
      <c r="Y4462" s="24"/>
    </row>
    <row r="4463" spans="4:25">
      <c r="I4463" s="24"/>
      <c r="J4463" s="24"/>
      <c r="S4463" s="24"/>
      <c r="Y4463" s="24"/>
    </row>
    <row r="4464" spans="4:25">
      <c r="I4464" s="24"/>
      <c r="J4464" s="24"/>
      <c r="S4464" s="24"/>
      <c r="Y4464" s="24"/>
    </row>
    <row r="4465" spans="4:25">
      <c r="I4465" s="24"/>
      <c r="J4465" s="24"/>
      <c r="S4465" s="24"/>
      <c r="Y4465" s="24"/>
    </row>
    <row r="4466" spans="4:25">
      <c r="D4466" s="24"/>
      <c r="I4466" s="24"/>
      <c r="J4466" s="24"/>
      <c r="L4466" s="24"/>
      <c r="Q4466" s="24"/>
      <c r="R4466" s="24"/>
      <c r="S4466" s="24"/>
      <c r="Y4466" s="24"/>
    </row>
    <row r="4467" spans="4:25">
      <c r="I4467" s="24"/>
      <c r="J4467" s="24"/>
      <c r="S4467" s="24"/>
      <c r="Y4467" s="24"/>
    </row>
    <row r="4468" spans="4:25">
      <c r="I4468" s="24"/>
      <c r="J4468" s="24"/>
      <c r="S4468" s="24"/>
      <c r="Y4468" s="24"/>
    </row>
    <row r="4469" spans="4:25">
      <c r="I4469" s="24"/>
      <c r="J4469" s="24"/>
      <c r="S4469" s="24"/>
      <c r="Y4469" s="24"/>
    </row>
    <row r="4470" spans="4:25">
      <c r="I4470" s="24"/>
      <c r="J4470" s="24"/>
      <c r="S4470" s="24"/>
      <c r="Y4470" s="24"/>
    </row>
    <row r="4471" spans="4:25">
      <c r="I4471" s="24"/>
      <c r="J4471" s="24"/>
      <c r="S4471" s="24"/>
      <c r="Y4471" s="24"/>
    </row>
    <row r="4472" spans="4:25">
      <c r="I4472" s="24"/>
      <c r="J4472" s="24"/>
      <c r="S4472" s="24"/>
      <c r="Y4472" s="24"/>
    </row>
    <row r="4473" spans="4:25">
      <c r="D4473" s="24"/>
      <c r="I4473" s="24"/>
      <c r="J4473" s="24"/>
      <c r="L4473" s="24"/>
      <c r="Q4473" s="24"/>
      <c r="R4473" s="24"/>
      <c r="S4473" s="24"/>
      <c r="Y4473" s="24"/>
    </row>
    <row r="4474" spans="4:25">
      <c r="I4474" s="24"/>
      <c r="J4474" s="24"/>
      <c r="S4474" s="24"/>
      <c r="Y4474" s="24"/>
    </row>
    <row r="4475" spans="4:25">
      <c r="I4475" s="24"/>
      <c r="J4475" s="24"/>
      <c r="S4475" s="24"/>
      <c r="Y4475" s="24"/>
    </row>
    <row r="4476" spans="4:25">
      <c r="I4476" s="24"/>
      <c r="J4476" s="24"/>
      <c r="S4476" s="24"/>
      <c r="Y4476" s="24"/>
    </row>
    <row r="4477" spans="4:25">
      <c r="I4477" s="24"/>
      <c r="J4477" s="24"/>
      <c r="S4477" s="24"/>
      <c r="Y4477" s="24"/>
    </row>
    <row r="4478" spans="4:25">
      <c r="I4478" s="24"/>
      <c r="J4478" s="24"/>
      <c r="S4478" s="24"/>
      <c r="Y4478" s="24"/>
    </row>
    <row r="4479" spans="4:25">
      <c r="I4479" s="24"/>
      <c r="J4479" s="24"/>
      <c r="S4479" s="24"/>
      <c r="Y4479" s="24"/>
    </row>
    <row r="4480" spans="4:25">
      <c r="D4480" s="24"/>
      <c r="I4480" s="24"/>
      <c r="J4480" s="24"/>
      <c r="K4480" s="24"/>
      <c r="L4480" s="24"/>
      <c r="Q4480" s="24"/>
      <c r="R4480" s="24"/>
      <c r="S4480" s="24"/>
      <c r="Y4480" s="24"/>
    </row>
    <row r="4481" spans="4:25">
      <c r="D4481" s="24"/>
      <c r="I4481" s="24"/>
      <c r="J4481" s="24"/>
      <c r="K4481" s="24"/>
      <c r="L4481" s="24"/>
      <c r="P4481" s="24"/>
      <c r="Q4481" s="24"/>
      <c r="R4481" s="24"/>
      <c r="S4481" s="24"/>
      <c r="Y4481" s="24"/>
    </row>
    <row r="4482" spans="4:25">
      <c r="D4482" s="24"/>
      <c r="I4482" s="24"/>
      <c r="J4482" s="24"/>
      <c r="K4482" s="24"/>
      <c r="L4482" s="24"/>
      <c r="P4482" s="24"/>
      <c r="Q4482" s="24"/>
      <c r="R4482" s="24"/>
      <c r="S4482" s="24"/>
      <c r="Y4482" s="24"/>
    </row>
    <row r="4483" spans="4:25">
      <c r="D4483" s="24"/>
      <c r="I4483" s="24"/>
      <c r="J4483" s="24"/>
      <c r="K4483" s="24"/>
      <c r="L4483" s="24"/>
      <c r="P4483" s="24"/>
      <c r="Q4483" s="24"/>
      <c r="R4483" s="24"/>
      <c r="S4483" s="24"/>
      <c r="Y4483" s="24"/>
    </row>
    <row r="4484" spans="4:25">
      <c r="D4484" s="24"/>
      <c r="I4484" s="24"/>
      <c r="J4484" s="24"/>
      <c r="K4484" s="24"/>
      <c r="L4484" s="24"/>
      <c r="P4484" s="24"/>
      <c r="Q4484" s="24"/>
      <c r="R4484" s="24"/>
      <c r="S4484" s="24"/>
      <c r="Y4484" s="24"/>
    </row>
    <row r="4485" spans="4:25">
      <c r="D4485" s="24"/>
      <c r="I4485" s="24"/>
      <c r="J4485" s="24"/>
      <c r="K4485" s="24"/>
      <c r="L4485" s="24"/>
      <c r="Q4485" s="24"/>
      <c r="R4485" s="24"/>
      <c r="S4485" s="24"/>
      <c r="Y4485" s="24"/>
    </row>
    <row r="4486" spans="4:25">
      <c r="D4486" s="24"/>
      <c r="I4486" s="24"/>
      <c r="J4486" s="24"/>
      <c r="K4486" s="24"/>
      <c r="L4486" s="24"/>
      <c r="Q4486" s="24"/>
      <c r="R4486" s="24"/>
      <c r="S4486" s="24"/>
      <c r="Y4486" s="24"/>
    </row>
    <row r="4487" spans="4:25">
      <c r="D4487" s="24"/>
      <c r="I4487" s="24"/>
      <c r="J4487" s="24"/>
      <c r="K4487" s="24"/>
      <c r="L4487" s="24"/>
      <c r="P4487" s="24"/>
      <c r="Q4487" s="24"/>
      <c r="R4487" s="24"/>
      <c r="S4487" s="24"/>
      <c r="Y4487" s="24"/>
    </row>
    <row r="4488" spans="4:25">
      <c r="D4488" s="24"/>
      <c r="I4488" s="24"/>
      <c r="J4488" s="24"/>
      <c r="K4488" s="24"/>
      <c r="L4488" s="24"/>
      <c r="Q4488" s="24"/>
      <c r="R4488" s="24"/>
      <c r="S4488" s="24"/>
      <c r="Y4488" s="24"/>
    </row>
    <row r="4489" spans="4:25">
      <c r="D4489" s="24"/>
      <c r="I4489" s="24"/>
      <c r="J4489" s="24"/>
      <c r="K4489" s="24"/>
      <c r="L4489" s="24"/>
      <c r="Q4489" s="24"/>
      <c r="R4489" s="24"/>
      <c r="S4489" s="24"/>
      <c r="Y4489" s="24"/>
    </row>
    <row r="4490" spans="4:25">
      <c r="D4490" s="24"/>
      <c r="I4490" s="24"/>
      <c r="J4490" s="24"/>
      <c r="K4490" s="24"/>
      <c r="L4490" s="24"/>
      <c r="Q4490" s="24"/>
      <c r="R4490" s="24"/>
      <c r="S4490" s="24"/>
      <c r="Y4490" s="24"/>
    </row>
    <row r="4491" spans="4:25">
      <c r="D4491" s="24"/>
      <c r="I4491" s="24"/>
      <c r="J4491" s="24"/>
      <c r="K4491" s="24"/>
      <c r="L4491" s="24"/>
      <c r="Q4491" s="24"/>
      <c r="R4491" s="24"/>
      <c r="S4491" s="24"/>
      <c r="Y4491" s="24"/>
    </row>
    <row r="4492" spans="4:25">
      <c r="D4492" s="24"/>
      <c r="I4492" s="24"/>
      <c r="J4492" s="24"/>
      <c r="K4492" s="24"/>
      <c r="L4492" s="24"/>
      <c r="P4492" s="24"/>
      <c r="Q4492" s="24"/>
      <c r="R4492" s="24"/>
      <c r="S4492" s="24"/>
      <c r="Y4492" s="24"/>
    </row>
    <row r="4493" spans="4:25">
      <c r="D4493" s="24"/>
      <c r="I4493" s="24"/>
      <c r="J4493" s="24"/>
      <c r="K4493" s="24"/>
      <c r="L4493" s="24"/>
      <c r="Q4493" s="24"/>
      <c r="R4493" s="24"/>
      <c r="S4493" s="24"/>
      <c r="Y4493" s="24"/>
    </row>
    <row r="4494" spans="4:25">
      <c r="D4494" s="24"/>
      <c r="I4494" s="24"/>
      <c r="J4494" s="24"/>
      <c r="K4494" s="24"/>
      <c r="L4494" s="24"/>
      <c r="Q4494" s="24"/>
      <c r="R4494" s="24"/>
      <c r="S4494" s="24"/>
      <c r="Y4494" s="24"/>
    </row>
    <row r="4495" spans="4:25">
      <c r="D4495" s="24"/>
      <c r="I4495" s="24"/>
      <c r="J4495" s="24"/>
      <c r="K4495" s="24"/>
      <c r="L4495" s="24"/>
      <c r="Q4495" s="24"/>
      <c r="R4495" s="24"/>
      <c r="S4495" s="24"/>
      <c r="Y4495" s="24"/>
    </row>
    <row r="4496" spans="4:25">
      <c r="D4496" s="24"/>
      <c r="I4496" s="24"/>
      <c r="J4496" s="24"/>
      <c r="K4496" s="24"/>
      <c r="L4496" s="24"/>
      <c r="Q4496" s="24"/>
      <c r="R4496" s="24"/>
      <c r="S4496" s="24"/>
      <c r="Y4496" s="24"/>
    </row>
    <row r="4497" spans="4:25">
      <c r="D4497" s="24"/>
      <c r="I4497" s="24"/>
      <c r="J4497" s="24"/>
      <c r="K4497" s="24"/>
      <c r="L4497" s="24"/>
      <c r="Q4497" s="24"/>
      <c r="R4497" s="24"/>
      <c r="S4497" s="24"/>
      <c r="Y4497" s="24"/>
    </row>
    <row r="4498" spans="4:25">
      <c r="D4498" s="24"/>
      <c r="I4498" s="24"/>
      <c r="J4498" s="24"/>
      <c r="K4498" s="24"/>
      <c r="L4498" s="24"/>
      <c r="Q4498" s="24"/>
      <c r="R4498" s="24"/>
      <c r="S4498" s="24"/>
      <c r="Y4498" s="24"/>
    </row>
    <row r="4499" spans="4:25">
      <c r="D4499" s="24"/>
      <c r="I4499" s="24"/>
      <c r="J4499" s="24"/>
      <c r="K4499" s="24"/>
      <c r="L4499" s="24"/>
      <c r="Q4499" s="24"/>
      <c r="R4499" s="24"/>
      <c r="S4499" s="24"/>
      <c r="Y4499" s="24"/>
    </row>
    <row r="4500" spans="4:25">
      <c r="D4500" s="24"/>
      <c r="I4500" s="24"/>
      <c r="J4500" s="24"/>
      <c r="K4500" s="24"/>
      <c r="L4500" s="24"/>
      <c r="Q4500" s="24"/>
      <c r="R4500" s="24"/>
      <c r="S4500" s="24"/>
      <c r="Y4500" s="24"/>
    </row>
    <row r="4501" spans="4:25">
      <c r="D4501" s="24"/>
      <c r="I4501" s="24"/>
      <c r="J4501" s="24"/>
      <c r="K4501" s="24"/>
      <c r="L4501" s="24"/>
      <c r="Q4501" s="24"/>
      <c r="R4501" s="24"/>
      <c r="S4501" s="24"/>
      <c r="Y4501" s="24"/>
    </row>
    <row r="4502" spans="4:25">
      <c r="D4502" s="24"/>
      <c r="I4502" s="24"/>
      <c r="J4502" s="24"/>
      <c r="K4502" s="24"/>
      <c r="L4502" s="24"/>
      <c r="P4502" s="24"/>
      <c r="Q4502" s="24"/>
      <c r="R4502" s="24"/>
      <c r="S4502" s="24"/>
      <c r="Y4502" s="24"/>
    </row>
    <row r="4503" spans="4:25">
      <c r="D4503" s="24"/>
      <c r="I4503" s="24"/>
      <c r="J4503" s="24"/>
      <c r="K4503" s="24"/>
      <c r="L4503" s="24"/>
      <c r="Q4503" s="24"/>
      <c r="R4503" s="24"/>
      <c r="S4503" s="24"/>
      <c r="Y4503" s="24"/>
    </row>
    <row r="4504" spans="4:25">
      <c r="D4504" s="24"/>
      <c r="I4504" s="24"/>
      <c r="J4504" s="24"/>
      <c r="K4504" s="24"/>
      <c r="L4504" s="24"/>
      <c r="Q4504" s="24"/>
      <c r="R4504" s="24"/>
      <c r="S4504" s="24"/>
      <c r="Y4504" s="24"/>
    </row>
    <row r="4505" spans="4:25">
      <c r="D4505" s="24"/>
      <c r="I4505" s="24"/>
      <c r="J4505" s="24"/>
      <c r="K4505" s="24"/>
      <c r="L4505" s="24"/>
      <c r="Q4505" s="24"/>
      <c r="R4505" s="24"/>
      <c r="S4505" s="24"/>
      <c r="Y4505" s="24"/>
    </row>
    <row r="4506" spans="4:25">
      <c r="D4506" s="24"/>
      <c r="I4506" s="24"/>
      <c r="J4506" s="24"/>
      <c r="K4506" s="24"/>
      <c r="L4506" s="24"/>
      <c r="Q4506" s="24"/>
      <c r="R4506" s="24"/>
      <c r="S4506" s="24"/>
      <c r="Y4506" s="24"/>
    </row>
    <row r="4507" spans="4:25">
      <c r="D4507" s="24"/>
      <c r="I4507" s="24"/>
      <c r="J4507" s="24"/>
      <c r="K4507" s="24"/>
      <c r="L4507" s="24"/>
      <c r="Q4507" s="24"/>
      <c r="R4507" s="24"/>
      <c r="S4507" s="24"/>
      <c r="Y4507" s="24"/>
    </row>
    <row r="4508" spans="4:25">
      <c r="D4508" s="24"/>
      <c r="I4508" s="24"/>
      <c r="J4508" s="24"/>
      <c r="K4508" s="24"/>
      <c r="L4508" s="24"/>
      <c r="Q4508" s="24"/>
      <c r="R4508" s="24"/>
      <c r="S4508" s="24"/>
      <c r="Y4508" s="24"/>
    </row>
    <row r="4509" spans="4:25">
      <c r="D4509" s="24"/>
      <c r="I4509" s="24"/>
      <c r="J4509" s="24"/>
      <c r="K4509" s="24"/>
      <c r="L4509" s="24"/>
      <c r="Q4509" s="24"/>
      <c r="R4509" s="24"/>
      <c r="S4509" s="24"/>
      <c r="Y4509" s="24"/>
    </row>
    <row r="4510" spans="4:25">
      <c r="D4510" s="24"/>
      <c r="I4510" s="24"/>
      <c r="J4510" s="24"/>
      <c r="K4510" s="24"/>
      <c r="L4510" s="24"/>
      <c r="P4510" s="24"/>
      <c r="Q4510" s="24"/>
      <c r="R4510" s="24"/>
      <c r="S4510" s="24"/>
      <c r="Y4510" s="24"/>
    </row>
    <row r="4511" spans="4:25">
      <c r="D4511" s="24"/>
      <c r="I4511" s="24"/>
      <c r="J4511" s="24"/>
      <c r="K4511" s="24"/>
      <c r="L4511" s="24"/>
      <c r="Q4511" s="24"/>
      <c r="R4511" s="24"/>
      <c r="S4511" s="24"/>
      <c r="Y4511" s="24"/>
    </row>
    <row r="4512" spans="4:25">
      <c r="D4512" s="24"/>
      <c r="I4512" s="24"/>
      <c r="J4512" s="24"/>
      <c r="K4512" s="24"/>
      <c r="L4512" s="24"/>
      <c r="Q4512" s="24"/>
      <c r="R4512" s="24"/>
      <c r="S4512" s="24"/>
      <c r="Y4512" s="24"/>
    </row>
    <row r="4513" spans="4:25">
      <c r="D4513" s="24"/>
      <c r="I4513" s="24"/>
      <c r="J4513" s="24"/>
      <c r="K4513" s="24"/>
      <c r="L4513" s="24"/>
      <c r="Q4513" s="24"/>
      <c r="R4513" s="24"/>
      <c r="S4513" s="24"/>
      <c r="Y4513" s="24"/>
    </row>
    <row r="4514" spans="4:25">
      <c r="D4514" s="24"/>
      <c r="I4514" s="24"/>
      <c r="J4514" s="24"/>
      <c r="K4514" s="24"/>
      <c r="L4514" s="24"/>
      <c r="Q4514" s="24"/>
      <c r="R4514" s="24"/>
      <c r="S4514" s="24"/>
      <c r="Y4514" s="24"/>
    </row>
    <row r="4515" spans="4:25">
      <c r="D4515" s="24"/>
      <c r="I4515" s="24"/>
      <c r="J4515" s="24"/>
      <c r="K4515" s="24"/>
      <c r="L4515" s="24"/>
      <c r="Q4515" s="24"/>
      <c r="R4515" s="24"/>
      <c r="S4515" s="24"/>
      <c r="Y4515" s="24"/>
    </row>
    <row r="4516" spans="4:25">
      <c r="D4516" s="24"/>
      <c r="I4516" s="24"/>
      <c r="J4516" s="24"/>
      <c r="K4516" s="24"/>
      <c r="L4516" s="24"/>
      <c r="Q4516" s="24"/>
      <c r="R4516" s="24"/>
      <c r="S4516" s="24"/>
      <c r="Y4516" s="24"/>
    </row>
    <row r="4517" spans="4:25">
      <c r="D4517" s="24"/>
      <c r="I4517" s="24"/>
      <c r="J4517" s="24"/>
      <c r="K4517" s="24"/>
      <c r="L4517" s="24"/>
      <c r="Q4517" s="24"/>
      <c r="R4517" s="24"/>
      <c r="S4517" s="24"/>
      <c r="Y4517" s="24"/>
    </row>
    <row r="4518" spans="4:25">
      <c r="D4518" s="24"/>
      <c r="I4518" s="24"/>
      <c r="J4518" s="24"/>
      <c r="K4518" s="24"/>
      <c r="L4518" s="24"/>
      <c r="Q4518" s="24"/>
      <c r="R4518" s="24"/>
      <c r="S4518" s="24"/>
      <c r="Y4518" s="24"/>
    </row>
    <row r="4519" spans="4:25">
      <c r="D4519" s="24"/>
      <c r="I4519" s="24"/>
      <c r="J4519" s="24"/>
      <c r="K4519" s="24"/>
      <c r="L4519" s="24"/>
      <c r="Q4519" s="24"/>
      <c r="R4519" s="24"/>
      <c r="S4519" s="24"/>
      <c r="Y4519" s="24"/>
    </row>
    <row r="4520" spans="4:25">
      <c r="D4520" s="24"/>
      <c r="I4520" s="24"/>
      <c r="J4520" s="24"/>
      <c r="K4520" s="24"/>
      <c r="L4520" s="24"/>
      <c r="Q4520" s="24"/>
      <c r="R4520" s="24"/>
      <c r="S4520" s="24"/>
      <c r="Y4520" s="24"/>
    </row>
    <row r="4521" spans="4:25">
      <c r="D4521" s="24"/>
      <c r="I4521" s="24"/>
      <c r="J4521" s="24"/>
      <c r="K4521" s="24"/>
      <c r="L4521" s="24"/>
      <c r="Q4521" s="24"/>
      <c r="R4521" s="24"/>
      <c r="S4521" s="24"/>
      <c r="Y4521" s="24"/>
    </row>
    <row r="4522" spans="4:25">
      <c r="D4522" s="24"/>
      <c r="I4522" s="24"/>
      <c r="J4522" s="24"/>
      <c r="K4522" s="24"/>
      <c r="L4522" s="24"/>
      <c r="Q4522" s="24"/>
      <c r="R4522" s="24"/>
      <c r="S4522" s="24"/>
      <c r="Y4522" s="24"/>
    </row>
    <row r="4523" spans="4:25">
      <c r="D4523" s="24"/>
      <c r="I4523" s="24"/>
      <c r="J4523" s="24"/>
      <c r="K4523" s="24"/>
      <c r="L4523" s="24"/>
      <c r="Q4523" s="24"/>
      <c r="R4523" s="24"/>
      <c r="S4523" s="24"/>
      <c r="Y4523" s="24"/>
    </row>
    <row r="4524" spans="4:25">
      <c r="D4524" s="24"/>
      <c r="I4524" s="24"/>
      <c r="J4524" s="24"/>
      <c r="K4524" s="24"/>
      <c r="L4524" s="24"/>
      <c r="Q4524" s="24"/>
      <c r="R4524" s="24"/>
      <c r="S4524" s="24"/>
      <c r="Y4524" s="24"/>
    </row>
    <row r="4525" spans="4:25">
      <c r="D4525" s="24"/>
      <c r="I4525" s="24"/>
      <c r="J4525" s="24"/>
      <c r="K4525" s="24"/>
      <c r="L4525" s="24"/>
      <c r="Q4525" s="24"/>
      <c r="R4525" s="24"/>
      <c r="S4525" s="24"/>
      <c r="Y4525" s="24"/>
    </row>
    <row r="4526" spans="4:25">
      <c r="I4526" s="24"/>
      <c r="J4526" s="24"/>
      <c r="S4526" s="24"/>
      <c r="Y4526" s="24"/>
    </row>
    <row r="4527" spans="4:25">
      <c r="I4527" s="24"/>
      <c r="J4527" s="24"/>
      <c r="S4527" s="24"/>
      <c r="Y4527" s="24"/>
    </row>
    <row r="4528" spans="4:25">
      <c r="I4528" s="24"/>
      <c r="J4528" s="24"/>
      <c r="S4528" s="24"/>
      <c r="Y4528" s="24"/>
    </row>
    <row r="4529" spans="4:25">
      <c r="D4529" s="24"/>
      <c r="I4529" s="24"/>
      <c r="J4529" s="24"/>
      <c r="K4529" s="24"/>
      <c r="L4529" s="24"/>
      <c r="Q4529" s="24"/>
      <c r="R4529" s="24"/>
      <c r="S4529" s="24"/>
      <c r="Y4529" s="24"/>
    </row>
    <row r="4530" spans="4:25">
      <c r="I4530" s="24"/>
      <c r="J4530" s="24"/>
      <c r="S4530" s="24"/>
      <c r="Y4530" s="24"/>
    </row>
    <row r="4531" spans="4:25">
      <c r="I4531" s="24"/>
      <c r="J4531" s="24"/>
      <c r="S4531" s="24"/>
      <c r="Y4531" s="24"/>
    </row>
    <row r="4532" spans="4:25">
      <c r="I4532" s="24"/>
      <c r="J4532" s="24"/>
      <c r="S4532" s="24"/>
      <c r="Y4532" s="24"/>
    </row>
    <row r="4533" spans="4:25">
      <c r="D4533" s="24"/>
      <c r="I4533" s="24"/>
      <c r="J4533" s="24"/>
      <c r="K4533" s="24"/>
      <c r="L4533" s="24"/>
      <c r="Q4533" s="24"/>
      <c r="R4533" s="24"/>
      <c r="S4533" s="24"/>
      <c r="Y4533" s="24"/>
    </row>
    <row r="4534" spans="4:25">
      <c r="D4534" s="24"/>
      <c r="I4534" s="24"/>
      <c r="J4534" s="24"/>
      <c r="K4534" s="24"/>
      <c r="L4534" s="24"/>
      <c r="P4534" s="24"/>
      <c r="Q4534" s="24"/>
      <c r="R4534" s="24"/>
      <c r="S4534" s="24"/>
      <c r="Y4534" s="24"/>
    </row>
    <row r="4535" spans="4:25">
      <c r="D4535" s="24"/>
      <c r="I4535" s="24"/>
      <c r="J4535" s="24"/>
      <c r="K4535" s="24"/>
      <c r="L4535" s="24"/>
      <c r="P4535" s="24"/>
      <c r="Q4535" s="24"/>
      <c r="R4535" s="24"/>
      <c r="S4535" s="24"/>
      <c r="Y4535" s="24"/>
    </row>
    <row r="4536" spans="4:25">
      <c r="D4536" s="24"/>
      <c r="I4536" s="24"/>
      <c r="J4536" s="24"/>
      <c r="K4536" s="24"/>
      <c r="L4536" s="24"/>
      <c r="Q4536" s="24"/>
      <c r="R4536" s="24"/>
      <c r="S4536" s="24"/>
      <c r="Y4536" s="24"/>
    </row>
    <row r="4537" spans="4:25">
      <c r="D4537" s="24"/>
      <c r="I4537" s="24"/>
      <c r="J4537" s="24"/>
      <c r="K4537" s="24"/>
      <c r="L4537" s="24"/>
      <c r="P4537" s="24"/>
      <c r="Q4537" s="24"/>
      <c r="R4537" s="24"/>
      <c r="S4537" s="24"/>
      <c r="Y4537" s="24"/>
    </row>
    <row r="4538" spans="4:25">
      <c r="D4538" s="24"/>
      <c r="I4538" s="24"/>
      <c r="J4538" s="24"/>
      <c r="K4538" s="24"/>
      <c r="L4538" s="24"/>
      <c r="Q4538" s="24"/>
      <c r="R4538" s="24"/>
      <c r="S4538" s="24"/>
      <c r="Y4538" s="24"/>
    </row>
    <row r="4539" spans="4:25">
      <c r="D4539" s="24"/>
      <c r="I4539" s="24"/>
      <c r="J4539" s="24"/>
      <c r="K4539" s="24"/>
      <c r="L4539" s="24"/>
      <c r="Q4539" s="24"/>
      <c r="R4539" s="24"/>
      <c r="S4539" s="24"/>
      <c r="Y4539" s="24"/>
    </row>
    <row r="4540" spans="4:25">
      <c r="D4540" s="24"/>
      <c r="I4540" s="24"/>
      <c r="J4540" s="24"/>
      <c r="K4540" s="24"/>
      <c r="L4540" s="24"/>
      <c r="Q4540" s="24"/>
      <c r="R4540" s="24"/>
      <c r="S4540" s="24"/>
      <c r="Y4540" s="24"/>
    </row>
    <row r="4541" spans="4:25">
      <c r="D4541" s="24"/>
      <c r="I4541" s="24"/>
      <c r="J4541" s="24"/>
      <c r="K4541" s="24"/>
      <c r="L4541" s="24"/>
      <c r="Q4541" s="24"/>
      <c r="R4541" s="24"/>
      <c r="S4541" s="24"/>
      <c r="Y4541" s="24"/>
    </row>
    <row r="4542" spans="4:25">
      <c r="D4542" s="24"/>
      <c r="I4542" s="24"/>
      <c r="J4542" s="24"/>
      <c r="K4542" s="24"/>
      <c r="L4542" s="24"/>
      <c r="Q4542" s="24"/>
      <c r="R4542" s="24"/>
      <c r="S4542" s="24"/>
      <c r="Y4542" s="24"/>
    </row>
    <row r="4543" spans="4:25">
      <c r="D4543" s="24"/>
      <c r="I4543" s="24"/>
      <c r="J4543" s="24"/>
      <c r="K4543" s="24"/>
      <c r="L4543" s="24"/>
      <c r="Q4543" s="24"/>
      <c r="R4543" s="24"/>
      <c r="S4543" s="24"/>
      <c r="Y4543" s="24"/>
    </row>
    <row r="4544" spans="4:25">
      <c r="D4544" s="24"/>
      <c r="I4544" s="24"/>
      <c r="J4544" s="24"/>
      <c r="K4544" s="24"/>
      <c r="L4544" s="24"/>
      <c r="Q4544" s="24"/>
      <c r="R4544" s="24"/>
      <c r="S4544" s="24"/>
      <c r="Y4544" s="24"/>
    </row>
    <row r="4545" spans="4:25">
      <c r="D4545" s="24"/>
      <c r="I4545" s="24"/>
      <c r="J4545" s="24"/>
      <c r="K4545" s="24"/>
      <c r="L4545" s="24"/>
      <c r="Q4545" s="24"/>
      <c r="R4545" s="24"/>
      <c r="S4545" s="24"/>
      <c r="Y4545" s="24"/>
    </row>
    <row r="4546" spans="4:25">
      <c r="D4546" s="24"/>
      <c r="I4546" s="24"/>
      <c r="J4546" s="24"/>
      <c r="K4546" s="24"/>
      <c r="L4546" s="24"/>
      <c r="Q4546" s="24"/>
      <c r="R4546" s="24"/>
      <c r="S4546" s="24"/>
      <c r="Y4546" s="24"/>
    </row>
    <row r="4547" spans="4:25">
      <c r="D4547" s="24"/>
      <c r="I4547" s="24"/>
      <c r="J4547" s="24"/>
      <c r="K4547" s="24"/>
      <c r="L4547" s="24"/>
      <c r="Q4547" s="24"/>
      <c r="R4547" s="24"/>
      <c r="S4547" s="24"/>
      <c r="Y4547" s="24"/>
    </row>
    <row r="4548" spans="4:25">
      <c r="D4548" s="24"/>
      <c r="I4548" s="24"/>
      <c r="J4548" s="24"/>
      <c r="K4548" s="24"/>
      <c r="L4548" s="24"/>
      <c r="Q4548" s="24"/>
      <c r="R4548" s="24"/>
      <c r="S4548" s="24"/>
      <c r="Y4548" s="24"/>
    </row>
    <row r="4549" spans="4:25">
      <c r="D4549" s="24"/>
      <c r="I4549" s="24"/>
      <c r="J4549" s="24"/>
      <c r="K4549" s="24"/>
      <c r="L4549" s="24"/>
      <c r="Q4549" s="24"/>
      <c r="R4549" s="24"/>
      <c r="S4549" s="24"/>
      <c r="Y4549" s="24"/>
    </row>
    <row r="4550" spans="4:25">
      <c r="D4550" s="24"/>
      <c r="I4550" s="24"/>
      <c r="J4550" s="24"/>
      <c r="K4550" s="24"/>
      <c r="L4550" s="24"/>
      <c r="Q4550" s="24"/>
      <c r="R4550" s="24"/>
      <c r="S4550" s="24"/>
      <c r="Y4550" s="24"/>
    </row>
    <row r="4551" spans="4:25">
      <c r="I4551" s="24"/>
      <c r="J4551" s="24"/>
      <c r="S4551" s="24"/>
      <c r="Y4551" s="24"/>
    </row>
    <row r="4552" spans="4:25">
      <c r="I4552" s="24"/>
      <c r="J4552" s="24"/>
      <c r="S4552" s="24"/>
      <c r="Y4552" s="24"/>
    </row>
    <row r="4553" spans="4:25">
      <c r="I4553" s="24"/>
      <c r="J4553" s="24"/>
      <c r="S4553" s="24"/>
      <c r="Y4553" s="24"/>
    </row>
    <row r="4554" spans="4:25">
      <c r="D4554" s="24"/>
      <c r="I4554" s="24"/>
      <c r="J4554" s="24"/>
      <c r="K4554" s="24"/>
      <c r="L4554" s="24"/>
      <c r="Q4554" s="24"/>
      <c r="R4554" s="24"/>
      <c r="S4554" s="24"/>
      <c r="Y4554" s="24"/>
    </row>
    <row r="4555" spans="4:25">
      <c r="D4555" s="24"/>
      <c r="I4555" s="24"/>
      <c r="J4555" s="24"/>
      <c r="K4555" s="24"/>
      <c r="L4555" s="24"/>
      <c r="P4555" s="24"/>
      <c r="Q4555" s="24"/>
      <c r="R4555" s="24"/>
      <c r="S4555" s="24"/>
      <c r="Y4555" s="24"/>
    </row>
    <row r="4556" spans="4:25">
      <c r="D4556" s="24"/>
      <c r="I4556" s="24"/>
      <c r="J4556" s="24"/>
      <c r="K4556" s="24"/>
      <c r="L4556" s="24"/>
      <c r="P4556" s="24"/>
      <c r="Q4556" s="24"/>
      <c r="R4556" s="24"/>
      <c r="S4556" s="24"/>
      <c r="Y4556" s="24"/>
    </row>
    <row r="4557" spans="4:25">
      <c r="D4557" s="24"/>
      <c r="I4557" s="24"/>
      <c r="J4557" s="24"/>
      <c r="K4557" s="24"/>
      <c r="L4557" s="24"/>
      <c r="P4557" s="24"/>
      <c r="Q4557" s="24"/>
      <c r="R4557" s="24"/>
      <c r="S4557" s="24"/>
      <c r="Y4557" s="24"/>
    </row>
    <row r="4558" spans="4:25">
      <c r="D4558" s="24"/>
      <c r="I4558" s="24"/>
      <c r="J4558" s="24"/>
      <c r="K4558" s="24"/>
      <c r="L4558" s="24"/>
      <c r="Q4558" s="24"/>
      <c r="R4558" s="24"/>
      <c r="S4558" s="24"/>
      <c r="Y4558" s="24"/>
    </row>
    <row r="4559" spans="4:25">
      <c r="D4559" s="24"/>
      <c r="I4559" s="24"/>
      <c r="J4559" s="24"/>
      <c r="K4559" s="24"/>
      <c r="L4559" s="24"/>
      <c r="Q4559" s="24"/>
      <c r="R4559" s="24"/>
      <c r="S4559" s="24"/>
      <c r="Y4559" s="24"/>
    </row>
    <row r="4560" spans="4:25">
      <c r="D4560" s="24"/>
      <c r="I4560" s="24"/>
      <c r="J4560" s="24"/>
      <c r="K4560" s="24"/>
      <c r="L4560" s="24"/>
      <c r="P4560" s="24"/>
      <c r="Q4560" s="24"/>
      <c r="R4560" s="24"/>
      <c r="S4560" s="24"/>
      <c r="Y4560" s="24"/>
    </row>
    <row r="4561" spans="4:25">
      <c r="D4561" s="24"/>
      <c r="I4561" s="24"/>
      <c r="J4561" s="24"/>
      <c r="K4561" s="24"/>
      <c r="L4561" s="24"/>
      <c r="Q4561" s="24"/>
      <c r="R4561" s="24"/>
      <c r="S4561" s="24"/>
      <c r="Y4561" s="24"/>
    </row>
    <row r="4562" spans="4:25">
      <c r="D4562" s="24"/>
      <c r="I4562" s="24"/>
      <c r="J4562" s="24"/>
      <c r="K4562" s="24"/>
      <c r="L4562" s="24"/>
      <c r="Q4562" s="24"/>
      <c r="R4562" s="24"/>
      <c r="S4562" s="24"/>
      <c r="Y4562" s="24"/>
    </row>
    <row r="4563" spans="4:25">
      <c r="D4563" s="24"/>
      <c r="I4563" s="24"/>
      <c r="J4563" s="24"/>
      <c r="K4563" s="24"/>
      <c r="L4563" s="24"/>
      <c r="Q4563" s="24"/>
      <c r="R4563" s="24"/>
      <c r="S4563" s="24"/>
      <c r="Y4563" s="24"/>
    </row>
    <row r="4564" spans="4:25">
      <c r="D4564" s="24"/>
      <c r="I4564" s="24"/>
      <c r="J4564" s="24"/>
      <c r="K4564" s="24"/>
      <c r="L4564" s="24"/>
      <c r="Q4564" s="24"/>
      <c r="R4564" s="24"/>
      <c r="S4564" s="24"/>
      <c r="Y4564" s="24"/>
    </row>
    <row r="4565" spans="4:25">
      <c r="D4565" s="24"/>
      <c r="I4565" s="24"/>
      <c r="J4565" s="24"/>
      <c r="K4565" s="24"/>
      <c r="L4565" s="24"/>
      <c r="P4565" s="24"/>
      <c r="Q4565" s="24"/>
      <c r="R4565" s="24"/>
      <c r="S4565" s="24"/>
      <c r="Y4565" s="24"/>
    </row>
    <row r="4566" spans="4:25">
      <c r="D4566" s="24"/>
      <c r="I4566" s="24"/>
      <c r="J4566" s="24"/>
      <c r="K4566" s="24"/>
      <c r="L4566" s="24"/>
      <c r="Q4566" s="24"/>
      <c r="R4566" s="24"/>
      <c r="S4566" s="24"/>
      <c r="Y4566" s="24"/>
    </row>
    <row r="4567" spans="4:25">
      <c r="D4567" s="24"/>
      <c r="I4567" s="24"/>
      <c r="J4567" s="24"/>
      <c r="K4567" s="24"/>
      <c r="L4567" s="24"/>
      <c r="Q4567" s="24"/>
      <c r="R4567" s="24"/>
      <c r="S4567" s="24"/>
      <c r="Y4567" s="24"/>
    </row>
    <row r="4568" spans="4:25">
      <c r="D4568" s="24"/>
      <c r="I4568" s="24"/>
      <c r="J4568" s="24"/>
      <c r="K4568" s="24"/>
      <c r="L4568" s="24"/>
      <c r="Q4568" s="24"/>
      <c r="R4568" s="24"/>
      <c r="S4568" s="24"/>
      <c r="Y4568" s="24"/>
    </row>
    <row r="4569" spans="4:25">
      <c r="D4569" s="24"/>
      <c r="I4569" s="24"/>
      <c r="J4569" s="24"/>
      <c r="K4569" s="24"/>
      <c r="L4569" s="24"/>
      <c r="Q4569" s="24"/>
      <c r="R4569" s="24"/>
      <c r="S4569" s="24"/>
      <c r="Y4569" s="24"/>
    </row>
    <row r="4570" spans="4:25">
      <c r="D4570" s="24"/>
      <c r="I4570" s="24"/>
      <c r="J4570" s="24"/>
      <c r="K4570" s="24"/>
      <c r="L4570" s="24"/>
      <c r="Q4570" s="24"/>
      <c r="R4570" s="24"/>
      <c r="S4570" s="24"/>
      <c r="Y4570" s="24"/>
    </row>
    <row r="4571" spans="4:25">
      <c r="D4571" s="24"/>
      <c r="I4571" s="24"/>
      <c r="J4571" s="24"/>
      <c r="K4571" s="24"/>
      <c r="L4571" s="24"/>
      <c r="Q4571" s="24"/>
      <c r="R4571" s="24"/>
      <c r="S4571" s="24"/>
      <c r="Y4571" s="24"/>
    </row>
    <row r="4572" spans="4:25">
      <c r="D4572" s="24"/>
      <c r="I4572" s="24"/>
      <c r="J4572" s="24"/>
      <c r="K4572" s="24"/>
      <c r="L4572" s="24"/>
      <c r="P4572" s="24"/>
      <c r="Q4572" s="24"/>
      <c r="R4572" s="24"/>
      <c r="S4572" s="24"/>
      <c r="Y4572" s="24"/>
    </row>
    <row r="4573" spans="4:25">
      <c r="D4573" s="24"/>
      <c r="I4573" s="24"/>
      <c r="J4573" s="24"/>
      <c r="K4573" s="24"/>
      <c r="L4573" s="24"/>
      <c r="Q4573" s="24"/>
      <c r="R4573" s="24"/>
      <c r="S4573" s="24"/>
      <c r="Y4573" s="24"/>
    </row>
    <row r="4574" spans="4:25">
      <c r="D4574" s="24"/>
      <c r="I4574" s="24"/>
      <c r="J4574" s="24"/>
      <c r="K4574" s="24"/>
      <c r="L4574" s="24"/>
      <c r="P4574" s="24"/>
      <c r="Q4574" s="24"/>
      <c r="R4574" s="24"/>
      <c r="S4574" s="24"/>
      <c r="Y4574" s="24"/>
    </row>
    <row r="4575" spans="4:25">
      <c r="D4575" s="24"/>
      <c r="I4575" s="24"/>
      <c r="J4575" s="24"/>
      <c r="K4575" s="24"/>
      <c r="L4575" s="24"/>
      <c r="Q4575" s="24"/>
      <c r="R4575" s="24"/>
      <c r="S4575" s="24"/>
      <c r="Y4575" s="24"/>
    </row>
    <row r="4576" spans="4:25">
      <c r="D4576" s="24"/>
      <c r="I4576" s="24"/>
      <c r="J4576" s="24"/>
      <c r="K4576" s="24"/>
      <c r="L4576" s="24"/>
      <c r="Q4576" s="24"/>
      <c r="R4576" s="24"/>
      <c r="S4576" s="24"/>
      <c r="Y4576" s="24"/>
    </row>
    <row r="4577" spans="4:25">
      <c r="D4577" s="24"/>
      <c r="I4577" s="24"/>
      <c r="J4577" s="24"/>
      <c r="K4577" s="24"/>
      <c r="L4577" s="24"/>
      <c r="Q4577" s="24"/>
      <c r="R4577" s="24"/>
      <c r="S4577" s="24"/>
      <c r="Y4577" s="24"/>
    </row>
    <row r="4578" spans="4:25">
      <c r="D4578" s="24"/>
      <c r="I4578" s="24"/>
      <c r="J4578" s="24"/>
      <c r="K4578" s="24"/>
      <c r="L4578" s="24"/>
      <c r="Q4578" s="24"/>
      <c r="R4578" s="24"/>
      <c r="S4578" s="24"/>
      <c r="Y4578" s="24"/>
    </row>
    <row r="4579" spans="4:25">
      <c r="D4579" s="24"/>
      <c r="I4579" s="24"/>
      <c r="J4579" s="24"/>
      <c r="K4579" s="24"/>
      <c r="L4579" s="24"/>
      <c r="Q4579" s="24"/>
      <c r="R4579" s="24"/>
      <c r="S4579" s="24"/>
      <c r="Y4579" s="24"/>
    </row>
    <row r="4580" spans="4:25">
      <c r="D4580" s="24"/>
      <c r="I4580" s="24"/>
      <c r="J4580" s="24"/>
      <c r="K4580" s="24"/>
      <c r="L4580" s="24"/>
      <c r="Q4580" s="24"/>
      <c r="R4580" s="24"/>
      <c r="S4580" s="24"/>
      <c r="Y4580" s="24"/>
    </row>
    <row r="4581" spans="4:25">
      <c r="D4581" s="24"/>
      <c r="I4581" s="24"/>
      <c r="J4581" s="24"/>
      <c r="K4581" s="24"/>
      <c r="L4581" s="24"/>
      <c r="Q4581" s="24"/>
      <c r="R4581" s="24"/>
      <c r="S4581" s="24"/>
      <c r="Y4581" s="24"/>
    </row>
    <row r="4582" spans="4:25">
      <c r="D4582" s="24"/>
      <c r="I4582" s="24"/>
      <c r="J4582" s="24"/>
      <c r="K4582" s="24"/>
      <c r="L4582" s="24"/>
      <c r="Q4582" s="24"/>
      <c r="R4582" s="24"/>
      <c r="S4582" s="24"/>
      <c r="Y4582" s="24"/>
    </row>
    <row r="4583" spans="4:25">
      <c r="D4583" s="24"/>
      <c r="I4583" s="24"/>
      <c r="J4583" s="24"/>
      <c r="K4583" s="24"/>
      <c r="L4583" s="24"/>
      <c r="Q4583" s="24"/>
      <c r="R4583" s="24"/>
      <c r="S4583" s="24"/>
      <c r="Y4583" s="24"/>
    </row>
    <row r="4584" spans="4:25">
      <c r="D4584" s="24"/>
      <c r="I4584" s="24"/>
      <c r="J4584" s="24"/>
      <c r="K4584" s="24"/>
      <c r="L4584" s="24"/>
      <c r="Q4584" s="24"/>
      <c r="R4584" s="24"/>
      <c r="S4584" s="24"/>
      <c r="Y4584" s="24"/>
    </row>
    <row r="4585" spans="4:25">
      <c r="D4585" s="24"/>
      <c r="I4585" s="24"/>
      <c r="J4585" s="24"/>
      <c r="K4585" s="24"/>
      <c r="L4585" s="24"/>
      <c r="Q4585" s="24"/>
      <c r="R4585" s="24"/>
      <c r="S4585" s="24"/>
      <c r="Y4585" s="24"/>
    </row>
    <row r="4586" spans="4:25">
      <c r="D4586" s="24"/>
      <c r="I4586" s="24"/>
      <c r="J4586" s="24"/>
      <c r="K4586" s="24"/>
      <c r="L4586" s="24"/>
      <c r="Q4586" s="24"/>
      <c r="R4586" s="24"/>
      <c r="S4586" s="24"/>
      <c r="Y4586" s="24"/>
    </row>
    <row r="4587" spans="4:25">
      <c r="D4587" s="24"/>
      <c r="I4587" s="24"/>
      <c r="J4587" s="24"/>
      <c r="K4587" s="24"/>
      <c r="L4587" s="24"/>
      <c r="Q4587" s="24"/>
      <c r="R4587" s="24"/>
      <c r="S4587" s="24"/>
      <c r="Y4587" s="24"/>
    </row>
    <row r="4588" spans="4:25">
      <c r="D4588" s="24"/>
      <c r="I4588" s="24"/>
      <c r="J4588" s="24"/>
      <c r="K4588" s="24"/>
      <c r="L4588" s="24"/>
      <c r="Q4588" s="24"/>
      <c r="R4588" s="24"/>
      <c r="S4588" s="24"/>
      <c r="Y4588" s="24"/>
    </row>
    <row r="4589" spans="4:25">
      <c r="D4589" s="24"/>
      <c r="I4589" s="24"/>
      <c r="J4589" s="24"/>
      <c r="K4589" s="24"/>
      <c r="L4589" s="24"/>
      <c r="Q4589" s="24"/>
      <c r="R4589" s="24"/>
      <c r="S4589" s="24"/>
      <c r="Y4589" s="24"/>
    </row>
    <row r="4590" spans="4:25">
      <c r="D4590" s="24"/>
      <c r="I4590" s="24"/>
      <c r="J4590" s="24"/>
      <c r="K4590" s="24"/>
      <c r="L4590" s="24"/>
      <c r="Q4590" s="24"/>
      <c r="R4590" s="24"/>
      <c r="S4590" s="24"/>
      <c r="Y4590" s="24"/>
    </row>
    <row r="4591" spans="4:25">
      <c r="I4591" s="24"/>
      <c r="J4591" s="24"/>
      <c r="S4591" s="24"/>
      <c r="Y4591" s="24"/>
    </row>
    <row r="4592" spans="4:25">
      <c r="I4592" s="24"/>
      <c r="J4592" s="24"/>
      <c r="S4592" s="24"/>
      <c r="Y4592" s="24"/>
    </row>
    <row r="4593" spans="4:25">
      <c r="I4593" s="24"/>
      <c r="J4593" s="24"/>
      <c r="S4593" s="24"/>
      <c r="Y4593" s="24"/>
    </row>
    <row r="4594" spans="4:25">
      <c r="I4594" s="24"/>
      <c r="J4594" s="24"/>
      <c r="S4594" s="24"/>
      <c r="Y4594" s="24"/>
    </row>
    <row r="4595" spans="4:25">
      <c r="I4595" s="24"/>
      <c r="J4595" s="24"/>
      <c r="S4595" s="24"/>
      <c r="Y4595" s="24"/>
    </row>
    <row r="4596" spans="4:25">
      <c r="I4596" s="24"/>
      <c r="J4596" s="24"/>
      <c r="S4596" s="24"/>
      <c r="Y4596" s="24"/>
    </row>
    <row r="4597" spans="4:25">
      <c r="I4597" s="24"/>
      <c r="J4597" s="24"/>
      <c r="S4597" s="24"/>
      <c r="Y4597" s="24"/>
    </row>
    <row r="4598" spans="4:25">
      <c r="I4598" s="24"/>
      <c r="J4598" s="24"/>
      <c r="S4598" s="24"/>
      <c r="Y4598" s="24"/>
    </row>
    <row r="4599" spans="4:25">
      <c r="I4599" s="24"/>
      <c r="J4599" s="24"/>
      <c r="S4599" s="24"/>
      <c r="Y4599" s="24"/>
    </row>
    <row r="4600" spans="4:25">
      <c r="D4600" s="24"/>
      <c r="I4600" s="24"/>
      <c r="J4600" s="24"/>
      <c r="L4600" s="24"/>
      <c r="Q4600" s="24"/>
      <c r="R4600" s="24"/>
      <c r="S4600" s="24"/>
      <c r="Y4600" s="24"/>
    </row>
    <row r="4601" spans="4:25">
      <c r="I4601" s="24"/>
      <c r="J4601" s="24"/>
      <c r="S4601" s="24"/>
      <c r="Y4601" s="24"/>
    </row>
    <row r="4602" spans="4:25">
      <c r="I4602" s="24"/>
      <c r="J4602" s="24"/>
      <c r="S4602" s="24"/>
      <c r="Y4602" s="24"/>
    </row>
    <row r="4603" spans="4:25">
      <c r="I4603" s="24"/>
      <c r="J4603" s="24"/>
      <c r="S4603" s="24"/>
      <c r="Y4603" s="24"/>
    </row>
    <row r="4604" spans="4:25">
      <c r="D4604" s="24"/>
      <c r="I4604" s="24"/>
      <c r="J4604" s="24"/>
      <c r="K4604" s="24"/>
      <c r="L4604" s="24"/>
      <c r="Q4604" s="24"/>
      <c r="R4604" s="24"/>
      <c r="S4604" s="24"/>
      <c r="Y4604" s="24"/>
    </row>
    <row r="4605" spans="4:25">
      <c r="D4605" s="24"/>
      <c r="I4605" s="24"/>
      <c r="J4605" s="24"/>
      <c r="K4605" s="24"/>
      <c r="L4605" s="24"/>
      <c r="Q4605" s="24"/>
      <c r="R4605" s="24"/>
      <c r="S4605" s="24"/>
      <c r="Y4605" s="24"/>
    </row>
    <row r="4606" spans="4:25">
      <c r="D4606" s="24"/>
      <c r="I4606" s="24"/>
      <c r="J4606" s="24"/>
      <c r="K4606" s="24"/>
      <c r="L4606" s="24"/>
      <c r="Q4606" s="24"/>
      <c r="R4606" s="24"/>
      <c r="S4606" s="24"/>
      <c r="Y4606" s="24"/>
    </row>
    <row r="4607" spans="4:25">
      <c r="D4607" s="24"/>
      <c r="I4607" s="24"/>
      <c r="J4607" s="24"/>
      <c r="K4607" s="24"/>
      <c r="L4607" s="24"/>
      <c r="Q4607" s="24"/>
      <c r="R4607" s="24"/>
      <c r="S4607" s="24"/>
      <c r="Y4607" s="24"/>
    </row>
    <row r="4608" spans="4:25">
      <c r="D4608" s="24"/>
      <c r="I4608" s="24"/>
      <c r="J4608" s="24"/>
      <c r="K4608" s="24"/>
      <c r="L4608" s="24"/>
      <c r="Q4608" s="24"/>
      <c r="R4608" s="24"/>
      <c r="S4608" s="24"/>
      <c r="Y4608" s="24"/>
    </row>
    <row r="4609" spans="4:25">
      <c r="D4609" s="24"/>
      <c r="I4609" s="24"/>
      <c r="J4609" s="24"/>
      <c r="K4609" s="24"/>
      <c r="L4609" s="24"/>
      <c r="Q4609" s="24"/>
      <c r="R4609" s="24"/>
      <c r="S4609" s="24"/>
      <c r="Y4609" s="24"/>
    </row>
    <row r="4610" spans="4:25">
      <c r="D4610" s="24"/>
      <c r="I4610" s="24"/>
      <c r="J4610" s="24"/>
      <c r="K4610" s="24"/>
      <c r="L4610" s="24"/>
      <c r="Q4610" s="24"/>
      <c r="R4610" s="24"/>
      <c r="S4610" s="24"/>
      <c r="Y4610" s="24"/>
    </row>
    <row r="4611" spans="4:25">
      <c r="D4611" s="24"/>
      <c r="I4611" s="24"/>
      <c r="J4611" s="24"/>
      <c r="K4611" s="24"/>
      <c r="L4611" s="24"/>
      <c r="Q4611" s="24"/>
      <c r="R4611" s="24"/>
      <c r="S4611" s="24"/>
      <c r="Y4611" s="24"/>
    </row>
    <row r="4612" spans="4:25">
      <c r="D4612" s="24"/>
      <c r="I4612" s="24"/>
      <c r="J4612" s="24"/>
      <c r="K4612" s="24"/>
      <c r="L4612" s="24"/>
      <c r="Q4612" s="24"/>
      <c r="R4612" s="24"/>
      <c r="S4612" s="24"/>
      <c r="Y4612" s="24"/>
    </row>
    <row r="4613" spans="4:25">
      <c r="D4613" s="24"/>
      <c r="I4613" s="24"/>
      <c r="J4613" s="24"/>
      <c r="K4613" s="24"/>
      <c r="L4613" s="24"/>
      <c r="Q4613" s="24"/>
      <c r="R4613" s="24"/>
      <c r="S4613" s="24"/>
      <c r="Y4613" s="24"/>
    </row>
    <row r="4614" spans="4:25">
      <c r="I4614" s="24"/>
      <c r="J4614" s="24"/>
      <c r="S4614" s="24"/>
      <c r="Y4614" s="24"/>
    </row>
    <row r="4615" spans="4:25">
      <c r="I4615" s="24"/>
      <c r="J4615" s="24"/>
      <c r="S4615" s="24"/>
      <c r="Y4615" s="24"/>
    </row>
    <row r="4616" spans="4:25">
      <c r="I4616" s="24"/>
      <c r="J4616" s="24"/>
      <c r="S4616" s="24"/>
      <c r="Y4616" s="24"/>
    </row>
    <row r="4617" spans="4:25">
      <c r="D4617" s="24"/>
      <c r="I4617" s="24"/>
      <c r="J4617" s="24"/>
      <c r="K4617" s="24"/>
      <c r="L4617" s="24"/>
      <c r="Q4617" s="24"/>
      <c r="R4617" s="24"/>
      <c r="S4617" s="24"/>
      <c r="Y4617" s="24"/>
    </row>
    <row r="4618" spans="4:25">
      <c r="D4618" s="24"/>
      <c r="I4618" s="24"/>
      <c r="J4618" s="24"/>
      <c r="K4618" s="24"/>
      <c r="L4618" s="24"/>
      <c r="Q4618" s="24"/>
      <c r="R4618" s="24"/>
      <c r="S4618" s="24"/>
      <c r="Y4618" s="24"/>
    </row>
    <row r="4619" spans="4:25">
      <c r="D4619" s="24"/>
      <c r="I4619" s="24"/>
      <c r="J4619" s="24"/>
      <c r="K4619" s="24"/>
      <c r="L4619" s="24"/>
      <c r="Q4619" s="24"/>
      <c r="R4619" s="24"/>
      <c r="S4619" s="24"/>
      <c r="Y4619" s="24"/>
    </row>
    <row r="4620" spans="4:25">
      <c r="D4620" s="24"/>
      <c r="I4620" s="24"/>
      <c r="J4620" s="24"/>
      <c r="K4620" s="24"/>
      <c r="L4620" s="24"/>
      <c r="Q4620" s="24"/>
      <c r="R4620" s="24"/>
      <c r="S4620" s="24"/>
      <c r="Y4620" s="24"/>
    </row>
    <row r="4621" spans="4:25">
      <c r="D4621" s="24"/>
      <c r="I4621" s="24"/>
      <c r="J4621" s="24"/>
      <c r="K4621" s="24"/>
      <c r="L4621" s="24"/>
      <c r="Q4621" s="24"/>
      <c r="R4621" s="24"/>
      <c r="S4621" s="24"/>
      <c r="Y4621" s="24"/>
    </row>
    <row r="4622" spans="4:25">
      <c r="D4622" s="24"/>
      <c r="I4622" s="24"/>
      <c r="J4622" s="24"/>
      <c r="K4622" s="24"/>
      <c r="L4622" s="24"/>
      <c r="Q4622" s="24"/>
      <c r="R4622" s="24"/>
      <c r="S4622" s="24"/>
      <c r="Y4622" s="24"/>
    </row>
    <row r="4623" spans="4:25">
      <c r="D4623" s="24"/>
      <c r="I4623" s="24"/>
      <c r="J4623" s="24"/>
      <c r="K4623" s="24"/>
      <c r="L4623" s="24"/>
      <c r="Q4623" s="24"/>
      <c r="R4623" s="24"/>
      <c r="S4623" s="24"/>
      <c r="Y4623" s="24"/>
    </row>
    <row r="4624" spans="4:25">
      <c r="D4624" s="24"/>
      <c r="I4624" s="24"/>
      <c r="J4624" s="24"/>
      <c r="K4624" s="24"/>
      <c r="L4624" s="24"/>
      <c r="Q4624" s="24"/>
      <c r="R4624" s="24"/>
      <c r="S4624" s="24"/>
      <c r="Y4624" s="24"/>
    </row>
    <row r="4625" spans="4:25">
      <c r="D4625" s="24"/>
      <c r="I4625" s="24"/>
      <c r="J4625" s="24"/>
      <c r="K4625" s="24"/>
      <c r="L4625" s="24"/>
      <c r="Q4625" s="24"/>
      <c r="R4625" s="24"/>
      <c r="S4625" s="24"/>
      <c r="Y4625" s="24"/>
    </row>
    <row r="4626" spans="4:25">
      <c r="D4626" s="24"/>
      <c r="I4626" s="24"/>
      <c r="J4626" s="24"/>
      <c r="K4626" s="24"/>
      <c r="L4626" s="24"/>
      <c r="Q4626" s="24"/>
      <c r="R4626" s="24"/>
      <c r="S4626" s="24"/>
      <c r="Y4626" s="24"/>
    </row>
    <row r="4627" spans="4:25">
      <c r="D4627" s="24"/>
      <c r="I4627" s="24"/>
      <c r="J4627" s="24"/>
      <c r="K4627" s="24"/>
      <c r="L4627" s="24"/>
      <c r="Q4627" s="24"/>
      <c r="R4627" s="24"/>
      <c r="S4627" s="24"/>
      <c r="Y4627" s="24"/>
    </row>
    <row r="4628" spans="4:25">
      <c r="D4628" s="24"/>
      <c r="I4628" s="24"/>
      <c r="J4628" s="24"/>
      <c r="K4628" s="24"/>
      <c r="L4628" s="24"/>
      <c r="Q4628" s="24"/>
      <c r="R4628" s="24"/>
      <c r="S4628" s="24"/>
      <c r="Y4628" s="24"/>
    </row>
    <row r="4629" spans="4:25">
      <c r="I4629" s="24"/>
      <c r="J4629" s="24"/>
      <c r="S4629" s="24"/>
      <c r="Y4629" s="24"/>
    </row>
    <row r="4630" spans="4:25">
      <c r="I4630" s="24"/>
      <c r="J4630" s="24"/>
      <c r="S4630" s="24"/>
      <c r="Y4630" s="24"/>
    </row>
    <row r="4631" spans="4:25">
      <c r="I4631" s="24"/>
      <c r="J4631" s="24"/>
      <c r="S4631" s="24"/>
      <c r="Y4631" s="24"/>
    </row>
    <row r="4632" spans="4:25">
      <c r="I4632" s="24"/>
      <c r="J4632" s="24"/>
      <c r="S4632" s="24"/>
      <c r="Y4632" s="24"/>
    </row>
    <row r="4633" spans="4:25">
      <c r="I4633" s="24"/>
      <c r="J4633" s="24"/>
      <c r="S4633" s="24"/>
      <c r="Y4633" s="24"/>
    </row>
    <row r="4634" spans="4:25">
      <c r="I4634" s="24"/>
      <c r="J4634" s="24"/>
      <c r="S4634" s="24"/>
      <c r="Y4634" s="24"/>
    </row>
    <row r="4635" spans="4:25">
      <c r="I4635" s="24"/>
      <c r="J4635" s="24"/>
      <c r="S4635" s="24"/>
      <c r="Y4635" s="24"/>
    </row>
    <row r="4636" spans="4:25">
      <c r="I4636" s="24"/>
      <c r="J4636" s="24"/>
      <c r="S4636" s="24"/>
      <c r="Y4636" s="24"/>
    </row>
    <row r="4637" spans="4:25">
      <c r="I4637" s="24"/>
      <c r="J4637" s="24"/>
      <c r="S4637" s="24"/>
      <c r="Y4637" s="24"/>
    </row>
    <row r="4638" spans="4:25">
      <c r="I4638" s="24"/>
      <c r="J4638" s="24"/>
      <c r="S4638" s="24"/>
      <c r="Y4638" s="24"/>
    </row>
    <row r="4639" spans="4:25">
      <c r="I4639" s="24"/>
      <c r="J4639" s="24"/>
      <c r="S4639" s="24"/>
      <c r="Y4639" s="24"/>
    </row>
    <row r="4640" spans="4:25">
      <c r="I4640" s="24"/>
      <c r="J4640" s="24"/>
      <c r="S4640" s="24"/>
      <c r="Y4640" s="24"/>
    </row>
    <row r="4641" spans="4:25">
      <c r="I4641" s="24"/>
      <c r="J4641" s="24"/>
      <c r="S4641" s="24"/>
      <c r="Y4641" s="24"/>
    </row>
    <row r="4642" spans="4:25">
      <c r="I4642" s="24"/>
      <c r="J4642" s="24"/>
      <c r="S4642" s="24"/>
      <c r="Y4642" s="24"/>
    </row>
    <row r="4643" spans="4:25">
      <c r="I4643" s="24"/>
      <c r="J4643" s="24"/>
      <c r="S4643" s="24"/>
      <c r="Y4643" s="24"/>
    </row>
    <row r="4644" spans="4:25">
      <c r="D4644" s="24"/>
      <c r="I4644" s="24"/>
      <c r="J4644" s="24"/>
      <c r="K4644" s="24"/>
      <c r="L4644" s="24"/>
      <c r="Q4644" s="24"/>
      <c r="R4644" s="24"/>
      <c r="S4644" s="24"/>
      <c r="Y4644" s="24"/>
    </row>
    <row r="4645" spans="4:25">
      <c r="D4645" s="24"/>
      <c r="I4645" s="24"/>
      <c r="J4645" s="24"/>
      <c r="K4645" s="24"/>
      <c r="L4645" s="24"/>
      <c r="Q4645" s="24"/>
      <c r="R4645" s="24"/>
      <c r="S4645" s="24"/>
      <c r="Y4645" s="24"/>
    </row>
    <row r="4646" spans="4:25">
      <c r="D4646" s="24"/>
      <c r="I4646" s="24"/>
      <c r="J4646" s="24"/>
      <c r="K4646" s="24"/>
      <c r="L4646" s="24"/>
      <c r="Q4646" s="24"/>
      <c r="R4646" s="24"/>
      <c r="S4646" s="24"/>
      <c r="Y4646" s="24"/>
    </row>
    <row r="4647" spans="4:25">
      <c r="D4647" s="24"/>
      <c r="I4647" s="24"/>
      <c r="J4647" s="24"/>
      <c r="K4647" s="24"/>
      <c r="L4647" s="24"/>
      <c r="Q4647" s="24"/>
      <c r="R4647" s="24"/>
      <c r="S4647" s="24"/>
      <c r="Y4647" s="24"/>
    </row>
    <row r="4648" spans="4:25">
      <c r="D4648" s="24"/>
      <c r="I4648" s="24"/>
      <c r="J4648" s="24"/>
      <c r="K4648" s="24"/>
      <c r="L4648" s="24"/>
      <c r="Q4648" s="24"/>
      <c r="R4648" s="24"/>
      <c r="S4648" s="24"/>
      <c r="Y4648" s="24"/>
    </row>
    <row r="4649" spans="4:25">
      <c r="D4649" s="24"/>
      <c r="I4649" s="24"/>
      <c r="J4649" s="24"/>
      <c r="K4649" s="24"/>
      <c r="L4649" s="24"/>
      <c r="Q4649" s="24"/>
      <c r="R4649" s="24"/>
      <c r="S4649" s="24"/>
      <c r="Y4649" s="24"/>
    </row>
    <row r="4650" spans="4:25">
      <c r="D4650" s="24"/>
      <c r="I4650" s="24"/>
      <c r="J4650" s="24"/>
      <c r="K4650" s="24"/>
      <c r="L4650" s="24"/>
      <c r="Q4650" s="24"/>
      <c r="R4650" s="24"/>
      <c r="S4650" s="24"/>
      <c r="Y4650" s="24"/>
    </row>
    <row r="4651" spans="4:25">
      <c r="D4651" s="24"/>
      <c r="I4651" s="24"/>
      <c r="J4651" s="24"/>
      <c r="K4651" s="24"/>
      <c r="L4651" s="24"/>
      <c r="Q4651" s="24"/>
      <c r="R4651" s="24"/>
      <c r="S4651" s="24"/>
      <c r="Y4651" s="24"/>
    </row>
    <row r="4652" spans="4:25">
      <c r="D4652" s="24"/>
      <c r="I4652" s="24"/>
      <c r="J4652" s="24"/>
      <c r="K4652" s="24"/>
      <c r="L4652" s="24"/>
      <c r="Q4652" s="24"/>
      <c r="R4652" s="24"/>
      <c r="S4652" s="24"/>
      <c r="Y4652" s="24"/>
    </row>
    <row r="4653" spans="4:25">
      <c r="D4653" s="24"/>
      <c r="I4653" s="24"/>
      <c r="J4653" s="24"/>
      <c r="K4653" s="24"/>
      <c r="L4653" s="24"/>
      <c r="Q4653" s="24"/>
      <c r="R4653" s="24"/>
      <c r="S4653" s="24"/>
      <c r="Y4653" s="24"/>
    </row>
    <row r="4654" spans="4:25">
      <c r="D4654" s="24"/>
      <c r="I4654" s="24"/>
      <c r="J4654" s="24"/>
      <c r="K4654" s="24"/>
      <c r="L4654" s="24"/>
      <c r="Q4654" s="24"/>
      <c r="R4654" s="24"/>
      <c r="S4654" s="24"/>
      <c r="Y4654" s="24"/>
    </row>
    <row r="4655" spans="4:25">
      <c r="D4655" s="24"/>
      <c r="I4655" s="24"/>
      <c r="J4655" s="24"/>
      <c r="K4655" s="24"/>
      <c r="L4655" s="24"/>
      <c r="Q4655" s="24"/>
      <c r="R4655" s="24"/>
      <c r="S4655" s="24"/>
      <c r="Y4655" s="24"/>
    </row>
    <row r="4656" spans="4:25">
      <c r="D4656" s="24"/>
      <c r="I4656" s="24"/>
      <c r="J4656" s="24"/>
      <c r="K4656" s="24"/>
      <c r="L4656" s="24"/>
      <c r="Q4656" s="24"/>
      <c r="R4656" s="24"/>
      <c r="S4656" s="24"/>
      <c r="Y4656" s="24"/>
    </row>
    <row r="4657" spans="4:25">
      <c r="D4657" s="24"/>
      <c r="I4657" s="24"/>
      <c r="J4657" s="24"/>
      <c r="K4657" s="24"/>
      <c r="L4657" s="24"/>
      <c r="Q4657" s="24"/>
      <c r="R4657" s="24"/>
      <c r="S4657" s="24"/>
      <c r="Y4657" s="24"/>
    </row>
    <row r="4658" spans="4:25">
      <c r="D4658" s="24"/>
      <c r="I4658" s="24"/>
      <c r="J4658" s="24"/>
      <c r="K4658" s="24"/>
      <c r="L4658" s="24"/>
      <c r="Q4658" s="24"/>
      <c r="R4658" s="24"/>
      <c r="S4658" s="24"/>
      <c r="Y4658" s="24"/>
    </row>
    <row r="4659" spans="4:25">
      <c r="D4659" s="24"/>
      <c r="I4659" s="24"/>
      <c r="J4659" s="24"/>
      <c r="K4659" s="24"/>
      <c r="L4659" s="24"/>
      <c r="Q4659" s="24"/>
      <c r="R4659" s="24"/>
      <c r="S4659" s="24"/>
      <c r="Y4659" s="24"/>
    </row>
    <row r="4660" spans="4:25">
      <c r="D4660" s="24"/>
      <c r="I4660" s="24"/>
      <c r="J4660" s="24"/>
      <c r="K4660" s="24"/>
      <c r="L4660" s="24"/>
      <c r="Q4660" s="24"/>
      <c r="R4660" s="24"/>
      <c r="S4660" s="24"/>
      <c r="Y4660" s="24"/>
    </row>
    <row r="4661" spans="4:25">
      <c r="I4661" s="24"/>
      <c r="J4661" s="24"/>
      <c r="S4661" s="24"/>
      <c r="Y4661" s="24"/>
    </row>
    <row r="4662" spans="4:25">
      <c r="I4662" s="24"/>
      <c r="J4662" s="24"/>
      <c r="S4662" s="24"/>
      <c r="Y4662" s="24"/>
    </row>
    <row r="4663" spans="4:25">
      <c r="I4663" s="24"/>
      <c r="J4663" s="24"/>
      <c r="S4663" s="24"/>
      <c r="Y4663" s="24"/>
    </row>
    <row r="4664" spans="4:25">
      <c r="I4664" s="24"/>
      <c r="J4664" s="24"/>
      <c r="S4664" s="24"/>
      <c r="Y4664" s="24"/>
    </row>
    <row r="4665" spans="4:25">
      <c r="I4665" s="24"/>
      <c r="J4665" s="24"/>
      <c r="S4665" s="24"/>
      <c r="Y4665" s="24"/>
    </row>
    <row r="4666" spans="4:25">
      <c r="I4666" s="24"/>
      <c r="J4666" s="24"/>
      <c r="S4666" s="24"/>
      <c r="Y4666" s="24"/>
    </row>
    <row r="4667" spans="4:25">
      <c r="I4667" s="24"/>
      <c r="J4667" s="24"/>
      <c r="S4667" s="24"/>
      <c r="Y4667" s="24"/>
    </row>
    <row r="4668" spans="4:25">
      <c r="I4668" s="24"/>
      <c r="J4668" s="24"/>
      <c r="S4668" s="24"/>
      <c r="Y4668" s="24"/>
    </row>
    <row r="4669" spans="4:25">
      <c r="I4669" s="24"/>
      <c r="J4669" s="24"/>
      <c r="S4669" s="24"/>
      <c r="Y4669" s="24"/>
    </row>
    <row r="4670" spans="4:25">
      <c r="I4670" s="24"/>
      <c r="J4670" s="24"/>
      <c r="S4670" s="24"/>
      <c r="Y4670" s="24"/>
    </row>
    <row r="4671" spans="4:25">
      <c r="I4671" s="24"/>
      <c r="J4671" s="24"/>
      <c r="S4671" s="24"/>
      <c r="Y4671" s="24"/>
    </row>
    <row r="4672" spans="4:25">
      <c r="I4672" s="24"/>
      <c r="J4672" s="24"/>
      <c r="S4672" s="24"/>
      <c r="Y4672" s="24"/>
    </row>
    <row r="4673" spans="4:25">
      <c r="I4673" s="24"/>
      <c r="J4673" s="24"/>
      <c r="S4673" s="24"/>
      <c r="Y4673" s="24"/>
    </row>
    <row r="4674" spans="4:25">
      <c r="I4674" s="24"/>
      <c r="J4674" s="24"/>
      <c r="S4674" s="24"/>
      <c r="Y4674" s="24"/>
    </row>
    <row r="4675" spans="4:25">
      <c r="I4675" s="24"/>
      <c r="J4675" s="24"/>
      <c r="S4675" s="24"/>
      <c r="Y4675" s="24"/>
    </row>
    <row r="4676" spans="4:25">
      <c r="I4676" s="24"/>
      <c r="J4676" s="24"/>
      <c r="S4676" s="24"/>
      <c r="Y4676" s="24"/>
    </row>
    <row r="4677" spans="4:25">
      <c r="I4677" s="24"/>
      <c r="J4677" s="24"/>
      <c r="S4677" s="24"/>
      <c r="Y4677" s="24"/>
    </row>
    <row r="4678" spans="4:25">
      <c r="I4678" s="24"/>
      <c r="J4678" s="24"/>
      <c r="S4678" s="24"/>
      <c r="Y4678" s="24"/>
    </row>
    <row r="4679" spans="4:25">
      <c r="I4679" s="24"/>
      <c r="J4679" s="24"/>
      <c r="S4679" s="24"/>
      <c r="Y4679" s="24"/>
    </row>
    <row r="4680" spans="4:25">
      <c r="I4680" s="24"/>
      <c r="J4680" s="24"/>
      <c r="S4680" s="24"/>
      <c r="Y4680" s="24"/>
    </row>
    <row r="4681" spans="4:25">
      <c r="I4681" s="24"/>
      <c r="J4681" s="24"/>
      <c r="S4681" s="24"/>
      <c r="Y4681" s="24"/>
    </row>
    <row r="4682" spans="4:25">
      <c r="I4682" s="24"/>
      <c r="J4682" s="24"/>
      <c r="S4682" s="24"/>
      <c r="Y4682" s="24"/>
    </row>
    <row r="4683" spans="4:25">
      <c r="I4683" s="24"/>
      <c r="J4683" s="24"/>
      <c r="S4683" s="24"/>
      <c r="Y4683" s="24"/>
    </row>
    <row r="4684" spans="4:25">
      <c r="I4684" s="24"/>
      <c r="J4684" s="24"/>
      <c r="S4684" s="24"/>
      <c r="Y4684" s="24"/>
    </row>
    <row r="4685" spans="4:25">
      <c r="I4685" s="24"/>
      <c r="J4685" s="24"/>
      <c r="S4685" s="24"/>
      <c r="Y4685" s="24"/>
    </row>
    <row r="4686" spans="4:25">
      <c r="I4686" s="24"/>
      <c r="J4686" s="24"/>
      <c r="S4686" s="24"/>
      <c r="Y4686" s="24"/>
    </row>
    <row r="4687" spans="4:25">
      <c r="D4687" s="24"/>
      <c r="H4687" s="24"/>
      <c r="I4687" s="24"/>
      <c r="J4687" s="24"/>
      <c r="K4687" s="24"/>
      <c r="L4687" s="24"/>
      <c r="Q4687" s="24"/>
      <c r="R4687" s="24"/>
      <c r="S4687" s="24"/>
      <c r="Y4687" s="24"/>
    </row>
    <row r="4688" spans="4:25">
      <c r="D4688" s="24"/>
      <c r="E4688" s="24"/>
      <c r="G4688" s="24"/>
      <c r="H4688" s="24"/>
      <c r="I4688" s="24"/>
      <c r="J4688" s="24"/>
      <c r="K4688" s="24"/>
      <c r="L4688" s="24"/>
      <c r="P4688" s="24"/>
      <c r="Q4688" s="24"/>
      <c r="R4688" s="24"/>
      <c r="S4688" s="24"/>
      <c r="Y4688" s="24"/>
    </row>
    <row r="4689" spans="4:25">
      <c r="D4689" s="24"/>
      <c r="E4689" s="24"/>
      <c r="G4689" s="24"/>
      <c r="H4689" s="24"/>
      <c r="I4689" s="24"/>
      <c r="J4689" s="24"/>
      <c r="K4689" s="24"/>
      <c r="L4689" s="24"/>
      <c r="P4689" s="24"/>
      <c r="Q4689" s="24"/>
      <c r="R4689" s="24"/>
      <c r="S4689" s="24"/>
      <c r="Y4689" s="24"/>
    </row>
    <row r="4690" spans="4:25">
      <c r="D4690" s="24"/>
      <c r="E4690" s="24"/>
      <c r="G4690" s="24"/>
      <c r="H4690" s="24"/>
      <c r="I4690" s="24"/>
      <c r="J4690" s="24"/>
      <c r="K4690" s="24"/>
      <c r="L4690" s="24"/>
      <c r="P4690" s="24"/>
      <c r="Q4690" s="24"/>
      <c r="R4690" s="24"/>
      <c r="S4690" s="24"/>
      <c r="Y4690" s="24"/>
    </row>
    <row r="4691" spans="4:25">
      <c r="D4691" s="24"/>
      <c r="E4691" s="24"/>
      <c r="G4691" s="24"/>
      <c r="H4691" s="24"/>
      <c r="I4691" s="24"/>
      <c r="J4691" s="24"/>
      <c r="K4691" s="24"/>
      <c r="L4691" s="24"/>
      <c r="P4691" s="24"/>
      <c r="Q4691" s="24"/>
      <c r="R4691" s="24"/>
      <c r="S4691" s="24"/>
      <c r="Y4691" s="24"/>
    </row>
    <row r="4692" spans="4:25">
      <c r="D4692" s="24"/>
      <c r="E4692" s="24"/>
      <c r="G4692" s="24"/>
      <c r="H4692" s="24"/>
      <c r="I4692" s="24"/>
      <c r="J4692" s="24"/>
      <c r="K4692" s="24"/>
      <c r="L4692" s="24"/>
      <c r="P4692" s="24"/>
      <c r="Q4692" s="24"/>
      <c r="R4692" s="24"/>
      <c r="S4692" s="24"/>
      <c r="Y4692" s="24"/>
    </row>
    <row r="4693" spans="4:25">
      <c r="D4693" s="24"/>
      <c r="E4693" s="24"/>
      <c r="G4693" s="24"/>
      <c r="H4693" s="24"/>
      <c r="I4693" s="24"/>
      <c r="J4693" s="24"/>
      <c r="K4693" s="24"/>
      <c r="L4693" s="24"/>
      <c r="P4693" s="24"/>
      <c r="Q4693" s="24"/>
      <c r="R4693" s="24"/>
      <c r="S4693" s="24"/>
      <c r="Y4693" s="24"/>
    </row>
    <row r="4694" spans="4:25">
      <c r="D4694" s="24"/>
      <c r="H4694" s="24"/>
      <c r="I4694" s="24"/>
      <c r="J4694" s="24"/>
      <c r="K4694" s="24"/>
      <c r="L4694" s="24"/>
      <c r="Q4694" s="24"/>
      <c r="R4694" s="24"/>
      <c r="S4694" s="24"/>
      <c r="Y4694" s="24"/>
    </row>
    <row r="4695" spans="4:25">
      <c r="D4695" s="24"/>
      <c r="H4695" s="24"/>
      <c r="I4695" s="24"/>
      <c r="J4695" s="24"/>
      <c r="K4695" s="24"/>
      <c r="L4695" s="24"/>
      <c r="P4695" s="24"/>
      <c r="Q4695" s="24"/>
      <c r="R4695" s="24"/>
      <c r="S4695" s="24"/>
      <c r="Y4695" s="24"/>
    </row>
    <row r="4696" spans="4:25">
      <c r="D4696" s="24"/>
      <c r="H4696" s="24"/>
      <c r="I4696" s="24"/>
      <c r="J4696" s="24"/>
      <c r="K4696" s="24"/>
      <c r="L4696" s="24"/>
      <c r="Q4696" s="24"/>
      <c r="R4696" s="24"/>
      <c r="S4696" s="24"/>
      <c r="Y4696" s="24"/>
    </row>
    <row r="4697" spans="4:25">
      <c r="D4697" s="24"/>
      <c r="H4697" s="24"/>
      <c r="I4697" s="24"/>
      <c r="J4697" s="24"/>
      <c r="K4697" s="24"/>
      <c r="L4697" s="24"/>
      <c r="Q4697" s="24"/>
      <c r="R4697" s="24"/>
      <c r="S4697" s="24"/>
      <c r="Y4697" s="24"/>
    </row>
    <row r="4698" spans="4:25">
      <c r="D4698" s="24"/>
      <c r="E4698" s="24"/>
      <c r="G4698" s="24"/>
      <c r="H4698" s="24"/>
      <c r="I4698" s="24"/>
      <c r="J4698" s="24"/>
      <c r="K4698" s="24"/>
      <c r="L4698" s="24"/>
      <c r="Q4698" s="24"/>
      <c r="R4698" s="24"/>
      <c r="S4698" s="24"/>
      <c r="Y4698" s="24"/>
    </row>
    <row r="4699" spans="4:25">
      <c r="I4699" s="24"/>
      <c r="J4699" s="24"/>
      <c r="S4699" s="24"/>
      <c r="Y4699" s="24"/>
    </row>
    <row r="4700" spans="4:25">
      <c r="D4700" s="24"/>
      <c r="E4700" s="24"/>
      <c r="G4700" s="24"/>
      <c r="H4700" s="24"/>
      <c r="I4700" s="24"/>
      <c r="J4700" s="24"/>
      <c r="K4700" s="24"/>
      <c r="L4700" s="24"/>
      <c r="Q4700" s="24"/>
      <c r="R4700" s="24"/>
      <c r="S4700" s="24"/>
      <c r="Y4700" s="24"/>
    </row>
    <row r="4701" spans="4:25">
      <c r="D4701" s="24"/>
      <c r="H4701" s="24"/>
      <c r="I4701" s="24"/>
      <c r="J4701" s="24"/>
      <c r="K4701" s="24"/>
      <c r="L4701" s="24"/>
      <c r="P4701" s="24"/>
      <c r="Q4701" s="24"/>
      <c r="R4701" s="24"/>
      <c r="S4701" s="24"/>
      <c r="Y4701" s="24"/>
    </row>
    <row r="4702" spans="4:25">
      <c r="D4702" s="24"/>
      <c r="E4702" s="24"/>
      <c r="G4702" s="24"/>
      <c r="H4702" s="24"/>
      <c r="I4702" s="24"/>
      <c r="J4702" s="24"/>
      <c r="K4702" s="24"/>
      <c r="L4702" s="24"/>
      <c r="Q4702" s="24"/>
      <c r="R4702" s="24"/>
      <c r="S4702" s="24"/>
      <c r="Y4702" s="24"/>
    </row>
    <row r="4703" spans="4:25">
      <c r="D4703" s="24"/>
      <c r="H4703" s="24"/>
      <c r="I4703" s="24"/>
      <c r="J4703" s="24"/>
      <c r="K4703" s="24"/>
      <c r="L4703" s="24"/>
      <c r="Q4703" s="24"/>
      <c r="R4703" s="24"/>
      <c r="S4703" s="24"/>
      <c r="Y4703" s="24"/>
    </row>
    <row r="4704" spans="4:25">
      <c r="D4704" s="24"/>
      <c r="E4704" s="24"/>
      <c r="G4704" s="24"/>
      <c r="H4704" s="24"/>
      <c r="I4704" s="24"/>
      <c r="J4704" s="24"/>
      <c r="K4704" s="24"/>
      <c r="L4704" s="24"/>
      <c r="Q4704" s="24"/>
      <c r="R4704" s="24"/>
      <c r="S4704" s="24"/>
      <c r="Y4704" s="24"/>
    </row>
    <row r="4705" spans="4:25">
      <c r="D4705" s="24"/>
      <c r="E4705" s="24"/>
      <c r="G4705" s="24"/>
      <c r="H4705" s="24"/>
      <c r="I4705" s="24"/>
      <c r="J4705" s="24"/>
      <c r="K4705" s="24"/>
      <c r="L4705" s="24"/>
      <c r="Q4705" s="24"/>
      <c r="R4705" s="24"/>
      <c r="S4705" s="24"/>
      <c r="Y4705" s="24"/>
    </row>
    <row r="4706" spans="4:25">
      <c r="D4706" s="24"/>
      <c r="H4706" s="24"/>
      <c r="I4706" s="24"/>
      <c r="J4706" s="24"/>
      <c r="L4706" s="24"/>
      <c r="Q4706" s="24"/>
      <c r="R4706" s="24"/>
      <c r="S4706" s="24"/>
      <c r="Y4706" s="24"/>
    </row>
    <row r="4707" spans="4:25">
      <c r="D4707" s="24"/>
      <c r="H4707" s="24"/>
      <c r="I4707" s="24"/>
      <c r="J4707" s="24"/>
      <c r="L4707" s="24"/>
      <c r="Q4707" s="24"/>
      <c r="R4707" s="24"/>
      <c r="S4707" s="24"/>
      <c r="Y4707" s="24"/>
    </row>
    <row r="4708" spans="4:25">
      <c r="D4708" s="24"/>
      <c r="H4708" s="24"/>
      <c r="I4708" s="24"/>
      <c r="J4708" s="24"/>
      <c r="L4708" s="24"/>
      <c r="Q4708" s="24"/>
      <c r="R4708" s="24"/>
      <c r="S4708" s="24"/>
      <c r="Y4708" s="24"/>
    </row>
    <row r="4709" spans="4:25">
      <c r="D4709" s="24"/>
      <c r="H4709" s="24"/>
      <c r="I4709" s="24"/>
      <c r="J4709" s="24"/>
      <c r="L4709" s="24"/>
      <c r="Q4709" s="24"/>
      <c r="R4709" s="24"/>
      <c r="S4709" s="24"/>
      <c r="Y4709" s="24"/>
    </row>
    <row r="4710" spans="4:25">
      <c r="I4710" s="24"/>
      <c r="J4710" s="24"/>
      <c r="S4710" s="24"/>
      <c r="Y4710" s="24"/>
    </row>
    <row r="4711" spans="4:25">
      <c r="I4711" s="24"/>
      <c r="J4711" s="24"/>
      <c r="S4711" s="24"/>
      <c r="Y4711" s="24"/>
    </row>
    <row r="4712" spans="4:25">
      <c r="D4712" s="24"/>
      <c r="I4712" s="24"/>
      <c r="J4712" s="24"/>
      <c r="K4712" s="24"/>
      <c r="L4712" s="24"/>
      <c r="Q4712" s="24"/>
      <c r="R4712" s="24"/>
      <c r="S4712" s="24"/>
      <c r="Y4712" s="24"/>
    </row>
    <row r="4713" spans="4:25">
      <c r="I4713" s="24"/>
      <c r="J4713" s="24"/>
      <c r="S4713" s="24"/>
      <c r="Y4713" s="24"/>
    </row>
    <row r="4714" spans="4:25">
      <c r="I4714" s="24"/>
      <c r="J4714" s="24"/>
      <c r="S4714" s="24"/>
      <c r="Y4714" s="24"/>
    </row>
    <row r="4715" spans="4:25">
      <c r="I4715" s="24"/>
      <c r="J4715" s="24"/>
      <c r="S4715" s="24"/>
      <c r="Y4715" s="24"/>
    </row>
    <row r="4716" spans="4:25">
      <c r="I4716" s="24"/>
      <c r="J4716" s="24"/>
      <c r="S4716" s="24"/>
      <c r="Y4716" s="24"/>
    </row>
    <row r="4717" spans="4:25">
      <c r="I4717" s="24"/>
      <c r="J4717" s="24"/>
      <c r="S4717" s="24"/>
      <c r="Y4717" s="24"/>
    </row>
    <row r="4718" spans="4:25">
      <c r="D4718" s="24"/>
      <c r="I4718" s="24"/>
      <c r="J4718" s="24"/>
      <c r="K4718" s="24"/>
      <c r="L4718" s="24"/>
      <c r="Q4718" s="24"/>
      <c r="R4718" s="24"/>
      <c r="S4718" s="24"/>
      <c r="Y4718" s="24"/>
    </row>
    <row r="4719" spans="4:25">
      <c r="D4719" s="24"/>
      <c r="I4719" s="24"/>
      <c r="J4719" s="24"/>
      <c r="K4719" s="24"/>
      <c r="L4719" s="24"/>
      <c r="Q4719" s="24"/>
      <c r="R4719" s="24"/>
      <c r="S4719" s="24"/>
      <c r="Y4719" s="24"/>
    </row>
    <row r="4720" spans="4:25">
      <c r="D4720" s="24"/>
      <c r="I4720" s="24"/>
      <c r="J4720" s="24"/>
      <c r="K4720" s="24"/>
      <c r="L4720" s="24"/>
      <c r="Q4720" s="24"/>
      <c r="R4720" s="24"/>
      <c r="S4720" s="24"/>
      <c r="Y4720" s="24"/>
    </row>
    <row r="4721" spans="4:25">
      <c r="D4721" s="24"/>
      <c r="I4721" s="24"/>
      <c r="J4721" s="24"/>
      <c r="K4721" s="24"/>
      <c r="L4721" s="24"/>
      <c r="Q4721" s="24"/>
      <c r="R4721" s="24"/>
      <c r="S4721" s="24"/>
      <c r="Y4721" s="24"/>
    </row>
    <row r="4722" spans="4:25">
      <c r="D4722" s="24"/>
      <c r="I4722" s="24"/>
      <c r="J4722" s="24"/>
      <c r="K4722" s="24"/>
      <c r="L4722" s="24"/>
      <c r="Q4722" s="24"/>
      <c r="R4722" s="24"/>
      <c r="S4722" s="24"/>
      <c r="Y4722" s="24"/>
    </row>
    <row r="4723" spans="4:25">
      <c r="D4723" s="24"/>
      <c r="I4723" s="24"/>
      <c r="J4723" s="24"/>
      <c r="K4723" s="24"/>
      <c r="L4723" s="24"/>
      <c r="Q4723" s="24"/>
      <c r="R4723" s="24"/>
      <c r="S4723" s="24"/>
      <c r="Y4723" s="24"/>
    </row>
    <row r="4724" spans="4:25">
      <c r="D4724" s="24"/>
      <c r="I4724" s="24"/>
      <c r="J4724" s="24"/>
      <c r="K4724" s="24"/>
      <c r="L4724" s="24"/>
      <c r="Q4724" s="24"/>
      <c r="R4724" s="24"/>
      <c r="S4724" s="24"/>
      <c r="Y4724" s="24"/>
    </row>
    <row r="4725" spans="4:25">
      <c r="D4725" s="24"/>
      <c r="I4725" s="24"/>
      <c r="J4725" s="24"/>
      <c r="K4725" s="24"/>
      <c r="L4725" s="24"/>
      <c r="Q4725" s="24"/>
      <c r="R4725" s="24"/>
      <c r="S4725" s="24"/>
      <c r="Y4725" s="24"/>
    </row>
    <row r="4726" spans="4:25">
      <c r="D4726" s="24"/>
      <c r="I4726" s="24"/>
      <c r="J4726" s="24"/>
      <c r="K4726" s="24"/>
      <c r="L4726" s="24"/>
      <c r="Q4726" s="24"/>
      <c r="R4726" s="24"/>
      <c r="S4726" s="24"/>
      <c r="Y4726" s="24"/>
    </row>
    <row r="4727" spans="4:25">
      <c r="D4727" s="24"/>
      <c r="I4727" s="24"/>
      <c r="J4727" s="24"/>
      <c r="K4727" s="24"/>
      <c r="L4727" s="24"/>
      <c r="Q4727" s="24"/>
      <c r="R4727" s="24"/>
      <c r="S4727" s="24"/>
      <c r="Y4727" s="24"/>
    </row>
    <row r="4728" spans="4:25">
      <c r="D4728" s="24"/>
      <c r="I4728" s="24"/>
      <c r="J4728" s="24"/>
      <c r="K4728" s="24"/>
      <c r="L4728" s="24"/>
      <c r="Q4728" s="24"/>
      <c r="R4728" s="24"/>
      <c r="S4728" s="24"/>
      <c r="Y4728" s="24"/>
    </row>
    <row r="4729" spans="4:25">
      <c r="I4729" s="24"/>
      <c r="J4729" s="24"/>
      <c r="S4729" s="24"/>
      <c r="Y4729" s="24"/>
    </row>
    <row r="4730" spans="4:25">
      <c r="I4730" s="24"/>
      <c r="J4730" s="24"/>
      <c r="S4730" s="24"/>
      <c r="Y4730" s="24"/>
    </row>
    <row r="4731" spans="4:25">
      <c r="I4731" s="24"/>
      <c r="J4731" s="24"/>
      <c r="S4731" s="24"/>
      <c r="Y4731" s="24"/>
    </row>
    <row r="4732" spans="4:25">
      <c r="I4732" s="24"/>
      <c r="J4732" s="24"/>
      <c r="S4732" s="24"/>
      <c r="Y4732" s="24"/>
    </row>
    <row r="4733" spans="4:25">
      <c r="I4733" s="24"/>
      <c r="J4733" s="24"/>
      <c r="S4733" s="24"/>
      <c r="Y4733" s="24"/>
    </row>
    <row r="4734" spans="4:25">
      <c r="I4734" s="24"/>
      <c r="J4734" s="24"/>
      <c r="S4734" s="24"/>
      <c r="Y4734" s="24"/>
    </row>
    <row r="4735" spans="4:25">
      <c r="I4735" s="24"/>
      <c r="J4735" s="24"/>
      <c r="S4735" s="24"/>
      <c r="Y4735" s="24"/>
    </row>
    <row r="4736" spans="4:25">
      <c r="I4736" s="24"/>
      <c r="J4736" s="24"/>
      <c r="S4736" s="24"/>
      <c r="Y4736" s="24"/>
    </row>
    <row r="4737" spans="4:25">
      <c r="I4737" s="24"/>
      <c r="J4737" s="24"/>
      <c r="S4737" s="24"/>
      <c r="Y4737" s="24"/>
    </row>
    <row r="4738" spans="4:25">
      <c r="I4738" s="24"/>
      <c r="J4738" s="24"/>
      <c r="S4738" s="24"/>
      <c r="Y4738" s="24"/>
    </row>
    <row r="4739" spans="4:25">
      <c r="I4739" s="24"/>
      <c r="J4739" s="24"/>
      <c r="S4739" s="24"/>
      <c r="Y4739" s="24"/>
    </row>
    <row r="4740" spans="4:25">
      <c r="I4740" s="24"/>
      <c r="J4740" s="24"/>
      <c r="S4740" s="24"/>
      <c r="Y4740" s="24"/>
    </row>
    <row r="4741" spans="4:25">
      <c r="I4741" s="24"/>
      <c r="J4741" s="24"/>
      <c r="S4741" s="24"/>
      <c r="Y4741" s="24"/>
    </row>
    <row r="4742" spans="4:25">
      <c r="I4742" s="24"/>
      <c r="J4742" s="24"/>
      <c r="S4742" s="24"/>
      <c r="Y4742" s="24"/>
    </row>
    <row r="4743" spans="4:25">
      <c r="I4743" s="24"/>
      <c r="J4743" s="24"/>
      <c r="S4743" s="24"/>
      <c r="Y4743" s="24"/>
    </row>
    <row r="4744" spans="4:25">
      <c r="I4744" s="24"/>
      <c r="J4744" s="24"/>
      <c r="S4744" s="24"/>
      <c r="Y4744" s="24"/>
    </row>
    <row r="4745" spans="4:25">
      <c r="D4745" s="24"/>
      <c r="I4745" s="24"/>
      <c r="J4745" s="24"/>
      <c r="K4745" s="24"/>
      <c r="L4745" s="24"/>
      <c r="Q4745" s="24"/>
      <c r="R4745" s="24"/>
      <c r="S4745" s="24"/>
      <c r="Y4745" s="24"/>
    </row>
    <row r="4746" spans="4:25">
      <c r="I4746" s="24"/>
      <c r="J4746" s="24"/>
      <c r="S4746" s="24"/>
      <c r="Y4746" s="24"/>
    </row>
    <row r="4747" spans="4:25">
      <c r="I4747" s="24"/>
      <c r="J4747" s="24"/>
      <c r="S4747" s="24"/>
      <c r="Y4747" s="24"/>
    </row>
    <row r="4748" spans="4:25">
      <c r="I4748" s="24"/>
      <c r="J4748" s="24"/>
      <c r="S4748" s="24"/>
      <c r="Y4748" s="24"/>
    </row>
    <row r="4749" spans="4:25">
      <c r="I4749" s="24"/>
      <c r="J4749" s="24"/>
      <c r="S4749" s="24"/>
      <c r="Y4749" s="24"/>
    </row>
    <row r="4750" spans="4:25">
      <c r="I4750" s="24"/>
      <c r="J4750" s="24"/>
      <c r="S4750" s="24"/>
      <c r="Y4750" s="24"/>
    </row>
    <row r="4751" spans="4:25">
      <c r="I4751" s="24"/>
      <c r="J4751" s="24"/>
      <c r="S4751" s="24"/>
      <c r="Y4751" s="24"/>
    </row>
    <row r="4752" spans="4:25">
      <c r="I4752" s="24"/>
      <c r="J4752" s="24"/>
      <c r="S4752" s="24"/>
      <c r="Y4752" s="24"/>
    </row>
    <row r="4753" spans="4:25">
      <c r="I4753" s="24"/>
      <c r="J4753" s="24"/>
      <c r="S4753" s="24"/>
      <c r="Y4753" s="24"/>
    </row>
    <row r="4754" spans="4:25">
      <c r="I4754" s="24"/>
      <c r="J4754" s="24"/>
      <c r="S4754" s="24"/>
      <c r="Y4754" s="24"/>
    </row>
    <row r="4755" spans="4:25">
      <c r="I4755" s="24"/>
      <c r="J4755" s="24"/>
      <c r="S4755" s="24"/>
      <c r="Y4755" s="24"/>
    </row>
    <row r="4756" spans="4:25">
      <c r="D4756" s="24"/>
      <c r="I4756" s="24"/>
      <c r="J4756" s="24"/>
      <c r="K4756" s="24"/>
      <c r="L4756" s="24"/>
      <c r="Q4756" s="24"/>
      <c r="R4756" s="24"/>
      <c r="S4756" s="24"/>
      <c r="Y4756" s="24"/>
    </row>
    <row r="4757" spans="4:25">
      <c r="D4757" s="24"/>
      <c r="I4757" s="24"/>
      <c r="J4757" s="24"/>
      <c r="K4757" s="24"/>
      <c r="L4757" s="24"/>
      <c r="Q4757" s="24"/>
      <c r="R4757" s="24"/>
      <c r="S4757" s="24"/>
      <c r="Y4757" s="24"/>
    </row>
    <row r="4758" spans="4:25">
      <c r="D4758" s="24"/>
      <c r="I4758" s="24"/>
      <c r="J4758" s="24"/>
      <c r="K4758" s="24"/>
      <c r="L4758" s="24"/>
      <c r="Q4758" s="24"/>
      <c r="R4758" s="24"/>
      <c r="S4758" s="24"/>
      <c r="Y4758" s="24"/>
    </row>
    <row r="4759" spans="4:25">
      <c r="D4759" s="24"/>
      <c r="I4759" s="24"/>
      <c r="J4759" s="24"/>
      <c r="K4759" s="24"/>
      <c r="L4759" s="24"/>
      <c r="Q4759" s="24"/>
      <c r="R4759" s="24"/>
      <c r="S4759" s="24"/>
      <c r="Y4759" s="24"/>
    </row>
    <row r="4760" spans="4:25">
      <c r="D4760" s="24"/>
      <c r="I4760" s="24"/>
      <c r="J4760" s="24"/>
      <c r="K4760" s="24"/>
      <c r="L4760" s="24"/>
      <c r="Q4760" s="24"/>
      <c r="R4760" s="24"/>
      <c r="S4760" s="24"/>
      <c r="Y4760" s="24"/>
    </row>
    <row r="4761" spans="4:25">
      <c r="D4761" s="24"/>
      <c r="I4761" s="24"/>
      <c r="J4761" s="24"/>
      <c r="K4761" s="24"/>
      <c r="L4761" s="24"/>
      <c r="Q4761" s="24"/>
      <c r="R4761" s="24"/>
      <c r="S4761" s="24"/>
      <c r="Y4761" s="24"/>
    </row>
    <row r="4762" spans="4:25">
      <c r="D4762" s="24"/>
      <c r="I4762" s="24"/>
      <c r="J4762" s="24"/>
      <c r="K4762" s="24"/>
      <c r="L4762" s="24"/>
      <c r="Q4762" s="24"/>
      <c r="R4762" s="24"/>
      <c r="S4762" s="24"/>
      <c r="Y4762" s="24"/>
    </row>
    <row r="4763" spans="4:25">
      <c r="D4763" s="24"/>
      <c r="I4763" s="24"/>
      <c r="J4763" s="24"/>
      <c r="K4763" s="24"/>
      <c r="L4763" s="24"/>
      <c r="Q4763" s="24"/>
      <c r="R4763" s="24"/>
      <c r="S4763" s="24"/>
      <c r="Y4763" s="24"/>
    </row>
    <row r="4764" spans="4:25">
      <c r="D4764" s="24"/>
      <c r="I4764" s="24"/>
      <c r="J4764" s="24"/>
      <c r="K4764" s="24"/>
      <c r="L4764" s="24"/>
      <c r="Q4764" s="24"/>
      <c r="R4764" s="24"/>
      <c r="S4764" s="24"/>
      <c r="Y4764" s="24"/>
    </row>
    <row r="4765" spans="4:25">
      <c r="D4765" s="24"/>
      <c r="I4765" s="24"/>
      <c r="J4765" s="24"/>
      <c r="K4765" s="24"/>
      <c r="L4765" s="24"/>
      <c r="Q4765" s="24"/>
      <c r="R4765" s="24"/>
      <c r="S4765" s="24"/>
      <c r="Y4765" s="24"/>
    </row>
    <row r="4766" spans="4:25">
      <c r="D4766" s="24"/>
      <c r="I4766" s="24"/>
      <c r="J4766" s="24"/>
      <c r="K4766" s="24"/>
      <c r="L4766" s="24"/>
      <c r="Q4766" s="24"/>
      <c r="R4766" s="24"/>
      <c r="S4766" s="24"/>
      <c r="Y4766" s="24"/>
    </row>
    <row r="4767" spans="4:25">
      <c r="D4767" s="24"/>
      <c r="I4767" s="24"/>
      <c r="J4767" s="24"/>
      <c r="K4767" s="24"/>
      <c r="L4767" s="24"/>
      <c r="Q4767" s="24"/>
      <c r="R4767" s="24"/>
      <c r="S4767" s="24"/>
      <c r="Y4767" s="24"/>
    </row>
    <row r="4768" spans="4:25">
      <c r="D4768" s="24"/>
      <c r="I4768" s="24"/>
      <c r="J4768" s="24"/>
      <c r="K4768" s="24"/>
      <c r="L4768" s="24"/>
      <c r="Q4768" s="24"/>
      <c r="R4768" s="24"/>
      <c r="S4768" s="24"/>
      <c r="Y4768" s="24"/>
    </row>
    <row r="4769" spans="4:25">
      <c r="D4769" s="24"/>
      <c r="I4769" s="24"/>
      <c r="J4769" s="24"/>
      <c r="K4769" s="24"/>
      <c r="L4769" s="24"/>
      <c r="Q4769" s="24"/>
      <c r="R4769" s="24"/>
      <c r="S4769" s="24"/>
      <c r="Y4769" s="24"/>
    </row>
    <row r="4770" spans="4:25">
      <c r="D4770" s="24"/>
      <c r="I4770" s="24"/>
      <c r="J4770" s="24"/>
      <c r="K4770" s="24"/>
      <c r="L4770" s="24"/>
      <c r="Q4770" s="24"/>
      <c r="R4770" s="24"/>
      <c r="S4770" s="24"/>
      <c r="Y4770" s="24"/>
    </row>
    <row r="4771" spans="4:25">
      <c r="D4771" s="24"/>
      <c r="I4771" s="24"/>
      <c r="J4771" s="24"/>
      <c r="K4771" s="24"/>
      <c r="L4771" s="24"/>
      <c r="Q4771" s="24"/>
      <c r="R4771" s="24"/>
      <c r="S4771" s="24"/>
      <c r="Y4771" s="24"/>
    </row>
    <row r="4772" spans="4:25">
      <c r="D4772" s="24"/>
      <c r="I4772" s="24"/>
      <c r="J4772" s="24"/>
      <c r="K4772" s="24"/>
      <c r="L4772" s="24"/>
      <c r="Q4772" s="24"/>
      <c r="R4772" s="24"/>
      <c r="S4772" s="24"/>
      <c r="Y4772" s="24"/>
    </row>
    <row r="4773" spans="4:25">
      <c r="D4773" s="24"/>
      <c r="I4773" s="24"/>
      <c r="J4773" s="24"/>
      <c r="K4773" s="24"/>
      <c r="L4773" s="24"/>
      <c r="Q4773" s="24"/>
      <c r="R4773" s="24"/>
      <c r="S4773" s="24"/>
      <c r="Y4773" s="24"/>
    </row>
    <row r="4774" spans="4:25">
      <c r="D4774" s="24"/>
      <c r="I4774" s="24"/>
      <c r="J4774" s="24"/>
      <c r="K4774" s="24"/>
      <c r="L4774" s="24"/>
      <c r="Q4774" s="24"/>
      <c r="R4774" s="24"/>
      <c r="S4774" s="24"/>
      <c r="Y4774" s="24"/>
    </row>
    <row r="4775" spans="4:25">
      <c r="D4775" s="24"/>
      <c r="I4775" s="24"/>
      <c r="J4775" s="24"/>
      <c r="K4775" s="24"/>
      <c r="L4775" s="24"/>
      <c r="Q4775" s="24"/>
      <c r="R4775" s="24"/>
      <c r="S4775" s="24"/>
      <c r="Y4775" s="24"/>
    </row>
    <row r="4776" spans="4:25">
      <c r="D4776" s="24"/>
      <c r="I4776" s="24"/>
      <c r="J4776" s="24"/>
      <c r="K4776" s="24"/>
      <c r="L4776" s="24"/>
      <c r="Q4776" s="24"/>
      <c r="R4776" s="24"/>
      <c r="S4776" s="24"/>
      <c r="Y4776" s="24"/>
    </row>
    <row r="4777" spans="4:25">
      <c r="D4777" s="24"/>
      <c r="I4777" s="24"/>
      <c r="J4777" s="24"/>
      <c r="K4777" s="24"/>
      <c r="L4777" s="24"/>
      <c r="Q4777" s="24"/>
      <c r="R4777" s="24"/>
      <c r="S4777" s="24"/>
      <c r="Y4777" s="24"/>
    </row>
    <row r="4778" spans="4:25">
      <c r="D4778" s="24"/>
      <c r="I4778" s="24"/>
      <c r="J4778" s="24"/>
      <c r="K4778" s="24"/>
      <c r="L4778" s="24"/>
      <c r="Q4778" s="24"/>
      <c r="R4778" s="24"/>
      <c r="S4778" s="24"/>
      <c r="Y4778" s="24"/>
    </row>
    <row r="4779" spans="4:25">
      <c r="D4779" s="24"/>
      <c r="I4779" s="24"/>
      <c r="J4779" s="24"/>
      <c r="K4779" s="24"/>
      <c r="L4779" s="24"/>
      <c r="Q4779" s="24"/>
      <c r="R4779" s="24"/>
      <c r="S4779" s="24"/>
      <c r="Y4779" s="24"/>
    </row>
    <row r="4780" spans="4:25">
      <c r="I4780" s="24"/>
      <c r="J4780" s="24"/>
      <c r="S4780" s="24"/>
      <c r="Y4780" s="24"/>
    </row>
    <row r="4781" spans="4:25">
      <c r="I4781" s="24"/>
      <c r="J4781" s="24"/>
      <c r="S4781" s="24"/>
      <c r="Y4781" s="24"/>
    </row>
    <row r="4782" spans="4:25">
      <c r="I4782" s="24"/>
      <c r="J4782" s="24"/>
      <c r="S4782" s="24"/>
      <c r="Y4782" s="24"/>
    </row>
    <row r="4783" spans="4:25">
      <c r="D4783" s="24"/>
      <c r="I4783" s="24"/>
      <c r="J4783" s="24"/>
      <c r="K4783" s="24"/>
      <c r="L4783" s="24"/>
      <c r="Q4783" s="24"/>
      <c r="R4783" s="24"/>
      <c r="S4783" s="24"/>
      <c r="Y4783" s="24"/>
    </row>
    <row r="4784" spans="4:25">
      <c r="D4784" s="24"/>
      <c r="I4784" s="24"/>
      <c r="J4784" s="24"/>
      <c r="K4784" s="24"/>
      <c r="L4784" s="24"/>
      <c r="Q4784" s="24"/>
      <c r="R4784" s="24"/>
      <c r="S4784" s="24"/>
      <c r="Y4784" s="24"/>
    </row>
    <row r="4785" spans="4:25">
      <c r="D4785" s="24"/>
      <c r="I4785" s="24"/>
      <c r="J4785" s="24"/>
      <c r="K4785" s="24"/>
      <c r="L4785" s="24"/>
      <c r="Q4785" s="24"/>
      <c r="R4785" s="24"/>
      <c r="S4785" s="24"/>
      <c r="Y4785" s="24"/>
    </row>
    <row r="4786" spans="4:25">
      <c r="D4786" s="24"/>
      <c r="I4786" s="24"/>
      <c r="J4786" s="24"/>
      <c r="K4786" s="24"/>
      <c r="L4786" s="24"/>
      <c r="Q4786" s="24"/>
      <c r="R4786" s="24"/>
      <c r="S4786" s="24"/>
      <c r="Y4786" s="24"/>
    </row>
    <row r="4787" spans="4:25">
      <c r="D4787" s="24"/>
      <c r="I4787" s="24"/>
      <c r="J4787" s="24"/>
      <c r="K4787" s="24"/>
      <c r="L4787" s="24"/>
      <c r="Q4787" s="24"/>
      <c r="R4787" s="24"/>
      <c r="S4787" s="24"/>
      <c r="Y4787" s="24"/>
    </row>
    <row r="4788" spans="4:25">
      <c r="D4788" s="24"/>
      <c r="I4788" s="24"/>
      <c r="J4788" s="24"/>
      <c r="K4788" s="24"/>
      <c r="L4788" s="24"/>
      <c r="Q4788" s="24"/>
      <c r="R4788" s="24"/>
      <c r="S4788" s="24"/>
      <c r="Y4788" s="24"/>
    </row>
    <row r="4789" spans="4:25">
      <c r="D4789" s="24"/>
      <c r="I4789" s="24"/>
      <c r="J4789" s="24"/>
      <c r="K4789" s="24"/>
      <c r="L4789" s="24"/>
      <c r="Q4789" s="24"/>
      <c r="R4789" s="24"/>
      <c r="S4789" s="24"/>
      <c r="Y4789" s="24"/>
    </row>
    <row r="4790" spans="4:25">
      <c r="I4790" s="24"/>
      <c r="J4790" s="24"/>
      <c r="S4790" s="24"/>
      <c r="Y4790" s="24"/>
    </row>
    <row r="4791" spans="4:25">
      <c r="I4791" s="24"/>
      <c r="J4791" s="24"/>
      <c r="S4791" s="24"/>
      <c r="Y4791" s="24"/>
    </row>
    <row r="4792" spans="4:25">
      <c r="I4792" s="24"/>
      <c r="J4792" s="24"/>
      <c r="S4792" s="24"/>
      <c r="Y4792" s="24"/>
    </row>
    <row r="4793" spans="4:25">
      <c r="I4793" s="24"/>
      <c r="J4793" s="24"/>
      <c r="S4793" s="24"/>
      <c r="Y4793" s="24"/>
    </row>
    <row r="4794" spans="4:25">
      <c r="I4794" s="24"/>
      <c r="J4794" s="24"/>
      <c r="S4794" s="24"/>
      <c r="Y4794" s="24"/>
    </row>
    <row r="4795" spans="4:25">
      <c r="I4795" s="24"/>
      <c r="J4795" s="24"/>
      <c r="S4795" s="24"/>
      <c r="Y4795" s="24"/>
    </row>
    <row r="4796" spans="4:25">
      <c r="I4796" s="24"/>
      <c r="J4796" s="24"/>
      <c r="S4796" s="24"/>
      <c r="Y4796" s="24"/>
    </row>
    <row r="4797" spans="4:25">
      <c r="I4797" s="24"/>
      <c r="J4797" s="24"/>
      <c r="S4797" s="24"/>
      <c r="Y4797" s="24"/>
    </row>
    <row r="4798" spans="4:25">
      <c r="I4798" s="24"/>
      <c r="J4798" s="24"/>
      <c r="S4798" s="24"/>
      <c r="Y4798" s="24"/>
    </row>
    <row r="4799" spans="4:25">
      <c r="D4799" s="24"/>
      <c r="I4799" s="24"/>
      <c r="J4799" s="24"/>
      <c r="L4799" s="24"/>
      <c r="Q4799" s="24"/>
      <c r="R4799" s="24"/>
      <c r="S4799" s="24"/>
      <c r="Y4799" s="24"/>
    </row>
    <row r="4800" spans="4:25">
      <c r="I4800" s="24"/>
      <c r="J4800" s="24"/>
      <c r="S4800" s="24"/>
      <c r="Y4800" s="24"/>
    </row>
    <row r="4801" spans="4:25">
      <c r="I4801" s="24"/>
      <c r="J4801" s="24"/>
      <c r="S4801" s="24"/>
      <c r="Y4801" s="24"/>
    </row>
    <row r="4802" spans="4:25">
      <c r="I4802" s="24"/>
      <c r="J4802" s="24"/>
      <c r="S4802" s="24"/>
      <c r="Y4802" s="24"/>
    </row>
    <row r="4803" spans="4:25">
      <c r="D4803" s="24"/>
      <c r="I4803" s="24"/>
      <c r="J4803" s="24"/>
      <c r="K4803" s="24"/>
      <c r="L4803" s="24"/>
      <c r="Q4803" s="24"/>
      <c r="R4803" s="24"/>
      <c r="S4803" s="24"/>
      <c r="Y4803" s="24"/>
    </row>
    <row r="4804" spans="4:25">
      <c r="D4804" s="24"/>
      <c r="I4804" s="24"/>
      <c r="J4804" s="24"/>
      <c r="K4804" s="24"/>
      <c r="L4804" s="24"/>
      <c r="Q4804" s="24"/>
      <c r="R4804" s="24"/>
      <c r="S4804" s="24"/>
      <c r="Y4804" s="24"/>
    </row>
    <row r="4805" spans="4:25">
      <c r="D4805" s="24"/>
      <c r="I4805" s="24"/>
      <c r="J4805" s="24"/>
      <c r="K4805" s="24"/>
      <c r="L4805" s="24"/>
      <c r="Q4805" s="24"/>
      <c r="R4805" s="24"/>
      <c r="S4805" s="24"/>
      <c r="Y4805" s="24"/>
    </row>
    <row r="4806" spans="4:25">
      <c r="D4806" s="24"/>
      <c r="I4806" s="24"/>
      <c r="J4806" s="24"/>
      <c r="K4806" s="24"/>
      <c r="L4806" s="24"/>
      <c r="Q4806" s="24"/>
      <c r="R4806" s="24"/>
      <c r="S4806" s="24"/>
      <c r="Y4806" s="24"/>
    </row>
    <row r="4807" spans="4:25">
      <c r="I4807" s="24"/>
      <c r="J4807" s="24"/>
      <c r="S4807" s="24"/>
      <c r="Y4807" s="24"/>
    </row>
    <row r="4808" spans="4:25">
      <c r="I4808" s="24"/>
      <c r="J4808" s="24"/>
      <c r="S4808" s="24"/>
      <c r="Y4808" s="24"/>
    </row>
    <row r="4809" spans="4:25">
      <c r="I4809" s="24"/>
      <c r="J4809" s="24"/>
      <c r="S4809" s="24"/>
      <c r="Y4809" s="24"/>
    </row>
    <row r="4810" spans="4:25">
      <c r="I4810" s="24"/>
      <c r="J4810" s="24"/>
      <c r="S4810" s="24"/>
      <c r="Y4810" s="24"/>
    </row>
    <row r="4811" spans="4:25">
      <c r="I4811" s="24"/>
      <c r="J4811" s="24"/>
      <c r="S4811" s="24"/>
      <c r="Y4811" s="24"/>
    </row>
    <row r="4812" spans="4:25">
      <c r="I4812" s="24"/>
      <c r="J4812" s="24"/>
      <c r="S4812" s="24"/>
      <c r="Y4812" s="24"/>
    </row>
    <row r="4813" spans="4:25">
      <c r="I4813" s="24"/>
      <c r="J4813" s="24"/>
      <c r="S4813" s="24"/>
      <c r="Y4813" s="24"/>
    </row>
    <row r="4814" spans="4:25">
      <c r="I4814" s="24"/>
      <c r="J4814" s="24"/>
      <c r="S4814" s="24"/>
      <c r="Y4814" s="24"/>
    </row>
    <row r="4815" spans="4:25">
      <c r="I4815" s="24"/>
      <c r="J4815" s="24"/>
      <c r="S4815" s="24"/>
      <c r="Y4815" s="24"/>
    </row>
    <row r="4816" spans="4:25">
      <c r="D4816" s="24"/>
      <c r="I4816" s="24"/>
      <c r="J4816" s="24"/>
      <c r="L4816" s="24"/>
      <c r="Q4816" s="24"/>
      <c r="R4816" s="24"/>
      <c r="S4816" s="24"/>
      <c r="Y4816" s="24"/>
    </row>
    <row r="4817" spans="4:25">
      <c r="D4817" s="24"/>
      <c r="I4817" s="24"/>
      <c r="J4817" s="24"/>
      <c r="L4817" s="24"/>
      <c r="Q4817" s="24"/>
      <c r="R4817" s="24"/>
      <c r="S4817" s="24"/>
      <c r="Y4817" s="24"/>
    </row>
    <row r="4818" spans="4:25">
      <c r="D4818" s="24"/>
      <c r="I4818" s="24"/>
      <c r="J4818" s="24"/>
      <c r="L4818" s="24"/>
      <c r="Q4818" s="24"/>
      <c r="R4818" s="24"/>
      <c r="S4818" s="24"/>
      <c r="Y4818" s="24"/>
    </row>
    <row r="4819" spans="4:25">
      <c r="D4819" s="24"/>
      <c r="I4819" s="24"/>
      <c r="J4819" s="24"/>
      <c r="L4819" s="24"/>
      <c r="Q4819" s="24"/>
      <c r="R4819" s="24"/>
      <c r="S4819" s="24"/>
      <c r="Y4819" s="24"/>
    </row>
    <row r="4820" spans="4:25">
      <c r="D4820" s="24"/>
      <c r="I4820" s="24"/>
      <c r="J4820" s="24"/>
      <c r="L4820" s="24"/>
      <c r="Q4820" s="24"/>
      <c r="R4820" s="24"/>
      <c r="S4820" s="24"/>
      <c r="Y4820" s="24"/>
    </row>
    <row r="4821" spans="4:25">
      <c r="D4821" s="24"/>
      <c r="I4821" s="24"/>
      <c r="J4821" s="24"/>
      <c r="L4821" s="24"/>
      <c r="Q4821" s="24"/>
      <c r="R4821" s="24"/>
      <c r="S4821" s="24"/>
      <c r="Y4821" s="24"/>
    </row>
    <row r="4822" spans="4:25">
      <c r="D4822" s="24"/>
      <c r="I4822" s="24"/>
      <c r="J4822" s="24"/>
      <c r="L4822" s="24"/>
      <c r="Q4822" s="24"/>
      <c r="R4822" s="24"/>
      <c r="S4822" s="24"/>
      <c r="Y4822" s="24"/>
    </row>
    <row r="4823" spans="4:25">
      <c r="D4823" s="24"/>
      <c r="I4823" s="24"/>
      <c r="J4823" s="24"/>
      <c r="L4823" s="24"/>
      <c r="Q4823" s="24"/>
      <c r="R4823" s="24"/>
      <c r="S4823" s="24"/>
      <c r="Y4823" s="24"/>
    </row>
    <row r="4824" spans="4:25">
      <c r="D4824" s="24"/>
      <c r="I4824" s="24"/>
      <c r="J4824" s="24"/>
      <c r="L4824" s="24"/>
      <c r="Q4824" s="24"/>
      <c r="R4824" s="24"/>
      <c r="S4824" s="24"/>
      <c r="Y4824" s="24"/>
    </row>
    <row r="4825" spans="4:25">
      <c r="D4825" s="24"/>
      <c r="I4825" s="24"/>
      <c r="J4825" s="24"/>
      <c r="L4825" s="24"/>
      <c r="Q4825" s="24"/>
      <c r="R4825" s="24"/>
      <c r="S4825" s="24"/>
      <c r="Y4825" s="24"/>
    </row>
    <row r="4826" spans="4:25">
      <c r="D4826" s="24"/>
      <c r="I4826" s="24"/>
      <c r="J4826" s="24"/>
      <c r="L4826" s="24"/>
      <c r="Q4826" s="24"/>
      <c r="R4826" s="24"/>
      <c r="S4826" s="24"/>
      <c r="Y4826" s="24"/>
    </row>
    <row r="4827" spans="4:25">
      <c r="D4827" s="24"/>
      <c r="I4827" s="24"/>
      <c r="J4827" s="24"/>
      <c r="L4827" s="24"/>
      <c r="Q4827" s="24"/>
      <c r="R4827" s="24"/>
      <c r="S4827" s="24"/>
      <c r="Y4827" s="24"/>
    </row>
    <row r="4828" spans="4:25">
      <c r="D4828" s="24"/>
      <c r="I4828" s="24"/>
      <c r="J4828" s="24"/>
      <c r="L4828" s="24"/>
      <c r="Q4828" s="24"/>
      <c r="R4828" s="24"/>
      <c r="S4828" s="24"/>
      <c r="Y4828" s="24"/>
    </row>
    <row r="4829" spans="4:25">
      <c r="D4829" s="24"/>
      <c r="I4829" s="24"/>
      <c r="J4829" s="24"/>
      <c r="L4829" s="24"/>
      <c r="Q4829" s="24"/>
      <c r="R4829" s="24"/>
      <c r="S4829" s="24"/>
      <c r="Y4829" s="24"/>
    </row>
    <row r="4830" spans="4:25">
      <c r="D4830" s="24"/>
      <c r="I4830" s="24"/>
      <c r="J4830" s="24"/>
      <c r="L4830" s="24"/>
      <c r="Q4830" s="24"/>
      <c r="R4830" s="24"/>
      <c r="S4830" s="24"/>
      <c r="Y4830" s="24"/>
    </row>
    <row r="4831" spans="4:25">
      <c r="D4831" s="24"/>
      <c r="I4831" s="24"/>
      <c r="J4831" s="24"/>
      <c r="L4831" s="24"/>
      <c r="Q4831" s="24"/>
      <c r="R4831" s="24"/>
      <c r="S4831" s="24"/>
      <c r="Y4831" s="24"/>
    </row>
    <row r="4832" spans="4:25">
      <c r="D4832" s="24"/>
      <c r="I4832" s="24"/>
      <c r="J4832" s="24"/>
      <c r="L4832" s="24"/>
      <c r="Q4832" s="24"/>
      <c r="R4832" s="24"/>
      <c r="S4832" s="24"/>
      <c r="Y4832" s="24"/>
    </row>
    <row r="4833" spans="4:25">
      <c r="D4833" s="24"/>
      <c r="I4833" s="24"/>
      <c r="J4833" s="24"/>
      <c r="L4833" s="24"/>
      <c r="Q4833" s="24"/>
      <c r="R4833" s="24"/>
      <c r="S4833" s="24"/>
      <c r="Y4833" s="24"/>
    </row>
    <row r="4834" spans="4:25">
      <c r="I4834" s="24"/>
      <c r="J4834" s="24"/>
      <c r="S4834" s="24"/>
      <c r="Y4834" s="24"/>
    </row>
    <row r="4835" spans="4:25">
      <c r="I4835" s="24"/>
      <c r="J4835" s="24"/>
      <c r="S4835" s="24"/>
      <c r="Y4835" s="24"/>
    </row>
    <row r="4836" spans="4:25">
      <c r="I4836" s="24"/>
      <c r="J4836" s="24"/>
      <c r="S4836" s="24"/>
      <c r="Y4836" s="24"/>
    </row>
    <row r="4837" spans="4:25">
      <c r="I4837" s="24"/>
      <c r="J4837" s="24"/>
      <c r="S4837" s="24"/>
      <c r="Y4837" s="24"/>
    </row>
    <row r="4838" spans="4:25">
      <c r="I4838" s="24"/>
      <c r="J4838" s="24"/>
      <c r="S4838" s="24"/>
      <c r="Y4838" s="24"/>
    </row>
    <row r="4839" spans="4:25">
      <c r="I4839" s="24"/>
      <c r="J4839" s="24"/>
      <c r="S4839" s="24"/>
      <c r="Y4839" s="24"/>
    </row>
    <row r="4840" spans="4:25">
      <c r="I4840" s="24"/>
      <c r="J4840" s="24"/>
      <c r="S4840" s="24"/>
      <c r="Y4840" s="24"/>
    </row>
    <row r="4841" spans="4:25">
      <c r="I4841" s="24"/>
      <c r="J4841" s="24"/>
      <c r="S4841" s="24"/>
      <c r="Y4841" s="24"/>
    </row>
    <row r="4842" spans="4:25">
      <c r="I4842" s="24"/>
      <c r="J4842" s="24"/>
      <c r="S4842" s="24"/>
      <c r="Y4842" s="24"/>
    </row>
    <row r="4843" spans="4:25">
      <c r="D4843" s="24"/>
      <c r="I4843" s="24"/>
      <c r="J4843" s="24"/>
      <c r="K4843" s="24"/>
      <c r="L4843" s="24"/>
      <c r="Q4843" s="24"/>
      <c r="R4843" s="24"/>
      <c r="S4843" s="24"/>
      <c r="Y4843" s="24"/>
    </row>
    <row r="4844" spans="4:25">
      <c r="D4844" s="24"/>
      <c r="I4844" s="24"/>
      <c r="J4844" s="24"/>
      <c r="K4844" s="24"/>
      <c r="L4844" s="24"/>
      <c r="P4844" s="24"/>
      <c r="Q4844" s="24"/>
      <c r="R4844" s="24"/>
      <c r="S4844" s="24"/>
      <c r="Y4844" s="24"/>
    </row>
    <row r="4845" spans="4:25">
      <c r="D4845" s="24"/>
      <c r="I4845" s="24"/>
      <c r="J4845" s="24"/>
      <c r="K4845" s="24"/>
      <c r="L4845" s="24"/>
      <c r="P4845" s="24"/>
      <c r="Q4845" s="24"/>
      <c r="R4845" s="24"/>
      <c r="S4845" s="24"/>
      <c r="Y4845" s="24"/>
    </row>
    <row r="4846" spans="4:25">
      <c r="D4846" s="24"/>
      <c r="I4846" s="24"/>
      <c r="J4846" s="24"/>
      <c r="K4846" s="24"/>
      <c r="L4846" s="24"/>
      <c r="Q4846" s="24"/>
      <c r="R4846" s="24"/>
      <c r="S4846" s="24"/>
      <c r="Y4846" s="24"/>
    </row>
    <row r="4847" spans="4:25">
      <c r="D4847" s="24"/>
      <c r="I4847" s="24"/>
      <c r="J4847" s="24"/>
      <c r="K4847" s="24"/>
      <c r="L4847" s="24"/>
      <c r="Q4847" s="24"/>
      <c r="R4847" s="24"/>
      <c r="S4847" s="24"/>
      <c r="Y4847" s="24"/>
    </row>
    <row r="4848" spans="4:25">
      <c r="D4848" s="24"/>
      <c r="I4848" s="24"/>
      <c r="J4848" s="24"/>
      <c r="K4848" s="24"/>
      <c r="L4848" s="24"/>
      <c r="Q4848" s="24"/>
      <c r="R4848" s="24"/>
      <c r="S4848" s="24"/>
      <c r="Y4848" s="24"/>
    </row>
    <row r="4849" spans="4:25">
      <c r="D4849" s="24"/>
      <c r="I4849" s="24"/>
      <c r="J4849" s="24"/>
      <c r="K4849" s="24"/>
      <c r="L4849" s="24"/>
      <c r="P4849" s="24"/>
      <c r="Q4849" s="24"/>
      <c r="R4849" s="24"/>
      <c r="S4849" s="24"/>
      <c r="Y4849" s="24"/>
    </row>
    <row r="4850" spans="4:25">
      <c r="D4850" s="24"/>
      <c r="I4850" s="24"/>
      <c r="J4850" s="24"/>
      <c r="K4850" s="24"/>
      <c r="L4850" s="24"/>
      <c r="Q4850" s="24"/>
      <c r="R4850" s="24"/>
      <c r="S4850" s="24"/>
      <c r="Y4850" s="24"/>
    </row>
    <row r="4851" spans="4:25">
      <c r="D4851" s="24"/>
      <c r="I4851" s="24"/>
      <c r="J4851" s="24"/>
      <c r="K4851" s="24"/>
      <c r="L4851" s="24"/>
      <c r="Q4851" s="24"/>
      <c r="R4851" s="24"/>
      <c r="S4851" s="24"/>
      <c r="Y4851" s="24"/>
    </row>
    <row r="4852" spans="4:25">
      <c r="D4852" s="24"/>
      <c r="I4852" s="24"/>
      <c r="J4852" s="24"/>
      <c r="K4852" s="24"/>
      <c r="L4852" s="24"/>
      <c r="Q4852" s="24"/>
      <c r="R4852" s="24"/>
      <c r="S4852" s="24"/>
      <c r="Y4852" s="24"/>
    </row>
    <row r="4853" spans="4:25">
      <c r="D4853" s="24"/>
      <c r="I4853" s="24"/>
      <c r="J4853" s="24"/>
      <c r="K4853" s="24"/>
      <c r="L4853" s="24"/>
      <c r="Q4853" s="24"/>
      <c r="R4853" s="24"/>
      <c r="S4853" s="24"/>
      <c r="Y4853" s="24"/>
    </row>
    <row r="4854" spans="4:25">
      <c r="D4854" s="24"/>
      <c r="I4854" s="24"/>
      <c r="J4854" s="24"/>
      <c r="K4854" s="24"/>
      <c r="L4854" s="24"/>
      <c r="Q4854" s="24"/>
      <c r="R4854" s="24"/>
      <c r="S4854" s="24"/>
      <c r="Y4854" s="24"/>
    </row>
    <row r="4855" spans="4:25">
      <c r="D4855" s="24"/>
      <c r="I4855" s="24"/>
      <c r="J4855" s="24"/>
      <c r="K4855" s="24"/>
      <c r="L4855" s="24"/>
      <c r="Q4855" s="24"/>
      <c r="R4855" s="24"/>
      <c r="S4855" s="24"/>
      <c r="Y4855" s="24"/>
    </row>
    <row r="4856" spans="4:25">
      <c r="D4856" s="24"/>
      <c r="I4856" s="24"/>
      <c r="J4856" s="24"/>
      <c r="K4856" s="24"/>
      <c r="L4856" s="24"/>
      <c r="Q4856" s="24"/>
      <c r="R4856" s="24"/>
      <c r="S4856" s="24"/>
      <c r="Y4856" s="24"/>
    </row>
    <row r="4857" spans="4:25">
      <c r="D4857" s="24"/>
      <c r="I4857" s="24"/>
      <c r="J4857" s="24"/>
      <c r="K4857" s="24"/>
      <c r="L4857" s="24"/>
      <c r="Q4857" s="24"/>
      <c r="R4857" s="24"/>
      <c r="S4857" s="24"/>
      <c r="Y4857" s="24"/>
    </row>
    <row r="4858" spans="4:25">
      <c r="I4858" s="24"/>
      <c r="J4858" s="24"/>
      <c r="S4858" s="24"/>
      <c r="Y4858" s="24"/>
    </row>
    <row r="4859" spans="4:25">
      <c r="I4859" s="24"/>
      <c r="J4859" s="24"/>
      <c r="S4859" s="24"/>
      <c r="Y4859" s="24"/>
    </row>
    <row r="4860" spans="4:25">
      <c r="I4860" s="24"/>
      <c r="J4860" s="24"/>
      <c r="S4860" s="24"/>
      <c r="Y4860" s="24"/>
    </row>
    <row r="4861" spans="4:25">
      <c r="I4861" s="24"/>
      <c r="J4861" s="24"/>
      <c r="S4861" s="24"/>
      <c r="Y4861" s="24"/>
    </row>
    <row r="4862" spans="4:25">
      <c r="I4862" s="24"/>
      <c r="J4862" s="24"/>
      <c r="S4862" s="24"/>
      <c r="Y4862" s="24"/>
    </row>
    <row r="4863" spans="4:25">
      <c r="I4863" s="24"/>
      <c r="J4863" s="24"/>
      <c r="S4863" s="24"/>
      <c r="Y4863" s="24"/>
    </row>
    <row r="4864" spans="4:25">
      <c r="D4864" s="24"/>
      <c r="I4864" s="24"/>
      <c r="J4864" s="24"/>
      <c r="K4864" s="24"/>
      <c r="L4864" s="24"/>
      <c r="Q4864" s="24"/>
      <c r="R4864" s="24"/>
      <c r="S4864" s="24"/>
      <c r="Y4864" s="24"/>
    </row>
    <row r="4865" spans="4:25">
      <c r="D4865" s="24"/>
      <c r="I4865" s="24"/>
      <c r="J4865" s="24"/>
      <c r="K4865" s="24"/>
      <c r="L4865" s="24"/>
      <c r="Q4865" s="24"/>
      <c r="R4865" s="24"/>
      <c r="S4865" s="24"/>
      <c r="Y4865" s="24"/>
    </row>
    <row r="4866" spans="4:25">
      <c r="D4866" s="24"/>
      <c r="I4866" s="24"/>
      <c r="J4866" s="24"/>
      <c r="K4866" s="24"/>
      <c r="L4866" s="24"/>
      <c r="Q4866" s="24"/>
      <c r="R4866" s="24"/>
      <c r="S4866" s="24"/>
      <c r="Y4866" s="24"/>
    </row>
    <row r="4867" spans="4:25">
      <c r="D4867" s="24"/>
      <c r="I4867" s="24"/>
      <c r="J4867" s="24"/>
      <c r="K4867" s="24"/>
      <c r="L4867" s="24"/>
      <c r="Q4867" s="24"/>
      <c r="R4867" s="24"/>
      <c r="S4867" s="24"/>
      <c r="Y4867" s="24"/>
    </row>
    <row r="4868" spans="4:25">
      <c r="D4868" s="24"/>
      <c r="I4868" s="24"/>
      <c r="J4868" s="24"/>
      <c r="K4868" s="24"/>
      <c r="L4868" s="24"/>
      <c r="Q4868" s="24"/>
      <c r="R4868" s="24"/>
      <c r="S4868" s="24"/>
      <c r="Y4868" s="24"/>
    </row>
    <row r="4869" spans="4:25">
      <c r="D4869" s="24"/>
      <c r="I4869" s="24"/>
      <c r="J4869" s="24"/>
      <c r="K4869" s="24"/>
      <c r="L4869" s="24"/>
      <c r="Q4869" s="24"/>
      <c r="R4869" s="24"/>
      <c r="S4869" s="24"/>
      <c r="Y4869" s="24"/>
    </row>
    <row r="4870" spans="4:25">
      <c r="D4870" s="24"/>
      <c r="I4870" s="24"/>
      <c r="J4870" s="24"/>
      <c r="K4870" s="24"/>
      <c r="L4870" s="24"/>
      <c r="Q4870" s="24"/>
      <c r="R4870" s="24"/>
      <c r="S4870" s="24"/>
      <c r="Y4870" s="24"/>
    </row>
    <row r="4871" spans="4:25">
      <c r="D4871" s="24"/>
      <c r="I4871" s="24"/>
      <c r="J4871" s="24"/>
      <c r="K4871" s="24"/>
      <c r="L4871" s="24"/>
      <c r="Q4871" s="24"/>
      <c r="R4871" s="24"/>
      <c r="S4871" s="24"/>
      <c r="Y4871" s="24"/>
    </row>
    <row r="4872" spans="4:25">
      <c r="D4872" s="24"/>
      <c r="I4872" s="24"/>
      <c r="J4872" s="24"/>
      <c r="K4872" s="24"/>
      <c r="L4872" s="24"/>
      <c r="Q4872" s="24"/>
      <c r="R4872" s="24"/>
      <c r="S4872" s="24"/>
      <c r="Y4872" s="24"/>
    </row>
    <row r="4873" spans="4:25">
      <c r="I4873" s="24"/>
      <c r="J4873" s="24"/>
      <c r="S4873" s="24"/>
      <c r="Y4873" s="24"/>
    </row>
    <row r="4874" spans="4:25">
      <c r="I4874" s="24"/>
      <c r="J4874" s="24"/>
      <c r="S4874" s="24"/>
      <c r="Y4874" s="24"/>
    </row>
    <row r="4875" spans="4:25">
      <c r="I4875" s="24"/>
      <c r="J4875" s="24"/>
      <c r="S4875" s="24"/>
      <c r="Y4875" s="24"/>
    </row>
    <row r="4876" spans="4:25">
      <c r="D4876" s="24"/>
      <c r="I4876" s="24"/>
      <c r="J4876" s="24"/>
      <c r="K4876" s="24"/>
      <c r="L4876" s="24"/>
      <c r="Q4876" s="24"/>
      <c r="R4876" s="24"/>
      <c r="S4876" s="24"/>
      <c r="Y4876" s="24"/>
    </row>
    <row r="4877" spans="4:25">
      <c r="D4877" s="24"/>
      <c r="I4877" s="24"/>
      <c r="J4877" s="24"/>
      <c r="K4877" s="24"/>
      <c r="L4877" s="24"/>
      <c r="Q4877" s="24"/>
      <c r="R4877" s="24"/>
      <c r="S4877" s="24"/>
      <c r="Y4877" s="24"/>
    </row>
    <row r="4878" spans="4:25">
      <c r="D4878" s="24"/>
      <c r="I4878" s="24"/>
      <c r="J4878" s="24"/>
      <c r="K4878" s="24"/>
      <c r="L4878" s="24"/>
      <c r="Q4878" s="24"/>
      <c r="R4878" s="24"/>
      <c r="S4878" s="24"/>
      <c r="Y4878" s="24"/>
    </row>
    <row r="4879" spans="4:25">
      <c r="I4879" s="24"/>
      <c r="J4879" s="24"/>
      <c r="S4879" s="24"/>
      <c r="Y4879" s="24"/>
    </row>
    <row r="4880" spans="4:25">
      <c r="I4880" s="24"/>
      <c r="J4880" s="24"/>
      <c r="S4880" s="24"/>
      <c r="Y4880" s="24"/>
    </row>
    <row r="4881" spans="4:25">
      <c r="I4881" s="24"/>
      <c r="J4881" s="24"/>
      <c r="S4881" s="24"/>
      <c r="Y4881" s="24"/>
    </row>
    <row r="4882" spans="4:25">
      <c r="I4882" s="24"/>
      <c r="J4882" s="24"/>
      <c r="S4882" s="24"/>
      <c r="Y4882" s="24"/>
    </row>
    <row r="4883" spans="4:25">
      <c r="I4883" s="24"/>
      <c r="J4883" s="24"/>
      <c r="S4883" s="24"/>
      <c r="Y4883" s="24"/>
    </row>
    <row r="4884" spans="4:25">
      <c r="I4884" s="24"/>
      <c r="J4884" s="24"/>
      <c r="S4884" s="24"/>
      <c r="Y4884" s="24"/>
    </row>
    <row r="4885" spans="4:25">
      <c r="D4885" s="24"/>
      <c r="I4885" s="24"/>
      <c r="J4885" s="24"/>
      <c r="K4885" s="24"/>
      <c r="L4885" s="24"/>
      <c r="Q4885" s="24"/>
      <c r="R4885" s="24"/>
      <c r="S4885" s="24"/>
      <c r="Y4885" s="24"/>
    </row>
    <row r="4886" spans="4:25">
      <c r="D4886" s="24"/>
      <c r="I4886" s="24"/>
      <c r="J4886" s="24"/>
      <c r="K4886" s="24"/>
      <c r="L4886" s="24"/>
      <c r="Q4886" s="24"/>
      <c r="R4886" s="24"/>
      <c r="S4886" s="24"/>
      <c r="Y4886" s="24"/>
    </row>
    <row r="4887" spans="4:25">
      <c r="D4887" s="24"/>
      <c r="I4887" s="24"/>
      <c r="J4887" s="24"/>
      <c r="K4887" s="24"/>
      <c r="L4887" s="24"/>
      <c r="Q4887" s="24"/>
      <c r="R4887" s="24"/>
      <c r="S4887" s="24"/>
      <c r="Y4887" s="24"/>
    </row>
    <row r="4888" spans="4:25">
      <c r="I4888" s="24"/>
      <c r="J4888" s="24"/>
      <c r="S4888" s="24"/>
      <c r="Y4888" s="24"/>
    </row>
    <row r="4889" spans="4:25">
      <c r="I4889" s="24"/>
      <c r="J4889" s="24"/>
      <c r="S4889" s="24"/>
      <c r="Y4889" s="24"/>
    </row>
    <row r="4890" spans="4:25">
      <c r="I4890" s="24"/>
      <c r="J4890" s="24"/>
      <c r="S4890" s="24"/>
      <c r="Y4890" s="24"/>
    </row>
    <row r="4891" spans="4:25">
      <c r="D4891" s="24"/>
      <c r="I4891" s="24"/>
      <c r="J4891" s="24"/>
      <c r="K4891" s="24"/>
      <c r="L4891" s="24"/>
      <c r="Q4891" s="24"/>
      <c r="R4891" s="24"/>
      <c r="S4891" s="24"/>
      <c r="Y4891" s="24"/>
    </row>
    <row r="4892" spans="4:25">
      <c r="D4892" s="24"/>
      <c r="I4892" s="24"/>
      <c r="J4892" s="24"/>
      <c r="K4892" s="24"/>
      <c r="L4892" s="24"/>
      <c r="Q4892" s="24"/>
      <c r="R4892" s="24"/>
      <c r="S4892" s="24"/>
      <c r="Y4892" s="24"/>
    </row>
    <row r="4893" spans="4:25">
      <c r="D4893" s="24"/>
      <c r="I4893" s="24"/>
      <c r="J4893" s="24"/>
      <c r="K4893" s="24"/>
      <c r="L4893" s="24"/>
      <c r="Q4893" s="24"/>
      <c r="R4893" s="24"/>
      <c r="S4893" s="24"/>
      <c r="Y4893" s="24"/>
    </row>
    <row r="4894" spans="4:25">
      <c r="I4894" s="24"/>
      <c r="J4894" s="24"/>
      <c r="S4894" s="24"/>
      <c r="Y4894" s="24"/>
    </row>
    <row r="4895" spans="4:25">
      <c r="I4895" s="24"/>
      <c r="J4895" s="24"/>
      <c r="S4895" s="24"/>
      <c r="Y4895" s="24"/>
    </row>
    <row r="4896" spans="4:25">
      <c r="I4896" s="24"/>
      <c r="J4896" s="24"/>
      <c r="S4896" s="24"/>
      <c r="Y4896" s="24"/>
    </row>
    <row r="4897" spans="4:25">
      <c r="D4897" s="24"/>
      <c r="I4897" s="24"/>
      <c r="J4897" s="24"/>
      <c r="L4897" s="24"/>
      <c r="Q4897" s="24"/>
      <c r="R4897" s="24"/>
      <c r="S4897" s="24"/>
      <c r="Y4897" s="24"/>
    </row>
    <row r="4898" spans="4:25">
      <c r="I4898" s="24"/>
      <c r="J4898" s="24"/>
      <c r="S4898" s="24"/>
      <c r="Y4898" s="24"/>
    </row>
    <row r="4899" spans="4:25">
      <c r="I4899" s="24"/>
      <c r="J4899" s="24"/>
      <c r="S4899" s="24"/>
      <c r="Y4899" s="24"/>
    </row>
    <row r="4900" spans="4:25">
      <c r="I4900" s="24"/>
      <c r="J4900" s="24"/>
      <c r="S4900" s="24"/>
      <c r="Y4900" s="24"/>
    </row>
    <row r="4901" spans="4:25">
      <c r="I4901" s="24"/>
      <c r="J4901" s="24"/>
      <c r="S4901" s="24"/>
      <c r="Y4901" s="24"/>
    </row>
    <row r="4902" spans="4:25">
      <c r="I4902" s="24"/>
      <c r="J4902" s="24"/>
      <c r="S4902" s="24"/>
      <c r="Y4902" s="24"/>
    </row>
    <row r="4903" spans="4:25">
      <c r="I4903" s="24"/>
      <c r="J4903" s="24"/>
      <c r="S4903" s="24"/>
      <c r="Y4903" s="24"/>
    </row>
    <row r="4904" spans="4:25">
      <c r="I4904" s="24"/>
      <c r="J4904" s="24"/>
      <c r="S4904" s="24"/>
      <c r="Y4904" s="24"/>
    </row>
    <row r="4905" spans="4:25">
      <c r="I4905" s="24"/>
      <c r="J4905" s="24"/>
      <c r="S4905" s="24"/>
      <c r="Y4905" s="24"/>
    </row>
    <row r="4906" spans="4:25">
      <c r="I4906" s="24"/>
      <c r="J4906" s="24"/>
      <c r="S4906" s="24"/>
      <c r="Y4906" s="24"/>
    </row>
    <row r="4907" spans="4:25">
      <c r="I4907" s="24"/>
      <c r="J4907" s="24"/>
      <c r="S4907" s="24"/>
      <c r="Y4907" s="24"/>
    </row>
    <row r="4908" spans="4:25">
      <c r="I4908" s="24"/>
      <c r="J4908" s="24"/>
      <c r="S4908" s="24"/>
      <c r="Y4908" s="24"/>
    </row>
    <row r="4909" spans="4:25">
      <c r="I4909" s="24"/>
      <c r="J4909" s="24"/>
      <c r="S4909" s="24"/>
      <c r="Y4909" s="24"/>
    </row>
    <row r="4910" spans="4:25">
      <c r="D4910" s="24"/>
      <c r="I4910" s="24"/>
      <c r="J4910" s="24"/>
      <c r="L4910" s="24"/>
      <c r="Q4910" s="24"/>
      <c r="R4910" s="24"/>
      <c r="S4910" s="24"/>
      <c r="Y4910" s="24"/>
    </row>
    <row r="4911" spans="4:25">
      <c r="D4911" s="24"/>
      <c r="I4911" s="24"/>
      <c r="J4911" s="24"/>
      <c r="L4911" s="24"/>
      <c r="Q4911" s="24"/>
      <c r="R4911" s="24"/>
      <c r="S4911" s="24"/>
      <c r="Y4911" s="24"/>
    </row>
    <row r="4912" spans="4:25">
      <c r="D4912" s="24"/>
      <c r="I4912" s="24"/>
      <c r="J4912" s="24"/>
      <c r="L4912" s="24"/>
      <c r="Q4912" s="24"/>
      <c r="R4912" s="24"/>
      <c r="S4912" s="24"/>
      <c r="Y4912" s="24"/>
    </row>
    <row r="4913" spans="4:25">
      <c r="D4913" s="24"/>
      <c r="I4913" s="24"/>
      <c r="J4913" s="24"/>
      <c r="L4913" s="24"/>
      <c r="Q4913" s="24"/>
      <c r="R4913" s="24"/>
      <c r="S4913" s="24"/>
      <c r="Y4913" s="24"/>
    </row>
    <row r="4914" spans="4:25">
      <c r="D4914" s="24"/>
      <c r="I4914" s="24"/>
      <c r="J4914" s="24"/>
      <c r="L4914" s="24"/>
      <c r="Q4914" s="24"/>
      <c r="R4914" s="24"/>
      <c r="S4914" s="24"/>
      <c r="Y4914" s="24"/>
    </row>
    <row r="4915" spans="4:25">
      <c r="D4915" s="24"/>
      <c r="I4915" s="24"/>
      <c r="J4915" s="24"/>
      <c r="L4915" s="24"/>
      <c r="Q4915" s="24"/>
      <c r="R4915" s="24"/>
      <c r="S4915" s="24"/>
      <c r="Y4915" s="24"/>
    </row>
    <row r="4916" spans="4:25">
      <c r="D4916" s="24"/>
      <c r="I4916" s="24"/>
      <c r="J4916" s="24"/>
      <c r="L4916" s="24"/>
      <c r="Q4916" s="24"/>
      <c r="R4916" s="24"/>
      <c r="S4916" s="24"/>
      <c r="Y4916" s="24"/>
    </row>
    <row r="4917" spans="4:25">
      <c r="D4917" s="24"/>
      <c r="I4917" s="24"/>
      <c r="J4917" s="24"/>
      <c r="L4917" s="24"/>
      <c r="Q4917" s="24"/>
      <c r="R4917" s="24"/>
      <c r="S4917" s="24"/>
      <c r="Y4917" s="24"/>
    </row>
    <row r="4918" spans="4:25">
      <c r="D4918" s="24"/>
      <c r="I4918" s="24"/>
      <c r="J4918" s="24"/>
      <c r="L4918" s="24"/>
      <c r="Q4918" s="24"/>
      <c r="R4918" s="24"/>
      <c r="S4918" s="24"/>
      <c r="Y4918" s="24"/>
    </row>
    <row r="4919" spans="4:25">
      <c r="D4919" s="24"/>
      <c r="I4919" s="24"/>
      <c r="J4919" s="24"/>
      <c r="L4919" s="24"/>
      <c r="Q4919" s="24"/>
      <c r="R4919" s="24"/>
      <c r="S4919" s="24"/>
      <c r="Y4919" s="24"/>
    </row>
    <row r="4920" spans="4:25">
      <c r="D4920" s="24"/>
      <c r="I4920" s="24"/>
      <c r="J4920" s="24"/>
      <c r="L4920" s="24"/>
      <c r="Q4920" s="24"/>
      <c r="R4920" s="24"/>
      <c r="S4920" s="24"/>
      <c r="Y4920" s="24"/>
    </row>
    <row r="4921" spans="4:25">
      <c r="D4921" s="24"/>
      <c r="I4921" s="24"/>
      <c r="J4921" s="24"/>
      <c r="L4921" s="24"/>
      <c r="Q4921" s="24"/>
      <c r="R4921" s="24"/>
      <c r="S4921" s="24"/>
      <c r="Y4921" s="24"/>
    </row>
    <row r="4922" spans="4:25">
      <c r="D4922" s="24"/>
      <c r="I4922" s="24"/>
      <c r="J4922" s="24"/>
      <c r="L4922" s="24"/>
      <c r="Q4922" s="24"/>
      <c r="R4922" s="24"/>
      <c r="S4922" s="24"/>
      <c r="Y4922" s="24"/>
    </row>
    <row r="4923" spans="4:25">
      <c r="D4923" s="24"/>
      <c r="I4923" s="24"/>
      <c r="J4923" s="24"/>
      <c r="L4923" s="24"/>
      <c r="Q4923" s="24"/>
      <c r="R4923" s="24"/>
      <c r="S4923" s="24"/>
      <c r="Y4923" s="24"/>
    </row>
    <row r="4924" spans="4:25">
      <c r="D4924" s="24"/>
      <c r="I4924" s="24"/>
      <c r="J4924" s="24"/>
      <c r="L4924" s="24"/>
      <c r="Q4924" s="24"/>
      <c r="R4924" s="24"/>
      <c r="S4924" s="24"/>
      <c r="Y4924" s="24"/>
    </row>
    <row r="4925" spans="4:25">
      <c r="D4925" s="24"/>
      <c r="I4925" s="24"/>
      <c r="J4925" s="24"/>
      <c r="L4925" s="24"/>
      <c r="Q4925" s="24"/>
      <c r="R4925" s="24"/>
      <c r="S4925" s="24"/>
      <c r="Y4925" s="24"/>
    </row>
    <row r="4926" spans="4:25">
      <c r="D4926" s="24"/>
      <c r="I4926" s="24"/>
      <c r="J4926" s="24"/>
      <c r="L4926" s="24"/>
      <c r="Q4926" s="24"/>
      <c r="R4926" s="24"/>
      <c r="S4926" s="24"/>
      <c r="Y4926" s="24"/>
    </row>
    <row r="4927" spans="4:25">
      <c r="I4927" s="24"/>
      <c r="J4927" s="24"/>
      <c r="S4927" s="24"/>
      <c r="Y4927" s="24"/>
    </row>
    <row r="4928" spans="4:25">
      <c r="I4928" s="24"/>
      <c r="J4928" s="24"/>
      <c r="S4928" s="24"/>
      <c r="Y4928" s="24"/>
    </row>
    <row r="4929" spans="4:25">
      <c r="I4929" s="24"/>
      <c r="J4929" s="24"/>
      <c r="S4929" s="24"/>
      <c r="Y4929" s="24"/>
    </row>
    <row r="4930" spans="4:25">
      <c r="I4930" s="24"/>
      <c r="J4930" s="24"/>
      <c r="S4930" s="24"/>
      <c r="Y4930" s="24"/>
    </row>
    <row r="4931" spans="4:25">
      <c r="I4931" s="24"/>
      <c r="J4931" s="24"/>
      <c r="S4931" s="24"/>
      <c r="Y4931" s="24"/>
    </row>
    <row r="4932" spans="4:25">
      <c r="I4932" s="24"/>
      <c r="J4932" s="24"/>
      <c r="S4932" s="24"/>
      <c r="Y4932" s="24"/>
    </row>
    <row r="4933" spans="4:25">
      <c r="D4933" s="24"/>
      <c r="H4933" s="24"/>
      <c r="I4933" s="24"/>
      <c r="J4933" s="24"/>
      <c r="K4933" s="24"/>
      <c r="L4933" s="24"/>
      <c r="Q4933" s="24"/>
      <c r="R4933" s="24"/>
      <c r="S4933" s="24"/>
      <c r="Y4933" s="24"/>
    </row>
    <row r="4934" spans="4:25">
      <c r="D4934" s="24"/>
      <c r="E4934" s="24"/>
      <c r="G4934" s="24"/>
      <c r="H4934" s="24"/>
      <c r="I4934" s="24"/>
      <c r="J4934" s="24"/>
      <c r="K4934" s="24"/>
      <c r="L4934" s="24"/>
      <c r="P4934" s="24"/>
      <c r="Q4934" s="24"/>
      <c r="R4934" s="24"/>
      <c r="S4934" s="24"/>
      <c r="Y4934" s="24"/>
    </row>
    <row r="4935" spans="4:25">
      <c r="I4935" s="24"/>
      <c r="J4935" s="24"/>
      <c r="S4935" s="24"/>
      <c r="Y4935" s="24"/>
    </row>
    <row r="4936" spans="4:25">
      <c r="I4936" s="24"/>
      <c r="J4936" s="24"/>
      <c r="S4936" s="24"/>
      <c r="Y4936" s="24"/>
    </row>
    <row r="4937" spans="4:25">
      <c r="D4937" s="24"/>
      <c r="H4937" s="24"/>
      <c r="I4937" s="24"/>
      <c r="J4937" s="24"/>
      <c r="K4937" s="24"/>
      <c r="L4937" s="24"/>
      <c r="Q4937" s="24"/>
      <c r="R4937" s="24"/>
      <c r="S4937" s="24"/>
      <c r="Y4937" s="24"/>
    </row>
    <row r="4938" spans="4:25">
      <c r="D4938" s="24"/>
      <c r="E4938" s="24"/>
      <c r="G4938" s="24"/>
      <c r="H4938" s="24"/>
      <c r="I4938" s="24"/>
      <c r="J4938" s="24"/>
      <c r="K4938" s="24"/>
      <c r="L4938" s="24"/>
      <c r="P4938" s="24"/>
      <c r="Q4938" s="24"/>
      <c r="R4938" s="24"/>
      <c r="S4938" s="24"/>
      <c r="Y4938" s="24"/>
    </row>
    <row r="4939" spans="4:25">
      <c r="I4939" s="24"/>
      <c r="J4939" s="24"/>
      <c r="S4939" s="24"/>
      <c r="Y4939" s="24"/>
    </row>
    <row r="4940" spans="4:25">
      <c r="I4940" s="24"/>
      <c r="J4940" s="24"/>
      <c r="S4940" s="24"/>
      <c r="Y4940" s="24"/>
    </row>
    <row r="4941" spans="4:25">
      <c r="D4941" s="24"/>
      <c r="E4941" s="24"/>
      <c r="G4941" s="24"/>
      <c r="H4941" s="24"/>
      <c r="I4941" s="24"/>
      <c r="J4941" s="24"/>
      <c r="K4941" s="24"/>
      <c r="L4941" s="24"/>
      <c r="P4941" s="24"/>
      <c r="Q4941" s="24"/>
      <c r="R4941" s="24"/>
      <c r="S4941" s="24"/>
      <c r="Y4941" s="24"/>
    </row>
    <row r="4942" spans="4:25">
      <c r="D4942" s="24"/>
      <c r="E4942" s="24"/>
      <c r="G4942" s="24"/>
      <c r="H4942" s="24"/>
      <c r="I4942" s="24"/>
      <c r="J4942" s="24"/>
      <c r="K4942" s="24"/>
      <c r="L4942" s="24"/>
      <c r="P4942" s="24"/>
      <c r="Q4942" s="24"/>
      <c r="R4942" s="24"/>
      <c r="S4942" s="24"/>
      <c r="Y4942" s="24"/>
    </row>
    <row r="4943" spans="4:25">
      <c r="D4943" s="24"/>
      <c r="E4943" s="24"/>
      <c r="G4943" s="24"/>
      <c r="H4943" s="24"/>
      <c r="I4943" s="24"/>
      <c r="J4943" s="24"/>
      <c r="K4943" s="24"/>
      <c r="L4943" s="24"/>
      <c r="P4943" s="24"/>
      <c r="Q4943" s="24"/>
      <c r="R4943" s="24"/>
      <c r="S4943" s="24"/>
      <c r="Y4943" s="24"/>
    </row>
    <row r="4944" spans="4:25">
      <c r="D4944" s="24"/>
      <c r="H4944" s="24"/>
      <c r="I4944" s="24"/>
      <c r="J4944" s="24"/>
      <c r="L4944" s="24"/>
      <c r="Q4944" s="24"/>
      <c r="R4944" s="24"/>
      <c r="S4944" s="24"/>
      <c r="Y4944" s="24"/>
    </row>
    <row r="4945" spans="4:25">
      <c r="D4945" s="24"/>
      <c r="H4945" s="24"/>
      <c r="I4945" s="24"/>
      <c r="J4945" s="24"/>
      <c r="L4945" s="24"/>
      <c r="Q4945" s="24"/>
      <c r="R4945" s="24"/>
      <c r="S4945" s="24"/>
      <c r="Y4945" s="24"/>
    </row>
    <row r="4946" spans="4:25">
      <c r="D4946" s="24"/>
      <c r="H4946" s="24"/>
      <c r="I4946" s="24"/>
      <c r="J4946" s="24"/>
      <c r="L4946" s="24"/>
      <c r="P4946" s="24"/>
      <c r="Q4946" s="24"/>
      <c r="R4946" s="24"/>
      <c r="S4946" s="24"/>
      <c r="Y4946" s="24"/>
    </row>
    <row r="4947" spans="4:25">
      <c r="D4947" s="24"/>
      <c r="H4947" s="24"/>
      <c r="I4947" s="24"/>
      <c r="J4947" s="24"/>
      <c r="L4947" s="24"/>
      <c r="Q4947" s="24"/>
      <c r="R4947" s="24"/>
      <c r="S4947" s="24"/>
      <c r="Y4947" s="24"/>
    </row>
    <row r="4948" spans="4:25">
      <c r="D4948" s="24"/>
      <c r="H4948" s="24"/>
      <c r="I4948" s="24"/>
      <c r="J4948" s="24"/>
      <c r="L4948" s="24"/>
      <c r="Q4948" s="24"/>
      <c r="R4948" s="24"/>
      <c r="S4948" s="24"/>
      <c r="Y4948" s="24"/>
    </row>
    <row r="4949" spans="4:25">
      <c r="D4949" s="24"/>
      <c r="H4949" s="24"/>
      <c r="I4949" s="24"/>
      <c r="J4949" s="24"/>
      <c r="L4949" s="24"/>
      <c r="Q4949" s="24"/>
      <c r="R4949" s="24"/>
      <c r="S4949" s="24"/>
      <c r="Y4949" s="24"/>
    </row>
    <row r="4950" spans="4:25">
      <c r="D4950" s="24"/>
      <c r="H4950" s="24"/>
      <c r="I4950" s="24"/>
      <c r="J4950" s="24"/>
      <c r="L4950" s="24"/>
      <c r="Q4950" s="24"/>
      <c r="R4950" s="24"/>
      <c r="S4950" s="24"/>
      <c r="Y4950" s="24"/>
    </row>
    <row r="4951" spans="4:25">
      <c r="D4951" s="24"/>
      <c r="H4951" s="24"/>
      <c r="I4951" s="24"/>
      <c r="J4951" s="24"/>
      <c r="L4951" s="24"/>
      <c r="Q4951" s="24"/>
      <c r="R4951" s="24"/>
      <c r="S4951" s="24"/>
      <c r="Y4951" s="24"/>
    </row>
    <row r="4952" spans="4:25">
      <c r="D4952" s="24"/>
      <c r="H4952" s="24"/>
      <c r="I4952" s="24"/>
      <c r="J4952" s="24"/>
      <c r="L4952" s="24"/>
      <c r="Q4952" s="24"/>
      <c r="R4952" s="24"/>
      <c r="S4952" s="24"/>
      <c r="Y4952" s="24"/>
    </row>
    <row r="4953" spans="4:25">
      <c r="I4953" s="24"/>
      <c r="J4953" s="24"/>
      <c r="S4953" s="24"/>
      <c r="Y4953" s="24"/>
    </row>
    <row r="4954" spans="4:25">
      <c r="I4954" s="24"/>
      <c r="J4954" s="24"/>
      <c r="S4954" s="24"/>
      <c r="Y4954" s="24"/>
    </row>
    <row r="4955" spans="4:25">
      <c r="I4955" s="24"/>
      <c r="J4955" s="24"/>
      <c r="S4955" s="24"/>
      <c r="Y4955" s="24"/>
    </row>
    <row r="4956" spans="4:25">
      <c r="I4956" s="24"/>
      <c r="J4956" s="24"/>
      <c r="S4956" s="24"/>
      <c r="Y4956" s="24"/>
    </row>
    <row r="4957" spans="4:25">
      <c r="I4957" s="24"/>
      <c r="J4957" s="24"/>
      <c r="S4957" s="24"/>
      <c r="Y4957" s="24"/>
    </row>
    <row r="4958" spans="4:25">
      <c r="I4958" s="24"/>
      <c r="J4958" s="24"/>
      <c r="S4958" s="24"/>
      <c r="Y4958" s="24"/>
    </row>
    <row r="4959" spans="4:25">
      <c r="D4959" s="24"/>
      <c r="H4959" s="24"/>
      <c r="I4959" s="24"/>
      <c r="J4959" s="24"/>
      <c r="K4959" s="24"/>
      <c r="L4959" s="24"/>
      <c r="Q4959" s="24"/>
      <c r="R4959" s="24"/>
      <c r="S4959" s="24"/>
      <c r="Y4959" s="24"/>
    </row>
    <row r="4960" spans="4:25">
      <c r="D4960" s="24"/>
      <c r="E4960" s="24"/>
      <c r="G4960" s="24"/>
      <c r="H4960" s="24"/>
      <c r="I4960" s="24"/>
      <c r="J4960" s="24"/>
      <c r="K4960" s="24"/>
      <c r="L4960" s="24"/>
      <c r="P4960" s="24"/>
      <c r="Q4960" s="24"/>
      <c r="R4960" s="24"/>
      <c r="S4960" s="24"/>
      <c r="Y4960" s="24"/>
    </row>
    <row r="4961" spans="4:25">
      <c r="I4961" s="24"/>
      <c r="J4961" s="24"/>
      <c r="S4961" s="24"/>
      <c r="Y4961" s="24"/>
    </row>
    <row r="4962" spans="4:25">
      <c r="I4962" s="24"/>
      <c r="J4962" s="24"/>
      <c r="S4962" s="24"/>
      <c r="Y4962" s="24"/>
    </row>
    <row r="4963" spans="4:25">
      <c r="D4963" s="24"/>
      <c r="H4963" s="24"/>
      <c r="I4963" s="24"/>
      <c r="J4963" s="24"/>
      <c r="K4963" s="24"/>
      <c r="L4963" s="24"/>
      <c r="Q4963" s="24"/>
      <c r="R4963" s="24"/>
      <c r="S4963" s="24"/>
      <c r="Y4963" s="24"/>
    </row>
    <row r="4964" spans="4:25">
      <c r="D4964" s="24"/>
      <c r="E4964" s="24"/>
      <c r="G4964" s="24"/>
      <c r="H4964" s="24"/>
      <c r="I4964" s="24"/>
      <c r="J4964" s="24"/>
      <c r="K4964" s="24"/>
      <c r="L4964" s="24"/>
      <c r="P4964" s="24"/>
      <c r="Q4964" s="24"/>
      <c r="R4964" s="24"/>
      <c r="S4964" s="24"/>
      <c r="Y4964" s="24"/>
    </row>
    <row r="4965" spans="4:25">
      <c r="I4965" s="24"/>
      <c r="J4965" s="24"/>
      <c r="S4965" s="24"/>
      <c r="Y4965" s="24"/>
    </row>
    <row r="4966" spans="4:25">
      <c r="I4966" s="24"/>
      <c r="J4966" s="24"/>
      <c r="S4966" s="24"/>
      <c r="Y4966" s="24"/>
    </row>
    <row r="4967" spans="4:25">
      <c r="I4967" s="24"/>
      <c r="J4967" s="24"/>
      <c r="S4967" s="24"/>
      <c r="Y4967" s="24"/>
    </row>
    <row r="4968" spans="4:25">
      <c r="I4968" s="24"/>
      <c r="J4968" s="24"/>
      <c r="S4968" s="24"/>
      <c r="Y4968" s="24"/>
    </row>
    <row r="4969" spans="4:25">
      <c r="I4969" s="24"/>
      <c r="J4969" s="24"/>
      <c r="S4969" s="24"/>
      <c r="Y4969" s="24"/>
    </row>
    <row r="4970" spans="4:25">
      <c r="D4970" s="24"/>
      <c r="E4970" s="24"/>
      <c r="G4970" s="24"/>
      <c r="H4970" s="24"/>
      <c r="I4970" s="24"/>
      <c r="J4970" s="24"/>
      <c r="K4970" s="24"/>
      <c r="L4970" s="24"/>
      <c r="P4970" s="24"/>
      <c r="Q4970" s="24"/>
      <c r="R4970" s="24"/>
      <c r="S4970" s="24"/>
      <c r="Y4970" s="24"/>
    </row>
    <row r="4971" spans="4:25">
      <c r="D4971" s="24"/>
      <c r="E4971" s="24"/>
      <c r="G4971" s="24"/>
      <c r="H4971" s="24"/>
      <c r="I4971" s="24"/>
      <c r="J4971" s="24"/>
      <c r="K4971" s="24"/>
      <c r="L4971" s="24"/>
      <c r="P4971" s="24"/>
      <c r="Q4971" s="24"/>
      <c r="R4971" s="24"/>
      <c r="S4971" s="24"/>
      <c r="Y4971" s="24"/>
    </row>
    <row r="4972" spans="4:25">
      <c r="D4972" s="24"/>
      <c r="E4972" s="24"/>
      <c r="G4972" s="24"/>
      <c r="H4972" s="24"/>
      <c r="I4972" s="24"/>
      <c r="J4972" s="24"/>
      <c r="K4972" s="24"/>
      <c r="L4972" s="24"/>
      <c r="P4972" s="24"/>
      <c r="Q4972" s="24"/>
      <c r="R4972" s="24"/>
      <c r="S4972" s="24"/>
      <c r="Y4972" s="24"/>
    </row>
    <row r="4973" spans="4:25">
      <c r="D4973" s="24"/>
      <c r="E4973" s="24"/>
      <c r="G4973" s="24"/>
      <c r="H4973" s="24"/>
      <c r="I4973" s="24"/>
      <c r="J4973" s="24"/>
      <c r="K4973" s="24"/>
      <c r="L4973" s="24"/>
      <c r="P4973" s="24"/>
      <c r="Q4973" s="24"/>
      <c r="R4973" s="24"/>
      <c r="S4973" s="24"/>
      <c r="Y4973" s="24"/>
    </row>
    <row r="4974" spans="4:25">
      <c r="D4974" s="24"/>
      <c r="H4974" s="24"/>
      <c r="I4974" s="24"/>
      <c r="J4974" s="24"/>
      <c r="K4974" s="24"/>
      <c r="L4974" s="24"/>
      <c r="Q4974" s="24"/>
      <c r="R4974" s="24"/>
      <c r="S4974" s="24"/>
      <c r="Y4974" s="24"/>
    </row>
    <row r="4975" spans="4:25">
      <c r="D4975" s="24"/>
      <c r="E4975" s="24"/>
      <c r="G4975" s="24"/>
      <c r="H4975" s="24"/>
      <c r="I4975" s="24"/>
      <c r="J4975" s="24"/>
      <c r="K4975" s="24"/>
      <c r="L4975" s="24"/>
      <c r="P4975" s="24"/>
      <c r="Q4975" s="24"/>
      <c r="R4975" s="24"/>
      <c r="S4975" s="24"/>
      <c r="Y4975" s="24"/>
    </row>
    <row r="4976" spans="4:25">
      <c r="D4976" s="24"/>
      <c r="E4976" s="24"/>
      <c r="G4976" s="24"/>
      <c r="H4976" s="24"/>
      <c r="I4976" s="24"/>
      <c r="J4976" s="24"/>
      <c r="K4976" s="24"/>
      <c r="L4976" s="24"/>
      <c r="P4976" s="24"/>
      <c r="Q4976" s="24"/>
      <c r="R4976" s="24"/>
      <c r="S4976" s="24"/>
      <c r="Y4976" s="24"/>
    </row>
    <row r="4977" spans="4:25">
      <c r="D4977" s="24"/>
      <c r="H4977" s="24"/>
      <c r="I4977" s="24"/>
      <c r="J4977" s="24"/>
      <c r="K4977" s="24"/>
      <c r="L4977" s="24"/>
      <c r="Q4977" s="24"/>
      <c r="R4977" s="24"/>
      <c r="S4977" s="24"/>
      <c r="Y4977" s="24"/>
    </row>
    <row r="4978" spans="4:25">
      <c r="D4978" s="24"/>
      <c r="H4978" s="24"/>
      <c r="I4978" s="24"/>
      <c r="J4978" s="24"/>
      <c r="K4978" s="24"/>
      <c r="L4978" s="24"/>
      <c r="Q4978" s="24"/>
      <c r="R4978" s="24"/>
      <c r="S4978" s="24"/>
      <c r="Y4978" s="24"/>
    </row>
    <row r="4979" spans="4:25">
      <c r="D4979" s="24"/>
      <c r="H4979" s="24"/>
      <c r="I4979" s="24"/>
      <c r="J4979" s="24"/>
      <c r="K4979" s="24"/>
      <c r="L4979" s="24"/>
      <c r="Q4979" s="24"/>
      <c r="R4979" s="24"/>
      <c r="S4979" s="24"/>
      <c r="Y4979" s="24"/>
    </row>
    <row r="4980" spans="4:25">
      <c r="D4980" s="24"/>
      <c r="E4980" s="24"/>
      <c r="G4980" s="24"/>
      <c r="H4980" s="24"/>
      <c r="I4980" s="24"/>
      <c r="J4980" s="24"/>
      <c r="K4980" s="24"/>
      <c r="L4980" s="24"/>
      <c r="P4980" s="24"/>
      <c r="Q4980" s="24"/>
      <c r="R4980" s="24"/>
      <c r="S4980" s="24"/>
      <c r="Y4980" s="24"/>
    </row>
    <row r="4981" spans="4:25">
      <c r="I4981" s="24"/>
      <c r="J4981" s="24"/>
      <c r="S4981" s="24"/>
      <c r="Y4981" s="24"/>
    </row>
    <row r="4982" spans="4:25">
      <c r="I4982" s="24"/>
      <c r="J4982" s="24"/>
      <c r="S4982" s="24"/>
      <c r="Y4982" s="24"/>
    </row>
    <row r="4983" spans="4:25">
      <c r="I4983" s="24"/>
      <c r="J4983" s="24"/>
      <c r="S4983" s="24"/>
      <c r="Y4983" s="24"/>
    </row>
    <row r="4984" spans="4:25">
      <c r="I4984" s="24"/>
      <c r="J4984" s="24"/>
      <c r="S4984" s="24"/>
      <c r="Y4984" s="24"/>
    </row>
    <row r="4985" spans="4:25">
      <c r="I4985" s="24"/>
      <c r="J4985" s="24"/>
      <c r="S4985" s="24"/>
      <c r="Y4985" s="24"/>
    </row>
    <row r="4986" spans="4:25">
      <c r="D4986" s="24"/>
      <c r="H4986" s="24"/>
      <c r="I4986" s="24"/>
      <c r="J4986" s="24"/>
      <c r="K4986" s="24"/>
      <c r="L4986" s="24"/>
      <c r="Q4986" s="24"/>
      <c r="R4986" s="24"/>
      <c r="S4986" s="24"/>
      <c r="Y4986" s="24"/>
    </row>
    <row r="4987" spans="4:25">
      <c r="D4987" s="24"/>
      <c r="E4987" s="24"/>
      <c r="G4987" s="24"/>
      <c r="H4987" s="24"/>
      <c r="I4987" s="24"/>
      <c r="J4987" s="24"/>
      <c r="K4987" s="24"/>
      <c r="L4987" s="24"/>
      <c r="P4987" s="24"/>
      <c r="Q4987" s="24"/>
      <c r="R4987" s="24"/>
      <c r="S4987" s="24"/>
      <c r="Y4987" s="24"/>
    </row>
    <row r="4988" spans="4:25">
      <c r="I4988" s="24"/>
      <c r="J4988" s="24"/>
      <c r="S4988" s="24"/>
      <c r="Y4988" s="24"/>
    </row>
    <row r="4989" spans="4:25">
      <c r="I4989" s="24"/>
      <c r="J4989" s="24"/>
      <c r="S4989" s="24"/>
      <c r="Y4989" s="24"/>
    </row>
    <row r="4990" spans="4:25">
      <c r="I4990" s="24"/>
      <c r="J4990" s="24"/>
      <c r="S4990" s="24"/>
      <c r="Y4990" s="24"/>
    </row>
    <row r="4991" spans="4:25">
      <c r="I4991" s="24"/>
      <c r="J4991" s="24"/>
      <c r="S4991" s="24"/>
      <c r="Y4991" s="24"/>
    </row>
    <row r="4992" spans="4:25">
      <c r="I4992" s="24"/>
      <c r="J4992" s="24"/>
      <c r="S4992" s="24"/>
      <c r="Y4992" s="24"/>
    </row>
    <row r="4993" spans="4:25">
      <c r="D4993" s="24"/>
      <c r="E4993" s="24"/>
      <c r="G4993" s="24"/>
      <c r="H4993" s="24"/>
      <c r="I4993" s="24"/>
      <c r="J4993" s="24"/>
      <c r="K4993" s="24"/>
      <c r="L4993" s="24"/>
      <c r="P4993" s="24"/>
      <c r="Q4993" s="24"/>
      <c r="R4993" s="24"/>
      <c r="S4993" s="24"/>
      <c r="Y4993" s="24"/>
    </row>
    <row r="4994" spans="4:25">
      <c r="D4994" s="24"/>
      <c r="E4994" s="24"/>
      <c r="G4994" s="24"/>
      <c r="H4994" s="24"/>
      <c r="I4994" s="24"/>
      <c r="J4994" s="24"/>
      <c r="K4994" s="24"/>
      <c r="L4994" s="24"/>
      <c r="P4994" s="24"/>
      <c r="Q4994" s="24"/>
      <c r="R4994" s="24"/>
      <c r="S4994" s="24"/>
      <c r="Y4994" s="24"/>
    </row>
    <row r="4995" spans="4:25">
      <c r="D4995" s="24"/>
      <c r="E4995" s="24"/>
      <c r="G4995" s="24"/>
      <c r="H4995" s="24"/>
      <c r="I4995" s="24"/>
      <c r="J4995" s="24"/>
      <c r="K4995" s="24"/>
      <c r="L4995" s="24"/>
      <c r="P4995" s="24"/>
      <c r="Q4995" s="24"/>
      <c r="R4995" s="24"/>
      <c r="S4995" s="24"/>
      <c r="Y4995" s="24"/>
    </row>
    <row r="4996" spans="4:25">
      <c r="D4996" s="24"/>
      <c r="H4996" s="24"/>
      <c r="I4996" s="24"/>
      <c r="J4996" s="24"/>
      <c r="K4996" s="24"/>
      <c r="L4996" s="24"/>
      <c r="Q4996" s="24"/>
      <c r="R4996" s="24"/>
      <c r="S4996" s="24"/>
      <c r="Y4996" s="24"/>
    </row>
    <row r="4997" spans="4:25">
      <c r="D4997" s="24"/>
      <c r="E4997" s="24"/>
      <c r="G4997" s="24"/>
      <c r="H4997" s="24"/>
      <c r="I4997" s="24"/>
      <c r="J4997" s="24"/>
      <c r="K4997" s="24"/>
      <c r="L4997" s="24"/>
      <c r="P4997" s="24"/>
      <c r="Q4997" s="24"/>
      <c r="R4997" s="24"/>
      <c r="S4997" s="24"/>
      <c r="Y4997" s="24"/>
    </row>
    <row r="4998" spans="4:25">
      <c r="D4998" s="24"/>
      <c r="H4998" s="24"/>
      <c r="I4998" s="24"/>
      <c r="J4998" s="24"/>
      <c r="K4998" s="24"/>
      <c r="L4998" s="24"/>
      <c r="Q4998" s="24"/>
      <c r="R4998" s="24"/>
      <c r="S4998" s="24"/>
      <c r="Y4998" s="24"/>
    </row>
    <row r="4999" spans="4:25">
      <c r="D4999" s="24"/>
      <c r="E4999" s="24"/>
      <c r="G4999" s="24"/>
      <c r="H4999" s="24"/>
      <c r="I4999" s="24"/>
      <c r="J4999" s="24"/>
      <c r="K4999" s="24"/>
      <c r="L4999" s="24"/>
      <c r="P4999" s="24"/>
      <c r="Q4999" s="24"/>
      <c r="R4999" s="24"/>
      <c r="S4999" s="24"/>
      <c r="Y4999" s="24"/>
    </row>
    <row r="5000" spans="4:25">
      <c r="D5000" s="24"/>
      <c r="H5000" s="24"/>
      <c r="I5000" s="24"/>
      <c r="J5000" s="24"/>
      <c r="K5000" s="24"/>
      <c r="L5000" s="24"/>
      <c r="Q5000" s="24"/>
      <c r="R5000" s="24"/>
      <c r="S5000" s="24"/>
      <c r="Y5000" s="24"/>
    </row>
    <row r="5001" spans="4:25">
      <c r="D5001" s="24"/>
      <c r="E5001" s="24"/>
      <c r="G5001" s="24"/>
      <c r="H5001" s="24"/>
      <c r="I5001" s="24"/>
      <c r="J5001" s="24"/>
      <c r="K5001" s="24"/>
      <c r="L5001" s="24"/>
      <c r="P5001" s="24"/>
      <c r="Q5001" s="24"/>
      <c r="R5001" s="24"/>
      <c r="S5001" s="24"/>
      <c r="Y5001" s="24"/>
    </row>
    <row r="5002" spans="4:25">
      <c r="I5002" s="24"/>
      <c r="J5002" s="24"/>
      <c r="S5002" s="24"/>
      <c r="Y5002" s="24"/>
    </row>
    <row r="5003" spans="4:25">
      <c r="I5003" s="24"/>
      <c r="J5003" s="24"/>
      <c r="S5003" s="24"/>
      <c r="Y5003" s="24"/>
    </row>
    <row r="5004" spans="4:25">
      <c r="D5004" s="24"/>
      <c r="E5004" s="24"/>
      <c r="G5004" s="24"/>
      <c r="H5004" s="24"/>
      <c r="I5004" s="24"/>
      <c r="J5004" s="24"/>
      <c r="K5004" s="24"/>
      <c r="L5004" s="24"/>
      <c r="P5004" s="24"/>
      <c r="Q5004" s="24"/>
      <c r="R5004" s="24"/>
      <c r="S5004" s="24"/>
      <c r="Y5004" s="24"/>
    </row>
    <row r="5005" spans="4:25">
      <c r="D5005" s="24"/>
      <c r="E5005" s="24"/>
      <c r="G5005" s="24"/>
      <c r="H5005" s="24"/>
      <c r="I5005" s="24"/>
      <c r="J5005" s="24"/>
      <c r="K5005" s="24"/>
      <c r="L5005" s="24"/>
      <c r="P5005" s="24"/>
      <c r="Q5005" s="24"/>
      <c r="R5005" s="24"/>
      <c r="S5005" s="24"/>
      <c r="Y5005" s="24"/>
    </row>
    <row r="5006" spans="4:25">
      <c r="D5006" s="24"/>
      <c r="E5006" s="24"/>
      <c r="G5006" s="24"/>
      <c r="H5006" s="24"/>
      <c r="I5006" s="24"/>
      <c r="J5006" s="24"/>
      <c r="K5006" s="24"/>
      <c r="L5006" s="24"/>
      <c r="P5006" s="24"/>
      <c r="Q5006" s="24"/>
      <c r="R5006" s="24"/>
      <c r="S5006" s="24"/>
      <c r="Y5006" s="24"/>
    </row>
    <row r="5007" spans="4:25">
      <c r="D5007" s="24"/>
      <c r="H5007" s="24"/>
      <c r="I5007" s="24"/>
      <c r="J5007" s="24"/>
      <c r="K5007" s="24"/>
      <c r="L5007" s="24"/>
      <c r="Q5007" s="24"/>
      <c r="R5007" s="24"/>
      <c r="S5007" s="24"/>
      <c r="Y5007" s="24"/>
    </row>
    <row r="5008" spans="4:25">
      <c r="D5008" s="24"/>
      <c r="H5008" s="24"/>
      <c r="I5008" s="24"/>
      <c r="J5008" s="24"/>
      <c r="K5008" s="24"/>
      <c r="L5008" s="24"/>
      <c r="P5008" s="24"/>
      <c r="Q5008" s="24"/>
      <c r="R5008" s="24"/>
      <c r="S5008" s="24"/>
      <c r="Y5008" s="24"/>
    </row>
    <row r="5009" spans="4:25">
      <c r="D5009" s="24"/>
      <c r="H5009" s="24"/>
      <c r="I5009" s="24"/>
      <c r="J5009" s="24"/>
      <c r="K5009" s="24"/>
      <c r="L5009" s="24"/>
      <c r="Q5009" s="24"/>
      <c r="R5009" s="24"/>
      <c r="S5009" s="24"/>
      <c r="Y5009" s="24"/>
    </row>
    <row r="5010" spans="4:25">
      <c r="D5010" s="24"/>
      <c r="H5010" s="24"/>
      <c r="I5010" s="24"/>
      <c r="J5010" s="24"/>
      <c r="K5010" s="24"/>
      <c r="L5010" s="24"/>
      <c r="Q5010" s="24"/>
      <c r="R5010" s="24"/>
      <c r="S5010" s="24"/>
      <c r="Y5010" s="24"/>
    </row>
    <row r="5011" spans="4:25">
      <c r="D5011" s="24"/>
      <c r="H5011" s="24"/>
      <c r="I5011" s="24"/>
      <c r="J5011" s="24"/>
      <c r="K5011" s="24"/>
      <c r="L5011" s="24"/>
      <c r="P5011" s="24"/>
      <c r="Q5011" s="24"/>
      <c r="R5011" s="24"/>
      <c r="S5011" s="24"/>
      <c r="Y5011" s="24"/>
    </row>
    <row r="5012" spans="4:25">
      <c r="D5012" s="24"/>
      <c r="H5012" s="24"/>
      <c r="I5012" s="24"/>
      <c r="J5012" s="24"/>
      <c r="K5012" s="24"/>
      <c r="L5012" s="24"/>
      <c r="Q5012" s="24"/>
      <c r="R5012" s="24"/>
      <c r="S5012" s="24"/>
      <c r="Y5012" s="24"/>
    </row>
    <row r="5013" spans="4:25">
      <c r="D5013" s="24"/>
      <c r="H5013" s="24"/>
      <c r="I5013" s="24"/>
      <c r="J5013" s="24"/>
      <c r="K5013" s="24"/>
      <c r="L5013" s="24"/>
      <c r="Q5013" s="24"/>
      <c r="R5013" s="24"/>
      <c r="S5013" s="24"/>
      <c r="Y5013" s="24"/>
    </row>
    <row r="5014" spans="4:25">
      <c r="D5014" s="24"/>
      <c r="H5014" s="24"/>
      <c r="I5014" s="24"/>
      <c r="J5014" s="24"/>
      <c r="K5014" s="24"/>
      <c r="L5014" s="24"/>
      <c r="Q5014" s="24"/>
      <c r="R5014" s="24"/>
      <c r="S5014" s="24"/>
      <c r="Y5014" s="24"/>
    </row>
    <row r="5015" spans="4:25">
      <c r="D5015" s="24"/>
      <c r="E5015" s="24"/>
      <c r="G5015" s="24"/>
      <c r="H5015" s="24"/>
      <c r="I5015" s="24"/>
      <c r="J5015" s="24"/>
      <c r="K5015" s="24"/>
      <c r="L5015" s="24"/>
      <c r="Q5015" s="24"/>
      <c r="R5015" s="24"/>
      <c r="S5015" s="24"/>
      <c r="Y5015" s="24"/>
    </row>
    <row r="5016" spans="4:25">
      <c r="I5016" s="24"/>
      <c r="J5016" s="24"/>
      <c r="S5016" s="24"/>
      <c r="Y5016" s="24"/>
    </row>
    <row r="5017" spans="4:25">
      <c r="I5017" s="24"/>
      <c r="J5017" s="24"/>
      <c r="S5017" s="24"/>
      <c r="Y5017" s="24"/>
    </row>
    <row r="5018" spans="4:25">
      <c r="D5018" s="24"/>
      <c r="H5018" s="24"/>
      <c r="I5018" s="24"/>
      <c r="J5018" s="24"/>
      <c r="K5018" s="24"/>
      <c r="L5018" s="24"/>
      <c r="Q5018" s="24"/>
      <c r="R5018" s="24"/>
      <c r="S5018" s="24"/>
      <c r="Y5018" s="24"/>
    </row>
    <row r="5019" spans="4:25">
      <c r="D5019" s="24"/>
      <c r="E5019" s="24"/>
      <c r="G5019" s="24"/>
      <c r="H5019" s="24"/>
      <c r="I5019" s="24"/>
      <c r="J5019" s="24"/>
      <c r="K5019" s="24"/>
      <c r="L5019" s="24"/>
      <c r="Q5019" s="24"/>
      <c r="R5019" s="24"/>
      <c r="S5019" s="24"/>
      <c r="Y5019" s="24"/>
    </row>
    <row r="5020" spans="4:25">
      <c r="I5020" s="24"/>
      <c r="J5020" s="24"/>
      <c r="S5020" s="24"/>
      <c r="Y5020" s="24"/>
    </row>
    <row r="5021" spans="4:25">
      <c r="I5021" s="24"/>
      <c r="J5021" s="24"/>
      <c r="S5021" s="24"/>
      <c r="Y5021" s="24"/>
    </row>
    <row r="5022" spans="4:25">
      <c r="D5022" s="24"/>
      <c r="E5022" s="24"/>
      <c r="G5022" s="24"/>
      <c r="H5022" s="24"/>
      <c r="I5022" s="24"/>
      <c r="J5022" s="24"/>
      <c r="K5022" s="24"/>
      <c r="L5022" s="24"/>
      <c r="Q5022" s="24"/>
      <c r="R5022" s="24"/>
      <c r="S5022" s="24"/>
      <c r="Y5022" s="24"/>
    </row>
    <row r="5023" spans="4:25">
      <c r="D5023" s="24"/>
      <c r="H5023" s="24"/>
      <c r="I5023" s="24"/>
      <c r="J5023" s="24"/>
      <c r="L5023" s="24"/>
      <c r="Q5023" s="24"/>
      <c r="R5023" s="24"/>
      <c r="S5023" s="24"/>
      <c r="Y5023" s="24"/>
    </row>
    <row r="5024" spans="4:25">
      <c r="D5024" s="24"/>
      <c r="H5024" s="24"/>
      <c r="I5024" s="24"/>
      <c r="J5024" s="24"/>
      <c r="L5024" s="24"/>
      <c r="Q5024" s="24"/>
      <c r="R5024" s="24"/>
      <c r="S5024" s="24"/>
      <c r="Y5024" s="24"/>
    </row>
    <row r="5025" spans="4:25">
      <c r="D5025" s="24"/>
      <c r="H5025" s="24"/>
      <c r="I5025" s="24"/>
      <c r="J5025" s="24"/>
      <c r="L5025" s="24"/>
      <c r="Q5025" s="24"/>
      <c r="R5025" s="24"/>
      <c r="S5025" s="24"/>
      <c r="Y5025" s="24"/>
    </row>
    <row r="5026" spans="4:25">
      <c r="D5026" s="24"/>
      <c r="H5026" s="24"/>
      <c r="I5026" s="24"/>
      <c r="J5026" s="24"/>
      <c r="L5026" s="24"/>
      <c r="Q5026" s="24"/>
      <c r="R5026" s="24"/>
      <c r="S5026" s="24"/>
      <c r="Y5026" s="24"/>
    </row>
    <row r="5027" spans="4:25">
      <c r="I5027" s="24"/>
      <c r="J5027" s="24"/>
      <c r="S5027" s="24"/>
      <c r="Y5027" s="24"/>
    </row>
    <row r="5028" spans="4:25">
      <c r="I5028" s="24"/>
      <c r="J5028" s="24"/>
      <c r="S5028" s="24"/>
      <c r="Y5028" s="24"/>
    </row>
    <row r="5029" spans="4:25">
      <c r="I5029" s="24"/>
      <c r="J5029" s="24"/>
      <c r="S5029" s="24"/>
      <c r="Y5029" s="24"/>
    </row>
    <row r="5030" spans="4:25">
      <c r="I5030" s="24"/>
      <c r="J5030" s="24"/>
      <c r="S5030" s="24"/>
      <c r="Y5030" s="24"/>
    </row>
    <row r="5031" spans="4:25">
      <c r="I5031" s="24"/>
      <c r="J5031" s="24"/>
      <c r="S5031" s="24"/>
      <c r="Y5031" s="24"/>
    </row>
    <row r="5032" spans="4:25">
      <c r="I5032" s="24"/>
      <c r="J5032" s="24"/>
      <c r="S5032" s="24"/>
      <c r="Y5032" s="24"/>
    </row>
    <row r="5033" spans="4:25">
      <c r="I5033" s="24"/>
      <c r="J5033" s="24"/>
      <c r="S5033" s="24"/>
      <c r="Y5033" s="24"/>
    </row>
    <row r="5034" spans="4:25">
      <c r="I5034" s="24"/>
      <c r="J5034" s="24"/>
      <c r="S5034" s="24"/>
      <c r="Y5034" s="24"/>
    </row>
    <row r="5035" spans="4:25">
      <c r="I5035" s="24"/>
      <c r="J5035" s="24"/>
      <c r="S5035" s="24"/>
      <c r="Y5035" s="24"/>
    </row>
    <row r="5036" spans="4:25">
      <c r="I5036" s="24"/>
      <c r="J5036" s="24"/>
      <c r="S5036" s="24"/>
      <c r="Y5036" s="24"/>
    </row>
    <row r="5037" spans="4:25">
      <c r="I5037" s="24"/>
      <c r="J5037" s="24"/>
      <c r="S5037" s="24"/>
      <c r="Y5037" s="24"/>
    </row>
    <row r="5038" spans="4:25">
      <c r="I5038" s="24"/>
      <c r="J5038" s="24"/>
      <c r="S5038" s="24"/>
      <c r="Y5038" s="24"/>
    </row>
    <row r="5039" spans="4:25">
      <c r="D5039" s="24"/>
      <c r="I5039" s="24"/>
      <c r="J5039" s="24"/>
      <c r="K5039" s="24"/>
      <c r="L5039" s="24"/>
      <c r="Q5039" s="24"/>
      <c r="R5039" s="24"/>
      <c r="S5039" s="24"/>
      <c r="Y5039" s="24"/>
    </row>
    <row r="5040" spans="4:25">
      <c r="D5040" s="24"/>
      <c r="I5040" s="24"/>
      <c r="J5040" s="24"/>
      <c r="K5040" s="24"/>
      <c r="L5040" s="24"/>
      <c r="Q5040" s="24"/>
      <c r="R5040" s="24"/>
      <c r="S5040" s="24"/>
      <c r="Y5040" s="24"/>
    </row>
    <row r="5041" spans="4:25">
      <c r="D5041" s="24"/>
      <c r="I5041" s="24"/>
      <c r="J5041" s="24"/>
      <c r="K5041" s="24"/>
      <c r="L5041" s="24"/>
      <c r="Q5041" s="24"/>
      <c r="R5041" s="24"/>
      <c r="S5041" s="24"/>
      <c r="Y5041" s="24"/>
    </row>
    <row r="5042" spans="4:25">
      <c r="D5042" s="24"/>
      <c r="I5042" s="24"/>
      <c r="J5042" s="24"/>
      <c r="K5042" s="24"/>
      <c r="L5042" s="24"/>
      <c r="Q5042" s="24"/>
      <c r="R5042" s="24"/>
      <c r="S5042" s="24"/>
      <c r="Y5042" s="24"/>
    </row>
    <row r="5043" spans="4:25">
      <c r="D5043" s="24"/>
      <c r="I5043" s="24"/>
      <c r="J5043" s="24"/>
      <c r="K5043" s="24"/>
      <c r="L5043" s="24"/>
      <c r="Q5043" s="24"/>
      <c r="R5043" s="24"/>
      <c r="S5043" s="24"/>
      <c r="Y5043" s="24"/>
    </row>
    <row r="5044" spans="4:25">
      <c r="D5044" s="24"/>
      <c r="I5044" s="24"/>
      <c r="J5044" s="24"/>
      <c r="K5044" s="24"/>
      <c r="L5044" s="24"/>
      <c r="Q5044" s="24"/>
      <c r="R5044" s="24"/>
      <c r="S5044" s="24"/>
      <c r="Y5044" s="24"/>
    </row>
    <row r="5045" spans="4:25">
      <c r="D5045" s="24"/>
      <c r="I5045" s="24"/>
      <c r="J5045" s="24"/>
      <c r="K5045" s="24"/>
      <c r="L5045" s="24"/>
      <c r="Q5045" s="24"/>
      <c r="R5045" s="24"/>
      <c r="S5045" s="24"/>
      <c r="Y5045" s="24"/>
    </row>
    <row r="5046" spans="4:25">
      <c r="D5046" s="24"/>
      <c r="I5046" s="24"/>
      <c r="J5046" s="24"/>
      <c r="K5046" s="24"/>
      <c r="L5046" s="24"/>
      <c r="Q5046" s="24"/>
      <c r="R5046" s="24"/>
      <c r="S5046" s="24"/>
      <c r="Y5046" s="24"/>
    </row>
    <row r="5047" spans="4:25">
      <c r="D5047" s="24"/>
      <c r="I5047" s="24"/>
      <c r="J5047" s="24"/>
      <c r="K5047" s="24"/>
      <c r="L5047" s="24"/>
      <c r="Q5047" s="24"/>
      <c r="R5047" s="24"/>
      <c r="S5047" s="24"/>
      <c r="Y5047" s="24"/>
    </row>
    <row r="5048" spans="4:25">
      <c r="D5048" s="24"/>
      <c r="I5048" s="24"/>
      <c r="J5048" s="24"/>
      <c r="K5048" s="24"/>
      <c r="L5048" s="24"/>
      <c r="Q5048" s="24"/>
      <c r="R5048" s="24"/>
      <c r="S5048" s="24"/>
      <c r="Y5048" s="24"/>
    </row>
    <row r="5049" spans="4:25">
      <c r="D5049" s="24"/>
      <c r="I5049" s="24"/>
      <c r="J5049" s="24"/>
      <c r="K5049" s="24"/>
      <c r="L5049" s="24"/>
      <c r="Q5049" s="24"/>
      <c r="R5049" s="24"/>
      <c r="S5049" s="24"/>
      <c r="Y5049" s="24"/>
    </row>
    <row r="5050" spans="4:25">
      <c r="D5050" s="24"/>
      <c r="I5050" s="24"/>
      <c r="J5050" s="24"/>
      <c r="K5050" s="24"/>
      <c r="L5050" s="24"/>
      <c r="Q5050" s="24"/>
      <c r="R5050" s="24"/>
      <c r="S5050" s="24"/>
      <c r="Y5050" s="24"/>
    </row>
    <row r="5051" spans="4:25">
      <c r="D5051" s="24"/>
      <c r="I5051" s="24"/>
      <c r="J5051" s="24"/>
      <c r="K5051" s="24"/>
      <c r="L5051" s="24"/>
      <c r="Q5051" s="24"/>
      <c r="R5051" s="24"/>
      <c r="S5051" s="24"/>
      <c r="Y5051" s="24"/>
    </row>
    <row r="5052" spans="4:25">
      <c r="D5052" s="24"/>
      <c r="I5052" s="24"/>
      <c r="J5052" s="24"/>
      <c r="K5052" s="24"/>
      <c r="L5052" s="24"/>
      <c r="Q5052" s="24"/>
      <c r="R5052" s="24"/>
      <c r="S5052" s="24"/>
      <c r="Y5052" s="24"/>
    </row>
    <row r="5053" spans="4:25">
      <c r="D5053" s="24"/>
      <c r="I5053" s="24"/>
      <c r="J5053" s="24"/>
      <c r="K5053" s="24"/>
      <c r="L5053" s="24"/>
      <c r="Q5053" s="24"/>
      <c r="R5053" s="24"/>
      <c r="S5053" s="24"/>
      <c r="Y5053" s="24"/>
    </row>
    <row r="5054" spans="4:25">
      <c r="D5054" s="24"/>
      <c r="I5054" s="24"/>
      <c r="J5054" s="24"/>
      <c r="K5054" s="24"/>
      <c r="L5054" s="24"/>
      <c r="Q5054" s="24"/>
      <c r="R5054" s="24"/>
      <c r="S5054" s="24"/>
      <c r="Y5054" s="24"/>
    </row>
    <row r="5055" spans="4:25">
      <c r="D5055" s="24"/>
      <c r="I5055" s="24"/>
      <c r="J5055" s="24"/>
      <c r="K5055" s="24"/>
      <c r="L5055" s="24"/>
      <c r="Q5055" s="24"/>
      <c r="R5055" s="24"/>
      <c r="S5055" s="24"/>
      <c r="Y5055" s="24"/>
    </row>
    <row r="5056" spans="4:25">
      <c r="D5056" s="24"/>
      <c r="I5056" s="24"/>
      <c r="J5056" s="24"/>
      <c r="K5056" s="24"/>
      <c r="L5056" s="24"/>
      <c r="Q5056" s="24"/>
      <c r="R5056" s="24"/>
      <c r="S5056" s="24"/>
      <c r="Y5056" s="24"/>
    </row>
    <row r="5057" spans="4:25">
      <c r="D5057" s="24"/>
      <c r="I5057" s="24"/>
      <c r="J5057" s="24"/>
      <c r="K5057" s="24"/>
      <c r="L5057" s="24"/>
      <c r="Q5057" s="24"/>
      <c r="R5057" s="24"/>
      <c r="S5057" s="24"/>
      <c r="Y5057" s="24"/>
    </row>
    <row r="5058" spans="4:25">
      <c r="D5058" s="24"/>
      <c r="I5058" s="24"/>
      <c r="J5058" s="24"/>
      <c r="K5058" s="24"/>
      <c r="L5058" s="24"/>
      <c r="Q5058" s="24"/>
      <c r="R5058" s="24"/>
      <c r="S5058" s="24"/>
      <c r="Y5058" s="24"/>
    </row>
    <row r="5059" spans="4:25">
      <c r="D5059" s="24"/>
      <c r="I5059" s="24"/>
      <c r="J5059" s="24"/>
      <c r="K5059" s="24"/>
      <c r="L5059" s="24"/>
      <c r="Q5059" s="24"/>
      <c r="R5059" s="24"/>
      <c r="S5059" s="24"/>
      <c r="Y5059" s="24"/>
    </row>
    <row r="5060" spans="4:25">
      <c r="D5060" s="24"/>
      <c r="I5060" s="24"/>
      <c r="J5060" s="24"/>
      <c r="K5060" s="24"/>
      <c r="L5060" s="24"/>
      <c r="Q5060" s="24"/>
      <c r="R5060" s="24"/>
      <c r="S5060" s="24"/>
      <c r="Y5060" s="24"/>
    </row>
    <row r="5061" spans="4:25">
      <c r="D5061" s="24"/>
      <c r="I5061" s="24"/>
      <c r="J5061" s="24"/>
      <c r="K5061" s="24"/>
      <c r="L5061" s="24"/>
      <c r="Q5061" s="24"/>
      <c r="R5061" s="24"/>
      <c r="S5061" s="24"/>
      <c r="Y5061" s="24"/>
    </row>
    <row r="5062" spans="4:25">
      <c r="D5062" s="24"/>
      <c r="I5062" s="24"/>
      <c r="J5062" s="24"/>
      <c r="K5062" s="24"/>
      <c r="L5062" s="24"/>
      <c r="Q5062" s="24"/>
      <c r="R5062" s="24"/>
      <c r="S5062" s="24"/>
      <c r="Y5062" s="24"/>
    </row>
    <row r="5063" spans="4:25">
      <c r="D5063" s="24"/>
      <c r="I5063" s="24"/>
      <c r="J5063" s="24"/>
      <c r="K5063" s="24"/>
      <c r="L5063" s="24"/>
      <c r="Q5063" s="24"/>
      <c r="R5063" s="24"/>
      <c r="S5063" s="24"/>
      <c r="Y5063" s="24"/>
    </row>
    <row r="5064" spans="4:25">
      <c r="D5064" s="24"/>
      <c r="I5064" s="24"/>
      <c r="J5064" s="24"/>
      <c r="K5064" s="24"/>
      <c r="L5064" s="24"/>
      <c r="Q5064" s="24"/>
      <c r="R5064" s="24"/>
      <c r="S5064" s="24"/>
      <c r="Y5064" s="24"/>
    </row>
    <row r="5065" spans="4:25">
      <c r="I5065" s="24"/>
      <c r="J5065" s="24"/>
      <c r="S5065" s="24"/>
      <c r="Y5065" s="24"/>
    </row>
    <row r="5066" spans="4:25">
      <c r="I5066" s="24"/>
      <c r="J5066" s="24"/>
      <c r="S5066" s="24"/>
      <c r="Y5066" s="24"/>
    </row>
    <row r="5067" spans="4:25">
      <c r="I5067" s="24"/>
      <c r="J5067" s="24"/>
      <c r="S5067" s="24"/>
      <c r="Y5067" s="24"/>
    </row>
    <row r="5068" spans="4:25">
      <c r="D5068" s="24"/>
      <c r="I5068" s="24"/>
      <c r="J5068" s="24"/>
      <c r="K5068" s="24"/>
      <c r="L5068" s="24"/>
      <c r="Q5068" s="24"/>
      <c r="R5068" s="24"/>
      <c r="S5068" s="24"/>
      <c r="Y5068" s="24"/>
    </row>
    <row r="5069" spans="4:25">
      <c r="D5069" s="24"/>
      <c r="I5069" s="24"/>
      <c r="J5069" s="24"/>
      <c r="K5069" s="24"/>
      <c r="L5069" s="24"/>
      <c r="Q5069" s="24"/>
      <c r="R5069" s="24"/>
      <c r="S5069" s="24"/>
      <c r="Y5069" s="24"/>
    </row>
    <row r="5070" spans="4:25">
      <c r="D5070" s="24"/>
      <c r="I5070" s="24"/>
      <c r="J5070" s="24"/>
      <c r="K5070" s="24"/>
      <c r="L5070" s="24"/>
      <c r="Q5070" s="24"/>
      <c r="R5070" s="24"/>
      <c r="S5070" s="24"/>
      <c r="Y5070" s="24"/>
    </row>
    <row r="5071" spans="4:25">
      <c r="D5071" s="24"/>
      <c r="I5071" s="24"/>
      <c r="J5071" s="24"/>
      <c r="K5071" s="24"/>
      <c r="L5071" s="24"/>
      <c r="Q5071" s="24"/>
      <c r="R5071" s="24"/>
      <c r="S5071" s="24"/>
      <c r="Y5071" s="24"/>
    </row>
    <row r="5072" spans="4:25">
      <c r="D5072" s="24"/>
      <c r="I5072" s="24"/>
      <c r="J5072" s="24"/>
      <c r="K5072" s="24"/>
      <c r="L5072" s="24"/>
      <c r="Q5072" s="24"/>
      <c r="R5072" s="24"/>
      <c r="S5072" s="24"/>
      <c r="Y5072" s="24"/>
    </row>
    <row r="5073" spans="4:25">
      <c r="I5073" s="24"/>
      <c r="J5073" s="24"/>
      <c r="S5073" s="24"/>
      <c r="Y5073" s="24"/>
    </row>
    <row r="5074" spans="4:25">
      <c r="I5074" s="24"/>
      <c r="J5074" s="24"/>
      <c r="S5074" s="24"/>
      <c r="Y5074" s="24"/>
    </row>
    <row r="5075" spans="4:25">
      <c r="I5075" s="24"/>
      <c r="J5075" s="24"/>
      <c r="S5075" s="24"/>
      <c r="Y5075" s="24"/>
    </row>
    <row r="5076" spans="4:25">
      <c r="I5076" s="24"/>
      <c r="J5076" s="24"/>
      <c r="S5076" s="24"/>
      <c r="Y5076" s="24"/>
    </row>
    <row r="5077" spans="4:25">
      <c r="I5077" s="24"/>
      <c r="J5077" s="24"/>
      <c r="S5077" s="24"/>
      <c r="Y5077" s="24"/>
    </row>
    <row r="5078" spans="4:25">
      <c r="I5078" s="24"/>
      <c r="J5078" s="24"/>
      <c r="S5078" s="24"/>
      <c r="Y5078" s="24"/>
    </row>
    <row r="5079" spans="4:25">
      <c r="I5079" s="24"/>
      <c r="J5079" s="24"/>
      <c r="S5079" s="24"/>
      <c r="Y5079" s="24"/>
    </row>
    <row r="5080" spans="4:25">
      <c r="I5080" s="24"/>
      <c r="J5080" s="24"/>
      <c r="S5080" s="24"/>
      <c r="Y5080" s="24"/>
    </row>
    <row r="5081" spans="4:25">
      <c r="I5081" s="24"/>
      <c r="J5081" s="24"/>
      <c r="S5081" s="24"/>
      <c r="Y5081" s="24"/>
    </row>
    <row r="5082" spans="4:25">
      <c r="D5082" s="24"/>
      <c r="I5082" s="24"/>
      <c r="J5082" s="24"/>
      <c r="K5082" s="24"/>
      <c r="L5082" s="24"/>
      <c r="Q5082" s="24"/>
      <c r="R5082" s="24"/>
      <c r="S5082" s="24"/>
      <c r="Y5082" s="24"/>
    </row>
    <row r="5083" spans="4:25">
      <c r="D5083" s="24"/>
      <c r="I5083" s="24"/>
      <c r="J5083" s="24"/>
      <c r="K5083" s="24"/>
      <c r="L5083" s="24"/>
      <c r="Q5083" s="24"/>
      <c r="R5083" s="24"/>
      <c r="S5083" s="24"/>
      <c r="Y5083" s="24"/>
    </row>
    <row r="5084" spans="4:25">
      <c r="D5084" s="24"/>
      <c r="I5084" s="24"/>
      <c r="J5084" s="24"/>
      <c r="K5084" s="24"/>
      <c r="L5084" s="24"/>
      <c r="Q5084" s="24"/>
      <c r="R5084" s="24"/>
      <c r="S5084" s="24"/>
      <c r="Y5084" s="24"/>
    </row>
    <row r="5085" spans="4:25">
      <c r="D5085" s="24"/>
      <c r="I5085" s="24"/>
      <c r="J5085" s="24"/>
      <c r="K5085" s="24"/>
      <c r="L5085" s="24"/>
      <c r="Q5085" s="24"/>
      <c r="R5085" s="24"/>
      <c r="S5085" s="24"/>
      <c r="Y5085" s="24"/>
    </row>
    <row r="5086" spans="4:25">
      <c r="D5086" s="24"/>
      <c r="I5086" s="24"/>
      <c r="J5086" s="24"/>
      <c r="K5086" s="24"/>
      <c r="L5086" s="24"/>
      <c r="Q5086" s="24"/>
      <c r="R5086" s="24"/>
      <c r="S5086" s="24"/>
      <c r="Y5086" s="24"/>
    </row>
    <row r="5087" spans="4:25">
      <c r="I5087" s="24"/>
      <c r="J5087" s="24"/>
      <c r="S5087" s="24"/>
      <c r="Y5087" s="24"/>
    </row>
    <row r="5088" spans="4:25">
      <c r="I5088" s="24"/>
      <c r="J5088" s="24"/>
      <c r="S5088" s="24"/>
      <c r="Y5088" s="24"/>
    </row>
    <row r="5089" spans="9:25">
      <c r="I5089" s="24"/>
      <c r="J5089" s="24"/>
      <c r="S5089" s="24"/>
      <c r="Y5089" s="24"/>
    </row>
    <row r="5090" spans="9:25">
      <c r="I5090" s="24"/>
      <c r="J5090" s="24"/>
      <c r="S5090" s="24"/>
      <c r="Y5090" s="24"/>
    </row>
    <row r="5091" spans="9:25">
      <c r="I5091" s="24"/>
      <c r="J5091" s="24"/>
      <c r="S5091" s="24"/>
      <c r="Y5091" s="24"/>
    </row>
    <row r="5092" spans="9:25">
      <c r="I5092" s="24"/>
      <c r="J5092" s="24"/>
      <c r="S5092" s="24"/>
      <c r="Y5092" s="24"/>
    </row>
    <row r="5093" spans="9:25">
      <c r="I5093" s="24"/>
      <c r="J5093" s="24"/>
      <c r="S5093" s="24"/>
      <c r="Y5093" s="24"/>
    </row>
    <row r="5094" spans="9:25">
      <c r="I5094" s="24"/>
      <c r="J5094" s="24"/>
      <c r="S5094" s="24"/>
      <c r="Y5094" s="24"/>
    </row>
    <row r="5095" spans="9:25">
      <c r="I5095" s="24"/>
      <c r="J5095" s="24"/>
      <c r="S5095" s="24"/>
      <c r="Y5095" s="24"/>
    </row>
    <row r="5096" spans="9:25">
      <c r="I5096" s="24"/>
      <c r="J5096" s="24"/>
      <c r="S5096" s="24"/>
      <c r="Y5096" s="24"/>
    </row>
    <row r="5097" spans="9:25">
      <c r="I5097" s="24"/>
      <c r="J5097" s="24"/>
      <c r="S5097" s="24"/>
      <c r="Y5097" s="24"/>
    </row>
    <row r="5098" spans="9:25">
      <c r="I5098" s="24"/>
      <c r="J5098" s="24"/>
      <c r="S5098" s="24"/>
      <c r="Y5098" s="24"/>
    </row>
    <row r="5099" spans="9:25">
      <c r="I5099" s="24"/>
      <c r="J5099" s="24"/>
      <c r="S5099" s="24"/>
      <c r="Y5099" s="24"/>
    </row>
    <row r="5100" spans="9:25">
      <c r="I5100" s="24"/>
      <c r="J5100" s="24"/>
      <c r="S5100" s="24"/>
      <c r="Y5100" s="24"/>
    </row>
    <row r="5101" spans="9:25">
      <c r="I5101" s="24"/>
      <c r="J5101" s="24"/>
      <c r="S5101" s="24"/>
      <c r="Y5101" s="24"/>
    </row>
    <row r="5102" spans="9:25">
      <c r="I5102" s="24"/>
      <c r="J5102" s="24"/>
      <c r="S5102" s="24"/>
      <c r="Y5102" s="24"/>
    </row>
    <row r="5103" spans="9:25">
      <c r="I5103" s="24"/>
      <c r="J5103" s="24"/>
      <c r="S5103" s="24"/>
      <c r="Y5103" s="24"/>
    </row>
    <row r="5104" spans="9:25">
      <c r="I5104" s="24"/>
      <c r="J5104" s="24"/>
      <c r="S5104" s="24"/>
      <c r="Y5104" s="24"/>
    </row>
    <row r="5105" spans="4:25">
      <c r="I5105" s="24"/>
      <c r="J5105" s="24"/>
      <c r="S5105" s="24"/>
      <c r="Y5105" s="24"/>
    </row>
    <row r="5106" spans="4:25">
      <c r="D5106" s="24"/>
      <c r="E5106" s="24"/>
      <c r="G5106" s="24"/>
      <c r="H5106" s="24"/>
      <c r="I5106" s="24"/>
      <c r="J5106" s="24"/>
      <c r="K5106" s="24"/>
      <c r="L5106" s="24"/>
      <c r="P5106" s="24"/>
      <c r="Q5106" s="24"/>
      <c r="R5106" s="24"/>
      <c r="S5106" s="24"/>
      <c r="Y5106" s="24"/>
    </row>
    <row r="5107" spans="4:25">
      <c r="D5107" s="24"/>
      <c r="E5107" s="24"/>
      <c r="G5107" s="24"/>
      <c r="H5107" s="24"/>
      <c r="I5107" s="24"/>
      <c r="J5107" s="24"/>
      <c r="K5107" s="24"/>
      <c r="L5107" s="24"/>
      <c r="P5107" s="24"/>
      <c r="Q5107" s="24"/>
      <c r="R5107" s="24"/>
      <c r="S5107" s="24"/>
      <c r="Y5107" s="24"/>
    </row>
    <row r="5108" spans="4:25">
      <c r="D5108" s="24"/>
      <c r="H5108" s="24"/>
      <c r="I5108" s="24"/>
      <c r="J5108" s="24"/>
      <c r="K5108" s="24"/>
      <c r="L5108" s="24"/>
      <c r="Q5108" s="24"/>
      <c r="R5108" s="24"/>
      <c r="S5108" s="24"/>
      <c r="Y5108" s="24"/>
    </row>
    <row r="5109" spans="4:25">
      <c r="D5109" s="24"/>
      <c r="H5109" s="24"/>
      <c r="I5109" s="24"/>
      <c r="J5109" s="24"/>
      <c r="K5109" s="24"/>
      <c r="L5109" s="24"/>
      <c r="Q5109" s="24"/>
      <c r="R5109" s="24"/>
      <c r="S5109" s="24"/>
      <c r="Y5109" s="24"/>
    </row>
    <row r="5110" spans="4:25">
      <c r="D5110" s="24"/>
      <c r="H5110" s="24"/>
      <c r="I5110" s="24"/>
      <c r="J5110" s="24"/>
      <c r="K5110" s="24"/>
      <c r="L5110" s="24"/>
      <c r="Q5110" s="24"/>
      <c r="R5110" s="24"/>
      <c r="S5110" s="24"/>
      <c r="Y5110" s="24"/>
    </row>
    <row r="5111" spans="4:25">
      <c r="D5111" s="24"/>
      <c r="H5111" s="24"/>
      <c r="I5111" s="24"/>
      <c r="J5111" s="24"/>
      <c r="K5111" s="24"/>
      <c r="L5111" s="24"/>
      <c r="Q5111" s="24"/>
      <c r="R5111" s="24"/>
      <c r="S5111" s="24"/>
      <c r="Y5111" s="24"/>
    </row>
    <row r="5112" spans="4:25">
      <c r="D5112" s="24"/>
      <c r="H5112" s="24"/>
      <c r="I5112" s="24"/>
      <c r="J5112" s="24"/>
      <c r="K5112" s="24"/>
      <c r="L5112" s="24"/>
      <c r="Q5112" s="24"/>
      <c r="R5112" s="24"/>
      <c r="S5112" s="24"/>
      <c r="Y5112" s="24"/>
    </row>
    <row r="5113" spans="4:25">
      <c r="D5113" s="24"/>
      <c r="H5113" s="24"/>
      <c r="I5113" s="24"/>
      <c r="J5113" s="24"/>
      <c r="K5113" s="24"/>
      <c r="L5113" s="24"/>
      <c r="Q5113" s="24"/>
      <c r="R5113" s="24"/>
      <c r="S5113" s="24"/>
      <c r="Y5113" s="24"/>
    </row>
    <row r="5114" spans="4:25">
      <c r="D5114" s="24"/>
      <c r="H5114" s="24"/>
      <c r="I5114" s="24"/>
      <c r="J5114" s="24"/>
      <c r="K5114" s="24"/>
      <c r="L5114" s="24"/>
      <c r="Q5114" s="24"/>
      <c r="R5114" s="24"/>
      <c r="S5114" s="24"/>
      <c r="Y5114" s="24"/>
    </row>
    <row r="5115" spans="4:25">
      <c r="D5115" s="24"/>
      <c r="H5115" s="24"/>
      <c r="I5115" s="24"/>
      <c r="J5115" s="24"/>
      <c r="K5115" s="24"/>
      <c r="L5115" s="24"/>
      <c r="Q5115" s="24"/>
      <c r="R5115" s="24"/>
      <c r="S5115" s="24"/>
      <c r="Y5115" s="24"/>
    </row>
    <row r="5116" spans="4:25">
      <c r="D5116" s="24"/>
      <c r="H5116" s="24"/>
      <c r="I5116" s="24"/>
      <c r="J5116" s="24"/>
      <c r="K5116" s="24"/>
      <c r="L5116" s="24"/>
      <c r="Q5116" s="24"/>
      <c r="R5116" s="24"/>
      <c r="S5116" s="24"/>
      <c r="Y5116" s="24"/>
    </row>
    <row r="5117" spans="4:25">
      <c r="D5117" s="24"/>
      <c r="E5117" s="24"/>
      <c r="G5117" s="24"/>
      <c r="H5117" s="24"/>
      <c r="I5117" s="24"/>
      <c r="J5117" s="24"/>
      <c r="K5117" s="24"/>
      <c r="L5117" s="24"/>
      <c r="P5117" s="24"/>
      <c r="Q5117" s="24"/>
      <c r="R5117" s="24"/>
      <c r="S5117" s="24"/>
      <c r="Y5117" s="24"/>
    </row>
    <row r="5118" spans="4:25">
      <c r="I5118" s="24"/>
      <c r="J5118" s="24"/>
      <c r="S5118" s="24"/>
      <c r="Y5118" s="24"/>
    </row>
    <row r="5119" spans="4:25">
      <c r="I5119" s="24"/>
      <c r="J5119" s="24"/>
      <c r="S5119" s="24"/>
      <c r="Y5119" s="24"/>
    </row>
    <row r="5120" spans="4:25">
      <c r="I5120" s="24"/>
      <c r="J5120" s="24"/>
      <c r="S5120" s="24"/>
      <c r="Y5120" s="24"/>
    </row>
    <row r="5121" spans="4:25">
      <c r="D5121" s="24"/>
      <c r="E5121" s="24"/>
      <c r="G5121" s="24"/>
      <c r="H5121" s="24"/>
      <c r="I5121" s="24"/>
      <c r="J5121" s="24"/>
      <c r="K5121" s="24"/>
      <c r="L5121" s="24"/>
      <c r="P5121" s="24"/>
      <c r="Q5121" s="24"/>
      <c r="R5121" s="24"/>
      <c r="S5121" s="24"/>
    </row>
    <row r="5122" spans="4:25">
      <c r="D5122" s="24"/>
      <c r="E5122" s="24"/>
      <c r="G5122" s="24"/>
      <c r="H5122" s="24"/>
      <c r="I5122" s="24"/>
      <c r="J5122" s="24"/>
      <c r="K5122" s="24"/>
      <c r="L5122" s="24"/>
      <c r="P5122" s="24"/>
      <c r="Q5122" s="24"/>
      <c r="R5122" s="24"/>
      <c r="S5122" s="24"/>
      <c r="Y5122" s="24"/>
    </row>
    <row r="5123" spans="4:25">
      <c r="D5123" s="24"/>
      <c r="E5123" s="24"/>
      <c r="G5123" s="24"/>
      <c r="H5123" s="24"/>
      <c r="I5123" s="24"/>
      <c r="J5123" s="24"/>
      <c r="K5123" s="24"/>
      <c r="L5123" s="24"/>
      <c r="P5123" s="24"/>
      <c r="Q5123" s="24"/>
      <c r="R5123" s="24"/>
      <c r="S5123" s="24"/>
      <c r="Y5123" s="24"/>
    </row>
    <row r="5124" spans="4:25">
      <c r="D5124" s="24"/>
      <c r="H5124" s="24"/>
      <c r="I5124" s="24"/>
      <c r="J5124" s="24"/>
      <c r="K5124" s="24"/>
      <c r="L5124" s="24"/>
      <c r="Q5124" s="24"/>
      <c r="R5124" s="24"/>
      <c r="S5124" s="24"/>
      <c r="Y5124" s="24"/>
    </row>
    <row r="5125" spans="4:25">
      <c r="D5125" s="24"/>
      <c r="H5125" s="24"/>
      <c r="I5125" s="24"/>
      <c r="J5125" s="24"/>
      <c r="K5125" s="24"/>
      <c r="L5125" s="24"/>
      <c r="P5125" s="24"/>
      <c r="Q5125" s="24"/>
      <c r="R5125" s="24"/>
      <c r="S5125" s="24"/>
      <c r="Y5125" s="24"/>
    </row>
    <row r="5126" spans="4:25">
      <c r="D5126" s="24"/>
      <c r="H5126" s="24"/>
      <c r="I5126" s="24"/>
      <c r="J5126" s="24"/>
      <c r="K5126" s="24"/>
      <c r="L5126" s="24"/>
      <c r="P5126" s="24"/>
      <c r="S5126" s="24"/>
    </row>
    <row r="5127" spans="4:25">
      <c r="D5127" s="24"/>
      <c r="H5127" s="24"/>
      <c r="I5127" s="24"/>
      <c r="J5127" s="24"/>
      <c r="K5127" s="24"/>
      <c r="L5127" s="24"/>
      <c r="Q5127" s="24"/>
      <c r="R5127" s="24"/>
      <c r="S5127" s="24"/>
      <c r="Y5127" s="24"/>
    </row>
    <row r="5128" spans="4:25">
      <c r="D5128" s="24"/>
      <c r="E5128" s="24"/>
      <c r="G5128" s="24"/>
      <c r="H5128" s="24"/>
      <c r="I5128" s="24"/>
      <c r="J5128" s="24"/>
      <c r="K5128" s="24"/>
      <c r="L5128" s="24"/>
      <c r="P5128" s="24"/>
      <c r="Q5128" s="24"/>
      <c r="R5128" s="24"/>
      <c r="S5128" s="24"/>
      <c r="Y5128" s="24"/>
    </row>
    <row r="5129" spans="4:25">
      <c r="D5129" s="24"/>
      <c r="E5129" s="24"/>
      <c r="G5129" s="24"/>
      <c r="H5129" s="24"/>
      <c r="I5129" s="24"/>
      <c r="J5129" s="24"/>
      <c r="K5129" s="24"/>
      <c r="L5129" s="24"/>
      <c r="P5129" s="24"/>
      <c r="Q5129" s="24"/>
      <c r="R5129" s="24"/>
      <c r="S5129" s="24"/>
      <c r="Y5129" s="24"/>
    </row>
    <row r="5130" spans="4:25">
      <c r="D5130" s="24"/>
      <c r="H5130" s="24"/>
      <c r="I5130" s="24"/>
      <c r="J5130" s="24"/>
      <c r="K5130" s="24"/>
      <c r="L5130" s="24"/>
      <c r="Q5130" s="24"/>
      <c r="R5130" s="24"/>
      <c r="S5130" s="24"/>
      <c r="Y5130" s="24"/>
    </row>
    <row r="5131" spans="4:25">
      <c r="D5131" s="24"/>
      <c r="H5131" s="24"/>
      <c r="I5131" s="24"/>
      <c r="J5131" s="24"/>
      <c r="K5131" s="24"/>
      <c r="L5131" s="24"/>
      <c r="Q5131" s="24"/>
      <c r="R5131" s="24"/>
      <c r="S5131" s="24"/>
      <c r="Y5131" s="24"/>
    </row>
    <row r="5132" spans="4:25">
      <c r="D5132" s="24"/>
      <c r="H5132" s="24"/>
      <c r="I5132" s="24"/>
      <c r="J5132" s="24"/>
      <c r="K5132" s="24"/>
      <c r="L5132" s="24"/>
      <c r="Q5132" s="24"/>
      <c r="R5132" s="24"/>
      <c r="S5132" s="24"/>
      <c r="Y5132" s="24"/>
    </row>
    <row r="5133" spans="4:25">
      <c r="D5133" s="24"/>
      <c r="E5133" s="24"/>
      <c r="G5133" s="24"/>
      <c r="H5133" s="24"/>
      <c r="I5133" s="24"/>
      <c r="J5133" s="24"/>
      <c r="K5133" s="24"/>
      <c r="L5133" s="24"/>
      <c r="P5133" s="24"/>
      <c r="Q5133" s="24"/>
      <c r="R5133" s="24"/>
      <c r="S5133" s="24"/>
      <c r="Y5133" s="24"/>
    </row>
    <row r="5134" spans="4:25">
      <c r="D5134" s="24"/>
      <c r="H5134" s="24"/>
      <c r="I5134" s="24"/>
      <c r="J5134" s="24"/>
      <c r="K5134" s="24"/>
      <c r="L5134" s="24"/>
      <c r="Q5134" s="24"/>
      <c r="R5134" s="24"/>
      <c r="S5134" s="24"/>
      <c r="Y5134" s="24"/>
    </row>
    <row r="5135" spans="4:25">
      <c r="D5135" s="24"/>
      <c r="H5135" s="24"/>
      <c r="I5135" s="24"/>
      <c r="J5135" s="24"/>
      <c r="K5135" s="24"/>
      <c r="L5135" s="24"/>
      <c r="Q5135" s="24"/>
      <c r="R5135" s="24"/>
      <c r="S5135" s="24"/>
      <c r="Y5135" s="24"/>
    </row>
    <row r="5136" spans="4:25">
      <c r="D5136" s="24"/>
      <c r="E5136" s="24"/>
      <c r="G5136" s="24"/>
      <c r="H5136" s="24"/>
      <c r="I5136" s="24"/>
      <c r="J5136" s="24"/>
      <c r="K5136" s="24"/>
      <c r="L5136" s="24"/>
      <c r="P5136" s="24"/>
      <c r="Q5136" s="24"/>
      <c r="R5136" s="24"/>
      <c r="S5136" s="24"/>
      <c r="Y5136" s="24"/>
    </row>
    <row r="5137" spans="4:25">
      <c r="D5137" s="24"/>
      <c r="I5137" s="24"/>
      <c r="J5137" s="24"/>
      <c r="L5137" s="24"/>
      <c r="Q5137" s="24"/>
      <c r="R5137" s="24"/>
      <c r="S5137" s="24"/>
      <c r="Y5137" s="24"/>
    </row>
    <row r="5138" spans="4:25">
      <c r="D5138" s="24"/>
      <c r="I5138" s="24"/>
      <c r="J5138" s="24"/>
      <c r="L5138" s="24"/>
      <c r="Q5138" s="24"/>
      <c r="R5138" s="24"/>
      <c r="S5138" s="24"/>
      <c r="Y5138" s="24"/>
    </row>
    <row r="5139" spans="4:25">
      <c r="D5139" s="24"/>
      <c r="I5139" s="24"/>
      <c r="J5139" s="24"/>
      <c r="L5139" s="24"/>
      <c r="Q5139" s="24"/>
      <c r="R5139" s="24"/>
      <c r="S5139" s="24"/>
      <c r="Y5139" s="24"/>
    </row>
    <row r="5140" spans="4:25">
      <c r="D5140" s="24"/>
      <c r="I5140" s="24"/>
      <c r="J5140" s="24"/>
      <c r="L5140" s="24"/>
      <c r="Q5140" s="24"/>
      <c r="R5140" s="24"/>
      <c r="S5140" s="24"/>
      <c r="Y5140" s="24"/>
    </row>
    <row r="5141" spans="4:25">
      <c r="I5141" s="24"/>
      <c r="J5141" s="24"/>
      <c r="S5141" s="24"/>
      <c r="Y5141" s="24"/>
    </row>
    <row r="5142" spans="4:25">
      <c r="D5142" s="24"/>
      <c r="I5142" s="24"/>
      <c r="J5142" s="24"/>
      <c r="L5142" s="24"/>
      <c r="Q5142" s="24"/>
      <c r="R5142" s="24"/>
      <c r="S5142" s="24"/>
      <c r="Y5142" s="24"/>
    </row>
    <row r="5143" spans="4:25">
      <c r="D5143" s="24"/>
      <c r="I5143" s="24"/>
      <c r="J5143" s="24"/>
      <c r="L5143" s="24"/>
      <c r="Q5143" s="24"/>
      <c r="R5143" s="24"/>
      <c r="S5143" s="24"/>
      <c r="Y5143" s="24"/>
    </row>
    <row r="5144" spans="4:25">
      <c r="I5144" s="24"/>
      <c r="J5144" s="24"/>
      <c r="S5144" s="24"/>
      <c r="Y5144" s="24"/>
    </row>
    <row r="5145" spans="4:25">
      <c r="I5145" s="24"/>
      <c r="J5145" s="24"/>
      <c r="S5145" s="24"/>
      <c r="Y5145" s="24"/>
    </row>
    <row r="5146" spans="4:25">
      <c r="I5146" s="24"/>
      <c r="J5146" s="24"/>
      <c r="S5146" s="24"/>
      <c r="Y5146" s="24"/>
    </row>
    <row r="5147" spans="4:25">
      <c r="D5147" s="24"/>
      <c r="E5147" s="24"/>
      <c r="G5147" s="24"/>
      <c r="H5147" s="24"/>
      <c r="I5147" s="24"/>
      <c r="J5147" s="24"/>
      <c r="K5147" s="24"/>
      <c r="L5147" s="24"/>
      <c r="Q5147" s="24"/>
      <c r="R5147" s="24"/>
      <c r="S5147" s="24"/>
      <c r="Y5147" s="24"/>
    </row>
    <row r="5148" spans="4:25">
      <c r="D5148" s="24"/>
      <c r="I5148" s="24"/>
      <c r="J5148" s="24"/>
      <c r="K5148" s="24"/>
      <c r="L5148" s="24"/>
      <c r="Q5148" s="24"/>
      <c r="R5148" s="24"/>
      <c r="S5148" s="24"/>
      <c r="Y5148" s="24"/>
    </row>
    <row r="5149" spans="4:25">
      <c r="D5149" s="24"/>
      <c r="E5149" s="24"/>
      <c r="G5149" s="24"/>
      <c r="H5149" s="24"/>
      <c r="I5149" s="24"/>
      <c r="J5149" s="24"/>
      <c r="K5149" s="24"/>
      <c r="L5149" s="24"/>
      <c r="Q5149" s="24"/>
      <c r="R5149" s="24"/>
      <c r="S5149" s="24"/>
      <c r="Y5149" s="24"/>
    </row>
    <row r="5150" spans="4:25">
      <c r="D5150" s="24"/>
      <c r="I5150" s="24"/>
      <c r="J5150" s="24"/>
      <c r="K5150" s="24"/>
      <c r="L5150" s="24"/>
      <c r="Q5150" s="24"/>
      <c r="R5150" s="24"/>
      <c r="S5150" s="24"/>
      <c r="Y5150" s="24"/>
    </row>
    <row r="5151" spans="4:25">
      <c r="D5151" s="24"/>
      <c r="E5151" s="24"/>
      <c r="G5151" s="24"/>
      <c r="H5151" s="24"/>
      <c r="I5151" s="24"/>
      <c r="J5151" s="24"/>
      <c r="K5151" s="24"/>
      <c r="L5151" s="24"/>
      <c r="Q5151" s="24"/>
      <c r="R5151" s="24"/>
      <c r="S5151" s="24"/>
      <c r="Y5151" s="24"/>
    </row>
    <row r="5152" spans="4:25">
      <c r="D5152" s="24"/>
      <c r="I5152" s="24"/>
      <c r="J5152" s="24"/>
      <c r="K5152" s="24"/>
      <c r="L5152" s="24"/>
      <c r="Q5152" s="24"/>
      <c r="R5152" s="24"/>
      <c r="S5152" s="24"/>
      <c r="Y5152" s="24"/>
    </row>
    <row r="5153" spans="4:25">
      <c r="D5153" s="24"/>
      <c r="E5153" s="24"/>
      <c r="G5153" s="24"/>
      <c r="H5153" s="24"/>
      <c r="I5153" s="24"/>
      <c r="J5153" s="24"/>
      <c r="K5153" s="24"/>
      <c r="L5153" s="24"/>
      <c r="Q5153" s="24"/>
      <c r="R5153" s="24"/>
      <c r="S5153" s="24"/>
      <c r="Y5153" s="24"/>
    </row>
    <row r="5154" spans="4:25">
      <c r="D5154" s="24"/>
      <c r="I5154" s="24"/>
      <c r="J5154" s="24"/>
      <c r="K5154" s="24"/>
      <c r="L5154" s="24"/>
      <c r="Q5154" s="24"/>
      <c r="R5154" s="24"/>
      <c r="S5154" s="24"/>
      <c r="Y5154" s="24"/>
    </row>
    <row r="5155" spans="4:25">
      <c r="D5155" s="24"/>
      <c r="I5155" s="24"/>
      <c r="J5155" s="24"/>
      <c r="K5155" s="24"/>
      <c r="L5155" s="24"/>
      <c r="Q5155" s="24"/>
      <c r="R5155" s="24"/>
      <c r="S5155" s="24"/>
      <c r="Y5155" s="24"/>
    </row>
    <row r="5156" spans="4:25">
      <c r="D5156" s="24"/>
      <c r="I5156" s="24"/>
      <c r="J5156" s="24"/>
      <c r="K5156" s="24"/>
      <c r="L5156" s="24"/>
      <c r="Q5156" s="24"/>
      <c r="R5156" s="24"/>
      <c r="S5156" s="24"/>
      <c r="Y5156" s="24"/>
    </row>
    <row r="5157" spans="4:25">
      <c r="D5157" s="24"/>
      <c r="E5157" s="24"/>
      <c r="G5157" s="24"/>
      <c r="H5157" s="24"/>
      <c r="I5157" s="24"/>
      <c r="J5157" s="24"/>
      <c r="K5157" s="24"/>
      <c r="L5157" s="24"/>
      <c r="Q5157" s="24"/>
      <c r="R5157" s="24"/>
      <c r="S5157" s="24"/>
      <c r="Y5157" s="24"/>
    </row>
    <row r="5158" spans="4:25">
      <c r="D5158" s="24"/>
      <c r="I5158" s="24"/>
      <c r="J5158" s="24"/>
      <c r="K5158" s="24"/>
      <c r="L5158" s="24"/>
      <c r="Q5158" s="24"/>
      <c r="R5158" s="24"/>
      <c r="S5158" s="24"/>
      <c r="Y5158" s="24"/>
    </row>
    <row r="5159" spans="4:25">
      <c r="D5159" s="24"/>
      <c r="E5159" s="24"/>
      <c r="G5159" s="24"/>
      <c r="H5159" s="24"/>
      <c r="I5159" s="24"/>
      <c r="J5159" s="24"/>
      <c r="K5159" s="24"/>
      <c r="L5159" s="24"/>
      <c r="Q5159" s="24"/>
      <c r="R5159" s="24"/>
      <c r="S5159" s="24"/>
      <c r="Y5159" s="24"/>
    </row>
    <row r="5160" spans="4:25">
      <c r="D5160" s="24"/>
      <c r="I5160" s="24"/>
      <c r="J5160" s="24"/>
      <c r="K5160" s="24"/>
      <c r="L5160" s="24"/>
      <c r="Q5160" s="24"/>
      <c r="R5160" s="24"/>
      <c r="S5160" s="24"/>
      <c r="Y5160" s="24"/>
    </row>
    <row r="5161" spans="4:25">
      <c r="D5161" s="24"/>
      <c r="I5161" s="24"/>
      <c r="J5161" s="24"/>
      <c r="K5161" s="24"/>
      <c r="L5161" s="24"/>
      <c r="Q5161" s="24"/>
      <c r="R5161" s="24"/>
      <c r="S5161" s="24"/>
      <c r="Y5161" s="24"/>
    </row>
    <row r="5162" spans="4:25">
      <c r="D5162" s="24"/>
      <c r="I5162" s="24"/>
      <c r="J5162" s="24"/>
      <c r="K5162" s="24"/>
      <c r="L5162" s="24"/>
      <c r="Q5162" s="24"/>
      <c r="R5162" s="24"/>
      <c r="S5162" s="24"/>
      <c r="Y5162" s="24"/>
    </row>
    <row r="5163" spans="4:25">
      <c r="D5163" s="24"/>
      <c r="E5163" s="24"/>
      <c r="G5163" s="24"/>
      <c r="H5163" s="24"/>
      <c r="I5163" s="24"/>
      <c r="J5163" s="24"/>
      <c r="K5163" s="24"/>
      <c r="L5163" s="24"/>
      <c r="Q5163" s="24"/>
      <c r="R5163" s="24"/>
      <c r="S5163" s="24"/>
      <c r="Y5163" s="24"/>
    </row>
    <row r="5164" spans="4:25">
      <c r="D5164" s="24"/>
      <c r="I5164" s="24"/>
      <c r="J5164" s="24"/>
      <c r="K5164" s="24"/>
      <c r="L5164" s="24"/>
      <c r="Q5164" s="24"/>
      <c r="R5164" s="24"/>
      <c r="S5164" s="24"/>
      <c r="Y5164" s="24"/>
    </row>
    <row r="5165" spans="4:25">
      <c r="D5165" s="24"/>
      <c r="E5165" s="24"/>
      <c r="G5165" s="24"/>
      <c r="H5165" s="24"/>
      <c r="I5165" s="24"/>
      <c r="J5165" s="24"/>
      <c r="K5165" s="24"/>
      <c r="L5165" s="24"/>
      <c r="Q5165" s="24"/>
      <c r="R5165" s="24"/>
      <c r="S5165" s="24"/>
      <c r="Y5165" s="24"/>
    </row>
    <row r="5166" spans="4:25">
      <c r="D5166" s="24"/>
      <c r="I5166" s="24"/>
      <c r="J5166" s="24"/>
      <c r="K5166" s="24"/>
      <c r="L5166" s="24"/>
      <c r="Q5166" s="24"/>
      <c r="R5166" s="24"/>
      <c r="S5166" s="24"/>
      <c r="Y5166" s="24"/>
    </row>
    <row r="5167" spans="4:25">
      <c r="D5167" s="24"/>
      <c r="I5167" s="24"/>
      <c r="J5167" s="24"/>
      <c r="K5167" s="24"/>
      <c r="L5167" s="24"/>
      <c r="Q5167" s="24"/>
      <c r="R5167" s="24"/>
      <c r="S5167" s="24"/>
      <c r="Y5167" s="24"/>
    </row>
    <row r="5168" spans="4:25">
      <c r="D5168" s="24"/>
      <c r="I5168" s="24"/>
      <c r="J5168" s="24"/>
      <c r="L5168" s="24"/>
      <c r="Q5168" s="24"/>
      <c r="R5168" s="24"/>
      <c r="S5168" s="24"/>
      <c r="Y5168" s="24"/>
    </row>
    <row r="5169" spans="4:25">
      <c r="D5169" s="24"/>
      <c r="I5169" s="24"/>
      <c r="J5169" s="24"/>
      <c r="L5169" s="24"/>
      <c r="Q5169" s="24"/>
      <c r="R5169" s="24"/>
      <c r="S5169" s="24"/>
      <c r="Y5169" s="24"/>
    </row>
    <row r="5170" spans="4:25">
      <c r="D5170" s="24"/>
      <c r="I5170" s="24"/>
      <c r="J5170" s="24"/>
      <c r="L5170" s="24"/>
      <c r="Q5170" s="24"/>
      <c r="R5170" s="24"/>
      <c r="S5170" s="24"/>
      <c r="Y5170" s="24"/>
    </row>
    <row r="5171" spans="4:25">
      <c r="D5171" s="24"/>
      <c r="I5171" s="24"/>
      <c r="J5171" s="24"/>
      <c r="L5171" s="24"/>
      <c r="Q5171" s="24"/>
      <c r="R5171" s="24"/>
      <c r="S5171" s="24"/>
      <c r="Y5171" s="24"/>
    </row>
    <row r="5172" spans="4:25">
      <c r="D5172" s="24"/>
      <c r="I5172" s="24"/>
      <c r="J5172" s="24"/>
      <c r="L5172" s="24"/>
      <c r="Q5172" s="24"/>
      <c r="R5172" s="24"/>
      <c r="S5172" s="24"/>
      <c r="Y5172" s="24"/>
    </row>
    <row r="5173" spans="4:25">
      <c r="D5173" s="24"/>
      <c r="I5173" s="24"/>
      <c r="J5173" s="24"/>
      <c r="L5173" s="24"/>
      <c r="Q5173" s="24"/>
      <c r="R5173" s="24"/>
      <c r="S5173" s="24"/>
      <c r="Y5173" s="24"/>
    </row>
    <row r="5174" spans="4:25">
      <c r="D5174" s="24"/>
      <c r="I5174" s="24"/>
      <c r="J5174" s="24"/>
      <c r="L5174" s="24"/>
      <c r="Q5174" s="24"/>
      <c r="R5174" s="24"/>
      <c r="S5174" s="24"/>
      <c r="Y5174" s="24"/>
    </row>
    <row r="5175" spans="4:25">
      <c r="D5175" s="24"/>
      <c r="I5175" s="24"/>
      <c r="J5175" s="24"/>
      <c r="L5175" s="24"/>
      <c r="Q5175" s="24"/>
      <c r="R5175" s="24"/>
      <c r="S5175" s="24"/>
      <c r="Y5175" s="24"/>
    </row>
    <row r="5176" spans="4:25">
      <c r="D5176" s="24"/>
      <c r="I5176" s="24"/>
      <c r="J5176" s="24"/>
      <c r="L5176" s="24"/>
      <c r="Q5176" s="24"/>
      <c r="R5176" s="24"/>
      <c r="S5176" s="24"/>
      <c r="Y5176" s="24"/>
    </row>
    <row r="5177" spans="4:25">
      <c r="D5177" s="24"/>
      <c r="I5177" s="24"/>
      <c r="J5177" s="24"/>
      <c r="L5177" s="24"/>
      <c r="Q5177" s="24"/>
      <c r="R5177" s="24"/>
      <c r="S5177" s="24"/>
      <c r="Y5177" s="24"/>
    </row>
    <row r="5178" spans="4:25">
      <c r="D5178" s="24"/>
      <c r="I5178" s="24"/>
      <c r="J5178" s="24"/>
      <c r="L5178" s="24"/>
      <c r="Q5178" s="24"/>
      <c r="R5178" s="24"/>
      <c r="S5178" s="24"/>
      <c r="Y5178" s="24"/>
    </row>
    <row r="5179" spans="4:25">
      <c r="D5179" s="24"/>
      <c r="I5179" s="24"/>
      <c r="J5179" s="24"/>
      <c r="L5179" s="24"/>
      <c r="Q5179" s="24"/>
      <c r="R5179" s="24"/>
      <c r="S5179" s="24"/>
      <c r="Y5179" s="24"/>
    </row>
    <row r="5180" spans="4:25">
      <c r="D5180" s="24"/>
      <c r="I5180" s="24"/>
      <c r="J5180" s="24"/>
      <c r="L5180" s="24"/>
      <c r="Q5180" s="24"/>
      <c r="R5180" s="24"/>
      <c r="S5180" s="24"/>
      <c r="Y5180" s="24"/>
    </row>
    <row r="5181" spans="4:25">
      <c r="D5181" s="24"/>
      <c r="I5181" s="24"/>
      <c r="J5181" s="24"/>
      <c r="L5181" s="24"/>
      <c r="Q5181" s="24"/>
      <c r="R5181" s="24"/>
      <c r="S5181" s="24"/>
      <c r="Y5181" s="24"/>
    </row>
    <row r="5182" spans="4:25">
      <c r="D5182" s="24"/>
      <c r="I5182" s="24"/>
      <c r="J5182" s="24"/>
      <c r="L5182" s="24"/>
      <c r="Q5182" s="24"/>
      <c r="R5182" s="24"/>
      <c r="S5182" s="24"/>
      <c r="Y5182" s="24"/>
    </row>
    <row r="5183" spans="4:25">
      <c r="D5183" s="24"/>
      <c r="I5183" s="24"/>
      <c r="J5183" s="24"/>
      <c r="L5183" s="24"/>
      <c r="Q5183" s="24"/>
      <c r="R5183" s="24"/>
      <c r="S5183" s="24"/>
      <c r="Y5183" s="24"/>
    </row>
    <row r="5184" spans="4:25">
      <c r="D5184" s="24"/>
      <c r="I5184" s="24"/>
      <c r="J5184" s="24"/>
      <c r="L5184" s="24"/>
      <c r="Q5184" s="24"/>
      <c r="R5184" s="24"/>
      <c r="S5184" s="24"/>
      <c r="Y5184" s="24"/>
    </row>
    <row r="5185" spans="4:25">
      <c r="D5185" s="24"/>
      <c r="I5185" s="24"/>
      <c r="J5185" s="24"/>
      <c r="L5185" s="24"/>
      <c r="Q5185" s="24"/>
      <c r="R5185" s="24"/>
      <c r="S5185" s="24"/>
      <c r="Y5185" s="24"/>
    </row>
    <row r="5186" spans="4:25">
      <c r="D5186" s="24"/>
      <c r="I5186" s="24"/>
      <c r="J5186" s="24"/>
      <c r="L5186" s="24"/>
      <c r="Q5186" s="24"/>
      <c r="R5186" s="24"/>
      <c r="S5186" s="24"/>
      <c r="Y5186" s="24"/>
    </row>
    <row r="5187" spans="4:25">
      <c r="D5187" s="24"/>
      <c r="I5187" s="24"/>
      <c r="J5187" s="24"/>
      <c r="L5187" s="24"/>
      <c r="Q5187" s="24"/>
      <c r="R5187" s="24"/>
      <c r="S5187" s="24"/>
      <c r="Y5187" s="24"/>
    </row>
    <row r="5188" spans="4:25">
      <c r="D5188" s="24"/>
      <c r="I5188" s="24"/>
      <c r="J5188" s="24"/>
      <c r="L5188" s="24"/>
      <c r="Q5188" s="24"/>
      <c r="R5188" s="24"/>
      <c r="S5188" s="24"/>
      <c r="Y5188" s="24"/>
    </row>
    <row r="5189" spans="4:25">
      <c r="D5189" s="24"/>
      <c r="I5189" s="24"/>
      <c r="J5189" s="24"/>
      <c r="L5189" s="24"/>
      <c r="Q5189" s="24"/>
      <c r="R5189" s="24"/>
      <c r="S5189" s="24"/>
      <c r="Y5189" s="24"/>
    </row>
    <row r="5190" spans="4:25">
      <c r="D5190" s="24"/>
      <c r="I5190" s="24"/>
      <c r="J5190" s="24"/>
      <c r="L5190" s="24"/>
      <c r="Q5190" s="24"/>
      <c r="R5190" s="24"/>
      <c r="S5190" s="24"/>
      <c r="Y5190" s="24"/>
    </row>
    <row r="5191" spans="4:25">
      <c r="D5191" s="24"/>
      <c r="I5191" s="24"/>
      <c r="J5191" s="24"/>
      <c r="L5191" s="24"/>
      <c r="Q5191" s="24"/>
      <c r="R5191" s="24"/>
      <c r="S5191" s="24"/>
      <c r="Y5191" s="24"/>
    </row>
    <row r="5192" spans="4:25">
      <c r="I5192" s="24"/>
      <c r="J5192" s="24"/>
      <c r="S5192" s="24"/>
      <c r="Y5192" s="24"/>
    </row>
    <row r="5193" spans="4:25">
      <c r="I5193" s="24"/>
      <c r="J5193" s="24"/>
      <c r="S5193" s="24"/>
      <c r="Y5193" s="24"/>
    </row>
    <row r="5194" spans="4:25">
      <c r="I5194" s="24"/>
      <c r="J5194" s="24"/>
      <c r="S5194" s="24"/>
      <c r="Y5194" s="24"/>
    </row>
    <row r="5195" spans="4:25">
      <c r="D5195" s="24"/>
      <c r="I5195" s="24"/>
      <c r="J5195" s="24"/>
      <c r="L5195" s="24"/>
      <c r="Q5195" s="24"/>
      <c r="R5195" s="24"/>
      <c r="S5195" s="24"/>
      <c r="Y5195" s="24"/>
    </row>
    <row r="5196" spans="4:25">
      <c r="D5196" s="24"/>
      <c r="I5196" s="24"/>
      <c r="J5196" s="24"/>
      <c r="L5196" s="24"/>
      <c r="Q5196" s="24"/>
      <c r="R5196" s="24"/>
      <c r="S5196" s="24"/>
      <c r="Y5196" s="24"/>
    </row>
    <row r="5197" spans="4:25">
      <c r="D5197" s="24"/>
      <c r="I5197" s="24"/>
      <c r="J5197" s="24"/>
      <c r="L5197" s="24"/>
      <c r="Q5197" s="24"/>
      <c r="R5197" s="24"/>
      <c r="S5197" s="24"/>
      <c r="Y5197" s="24"/>
    </row>
    <row r="5198" spans="4:25">
      <c r="D5198" s="24"/>
      <c r="I5198" s="24"/>
      <c r="J5198" s="24"/>
      <c r="L5198" s="24"/>
      <c r="Q5198" s="24"/>
      <c r="R5198" s="24"/>
      <c r="S5198" s="24"/>
      <c r="Y5198" s="24"/>
    </row>
    <row r="5199" spans="4:25">
      <c r="D5199" s="24"/>
      <c r="I5199" s="24"/>
      <c r="J5199" s="24"/>
      <c r="L5199" s="24"/>
      <c r="Q5199" s="24"/>
      <c r="R5199" s="24"/>
      <c r="S5199" s="24"/>
      <c r="Y5199" s="24"/>
    </row>
    <row r="5200" spans="4:25">
      <c r="D5200" s="24"/>
      <c r="I5200" s="24"/>
      <c r="J5200" s="24"/>
      <c r="L5200" s="24"/>
      <c r="Q5200" s="24"/>
      <c r="R5200" s="24"/>
      <c r="S5200" s="24"/>
      <c r="Y5200" s="24"/>
    </row>
    <row r="5201" spans="4:25">
      <c r="D5201" s="24"/>
      <c r="I5201" s="24"/>
      <c r="J5201" s="24"/>
      <c r="L5201" s="24"/>
      <c r="Q5201" s="24"/>
      <c r="R5201" s="24"/>
      <c r="S5201" s="24"/>
      <c r="Y5201" s="24"/>
    </row>
    <row r="5202" spans="4:25">
      <c r="D5202" s="24"/>
      <c r="I5202" s="24"/>
      <c r="J5202" s="24"/>
      <c r="L5202" s="24"/>
      <c r="Q5202" s="24"/>
      <c r="R5202" s="24"/>
      <c r="S5202" s="24"/>
      <c r="Y5202" s="24"/>
    </row>
    <row r="5203" spans="4:25">
      <c r="D5203" s="24"/>
      <c r="I5203" s="24"/>
      <c r="J5203" s="24"/>
      <c r="L5203" s="24"/>
      <c r="Q5203" s="24"/>
      <c r="R5203" s="24"/>
      <c r="S5203" s="24"/>
      <c r="Y5203" s="24"/>
    </row>
    <row r="5204" spans="4:25">
      <c r="D5204" s="24"/>
      <c r="I5204" s="24"/>
      <c r="J5204" s="24"/>
      <c r="L5204" s="24"/>
      <c r="Q5204" s="24"/>
      <c r="R5204" s="24"/>
      <c r="S5204" s="24"/>
      <c r="Y5204" s="24"/>
    </row>
    <row r="5205" spans="4:25">
      <c r="D5205" s="24"/>
      <c r="I5205" s="24"/>
      <c r="J5205" s="24"/>
      <c r="L5205" s="24"/>
      <c r="Q5205" s="24"/>
      <c r="R5205" s="24"/>
      <c r="S5205" s="24"/>
      <c r="Y5205" s="24"/>
    </row>
    <row r="5206" spans="4:25">
      <c r="D5206" s="24"/>
      <c r="I5206" s="24"/>
      <c r="J5206" s="24"/>
      <c r="L5206" s="24"/>
      <c r="Q5206" s="24"/>
      <c r="R5206" s="24"/>
      <c r="S5206" s="24"/>
      <c r="Y5206" s="24"/>
    </row>
    <row r="5207" spans="4:25">
      <c r="D5207" s="24"/>
      <c r="I5207" s="24"/>
      <c r="J5207" s="24"/>
      <c r="L5207" s="24"/>
      <c r="Q5207" s="24"/>
      <c r="R5207" s="24"/>
      <c r="S5207" s="24"/>
      <c r="Y5207" s="24"/>
    </row>
    <row r="5208" spans="4:25">
      <c r="D5208" s="24"/>
      <c r="I5208" s="24"/>
      <c r="J5208" s="24"/>
      <c r="L5208" s="24"/>
      <c r="Q5208" s="24"/>
      <c r="R5208" s="24"/>
      <c r="S5208" s="24"/>
      <c r="Y5208" s="24"/>
    </row>
    <row r="5209" spans="4:25">
      <c r="D5209" s="24"/>
      <c r="I5209" s="24"/>
      <c r="J5209" s="24"/>
      <c r="L5209" s="24"/>
      <c r="Q5209" s="24"/>
      <c r="R5209" s="24"/>
      <c r="S5209" s="24"/>
      <c r="Y5209" s="24"/>
    </row>
    <row r="5210" spans="4:25">
      <c r="D5210" s="24"/>
      <c r="I5210" s="24"/>
      <c r="J5210" s="24"/>
      <c r="L5210" s="24"/>
      <c r="Q5210" s="24"/>
      <c r="R5210" s="24"/>
      <c r="S5210" s="24"/>
      <c r="Y5210" s="24"/>
    </row>
    <row r="5211" spans="4:25">
      <c r="D5211" s="24"/>
      <c r="I5211" s="24"/>
      <c r="J5211" s="24"/>
      <c r="L5211" s="24"/>
      <c r="Q5211" s="24"/>
      <c r="R5211" s="24"/>
      <c r="S5211" s="24"/>
      <c r="Y5211" s="24"/>
    </row>
    <row r="5212" spans="4:25">
      <c r="D5212" s="24"/>
      <c r="I5212" s="24"/>
      <c r="J5212" s="24"/>
      <c r="L5212" s="24"/>
      <c r="Q5212" s="24"/>
      <c r="R5212" s="24"/>
      <c r="S5212" s="24"/>
      <c r="Y5212" s="24"/>
    </row>
    <row r="5213" spans="4:25">
      <c r="D5213" s="24"/>
      <c r="I5213" s="24"/>
      <c r="J5213" s="24"/>
      <c r="L5213" s="24"/>
      <c r="Q5213" s="24"/>
      <c r="R5213" s="24"/>
      <c r="S5213" s="24"/>
      <c r="Y5213" s="24"/>
    </row>
    <row r="5214" spans="4:25">
      <c r="D5214" s="24"/>
      <c r="I5214" s="24"/>
      <c r="J5214" s="24"/>
      <c r="L5214" s="24"/>
      <c r="Q5214" s="24"/>
      <c r="R5214" s="24"/>
      <c r="S5214" s="24"/>
      <c r="Y5214" s="24"/>
    </row>
    <row r="5215" spans="4:25">
      <c r="D5215" s="24"/>
      <c r="I5215" s="24"/>
      <c r="J5215" s="24"/>
      <c r="L5215" s="24"/>
      <c r="Q5215" s="24"/>
      <c r="R5215" s="24"/>
      <c r="S5215" s="24"/>
      <c r="Y5215" s="24"/>
    </row>
    <row r="5216" spans="4:25">
      <c r="D5216" s="24"/>
      <c r="I5216" s="24"/>
      <c r="J5216" s="24"/>
      <c r="L5216" s="24"/>
      <c r="Q5216" s="24"/>
      <c r="R5216" s="24"/>
      <c r="S5216" s="24"/>
      <c r="Y5216" s="24"/>
    </row>
    <row r="5217" spans="4:25">
      <c r="D5217" s="24"/>
      <c r="I5217" s="24"/>
      <c r="J5217" s="24"/>
      <c r="L5217" s="24"/>
      <c r="Q5217" s="24"/>
      <c r="R5217" s="24"/>
      <c r="S5217" s="24"/>
      <c r="Y5217" s="24"/>
    </row>
    <row r="5218" spans="4:25">
      <c r="I5218" s="24"/>
      <c r="J5218" s="24"/>
      <c r="S5218" s="24"/>
      <c r="Y5218" s="24"/>
    </row>
    <row r="5219" spans="4:25">
      <c r="I5219" s="24"/>
      <c r="J5219" s="24"/>
      <c r="S5219" s="24"/>
      <c r="Y5219" s="24"/>
    </row>
    <row r="5220" spans="4:25">
      <c r="I5220" s="24"/>
      <c r="J5220" s="24"/>
      <c r="S5220" s="24"/>
      <c r="Y5220" s="24"/>
    </row>
    <row r="5221" spans="4:25">
      <c r="D5221" s="24"/>
      <c r="E5221" s="24"/>
      <c r="G5221" s="24"/>
      <c r="H5221" s="24"/>
      <c r="I5221" s="24"/>
      <c r="J5221" s="24"/>
      <c r="K5221" s="24"/>
      <c r="L5221" s="24"/>
      <c r="P5221" s="24"/>
      <c r="Q5221" s="24"/>
      <c r="R5221" s="24"/>
      <c r="S5221" s="24"/>
      <c r="Y5221" s="24"/>
    </row>
    <row r="5222" spans="4:25">
      <c r="D5222" s="24"/>
      <c r="E5222" s="24"/>
      <c r="G5222" s="24"/>
      <c r="H5222" s="24"/>
      <c r="I5222" s="24"/>
      <c r="J5222" s="24"/>
      <c r="K5222" s="24"/>
      <c r="L5222" s="24"/>
      <c r="P5222" s="24"/>
      <c r="Q5222" s="24"/>
      <c r="R5222" s="24"/>
      <c r="S5222" s="24"/>
      <c r="Y5222" s="24"/>
    </row>
    <row r="5223" spans="4:25">
      <c r="D5223" s="24"/>
      <c r="E5223" s="24"/>
      <c r="G5223" s="24"/>
      <c r="H5223" s="24"/>
      <c r="I5223" s="24"/>
      <c r="J5223" s="24"/>
      <c r="K5223" s="24"/>
      <c r="L5223" s="24"/>
      <c r="P5223" s="24"/>
      <c r="Q5223" s="24"/>
      <c r="R5223" s="24"/>
      <c r="S5223" s="24"/>
      <c r="Y5223" s="24"/>
    </row>
    <row r="5224" spans="4:25">
      <c r="D5224" s="24"/>
      <c r="I5224" s="24"/>
      <c r="J5224" s="24"/>
      <c r="L5224" s="24"/>
      <c r="Q5224" s="24"/>
      <c r="R5224" s="24"/>
      <c r="S5224" s="24"/>
      <c r="Y5224" s="24"/>
    </row>
    <row r="5225" spans="4:25">
      <c r="D5225" s="24"/>
      <c r="I5225" s="24"/>
      <c r="J5225" s="24"/>
      <c r="L5225" s="24"/>
      <c r="Q5225" s="24"/>
      <c r="R5225" s="24"/>
      <c r="S5225" s="24"/>
      <c r="Y5225" s="24"/>
    </row>
    <row r="5226" spans="4:25">
      <c r="D5226" s="24"/>
      <c r="I5226" s="24"/>
      <c r="J5226" s="24"/>
      <c r="L5226" s="24"/>
      <c r="Q5226" s="24"/>
      <c r="R5226" s="24"/>
      <c r="S5226" s="24"/>
      <c r="Y5226" s="24"/>
    </row>
    <row r="5227" spans="4:25">
      <c r="D5227" s="24"/>
      <c r="I5227" s="24"/>
      <c r="J5227" s="24"/>
      <c r="L5227" s="24"/>
      <c r="Q5227" s="24"/>
      <c r="R5227" s="24"/>
      <c r="S5227" s="24"/>
      <c r="Y5227" s="24"/>
    </row>
    <row r="5228" spans="4:25">
      <c r="D5228" s="24"/>
      <c r="I5228" s="24"/>
      <c r="J5228" s="24"/>
      <c r="L5228" s="24"/>
      <c r="Q5228" s="24"/>
      <c r="R5228" s="24"/>
      <c r="S5228" s="24"/>
      <c r="Y5228" s="24"/>
    </row>
    <row r="5229" spans="4:25">
      <c r="D5229" s="24"/>
      <c r="I5229" s="24"/>
      <c r="J5229" s="24"/>
      <c r="L5229" s="24"/>
      <c r="Q5229" s="24"/>
      <c r="R5229" s="24"/>
      <c r="S5229" s="24"/>
      <c r="Y5229" s="24"/>
    </row>
    <row r="5230" spans="4:25">
      <c r="D5230" s="24"/>
      <c r="I5230" s="24"/>
      <c r="J5230" s="24"/>
      <c r="L5230" s="24"/>
      <c r="Q5230" s="24"/>
      <c r="R5230" s="24"/>
      <c r="S5230" s="24"/>
      <c r="Y5230" s="24"/>
    </row>
    <row r="5231" spans="4:25">
      <c r="D5231" s="24"/>
      <c r="I5231" s="24"/>
      <c r="J5231" s="24"/>
      <c r="L5231" s="24"/>
      <c r="Q5231" s="24"/>
      <c r="R5231" s="24"/>
      <c r="S5231" s="24"/>
      <c r="Y5231" s="24"/>
    </row>
    <row r="5232" spans="4:25">
      <c r="D5232" s="24"/>
      <c r="I5232" s="24"/>
      <c r="J5232" s="24"/>
      <c r="L5232" s="24"/>
      <c r="Q5232" s="24"/>
      <c r="R5232" s="24"/>
      <c r="S5232" s="24"/>
      <c r="Y5232" s="24"/>
    </row>
    <row r="5233" spans="4:25">
      <c r="D5233" s="24"/>
      <c r="I5233" s="24"/>
      <c r="J5233" s="24"/>
      <c r="L5233" s="24"/>
      <c r="Q5233" s="24"/>
      <c r="R5233" s="24"/>
      <c r="S5233" s="24"/>
      <c r="Y5233" s="24"/>
    </row>
    <row r="5234" spans="4:25">
      <c r="D5234" s="24"/>
      <c r="I5234" s="24"/>
      <c r="J5234" s="24"/>
      <c r="L5234" s="24"/>
      <c r="Q5234" s="24"/>
      <c r="R5234" s="24"/>
      <c r="S5234" s="24"/>
      <c r="Y5234" s="24"/>
    </row>
    <row r="5235" spans="4:25">
      <c r="D5235" s="24"/>
      <c r="I5235" s="24"/>
      <c r="J5235" s="24"/>
      <c r="L5235" s="24"/>
      <c r="Q5235" s="24"/>
      <c r="R5235" s="24"/>
      <c r="S5235" s="24"/>
      <c r="Y5235" s="24"/>
    </row>
    <row r="5236" spans="4:25">
      <c r="D5236" s="24"/>
      <c r="I5236" s="24"/>
      <c r="J5236" s="24"/>
      <c r="L5236" s="24"/>
      <c r="Q5236" s="24"/>
      <c r="R5236" s="24"/>
      <c r="S5236" s="24"/>
      <c r="Y5236" s="24"/>
    </row>
    <row r="5237" spans="4:25">
      <c r="D5237" s="24"/>
      <c r="I5237" s="24"/>
      <c r="J5237" s="24"/>
      <c r="L5237" s="24"/>
      <c r="Q5237" s="24"/>
      <c r="R5237" s="24"/>
      <c r="S5237" s="24"/>
      <c r="Y5237" s="24"/>
    </row>
    <row r="5238" spans="4:25">
      <c r="D5238" s="24"/>
      <c r="I5238" s="24"/>
      <c r="J5238" s="24"/>
      <c r="L5238" s="24"/>
      <c r="Q5238" s="24"/>
      <c r="R5238" s="24"/>
      <c r="S5238" s="24"/>
      <c r="Y5238" s="24"/>
    </row>
    <row r="5239" spans="4:25">
      <c r="D5239" s="24"/>
      <c r="I5239" s="24"/>
      <c r="J5239" s="24"/>
      <c r="L5239" s="24"/>
      <c r="Q5239" s="24"/>
      <c r="R5239" s="24"/>
      <c r="S5239" s="24"/>
      <c r="Y5239" s="24"/>
    </row>
    <row r="5240" spans="4:25">
      <c r="D5240" s="24"/>
      <c r="I5240" s="24"/>
      <c r="J5240" s="24"/>
      <c r="L5240" s="24"/>
      <c r="Q5240" s="24"/>
      <c r="R5240" s="24"/>
      <c r="S5240" s="24"/>
      <c r="Y5240" s="24"/>
    </row>
    <row r="5241" spans="4:25">
      <c r="D5241" s="24"/>
      <c r="I5241" s="24"/>
      <c r="J5241" s="24"/>
      <c r="L5241" s="24"/>
      <c r="Q5241" s="24"/>
      <c r="R5241" s="24"/>
      <c r="S5241" s="24"/>
      <c r="Y5241" s="24"/>
    </row>
    <row r="5242" spans="4:25">
      <c r="D5242" s="24"/>
      <c r="I5242" s="24"/>
      <c r="J5242" s="24"/>
      <c r="L5242" s="24"/>
      <c r="Q5242" s="24"/>
      <c r="R5242" s="24"/>
      <c r="S5242" s="24"/>
      <c r="Y5242" s="24"/>
    </row>
    <row r="5243" spans="4:25">
      <c r="D5243" s="24"/>
      <c r="I5243" s="24"/>
      <c r="J5243" s="24"/>
      <c r="L5243" s="24"/>
      <c r="Q5243" s="24"/>
      <c r="R5243" s="24"/>
      <c r="S5243" s="24"/>
      <c r="Y5243" s="24"/>
    </row>
    <row r="5244" spans="4:25">
      <c r="D5244" s="24"/>
      <c r="I5244" s="24"/>
      <c r="J5244" s="24"/>
      <c r="L5244" s="24"/>
      <c r="Q5244" s="24"/>
      <c r="R5244" s="24"/>
      <c r="S5244" s="24"/>
      <c r="Y5244" s="24"/>
    </row>
    <row r="5245" spans="4:25">
      <c r="D5245" s="24"/>
      <c r="I5245" s="24"/>
      <c r="J5245" s="24"/>
      <c r="L5245" s="24"/>
      <c r="Q5245" s="24"/>
      <c r="R5245" s="24"/>
      <c r="S5245" s="24"/>
      <c r="Y5245" s="24"/>
    </row>
    <row r="5246" spans="4:25">
      <c r="D5246" s="24"/>
      <c r="I5246" s="24"/>
      <c r="J5246" s="24"/>
      <c r="L5246" s="24"/>
      <c r="Q5246" s="24"/>
      <c r="R5246" s="24"/>
      <c r="S5246" s="24"/>
      <c r="Y5246" s="24"/>
    </row>
    <row r="5247" spans="4:25">
      <c r="D5247" s="24"/>
      <c r="I5247" s="24"/>
      <c r="J5247" s="24"/>
      <c r="L5247" s="24"/>
      <c r="Q5247" s="24"/>
      <c r="R5247" s="24"/>
      <c r="S5247" s="24"/>
      <c r="Y5247" s="24"/>
    </row>
    <row r="5248" spans="4:25">
      <c r="D5248" s="24"/>
      <c r="I5248" s="24"/>
      <c r="J5248" s="24"/>
      <c r="L5248" s="24"/>
      <c r="Q5248" s="24"/>
      <c r="R5248" s="24"/>
      <c r="S5248" s="24"/>
      <c r="Y5248" s="24"/>
    </row>
    <row r="5249" spans="4:25">
      <c r="D5249" s="24"/>
      <c r="I5249" s="24"/>
      <c r="J5249" s="24"/>
      <c r="L5249" s="24"/>
      <c r="Q5249" s="24"/>
      <c r="R5249" s="24"/>
      <c r="S5249" s="24"/>
      <c r="Y5249" s="24"/>
    </row>
    <row r="5250" spans="4:25">
      <c r="D5250" s="24"/>
      <c r="I5250" s="24"/>
      <c r="J5250" s="24"/>
      <c r="L5250" s="24"/>
      <c r="Q5250" s="24"/>
      <c r="R5250" s="24"/>
      <c r="S5250" s="24"/>
      <c r="Y5250" s="24"/>
    </row>
    <row r="5251" spans="4:25">
      <c r="D5251" s="24"/>
      <c r="I5251" s="24"/>
      <c r="J5251" s="24"/>
      <c r="L5251" s="24"/>
      <c r="Q5251" s="24"/>
      <c r="R5251" s="24"/>
      <c r="S5251" s="24"/>
      <c r="Y5251" s="24"/>
    </row>
    <row r="5252" spans="4:25">
      <c r="D5252" s="24"/>
      <c r="I5252" s="24"/>
      <c r="J5252" s="24"/>
      <c r="L5252" s="24"/>
      <c r="Q5252" s="24"/>
      <c r="R5252" s="24"/>
      <c r="S5252" s="24"/>
      <c r="Y5252" s="24"/>
    </row>
    <row r="5253" spans="4:25">
      <c r="D5253" s="24"/>
      <c r="I5253" s="24"/>
      <c r="J5253" s="24"/>
      <c r="L5253" s="24"/>
      <c r="Q5253" s="24"/>
      <c r="R5253" s="24"/>
      <c r="S5253" s="24"/>
      <c r="Y5253" s="24"/>
    </row>
    <row r="5254" spans="4:25">
      <c r="D5254" s="24"/>
      <c r="I5254" s="24"/>
      <c r="J5254" s="24"/>
      <c r="L5254" s="24"/>
      <c r="Q5254" s="24"/>
      <c r="R5254" s="24"/>
      <c r="S5254" s="24"/>
      <c r="Y5254" s="24"/>
    </row>
    <row r="5255" spans="4:25">
      <c r="D5255" s="24"/>
      <c r="I5255" s="24"/>
      <c r="J5255" s="24"/>
      <c r="L5255" s="24"/>
      <c r="Q5255" s="24"/>
      <c r="R5255" s="24"/>
      <c r="S5255" s="24"/>
      <c r="Y5255" s="24"/>
    </row>
    <row r="5256" spans="4:25">
      <c r="D5256" s="24"/>
      <c r="I5256" s="24"/>
      <c r="J5256" s="24"/>
      <c r="L5256" s="24"/>
      <c r="Q5256" s="24"/>
      <c r="R5256" s="24"/>
      <c r="S5256" s="24"/>
      <c r="Y5256" s="24"/>
    </row>
    <row r="5257" spans="4:25">
      <c r="D5257" s="24"/>
      <c r="I5257" s="24"/>
      <c r="J5257" s="24"/>
      <c r="L5257" s="24"/>
      <c r="Q5257" s="24"/>
      <c r="R5257" s="24"/>
      <c r="S5257" s="24"/>
      <c r="Y5257" s="24"/>
    </row>
    <row r="5258" spans="4:25">
      <c r="D5258" s="24"/>
      <c r="I5258" s="24"/>
      <c r="J5258" s="24"/>
      <c r="L5258" s="24"/>
      <c r="Q5258" s="24"/>
      <c r="R5258" s="24"/>
      <c r="S5258" s="24"/>
      <c r="Y5258" s="24"/>
    </row>
    <row r="5259" spans="4:25">
      <c r="D5259" s="24"/>
      <c r="I5259" s="24"/>
      <c r="J5259" s="24"/>
      <c r="L5259" s="24"/>
      <c r="Q5259" s="24"/>
      <c r="R5259" s="24"/>
      <c r="S5259" s="24"/>
      <c r="Y5259" s="24"/>
    </row>
    <row r="5260" spans="4:25">
      <c r="D5260" s="24"/>
      <c r="I5260" s="24"/>
      <c r="J5260" s="24"/>
      <c r="L5260" s="24"/>
      <c r="Q5260" s="24"/>
      <c r="R5260" s="24"/>
      <c r="S5260" s="24"/>
      <c r="Y5260" s="24"/>
    </row>
    <row r="5261" spans="4:25">
      <c r="D5261" s="24"/>
      <c r="I5261" s="24"/>
      <c r="J5261" s="24"/>
      <c r="L5261" s="24"/>
      <c r="Q5261" s="24"/>
      <c r="R5261" s="24"/>
      <c r="S5261" s="24"/>
      <c r="Y5261" s="24"/>
    </row>
    <row r="5262" spans="4:25">
      <c r="D5262" s="24"/>
      <c r="I5262" s="24"/>
      <c r="J5262" s="24"/>
      <c r="L5262" s="24"/>
      <c r="Q5262" s="24"/>
      <c r="R5262" s="24"/>
      <c r="S5262" s="24"/>
      <c r="Y5262" s="24"/>
    </row>
    <row r="5263" spans="4:25">
      <c r="D5263" s="24"/>
      <c r="I5263" s="24"/>
      <c r="J5263" s="24"/>
      <c r="L5263" s="24"/>
      <c r="Q5263" s="24"/>
      <c r="R5263" s="24"/>
      <c r="S5263" s="24"/>
      <c r="Y5263" s="24"/>
    </row>
    <row r="5264" spans="4:25">
      <c r="D5264" s="24"/>
      <c r="I5264" s="24"/>
      <c r="J5264" s="24"/>
      <c r="L5264" s="24"/>
      <c r="Q5264" s="24"/>
      <c r="R5264" s="24"/>
      <c r="S5264" s="24"/>
      <c r="Y5264" s="24"/>
    </row>
    <row r="5265" spans="4:25">
      <c r="D5265" s="24"/>
      <c r="I5265" s="24"/>
      <c r="J5265" s="24"/>
      <c r="L5265" s="24"/>
      <c r="Q5265" s="24"/>
      <c r="R5265" s="24"/>
      <c r="S5265" s="24"/>
      <c r="Y5265" s="24"/>
    </row>
    <row r="5266" spans="4:25">
      <c r="D5266" s="24"/>
      <c r="I5266" s="24"/>
      <c r="J5266" s="24"/>
      <c r="L5266" s="24"/>
      <c r="Q5266" s="24"/>
      <c r="R5266" s="24"/>
      <c r="S5266" s="24"/>
      <c r="Y5266" s="24"/>
    </row>
    <row r="5267" spans="4:25">
      <c r="D5267" s="24"/>
      <c r="I5267" s="24"/>
      <c r="J5267" s="24"/>
      <c r="L5267" s="24"/>
      <c r="Q5267" s="24"/>
      <c r="R5267" s="24"/>
      <c r="S5267" s="24"/>
      <c r="Y5267" s="24"/>
    </row>
    <row r="5268" spans="4:25">
      <c r="D5268" s="24"/>
      <c r="I5268" s="24"/>
      <c r="J5268" s="24"/>
      <c r="L5268" s="24"/>
      <c r="Q5268" s="24"/>
      <c r="R5268" s="24"/>
      <c r="S5268" s="24"/>
      <c r="Y5268" s="24"/>
    </row>
    <row r="5269" spans="4:25">
      <c r="D5269" s="24"/>
      <c r="I5269" s="24"/>
      <c r="J5269" s="24"/>
      <c r="L5269" s="24"/>
      <c r="Q5269" s="24"/>
      <c r="R5269" s="24"/>
      <c r="S5269" s="24"/>
      <c r="Y5269" s="24"/>
    </row>
    <row r="5270" spans="4:25">
      <c r="D5270" s="24"/>
      <c r="I5270" s="24"/>
      <c r="J5270" s="24"/>
      <c r="L5270" s="24"/>
      <c r="Q5270" s="24"/>
      <c r="R5270" s="24"/>
      <c r="S5270" s="24"/>
      <c r="Y5270" s="24"/>
    </row>
    <row r="5271" spans="4:25">
      <c r="D5271" s="24"/>
      <c r="I5271" s="24"/>
      <c r="J5271" s="24"/>
      <c r="L5271" s="24"/>
      <c r="Q5271" s="24"/>
      <c r="R5271" s="24"/>
      <c r="S5271" s="24"/>
      <c r="Y5271" s="24"/>
    </row>
    <row r="5272" spans="4:25">
      <c r="D5272" s="24"/>
      <c r="I5272" s="24"/>
      <c r="J5272" s="24"/>
      <c r="L5272" s="24"/>
      <c r="Q5272" s="24"/>
      <c r="R5272" s="24"/>
      <c r="S5272" s="24"/>
      <c r="Y5272" s="24"/>
    </row>
    <row r="5273" spans="4:25">
      <c r="D5273" s="24"/>
      <c r="I5273" s="24"/>
      <c r="J5273" s="24"/>
      <c r="L5273" s="24"/>
      <c r="Q5273" s="24"/>
      <c r="R5273" s="24"/>
      <c r="S5273" s="24"/>
      <c r="Y5273" s="24"/>
    </row>
    <row r="5274" spans="4:25">
      <c r="D5274" s="24"/>
      <c r="I5274" s="24"/>
      <c r="J5274" s="24"/>
      <c r="L5274" s="24"/>
      <c r="Q5274" s="24"/>
      <c r="R5274" s="24"/>
      <c r="S5274" s="24"/>
      <c r="Y5274" s="24"/>
    </row>
    <row r="5275" spans="4:25">
      <c r="D5275" s="24"/>
      <c r="I5275" s="24"/>
      <c r="J5275" s="24"/>
      <c r="L5275" s="24"/>
      <c r="Q5275" s="24"/>
      <c r="R5275" s="24"/>
      <c r="S5275" s="24"/>
      <c r="Y5275" s="24"/>
    </row>
    <row r="5276" spans="4:25">
      <c r="I5276" s="24"/>
      <c r="J5276" s="24"/>
      <c r="S5276" s="24"/>
      <c r="Y5276" s="24"/>
    </row>
    <row r="5277" spans="4:25">
      <c r="I5277" s="24"/>
      <c r="J5277" s="24"/>
      <c r="S5277" s="24"/>
      <c r="Y5277" s="24"/>
    </row>
    <row r="5278" spans="4:25">
      <c r="I5278" s="24"/>
      <c r="J5278" s="24"/>
      <c r="S5278" s="24"/>
      <c r="Y5278" s="24"/>
    </row>
    <row r="5279" spans="4:25">
      <c r="D5279" s="24"/>
      <c r="H5279" s="24"/>
      <c r="I5279" s="24"/>
      <c r="J5279" s="24"/>
      <c r="K5279" s="24"/>
      <c r="L5279" s="24"/>
      <c r="S5279" s="24"/>
      <c r="Y5279" s="24"/>
    </row>
    <row r="5280" spans="4:25">
      <c r="D5280" s="24"/>
      <c r="H5280" s="24"/>
      <c r="I5280" s="24"/>
      <c r="J5280" s="24"/>
      <c r="K5280" s="24"/>
      <c r="L5280" s="24"/>
      <c r="Q5280" s="24"/>
      <c r="R5280" s="24"/>
      <c r="S5280" s="24"/>
      <c r="Y5280" s="24"/>
    </row>
    <row r="5281" spans="4:25">
      <c r="D5281" s="24"/>
      <c r="H5281" s="24"/>
      <c r="I5281" s="24"/>
      <c r="J5281" s="24"/>
      <c r="K5281" s="24"/>
      <c r="L5281" s="24"/>
      <c r="Q5281" s="24"/>
      <c r="R5281" s="24"/>
      <c r="S5281" s="24"/>
      <c r="Y5281" s="24"/>
    </row>
    <row r="5282" spans="4:25">
      <c r="D5282" s="24"/>
      <c r="H5282" s="24"/>
      <c r="I5282" s="24"/>
      <c r="J5282" s="24"/>
      <c r="K5282" s="24"/>
      <c r="L5282" s="24"/>
      <c r="S5282" s="24"/>
      <c r="Y5282" s="24"/>
    </row>
    <row r="5283" spans="4:25">
      <c r="D5283" s="24"/>
      <c r="H5283" s="24"/>
      <c r="I5283" s="24"/>
      <c r="J5283" s="24"/>
      <c r="K5283" s="24"/>
      <c r="L5283" s="24"/>
      <c r="Q5283" s="24"/>
      <c r="R5283" s="24"/>
      <c r="S5283" s="24"/>
      <c r="Y5283" s="24"/>
    </row>
    <row r="5284" spans="4:25">
      <c r="D5284" s="24"/>
      <c r="H5284" s="24"/>
      <c r="I5284" s="24"/>
      <c r="J5284" s="24"/>
      <c r="K5284" s="24"/>
      <c r="L5284" s="24"/>
      <c r="S5284" s="24"/>
      <c r="Y5284" s="24"/>
    </row>
    <row r="5285" spans="4:25">
      <c r="D5285" s="24"/>
      <c r="E5285" s="24"/>
      <c r="G5285" s="24"/>
      <c r="H5285" s="24"/>
      <c r="I5285" s="24"/>
      <c r="J5285" s="24"/>
      <c r="K5285" s="24"/>
      <c r="L5285" s="24"/>
      <c r="Q5285" s="24"/>
      <c r="R5285" s="24"/>
      <c r="S5285" s="24"/>
      <c r="Y5285" s="24"/>
    </row>
    <row r="5286" spans="4:25">
      <c r="D5286" s="24"/>
      <c r="E5286" s="24"/>
      <c r="G5286" s="24"/>
      <c r="H5286" s="24"/>
      <c r="I5286" s="24"/>
      <c r="J5286" s="24"/>
      <c r="K5286" s="24"/>
      <c r="L5286" s="24"/>
      <c r="Q5286" s="24"/>
      <c r="R5286" s="24"/>
      <c r="S5286" s="24"/>
      <c r="Y5286" s="24"/>
    </row>
    <row r="5287" spans="4:25">
      <c r="D5287" s="24"/>
      <c r="E5287" s="24"/>
      <c r="G5287" s="24"/>
      <c r="H5287" s="24"/>
      <c r="I5287" s="24"/>
      <c r="J5287" s="24"/>
      <c r="K5287" s="24"/>
      <c r="L5287" s="24"/>
      <c r="Q5287" s="24"/>
      <c r="R5287" s="24"/>
      <c r="S5287" s="24"/>
      <c r="Y5287" s="24"/>
    </row>
    <row r="5288" spans="4:25">
      <c r="D5288" s="24"/>
      <c r="E5288" s="24"/>
      <c r="G5288" s="24"/>
      <c r="H5288" s="24"/>
      <c r="I5288" s="24"/>
      <c r="J5288" s="24"/>
      <c r="K5288" s="24"/>
      <c r="L5288" s="24"/>
      <c r="Q5288" s="24"/>
      <c r="R5288" s="24"/>
      <c r="S5288" s="24"/>
      <c r="Y5288" s="24"/>
    </row>
    <row r="5289" spans="4:25">
      <c r="I5289" s="24"/>
      <c r="J5289" s="24"/>
      <c r="S5289" s="24"/>
      <c r="Y5289" s="24"/>
    </row>
    <row r="5290" spans="4:25">
      <c r="D5290" s="24"/>
      <c r="I5290" s="24"/>
      <c r="J5290" s="24"/>
      <c r="L5290" s="24"/>
      <c r="Q5290" s="24"/>
      <c r="R5290" s="24"/>
      <c r="S5290" s="24"/>
      <c r="Y5290" s="24"/>
    </row>
    <row r="5291" spans="4:25">
      <c r="I5291" s="24"/>
      <c r="J5291" s="24"/>
      <c r="S5291" s="24"/>
      <c r="Y5291" s="24"/>
    </row>
    <row r="5292" spans="4:25">
      <c r="I5292" s="24"/>
      <c r="J5292" s="24"/>
      <c r="S5292" s="24"/>
      <c r="Y5292" s="24"/>
    </row>
    <row r="5293" spans="4:25">
      <c r="I5293" s="24"/>
      <c r="J5293" s="24"/>
      <c r="S5293" s="24"/>
      <c r="Y5293" s="24"/>
    </row>
    <row r="5294" spans="4:25">
      <c r="D5294" s="24"/>
      <c r="I5294" s="24"/>
      <c r="J5294" s="24"/>
      <c r="K5294" s="24"/>
      <c r="L5294" s="24"/>
      <c r="Q5294" s="24"/>
      <c r="R5294" s="24"/>
      <c r="S5294" s="24"/>
      <c r="Y5294" s="24"/>
    </row>
    <row r="5295" spans="4:25">
      <c r="D5295" s="24"/>
      <c r="I5295" s="24"/>
      <c r="J5295" s="24"/>
      <c r="K5295" s="24"/>
      <c r="L5295" s="24"/>
      <c r="Q5295" s="24"/>
      <c r="R5295" s="24"/>
      <c r="S5295" s="24"/>
      <c r="Y5295" s="24"/>
    </row>
    <row r="5296" spans="4:25">
      <c r="D5296" s="24"/>
      <c r="I5296" s="24"/>
      <c r="J5296" s="24"/>
      <c r="K5296" s="24"/>
      <c r="L5296" s="24"/>
      <c r="Q5296" s="24"/>
      <c r="R5296" s="24"/>
      <c r="S5296" s="24"/>
      <c r="Y5296" s="24"/>
    </row>
    <row r="5297" spans="4:25">
      <c r="D5297" s="24"/>
      <c r="I5297" s="24"/>
      <c r="J5297" s="24"/>
      <c r="K5297" s="24"/>
      <c r="L5297" s="24"/>
      <c r="Q5297" s="24"/>
      <c r="R5297" s="24"/>
      <c r="S5297" s="24"/>
      <c r="Y5297" s="24"/>
    </row>
    <row r="5298" spans="4:25">
      <c r="D5298" s="24"/>
      <c r="I5298" s="24"/>
      <c r="J5298" s="24"/>
      <c r="K5298" s="24"/>
      <c r="L5298" s="24"/>
      <c r="Q5298" s="24"/>
      <c r="R5298" s="24"/>
      <c r="S5298" s="24"/>
      <c r="Y5298" s="24"/>
    </row>
    <row r="5299" spans="4:25">
      <c r="D5299" s="24"/>
      <c r="I5299" s="24"/>
      <c r="J5299" s="24"/>
      <c r="K5299" s="24"/>
      <c r="L5299" s="24"/>
      <c r="Q5299" s="24"/>
      <c r="R5299" s="24"/>
      <c r="S5299" s="24"/>
      <c r="Y5299" s="24"/>
    </row>
    <row r="5300" spans="4:25">
      <c r="D5300" s="24"/>
      <c r="I5300" s="24"/>
      <c r="J5300" s="24"/>
      <c r="K5300" s="24"/>
      <c r="L5300" s="24"/>
      <c r="Q5300" s="24"/>
      <c r="R5300" s="24"/>
      <c r="S5300" s="24"/>
      <c r="Y5300" s="24"/>
    </row>
    <row r="5301" spans="4:25">
      <c r="D5301" s="24"/>
      <c r="I5301" s="24"/>
      <c r="J5301" s="24"/>
      <c r="K5301" s="24"/>
      <c r="L5301" s="24"/>
      <c r="Q5301" s="24"/>
      <c r="R5301" s="24"/>
      <c r="S5301" s="24"/>
      <c r="Y5301" s="24"/>
    </row>
    <row r="5302" spans="4:25">
      <c r="D5302" s="24"/>
      <c r="I5302" s="24"/>
      <c r="J5302" s="24"/>
      <c r="K5302" s="24"/>
      <c r="L5302" s="24"/>
      <c r="Q5302" s="24"/>
      <c r="R5302" s="24"/>
      <c r="S5302" s="24"/>
      <c r="Y5302" s="24"/>
    </row>
    <row r="5303" spans="4:25">
      <c r="D5303" s="24"/>
      <c r="I5303" s="24"/>
      <c r="J5303" s="24"/>
      <c r="K5303" s="24"/>
      <c r="L5303" s="24"/>
      <c r="Q5303" s="24"/>
      <c r="R5303" s="24"/>
      <c r="S5303" s="24"/>
      <c r="Y5303" s="24"/>
    </row>
    <row r="5304" spans="4:25">
      <c r="D5304" s="24"/>
      <c r="I5304" s="24"/>
      <c r="J5304" s="24"/>
      <c r="K5304" s="24"/>
      <c r="L5304" s="24"/>
      <c r="Q5304" s="24"/>
      <c r="R5304" s="24"/>
      <c r="S5304" s="24"/>
      <c r="Y5304" s="24"/>
    </row>
    <row r="5305" spans="4:25">
      <c r="D5305" s="24"/>
      <c r="I5305" s="24"/>
      <c r="J5305" s="24"/>
      <c r="K5305" s="24"/>
      <c r="L5305" s="24"/>
      <c r="Q5305" s="24"/>
      <c r="R5305" s="24"/>
      <c r="S5305" s="24"/>
      <c r="Y5305" s="24"/>
    </row>
    <row r="5306" spans="4:25">
      <c r="D5306" s="24"/>
      <c r="I5306" s="24"/>
      <c r="J5306" s="24"/>
      <c r="K5306" s="24"/>
      <c r="L5306" s="24"/>
      <c r="Q5306" s="24"/>
      <c r="R5306" s="24"/>
      <c r="S5306" s="24"/>
      <c r="Y5306" s="24"/>
    </row>
    <row r="5307" spans="4:25">
      <c r="D5307" s="24"/>
      <c r="I5307" s="24"/>
      <c r="J5307" s="24"/>
      <c r="K5307" s="24"/>
      <c r="L5307" s="24"/>
      <c r="Q5307" s="24"/>
      <c r="R5307" s="24"/>
      <c r="S5307" s="24"/>
      <c r="Y5307" s="24"/>
    </row>
    <row r="5308" spans="4:25">
      <c r="D5308" s="24"/>
      <c r="I5308" s="24"/>
      <c r="J5308" s="24"/>
      <c r="K5308" s="24"/>
      <c r="L5308" s="24"/>
      <c r="Q5308" s="24"/>
      <c r="R5308" s="24"/>
      <c r="S5308" s="24"/>
      <c r="Y5308" s="24"/>
    </row>
    <row r="5309" spans="4:25">
      <c r="D5309" s="24"/>
      <c r="I5309" s="24"/>
      <c r="J5309" s="24"/>
      <c r="K5309" s="24"/>
      <c r="L5309" s="24"/>
      <c r="Q5309" s="24"/>
      <c r="R5309" s="24"/>
      <c r="S5309" s="24"/>
      <c r="Y5309" s="24"/>
    </row>
    <row r="5310" spans="4:25">
      <c r="D5310" s="24"/>
      <c r="I5310" s="24"/>
      <c r="J5310" s="24"/>
      <c r="K5310" s="24"/>
      <c r="L5310" s="24"/>
      <c r="Q5310" s="24"/>
      <c r="R5310" s="24"/>
      <c r="S5310" s="24"/>
      <c r="Y5310" s="24"/>
    </row>
    <row r="5311" spans="4:25">
      <c r="D5311" s="24"/>
      <c r="I5311" s="24"/>
      <c r="J5311" s="24"/>
      <c r="K5311" s="24"/>
      <c r="L5311" s="24"/>
      <c r="Q5311" s="24"/>
      <c r="R5311" s="24"/>
      <c r="S5311" s="24"/>
      <c r="Y5311" s="24"/>
    </row>
    <row r="5312" spans="4:25">
      <c r="D5312" s="24"/>
      <c r="I5312" s="24"/>
      <c r="J5312" s="24"/>
      <c r="K5312" s="24"/>
      <c r="L5312" s="24"/>
      <c r="Q5312" s="24"/>
      <c r="R5312" s="24"/>
      <c r="S5312" s="24"/>
      <c r="Y5312" s="24"/>
    </row>
    <row r="5313" spans="4:25">
      <c r="D5313" s="24"/>
      <c r="I5313" s="24"/>
      <c r="J5313" s="24"/>
      <c r="K5313" s="24"/>
      <c r="L5313" s="24"/>
      <c r="Q5313" s="24"/>
      <c r="R5313" s="24"/>
      <c r="S5313" s="24"/>
      <c r="Y5313" s="24"/>
    </row>
    <row r="5314" spans="4:25">
      <c r="D5314" s="24"/>
      <c r="I5314" s="24"/>
      <c r="J5314" s="24"/>
      <c r="K5314" s="24"/>
      <c r="L5314" s="24"/>
      <c r="Q5314" s="24"/>
      <c r="R5314" s="24"/>
      <c r="S5314" s="24"/>
      <c r="Y5314" s="24"/>
    </row>
    <row r="5315" spans="4:25">
      <c r="D5315" s="24"/>
      <c r="I5315" s="24"/>
      <c r="J5315" s="24"/>
      <c r="K5315" s="24"/>
      <c r="L5315" s="24"/>
      <c r="Q5315" s="24"/>
      <c r="R5315" s="24"/>
      <c r="S5315" s="24"/>
      <c r="Y5315" s="24"/>
    </row>
    <row r="5316" spans="4:25">
      <c r="D5316" s="24"/>
      <c r="I5316" s="24"/>
      <c r="J5316" s="24"/>
      <c r="K5316" s="24"/>
      <c r="L5316" s="24"/>
      <c r="Q5316" s="24"/>
      <c r="R5316" s="24"/>
      <c r="S5316" s="24"/>
      <c r="Y5316" s="24"/>
    </row>
    <row r="5317" spans="4:25">
      <c r="D5317" s="24"/>
      <c r="I5317" s="24"/>
      <c r="J5317" s="24"/>
      <c r="K5317" s="24"/>
      <c r="L5317" s="24"/>
      <c r="Q5317" s="24"/>
      <c r="R5317" s="24"/>
      <c r="S5317" s="24"/>
      <c r="Y5317" s="24"/>
    </row>
    <row r="5318" spans="4:25">
      <c r="D5318" s="24"/>
      <c r="I5318" s="24"/>
      <c r="J5318" s="24"/>
      <c r="K5318" s="24"/>
      <c r="L5318" s="24"/>
      <c r="Q5318" s="24"/>
      <c r="R5318" s="24"/>
      <c r="S5318" s="24"/>
      <c r="Y5318" s="24"/>
    </row>
    <row r="5319" spans="4:25">
      <c r="D5319" s="24"/>
      <c r="I5319" s="24"/>
      <c r="J5319" s="24"/>
      <c r="K5319" s="24"/>
      <c r="L5319" s="24"/>
      <c r="Q5319" s="24"/>
      <c r="R5319" s="24"/>
      <c r="S5319" s="24"/>
      <c r="Y5319" s="24"/>
    </row>
    <row r="5320" spans="4:25">
      <c r="D5320" s="24"/>
      <c r="I5320" s="24"/>
      <c r="J5320" s="24"/>
      <c r="K5320" s="24"/>
      <c r="L5320" s="24"/>
      <c r="Q5320" s="24"/>
      <c r="R5320" s="24"/>
      <c r="S5320" s="24"/>
      <c r="Y5320" s="24"/>
    </row>
    <row r="5321" spans="4:25">
      <c r="D5321" s="24"/>
      <c r="I5321" s="24"/>
      <c r="J5321" s="24"/>
      <c r="K5321" s="24"/>
      <c r="L5321" s="24"/>
      <c r="Q5321" s="24"/>
      <c r="R5321" s="24"/>
      <c r="S5321" s="24"/>
      <c r="Y5321" s="24"/>
    </row>
    <row r="5322" spans="4:25">
      <c r="D5322" s="24"/>
      <c r="I5322" s="24"/>
      <c r="J5322" s="24"/>
      <c r="K5322" s="24"/>
      <c r="L5322" s="24"/>
      <c r="Q5322" s="24"/>
      <c r="R5322" s="24"/>
      <c r="S5322" s="24"/>
      <c r="Y5322" s="24"/>
    </row>
    <row r="5323" spans="4:25">
      <c r="D5323" s="24"/>
      <c r="I5323" s="24"/>
      <c r="J5323" s="24"/>
      <c r="K5323" s="24"/>
      <c r="L5323" s="24"/>
      <c r="Q5323" s="24"/>
      <c r="R5323" s="24"/>
      <c r="S5323" s="24"/>
      <c r="Y5323" s="24"/>
    </row>
    <row r="5324" spans="4:25">
      <c r="D5324" s="24"/>
      <c r="I5324" s="24"/>
      <c r="J5324" s="24"/>
      <c r="K5324" s="24"/>
      <c r="L5324" s="24"/>
      <c r="Q5324" s="24"/>
      <c r="R5324" s="24"/>
      <c r="S5324" s="24"/>
      <c r="Y5324" s="24"/>
    </row>
    <row r="5325" spans="4:25">
      <c r="D5325" s="24"/>
      <c r="I5325" s="24"/>
      <c r="J5325" s="24"/>
      <c r="K5325" s="24"/>
      <c r="L5325" s="24"/>
      <c r="Q5325" s="24"/>
      <c r="R5325" s="24"/>
      <c r="S5325" s="24"/>
      <c r="Y5325" s="24"/>
    </row>
    <row r="5326" spans="4:25">
      <c r="D5326" s="24"/>
      <c r="E5326" s="24"/>
      <c r="G5326" s="24"/>
      <c r="H5326" s="24"/>
      <c r="I5326" s="24"/>
      <c r="J5326" s="24"/>
      <c r="K5326" s="24"/>
      <c r="L5326" s="24"/>
      <c r="Q5326" s="24"/>
      <c r="R5326" s="24"/>
      <c r="S5326" s="24"/>
      <c r="Y5326" s="24"/>
    </row>
    <row r="5327" spans="4:25">
      <c r="D5327" s="24"/>
      <c r="I5327" s="24"/>
      <c r="J5327" s="24"/>
      <c r="K5327" s="24"/>
      <c r="L5327" s="24"/>
      <c r="Q5327" s="24"/>
      <c r="R5327" s="24"/>
      <c r="S5327" s="24"/>
      <c r="Y5327" s="24"/>
    </row>
    <row r="5328" spans="4:25">
      <c r="D5328" s="24"/>
      <c r="E5328" s="24"/>
      <c r="G5328" s="24"/>
      <c r="H5328" s="24"/>
      <c r="I5328" s="24"/>
      <c r="J5328" s="24"/>
      <c r="K5328" s="24"/>
      <c r="L5328" s="24"/>
      <c r="Q5328" s="24"/>
      <c r="R5328" s="24"/>
      <c r="S5328" s="24"/>
      <c r="Y5328" s="24"/>
    </row>
    <row r="5329" spans="4:25">
      <c r="D5329" s="24"/>
      <c r="I5329" s="24"/>
      <c r="J5329" s="24"/>
      <c r="K5329" s="24"/>
      <c r="L5329" s="24"/>
      <c r="Q5329" s="24"/>
      <c r="R5329" s="24"/>
      <c r="S5329" s="24"/>
      <c r="Y5329" s="24"/>
    </row>
    <row r="5330" spans="4:25">
      <c r="D5330" s="24"/>
      <c r="E5330" s="24"/>
      <c r="G5330" s="24"/>
      <c r="H5330" s="24"/>
      <c r="I5330" s="24"/>
      <c r="J5330" s="24"/>
      <c r="K5330" s="24"/>
      <c r="L5330" s="24"/>
      <c r="Q5330" s="24"/>
      <c r="R5330" s="24"/>
      <c r="S5330" s="24"/>
      <c r="Y5330" s="24"/>
    </row>
    <row r="5331" spans="4:25">
      <c r="D5331" s="24"/>
      <c r="I5331" s="24"/>
      <c r="J5331" s="24"/>
      <c r="K5331" s="24"/>
      <c r="L5331" s="24"/>
      <c r="Q5331" s="24"/>
      <c r="R5331" s="24"/>
      <c r="S5331" s="24"/>
      <c r="Y5331" s="24"/>
    </row>
    <row r="5332" spans="4:25">
      <c r="D5332" s="24"/>
      <c r="E5332" s="24"/>
      <c r="G5332" s="24"/>
      <c r="H5332" s="24"/>
      <c r="I5332" s="24"/>
      <c r="J5332" s="24"/>
      <c r="K5332" s="24"/>
      <c r="L5332" s="24"/>
      <c r="Q5332" s="24"/>
      <c r="R5332" s="24"/>
      <c r="S5332" s="24"/>
      <c r="Y5332" s="24"/>
    </row>
    <row r="5333" spans="4:25">
      <c r="D5333" s="24"/>
      <c r="I5333" s="24"/>
      <c r="J5333" s="24"/>
      <c r="K5333" s="24"/>
      <c r="L5333" s="24"/>
      <c r="Q5333" s="24"/>
      <c r="R5333" s="24"/>
      <c r="S5333" s="24"/>
      <c r="Y5333" s="24"/>
    </row>
    <row r="5334" spans="4:25">
      <c r="D5334" s="24"/>
      <c r="I5334" s="24"/>
      <c r="J5334" s="24"/>
      <c r="K5334" s="24"/>
      <c r="L5334" s="24"/>
      <c r="Q5334" s="24"/>
      <c r="R5334" s="24"/>
      <c r="S5334" s="24"/>
      <c r="Y5334" s="24"/>
    </row>
    <row r="5335" spans="4:25">
      <c r="D5335" s="24"/>
      <c r="I5335" s="24"/>
      <c r="J5335" s="24"/>
      <c r="K5335" s="24"/>
      <c r="L5335" s="24"/>
      <c r="Q5335" s="24"/>
      <c r="R5335" s="24"/>
      <c r="S5335" s="24"/>
      <c r="Y5335" s="24"/>
    </row>
    <row r="5336" spans="4:25">
      <c r="D5336" s="24"/>
      <c r="I5336" s="24"/>
      <c r="J5336" s="24"/>
      <c r="K5336" s="24"/>
      <c r="L5336" s="24"/>
      <c r="Q5336" s="24"/>
      <c r="R5336" s="24"/>
      <c r="S5336" s="24"/>
      <c r="Y5336" s="24"/>
    </row>
    <row r="5337" spans="4:25">
      <c r="D5337" s="24"/>
      <c r="I5337" s="24"/>
      <c r="J5337" s="24"/>
      <c r="K5337" s="24"/>
      <c r="L5337" s="24"/>
      <c r="Q5337" s="24"/>
      <c r="R5337" s="24"/>
      <c r="S5337" s="24"/>
      <c r="Y5337" s="24"/>
    </row>
    <row r="5338" spans="4:25">
      <c r="D5338" s="24"/>
      <c r="I5338" s="24"/>
      <c r="J5338" s="24"/>
      <c r="K5338" s="24"/>
      <c r="L5338" s="24"/>
      <c r="Q5338" s="24"/>
      <c r="R5338" s="24"/>
      <c r="S5338" s="24"/>
      <c r="Y5338" s="24"/>
    </row>
    <row r="5339" spans="4:25">
      <c r="D5339" s="24"/>
      <c r="I5339" s="24"/>
      <c r="J5339" s="24"/>
      <c r="K5339" s="24"/>
      <c r="L5339" s="24"/>
      <c r="Q5339" s="24"/>
      <c r="R5339" s="24"/>
      <c r="S5339" s="24"/>
      <c r="Y5339" s="24"/>
    </row>
    <row r="5340" spans="4:25">
      <c r="D5340" s="24"/>
      <c r="I5340" s="24"/>
      <c r="J5340" s="24"/>
      <c r="K5340" s="24"/>
      <c r="L5340" s="24"/>
      <c r="Q5340" s="24"/>
      <c r="R5340" s="24"/>
      <c r="S5340" s="24"/>
      <c r="Y5340" s="24"/>
    </row>
    <row r="5341" spans="4:25">
      <c r="D5341" s="24"/>
      <c r="I5341" s="24"/>
      <c r="J5341" s="24"/>
      <c r="K5341" s="24"/>
      <c r="L5341" s="24"/>
      <c r="Q5341" s="24"/>
      <c r="R5341" s="24"/>
      <c r="S5341" s="24"/>
      <c r="Y5341" s="24"/>
    </row>
    <row r="5342" spans="4:25">
      <c r="D5342" s="24"/>
      <c r="I5342" s="24"/>
      <c r="J5342" s="24"/>
      <c r="K5342" s="24"/>
      <c r="L5342" s="24"/>
      <c r="Q5342" s="24"/>
      <c r="R5342" s="24"/>
      <c r="S5342" s="24"/>
      <c r="Y5342" s="24"/>
    </row>
    <row r="5343" spans="4:25">
      <c r="D5343" s="24"/>
      <c r="I5343" s="24"/>
      <c r="J5343" s="24"/>
      <c r="K5343" s="24"/>
      <c r="L5343" s="24"/>
      <c r="Q5343" s="24"/>
      <c r="R5343" s="24"/>
      <c r="S5343" s="24"/>
      <c r="Y5343" s="24"/>
    </row>
    <row r="5344" spans="4:25">
      <c r="D5344" s="24"/>
      <c r="I5344" s="24"/>
      <c r="J5344" s="24"/>
      <c r="K5344" s="24"/>
      <c r="L5344" s="24"/>
      <c r="Q5344" s="24"/>
      <c r="R5344" s="24"/>
      <c r="S5344" s="24"/>
      <c r="Y5344" s="24"/>
    </row>
    <row r="5345" spans="4:25">
      <c r="D5345" s="24"/>
      <c r="I5345" s="24"/>
      <c r="J5345" s="24"/>
      <c r="L5345" s="24"/>
      <c r="Q5345" s="24"/>
      <c r="R5345" s="24"/>
      <c r="S5345" s="24"/>
      <c r="Y5345" s="24"/>
    </row>
    <row r="5346" spans="4:25">
      <c r="I5346" s="24"/>
      <c r="J5346" s="24"/>
      <c r="S5346" s="24"/>
      <c r="Y5346" s="24"/>
    </row>
    <row r="5347" spans="4:25">
      <c r="I5347" s="24"/>
      <c r="J5347" s="24"/>
      <c r="S5347" s="24"/>
      <c r="Y5347" s="24"/>
    </row>
    <row r="5348" spans="4:25">
      <c r="I5348" s="24"/>
      <c r="J5348" s="24"/>
      <c r="S5348" s="24"/>
      <c r="Y5348" s="24"/>
    </row>
    <row r="5349" spans="4:25">
      <c r="I5349" s="24"/>
      <c r="J5349" s="24"/>
      <c r="S5349" s="24"/>
      <c r="Y5349" s="24"/>
    </row>
    <row r="5350" spans="4:25">
      <c r="I5350" s="24"/>
      <c r="J5350" s="24"/>
      <c r="S5350" s="24"/>
      <c r="Y5350" s="24"/>
    </row>
    <row r="5351" spans="4:25">
      <c r="I5351" s="24"/>
      <c r="J5351" s="24"/>
      <c r="S5351" s="24"/>
      <c r="Y5351" s="24"/>
    </row>
    <row r="5352" spans="4:25">
      <c r="D5352" s="24"/>
      <c r="I5352" s="24"/>
      <c r="J5352" s="24"/>
      <c r="K5352" s="24"/>
      <c r="L5352" s="24"/>
      <c r="Q5352" s="24"/>
      <c r="R5352" s="24"/>
      <c r="S5352" s="24"/>
      <c r="Y5352" s="24"/>
    </row>
    <row r="5353" spans="4:25">
      <c r="D5353" s="24"/>
      <c r="I5353" s="24"/>
      <c r="J5353" s="24"/>
      <c r="K5353" s="24"/>
      <c r="L5353" s="24"/>
      <c r="Q5353" s="24"/>
      <c r="R5353" s="24"/>
      <c r="S5353" s="24"/>
      <c r="Y5353" s="24"/>
    </row>
    <row r="5354" spans="4:25">
      <c r="D5354" s="24"/>
      <c r="E5354" s="24"/>
      <c r="G5354" s="24"/>
      <c r="H5354" s="24"/>
      <c r="I5354" s="24"/>
      <c r="J5354" s="24"/>
      <c r="K5354" s="24"/>
      <c r="L5354" s="24"/>
      <c r="Q5354" s="24"/>
      <c r="R5354" s="24"/>
      <c r="S5354" s="24"/>
      <c r="Y5354" s="24"/>
    </row>
    <row r="5355" spans="4:25">
      <c r="D5355" s="24"/>
      <c r="I5355" s="24"/>
      <c r="J5355" s="24"/>
      <c r="K5355" s="24"/>
      <c r="L5355" s="24"/>
      <c r="Q5355" s="24"/>
      <c r="R5355" s="24"/>
      <c r="S5355" s="24"/>
      <c r="Y5355" s="24"/>
    </row>
    <row r="5356" spans="4:25">
      <c r="D5356" s="24"/>
      <c r="E5356" s="24"/>
      <c r="G5356" s="24"/>
      <c r="H5356" s="24"/>
      <c r="I5356" s="24"/>
      <c r="J5356" s="24"/>
      <c r="K5356" s="24"/>
      <c r="L5356" s="24"/>
      <c r="Q5356" s="24"/>
      <c r="R5356" s="24"/>
      <c r="S5356" s="24"/>
      <c r="Y5356" s="24"/>
    </row>
    <row r="5357" spans="4:25">
      <c r="D5357" s="24"/>
      <c r="I5357" s="24"/>
      <c r="J5357" s="24"/>
      <c r="K5357" s="24"/>
      <c r="L5357" s="24"/>
      <c r="Q5357" s="24"/>
      <c r="R5357" s="24"/>
      <c r="S5357" s="24"/>
      <c r="Y5357" s="24"/>
    </row>
    <row r="5358" spans="4:25">
      <c r="D5358" s="24"/>
      <c r="E5358" s="24"/>
      <c r="G5358" s="24"/>
      <c r="H5358" s="24"/>
      <c r="I5358" s="24"/>
      <c r="J5358" s="24"/>
      <c r="K5358" s="24"/>
      <c r="L5358" s="24"/>
      <c r="Q5358" s="24"/>
      <c r="R5358" s="24"/>
      <c r="S5358" s="24"/>
      <c r="Y5358" s="24"/>
    </row>
    <row r="5359" spans="4:25">
      <c r="D5359" s="24"/>
      <c r="I5359" s="24"/>
      <c r="J5359" s="24"/>
      <c r="K5359" s="24"/>
      <c r="L5359" s="24"/>
      <c r="Q5359" s="24"/>
      <c r="R5359" s="24"/>
      <c r="S5359" s="24"/>
      <c r="Y5359" s="24"/>
    </row>
    <row r="5360" spans="4:25">
      <c r="D5360" s="24"/>
      <c r="E5360" s="24"/>
      <c r="G5360" s="24"/>
      <c r="H5360" s="24"/>
      <c r="I5360" s="24"/>
      <c r="J5360" s="24"/>
      <c r="K5360" s="24"/>
      <c r="L5360" s="24"/>
      <c r="Q5360" s="24"/>
      <c r="R5360" s="24"/>
      <c r="S5360" s="24"/>
      <c r="Y5360" s="24"/>
    </row>
    <row r="5361" spans="4:25">
      <c r="D5361" s="24"/>
      <c r="I5361" s="24"/>
      <c r="J5361" s="24"/>
      <c r="K5361" s="24"/>
      <c r="L5361" s="24"/>
      <c r="Q5361" s="24"/>
      <c r="R5361" s="24"/>
      <c r="S5361" s="24"/>
      <c r="Y5361" s="24"/>
    </row>
    <row r="5362" spans="4:25">
      <c r="D5362" s="24"/>
      <c r="E5362" s="24"/>
      <c r="G5362" s="24"/>
      <c r="H5362" s="24"/>
      <c r="I5362" s="24"/>
      <c r="J5362" s="24"/>
      <c r="K5362" s="24"/>
      <c r="L5362" s="24"/>
      <c r="Q5362" s="24"/>
      <c r="R5362" s="24"/>
      <c r="S5362" s="24"/>
      <c r="Y5362" s="24"/>
    </row>
    <row r="5363" spans="4:25">
      <c r="D5363" s="24"/>
      <c r="I5363" s="24"/>
      <c r="J5363" s="24"/>
      <c r="L5363" s="24"/>
      <c r="Q5363" s="24"/>
      <c r="R5363" s="24"/>
      <c r="S5363" s="24"/>
      <c r="Y5363" s="24"/>
    </row>
    <row r="5364" spans="4:25">
      <c r="D5364" s="24"/>
      <c r="I5364" s="24"/>
      <c r="J5364" s="24"/>
      <c r="L5364" s="24"/>
      <c r="Q5364" s="24"/>
      <c r="R5364" s="24"/>
      <c r="S5364" s="24"/>
      <c r="Y5364" s="24"/>
    </row>
    <row r="5365" spans="4:25">
      <c r="D5365" s="24"/>
      <c r="I5365" s="24"/>
      <c r="J5365" s="24"/>
      <c r="L5365" s="24"/>
      <c r="Q5365" s="24"/>
      <c r="R5365" s="24"/>
      <c r="S5365" s="24"/>
      <c r="Y5365" s="24"/>
    </row>
    <row r="5366" spans="4:25">
      <c r="I5366" s="24"/>
      <c r="J5366" s="24"/>
      <c r="S5366" s="24"/>
      <c r="Y5366" s="24"/>
    </row>
    <row r="5367" spans="4:25">
      <c r="I5367" s="24"/>
      <c r="J5367" s="24"/>
      <c r="S5367" s="24"/>
      <c r="Y5367" s="24"/>
    </row>
    <row r="5368" spans="4:25">
      <c r="I5368" s="24"/>
      <c r="J5368" s="24"/>
      <c r="S5368" s="24"/>
      <c r="Y5368" s="24"/>
    </row>
    <row r="5369" spans="4:25">
      <c r="I5369" s="24"/>
      <c r="J5369" s="24"/>
      <c r="S5369" s="24"/>
      <c r="Y5369" s="24"/>
    </row>
    <row r="5370" spans="4:25">
      <c r="I5370" s="24"/>
      <c r="J5370" s="24"/>
      <c r="S5370" s="24"/>
      <c r="Y5370" s="24"/>
    </row>
    <row r="5371" spans="4:25">
      <c r="I5371" s="24"/>
      <c r="J5371" s="24"/>
      <c r="S5371" s="24"/>
      <c r="Y5371" s="24"/>
    </row>
    <row r="5372" spans="4:25">
      <c r="D5372" s="24"/>
      <c r="I5372" s="24"/>
      <c r="J5372" s="24"/>
      <c r="L5372" s="24"/>
      <c r="Q5372" s="24"/>
      <c r="R5372" s="24"/>
      <c r="S5372" s="24"/>
      <c r="Y5372" s="24"/>
    </row>
    <row r="5373" spans="4:25">
      <c r="D5373" s="24"/>
      <c r="I5373" s="24"/>
      <c r="J5373" s="24"/>
      <c r="L5373" s="24"/>
      <c r="Q5373" s="24"/>
      <c r="R5373" s="24"/>
      <c r="S5373" s="24"/>
      <c r="Y5373" s="24"/>
    </row>
    <row r="5374" spans="4:25">
      <c r="D5374" s="24"/>
      <c r="I5374" s="24"/>
      <c r="J5374" s="24"/>
      <c r="L5374" s="24"/>
      <c r="Q5374" s="24"/>
      <c r="R5374" s="24"/>
      <c r="S5374" s="24"/>
      <c r="Y5374" s="24"/>
    </row>
    <row r="5375" spans="4:25">
      <c r="D5375" s="24"/>
      <c r="I5375" s="24"/>
      <c r="J5375" s="24"/>
      <c r="L5375" s="24"/>
      <c r="Q5375" s="24"/>
      <c r="R5375" s="24"/>
      <c r="S5375" s="24"/>
      <c r="Y5375" s="24"/>
    </row>
    <row r="5376" spans="4:25">
      <c r="D5376" s="24"/>
      <c r="I5376" s="24"/>
      <c r="J5376" s="24"/>
      <c r="L5376" s="24"/>
      <c r="Q5376" s="24"/>
      <c r="R5376" s="24"/>
      <c r="S5376" s="24"/>
      <c r="Y5376" s="24"/>
    </row>
    <row r="5377" spans="4:25">
      <c r="D5377" s="24"/>
      <c r="I5377" s="24"/>
      <c r="J5377" s="24"/>
      <c r="L5377" s="24"/>
      <c r="Q5377" s="24"/>
      <c r="R5377" s="24"/>
      <c r="S5377" s="24"/>
      <c r="Y5377" s="24"/>
    </row>
    <row r="5378" spans="4:25">
      <c r="D5378" s="24"/>
      <c r="I5378" s="24"/>
      <c r="J5378" s="24"/>
      <c r="L5378" s="24"/>
      <c r="Q5378" s="24"/>
      <c r="R5378" s="24"/>
      <c r="S5378" s="24"/>
      <c r="Y5378" s="24"/>
    </row>
    <row r="5379" spans="4:25">
      <c r="D5379" s="24"/>
      <c r="I5379" s="24"/>
      <c r="J5379" s="24"/>
      <c r="L5379" s="24"/>
      <c r="Q5379" s="24"/>
      <c r="R5379" s="24"/>
      <c r="S5379" s="24"/>
      <c r="Y5379" s="24"/>
    </row>
    <row r="5380" spans="4:25">
      <c r="D5380" s="24"/>
      <c r="I5380" s="24"/>
      <c r="J5380" s="24"/>
      <c r="L5380" s="24"/>
      <c r="Q5380" s="24"/>
      <c r="R5380" s="24"/>
      <c r="S5380" s="24"/>
      <c r="Y5380" s="24"/>
    </row>
    <row r="5381" spans="4:25">
      <c r="D5381" s="24"/>
      <c r="I5381" s="24"/>
      <c r="J5381" s="24"/>
      <c r="L5381" s="24"/>
      <c r="Q5381" s="24"/>
      <c r="R5381" s="24"/>
      <c r="S5381" s="24"/>
      <c r="Y5381" s="24"/>
    </row>
    <row r="5382" spans="4:25">
      <c r="D5382" s="24"/>
      <c r="I5382" s="24"/>
      <c r="J5382" s="24"/>
      <c r="L5382" s="24"/>
      <c r="Q5382" s="24"/>
      <c r="R5382" s="24"/>
      <c r="S5382" s="24"/>
      <c r="Y5382" s="24"/>
    </row>
    <row r="5383" spans="4:25">
      <c r="D5383" s="24"/>
      <c r="I5383" s="24"/>
      <c r="J5383" s="24"/>
      <c r="L5383" s="24"/>
      <c r="Q5383" s="24"/>
      <c r="R5383" s="24"/>
      <c r="S5383" s="24"/>
      <c r="Y5383" s="24"/>
    </row>
    <row r="5384" spans="4:25">
      <c r="D5384" s="24"/>
      <c r="I5384" s="24"/>
      <c r="J5384" s="24"/>
      <c r="L5384" s="24"/>
      <c r="Q5384" s="24"/>
      <c r="R5384" s="24"/>
      <c r="S5384" s="24"/>
      <c r="Y5384" s="24"/>
    </row>
    <row r="5385" spans="4:25">
      <c r="D5385" s="24"/>
      <c r="I5385" s="24"/>
      <c r="J5385" s="24"/>
      <c r="L5385" s="24"/>
      <c r="Q5385" s="24"/>
      <c r="R5385" s="24"/>
      <c r="S5385" s="24"/>
      <c r="Y5385" s="24"/>
    </row>
    <row r="5386" spans="4:25">
      <c r="D5386" s="24"/>
      <c r="I5386" s="24"/>
      <c r="J5386" s="24"/>
      <c r="L5386" s="24"/>
      <c r="Q5386" s="24"/>
      <c r="R5386" s="24"/>
      <c r="S5386" s="24"/>
      <c r="Y5386" s="24"/>
    </row>
    <row r="5387" spans="4:25">
      <c r="D5387" s="24"/>
      <c r="I5387" s="24"/>
      <c r="J5387" s="24"/>
      <c r="L5387" s="24"/>
      <c r="Q5387" s="24"/>
      <c r="R5387" s="24"/>
      <c r="S5387" s="24"/>
      <c r="Y5387" s="24"/>
    </row>
    <row r="5388" spans="4:25">
      <c r="I5388" s="24"/>
      <c r="J5388" s="24"/>
      <c r="S5388" s="24"/>
      <c r="Y5388" s="24"/>
    </row>
    <row r="5389" spans="4:25">
      <c r="I5389" s="24"/>
      <c r="J5389" s="24"/>
      <c r="S5389" s="24"/>
      <c r="Y5389" s="24"/>
    </row>
    <row r="5390" spans="4:25">
      <c r="I5390" s="24"/>
      <c r="J5390" s="24"/>
      <c r="S5390" s="24"/>
      <c r="Y5390" s="24"/>
    </row>
    <row r="5391" spans="4:25">
      <c r="D5391" s="24"/>
      <c r="H5391" s="24"/>
      <c r="I5391" s="24"/>
      <c r="J5391" s="24"/>
      <c r="L5391" s="24"/>
      <c r="Q5391" s="24"/>
      <c r="R5391" s="24"/>
      <c r="S5391" s="24"/>
      <c r="Y5391" s="24"/>
    </row>
    <row r="5392" spans="4:25">
      <c r="I5392" s="24"/>
      <c r="J5392" s="24"/>
      <c r="S5392" s="24"/>
      <c r="Y5392" s="24"/>
    </row>
    <row r="5393" spans="4:25">
      <c r="I5393" s="24"/>
      <c r="J5393" s="24"/>
      <c r="S5393" s="24"/>
      <c r="Y5393" s="24"/>
    </row>
    <row r="5394" spans="4:25">
      <c r="I5394" s="24"/>
      <c r="J5394" s="24"/>
      <c r="S5394" s="24"/>
      <c r="Y5394" s="24"/>
    </row>
    <row r="5395" spans="4:25">
      <c r="D5395" s="24"/>
      <c r="E5395" s="24"/>
      <c r="G5395" s="24"/>
      <c r="H5395" s="24"/>
      <c r="I5395" s="24"/>
      <c r="J5395" s="24"/>
      <c r="K5395" s="24"/>
      <c r="L5395" s="24"/>
      <c r="Q5395" s="24"/>
      <c r="R5395" s="24"/>
      <c r="S5395" s="24"/>
      <c r="Y5395" s="24"/>
    </row>
    <row r="5396" spans="4:25">
      <c r="D5396" s="24"/>
      <c r="E5396" s="24"/>
      <c r="G5396" s="24"/>
      <c r="H5396" s="24"/>
      <c r="I5396" s="24"/>
      <c r="J5396" s="24"/>
      <c r="K5396" s="24"/>
      <c r="L5396" s="24"/>
      <c r="Q5396" s="24"/>
      <c r="R5396" s="24"/>
      <c r="S5396" s="24"/>
      <c r="Y5396" s="24"/>
    </row>
    <row r="5397" spans="4:25">
      <c r="I5397" s="24"/>
      <c r="J5397" s="24"/>
      <c r="S5397" s="24"/>
      <c r="Y5397" s="24"/>
    </row>
    <row r="5398" spans="4:25">
      <c r="D5398" s="24"/>
      <c r="E5398" s="24"/>
      <c r="G5398" s="24"/>
      <c r="H5398" s="24"/>
      <c r="I5398" s="24"/>
      <c r="J5398" s="24"/>
      <c r="K5398" s="24"/>
      <c r="L5398" s="24"/>
      <c r="Q5398" s="24"/>
      <c r="R5398" s="24"/>
      <c r="S5398" s="24"/>
      <c r="Y5398" s="24"/>
    </row>
    <row r="5399" spans="4:25">
      <c r="D5399" s="24"/>
      <c r="E5399" s="24"/>
      <c r="G5399" s="24"/>
      <c r="H5399" s="24"/>
      <c r="I5399" s="24"/>
      <c r="J5399" s="24"/>
      <c r="K5399" s="24"/>
      <c r="L5399" s="24"/>
      <c r="Q5399" s="24"/>
      <c r="R5399" s="24"/>
      <c r="S5399" s="24"/>
      <c r="Y5399" s="24"/>
    </row>
    <row r="5400" spans="4:25">
      <c r="D5400" s="24"/>
      <c r="H5400" s="24"/>
      <c r="I5400" s="24"/>
      <c r="J5400" s="24"/>
      <c r="K5400" s="24"/>
      <c r="L5400" s="24"/>
      <c r="Q5400" s="24"/>
      <c r="R5400" s="24"/>
      <c r="S5400" s="24"/>
      <c r="Y5400" s="24"/>
    </row>
    <row r="5401" spans="4:25">
      <c r="D5401" s="24"/>
      <c r="H5401" s="24"/>
      <c r="I5401" s="24"/>
      <c r="J5401" s="24"/>
      <c r="K5401" s="24"/>
      <c r="L5401" s="24"/>
      <c r="S5401" s="24"/>
      <c r="Y5401" s="24"/>
    </row>
    <row r="5402" spans="4:25">
      <c r="D5402" s="24"/>
      <c r="E5402" s="24"/>
      <c r="G5402" s="24"/>
      <c r="H5402" s="24"/>
      <c r="I5402" s="24"/>
      <c r="J5402" s="24"/>
      <c r="K5402" s="24"/>
      <c r="L5402" s="24"/>
      <c r="Q5402" s="24"/>
      <c r="R5402" s="24"/>
      <c r="S5402" s="24"/>
      <c r="Y5402" s="24"/>
    </row>
    <row r="5403" spans="4:25">
      <c r="I5403" s="24"/>
      <c r="J5403" s="24"/>
      <c r="S5403" s="24"/>
      <c r="Y5403" s="24"/>
    </row>
    <row r="5404" spans="4:25">
      <c r="I5404" s="24"/>
      <c r="J5404" s="24"/>
      <c r="S5404" s="24"/>
      <c r="Y5404" s="24"/>
    </row>
    <row r="5405" spans="4:25">
      <c r="D5405" s="24"/>
      <c r="H5405" s="24"/>
      <c r="I5405" s="24"/>
      <c r="J5405" s="24"/>
      <c r="K5405" s="24"/>
      <c r="L5405" s="24"/>
      <c r="S5405" s="24"/>
      <c r="Y5405" s="24"/>
    </row>
    <row r="5406" spans="4:25">
      <c r="D5406" s="24"/>
      <c r="H5406" s="24"/>
      <c r="I5406" s="24"/>
      <c r="J5406" s="24"/>
      <c r="K5406" s="24"/>
      <c r="L5406" s="24"/>
      <c r="S5406" s="24"/>
      <c r="Y5406" s="24"/>
    </row>
    <row r="5407" spans="4:25">
      <c r="D5407" s="24"/>
      <c r="H5407" s="24"/>
      <c r="I5407" s="24"/>
      <c r="J5407" s="24"/>
      <c r="K5407" s="24"/>
      <c r="L5407" s="24"/>
      <c r="S5407" s="24"/>
      <c r="Y5407" s="24"/>
    </row>
    <row r="5408" spans="4:25">
      <c r="D5408" s="24"/>
      <c r="E5408" s="24"/>
      <c r="G5408" s="24"/>
      <c r="H5408" s="24"/>
      <c r="I5408" s="24"/>
      <c r="J5408" s="24"/>
      <c r="K5408" s="24"/>
      <c r="L5408" s="24"/>
      <c r="Q5408" s="24"/>
      <c r="R5408" s="24"/>
      <c r="S5408" s="24"/>
      <c r="Y5408" s="24"/>
    </row>
    <row r="5409" spans="4:25">
      <c r="D5409" s="24"/>
      <c r="H5409" s="24"/>
      <c r="I5409" s="24"/>
      <c r="J5409" s="24"/>
      <c r="K5409" s="24"/>
      <c r="L5409" s="24"/>
      <c r="S5409" s="24"/>
      <c r="Y5409" s="24"/>
    </row>
    <row r="5410" spans="4:25">
      <c r="D5410" s="24"/>
      <c r="H5410" s="24"/>
      <c r="I5410" s="24"/>
      <c r="J5410" s="24"/>
      <c r="K5410" s="24"/>
      <c r="L5410" s="24"/>
      <c r="S5410" s="24"/>
      <c r="Y5410" s="24"/>
    </row>
    <row r="5411" spans="4:25">
      <c r="D5411" s="24"/>
      <c r="E5411" s="24"/>
      <c r="G5411" s="24"/>
      <c r="H5411" s="24"/>
      <c r="I5411" s="24"/>
      <c r="J5411" s="24"/>
      <c r="K5411" s="24"/>
      <c r="L5411" s="24"/>
      <c r="Q5411" s="24"/>
      <c r="R5411" s="24"/>
      <c r="S5411" s="24"/>
      <c r="Y5411" s="24"/>
    </row>
    <row r="5412" spans="4:25">
      <c r="D5412" s="24"/>
      <c r="H5412" s="24"/>
      <c r="I5412" s="24"/>
      <c r="J5412" s="24"/>
      <c r="K5412" s="24"/>
      <c r="L5412" s="24"/>
      <c r="S5412" s="24"/>
      <c r="Y5412" s="24"/>
    </row>
    <row r="5413" spans="4:25">
      <c r="D5413" s="24"/>
      <c r="H5413" s="24"/>
      <c r="I5413" s="24"/>
      <c r="J5413" s="24"/>
      <c r="K5413" s="24"/>
      <c r="L5413" s="24"/>
      <c r="S5413" s="24"/>
      <c r="Y5413" s="24"/>
    </row>
    <row r="5414" spans="4:25">
      <c r="D5414" s="24"/>
      <c r="H5414" s="24"/>
      <c r="I5414" s="24"/>
      <c r="J5414" s="24"/>
      <c r="K5414" s="24"/>
      <c r="L5414" s="24"/>
      <c r="S5414" s="24"/>
      <c r="Y5414" s="24"/>
    </row>
    <row r="5415" spans="4:25">
      <c r="D5415" s="24"/>
      <c r="E5415" s="24"/>
      <c r="G5415" s="24"/>
      <c r="H5415" s="24"/>
      <c r="I5415" s="24"/>
      <c r="J5415" s="24"/>
      <c r="K5415" s="24"/>
      <c r="L5415" s="24"/>
      <c r="Q5415" s="24"/>
      <c r="R5415" s="24"/>
      <c r="S5415" s="24"/>
      <c r="Y5415" s="24"/>
    </row>
    <row r="5416" spans="4:25">
      <c r="D5416" s="24"/>
      <c r="E5416" s="24"/>
      <c r="G5416" s="24"/>
      <c r="H5416" s="24"/>
      <c r="I5416" s="24"/>
      <c r="J5416" s="24"/>
      <c r="K5416" s="24"/>
      <c r="L5416" s="24"/>
      <c r="Q5416" s="24"/>
      <c r="R5416" s="24"/>
      <c r="S5416" s="24"/>
      <c r="Y5416" s="24"/>
    </row>
    <row r="5417" spans="4:25">
      <c r="D5417" s="24"/>
      <c r="E5417" s="24"/>
      <c r="G5417" s="24"/>
      <c r="H5417" s="24"/>
      <c r="I5417" s="24"/>
      <c r="J5417" s="24"/>
      <c r="K5417" s="24"/>
      <c r="L5417" s="24"/>
      <c r="Q5417" s="24"/>
      <c r="R5417" s="24"/>
      <c r="S5417" s="24"/>
      <c r="Y5417" s="24"/>
    </row>
    <row r="5418" spans="4:25">
      <c r="D5418" s="24"/>
      <c r="E5418" s="24"/>
      <c r="G5418" s="24"/>
      <c r="H5418" s="24"/>
      <c r="I5418" s="24"/>
      <c r="J5418" s="24"/>
      <c r="K5418" s="24"/>
      <c r="L5418" s="24"/>
      <c r="Q5418" s="24"/>
      <c r="R5418" s="24"/>
      <c r="S5418" s="24"/>
      <c r="Y5418" s="24"/>
    </row>
    <row r="5419" spans="4:25">
      <c r="D5419" s="24"/>
      <c r="E5419" s="24"/>
      <c r="G5419" s="24"/>
      <c r="H5419" s="24"/>
      <c r="I5419" s="24"/>
      <c r="J5419" s="24"/>
      <c r="K5419" s="24"/>
      <c r="L5419" s="24"/>
      <c r="Q5419" s="24"/>
      <c r="R5419" s="24"/>
      <c r="S5419" s="24"/>
      <c r="Y5419" s="24"/>
    </row>
    <row r="5420" spans="4:25">
      <c r="D5420" s="24"/>
      <c r="E5420" s="24"/>
      <c r="G5420" s="24"/>
      <c r="H5420" s="24"/>
      <c r="I5420" s="24"/>
      <c r="J5420" s="24"/>
      <c r="K5420" s="24"/>
      <c r="L5420" s="24"/>
      <c r="Q5420" s="24"/>
      <c r="R5420" s="24"/>
      <c r="S5420" s="24"/>
      <c r="Y5420" s="24"/>
    </row>
    <row r="5421" spans="4:25">
      <c r="I5421" s="24"/>
      <c r="J5421" s="24"/>
      <c r="S5421" s="24"/>
      <c r="Y5421" s="24"/>
    </row>
    <row r="5422" spans="4:25">
      <c r="I5422" s="24"/>
      <c r="J5422" s="24"/>
      <c r="S5422" s="24"/>
      <c r="Y5422" s="24"/>
    </row>
    <row r="5423" spans="4:25">
      <c r="I5423" s="24"/>
      <c r="J5423" s="24"/>
      <c r="S5423" s="24"/>
      <c r="Y5423" s="24"/>
    </row>
    <row r="5424" spans="4:25">
      <c r="I5424" s="24"/>
      <c r="J5424" s="24"/>
      <c r="S5424" s="24"/>
      <c r="Y5424" s="24"/>
    </row>
    <row r="5425" spans="4:25">
      <c r="I5425" s="24"/>
      <c r="J5425" s="24"/>
      <c r="S5425" s="24"/>
      <c r="Y5425" s="24"/>
    </row>
    <row r="5426" spans="4:25">
      <c r="D5426" s="24"/>
      <c r="E5426" s="24"/>
      <c r="G5426" s="24"/>
      <c r="H5426" s="24"/>
      <c r="I5426" s="24"/>
      <c r="J5426" s="24"/>
      <c r="K5426" s="24"/>
      <c r="L5426" s="24"/>
      <c r="Q5426" s="24"/>
      <c r="R5426" s="24"/>
      <c r="S5426" s="24"/>
      <c r="Y5426" s="24"/>
    </row>
    <row r="5427" spans="4:25">
      <c r="D5427" s="24"/>
      <c r="H5427" s="24"/>
      <c r="I5427" s="24"/>
      <c r="J5427" s="24"/>
      <c r="K5427" s="24"/>
      <c r="L5427" s="24"/>
      <c r="Q5427" s="24"/>
      <c r="R5427" s="24"/>
      <c r="S5427" s="24"/>
      <c r="Y5427" s="24"/>
    </row>
    <row r="5428" spans="4:25">
      <c r="I5428" s="24"/>
      <c r="J5428" s="24"/>
      <c r="S5428" s="24"/>
      <c r="Y5428" s="24"/>
    </row>
    <row r="5429" spans="4:25">
      <c r="I5429" s="24"/>
      <c r="J5429" s="24"/>
      <c r="S5429" s="24"/>
      <c r="Y5429" s="24"/>
    </row>
    <row r="5430" spans="4:25">
      <c r="D5430" s="24"/>
      <c r="E5430" s="24"/>
      <c r="G5430" s="24"/>
      <c r="H5430" s="24"/>
      <c r="I5430" s="24"/>
      <c r="J5430" s="24"/>
      <c r="K5430" s="24"/>
      <c r="L5430" s="24"/>
      <c r="Q5430" s="24"/>
      <c r="R5430" s="24"/>
      <c r="S5430" s="24"/>
      <c r="Y5430" s="24"/>
    </row>
    <row r="5431" spans="4:25">
      <c r="D5431" s="24"/>
      <c r="H5431" s="24"/>
      <c r="I5431" s="24"/>
      <c r="J5431" s="24"/>
      <c r="K5431" s="24"/>
      <c r="L5431" s="24"/>
      <c r="Q5431" s="24"/>
      <c r="R5431" s="24"/>
      <c r="S5431" s="24"/>
      <c r="Y5431" s="24"/>
    </row>
    <row r="5432" spans="4:25">
      <c r="I5432" s="24"/>
      <c r="J5432" s="24"/>
      <c r="S5432" s="24"/>
      <c r="Y5432" s="24"/>
    </row>
    <row r="5433" spans="4:25">
      <c r="I5433" s="24"/>
      <c r="J5433" s="24"/>
      <c r="S5433" s="24"/>
      <c r="Y5433" s="24"/>
    </row>
    <row r="5434" spans="4:25">
      <c r="I5434" s="24"/>
      <c r="J5434" s="24"/>
      <c r="S5434" s="24"/>
      <c r="Y5434" s="24"/>
    </row>
    <row r="5435" spans="4:25">
      <c r="I5435" s="24"/>
      <c r="J5435" s="24"/>
      <c r="S5435" s="24"/>
      <c r="Y5435" s="24"/>
    </row>
    <row r="5436" spans="4:25">
      <c r="I5436" s="24"/>
      <c r="J5436" s="24"/>
      <c r="S5436" s="24"/>
      <c r="Y5436" s="24"/>
    </row>
    <row r="5437" spans="4:25">
      <c r="D5437" s="24"/>
      <c r="E5437" s="24"/>
      <c r="G5437" s="24"/>
      <c r="H5437" s="24"/>
      <c r="I5437" s="24"/>
      <c r="J5437" s="24"/>
      <c r="K5437" s="24"/>
      <c r="L5437" s="24"/>
      <c r="Q5437" s="24"/>
      <c r="R5437" s="24"/>
      <c r="S5437" s="24"/>
      <c r="Y5437" s="24"/>
    </row>
    <row r="5438" spans="4:25">
      <c r="I5438" s="24"/>
      <c r="J5438" s="24"/>
      <c r="S5438" s="24"/>
      <c r="Y5438" s="24"/>
    </row>
    <row r="5439" spans="4:25">
      <c r="I5439" s="24"/>
      <c r="J5439" s="24"/>
      <c r="S5439" s="24"/>
      <c r="Y5439" s="24"/>
    </row>
    <row r="5440" spans="4:25">
      <c r="I5440" s="24"/>
      <c r="J5440" s="24"/>
      <c r="S5440" s="24"/>
      <c r="Y5440" s="24"/>
    </row>
    <row r="5441" spans="4:25">
      <c r="I5441" s="24"/>
      <c r="J5441" s="24"/>
      <c r="S5441" s="24"/>
      <c r="Y5441" s="24"/>
    </row>
    <row r="5442" spans="4:25">
      <c r="I5442" s="24"/>
      <c r="J5442" s="24"/>
      <c r="S5442" s="24"/>
      <c r="Y5442" s="24"/>
    </row>
    <row r="5443" spans="4:25">
      <c r="D5443" s="24"/>
      <c r="E5443" s="24"/>
      <c r="G5443" s="24"/>
      <c r="H5443" s="24"/>
      <c r="I5443" s="24"/>
      <c r="J5443" s="24"/>
      <c r="K5443" s="24"/>
      <c r="L5443" s="24"/>
      <c r="Q5443" s="24"/>
      <c r="R5443" s="24"/>
      <c r="S5443" s="24"/>
      <c r="Y5443" s="24"/>
    </row>
    <row r="5444" spans="4:25">
      <c r="I5444" s="24"/>
      <c r="J5444" s="24"/>
      <c r="S5444" s="24"/>
      <c r="Y5444" s="24"/>
    </row>
    <row r="5445" spans="4:25">
      <c r="I5445" s="24"/>
      <c r="J5445" s="24"/>
      <c r="S5445" s="24"/>
      <c r="Y5445" s="24"/>
    </row>
    <row r="5446" spans="4:25">
      <c r="D5446" s="24"/>
      <c r="E5446" s="24"/>
      <c r="G5446" s="24"/>
      <c r="H5446" s="24"/>
      <c r="I5446" s="24"/>
      <c r="J5446" s="24"/>
      <c r="K5446" s="24"/>
      <c r="L5446" s="24"/>
      <c r="Q5446" s="24"/>
      <c r="R5446" s="24"/>
      <c r="S5446" s="24"/>
      <c r="Y5446" s="24"/>
    </row>
    <row r="5447" spans="4:25">
      <c r="I5447" s="24"/>
      <c r="J5447" s="24"/>
      <c r="S5447" s="24"/>
      <c r="Y5447" s="24"/>
    </row>
    <row r="5448" spans="4:25">
      <c r="I5448" s="24"/>
      <c r="J5448" s="24"/>
      <c r="S5448" s="24"/>
      <c r="Y5448" s="24"/>
    </row>
    <row r="5449" spans="4:25">
      <c r="I5449" s="24"/>
      <c r="J5449" s="24"/>
      <c r="S5449" s="24"/>
      <c r="Y5449" s="24"/>
    </row>
    <row r="5450" spans="4:25">
      <c r="I5450" s="24"/>
      <c r="J5450" s="24"/>
      <c r="S5450" s="24"/>
      <c r="Y5450" s="24"/>
    </row>
    <row r="5451" spans="4:25">
      <c r="I5451" s="24"/>
      <c r="J5451" s="24"/>
      <c r="S5451" s="24"/>
      <c r="Y5451" s="24"/>
    </row>
    <row r="5452" spans="4:25">
      <c r="D5452" s="24"/>
      <c r="E5452" s="24"/>
      <c r="G5452" s="24"/>
      <c r="H5452" s="24"/>
      <c r="I5452" s="24"/>
      <c r="J5452" s="24"/>
      <c r="K5452" s="24"/>
      <c r="L5452" s="24"/>
      <c r="Q5452" s="24"/>
      <c r="R5452" s="24"/>
      <c r="S5452" s="24"/>
      <c r="Y5452" s="24"/>
    </row>
    <row r="5453" spans="4:25">
      <c r="I5453" s="24"/>
      <c r="J5453" s="24"/>
      <c r="S5453" s="24"/>
      <c r="Y5453" s="24"/>
    </row>
    <row r="5454" spans="4:25">
      <c r="I5454" s="24"/>
      <c r="J5454" s="24"/>
      <c r="S5454" s="24"/>
      <c r="Y5454" s="24"/>
    </row>
    <row r="5455" spans="4:25">
      <c r="D5455" s="24"/>
      <c r="E5455" s="24"/>
      <c r="G5455" s="24"/>
      <c r="H5455" s="24"/>
      <c r="I5455" s="24"/>
      <c r="J5455" s="24"/>
      <c r="K5455" s="24"/>
      <c r="L5455" s="24"/>
      <c r="Q5455" s="24"/>
      <c r="R5455" s="24"/>
      <c r="S5455" s="24"/>
      <c r="Y5455" s="24"/>
    </row>
    <row r="5456" spans="4:25">
      <c r="I5456" s="24"/>
      <c r="J5456" s="24"/>
      <c r="S5456" s="24"/>
      <c r="Y5456" s="24"/>
    </row>
    <row r="5457" spans="4:25">
      <c r="I5457" s="24"/>
      <c r="J5457" s="24"/>
      <c r="S5457" s="24"/>
      <c r="Y5457" s="24"/>
    </row>
    <row r="5458" spans="4:25">
      <c r="D5458" s="24"/>
      <c r="I5458" s="24"/>
      <c r="J5458" s="24"/>
      <c r="L5458" s="24"/>
      <c r="Q5458" s="24"/>
      <c r="R5458" s="24"/>
      <c r="S5458" s="24"/>
      <c r="Y5458" s="24"/>
    </row>
    <row r="5459" spans="4:25">
      <c r="D5459" s="24"/>
      <c r="I5459" s="24"/>
      <c r="J5459" s="24"/>
      <c r="L5459" s="24"/>
      <c r="Q5459" s="24"/>
      <c r="R5459" s="24"/>
      <c r="S5459" s="24"/>
      <c r="Y5459" s="24"/>
    </row>
    <row r="5460" spans="4:25">
      <c r="D5460" s="24"/>
      <c r="I5460" s="24"/>
      <c r="J5460" s="24"/>
      <c r="L5460" s="24"/>
      <c r="Q5460" s="24"/>
      <c r="R5460" s="24"/>
      <c r="S5460" s="24"/>
      <c r="Y5460" s="24"/>
    </row>
    <row r="5461" spans="4:25">
      <c r="D5461" s="24"/>
      <c r="I5461" s="24"/>
      <c r="J5461" s="24"/>
      <c r="L5461" s="24"/>
      <c r="Q5461" s="24"/>
      <c r="R5461" s="24"/>
      <c r="S5461" s="24"/>
      <c r="Y5461" s="24"/>
    </row>
    <row r="5462" spans="4:25">
      <c r="D5462" s="24"/>
      <c r="I5462" s="24"/>
      <c r="J5462" s="24"/>
      <c r="L5462" s="24"/>
      <c r="Q5462" s="24"/>
      <c r="R5462" s="24"/>
      <c r="S5462" s="24"/>
      <c r="Y5462" s="24"/>
    </row>
    <row r="5463" spans="4:25">
      <c r="D5463" s="24"/>
      <c r="I5463" s="24"/>
      <c r="J5463" s="24"/>
      <c r="L5463" s="24"/>
      <c r="Q5463" s="24"/>
      <c r="R5463" s="24"/>
      <c r="S5463" s="24"/>
      <c r="Y5463" s="24"/>
    </row>
    <row r="5464" spans="4:25">
      <c r="D5464" s="24"/>
      <c r="I5464" s="24"/>
      <c r="J5464" s="24"/>
      <c r="L5464" s="24"/>
      <c r="Q5464" s="24"/>
      <c r="R5464" s="24"/>
      <c r="S5464" s="24"/>
      <c r="Y5464" s="24"/>
    </row>
    <row r="5465" spans="4:25">
      <c r="I5465" s="24"/>
      <c r="J5465" s="24"/>
      <c r="S5465" s="24"/>
      <c r="Y5465" s="24"/>
    </row>
    <row r="5466" spans="4:25">
      <c r="I5466" s="24"/>
      <c r="J5466" s="24"/>
      <c r="S5466" s="24"/>
      <c r="Y5466" s="24"/>
    </row>
    <row r="5467" spans="4:25">
      <c r="I5467" s="24"/>
      <c r="J5467" s="24"/>
      <c r="S5467" s="24"/>
      <c r="Y5467" s="24"/>
    </row>
    <row r="5468" spans="4:25">
      <c r="I5468" s="24"/>
      <c r="J5468" s="24"/>
      <c r="S5468" s="24"/>
      <c r="Y5468" s="24"/>
    </row>
    <row r="5469" spans="4:25">
      <c r="D5469" s="24"/>
      <c r="I5469" s="24"/>
      <c r="J5469" s="24"/>
      <c r="L5469" s="24"/>
      <c r="Q5469" s="24"/>
      <c r="R5469" s="24"/>
      <c r="S5469" s="24"/>
      <c r="Y5469" s="24"/>
    </row>
    <row r="5470" spans="4:25">
      <c r="D5470" s="24"/>
      <c r="I5470" s="24"/>
      <c r="J5470" s="24"/>
      <c r="L5470" s="24"/>
      <c r="Q5470" s="24"/>
      <c r="R5470" s="24"/>
      <c r="S5470" s="24"/>
      <c r="Y5470" s="24"/>
    </row>
    <row r="5471" spans="4:25">
      <c r="D5471" s="24"/>
      <c r="I5471" s="24"/>
      <c r="J5471" s="24"/>
      <c r="L5471" s="24"/>
      <c r="Q5471" s="24"/>
      <c r="R5471" s="24"/>
      <c r="S5471" s="24"/>
      <c r="Y5471" s="24"/>
    </row>
    <row r="5472" spans="4:25">
      <c r="D5472" s="24"/>
      <c r="I5472" s="24"/>
      <c r="J5472" s="24"/>
      <c r="L5472" s="24"/>
      <c r="Q5472" s="24"/>
      <c r="R5472" s="24"/>
      <c r="S5472" s="24"/>
      <c r="Y5472" s="24"/>
    </row>
    <row r="5473" spans="4:25">
      <c r="D5473" s="24"/>
      <c r="I5473" s="24"/>
      <c r="J5473" s="24"/>
      <c r="L5473" s="24"/>
      <c r="Q5473" s="24"/>
      <c r="R5473" s="24"/>
      <c r="S5473" s="24"/>
      <c r="Y5473" s="24"/>
    </row>
    <row r="5474" spans="4:25">
      <c r="D5474" s="24"/>
      <c r="I5474" s="24"/>
      <c r="J5474" s="24"/>
      <c r="L5474" s="24"/>
      <c r="Q5474" s="24"/>
      <c r="R5474" s="24"/>
      <c r="S5474" s="24"/>
      <c r="Y5474" s="24"/>
    </row>
    <row r="5475" spans="4:25">
      <c r="D5475" s="24"/>
      <c r="I5475" s="24"/>
      <c r="J5475" s="24"/>
      <c r="L5475" s="24"/>
      <c r="Q5475" s="24"/>
      <c r="R5475" s="24"/>
      <c r="S5475" s="24"/>
      <c r="Y5475" s="24"/>
    </row>
    <row r="5476" spans="4:25">
      <c r="D5476" s="24"/>
      <c r="I5476" s="24"/>
      <c r="J5476" s="24"/>
      <c r="L5476" s="24"/>
      <c r="Q5476" s="24"/>
      <c r="R5476" s="24"/>
      <c r="S5476" s="24"/>
      <c r="Y5476" s="24"/>
    </row>
    <row r="5477" spans="4:25">
      <c r="D5477" s="24"/>
      <c r="I5477" s="24"/>
      <c r="J5477" s="24"/>
      <c r="L5477" s="24"/>
      <c r="Q5477" s="24"/>
      <c r="R5477" s="24"/>
      <c r="S5477" s="24"/>
      <c r="Y5477" s="24"/>
    </row>
    <row r="5478" spans="4:25">
      <c r="D5478" s="24"/>
      <c r="I5478" s="24"/>
      <c r="J5478" s="24"/>
      <c r="L5478" s="24"/>
      <c r="Q5478" s="24"/>
      <c r="R5478" s="24"/>
      <c r="S5478" s="24"/>
      <c r="Y5478" s="24"/>
    </row>
    <row r="5479" spans="4:25">
      <c r="D5479" s="24"/>
      <c r="I5479" s="24"/>
      <c r="J5479" s="24"/>
      <c r="L5479" s="24"/>
      <c r="Q5479" s="24"/>
      <c r="R5479" s="24"/>
      <c r="S5479" s="24"/>
      <c r="Y5479" s="24"/>
    </row>
    <row r="5480" spans="4:25">
      <c r="D5480" s="24"/>
      <c r="I5480" s="24"/>
      <c r="J5480" s="24"/>
      <c r="L5480" s="24"/>
      <c r="Q5480" s="24"/>
      <c r="R5480" s="24"/>
      <c r="S5480" s="24"/>
      <c r="Y5480" s="24"/>
    </row>
    <row r="5481" spans="4:25">
      <c r="I5481" s="24"/>
      <c r="J5481" s="24"/>
      <c r="S5481" s="24"/>
      <c r="Y5481" s="24"/>
    </row>
    <row r="5482" spans="4:25">
      <c r="I5482" s="24"/>
      <c r="J5482" s="24"/>
      <c r="S5482" s="24"/>
      <c r="Y5482" s="24"/>
    </row>
    <row r="5483" spans="4:25">
      <c r="I5483" s="24"/>
      <c r="J5483" s="24"/>
      <c r="S5483" s="24"/>
      <c r="Y5483" s="24"/>
    </row>
    <row r="5484" spans="4:25">
      <c r="I5484" s="24"/>
      <c r="J5484" s="24"/>
      <c r="S5484" s="24"/>
      <c r="Y5484" s="24"/>
    </row>
    <row r="5485" spans="4:25">
      <c r="D5485" s="24"/>
      <c r="I5485" s="24"/>
      <c r="J5485" s="24"/>
      <c r="K5485" s="24"/>
      <c r="L5485" s="24"/>
      <c r="Q5485" s="24"/>
      <c r="R5485" s="24"/>
      <c r="S5485" s="24"/>
      <c r="Y5485" s="24"/>
    </row>
    <row r="5486" spans="4:25">
      <c r="D5486" s="24"/>
      <c r="I5486" s="24"/>
      <c r="J5486" s="24"/>
      <c r="K5486" s="24"/>
      <c r="L5486" s="24"/>
      <c r="Q5486" s="24"/>
      <c r="R5486" s="24"/>
      <c r="S5486" s="24"/>
      <c r="Y5486" s="24"/>
    </row>
    <row r="5487" spans="4:25">
      <c r="D5487" s="24"/>
      <c r="I5487" s="24"/>
      <c r="J5487" s="24"/>
      <c r="K5487" s="24"/>
      <c r="L5487" s="24"/>
      <c r="Q5487" s="24"/>
      <c r="R5487" s="24"/>
      <c r="S5487" s="24"/>
      <c r="Y5487" s="24"/>
    </row>
    <row r="5488" spans="4:25">
      <c r="D5488" s="24"/>
      <c r="I5488" s="24"/>
      <c r="J5488" s="24"/>
      <c r="K5488" s="24"/>
      <c r="L5488" s="24"/>
      <c r="Q5488" s="24"/>
      <c r="R5488" s="24"/>
      <c r="S5488" s="24"/>
      <c r="Y5488" s="24"/>
    </row>
    <row r="5489" spans="4:25">
      <c r="D5489" s="24"/>
      <c r="I5489" s="24"/>
      <c r="J5489" s="24"/>
      <c r="K5489" s="24"/>
      <c r="L5489" s="24"/>
      <c r="Q5489" s="24"/>
      <c r="R5489" s="24"/>
      <c r="S5489" s="24"/>
      <c r="Y5489" s="24"/>
    </row>
    <row r="5490" spans="4:25">
      <c r="D5490" s="24"/>
      <c r="I5490" s="24"/>
      <c r="J5490" s="24"/>
      <c r="L5490" s="24"/>
      <c r="Q5490" s="24"/>
      <c r="R5490" s="24"/>
      <c r="S5490" s="24"/>
      <c r="Y5490" s="24"/>
    </row>
    <row r="5491" spans="4:25">
      <c r="D5491" s="24"/>
      <c r="I5491" s="24"/>
      <c r="J5491" s="24"/>
      <c r="L5491" s="24"/>
      <c r="Q5491" s="24"/>
      <c r="R5491" s="24"/>
      <c r="S5491" s="24"/>
      <c r="Y5491" s="24"/>
    </row>
    <row r="5492" spans="4:25">
      <c r="D5492" s="24"/>
      <c r="I5492" s="24"/>
      <c r="J5492" s="24"/>
      <c r="L5492" s="24"/>
      <c r="Q5492" s="24"/>
      <c r="R5492" s="24"/>
      <c r="S5492" s="24"/>
      <c r="Y5492" s="24"/>
    </row>
    <row r="5493" spans="4:25">
      <c r="I5493" s="24"/>
      <c r="J5493" s="24"/>
      <c r="S5493" s="24"/>
      <c r="Y5493" s="24"/>
    </row>
    <row r="5494" spans="4:25">
      <c r="I5494" s="24"/>
      <c r="J5494" s="24"/>
      <c r="S5494" s="24"/>
      <c r="Y5494" s="24"/>
    </row>
    <row r="5495" spans="4:25">
      <c r="I5495" s="24"/>
      <c r="J5495" s="24"/>
      <c r="S5495" s="24"/>
      <c r="Y5495" s="24"/>
    </row>
    <row r="5496" spans="4:25">
      <c r="D5496" s="24"/>
      <c r="E5496" s="24"/>
      <c r="G5496" s="24"/>
      <c r="H5496" s="24"/>
      <c r="I5496" s="24"/>
      <c r="J5496" s="24"/>
      <c r="K5496" s="24"/>
      <c r="L5496" s="24"/>
      <c r="Q5496" s="24"/>
      <c r="R5496" s="24"/>
      <c r="S5496" s="24"/>
      <c r="Y5496" s="24"/>
    </row>
    <row r="5497" spans="4:25">
      <c r="D5497" s="24"/>
      <c r="I5497" s="24"/>
      <c r="J5497" s="24"/>
      <c r="L5497" s="24"/>
      <c r="Q5497" s="24"/>
      <c r="R5497" s="24"/>
      <c r="S5497" s="24"/>
      <c r="Y5497" s="24"/>
    </row>
    <row r="5498" spans="4:25">
      <c r="D5498" s="24"/>
      <c r="I5498" s="24"/>
      <c r="J5498" s="24"/>
      <c r="L5498" s="24"/>
      <c r="Q5498" s="24"/>
      <c r="R5498" s="24"/>
      <c r="S5498" s="24"/>
      <c r="Y5498" s="24"/>
    </row>
    <row r="5499" spans="4:25">
      <c r="D5499" s="24"/>
      <c r="I5499" s="24"/>
      <c r="J5499" s="24"/>
      <c r="L5499" s="24"/>
      <c r="Q5499" s="24"/>
      <c r="R5499" s="24"/>
      <c r="S5499" s="24"/>
      <c r="Y5499" s="24"/>
    </row>
    <row r="5500" spans="4:25">
      <c r="I5500" s="24"/>
      <c r="J5500" s="24"/>
      <c r="S5500" s="24"/>
      <c r="Y5500" s="24"/>
    </row>
    <row r="5501" spans="4:25">
      <c r="I5501" s="24"/>
      <c r="J5501" s="24"/>
      <c r="S5501" s="24"/>
      <c r="Y5501" s="24"/>
    </row>
    <row r="5502" spans="4:25">
      <c r="I5502" s="24"/>
      <c r="J5502" s="24"/>
      <c r="S5502" s="24"/>
      <c r="Y5502" s="24"/>
    </row>
    <row r="5503" spans="4:25">
      <c r="D5503" s="24"/>
      <c r="E5503" s="24"/>
      <c r="G5503" s="24"/>
      <c r="H5503" s="24"/>
      <c r="I5503" s="24"/>
      <c r="J5503" s="24"/>
      <c r="K5503" s="24"/>
      <c r="L5503" s="24"/>
      <c r="Q5503" s="24"/>
      <c r="R5503" s="24"/>
      <c r="S5503" s="24"/>
      <c r="Y5503" s="24"/>
    </row>
    <row r="5504" spans="4:25">
      <c r="I5504" s="24"/>
      <c r="J5504" s="24"/>
      <c r="S5504" s="24"/>
      <c r="Y5504" s="24"/>
    </row>
    <row r="5505" spans="4:25">
      <c r="I5505" s="24"/>
      <c r="J5505" s="24"/>
      <c r="S5505" s="24"/>
      <c r="Y5505" s="24"/>
    </row>
    <row r="5506" spans="4:25">
      <c r="D5506" s="24"/>
      <c r="I5506" s="24"/>
      <c r="J5506" s="24"/>
      <c r="L5506" s="24"/>
      <c r="Q5506" s="24"/>
      <c r="R5506" s="24"/>
      <c r="S5506" s="24"/>
      <c r="Y5506" s="24"/>
    </row>
    <row r="5507" spans="4:25">
      <c r="I5507" s="24"/>
      <c r="J5507" s="24"/>
      <c r="S5507" s="24"/>
      <c r="Y5507" s="24"/>
    </row>
    <row r="5508" spans="4:25">
      <c r="I5508" s="24"/>
      <c r="J5508" s="24"/>
      <c r="S5508" s="24"/>
      <c r="Y5508" s="24"/>
    </row>
    <row r="5509" spans="4:25">
      <c r="I5509" s="24"/>
      <c r="J5509" s="24"/>
      <c r="S5509" s="24"/>
      <c r="Y5509" s="24"/>
    </row>
    <row r="5510" spans="4:25">
      <c r="D5510" s="24"/>
      <c r="I5510" s="24"/>
      <c r="J5510" s="24"/>
      <c r="L5510" s="24"/>
      <c r="Q5510" s="24"/>
      <c r="R5510" s="24"/>
      <c r="S5510" s="24"/>
      <c r="Y5510" s="24"/>
    </row>
    <row r="5511" spans="4:25">
      <c r="I5511" s="24"/>
      <c r="J5511" s="24"/>
      <c r="S5511" s="24"/>
      <c r="Y5511" s="24"/>
    </row>
    <row r="5512" spans="4:25">
      <c r="I5512" s="24"/>
      <c r="J5512" s="24"/>
      <c r="S5512" s="24"/>
      <c r="Y5512" s="24"/>
    </row>
    <row r="5513" spans="4:25">
      <c r="I5513" s="24"/>
      <c r="J5513" s="24"/>
      <c r="S5513" s="24"/>
      <c r="Y5513" s="24"/>
    </row>
    <row r="5514" spans="4:25">
      <c r="D5514" s="24"/>
      <c r="I5514" s="24"/>
      <c r="J5514" s="24"/>
      <c r="L5514" s="24"/>
      <c r="Q5514" s="24"/>
      <c r="R5514" s="24"/>
      <c r="S5514" s="24"/>
      <c r="Y5514" s="24"/>
    </row>
    <row r="5515" spans="4:25">
      <c r="I5515" s="24"/>
      <c r="J5515" s="24"/>
      <c r="S5515" s="24"/>
      <c r="Y5515" s="24"/>
    </row>
    <row r="5516" spans="4:25">
      <c r="I5516" s="24"/>
      <c r="J5516" s="24"/>
      <c r="S5516" s="24"/>
      <c r="Y5516" s="24"/>
    </row>
    <row r="5517" spans="4:25">
      <c r="I5517" s="24"/>
      <c r="J5517" s="24"/>
      <c r="S5517" s="24"/>
      <c r="Y5517" s="24"/>
    </row>
    <row r="5518" spans="4:25">
      <c r="I5518" s="24"/>
      <c r="J5518" s="24"/>
      <c r="S5518" s="24"/>
      <c r="Y5518" s="24"/>
    </row>
    <row r="5519" spans="4:25">
      <c r="D5519" s="24"/>
      <c r="I5519" s="24"/>
      <c r="J5519" s="24"/>
      <c r="L5519" s="24"/>
      <c r="Q5519" s="24"/>
      <c r="R5519" s="24"/>
      <c r="S5519" s="24"/>
      <c r="Y5519" s="24"/>
    </row>
    <row r="5520" spans="4:25">
      <c r="I5520" s="24"/>
      <c r="J5520" s="24"/>
      <c r="S5520" s="24"/>
      <c r="Y5520" s="24"/>
    </row>
    <row r="5521" spans="4:25">
      <c r="D5521" s="24"/>
      <c r="I5521" s="24"/>
      <c r="J5521" s="24"/>
      <c r="L5521" s="24"/>
      <c r="Q5521" s="24"/>
      <c r="R5521" s="24"/>
      <c r="S5521" s="24"/>
      <c r="Y5521" s="24"/>
    </row>
    <row r="5522" spans="4:25">
      <c r="I5522" s="24"/>
      <c r="J5522" s="24"/>
      <c r="S5522" s="24"/>
      <c r="Y5522" s="24"/>
    </row>
    <row r="5523" spans="4:25">
      <c r="I5523" s="24"/>
      <c r="J5523" s="24"/>
      <c r="S5523" s="24"/>
      <c r="Y5523" s="24"/>
    </row>
    <row r="5524" spans="4:25">
      <c r="I5524" s="24"/>
      <c r="J5524" s="24"/>
      <c r="S5524" s="24"/>
      <c r="Y5524" s="24"/>
    </row>
    <row r="5525" spans="4:25">
      <c r="I5525" s="24"/>
      <c r="J5525" s="24"/>
      <c r="S5525" s="24"/>
      <c r="Y5525" s="24"/>
    </row>
    <row r="5526" spans="4:25">
      <c r="D5526" s="24"/>
      <c r="I5526" s="24"/>
      <c r="J5526" s="24"/>
      <c r="L5526" s="24"/>
      <c r="Q5526" s="24"/>
      <c r="R5526" s="24"/>
      <c r="S5526" s="24"/>
      <c r="Y5526" s="24"/>
    </row>
    <row r="5527" spans="4:25">
      <c r="D5527" s="24"/>
      <c r="I5527" s="24"/>
      <c r="J5527" s="24"/>
      <c r="L5527" s="24"/>
      <c r="Q5527" s="24"/>
      <c r="R5527" s="24"/>
      <c r="S5527" s="24"/>
      <c r="Y5527" s="24"/>
    </row>
    <row r="5528" spans="4:25">
      <c r="D5528" s="24"/>
      <c r="I5528" s="24"/>
      <c r="J5528" s="24"/>
      <c r="L5528" s="24"/>
      <c r="Q5528" s="24"/>
      <c r="R5528" s="24"/>
      <c r="S5528" s="24"/>
      <c r="Y5528" s="24"/>
    </row>
    <row r="5529" spans="4:25">
      <c r="D5529" s="24"/>
      <c r="I5529" s="24"/>
      <c r="J5529" s="24"/>
      <c r="L5529" s="24"/>
      <c r="Q5529" s="24"/>
      <c r="R5529" s="24"/>
      <c r="S5529" s="24"/>
      <c r="Y5529" s="24"/>
    </row>
    <row r="5530" spans="4:25">
      <c r="D5530" s="24"/>
      <c r="I5530" s="24"/>
      <c r="J5530" s="24"/>
      <c r="L5530" s="24"/>
      <c r="Q5530" s="24"/>
      <c r="R5530" s="24"/>
      <c r="S5530" s="24"/>
      <c r="Y5530" s="24"/>
    </row>
    <row r="5531" spans="4:25">
      <c r="I5531" s="24"/>
      <c r="J5531" s="24"/>
      <c r="S5531" s="24"/>
      <c r="Y5531" s="24"/>
    </row>
    <row r="5532" spans="4:25">
      <c r="I5532" s="24"/>
      <c r="J5532" s="24"/>
      <c r="S5532" s="24"/>
      <c r="Y5532" s="24"/>
    </row>
    <row r="5533" spans="4:25">
      <c r="I5533" s="24"/>
      <c r="J5533" s="24"/>
      <c r="S5533" s="24"/>
      <c r="Y5533" s="24"/>
    </row>
    <row r="5534" spans="4:25">
      <c r="I5534" s="24"/>
      <c r="J5534" s="24"/>
      <c r="S5534" s="24"/>
      <c r="Y5534" s="24"/>
    </row>
    <row r="5535" spans="4:25">
      <c r="I5535" s="24"/>
      <c r="J5535" s="24"/>
      <c r="S5535" s="24"/>
      <c r="Y5535" s="24"/>
    </row>
    <row r="5536" spans="4:25">
      <c r="I5536" s="24"/>
      <c r="J5536" s="24"/>
      <c r="S5536" s="24"/>
      <c r="Y5536" s="24"/>
    </row>
    <row r="5537" spans="4:25">
      <c r="D5537" s="24"/>
      <c r="I5537" s="24"/>
      <c r="J5537" s="24"/>
      <c r="L5537" s="24"/>
      <c r="Q5537" s="24"/>
      <c r="R5537" s="24"/>
      <c r="S5537" s="24"/>
      <c r="Y5537" s="24"/>
    </row>
    <row r="5538" spans="4:25">
      <c r="D5538" s="24"/>
      <c r="I5538" s="24"/>
      <c r="J5538" s="24"/>
      <c r="L5538" s="24"/>
      <c r="Q5538" s="24"/>
      <c r="R5538" s="24"/>
      <c r="S5538" s="24"/>
      <c r="Y5538" s="24"/>
    </row>
    <row r="5539" spans="4:25">
      <c r="D5539" s="24"/>
      <c r="I5539" s="24"/>
      <c r="J5539" s="24"/>
      <c r="L5539" s="24"/>
      <c r="Q5539" s="24"/>
      <c r="R5539" s="24"/>
      <c r="S5539" s="24"/>
      <c r="Y5539" s="24"/>
    </row>
    <row r="5540" spans="4:25">
      <c r="D5540" s="24"/>
      <c r="I5540" s="24"/>
      <c r="J5540" s="24"/>
      <c r="L5540" s="24"/>
      <c r="Q5540" s="24"/>
      <c r="R5540" s="24"/>
      <c r="S5540" s="24"/>
      <c r="Y5540" s="24"/>
    </row>
    <row r="5541" spans="4:25">
      <c r="D5541" s="24"/>
      <c r="I5541" s="24"/>
      <c r="J5541" s="24"/>
      <c r="L5541" s="24"/>
      <c r="Q5541" s="24"/>
      <c r="R5541" s="24"/>
      <c r="S5541" s="24"/>
      <c r="Y5541" s="24"/>
    </row>
    <row r="5542" spans="4:25">
      <c r="D5542" s="24"/>
      <c r="I5542" s="24"/>
      <c r="J5542" s="24"/>
      <c r="L5542" s="24"/>
      <c r="Q5542" s="24"/>
      <c r="R5542" s="24"/>
      <c r="S5542" s="24"/>
      <c r="Y5542" s="24"/>
    </row>
    <row r="5543" spans="4:25">
      <c r="I5543" s="24"/>
      <c r="J5543" s="24"/>
      <c r="S5543" s="24"/>
      <c r="Y5543" s="24"/>
    </row>
    <row r="5544" spans="4:25">
      <c r="I5544" s="24"/>
      <c r="J5544" s="24"/>
      <c r="S5544" s="24"/>
      <c r="Y5544" s="24"/>
    </row>
    <row r="5545" spans="4:25">
      <c r="I5545" s="24"/>
      <c r="J5545" s="24"/>
      <c r="S5545" s="24"/>
      <c r="Y5545" s="24"/>
    </row>
    <row r="5546" spans="4:25">
      <c r="D5546" s="24"/>
      <c r="I5546" s="24"/>
      <c r="J5546" s="24"/>
      <c r="L5546" s="24"/>
      <c r="Q5546" s="24"/>
      <c r="R5546" s="24"/>
      <c r="S5546" s="24"/>
      <c r="Y5546" s="24"/>
    </row>
    <row r="5547" spans="4:25">
      <c r="D5547" s="24"/>
      <c r="I5547" s="24"/>
      <c r="J5547" s="24"/>
      <c r="L5547" s="24"/>
      <c r="Q5547" s="24"/>
      <c r="R5547" s="24"/>
      <c r="S5547" s="24"/>
      <c r="Y5547" s="24"/>
    </row>
    <row r="5548" spans="4:25">
      <c r="D5548" s="24"/>
      <c r="I5548" s="24"/>
      <c r="J5548" s="24"/>
      <c r="L5548" s="24"/>
      <c r="Q5548" s="24"/>
      <c r="R5548" s="24"/>
      <c r="S5548" s="24"/>
      <c r="Y5548" s="24"/>
    </row>
    <row r="5549" spans="4:25">
      <c r="D5549" s="24"/>
      <c r="I5549" s="24"/>
      <c r="J5549" s="24"/>
      <c r="L5549" s="24"/>
      <c r="Q5549" s="24"/>
      <c r="R5549" s="24"/>
      <c r="S5549" s="24"/>
      <c r="Y5549" s="24"/>
    </row>
    <row r="5550" spans="4:25">
      <c r="D5550" s="24"/>
      <c r="I5550" s="24"/>
      <c r="J5550" s="24"/>
      <c r="L5550" s="24"/>
      <c r="Q5550" s="24"/>
      <c r="R5550" s="24"/>
      <c r="S5550" s="24"/>
      <c r="Y5550" s="24"/>
    </row>
    <row r="5551" spans="4:25">
      <c r="D5551" s="24"/>
      <c r="I5551" s="24"/>
      <c r="J5551" s="24"/>
      <c r="L5551" s="24"/>
      <c r="Q5551" s="24"/>
      <c r="R5551" s="24"/>
      <c r="S5551" s="24"/>
      <c r="Y5551" s="24"/>
    </row>
    <row r="5552" spans="4:25">
      <c r="D5552" s="24"/>
      <c r="I5552" s="24"/>
      <c r="J5552" s="24"/>
      <c r="L5552" s="24"/>
      <c r="Q5552" s="24"/>
      <c r="R5552" s="24"/>
      <c r="S5552" s="24"/>
      <c r="Y5552" s="24"/>
    </row>
    <row r="5553" spans="4:25">
      <c r="D5553" s="24"/>
      <c r="I5553" s="24"/>
      <c r="J5553" s="24"/>
      <c r="L5553" s="24"/>
      <c r="Q5553" s="24"/>
      <c r="R5553" s="24"/>
      <c r="S5553" s="24"/>
      <c r="Y5553" s="24"/>
    </row>
    <row r="5554" spans="4:25">
      <c r="I5554" s="24"/>
      <c r="J5554" s="24"/>
      <c r="S5554" s="24"/>
      <c r="Y5554" s="24"/>
    </row>
    <row r="5555" spans="4:25">
      <c r="I5555" s="24"/>
      <c r="J5555" s="24"/>
      <c r="S5555" s="24"/>
      <c r="Y5555" s="24"/>
    </row>
    <row r="5556" spans="4:25">
      <c r="I5556" s="24"/>
      <c r="J5556" s="24"/>
      <c r="S5556" s="24"/>
      <c r="Y5556" s="24"/>
    </row>
    <row r="5557" spans="4:25">
      <c r="D5557" s="24"/>
      <c r="E5557" s="24"/>
      <c r="G5557" s="24"/>
      <c r="H5557" s="24"/>
      <c r="I5557" s="24"/>
      <c r="J5557" s="24"/>
      <c r="K5557" s="24"/>
      <c r="L5557" s="24"/>
      <c r="Q5557" s="24"/>
      <c r="R5557" s="24"/>
      <c r="S5557" s="24"/>
      <c r="Y5557" s="24"/>
    </row>
    <row r="5558" spans="4:25">
      <c r="D5558" s="24"/>
      <c r="H5558" s="24"/>
      <c r="I5558" s="24"/>
      <c r="J5558" s="24"/>
      <c r="K5558" s="24"/>
      <c r="L5558" s="24"/>
      <c r="S5558" s="24"/>
      <c r="Y5558" s="24"/>
    </row>
    <row r="5559" spans="4:25">
      <c r="D5559" s="24"/>
      <c r="E5559" s="24"/>
      <c r="G5559" s="24"/>
      <c r="H5559" s="24"/>
      <c r="I5559" s="24"/>
      <c r="J5559" s="24"/>
      <c r="K5559" s="24"/>
      <c r="L5559" s="24"/>
      <c r="Q5559" s="24"/>
      <c r="R5559" s="24"/>
      <c r="S5559" s="24"/>
      <c r="Y5559" s="24"/>
    </row>
    <row r="5560" spans="4:25">
      <c r="D5560" s="24"/>
      <c r="H5560" s="24"/>
      <c r="I5560" s="24"/>
      <c r="J5560" s="24"/>
      <c r="K5560" s="24"/>
      <c r="L5560" s="24"/>
      <c r="S5560" s="24"/>
      <c r="Y5560" s="24"/>
    </row>
    <row r="5561" spans="4:25">
      <c r="D5561" s="24"/>
      <c r="E5561" s="24"/>
      <c r="G5561" s="24"/>
      <c r="H5561" s="24"/>
      <c r="I5561" s="24"/>
      <c r="J5561" s="24"/>
      <c r="K5561" s="24"/>
      <c r="L5561" s="24"/>
      <c r="Q5561" s="24"/>
      <c r="R5561" s="24"/>
      <c r="S5561" s="24"/>
      <c r="Y5561" s="24"/>
    </row>
    <row r="5562" spans="4:25">
      <c r="D5562" s="24"/>
      <c r="E5562" s="24"/>
      <c r="G5562" s="24"/>
      <c r="H5562" s="24"/>
      <c r="I5562" s="24"/>
      <c r="J5562" s="24"/>
      <c r="K5562" s="24"/>
      <c r="L5562" s="24"/>
      <c r="Q5562" s="24"/>
      <c r="R5562" s="24"/>
      <c r="S5562" s="24"/>
      <c r="Y5562" s="24"/>
    </row>
    <row r="5563" spans="4:25">
      <c r="D5563" s="24"/>
      <c r="E5563" s="24"/>
      <c r="G5563" s="24"/>
      <c r="H5563" s="24"/>
      <c r="I5563" s="24"/>
      <c r="J5563" s="24"/>
      <c r="K5563" s="24"/>
      <c r="L5563" s="24"/>
      <c r="Q5563" s="24"/>
      <c r="R5563" s="24"/>
      <c r="S5563" s="24"/>
      <c r="Y5563" s="24"/>
    </row>
    <row r="5564" spans="4:25">
      <c r="D5564" s="24"/>
      <c r="H5564" s="24"/>
      <c r="I5564" s="24"/>
      <c r="J5564" s="24"/>
      <c r="K5564" s="24"/>
      <c r="L5564" s="24"/>
      <c r="S5564" s="24"/>
      <c r="Y5564" s="24"/>
    </row>
    <row r="5565" spans="4:25">
      <c r="D5565" s="24"/>
      <c r="H5565" s="24"/>
      <c r="I5565" s="24"/>
      <c r="J5565" s="24"/>
      <c r="K5565" s="24"/>
      <c r="L5565" s="24"/>
      <c r="S5565" s="24"/>
      <c r="Y5565" s="24"/>
    </row>
    <row r="5566" spans="4:25">
      <c r="D5566" s="24"/>
      <c r="H5566" s="24"/>
      <c r="I5566" s="24"/>
      <c r="J5566" s="24"/>
      <c r="K5566" s="24"/>
      <c r="L5566" s="24"/>
      <c r="S5566" s="24"/>
      <c r="Y5566" s="24"/>
    </row>
    <row r="5567" spans="4:25">
      <c r="D5567" s="24"/>
      <c r="E5567" s="24"/>
      <c r="G5567" s="24"/>
      <c r="H5567" s="24"/>
      <c r="I5567" s="24"/>
      <c r="J5567" s="24"/>
      <c r="K5567" s="24"/>
      <c r="L5567" s="24"/>
      <c r="Q5567" s="24"/>
      <c r="R5567" s="24"/>
      <c r="S5567" s="24"/>
      <c r="Y5567" s="24"/>
    </row>
    <row r="5568" spans="4:25">
      <c r="D5568" s="24"/>
      <c r="I5568" s="24"/>
      <c r="J5568" s="24"/>
      <c r="L5568" s="24"/>
      <c r="Q5568" s="24"/>
      <c r="R5568" s="24"/>
      <c r="S5568" s="24"/>
      <c r="Y5568" s="24"/>
    </row>
    <row r="5569" spans="4:25">
      <c r="D5569" s="24"/>
      <c r="I5569" s="24"/>
      <c r="J5569" s="24"/>
      <c r="L5569" s="24"/>
      <c r="Q5569" s="24"/>
      <c r="R5569" s="24"/>
      <c r="S5569" s="24"/>
      <c r="Y5569" s="24"/>
    </row>
    <row r="5570" spans="4:25">
      <c r="D5570" s="24"/>
      <c r="I5570" s="24"/>
      <c r="J5570" s="24"/>
      <c r="L5570" s="24"/>
      <c r="Q5570" s="24"/>
      <c r="R5570" s="24"/>
      <c r="S5570" s="24"/>
      <c r="Y5570" s="24"/>
    </row>
    <row r="5571" spans="4:25">
      <c r="D5571" s="24"/>
      <c r="I5571" s="24"/>
      <c r="J5571" s="24"/>
      <c r="L5571" s="24"/>
      <c r="Q5571" s="24"/>
      <c r="R5571" s="24"/>
      <c r="S5571" s="24"/>
      <c r="Y5571" s="24"/>
    </row>
    <row r="5572" spans="4:25">
      <c r="D5572" s="24"/>
      <c r="I5572" s="24"/>
      <c r="J5572" s="24"/>
      <c r="L5572" s="24"/>
      <c r="Q5572" s="24"/>
      <c r="R5572" s="24"/>
      <c r="S5572" s="24"/>
      <c r="Y5572" s="24"/>
    </row>
    <row r="5573" spans="4:25">
      <c r="D5573" s="24"/>
      <c r="I5573" s="24"/>
      <c r="J5573" s="24"/>
      <c r="L5573" s="24"/>
      <c r="Q5573" s="24"/>
      <c r="R5573" s="24"/>
      <c r="S5573" s="24"/>
      <c r="Y5573" s="24"/>
    </row>
    <row r="5574" spans="4:25">
      <c r="D5574" s="24"/>
      <c r="I5574" s="24"/>
      <c r="J5574" s="24"/>
      <c r="L5574" s="24"/>
      <c r="Q5574" s="24"/>
      <c r="R5574" s="24"/>
      <c r="S5574" s="24"/>
      <c r="Y5574" s="24"/>
    </row>
    <row r="5575" spans="4:25">
      <c r="D5575" s="24"/>
      <c r="I5575" s="24"/>
      <c r="J5575" s="24"/>
      <c r="L5575" s="24"/>
      <c r="Q5575" s="24"/>
      <c r="R5575" s="24"/>
      <c r="S5575" s="24"/>
      <c r="Y5575" s="24"/>
    </row>
    <row r="5576" spans="4:25">
      <c r="D5576" s="24"/>
      <c r="I5576" s="24"/>
      <c r="J5576" s="24"/>
      <c r="L5576" s="24"/>
      <c r="Q5576" s="24"/>
      <c r="R5576" s="24"/>
      <c r="S5576" s="24"/>
      <c r="Y5576" s="24"/>
    </row>
    <row r="5577" spans="4:25">
      <c r="D5577" s="24"/>
      <c r="I5577" s="24"/>
      <c r="J5577" s="24"/>
      <c r="L5577" s="24"/>
      <c r="Q5577" s="24"/>
      <c r="R5577" s="24"/>
      <c r="S5577" s="24"/>
      <c r="Y5577" s="24"/>
    </row>
    <row r="5578" spans="4:25">
      <c r="D5578" s="24"/>
      <c r="I5578" s="24"/>
      <c r="J5578" s="24"/>
      <c r="L5578" s="24"/>
      <c r="Q5578" s="24"/>
      <c r="R5578" s="24"/>
      <c r="S5578" s="24"/>
      <c r="Y5578" s="24"/>
    </row>
    <row r="5579" spans="4:25">
      <c r="D5579" s="24"/>
      <c r="I5579" s="24"/>
      <c r="J5579" s="24"/>
      <c r="L5579" s="24"/>
      <c r="Q5579" s="24"/>
      <c r="R5579" s="24"/>
      <c r="S5579" s="24"/>
      <c r="Y5579" s="24"/>
    </row>
    <row r="5580" spans="4:25">
      <c r="I5580" s="24"/>
      <c r="J5580" s="24"/>
      <c r="S5580" s="24"/>
      <c r="Y5580" s="24"/>
    </row>
    <row r="5581" spans="4:25">
      <c r="I5581" s="24"/>
      <c r="J5581" s="24"/>
      <c r="S5581" s="24"/>
      <c r="Y5581" s="24"/>
    </row>
    <row r="5582" spans="4:25">
      <c r="I5582" s="24"/>
      <c r="J5582" s="24"/>
      <c r="S5582" s="24"/>
      <c r="Y5582" s="24"/>
    </row>
    <row r="5583" spans="4:25">
      <c r="I5583" s="24"/>
      <c r="J5583" s="24"/>
      <c r="S5583" s="24"/>
      <c r="Y5583" s="24"/>
    </row>
    <row r="5584" spans="4:25">
      <c r="I5584" s="24"/>
      <c r="J5584" s="24"/>
      <c r="S5584" s="24"/>
      <c r="Y5584" s="24"/>
    </row>
    <row r="5585" spans="4:25">
      <c r="I5585" s="24"/>
      <c r="J5585" s="24"/>
      <c r="S5585" s="24"/>
      <c r="Y5585" s="24"/>
    </row>
    <row r="5586" spans="4:25">
      <c r="D5586" s="24"/>
      <c r="I5586" s="24"/>
      <c r="J5586" s="24"/>
      <c r="L5586" s="24"/>
      <c r="Q5586" s="24"/>
      <c r="R5586" s="24"/>
      <c r="S5586" s="24"/>
      <c r="Y5586" s="24"/>
    </row>
    <row r="5587" spans="4:25">
      <c r="D5587" s="24"/>
      <c r="I5587" s="24"/>
      <c r="J5587" s="24"/>
      <c r="L5587" s="24"/>
      <c r="Q5587" s="24"/>
      <c r="R5587" s="24"/>
      <c r="S5587" s="24"/>
      <c r="Y5587" s="24"/>
    </row>
    <row r="5588" spans="4:25">
      <c r="D5588" s="24"/>
      <c r="I5588" s="24"/>
      <c r="J5588" s="24"/>
      <c r="L5588" s="24"/>
      <c r="Q5588" s="24"/>
      <c r="R5588" s="24"/>
      <c r="S5588" s="24"/>
      <c r="Y5588" s="24"/>
    </row>
    <row r="5589" spans="4:25">
      <c r="D5589" s="24"/>
      <c r="I5589" s="24"/>
      <c r="J5589" s="24"/>
      <c r="L5589" s="24"/>
      <c r="Q5589" s="24"/>
      <c r="R5589" s="24"/>
      <c r="S5589" s="24"/>
      <c r="Y5589" s="24"/>
    </row>
    <row r="5590" spans="4:25">
      <c r="I5590" s="24"/>
      <c r="J5590" s="24"/>
      <c r="S5590" s="24"/>
      <c r="Y5590" s="24"/>
    </row>
    <row r="5591" spans="4:25">
      <c r="I5591" s="24"/>
      <c r="J5591" s="24"/>
      <c r="S5591" s="24"/>
      <c r="Y5591" s="24"/>
    </row>
    <row r="5592" spans="4:25">
      <c r="I5592" s="24"/>
      <c r="J5592" s="24"/>
      <c r="S5592" s="24"/>
      <c r="Y5592" s="24"/>
    </row>
    <row r="5593" spans="4:25">
      <c r="D5593" s="24"/>
      <c r="I5593" s="24"/>
      <c r="J5593" s="24"/>
      <c r="L5593" s="24"/>
      <c r="Q5593" s="24"/>
      <c r="R5593" s="24"/>
      <c r="S5593" s="24"/>
      <c r="Y5593" s="24"/>
    </row>
    <row r="5594" spans="4:25">
      <c r="D5594" s="24"/>
      <c r="I5594" s="24"/>
      <c r="J5594" s="24"/>
      <c r="L5594" s="24"/>
      <c r="Q5594" s="24"/>
      <c r="R5594" s="24"/>
      <c r="S5594" s="24"/>
      <c r="Y5594" s="24"/>
    </row>
    <row r="5595" spans="4:25">
      <c r="D5595" s="24"/>
      <c r="I5595" s="24"/>
      <c r="J5595" s="24"/>
      <c r="L5595" s="24"/>
      <c r="Q5595" s="24"/>
      <c r="R5595" s="24"/>
      <c r="S5595" s="24"/>
      <c r="Y5595" s="24"/>
    </row>
    <row r="5596" spans="4:25">
      <c r="D5596" s="24"/>
      <c r="I5596" s="24"/>
      <c r="J5596" s="24"/>
      <c r="L5596" s="24"/>
      <c r="Q5596" s="24"/>
      <c r="R5596" s="24"/>
      <c r="S5596" s="24"/>
      <c r="Y5596" s="24"/>
    </row>
    <row r="5597" spans="4:25">
      <c r="D5597" s="24"/>
      <c r="I5597" s="24"/>
      <c r="J5597" s="24"/>
      <c r="L5597" s="24"/>
      <c r="Q5597" s="24"/>
      <c r="R5597" s="24"/>
      <c r="S5597" s="24"/>
      <c r="Y5597" s="24"/>
    </row>
    <row r="5598" spans="4:25">
      <c r="D5598" s="24"/>
      <c r="I5598" s="24"/>
      <c r="J5598" s="24"/>
      <c r="L5598" s="24"/>
      <c r="Q5598" s="24"/>
      <c r="R5598" s="24"/>
      <c r="S5598" s="24"/>
      <c r="Y5598" s="24"/>
    </row>
    <row r="5599" spans="4:25">
      <c r="D5599" s="24"/>
      <c r="I5599" s="24"/>
      <c r="J5599" s="24"/>
      <c r="L5599" s="24"/>
      <c r="Q5599" s="24"/>
      <c r="R5599" s="24"/>
      <c r="S5599" s="24"/>
      <c r="Y5599" s="24"/>
    </row>
    <row r="5600" spans="4:25">
      <c r="D5600" s="24"/>
      <c r="I5600" s="24"/>
      <c r="J5600" s="24"/>
      <c r="L5600" s="24"/>
      <c r="Q5600" s="24"/>
      <c r="R5600" s="24"/>
      <c r="S5600" s="24"/>
      <c r="Y5600" s="24"/>
    </row>
    <row r="5601" spans="4:25">
      <c r="D5601" s="24"/>
      <c r="I5601" s="24"/>
      <c r="J5601" s="24"/>
      <c r="L5601" s="24"/>
      <c r="Q5601" s="24"/>
      <c r="R5601" s="24"/>
      <c r="S5601" s="24"/>
      <c r="Y5601" s="24"/>
    </row>
    <row r="5602" spans="4:25">
      <c r="D5602" s="24"/>
      <c r="I5602" s="24"/>
      <c r="J5602" s="24"/>
      <c r="L5602" s="24"/>
      <c r="Q5602" s="24"/>
      <c r="R5602" s="24"/>
      <c r="S5602" s="24"/>
      <c r="Y5602" s="24"/>
    </row>
    <row r="5603" spans="4:25">
      <c r="D5603" s="24"/>
      <c r="I5603" s="24"/>
      <c r="J5603" s="24"/>
      <c r="L5603" s="24"/>
      <c r="Q5603" s="24"/>
      <c r="R5603" s="24"/>
      <c r="S5603" s="24"/>
      <c r="Y5603" s="24"/>
    </row>
    <row r="5604" spans="4:25">
      <c r="D5604" s="24"/>
      <c r="I5604" s="24"/>
      <c r="J5604" s="24"/>
      <c r="L5604" s="24"/>
      <c r="Q5604" s="24"/>
      <c r="R5604" s="24"/>
      <c r="S5604" s="24"/>
      <c r="Y5604" s="24"/>
    </row>
    <row r="5605" spans="4:25">
      <c r="D5605" s="24"/>
      <c r="I5605" s="24"/>
      <c r="J5605" s="24"/>
      <c r="L5605" s="24"/>
      <c r="Q5605" s="24"/>
      <c r="R5605" s="24"/>
      <c r="S5605" s="24"/>
      <c r="Y5605" s="24"/>
    </row>
    <row r="5606" spans="4:25">
      <c r="D5606" s="24"/>
      <c r="I5606" s="24"/>
      <c r="J5606" s="24"/>
      <c r="L5606" s="24"/>
      <c r="Q5606" s="24"/>
      <c r="R5606" s="24"/>
      <c r="S5606" s="24"/>
      <c r="Y5606" s="24"/>
    </row>
    <row r="5607" spans="4:25">
      <c r="D5607" s="24"/>
      <c r="I5607" s="24"/>
      <c r="J5607" s="24"/>
      <c r="L5607" s="24"/>
      <c r="Q5607" s="24"/>
      <c r="R5607" s="24"/>
      <c r="S5607" s="24"/>
      <c r="Y5607" s="24"/>
    </row>
    <row r="5608" spans="4:25">
      <c r="D5608" s="24"/>
      <c r="I5608" s="24"/>
      <c r="J5608" s="24"/>
      <c r="L5608" s="24"/>
      <c r="Q5608" s="24"/>
      <c r="R5608" s="24"/>
      <c r="S5608" s="24"/>
      <c r="Y5608" s="24"/>
    </row>
    <row r="5609" spans="4:25">
      <c r="D5609" s="24"/>
      <c r="I5609" s="24"/>
      <c r="J5609" s="24"/>
      <c r="L5609" s="24"/>
      <c r="Q5609" s="24"/>
      <c r="R5609" s="24"/>
      <c r="S5609" s="24"/>
      <c r="Y5609" s="24"/>
    </row>
    <row r="5610" spans="4:25">
      <c r="D5610" s="24"/>
      <c r="I5610" s="24"/>
      <c r="J5610" s="24"/>
      <c r="L5610" s="24"/>
      <c r="Q5610" s="24"/>
      <c r="R5610" s="24"/>
      <c r="S5610" s="24"/>
      <c r="Y5610" s="24"/>
    </row>
    <row r="5611" spans="4:25">
      <c r="D5611" s="24"/>
      <c r="I5611" s="24"/>
      <c r="J5611" s="24"/>
      <c r="L5611" s="24"/>
      <c r="Q5611" s="24"/>
      <c r="R5611" s="24"/>
      <c r="S5611" s="24"/>
      <c r="Y5611" s="24"/>
    </row>
    <row r="5612" spans="4:25">
      <c r="I5612" s="24"/>
      <c r="J5612" s="24"/>
      <c r="S5612" s="24"/>
      <c r="Y5612" s="24"/>
    </row>
    <row r="5613" spans="4:25">
      <c r="I5613" s="24"/>
      <c r="J5613" s="24"/>
      <c r="S5613" s="24"/>
      <c r="Y5613" s="24"/>
    </row>
    <row r="5614" spans="4:25">
      <c r="I5614" s="24"/>
      <c r="J5614" s="24"/>
      <c r="S5614" s="24"/>
      <c r="Y5614" s="24"/>
    </row>
    <row r="5615" spans="4:25">
      <c r="D5615" s="24"/>
      <c r="I5615" s="24"/>
      <c r="J5615" s="24"/>
      <c r="L5615" s="24"/>
      <c r="Q5615" s="24"/>
      <c r="R5615" s="24"/>
      <c r="S5615" s="24"/>
      <c r="Y5615" s="24"/>
    </row>
    <row r="5616" spans="4:25">
      <c r="D5616" s="24"/>
      <c r="I5616" s="24"/>
      <c r="J5616" s="24"/>
      <c r="L5616" s="24"/>
      <c r="Q5616" s="24"/>
      <c r="R5616" s="24"/>
      <c r="S5616" s="24"/>
      <c r="Y5616" s="24"/>
    </row>
    <row r="5617" spans="4:25">
      <c r="D5617" s="24"/>
      <c r="I5617" s="24"/>
      <c r="J5617" s="24"/>
      <c r="L5617" s="24"/>
      <c r="Q5617" s="24"/>
      <c r="R5617" s="24"/>
      <c r="S5617" s="24"/>
      <c r="Y5617" s="24"/>
    </row>
    <row r="5618" spans="4:25">
      <c r="D5618" s="24"/>
      <c r="I5618" s="24"/>
      <c r="J5618" s="24"/>
      <c r="L5618" s="24"/>
      <c r="Q5618" s="24"/>
      <c r="R5618" s="24"/>
      <c r="S5618" s="24"/>
      <c r="Y5618" s="24"/>
    </row>
    <row r="5619" spans="4:25">
      <c r="D5619" s="24"/>
      <c r="I5619" s="24"/>
      <c r="J5619" s="24"/>
      <c r="L5619" s="24"/>
      <c r="Q5619" s="24"/>
      <c r="R5619" s="24"/>
      <c r="S5619" s="24"/>
      <c r="Y5619" s="24"/>
    </row>
    <row r="5620" spans="4:25">
      <c r="D5620" s="24"/>
      <c r="I5620" s="24"/>
      <c r="J5620" s="24"/>
      <c r="L5620" s="24"/>
      <c r="Q5620" s="24"/>
      <c r="R5620" s="24"/>
      <c r="S5620" s="24"/>
      <c r="Y5620" s="24"/>
    </row>
    <row r="5621" spans="4:25">
      <c r="D5621" s="24"/>
      <c r="I5621" s="24"/>
      <c r="J5621" s="24"/>
      <c r="L5621" s="24"/>
      <c r="Q5621" s="24"/>
      <c r="R5621" s="24"/>
      <c r="S5621" s="24"/>
      <c r="Y5621" s="24"/>
    </row>
    <row r="5622" spans="4:25">
      <c r="I5622" s="24"/>
      <c r="J5622" s="24"/>
      <c r="S5622" s="24"/>
      <c r="Y5622" s="24"/>
    </row>
    <row r="5623" spans="4:25">
      <c r="I5623" s="24"/>
      <c r="J5623" s="24"/>
      <c r="S5623" s="24"/>
      <c r="Y5623" s="24"/>
    </row>
    <row r="5624" spans="4:25">
      <c r="I5624" s="24"/>
      <c r="J5624" s="24"/>
      <c r="S5624" s="24"/>
      <c r="Y5624" s="24"/>
    </row>
    <row r="5625" spans="4:25">
      <c r="D5625" s="24"/>
      <c r="I5625" s="24"/>
      <c r="J5625" s="24"/>
      <c r="L5625" s="24"/>
      <c r="Q5625" s="24"/>
      <c r="R5625" s="24"/>
      <c r="S5625" s="24"/>
      <c r="Y5625" s="24"/>
    </row>
    <row r="5626" spans="4:25">
      <c r="D5626" s="24"/>
      <c r="I5626" s="24"/>
      <c r="J5626" s="24"/>
      <c r="L5626" s="24"/>
      <c r="Q5626" s="24"/>
      <c r="R5626" s="24"/>
      <c r="S5626" s="24"/>
      <c r="Y5626" s="24"/>
    </row>
    <row r="5627" spans="4:25">
      <c r="D5627" s="24"/>
      <c r="I5627" s="24"/>
      <c r="J5627" s="24"/>
      <c r="L5627" s="24"/>
      <c r="Q5627" s="24"/>
      <c r="R5627" s="24"/>
      <c r="S5627" s="24"/>
      <c r="Y5627" s="24"/>
    </row>
    <row r="5628" spans="4:25">
      <c r="I5628" s="24"/>
      <c r="J5628" s="24"/>
      <c r="S5628" s="24"/>
      <c r="Y5628" s="24"/>
    </row>
    <row r="5629" spans="4:25">
      <c r="I5629" s="24"/>
      <c r="J5629" s="24"/>
      <c r="S5629" s="24"/>
      <c r="Y5629" s="24"/>
    </row>
    <row r="5630" spans="4:25">
      <c r="I5630" s="24"/>
      <c r="J5630" s="24"/>
      <c r="S5630" s="24"/>
      <c r="Y5630" s="24"/>
    </row>
    <row r="5631" spans="4:25">
      <c r="D5631" s="24"/>
      <c r="I5631" s="24"/>
      <c r="J5631" s="24"/>
      <c r="L5631" s="24"/>
      <c r="Q5631" s="24"/>
      <c r="R5631" s="24"/>
      <c r="S5631" s="24"/>
      <c r="Y5631" s="24"/>
    </row>
    <row r="5632" spans="4:25">
      <c r="D5632" s="24"/>
      <c r="I5632" s="24"/>
      <c r="J5632" s="24"/>
      <c r="L5632" s="24"/>
      <c r="Q5632" s="24"/>
      <c r="R5632" s="24"/>
      <c r="S5632" s="24"/>
      <c r="Y5632" s="24"/>
    </row>
    <row r="5633" spans="4:25">
      <c r="D5633" s="24"/>
      <c r="I5633" s="24"/>
      <c r="J5633" s="24"/>
      <c r="L5633" s="24"/>
      <c r="Q5633" s="24"/>
      <c r="R5633" s="24"/>
      <c r="S5633" s="24"/>
      <c r="Y5633" s="24"/>
    </row>
    <row r="5634" spans="4:25">
      <c r="D5634" s="24"/>
      <c r="I5634" s="24"/>
      <c r="J5634" s="24"/>
      <c r="L5634" s="24"/>
      <c r="Q5634" s="24"/>
      <c r="R5634" s="24"/>
      <c r="S5634" s="24"/>
      <c r="Y5634" s="24"/>
    </row>
    <row r="5635" spans="4:25">
      <c r="D5635" s="24"/>
      <c r="I5635" s="24"/>
      <c r="J5635" s="24"/>
      <c r="L5635" s="24"/>
      <c r="Q5635" s="24"/>
      <c r="R5635" s="24"/>
      <c r="S5635" s="24"/>
      <c r="Y5635" s="24"/>
    </row>
    <row r="5636" spans="4:25">
      <c r="D5636" s="24"/>
      <c r="I5636" s="24"/>
      <c r="J5636" s="24"/>
      <c r="L5636" s="24"/>
      <c r="Q5636" s="24"/>
      <c r="R5636" s="24"/>
      <c r="S5636" s="24"/>
      <c r="Y5636" s="24"/>
    </row>
    <row r="5637" spans="4:25">
      <c r="D5637" s="24"/>
      <c r="I5637" s="24"/>
      <c r="J5637" s="24"/>
      <c r="L5637" s="24"/>
      <c r="Q5637" s="24"/>
      <c r="R5637" s="24"/>
      <c r="S5637" s="24"/>
      <c r="Y5637" s="24"/>
    </row>
    <row r="5638" spans="4:25">
      <c r="D5638" s="24"/>
      <c r="I5638" s="24"/>
      <c r="J5638" s="24"/>
      <c r="L5638" s="24"/>
      <c r="Q5638" s="24"/>
      <c r="R5638" s="24"/>
      <c r="S5638" s="24"/>
      <c r="Y5638" s="24"/>
    </row>
    <row r="5639" spans="4:25">
      <c r="D5639" s="24"/>
      <c r="I5639" s="24"/>
      <c r="J5639" s="24"/>
      <c r="L5639" s="24"/>
      <c r="Q5639" s="24"/>
      <c r="R5639" s="24"/>
      <c r="S5639" s="24"/>
      <c r="Y5639" s="24"/>
    </row>
    <row r="5640" spans="4:25">
      <c r="D5640" s="24"/>
      <c r="I5640" s="24"/>
      <c r="J5640" s="24"/>
      <c r="L5640" s="24"/>
      <c r="Q5640" s="24"/>
      <c r="R5640" s="24"/>
      <c r="S5640" s="24"/>
      <c r="Y5640" s="24"/>
    </row>
    <row r="5641" spans="4:25">
      <c r="D5641" s="24"/>
      <c r="I5641" s="24"/>
      <c r="J5641" s="24"/>
      <c r="L5641" s="24"/>
      <c r="Q5641" s="24"/>
      <c r="R5641" s="24"/>
      <c r="S5641" s="24"/>
      <c r="Y5641" s="24"/>
    </row>
    <row r="5642" spans="4:25">
      <c r="D5642" s="24"/>
      <c r="I5642" s="24"/>
      <c r="J5642" s="24"/>
      <c r="L5642" s="24"/>
      <c r="Q5642" s="24"/>
      <c r="R5642" s="24"/>
      <c r="S5642" s="24"/>
      <c r="Y5642" s="24"/>
    </row>
    <row r="5643" spans="4:25">
      <c r="D5643" s="24"/>
      <c r="I5643" s="24"/>
      <c r="J5643" s="24"/>
      <c r="L5643" s="24"/>
      <c r="Q5643" s="24"/>
      <c r="R5643" s="24"/>
      <c r="S5643" s="24"/>
      <c r="Y5643" s="24"/>
    </row>
    <row r="5644" spans="4:25">
      <c r="D5644" s="24"/>
      <c r="I5644" s="24"/>
      <c r="J5644" s="24"/>
      <c r="L5644" s="24"/>
      <c r="Q5644" s="24"/>
      <c r="R5644" s="24"/>
      <c r="S5644" s="24"/>
      <c r="Y5644" s="24"/>
    </row>
    <row r="5645" spans="4:25">
      <c r="D5645" s="24"/>
      <c r="I5645" s="24"/>
      <c r="J5645" s="24"/>
      <c r="L5645" s="24"/>
      <c r="Q5645" s="24"/>
      <c r="R5645" s="24"/>
      <c r="S5645" s="24"/>
      <c r="Y5645" s="24"/>
    </row>
    <row r="5646" spans="4:25">
      <c r="I5646" s="24"/>
      <c r="J5646" s="24"/>
      <c r="S5646" s="24"/>
      <c r="Y5646" s="24"/>
    </row>
    <row r="5647" spans="4:25">
      <c r="I5647" s="24"/>
      <c r="J5647" s="24"/>
      <c r="S5647" s="24"/>
      <c r="Y5647" s="24"/>
    </row>
    <row r="5648" spans="4:25">
      <c r="I5648" s="24"/>
      <c r="J5648" s="24"/>
      <c r="S5648" s="24"/>
      <c r="Y5648" s="24"/>
    </row>
    <row r="5649" spans="4:25">
      <c r="D5649" s="24"/>
      <c r="I5649" s="24"/>
      <c r="J5649" s="24"/>
      <c r="L5649" s="24"/>
      <c r="Q5649" s="24"/>
      <c r="R5649" s="24"/>
      <c r="S5649" s="24"/>
      <c r="Y5649" s="24"/>
    </row>
    <row r="5650" spans="4:25">
      <c r="D5650" s="24"/>
      <c r="I5650" s="24"/>
      <c r="J5650" s="24"/>
      <c r="L5650" s="24"/>
      <c r="Q5650" s="24"/>
      <c r="R5650" s="24"/>
      <c r="S5650" s="24"/>
      <c r="Y5650" s="24"/>
    </row>
    <row r="5651" spans="4:25">
      <c r="D5651" s="24"/>
      <c r="I5651" s="24"/>
      <c r="J5651" s="24"/>
      <c r="L5651" s="24"/>
      <c r="Q5651" s="24"/>
      <c r="R5651" s="24"/>
      <c r="S5651" s="24"/>
      <c r="Y5651" s="24"/>
    </row>
    <row r="5652" spans="4:25">
      <c r="D5652" s="24"/>
      <c r="I5652" s="24"/>
      <c r="J5652" s="24"/>
      <c r="L5652" s="24"/>
      <c r="Q5652" s="24"/>
      <c r="R5652" s="24"/>
      <c r="S5652" s="24"/>
      <c r="Y5652" s="24"/>
    </row>
    <row r="5653" spans="4:25">
      <c r="D5653" s="24"/>
      <c r="I5653" s="24"/>
      <c r="J5653" s="24"/>
      <c r="L5653" s="24"/>
      <c r="Q5653" s="24"/>
      <c r="R5653" s="24"/>
      <c r="S5653" s="24"/>
      <c r="Y5653" s="24"/>
    </row>
    <row r="5654" spans="4:25">
      <c r="D5654" s="24"/>
      <c r="I5654" s="24"/>
      <c r="J5654" s="24"/>
      <c r="L5654" s="24"/>
      <c r="Q5654" s="24"/>
      <c r="R5654" s="24"/>
      <c r="S5654" s="24"/>
      <c r="Y5654" s="24"/>
    </row>
    <row r="5655" spans="4:25">
      <c r="D5655" s="24"/>
      <c r="I5655" s="24"/>
      <c r="J5655" s="24"/>
      <c r="L5655" s="24"/>
      <c r="Q5655" s="24"/>
      <c r="R5655" s="24"/>
      <c r="S5655" s="24"/>
      <c r="Y5655" s="24"/>
    </row>
    <row r="5656" spans="4:25">
      <c r="D5656" s="24"/>
      <c r="I5656" s="24"/>
      <c r="J5656" s="24"/>
      <c r="L5656" s="24"/>
      <c r="Q5656" s="24"/>
      <c r="R5656" s="24"/>
      <c r="S5656" s="24"/>
      <c r="Y5656" s="24"/>
    </row>
    <row r="5657" spans="4:25">
      <c r="D5657" s="24"/>
      <c r="I5657" s="24"/>
      <c r="J5657" s="24"/>
      <c r="L5657" s="24"/>
      <c r="Q5657" s="24"/>
      <c r="R5657" s="24"/>
      <c r="S5657" s="24"/>
      <c r="Y5657" s="24"/>
    </row>
    <row r="5658" spans="4:25">
      <c r="I5658" s="24"/>
      <c r="J5658" s="24"/>
      <c r="S5658" s="24"/>
      <c r="Y5658" s="24"/>
    </row>
    <row r="5659" spans="4:25">
      <c r="I5659" s="24"/>
      <c r="J5659" s="24"/>
      <c r="S5659" s="24"/>
      <c r="Y5659" s="24"/>
    </row>
    <row r="5660" spans="4:25">
      <c r="I5660" s="24"/>
      <c r="J5660" s="24"/>
      <c r="S5660" s="24"/>
      <c r="Y5660" s="24"/>
    </row>
    <row r="5661" spans="4:25">
      <c r="D5661" s="24"/>
      <c r="I5661" s="24"/>
      <c r="J5661" s="24"/>
      <c r="L5661" s="24"/>
      <c r="Q5661" s="24"/>
      <c r="R5661" s="24"/>
      <c r="S5661" s="24"/>
      <c r="Y5661" s="24"/>
    </row>
    <row r="5662" spans="4:25">
      <c r="D5662" s="24"/>
      <c r="I5662" s="24"/>
      <c r="J5662" s="24"/>
      <c r="L5662" s="24"/>
      <c r="Q5662" s="24"/>
      <c r="R5662" s="24"/>
      <c r="S5662" s="24"/>
      <c r="Y5662" s="24"/>
    </row>
    <row r="5663" spans="4:25">
      <c r="D5663" s="24"/>
      <c r="I5663" s="24"/>
      <c r="J5663" s="24"/>
      <c r="L5663" s="24"/>
      <c r="Q5663" s="24"/>
      <c r="R5663" s="24"/>
      <c r="S5663" s="24"/>
      <c r="Y5663" s="24"/>
    </row>
    <row r="5664" spans="4:25">
      <c r="D5664" s="24"/>
      <c r="I5664" s="24"/>
      <c r="J5664" s="24"/>
      <c r="L5664" s="24"/>
      <c r="Q5664" s="24"/>
      <c r="R5664" s="24"/>
      <c r="S5664" s="24"/>
      <c r="Y5664" s="24"/>
    </row>
    <row r="5665" spans="4:25">
      <c r="D5665" s="24"/>
      <c r="I5665" s="24"/>
      <c r="J5665" s="24"/>
      <c r="L5665" s="24"/>
      <c r="Q5665" s="24"/>
      <c r="R5665" s="24"/>
      <c r="S5665" s="24"/>
      <c r="Y5665" s="24"/>
    </row>
    <row r="5666" spans="4:25">
      <c r="D5666" s="24"/>
      <c r="I5666" s="24"/>
      <c r="J5666" s="24"/>
      <c r="L5666" s="24"/>
      <c r="Q5666" s="24"/>
      <c r="R5666" s="24"/>
      <c r="S5666" s="24"/>
      <c r="Y5666" s="24"/>
    </row>
    <row r="5667" spans="4:25">
      <c r="D5667" s="24"/>
      <c r="I5667" s="24"/>
      <c r="J5667" s="24"/>
      <c r="L5667" s="24"/>
      <c r="Q5667" s="24"/>
      <c r="R5667" s="24"/>
      <c r="S5667" s="24"/>
      <c r="Y5667" s="24"/>
    </row>
    <row r="5668" spans="4:25">
      <c r="D5668" s="24"/>
      <c r="I5668" s="24"/>
      <c r="J5668" s="24"/>
      <c r="L5668" s="24"/>
      <c r="Q5668" s="24"/>
      <c r="R5668" s="24"/>
      <c r="S5668" s="24"/>
      <c r="Y5668" s="24"/>
    </row>
    <row r="5669" spans="4:25">
      <c r="D5669" s="24"/>
      <c r="I5669" s="24"/>
      <c r="J5669" s="24"/>
      <c r="L5669" s="24"/>
      <c r="Q5669" s="24"/>
      <c r="R5669" s="24"/>
      <c r="S5669" s="24"/>
      <c r="Y5669" s="24"/>
    </row>
    <row r="5670" spans="4:25">
      <c r="D5670" s="24"/>
      <c r="I5670" s="24"/>
      <c r="J5670" s="24"/>
      <c r="L5670" s="24"/>
      <c r="Q5670" s="24"/>
      <c r="R5670" s="24"/>
      <c r="S5670" s="24"/>
      <c r="Y5670" s="24"/>
    </row>
    <row r="5671" spans="4:25">
      <c r="D5671" s="24"/>
      <c r="I5671" s="24"/>
      <c r="J5671" s="24"/>
      <c r="L5671" s="24"/>
      <c r="Q5671" s="24"/>
      <c r="R5671" s="24"/>
      <c r="S5671" s="24"/>
      <c r="Y5671" s="24"/>
    </row>
    <row r="5672" spans="4:25">
      <c r="D5672" s="24"/>
      <c r="I5672" s="24"/>
      <c r="J5672" s="24"/>
      <c r="L5672" s="24"/>
      <c r="Q5672" s="24"/>
      <c r="R5672" s="24"/>
      <c r="S5672" s="24"/>
      <c r="Y5672" s="24"/>
    </row>
    <row r="5673" spans="4:25">
      <c r="D5673" s="24"/>
      <c r="I5673" s="24"/>
      <c r="J5673" s="24"/>
      <c r="L5673" s="24"/>
      <c r="Q5673" s="24"/>
      <c r="R5673" s="24"/>
      <c r="S5673" s="24"/>
      <c r="Y5673" s="24"/>
    </row>
    <row r="5674" spans="4:25">
      <c r="D5674" s="24"/>
      <c r="I5674" s="24"/>
      <c r="J5674" s="24"/>
      <c r="L5674" s="24"/>
      <c r="Q5674" s="24"/>
      <c r="R5674" s="24"/>
      <c r="S5674" s="24"/>
      <c r="Y5674" s="24"/>
    </row>
    <row r="5675" spans="4:25">
      <c r="D5675" s="24"/>
      <c r="I5675" s="24"/>
      <c r="J5675" s="24"/>
      <c r="L5675" s="24"/>
      <c r="Q5675" s="24"/>
      <c r="R5675" s="24"/>
      <c r="S5675" s="24"/>
      <c r="Y5675" s="24"/>
    </row>
    <row r="5676" spans="4:25">
      <c r="D5676" s="24"/>
      <c r="I5676" s="24"/>
      <c r="J5676" s="24"/>
      <c r="L5676" s="24"/>
      <c r="Q5676" s="24"/>
      <c r="R5676" s="24"/>
      <c r="S5676" s="24"/>
      <c r="Y5676" s="24"/>
    </row>
    <row r="5677" spans="4:25">
      <c r="D5677" s="24"/>
      <c r="I5677" s="24"/>
      <c r="J5677" s="24"/>
      <c r="L5677" s="24"/>
      <c r="Q5677" s="24"/>
      <c r="R5677" s="24"/>
      <c r="S5677" s="24"/>
      <c r="Y5677" s="24"/>
    </row>
    <row r="5678" spans="4:25">
      <c r="D5678" s="24"/>
      <c r="I5678" s="24"/>
      <c r="J5678" s="24"/>
      <c r="L5678" s="24"/>
      <c r="Q5678" s="24"/>
      <c r="R5678" s="24"/>
      <c r="S5678" s="24"/>
      <c r="Y5678" s="24"/>
    </row>
    <row r="5679" spans="4:25">
      <c r="D5679" s="24"/>
      <c r="I5679" s="24"/>
      <c r="J5679" s="24"/>
      <c r="L5679" s="24"/>
      <c r="Q5679" s="24"/>
      <c r="R5679" s="24"/>
      <c r="S5679" s="24"/>
      <c r="Y5679" s="24"/>
    </row>
    <row r="5680" spans="4:25">
      <c r="D5680" s="24"/>
      <c r="I5680" s="24"/>
      <c r="J5680" s="24"/>
      <c r="L5680" s="24"/>
      <c r="Q5680" s="24"/>
      <c r="R5680" s="24"/>
      <c r="S5680" s="24"/>
      <c r="Y5680" s="24"/>
    </row>
    <row r="5681" spans="4:25">
      <c r="D5681" s="24"/>
      <c r="I5681" s="24"/>
      <c r="J5681" s="24"/>
      <c r="L5681" s="24"/>
      <c r="Q5681" s="24"/>
      <c r="R5681" s="24"/>
      <c r="S5681" s="24"/>
      <c r="Y5681" s="24"/>
    </row>
    <row r="5682" spans="4:25">
      <c r="D5682" s="24"/>
      <c r="I5682" s="24"/>
      <c r="J5682" s="24"/>
      <c r="L5682" s="24"/>
      <c r="Q5682" s="24"/>
      <c r="R5682" s="24"/>
      <c r="S5682" s="24"/>
      <c r="Y5682" s="24"/>
    </row>
    <row r="5683" spans="4:25">
      <c r="D5683" s="24"/>
      <c r="I5683" s="24"/>
      <c r="J5683" s="24"/>
      <c r="L5683" s="24"/>
      <c r="Q5683" s="24"/>
      <c r="R5683" s="24"/>
      <c r="S5683" s="24"/>
      <c r="Y5683" s="24"/>
    </row>
    <row r="5684" spans="4:25">
      <c r="D5684" s="24"/>
      <c r="I5684" s="24"/>
      <c r="J5684" s="24"/>
      <c r="L5684" s="24"/>
      <c r="Q5684" s="24"/>
      <c r="R5684" s="24"/>
      <c r="S5684" s="24"/>
      <c r="Y5684" s="24"/>
    </row>
    <row r="5685" spans="4:25">
      <c r="I5685" s="24"/>
      <c r="J5685" s="24"/>
      <c r="S5685" s="24"/>
      <c r="Y5685" s="24"/>
    </row>
    <row r="5686" spans="4:25">
      <c r="I5686" s="24"/>
      <c r="J5686" s="24"/>
      <c r="S5686" s="24"/>
      <c r="Y5686" s="24"/>
    </row>
    <row r="5687" spans="4:25">
      <c r="I5687" s="24"/>
      <c r="J5687" s="24"/>
      <c r="S5687" s="24"/>
      <c r="Y5687" s="24"/>
    </row>
    <row r="5688" spans="4:25">
      <c r="D5688" s="24"/>
      <c r="E5688" s="24"/>
      <c r="G5688" s="24"/>
      <c r="H5688" s="24"/>
      <c r="I5688" s="24"/>
      <c r="J5688" s="24"/>
      <c r="K5688" s="24"/>
      <c r="L5688" s="24"/>
      <c r="Q5688" s="24"/>
      <c r="R5688" s="24"/>
      <c r="S5688" s="24"/>
      <c r="Y5688" s="24"/>
    </row>
    <row r="5689" spans="4:25">
      <c r="D5689" s="24"/>
      <c r="E5689" s="24"/>
      <c r="G5689" s="24"/>
      <c r="H5689" s="24"/>
      <c r="I5689" s="24"/>
      <c r="J5689" s="24"/>
      <c r="K5689" s="24"/>
      <c r="L5689" s="24"/>
      <c r="Q5689" s="24"/>
      <c r="R5689" s="24"/>
      <c r="S5689" s="24"/>
      <c r="Y5689" s="24"/>
    </row>
    <row r="5690" spans="4:25">
      <c r="D5690" s="24"/>
      <c r="I5690" s="24"/>
      <c r="J5690" s="24"/>
      <c r="K5690" s="24"/>
      <c r="L5690" s="24"/>
      <c r="Q5690" s="24"/>
      <c r="R5690" s="24"/>
      <c r="S5690" s="24"/>
      <c r="Y5690" s="24"/>
    </row>
    <row r="5691" spans="4:25">
      <c r="D5691" s="24"/>
      <c r="E5691" s="24"/>
      <c r="G5691" s="24"/>
      <c r="H5691" s="24"/>
      <c r="I5691" s="24"/>
      <c r="J5691" s="24"/>
      <c r="K5691" s="24"/>
      <c r="L5691" s="24"/>
      <c r="Q5691" s="24"/>
      <c r="R5691" s="24"/>
      <c r="S5691" s="24"/>
      <c r="Y5691" s="24"/>
    </row>
    <row r="5692" spans="4:25">
      <c r="D5692" s="24"/>
      <c r="E5692" s="24"/>
      <c r="G5692" s="24"/>
      <c r="H5692" s="24"/>
      <c r="I5692" s="24"/>
      <c r="J5692" s="24"/>
      <c r="K5692" s="24"/>
      <c r="L5692" s="24"/>
      <c r="Q5692" s="24"/>
      <c r="R5692" s="24"/>
      <c r="S5692" s="24"/>
      <c r="Y5692" s="24"/>
    </row>
    <row r="5693" spans="4:25">
      <c r="D5693" s="24"/>
      <c r="E5693" s="24"/>
      <c r="G5693" s="24"/>
      <c r="H5693" s="24"/>
      <c r="I5693" s="24"/>
      <c r="J5693" s="24"/>
      <c r="K5693" s="24"/>
      <c r="L5693" s="24"/>
      <c r="Q5693" s="24"/>
      <c r="R5693" s="24"/>
      <c r="S5693" s="24"/>
      <c r="Y5693" s="24"/>
    </row>
    <row r="5694" spans="4:25">
      <c r="D5694" s="24"/>
      <c r="I5694" s="24"/>
      <c r="J5694" s="24"/>
      <c r="K5694" s="24"/>
      <c r="L5694" s="24"/>
      <c r="Q5694" s="24"/>
      <c r="R5694" s="24"/>
      <c r="S5694" s="24"/>
      <c r="Y5694" s="24"/>
    </row>
    <row r="5695" spans="4:25">
      <c r="D5695" s="24"/>
      <c r="I5695" s="24"/>
      <c r="J5695" s="24"/>
      <c r="K5695" s="24"/>
      <c r="L5695" s="24"/>
      <c r="Q5695" s="24"/>
      <c r="R5695" s="24"/>
      <c r="S5695" s="24"/>
      <c r="Y5695" s="24"/>
    </row>
    <row r="5696" spans="4:25">
      <c r="D5696" s="24"/>
      <c r="I5696" s="24"/>
      <c r="J5696" s="24"/>
      <c r="K5696" s="24"/>
      <c r="L5696" s="24"/>
      <c r="Q5696" s="24"/>
      <c r="R5696" s="24"/>
      <c r="S5696" s="24"/>
      <c r="Y5696" s="24"/>
    </row>
    <row r="5697" spans="4:25">
      <c r="D5697" s="24"/>
      <c r="E5697" s="24"/>
      <c r="G5697" s="24"/>
      <c r="H5697" s="24"/>
      <c r="I5697" s="24"/>
      <c r="J5697" s="24"/>
      <c r="K5697" s="24"/>
      <c r="L5697" s="24"/>
      <c r="Q5697" s="24"/>
      <c r="R5697" s="24"/>
      <c r="S5697" s="24"/>
      <c r="Y5697" s="24"/>
    </row>
    <row r="5698" spans="4:25">
      <c r="D5698" s="24"/>
      <c r="E5698" s="24"/>
      <c r="G5698" s="24"/>
      <c r="H5698" s="24"/>
      <c r="I5698" s="24"/>
      <c r="J5698" s="24"/>
      <c r="K5698" s="24"/>
      <c r="L5698" s="24"/>
      <c r="Q5698" s="24"/>
      <c r="R5698" s="24"/>
      <c r="S5698" s="24"/>
      <c r="Y5698" s="24"/>
    </row>
    <row r="5699" spans="4:25">
      <c r="D5699" s="24"/>
      <c r="E5699" s="24"/>
      <c r="G5699" s="24"/>
      <c r="H5699" s="24"/>
      <c r="I5699" s="24"/>
      <c r="J5699" s="24"/>
      <c r="K5699" s="24"/>
      <c r="L5699" s="24"/>
      <c r="Q5699" s="24"/>
      <c r="R5699" s="24"/>
      <c r="S5699" s="24"/>
      <c r="Y5699" s="24"/>
    </row>
    <row r="5700" spans="4:25">
      <c r="D5700" s="24"/>
      <c r="I5700" s="24"/>
      <c r="J5700" s="24"/>
      <c r="L5700" s="24"/>
      <c r="Q5700" s="24"/>
      <c r="R5700" s="24"/>
      <c r="S5700" s="24"/>
      <c r="Y5700" s="24"/>
    </row>
    <row r="5701" spans="4:25">
      <c r="I5701" s="24"/>
      <c r="J5701" s="24"/>
      <c r="S5701" s="24"/>
      <c r="Y5701" s="24"/>
    </row>
    <row r="5702" spans="4:25">
      <c r="I5702" s="24"/>
      <c r="J5702" s="24"/>
      <c r="S5702" s="24"/>
      <c r="Y5702" s="24"/>
    </row>
    <row r="5703" spans="4:25">
      <c r="I5703" s="24"/>
      <c r="J5703" s="24"/>
      <c r="S5703" s="24"/>
      <c r="Y5703" s="24"/>
    </row>
    <row r="5704" spans="4:25">
      <c r="I5704" s="24"/>
      <c r="J5704" s="24"/>
      <c r="S5704" s="24"/>
      <c r="Y5704" s="24"/>
    </row>
    <row r="5705" spans="4:25">
      <c r="I5705" s="24"/>
      <c r="J5705" s="24"/>
      <c r="S5705" s="24"/>
      <c r="Y5705" s="24"/>
    </row>
    <row r="5706" spans="4:25">
      <c r="I5706" s="24"/>
      <c r="J5706" s="24"/>
      <c r="S5706" s="24"/>
      <c r="Y5706" s="24"/>
    </row>
    <row r="5707" spans="4:25">
      <c r="D5707" s="24"/>
      <c r="I5707" s="24"/>
      <c r="J5707" s="24"/>
      <c r="L5707" s="24"/>
      <c r="Q5707" s="24"/>
      <c r="R5707" s="24"/>
      <c r="S5707" s="24"/>
      <c r="Y5707" s="24"/>
    </row>
    <row r="5708" spans="4:25">
      <c r="I5708" s="24"/>
      <c r="J5708" s="24"/>
      <c r="S5708" s="24"/>
      <c r="Y5708" s="24"/>
    </row>
    <row r="5709" spans="4:25">
      <c r="I5709" s="24"/>
      <c r="J5709" s="24"/>
      <c r="S5709" s="24"/>
      <c r="Y5709" s="24"/>
    </row>
    <row r="5710" spans="4:25">
      <c r="I5710" s="24"/>
      <c r="J5710" s="24"/>
      <c r="S5710" s="24"/>
      <c r="Y5710" s="24"/>
    </row>
    <row r="5711" spans="4:25">
      <c r="D5711" s="24"/>
      <c r="I5711" s="24"/>
      <c r="J5711" s="24"/>
      <c r="L5711" s="24"/>
      <c r="P5711" s="24"/>
      <c r="Q5711" s="24"/>
      <c r="R5711" s="24"/>
      <c r="S5711" s="24"/>
      <c r="Y5711" s="24"/>
    </row>
    <row r="5712" spans="4:25">
      <c r="D5712" s="24"/>
      <c r="I5712" s="24"/>
      <c r="J5712" s="24"/>
      <c r="L5712" s="24"/>
      <c r="P5712" s="24"/>
      <c r="Q5712" s="24"/>
      <c r="R5712" s="24"/>
      <c r="S5712" s="24"/>
      <c r="Y5712" s="24"/>
    </row>
    <row r="5713" spans="4:25">
      <c r="D5713" s="24"/>
      <c r="I5713" s="24"/>
      <c r="J5713" s="24"/>
      <c r="L5713" s="24"/>
      <c r="P5713" s="24"/>
      <c r="Q5713" s="24"/>
      <c r="R5713" s="24"/>
      <c r="S5713" s="24"/>
      <c r="Y5713" s="24"/>
    </row>
    <row r="5714" spans="4:25">
      <c r="D5714" s="24"/>
      <c r="I5714" s="24"/>
      <c r="J5714" s="24"/>
      <c r="L5714" s="24"/>
      <c r="Q5714" s="24"/>
      <c r="R5714" s="24"/>
      <c r="S5714" s="24"/>
      <c r="Y5714" s="24"/>
    </row>
    <row r="5715" spans="4:25">
      <c r="D5715" s="24"/>
      <c r="I5715" s="24"/>
      <c r="J5715" s="24"/>
      <c r="L5715" s="24"/>
      <c r="Q5715" s="24"/>
      <c r="R5715" s="24"/>
      <c r="S5715" s="24"/>
      <c r="Y5715" s="24"/>
    </row>
    <row r="5716" spans="4:25">
      <c r="D5716" s="24"/>
      <c r="I5716" s="24"/>
      <c r="J5716" s="24"/>
      <c r="L5716" s="24"/>
      <c r="Q5716" s="24"/>
      <c r="R5716" s="24"/>
      <c r="S5716" s="24"/>
      <c r="Y5716" s="24"/>
    </row>
    <row r="5717" spans="4:25">
      <c r="D5717" s="24"/>
      <c r="I5717" s="24"/>
      <c r="J5717" s="24"/>
      <c r="L5717" s="24"/>
      <c r="Q5717" s="24"/>
      <c r="R5717" s="24"/>
      <c r="S5717" s="24"/>
      <c r="Y5717" s="24"/>
    </row>
    <row r="5718" spans="4:25">
      <c r="D5718" s="24"/>
      <c r="I5718" s="24"/>
      <c r="J5718" s="24"/>
      <c r="L5718" s="24"/>
      <c r="Q5718" s="24"/>
      <c r="R5718" s="24"/>
      <c r="S5718" s="24"/>
      <c r="Y5718" s="24"/>
    </row>
    <row r="5719" spans="4:25">
      <c r="I5719" s="24"/>
      <c r="J5719" s="24"/>
      <c r="S5719" s="24"/>
      <c r="Y5719" s="24"/>
    </row>
    <row r="5720" spans="4:25">
      <c r="I5720" s="24"/>
      <c r="J5720" s="24"/>
      <c r="S5720" s="24"/>
      <c r="Y5720" s="24"/>
    </row>
    <row r="5721" spans="4:25">
      <c r="I5721" s="24"/>
      <c r="J5721" s="24"/>
      <c r="S5721" s="24"/>
      <c r="Y5721" s="24"/>
    </row>
    <row r="5722" spans="4:25">
      <c r="D5722" s="24"/>
      <c r="E5722" s="24"/>
      <c r="G5722" s="24"/>
      <c r="H5722" s="24"/>
      <c r="I5722" s="24"/>
      <c r="J5722" s="24"/>
      <c r="K5722" s="24"/>
      <c r="L5722" s="24"/>
      <c r="Q5722" s="24"/>
      <c r="R5722" s="24"/>
      <c r="S5722" s="24"/>
      <c r="Y5722" s="24"/>
    </row>
    <row r="5723" spans="4:25">
      <c r="D5723" s="24"/>
      <c r="E5723" s="24"/>
      <c r="G5723" s="24"/>
      <c r="H5723" s="24"/>
      <c r="I5723" s="24"/>
      <c r="J5723" s="24"/>
      <c r="K5723" s="24"/>
      <c r="L5723" s="24"/>
      <c r="Q5723" s="24"/>
      <c r="R5723" s="24"/>
      <c r="S5723" s="24"/>
      <c r="Y5723" s="24"/>
    </row>
    <row r="5724" spans="4:25">
      <c r="D5724" s="24"/>
      <c r="E5724" s="24"/>
      <c r="G5724" s="24"/>
      <c r="H5724" s="24"/>
      <c r="I5724" s="24"/>
      <c r="J5724" s="24"/>
      <c r="K5724" s="24"/>
      <c r="L5724" s="24"/>
      <c r="Q5724" s="24"/>
      <c r="R5724" s="24"/>
      <c r="S5724" s="24"/>
      <c r="Y5724" s="24"/>
    </row>
    <row r="5725" spans="4:25">
      <c r="D5725" s="24"/>
      <c r="E5725" s="24"/>
      <c r="G5725" s="24"/>
      <c r="H5725" s="24"/>
      <c r="I5725" s="24"/>
      <c r="J5725" s="24"/>
      <c r="K5725" s="24"/>
      <c r="L5725" s="24"/>
      <c r="Q5725" s="24"/>
      <c r="R5725" s="24"/>
      <c r="S5725" s="24"/>
      <c r="Y5725" s="24"/>
    </row>
    <row r="5726" spans="4:25">
      <c r="D5726" s="24"/>
      <c r="E5726" s="24"/>
      <c r="G5726" s="24"/>
      <c r="H5726" s="24"/>
      <c r="I5726" s="24"/>
      <c r="J5726" s="24"/>
      <c r="K5726" s="24"/>
      <c r="L5726" s="24"/>
      <c r="Q5726" s="24"/>
      <c r="R5726" s="24"/>
      <c r="S5726" s="24"/>
      <c r="Y5726" s="24"/>
    </row>
    <row r="5727" spans="4:25">
      <c r="I5727" s="24"/>
      <c r="J5727" s="24"/>
      <c r="S5727" s="24"/>
      <c r="Y5727" s="24"/>
    </row>
    <row r="5728" spans="4:25">
      <c r="I5728" s="24"/>
      <c r="J5728" s="24"/>
      <c r="S5728" s="24"/>
      <c r="Y5728" s="24"/>
    </row>
    <row r="5729" spans="4:25">
      <c r="I5729" s="24"/>
      <c r="J5729" s="24"/>
      <c r="S5729" s="24"/>
      <c r="Y5729" s="24"/>
    </row>
    <row r="5730" spans="4:25">
      <c r="I5730" s="24"/>
      <c r="J5730" s="24"/>
      <c r="S5730" s="24"/>
      <c r="Y5730" s="24"/>
    </row>
    <row r="5731" spans="4:25">
      <c r="I5731" s="24"/>
      <c r="J5731" s="24"/>
      <c r="S5731" s="24"/>
      <c r="Y5731" s="24"/>
    </row>
    <row r="5732" spans="4:25">
      <c r="I5732" s="24"/>
      <c r="J5732" s="24"/>
      <c r="S5732" s="24"/>
      <c r="Y5732" s="24"/>
    </row>
    <row r="5733" spans="4:25">
      <c r="I5733" s="24"/>
      <c r="J5733" s="24"/>
      <c r="S5733" s="24"/>
      <c r="Y5733" s="24"/>
    </row>
    <row r="5734" spans="4:25">
      <c r="I5734" s="24"/>
      <c r="J5734" s="24"/>
      <c r="S5734" s="24"/>
      <c r="Y5734" s="24"/>
    </row>
    <row r="5735" spans="4:25">
      <c r="I5735" s="24"/>
      <c r="J5735" s="24"/>
      <c r="S5735" s="24"/>
      <c r="Y5735" s="24"/>
    </row>
    <row r="5736" spans="4:25">
      <c r="I5736" s="24"/>
      <c r="J5736" s="24"/>
      <c r="S5736" s="24"/>
      <c r="Y5736" s="24"/>
    </row>
    <row r="5737" spans="4:25">
      <c r="I5737" s="24"/>
      <c r="J5737" s="24"/>
      <c r="S5737" s="24"/>
      <c r="Y5737" s="24"/>
    </row>
    <row r="5738" spans="4:25">
      <c r="I5738" s="24"/>
      <c r="J5738" s="24"/>
      <c r="S5738" s="24"/>
      <c r="Y5738" s="24"/>
    </row>
    <row r="5739" spans="4:25">
      <c r="I5739" s="24"/>
      <c r="J5739" s="24"/>
      <c r="S5739" s="24"/>
      <c r="Y5739" s="24"/>
    </row>
    <row r="5740" spans="4:25">
      <c r="I5740" s="24"/>
      <c r="J5740" s="24"/>
      <c r="S5740" s="24"/>
      <c r="Y5740" s="24"/>
    </row>
    <row r="5741" spans="4:25">
      <c r="D5741" s="24"/>
      <c r="I5741" s="24"/>
      <c r="J5741" s="24"/>
      <c r="L5741" s="24"/>
      <c r="Q5741" s="24"/>
      <c r="R5741" s="24"/>
      <c r="S5741" s="24"/>
      <c r="Y5741" s="24"/>
    </row>
    <row r="5742" spans="4:25">
      <c r="I5742" s="24"/>
      <c r="J5742" s="24"/>
      <c r="S5742" s="24"/>
      <c r="Y5742" s="24"/>
    </row>
    <row r="5743" spans="4:25">
      <c r="I5743" s="24"/>
      <c r="J5743" s="24"/>
      <c r="S5743" s="24"/>
      <c r="Y5743" s="24"/>
    </row>
    <row r="5744" spans="4:25">
      <c r="I5744" s="24"/>
      <c r="J5744" s="24"/>
      <c r="S5744" s="24"/>
      <c r="Y5744" s="24"/>
    </row>
    <row r="5745" spans="4:25">
      <c r="D5745" s="24"/>
      <c r="I5745" s="24"/>
      <c r="J5745" s="24"/>
      <c r="L5745" s="24"/>
      <c r="Q5745" s="24"/>
      <c r="R5745" s="24"/>
      <c r="S5745" s="24"/>
      <c r="Y5745" s="24"/>
    </row>
    <row r="5746" spans="4:25">
      <c r="D5746" s="24"/>
      <c r="I5746" s="24"/>
      <c r="J5746" s="24"/>
      <c r="L5746" s="24"/>
      <c r="Q5746" s="24"/>
      <c r="R5746" s="24"/>
      <c r="S5746" s="24"/>
      <c r="Y5746" s="24"/>
    </row>
    <row r="5747" spans="4:25">
      <c r="D5747" s="24"/>
      <c r="I5747" s="24"/>
      <c r="J5747" s="24"/>
      <c r="L5747" s="24"/>
      <c r="Q5747" s="24"/>
      <c r="R5747" s="24"/>
      <c r="S5747" s="24"/>
      <c r="Y5747" s="24"/>
    </row>
    <row r="5748" spans="4:25">
      <c r="D5748" s="24"/>
      <c r="I5748" s="24"/>
      <c r="J5748" s="24"/>
      <c r="L5748" s="24"/>
      <c r="Q5748" s="24"/>
      <c r="R5748" s="24"/>
      <c r="S5748" s="24"/>
      <c r="Y5748" s="24"/>
    </row>
    <row r="5749" spans="4:25">
      <c r="I5749" s="24"/>
      <c r="J5749" s="24"/>
      <c r="S5749" s="24"/>
      <c r="Y5749" s="24"/>
    </row>
    <row r="5750" spans="4:25">
      <c r="I5750" s="24"/>
      <c r="J5750" s="24"/>
      <c r="S5750" s="24"/>
      <c r="Y5750" s="24"/>
    </row>
    <row r="5751" spans="4:25">
      <c r="I5751" s="24"/>
      <c r="J5751" s="24"/>
      <c r="S5751" s="24"/>
      <c r="Y5751" s="24"/>
    </row>
    <row r="5752" spans="4:25">
      <c r="D5752" s="24"/>
      <c r="I5752" s="24"/>
      <c r="J5752" s="24"/>
      <c r="L5752" s="24"/>
      <c r="Q5752" s="24"/>
      <c r="R5752" s="24"/>
      <c r="S5752" s="24"/>
      <c r="Y5752" s="24"/>
    </row>
    <row r="5753" spans="4:25">
      <c r="D5753" s="24"/>
      <c r="I5753" s="24"/>
      <c r="J5753" s="24"/>
      <c r="L5753" s="24"/>
      <c r="Q5753" s="24"/>
      <c r="R5753" s="24"/>
      <c r="S5753" s="24"/>
      <c r="Y5753" s="24"/>
    </row>
    <row r="5754" spans="4:25">
      <c r="D5754" s="24"/>
      <c r="I5754" s="24"/>
      <c r="J5754" s="24"/>
      <c r="L5754" s="24"/>
      <c r="Q5754" s="24"/>
      <c r="R5754" s="24"/>
      <c r="S5754" s="24"/>
      <c r="Y5754" s="24"/>
    </row>
    <row r="5755" spans="4:25">
      <c r="D5755" s="24"/>
      <c r="I5755" s="24"/>
      <c r="J5755" s="24"/>
      <c r="L5755" s="24"/>
      <c r="Q5755" s="24"/>
      <c r="R5755" s="24"/>
      <c r="S5755" s="24"/>
      <c r="Y5755" s="24"/>
    </row>
    <row r="5756" spans="4:25">
      <c r="D5756" s="24"/>
      <c r="I5756" s="24"/>
      <c r="J5756" s="24"/>
      <c r="L5756" s="24"/>
      <c r="Q5756" s="24"/>
      <c r="R5756" s="24"/>
      <c r="S5756" s="24"/>
      <c r="Y5756" s="24"/>
    </row>
    <row r="5757" spans="4:25">
      <c r="D5757" s="24"/>
      <c r="I5757" s="24"/>
      <c r="J5757" s="24"/>
      <c r="L5757" s="24"/>
      <c r="Q5757" s="24"/>
      <c r="R5757" s="24"/>
      <c r="S5757" s="24"/>
      <c r="Y5757" s="24"/>
    </row>
    <row r="5758" spans="4:25">
      <c r="I5758" s="24"/>
      <c r="J5758" s="24"/>
      <c r="S5758" s="24"/>
      <c r="Y5758" s="24"/>
    </row>
    <row r="5759" spans="4:25">
      <c r="I5759" s="24"/>
      <c r="J5759" s="24"/>
      <c r="S5759" s="24"/>
      <c r="Y5759" s="24"/>
    </row>
    <row r="5760" spans="4:25">
      <c r="I5760" s="24"/>
      <c r="J5760" s="24"/>
      <c r="S5760" s="24"/>
      <c r="Y5760" s="24"/>
    </row>
    <row r="5761" spans="4:25">
      <c r="I5761" s="24"/>
      <c r="J5761" s="24"/>
      <c r="S5761" s="24"/>
      <c r="Y5761" s="24"/>
    </row>
    <row r="5762" spans="4:25">
      <c r="I5762" s="24"/>
      <c r="J5762" s="24"/>
      <c r="S5762" s="24"/>
      <c r="Y5762" s="24"/>
    </row>
    <row r="5763" spans="4:25">
      <c r="I5763" s="24"/>
      <c r="J5763" s="24"/>
      <c r="S5763" s="24"/>
      <c r="Y5763" s="24"/>
    </row>
    <row r="5764" spans="4:25">
      <c r="D5764" s="24"/>
      <c r="I5764" s="24"/>
      <c r="J5764" s="24"/>
      <c r="L5764" s="24"/>
      <c r="Q5764" s="24"/>
      <c r="R5764" s="24"/>
      <c r="S5764" s="24"/>
      <c r="Y5764" s="24"/>
    </row>
    <row r="5765" spans="4:25">
      <c r="I5765" s="24"/>
      <c r="J5765" s="24"/>
      <c r="S5765" s="24"/>
      <c r="Y5765" s="24"/>
    </row>
    <row r="5766" spans="4:25">
      <c r="I5766" s="24"/>
      <c r="J5766" s="24"/>
      <c r="S5766" s="24"/>
      <c r="Y5766" s="24"/>
    </row>
    <row r="5767" spans="4:25">
      <c r="I5767" s="24"/>
      <c r="J5767" s="24"/>
      <c r="S5767" s="24"/>
      <c r="Y5767" s="24"/>
    </row>
    <row r="5768" spans="4:25">
      <c r="I5768" s="24"/>
      <c r="J5768" s="24"/>
      <c r="S5768" s="24"/>
      <c r="Y5768" s="24"/>
    </row>
    <row r="5769" spans="4:25">
      <c r="I5769" s="24"/>
      <c r="J5769" s="24"/>
      <c r="S5769" s="24"/>
      <c r="Y5769" s="24"/>
    </row>
    <row r="5770" spans="4:25">
      <c r="I5770" s="24"/>
      <c r="J5770" s="24"/>
      <c r="S5770" s="24"/>
      <c r="Y5770" s="24"/>
    </row>
    <row r="5771" spans="4:25">
      <c r="D5771" s="24"/>
      <c r="I5771" s="24"/>
      <c r="J5771" s="24"/>
      <c r="L5771" s="24"/>
      <c r="Q5771" s="24"/>
      <c r="R5771" s="24"/>
      <c r="S5771" s="24"/>
      <c r="Y5771" s="24"/>
    </row>
    <row r="5772" spans="4:25">
      <c r="D5772" s="24"/>
      <c r="I5772" s="24"/>
      <c r="J5772" s="24"/>
      <c r="L5772" s="24"/>
      <c r="Q5772" s="24"/>
      <c r="R5772" s="24"/>
      <c r="S5772" s="24"/>
      <c r="Y5772" s="24"/>
    </row>
    <row r="5773" spans="4:25">
      <c r="D5773" s="24"/>
      <c r="I5773" s="24"/>
      <c r="J5773" s="24"/>
      <c r="L5773" s="24"/>
      <c r="Q5773" s="24"/>
      <c r="R5773" s="24"/>
      <c r="S5773" s="24"/>
      <c r="Y5773" s="24"/>
    </row>
    <row r="5774" spans="4:25">
      <c r="D5774" s="24"/>
      <c r="I5774" s="24"/>
      <c r="J5774" s="24"/>
      <c r="L5774" s="24"/>
      <c r="Q5774" s="24"/>
      <c r="R5774" s="24"/>
      <c r="S5774" s="24"/>
      <c r="Y5774" s="24"/>
    </row>
    <row r="5775" spans="4:25">
      <c r="D5775" s="24"/>
      <c r="I5775" s="24"/>
      <c r="J5775" s="24"/>
      <c r="L5775" s="24"/>
      <c r="Q5775" s="24"/>
      <c r="R5775" s="24"/>
      <c r="S5775" s="24"/>
      <c r="Y5775" s="24"/>
    </row>
    <row r="5776" spans="4:25">
      <c r="D5776" s="24"/>
      <c r="I5776" s="24"/>
      <c r="J5776" s="24"/>
      <c r="L5776" s="24"/>
      <c r="Q5776" s="24"/>
      <c r="R5776" s="24"/>
      <c r="S5776" s="24"/>
      <c r="Y5776" s="24"/>
    </row>
    <row r="5777" spans="4:25">
      <c r="D5777" s="24"/>
      <c r="I5777" s="24"/>
      <c r="J5777" s="24"/>
      <c r="L5777" s="24"/>
      <c r="Q5777" s="24"/>
      <c r="R5777" s="24"/>
      <c r="S5777" s="24"/>
      <c r="Y5777" s="24"/>
    </row>
    <row r="5778" spans="4:25">
      <c r="D5778" s="24"/>
      <c r="I5778" s="24"/>
      <c r="J5778" s="24"/>
      <c r="L5778" s="24"/>
      <c r="Q5778" s="24"/>
      <c r="R5778" s="24"/>
      <c r="S5778" s="24"/>
      <c r="Y5778" s="24"/>
    </row>
    <row r="5779" spans="4:25">
      <c r="D5779" s="24"/>
      <c r="I5779" s="24"/>
      <c r="J5779" s="24"/>
      <c r="L5779" s="24"/>
      <c r="Q5779" s="24"/>
      <c r="R5779" s="24"/>
      <c r="S5779" s="24"/>
      <c r="Y5779" s="24"/>
    </row>
    <row r="5780" spans="4:25">
      <c r="D5780" s="24"/>
      <c r="I5780" s="24"/>
      <c r="J5780" s="24"/>
      <c r="L5780" s="24"/>
      <c r="Q5780" s="24"/>
      <c r="R5780" s="24"/>
      <c r="S5780" s="24"/>
      <c r="Y5780" s="24"/>
    </row>
    <row r="5781" spans="4:25">
      <c r="D5781" s="24"/>
      <c r="I5781" s="24"/>
      <c r="J5781" s="24"/>
      <c r="L5781" s="24"/>
      <c r="Q5781" s="24"/>
      <c r="R5781" s="24"/>
      <c r="S5781" s="24"/>
      <c r="Y5781" s="24"/>
    </row>
    <row r="5782" spans="4:25">
      <c r="D5782" s="24"/>
      <c r="I5782" s="24"/>
      <c r="J5782" s="24"/>
      <c r="L5782" s="24"/>
      <c r="Q5782" s="24"/>
      <c r="R5782" s="24"/>
      <c r="S5782" s="24"/>
      <c r="Y5782" s="24"/>
    </row>
    <row r="5783" spans="4:25">
      <c r="D5783" s="24"/>
      <c r="I5783" s="24"/>
      <c r="J5783" s="24"/>
      <c r="L5783" s="24"/>
      <c r="Q5783" s="24"/>
      <c r="R5783" s="24"/>
      <c r="S5783" s="24"/>
      <c r="Y5783" s="24"/>
    </row>
    <row r="5784" spans="4:25">
      <c r="D5784" s="24"/>
      <c r="I5784" s="24"/>
      <c r="J5784" s="24"/>
      <c r="L5784" s="24"/>
      <c r="Q5784" s="24"/>
      <c r="R5784" s="24"/>
      <c r="S5784" s="24"/>
      <c r="Y5784" s="24"/>
    </row>
    <row r="5785" spans="4:25">
      <c r="D5785" s="24"/>
      <c r="I5785" s="24"/>
      <c r="J5785" s="24"/>
      <c r="L5785" s="24"/>
      <c r="Q5785" s="24"/>
      <c r="R5785" s="24"/>
      <c r="S5785" s="24"/>
      <c r="Y5785" s="24"/>
    </row>
    <row r="5786" spans="4:25">
      <c r="D5786" s="24"/>
      <c r="I5786" s="24"/>
      <c r="J5786" s="24"/>
      <c r="L5786" s="24"/>
      <c r="Q5786" s="24"/>
      <c r="R5786" s="24"/>
      <c r="S5786" s="24"/>
      <c r="Y5786" s="24"/>
    </row>
    <row r="5787" spans="4:25">
      <c r="D5787" s="24"/>
      <c r="I5787" s="24"/>
      <c r="J5787" s="24"/>
      <c r="L5787" s="24"/>
      <c r="Q5787" s="24"/>
      <c r="R5787" s="24"/>
      <c r="S5787" s="24"/>
      <c r="Y5787" s="24"/>
    </row>
    <row r="5788" spans="4:25">
      <c r="D5788" s="24"/>
      <c r="I5788" s="24"/>
      <c r="J5788" s="24"/>
      <c r="L5788" s="24"/>
      <c r="Q5788" s="24"/>
      <c r="R5788" s="24"/>
      <c r="S5788" s="24"/>
      <c r="Y5788" s="24"/>
    </row>
    <row r="5789" spans="4:25">
      <c r="I5789" s="24"/>
      <c r="J5789" s="24"/>
      <c r="S5789" s="24"/>
      <c r="Y5789" s="24"/>
    </row>
    <row r="5790" spans="4:25">
      <c r="I5790" s="24"/>
      <c r="J5790" s="24"/>
      <c r="S5790" s="24"/>
      <c r="Y5790" s="24"/>
    </row>
    <row r="5791" spans="4:25">
      <c r="I5791" s="24"/>
      <c r="J5791" s="24"/>
      <c r="S5791" s="24"/>
      <c r="Y5791" s="24"/>
    </row>
    <row r="5792" spans="4:25">
      <c r="D5792" s="24"/>
      <c r="I5792" s="24"/>
      <c r="J5792" s="24"/>
      <c r="L5792" s="24"/>
      <c r="Q5792" s="24"/>
      <c r="R5792" s="24"/>
      <c r="S5792" s="24"/>
      <c r="Y5792" s="24"/>
    </row>
    <row r="5793" spans="4:25">
      <c r="I5793" s="24"/>
      <c r="J5793" s="24"/>
      <c r="S5793" s="24"/>
      <c r="Y5793" s="24"/>
    </row>
    <row r="5794" spans="4:25">
      <c r="I5794" s="24"/>
      <c r="J5794" s="24"/>
      <c r="S5794" s="24"/>
      <c r="Y5794" s="24"/>
    </row>
    <row r="5795" spans="4:25">
      <c r="I5795" s="24"/>
      <c r="J5795" s="24"/>
      <c r="S5795" s="24"/>
      <c r="Y5795" s="24"/>
    </row>
    <row r="5796" spans="4:25">
      <c r="D5796" s="24"/>
      <c r="I5796" s="24"/>
      <c r="J5796" s="24"/>
      <c r="L5796" s="24"/>
      <c r="Q5796" s="24"/>
      <c r="R5796" s="24"/>
      <c r="S5796" s="24"/>
      <c r="Y5796" s="24"/>
    </row>
    <row r="5797" spans="4:25">
      <c r="I5797" s="24"/>
      <c r="J5797" s="24"/>
      <c r="S5797" s="24"/>
      <c r="Y5797" s="24"/>
    </row>
    <row r="5798" spans="4:25">
      <c r="I5798" s="24"/>
      <c r="J5798" s="24"/>
      <c r="S5798" s="24"/>
      <c r="Y5798" s="24"/>
    </row>
    <row r="5799" spans="4:25">
      <c r="I5799" s="24"/>
      <c r="J5799" s="24"/>
      <c r="S5799" s="24"/>
      <c r="Y5799" s="24"/>
    </row>
    <row r="5800" spans="4:25">
      <c r="I5800" s="24"/>
      <c r="J5800" s="24"/>
      <c r="S5800" s="24"/>
      <c r="Y5800" s="24"/>
    </row>
    <row r="5801" spans="4:25">
      <c r="D5801" s="24"/>
      <c r="I5801" s="24"/>
      <c r="J5801" s="24"/>
      <c r="L5801" s="24"/>
      <c r="Q5801" s="24"/>
      <c r="R5801" s="24"/>
      <c r="S5801" s="24"/>
      <c r="Y5801" s="24"/>
    </row>
    <row r="5802" spans="4:25">
      <c r="D5802" s="24"/>
      <c r="I5802" s="24"/>
      <c r="J5802" s="24"/>
      <c r="L5802" s="24"/>
      <c r="Q5802" s="24"/>
      <c r="R5802" s="24"/>
      <c r="S5802" s="24"/>
      <c r="Y5802" s="24"/>
    </row>
    <row r="5803" spans="4:25">
      <c r="D5803" s="24"/>
      <c r="I5803" s="24"/>
      <c r="J5803" s="24"/>
      <c r="L5803" s="24"/>
      <c r="Q5803" s="24"/>
      <c r="R5803" s="24"/>
      <c r="S5803" s="24"/>
      <c r="Y5803" s="24"/>
    </row>
    <row r="5804" spans="4:25">
      <c r="D5804" s="24"/>
      <c r="I5804" s="24"/>
      <c r="J5804" s="24"/>
      <c r="L5804" s="24"/>
      <c r="Q5804" s="24"/>
      <c r="R5804" s="24"/>
      <c r="S5804" s="24"/>
      <c r="Y5804" s="24"/>
    </row>
    <row r="5805" spans="4:25">
      <c r="D5805" s="24"/>
      <c r="I5805" s="24"/>
      <c r="J5805" s="24"/>
      <c r="L5805" s="24"/>
      <c r="Q5805" s="24"/>
      <c r="R5805" s="24"/>
      <c r="S5805" s="24"/>
      <c r="Y5805" s="24"/>
    </row>
    <row r="5806" spans="4:25">
      <c r="D5806" s="24"/>
      <c r="I5806" s="24"/>
      <c r="J5806" s="24"/>
      <c r="L5806" s="24"/>
      <c r="Q5806" s="24"/>
      <c r="R5806" s="24"/>
      <c r="S5806" s="24"/>
      <c r="Y5806" s="24"/>
    </row>
    <row r="5807" spans="4:25">
      <c r="D5807" s="24"/>
      <c r="I5807" s="24"/>
      <c r="J5807" s="24"/>
      <c r="L5807" s="24"/>
      <c r="Q5807" s="24"/>
      <c r="R5807" s="24"/>
      <c r="S5807" s="24"/>
      <c r="Y5807" s="24"/>
    </row>
    <row r="5808" spans="4:25">
      <c r="D5808" s="24"/>
      <c r="I5808" s="24"/>
      <c r="J5808" s="24"/>
      <c r="L5808" s="24"/>
      <c r="Q5808" s="24"/>
      <c r="R5808" s="24"/>
      <c r="S5808" s="24"/>
      <c r="Y5808" s="24"/>
    </row>
    <row r="5809" spans="4:25">
      <c r="D5809" s="24"/>
      <c r="I5809" s="24"/>
      <c r="J5809" s="24"/>
      <c r="L5809" s="24"/>
      <c r="Q5809" s="24"/>
      <c r="R5809" s="24"/>
      <c r="S5809" s="24"/>
      <c r="Y5809" s="24"/>
    </row>
    <row r="5810" spans="4:25">
      <c r="D5810" s="24"/>
      <c r="I5810" s="24"/>
      <c r="J5810" s="24"/>
      <c r="L5810" s="24"/>
      <c r="Q5810" s="24"/>
      <c r="R5810" s="24"/>
      <c r="S5810" s="24"/>
      <c r="Y5810" s="24"/>
    </row>
    <row r="5811" spans="4:25">
      <c r="D5811" s="24"/>
      <c r="I5811" s="24"/>
      <c r="J5811" s="24"/>
      <c r="L5811" s="24"/>
      <c r="Q5811" s="24"/>
      <c r="R5811" s="24"/>
      <c r="S5811" s="24"/>
      <c r="Y5811" s="24"/>
    </row>
    <row r="5812" spans="4:25">
      <c r="I5812" s="24"/>
      <c r="J5812" s="24"/>
      <c r="S5812" s="24"/>
      <c r="Y5812" s="24"/>
    </row>
    <row r="5813" spans="4:25">
      <c r="D5813" s="24"/>
      <c r="I5813" s="24"/>
      <c r="J5813" s="24"/>
      <c r="L5813" s="24"/>
      <c r="Q5813" s="24"/>
      <c r="R5813" s="24"/>
      <c r="S5813" s="24"/>
      <c r="Y5813" s="24"/>
    </row>
    <row r="5814" spans="4:25">
      <c r="D5814" s="24"/>
      <c r="I5814" s="24"/>
      <c r="J5814" s="24"/>
      <c r="L5814" s="24"/>
      <c r="P5814" s="24"/>
      <c r="Q5814" s="24"/>
      <c r="R5814" s="24"/>
      <c r="S5814" s="24"/>
      <c r="Y5814" s="24"/>
    </row>
    <row r="5815" spans="4:25">
      <c r="D5815" s="24"/>
      <c r="I5815" s="24"/>
      <c r="J5815" s="24"/>
      <c r="L5815" s="24"/>
      <c r="Q5815" s="24"/>
      <c r="R5815" s="24"/>
      <c r="S5815" s="24"/>
      <c r="Y5815" s="24"/>
    </row>
    <row r="5816" spans="4:25">
      <c r="D5816" s="24"/>
      <c r="I5816" s="24"/>
      <c r="J5816" s="24"/>
      <c r="L5816" s="24"/>
      <c r="Q5816" s="24"/>
      <c r="R5816" s="24"/>
      <c r="S5816" s="24"/>
      <c r="Y5816" s="24"/>
    </row>
    <row r="5817" spans="4:25">
      <c r="I5817" s="24"/>
      <c r="J5817" s="24"/>
      <c r="S5817" s="24"/>
      <c r="Y5817" s="24"/>
    </row>
    <row r="5818" spans="4:25">
      <c r="D5818" s="24"/>
      <c r="I5818" s="24"/>
      <c r="J5818" s="24"/>
      <c r="L5818" s="24"/>
      <c r="Q5818" s="24"/>
      <c r="R5818" s="24"/>
      <c r="S5818" s="24"/>
      <c r="Y5818" s="24"/>
    </row>
    <row r="5819" spans="4:25">
      <c r="I5819" s="24"/>
      <c r="J5819" s="24"/>
      <c r="S5819" s="24"/>
      <c r="Y5819" s="24"/>
    </row>
    <row r="5820" spans="4:25">
      <c r="D5820" s="24"/>
      <c r="I5820" s="24"/>
      <c r="J5820" s="24"/>
      <c r="L5820" s="24"/>
      <c r="P5820" s="24"/>
      <c r="Q5820" s="24"/>
      <c r="R5820" s="24"/>
      <c r="S5820" s="24"/>
      <c r="Y5820" s="24"/>
    </row>
    <row r="5821" spans="4:25">
      <c r="D5821" s="24"/>
      <c r="I5821" s="24"/>
      <c r="J5821" s="24"/>
      <c r="L5821" s="24"/>
      <c r="Q5821" s="24"/>
      <c r="R5821" s="24"/>
      <c r="S5821" s="24"/>
      <c r="Y5821" s="24"/>
    </row>
    <row r="5822" spans="4:25">
      <c r="D5822" s="24"/>
      <c r="I5822" s="24"/>
      <c r="J5822" s="24"/>
      <c r="L5822" s="24"/>
      <c r="P5822" s="24"/>
      <c r="Q5822" s="24"/>
      <c r="R5822" s="24"/>
      <c r="S5822" s="24"/>
      <c r="Y5822" s="24"/>
    </row>
    <row r="5823" spans="4:25">
      <c r="D5823" s="24"/>
      <c r="I5823" s="24"/>
      <c r="J5823" s="24"/>
      <c r="L5823" s="24"/>
      <c r="P5823" s="24"/>
      <c r="Q5823" s="24"/>
      <c r="R5823" s="24"/>
      <c r="S5823" s="24"/>
      <c r="Y5823" s="24"/>
    </row>
    <row r="5824" spans="4:25">
      <c r="D5824" s="24"/>
      <c r="I5824" s="24"/>
      <c r="J5824" s="24"/>
      <c r="L5824" s="24"/>
      <c r="P5824" s="24"/>
      <c r="Q5824" s="24"/>
      <c r="R5824" s="24"/>
      <c r="S5824" s="24"/>
      <c r="Y5824" s="24"/>
    </row>
    <row r="5825" spans="4:25">
      <c r="D5825" s="24"/>
      <c r="I5825" s="24"/>
      <c r="J5825" s="24"/>
      <c r="L5825" s="24"/>
      <c r="P5825" s="24"/>
      <c r="Q5825" s="24"/>
      <c r="R5825" s="24"/>
      <c r="S5825" s="24"/>
      <c r="Y5825" s="24"/>
    </row>
    <row r="5826" spans="4:25">
      <c r="D5826" s="24"/>
      <c r="I5826" s="24"/>
      <c r="J5826" s="24"/>
      <c r="L5826" s="24"/>
      <c r="P5826" s="24"/>
      <c r="Q5826" s="24"/>
      <c r="R5826" s="24"/>
      <c r="S5826" s="24"/>
      <c r="Y5826" s="24"/>
    </row>
    <row r="5827" spans="4:25">
      <c r="D5827" s="24"/>
      <c r="I5827" s="24"/>
      <c r="J5827" s="24"/>
      <c r="L5827" s="24"/>
      <c r="P5827" s="24"/>
      <c r="Q5827" s="24"/>
      <c r="R5827" s="24"/>
      <c r="S5827" s="24"/>
      <c r="Y5827" s="24"/>
    </row>
    <row r="5828" spans="4:25">
      <c r="D5828" s="24"/>
      <c r="I5828" s="24"/>
      <c r="J5828" s="24"/>
      <c r="L5828" s="24"/>
      <c r="Q5828" s="24"/>
      <c r="R5828" s="24"/>
      <c r="S5828" s="24"/>
      <c r="Y5828" s="24"/>
    </row>
    <row r="5829" spans="4:25">
      <c r="I5829" s="24"/>
      <c r="J5829" s="24"/>
      <c r="S5829" s="24"/>
      <c r="Y5829" s="24"/>
    </row>
    <row r="5830" spans="4:25">
      <c r="I5830" s="24"/>
      <c r="J5830" s="24"/>
      <c r="S5830" s="24"/>
      <c r="Y5830" s="24"/>
    </row>
    <row r="5831" spans="4:25">
      <c r="I5831" s="24"/>
      <c r="J5831" s="24"/>
      <c r="S5831" s="24"/>
      <c r="Y5831" s="24"/>
    </row>
    <row r="5832" spans="4:25">
      <c r="I5832" s="24"/>
      <c r="J5832" s="24"/>
      <c r="S5832" s="24"/>
      <c r="Y5832" s="24"/>
    </row>
    <row r="5833" spans="4:25">
      <c r="D5833" s="24"/>
      <c r="I5833" s="24"/>
      <c r="J5833" s="24"/>
      <c r="L5833" s="24"/>
      <c r="P5833" s="24"/>
      <c r="Q5833" s="24"/>
      <c r="R5833" s="24"/>
      <c r="S5833" s="24"/>
      <c r="Y5833" s="24"/>
    </row>
    <row r="5834" spans="4:25">
      <c r="D5834" s="24"/>
      <c r="I5834" s="24"/>
      <c r="J5834" s="24"/>
      <c r="L5834" s="24"/>
      <c r="Q5834" s="24"/>
      <c r="R5834" s="24"/>
      <c r="S5834" s="24"/>
      <c r="Y5834" s="24"/>
    </row>
    <row r="5835" spans="4:25">
      <c r="D5835" s="24"/>
      <c r="I5835" s="24"/>
      <c r="J5835" s="24"/>
      <c r="L5835" s="24"/>
      <c r="Q5835" s="24"/>
      <c r="R5835" s="24"/>
      <c r="S5835" s="24"/>
      <c r="Y5835" s="24"/>
    </row>
    <row r="5836" spans="4:25">
      <c r="I5836" s="24"/>
      <c r="J5836" s="24"/>
      <c r="S5836" s="24"/>
      <c r="Y5836" s="24"/>
    </row>
    <row r="5837" spans="4:25">
      <c r="I5837" s="24"/>
      <c r="J5837" s="24"/>
      <c r="S5837" s="24"/>
      <c r="Y5837" s="24"/>
    </row>
    <row r="5838" spans="4:25">
      <c r="I5838" s="24"/>
      <c r="J5838" s="24"/>
      <c r="S5838" s="24"/>
      <c r="Y5838" s="24"/>
    </row>
    <row r="5839" spans="4:25">
      <c r="D5839" s="24"/>
      <c r="E5839" s="24"/>
      <c r="G5839" s="24"/>
      <c r="H5839" s="24"/>
      <c r="I5839" s="24"/>
      <c r="J5839" s="24"/>
      <c r="K5839" s="24"/>
      <c r="L5839" s="24"/>
      <c r="Q5839" s="24"/>
      <c r="R5839" s="24"/>
      <c r="S5839" s="24"/>
      <c r="U5839" s="24"/>
    </row>
    <row r="5840" spans="4:25">
      <c r="D5840" s="24"/>
      <c r="E5840" s="24"/>
      <c r="G5840" s="24"/>
      <c r="H5840" s="24"/>
      <c r="I5840" s="24"/>
      <c r="J5840" s="24"/>
      <c r="K5840" s="24"/>
      <c r="L5840" s="24"/>
      <c r="Q5840" s="24"/>
      <c r="R5840" s="24"/>
      <c r="S5840" s="24"/>
      <c r="U5840" s="24"/>
      <c r="Y5840" s="24"/>
    </row>
    <row r="5841" spans="4:25">
      <c r="D5841" s="24"/>
      <c r="E5841" s="24"/>
      <c r="G5841" s="24"/>
      <c r="H5841" s="24"/>
      <c r="I5841" s="24"/>
      <c r="J5841" s="24"/>
      <c r="K5841" s="24"/>
      <c r="L5841" s="24"/>
      <c r="Q5841" s="24"/>
      <c r="R5841" s="24"/>
      <c r="S5841" s="24"/>
      <c r="U5841" s="24"/>
      <c r="Y5841" s="24"/>
    </row>
    <row r="5842" spans="4:25">
      <c r="D5842" s="24"/>
      <c r="E5842" s="24"/>
      <c r="G5842" s="24"/>
      <c r="H5842" s="24"/>
      <c r="I5842" s="24"/>
      <c r="J5842" s="24"/>
      <c r="K5842" s="24"/>
      <c r="L5842" s="24"/>
      <c r="Q5842" s="24"/>
      <c r="R5842" s="24"/>
      <c r="S5842" s="24"/>
      <c r="U5842" s="24"/>
      <c r="Y5842" s="24"/>
    </row>
    <row r="5843" spans="4:25">
      <c r="I5843" s="24"/>
      <c r="J5843" s="24"/>
      <c r="S5843" s="24"/>
      <c r="Y5843" s="24"/>
    </row>
    <row r="5844" spans="4:25">
      <c r="I5844" s="24"/>
      <c r="J5844" s="24"/>
      <c r="S5844" s="24"/>
      <c r="Y5844" s="24"/>
    </row>
    <row r="5845" spans="4:25">
      <c r="I5845" s="24"/>
      <c r="J5845" s="24"/>
      <c r="S5845" s="24"/>
      <c r="Y5845" s="24"/>
    </row>
    <row r="5846" spans="4:25">
      <c r="I5846" s="24"/>
      <c r="J5846" s="24"/>
      <c r="S5846" s="24"/>
      <c r="Y5846" s="24"/>
    </row>
    <row r="5847" spans="4:25">
      <c r="I5847" s="24"/>
      <c r="J5847" s="24"/>
      <c r="S5847" s="24"/>
      <c r="Y5847" s="24"/>
    </row>
    <row r="5848" spans="4:25">
      <c r="I5848" s="24"/>
      <c r="J5848" s="24"/>
      <c r="S5848" s="24"/>
      <c r="Y5848" s="24"/>
    </row>
    <row r="5849" spans="4:25">
      <c r="I5849" s="24"/>
      <c r="J5849" s="24"/>
      <c r="S5849" s="24"/>
      <c r="Y5849" s="24"/>
    </row>
    <row r="5850" spans="4:25">
      <c r="D5850" s="24"/>
      <c r="H5850" s="24"/>
      <c r="I5850" s="24"/>
      <c r="J5850" s="24"/>
      <c r="K5850" s="24"/>
      <c r="L5850" s="24"/>
      <c r="Q5850" s="24"/>
      <c r="R5850" s="24"/>
      <c r="S5850" s="24"/>
      <c r="Y5850" s="24"/>
    </row>
    <row r="5851" spans="4:25">
      <c r="D5851" s="24"/>
      <c r="H5851" s="24"/>
      <c r="I5851" s="24"/>
      <c r="J5851" s="24"/>
      <c r="K5851" s="24"/>
      <c r="L5851" s="24"/>
      <c r="Q5851" s="24"/>
      <c r="R5851" s="24"/>
      <c r="S5851" s="24"/>
      <c r="Y5851" s="24"/>
    </row>
    <row r="5852" spans="4:25">
      <c r="D5852" s="24"/>
      <c r="H5852" s="24"/>
      <c r="I5852" s="24"/>
      <c r="J5852" s="24"/>
      <c r="L5852" s="24"/>
      <c r="Q5852" s="24"/>
      <c r="R5852" s="24"/>
      <c r="S5852" s="24"/>
      <c r="Y5852" s="24"/>
    </row>
    <row r="5853" spans="4:25">
      <c r="D5853" s="24"/>
      <c r="H5853" s="24"/>
      <c r="I5853" s="24"/>
      <c r="J5853" s="24"/>
      <c r="L5853" s="24"/>
      <c r="Q5853" s="24"/>
      <c r="R5853" s="24"/>
      <c r="S5853" s="24"/>
      <c r="Y5853" s="24"/>
    </row>
    <row r="5854" spans="4:25">
      <c r="D5854" s="24"/>
      <c r="H5854" s="24"/>
      <c r="I5854" s="24"/>
      <c r="J5854" s="24"/>
      <c r="L5854" s="24"/>
      <c r="Q5854" s="24"/>
      <c r="R5854" s="24"/>
      <c r="S5854" s="24"/>
      <c r="Y5854" s="24"/>
    </row>
    <row r="5855" spans="4:25">
      <c r="I5855" s="24"/>
      <c r="J5855" s="24"/>
      <c r="S5855" s="24"/>
      <c r="Y5855" s="24"/>
    </row>
    <row r="5856" spans="4:25">
      <c r="I5856" s="24"/>
      <c r="J5856" s="24"/>
      <c r="S5856" s="24"/>
      <c r="Y5856" s="24"/>
    </row>
    <row r="5857" spans="4:25">
      <c r="I5857" s="24"/>
      <c r="J5857" s="24"/>
      <c r="S5857" s="24"/>
      <c r="Y5857" s="24"/>
    </row>
    <row r="5858" spans="4:25">
      <c r="D5858" s="24"/>
      <c r="E5858" s="24"/>
      <c r="G5858" s="24"/>
      <c r="H5858" s="24"/>
      <c r="I5858" s="24"/>
      <c r="J5858" s="24"/>
      <c r="K5858" s="24"/>
      <c r="L5858" s="24"/>
      <c r="Q5858" s="24"/>
      <c r="R5858" s="24"/>
      <c r="S5858" s="24"/>
      <c r="U5858" s="24"/>
      <c r="Y5858" s="24"/>
    </row>
    <row r="5859" spans="4:25">
      <c r="I5859" s="24"/>
      <c r="J5859" s="24"/>
      <c r="S5859" s="24"/>
      <c r="Y5859" s="24"/>
    </row>
    <row r="5860" spans="4:25">
      <c r="I5860" s="24"/>
      <c r="J5860" s="24"/>
      <c r="S5860" s="24"/>
      <c r="Y5860" s="24"/>
    </row>
    <row r="5861" spans="4:25">
      <c r="I5861" s="24"/>
      <c r="J5861" s="24"/>
      <c r="S5861" s="24"/>
      <c r="Y5861" s="24"/>
    </row>
    <row r="5862" spans="4:25">
      <c r="D5862" s="24"/>
      <c r="E5862" s="24"/>
      <c r="G5862" s="24"/>
      <c r="H5862" s="24"/>
      <c r="I5862" s="24"/>
      <c r="J5862" s="24"/>
      <c r="K5862" s="24"/>
      <c r="L5862" s="24"/>
      <c r="Q5862" s="24"/>
      <c r="R5862" s="24"/>
      <c r="S5862" s="24"/>
      <c r="U5862" s="24"/>
      <c r="Y5862" s="24"/>
    </row>
    <row r="5863" spans="4:25">
      <c r="D5863" s="24"/>
      <c r="E5863" s="24"/>
      <c r="G5863" s="24"/>
      <c r="H5863" s="24"/>
      <c r="I5863" s="24"/>
      <c r="J5863" s="24"/>
      <c r="K5863" s="24"/>
      <c r="L5863" s="24"/>
      <c r="Q5863" s="24"/>
      <c r="R5863" s="24"/>
      <c r="S5863" s="24"/>
      <c r="U5863" s="24"/>
      <c r="Y5863" s="24"/>
    </row>
    <row r="5864" spans="4:25">
      <c r="D5864" s="24"/>
      <c r="E5864" s="24"/>
      <c r="G5864" s="24"/>
      <c r="H5864" s="24"/>
      <c r="I5864" s="24"/>
      <c r="J5864" s="24"/>
      <c r="K5864" s="24"/>
      <c r="L5864" s="24"/>
      <c r="Q5864" s="24"/>
      <c r="R5864" s="24"/>
      <c r="S5864" s="24"/>
      <c r="U5864" s="24"/>
      <c r="Y5864" s="24"/>
    </row>
    <row r="5865" spans="4:25">
      <c r="D5865" s="24"/>
      <c r="H5865" s="24"/>
      <c r="I5865" s="24"/>
      <c r="J5865" s="24"/>
      <c r="K5865" s="24"/>
      <c r="L5865" s="24"/>
      <c r="S5865" s="24"/>
      <c r="Y5865" s="24"/>
    </row>
    <row r="5866" spans="4:25">
      <c r="D5866" s="24"/>
      <c r="E5866" s="24"/>
      <c r="G5866" s="24"/>
      <c r="H5866" s="24"/>
      <c r="I5866" s="24"/>
      <c r="J5866" s="24"/>
      <c r="K5866" s="24"/>
      <c r="L5866" s="24"/>
      <c r="Q5866" s="24"/>
      <c r="R5866" s="24"/>
      <c r="S5866" s="24"/>
      <c r="U5866" s="24"/>
      <c r="Y5866" s="24"/>
    </row>
    <row r="5867" spans="4:25">
      <c r="D5867" s="24"/>
      <c r="H5867" s="24"/>
      <c r="I5867" s="24"/>
      <c r="J5867" s="24"/>
      <c r="K5867" s="24"/>
      <c r="L5867" s="24"/>
      <c r="S5867" s="24"/>
      <c r="Y5867" s="24"/>
    </row>
    <row r="5868" spans="4:25">
      <c r="D5868" s="24"/>
      <c r="E5868" s="24"/>
      <c r="G5868" s="24"/>
      <c r="H5868" s="24"/>
      <c r="I5868" s="24"/>
      <c r="J5868" s="24"/>
      <c r="K5868" s="24"/>
      <c r="L5868" s="24"/>
      <c r="Q5868" s="24"/>
      <c r="R5868" s="24"/>
      <c r="S5868" s="24"/>
      <c r="U5868" s="24"/>
      <c r="Y5868" s="24"/>
    </row>
    <row r="5869" spans="4:25">
      <c r="I5869" s="24"/>
      <c r="J5869" s="24"/>
      <c r="S5869" s="24"/>
      <c r="Y5869" s="24"/>
    </row>
    <row r="5870" spans="4:25">
      <c r="I5870" s="24"/>
      <c r="J5870" s="24"/>
      <c r="S5870" s="24"/>
      <c r="Y5870" s="24"/>
    </row>
    <row r="5871" spans="4:25">
      <c r="D5871" s="24"/>
      <c r="I5871" s="24"/>
      <c r="J5871" s="24"/>
      <c r="L5871" s="24"/>
      <c r="Q5871" s="24"/>
      <c r="R5871" s="24"/>
      <c r="S5871" s="24"/>
      <c r="Y5871" s="24"/>
    </row>
    <row r="5872" spans="4:25">
      <c r="I5872" s="24"/>
      <c r="J5872" s="24"/>
      <c r="S5872" s="24"/>
      <c r="Y5872" s="24"/>
    </row>
    <row r="5873" spans="4:25">
      <c r="I5873" s="24"/>
      <c r="J5873" s="24"/>
      <c r="S5873" s="24"/>
      <c r="Y5873" s="24"/>
    </row>
    <row r="5874" spans="4:25">
      <c r="I5874" s="24"/>
      <c r="J5874" s="24"/>
      <c r="S5874" s="24"/>
      <c r="Y5874" s="24"/>
    </row>
    <row r="5875" spans="4:25">
      <c r="D5875" s="24"/>
      <c r="I5875" s="24"/>
      <c r="J5875" s="24"/>
      <c r="L5875" s="24"/>
      <c r="Q5875" s="24"/>
      <c r="R5875" s="24"/>
      <c r="S5875" s="24"/>
      <c r="Y5875" s="24"/>
    </row>
    <row r="5876" spans="4:25">
      <c r="D5876" s="24"/>
      <c r="I5876" s="24"/>
      <c r="J5876" s="24"/>
      <c r="L5876" s="24"/>
      <c r="Q5876" s="24"/>
      <c r="R5876" s="24"/>
      <c r="S5876" s="24"/>
      <c r="Y5876" s="24"/>
    </row>
    <row r="5877" spans="4:25">
      <c r="I5877" s="24"/>
      <c r="J5877" s="24"/>
      <c r="S5877" s="24"/>
      <c r="Y5877" s="24"/>
    </row>
    <row r="5878" spans="4:25">
      <c r="I5878" s="24"/>
      <c r="J5878" s="24"/>
      <c r="S5878" s="24"/>
      <c r="Y5878" s="24"/>
    </row>
    <row r="5879" spans="4:25">
      <c r="I5879" s="24"/>
      <c r="J5879" s="24"/>
      <c r="S5879" s="24"/>
      <c r="Y5879" s="24"/>
    </row>
    <row r="5880" spans="4:25">
      <c r="D5880" s="24"/>
      <c r="I5880" s="24"/>
      <c r="J5880" s="24"/>
      <c r="L5880" s="24"/>
      <c r="Q5880" s="24"/>
      <c r="R5880" s="24"/>
      <c r="S5880" s="24"/>
      <c r="Y5880" s="24"/>
    </row>
    <row r="5881" spans="4:25">
      <c r="D5881" s="24"/>
      <c r="I5881" s="24"/>
      <c r="J5881" s="24"/>
      <c r="L5881" s="24"/>
      <c r="Q5881" s="24"/>
      <c r="R5881" s="24"/>
      <c r="S5881" s="24"/>
      <c r="Y5881" s="24"/>
    </row>
    <row r="5882" spans="4:25">
      <c r="D5882" s="24"/>
      <c r="I5882" s="24"/>
      <c r="J5882" s="24"/>
      <c r="L5882" s="24"/>
      <c r="Q5882" s="24"/>
      <c r="R5882" s="24"/>
      <c r="S5882" s="24"/>
      <c r="Y5882" s="24"/>
    </row>
    <row r="5883" spans="4:25">
      <c r="I5883" s="24"/>
      <c r="J5883" s="24"/>
      <c r="S5883" s="24"/>
      <c r="Y5883" s="24"/>
    </row>
    <row r="5884" spans="4:25">
      <c r="I5884" s="24"/>
      <c r="J5884" s="24"/>
      <c r="S5884" s="24"/>
      <c r="Y5884" s="24"/>
    </row>
    <row r="5885" spans="4:25">
      <c r="I5885" s="24"/>
      <c r="J5885" s="24"/>
      <c r="S5885" s="24"/>
      <c r="Y5885" s="24"/>
    </row>
    <row r="5886" spans="4:25">
      <c r="D5886" s="24"/>
      <c r="I5886" s="24"/>
      <c r="J5886" s="24"/>
      <c r="L5886" s="24"/>
      <c r="Q5886" s="24"/>
      <c r="R5886" s="24"/>
      <c r="S5886" s="24"/>
      <c r="Y5886" s="24"/>
    </row>
    <row r="5887" spans="4:25">
      <c r="D5887" s="24"/>
      <c r="I5887" s="24"/>
      <c r="J5887" s="24"/>
      <c r="L5887" s="24"/>
      <c r="Q5887" s="24"/>
      <c r="R5887" s="24"/>
      <c r="S5887" s="24"/>
      <c r="Y5887" s="24"/>
    </row>
    <row r="5888" spans="4:25">
      <c r="D5888" s="24"/>
      <c r="I5888" s="24"/>
      <c r="J5888" s="24"/>
      <c r="L5888" s="24"/>
      <c r="Q5888" s="24"/>
      <c r="R5888" s="24"/>
      <c r="S5888" s="24"/>
      <c r="Y5888" s="24"/>
    </row>
    <row r="5889" spans="4:25">
      <c r="D5889" s="24"/>
      <c r="I5889" s="24"/>
      <c r="J5889" s="24"/>
      <c r="L5889" s="24"/>
      <c r="Q5889" s="24"/>
      <c r="R5889" s="24"/>
      <c r="S5889" s="24"/>
      <c r="Y5889" s="24"/>
    </row>
    <row r="5890" spans="4:25">
      <c r="D5890" s="24"/>
      <c r="I5890" s="24"/>
      <c r="J5890" s="24"/>
      <c r="L5890" s="24"/>
      <c r="Q5890" s="24"/>
      <c r="R5890" s="24"/>
      <c r="S5890" s="24"/>
      <c r="Y5890" s="24"/>
    </row>
    <row r="5891" spans="4:25">
      <c r="D5891" s="24"/>
      <c r="I5891" s="24"/>
      <c r="J5891" s="24"/>
      <c r="L5891" s="24"/>
      <c r="Q5891" s="24"/>
      <c r="R5891" s="24"/>
      <c r="S5891" s="24"/>
      <c r="Y5891" s="24"/>
    </row>
    <row r="5892" spans="4:25">
      <c r="D5892" s="24"/>
      <c r="I5892" s="24"/>
      <c r="J5892" s="24"/>
      <c r="L5892" s="24"/>
      <c r="Q5892" s="24"/>
      <c r="R5892" s="24"/>
      <c r="S5892" s="24"/>
      <c r="Y5892" s="24"/>
    </row>
    <row r="5893" spans="4:25">
      <c r="D5893" s="24"/>
      <c r="I5893" s="24"/>
      <c r="J5893" s="24"/>
      <c r="L5893" s="24"/>
      <c r="Q5893" s="24"/>
      <c r="R5893" s="24"/>
      <c r="S5893" s="24"/>
      <c r="Y5893" s="24"/>
    </row>
    <row r="5894" spans="4:25">
      <c r="D5894" s="24"/>
      <c r="I5894" s="24"/>
      <c r="J5894" s="24"/>
      <c r="L5894" s="24"/>
      <c r="Q5894" s="24"/>
      <c r="R5894" s="24"/>
      <c r="S5894" s="24"/>
      <c r="Y5894" s="24"/>
    </row>
    <row r="5895" spans="4:25">
      <c r="D5895" s="24"/>
      <c r="I5895" s="24"/>
      <c r="J5895" s="24"/>
      <c r="L5895" s="24"/>
      <c r="Q5895" s="24"/>
      <c r="R5895" s="24"/>
      <c r="S5895" s="24"/>
      <c r="Y5895" s="24"/>
    </row>
    <row r="5896" spans="4:25">
      <c r="D5896" s="24"/>
      <c r="I5896" s="24"/>
      <c r="J5896" s="24"/>
      <c r="L5896" s="24"/>
      <c r="Q5896" s="24"/>
      <c r="R5896" s="24"/>
      <c r="S5896" s="24"/>
      <c r="Y5896" s="24"/>
    </row>
    <row r="5897" spans="4:25">
      <c r="D5897" s="24"/>
      <c r="I5897" s="24"/>
      <c r="J5897" s="24"/>
      <c r="L5897" s="24"/>
      <c r="Q5897" s="24"/>
      <c r="R5897" s="24"/>
      <c r="S5897" s="24"/>
      <c r="Y5897" s="24"/>
    </row>
    <row r="5898" spans="4:25">
      <c r="D5898" s="24"/>
      <c r="I5898" s="24"/>
      <c r="J5898" s="24"/>
      <c r="L5898" s="24"/>
      <c r="Q5898" s="24"/>
      <c r="R5898" s="24"/>
      <c r="S5898" s="24"/>
      <c r="Y5898" s="24"/>
    </row>
    <row r="5899" spans="4:25">
      <c r="I5899" s="24"/>
      <c r="J5899" s="24"/>
      <c r="S5899" s="24"/>
      <c r="Y5899" s="24"/>
    </row>
    <row r="5900" spans="4:25">
      <c r="I5900" s="24"/>
      <c r="J5900" s="24"/>
      <c r="S5900" s="24"/>
      <c r="Y5900" s="24"/>
    </row>
    <row r="5901" spans="4:25">
      <c r="I5901" s="24"/>
      <c r="J5901" s="24"/>
      <c r="S5901" s="24"/>
      <c r="Y5901" s="24"/>
    </row>
    <row r="5902" spans="4:25">
      <c r="D5902" s="24"/>
      <c r="I5902" s="24"/>
      <c r="J5902" s="24"/>
      <c r="L5902" s="24"/>
      <c r="P5902" s="24"/>
      <c r="Q5902" s="24"/>
      <c r="R5902" s="24"/>
      <c r="S5902" s="24"/>
      <c r="Y5902" s="24"/>
    </row>
    <row r="5903" spans="4:25">
      <c r="D5903" s="24"/>
      <c r="I5903" s="24"/>
      <c r="J5903" s="24"/>
      <c r="L5903" s="24"/>
      <c r="Q5903" s="24"/>
      <c r="R5903" s="24"/>
      <c r="S5903" s="24"/>
      <c r="Y5903" s="24"/>
    </row>
    <row r="5904" spans="4:25">
      <c r="D5904" s="24"/>
      <c r="I5904" s="24"/>
      <c r="J5904" s="24"/>
      <c r="L5904" s="24"/>
      <c r="Q5904" s="24"/>
      <c r="R5904" s="24"/>
      <c r="S5904" s="24"/>
      <c r="Y5904" s="24"/>
    </row>
    <row r="5905" spans="4:25">
      <c r="I5905" s="24"/>
      <c r="J5905" s="24"/>
      <c r="S5905" s="24"/>
      <c r="Y5905" s="24"/>
    </row>
    <row r="5906" spans="4:25">
      <c r="I5906" s="24"/>
      <c r="J5906" s="24"/>
      <c r="S5906" s="24"/>
      <c r="Y5906" s="24"/>
    </row>
    <row r="5907" spans="4:25">
      <c r="I5907" s="24"/>
      <c r="J5907" s="24"/>
      <c r="S5907" s="24"/>
      <c r="Y5907" s="24"/>
    </row>
    <row r="5908" spans="4:25">
      <c r="D5908" s="24"/>
      <c r="I5908" s="24"/>
      <c r="J5908" s="24"/>
      <c r="L5908" s="24"/>
      <c r="Q5908" s="24"/>
      <c r="R5908" s="24"/>
      <c r="S5908" s="24"/>
      <c r="Y5908" s="24"/>
    </row>
    <row r="5909" spans="4:25">
      <c r="D5909" s="24"/>
      <c r="I5909" s="24"/>
      <c r="J5909" s="24"/>
      <c r="L5909" s="24"/>
      <c r="Q5909" s="24"/>
      <c r="R5909" s="24"/>
      <c r="S5909" s="24"/>
      <c r="Y5909" s="24"/>
    </row>
    <row r="5910" spans="4:25">
      <c r="I5910" s="24"/>
      <c r="J5910" s="24"/>
      <c r="S5910" s="24"/>
      <c r="Y5910" s="24"/>
    </row>
    <row r="5911" spans="4:25">
      <c r="I5911" s="24"/>
      <c r="J5911" s="24"/>
      <c r="S5911" s="24"/>
      <c r="Y5911" s="24"/>
    </row>
    <row r="5912" spans="4:25">
      <c r="I5912" s="24"/>
      <c r="J5912" s="24"/>
      <c r="S5912" s="24"/>
      <c r="Y5912" s="24"/>
    </row>
    <row r="5913" spans="4:25">
      <c r="D5913" s="24"/>
      <c r="I5913" s="24"/>
      <c r="J5913" s="24"/>
      <c r="L5913" s="24"/>
      <c r="P5913" s="24"/>
      <c r="Q5913" s="24"/>
      <c r="R5913" s="24"/>
      <c r="S5913" s="24"/>
      <c r="Y5913" s="24"/>
    </row>
    <row r="5914" spans="4:25">
      <c r="D5914" s="24"/>
      <c r="I5914" s="24"/>
      <c r="J5914" s="24"/>
      <c r="L5914" s="24"/>
      <c r="Q5914" s="24"/>
      <c r="R5914" s="24"/>
      <c r="S5914" s="24"/>
      <c r="Y5914" s="24"/>
    </row>
    <row r="5915" spans="4:25">
      <c r="D5915" s="24"/>
      <c r="I5915" s="24"/>
      <c r="J5915" s="24"/>
      <c r="L5915" s="24"/>
      <c r="Q5915" s="24"/>
      <c r="R5915" s="24"/>
      <c r="S5915" s="24"/>
      <c r="Y5915" s="24"/>
    </row>
    <row r="5916" spans="4:25">
      <c r="D5916" s="24"/>
      <c r="I5916" s="24"/>
      <c r="J5916" s="24"/>
      <c r="L5916" s="24"/>
      <c r="Q5916" s="24"/>
      <c r="R5916" s="24"/>
      <c r="S5916" s="24"/>
      <c r="Y5916" s="24"/>
    </row>
    <row r="5917" spans="4:25">
      <c r="I5917" s="24"/>
      <c r="J5917" s="24"/>
      <c r="S5917" s="24"/>
      <c r="Y5917" s="24"/>
    </row>
    <row r="5918" spans="4:25">
      <c r="I5918" s="24"/>
      <c r="J5918" s="24"/>
      <c r="S5918" s="24"/>
      <c r="Y5918" s="24"/>
    </row>
    <row r="5919" spans="4:25">
      <c r="I5919" s="24"/>
      <c r="J5919" s="24"/>
      <c r="S5919" s="24"/>
      <c r="Y5919" s="24"/>
    </row>
    <row r="5920" spans="4:25">
      <c r="D5920" s="24"/>
      <c r="I5920" s="24"/>
      <c r="J5920" s="24"/>
      <c r="L5920" s="24"/>
      <c r="P5920" s="24"/>
      <c r="Q5920" s="24"/>
      <c r="R5920" s="24"/>
      <c r="S5920" s="24"/>
      <c r="Y5920" s="24"/>
    </row>
    <row r="5921" spans="4:25">
      <c r="D5921" s="24"/>
      <c r="I5921" s="24"/>
      <c r="J5921" s="24"/>
      <c r="L5921" s="24"/>
      <c r="Q5921" s="24"/>
      <c r="R5921" s="24"/>
      <c r="S5921" s="24"/>
      <c r="Y5921" s="24"/>
    </row>
    <row r="5922" spans="4:25">
      <c r="I5922" s="24"/>
      <c r="J5922" s="24"/>
      <c r="S5922" s="24"/>
      <c r="Y5922" s="24"/>
    </row>
    <row r="5923" spans="4:25">
      <c r="I5923" s="24"/>
      <c r="J5923" s="24"/>
      <c r="S5923" s="24"/>
      <c r="Y5923" s="24"/>
    </row>
    <row r="5924" spans="4:25">
      <c r="I5924" s="24"/>
      <c r="J5924" s="24"/>
      <c r="S5924" s="24"/>
      <c r="Y5924" s="24"/>
    </row>
    <row r="5925" spans="4:25">
      <c r="D5925" s="24"/>
      <c r="I5925" s="24"/>
      <c r="J5925" s="24"/>
      <c r="L5925" s="24"/>
      <c r="Q5925" s="24"/>
      <c r="R5925" s="24"/>
      <c r="S5925" s="24"/>
      <c r="Y5925" s="24"/>
    </row>
    <row r="5926" spans="4:25">
      <c r="D5926" s="24"/>
      <c r="I5926" s="24"/>
      <c r="J5926" s="24"/>
      <c r="L5926" s="24"/>
      <c r="Q5926" s="24"/>
      <c r="R5926" s="24"/>
      <c r="S5926" s="24"/>
      <c r="Y5926" s="24"/>
    </row>
    <row r="5927" spans="4:25">
      <c r="D5927" s="24"/>
      <c r="I5927" s="24"/>
      <c r="J5927" s="24"/>
      <c r="L5927" s="24"/>
      <c r="Q5927" s="24"/>
      <c r="R5927" s="24"/>
      <c r="S5927" s="24"/>
      <c r="Y5927" s="24"/>
    </row>
    <row r="5928" spans="4:25">
      <c r="I5928" s="24"/>
      <c r="J5928" s="24"/>
      <c r="S5928" s="24"/>
      <c r="Y5928" s="24"/>
    </row>
    <row r="5929" spans="4:25">
      <c r="I5929" s="24"/>
      <c r="J5929" s="24"/>
      <c r="S5929" s="24"/>
      <c r="Y5929" s="24"/>
    </row>
    <row r="5930" spans="4:25">
      <c r="I5930" s="24"/>
      <c r="J5930" s="24"/>
      <c r="S5930" s="24"/>
      <c r="Y5930" s="24"/>
    </row>
    <row r="5931" spans="4:25">
      <c r="D5931" s="24"/>
      <c r="I5931" s="24"/>
      <c r="J5931" s="24"/>
      <c r="L5931" s="24"/>
      <c r="Q5931" s="24"/>
      <c r="R5931" s="24"/>
      <c r="S5931" s="24"/>
      <c r="Y5931" s="24"/>
    </row>
    <row r="5932" spans="4:25">
      <c r="D5932" s="24"/>
      <c r="I5932" s="24"/>
      <c r="J5932" s="24"/>
      <c r="L5932" s="24"/>
      <c r="P5932" s="24"/>
      <c r="Q5932" s="24"/>
      <c r="R5932" s="24"/>
      <c r="S5932" s="24"/>
      <c r="Y5932" s="24"/>
    </row>
    <row r="5933" spans="4:25">
      <c r="D5933" s="24"/>
      <c r="I5933" s="24"/>
      <c r="J5933" s="24"/>
      <c r="L5933" s="24"/>
      <c r="Q5933" s="24"/>
      <c r="R5933" s="24"/>
      <c r="S5933" s="24"/>
      <c r="Y5933" s="24"/>
    </row>
    <row r="5934" spans="4:25">
      <c r="D5934" s="24"/>
      <c r="I5934" s="24"/>
      <c r="J5934" s="24"/>
      <c r="L5934" s="24"/>
      <c r="Q5934" s="24"/>
      <c r="R5934" s="24"/>
      <c r="S5934" s="24"/>
      <c r="Y5934" s="24"/>
    </row>
    <row r="5935" spans="4:25">
      <c r="D5935" s="24"/>
      <c r="I5935" s="24"/>
      <c r="J5935" s="24"/>
      <c r="L5935" s="24"/>
      <c r="Q5935" s="24"/>
      <c r="R5935" s="24"/>
      <c r="S5935" s="24"/>
      <c r="Y5935" s="24"/>
    </row>
    <row r="5936" spans="4:25">
      <c r="D5936" s="24"/>
      <c r="I5936" s="24"/>
      <c r="J5936" s="24"/>
      <c r="L5936" s="24"/>
      <c r="Q5936" s="24"/>
      <c r="R5936" s="24"/>
      <c r="S5936" s="24"/>
      <c r="Y5936" s="24"/>
    </row>
    <row r="5937" spans="4:25">
      <c r="D5937" s="24"/>
      <c r="I5937" s="24"/>
      <c r="J5937" s="24"/>
      <c r="L5937" s="24"/>
      <c r="Q5937" s="24"/>
      <c r="R5937" s="24"/>
      <c r="S5937" s="24"/>
      <c r="Y5937" s="24"/>
    </row>
    <row r="5938" spans="4:25">
      <c r="D5938" s="24"/>
      <c r="I5938" s="24"/>
      <c r="J5938" s="24"/>
      <c r="L5938" s="24"/>
      <c r="Q5938" s="24"/>
      <c r="R5938" s="24"/>
      <c r="S5938" s="24"/>
      <c r="Y5938" s="24"/>
    </row>
    <row r="5939" spans="4:25">
      <c r="D5939" s="24"/>
      <c r="I5939" s="24"/>
      <c r="J5939" s="24"/>
      <c r="L5939" s="24"/>
      <c r="Q5939" s="24"/>
      <c r="R5939" s="24"/>
      <c r="S5939" s="24"/>
      <c r="Y5939" s="24"/>
    </row>
    <row r="5940" spans="4:25">
      <c r="I5940" s="24"/>
      <c r="J5940" s="24"/>
      <c r="S5940" s="24"/>
      <c r="Y5940" s="24"/>
    </row>
    <row r="5941" spans="4:25">
      <c r="I5941" s="24"/>
      <c r="J5941" s="24"/>
      <c r="S5941" s="24"/>
      <c r="Y5941" s="24"/>
    </row>
    <row r="5942" spans="4:25">
      <c r="I5942" s="24"/>
      <c r="J5942" s="24"/>
      <c r="S5942" s="24"/>
      <c r="Y5942" s="24"/>
    </row>
    <row r="5943" spans="4:25">
      <c r="I5943" s="24"/>
      <c r="J5943" s="24"/>
      <c r="S5943" s="24"/>
      <c r="Y5943" s="24"/>
    </row>
    <row r="5944" spans="4:25">
      <c r="D5944" s="24"/>
      <c r="H5944" s="24"/>
      <c r="I5944" s="24"/>
      <c r="J5944" s="24"/>
      <c r="K5944" s="24"/>
      <c r="L5944" s="24"/>
      <c r="S5944" s="24"/>
      <c r="Y5944" s="24"/>
    </row>
    <row r="5945" spans="4:25">
      <c r="D5945" s="24"/>
      <c r="H5945" s="24"/>
      <c r="I5945" s="24"/>
      <c r="J5945" s="24"/>
      <c r="K5945" s="24"/>
      <c r="L5945" s="24"/>
      <c r="Q5945" s="24"/>
      <c r="R5945" s="24"/>
      <c r="S5945" s="24"/>
      <c r="Y5945" s="24"/>
    </row>
    <row r="5946" spans="4:25">
      <c r="D5946" s="24"/>
      <c r="H5946" s="24"/>
      <c r="I5946" s="24"/>
      <c r="J5946" s="24"/>
      <c r="K5946" s="24"/>
      <c r="L5946" s="24"/>
      <c r="Q5946" s="24"/>
      <c r="R5946" s="24"/>
      <c r="S5946" s="24"/>
      <c r="Y5946" s="24"/>
    </row>
    <row r="5947" spans="4:25">
      <c r="D5947" s="24"/>
      <c r="H5947" s="24"/>
      <c r="I5947" s="24"/>
      <c r="J5947" s="24"/>
      <c r="K5947" s="24"/>
      <c r="L5947" s="24"/>
      <c r="Q5947" s="24"/>
      <c r="R5947" s="24"/>
      <c r="S5947" s="24"/>
      <c r="Y5947" s="24"/>
    </row>
    <row r="5948" spans="4:25">
      <c r="D5948" s="24"/>
      <c r="H5948" s="24"/>
      <c r="I5948" s="24"/>
      <c r="J5948" s="24"/>
      <c r="K5948" s="24"/>
      <c r="L5948" s="24"/>
      <c r="Q5948" s="24"/>
      <c r="R5948" s="24"/>
      <c r="S5948" s="24"/>
      <c r="Y5948" s="24"/>
    </row>
    <row r="5949" spans="4:25">
      <c r="D5949" s="24"/>
      <c r="E5949" s="24"/>
      <c r="G5949" s="24"/>
      <c r="H5949" s="24"/>
      <c r="I5949" s="24"/>
      <c r="J5949" s="24"/>
      <c r="K5949" s="24"/>
      <c r="L5949" s="24"/>
      <c r="Q5949" s="24"/>
      <c r="R5949" s="24"/>
      <c r="S5949" s="24"/>
      <c r="U5949" s="24"/>
      <c r="Y5949" s="24"/>
    </row>
    <row r="5950" spans="4:25">
      <c r="D5950" s="24"/>
      <c r="E5950" s="24"/>
      <c r="G5950" s="24"/>
      <c r="H5950" s="24"/>
      <c r="I5950" s="24"/>
      <c r="J5950" s="24"/>
      <c r="K5950" s="24"/>
      <c r="L5950" s="24"/>
      <c r="Q5950" s="24"/>
      <c r="R5950" s="24"/>
      <c r="S5950" s="24"/>
      <c r="U5950" s="24"/>
      <c r="Y5950" s="24"/>
    </row>
    <row r="5951" spans="4:25">
      <c r="D5951" s="24"/>
      <c r="E5951" s="24"/>
      <c r="G5951" s="24"/>
      <c r="H5951" s="24"/>
      <c r="I5951" s="24"/>
      <c r="J5951" s="24"/>
      <c r="K5951" s="24"/>
      <c r="L5951" s="24"/>
      <c r="Q5951" s="24"/>
      <c r="R5951" s="24"/>
      <c r="S5951" s="24"/>
      <c r="U5951" s="24"/>
      <c r="Y5951" s="24"/>
    </row>
    <row r="5952" spans="4:25">
      <c r="D5952" s="24"/>
      <c r="E5952" s="24"/>
      <c r="G5952" s="24"/>
      <c r="H5952" s="24"/>
      <c r="I5952" s="24"/>
      <c r="J5952" s="24"/>
      <c r="K5952" s="24"/>
      <c r="L5952" s="24"/>
      <c r="Q5952" s="24"/>
      <c r="R5952" s="24"/>
      <c r="S5952" s="24"/>
      <c r="U5952" s="24"/>
      <c r="Y5952" s="24"/>
    </row>
    <row r="5953" spans="4:25">
      <c r="D5953" s="24"/>
      <c r="E5953" s="24"/>
      <c r="G5953" s="24"/>
      <c r="H5953" s="24"/>
      <c r="I5953" s="24"/>
      <c r="J5953" s="24"/>
      <c r="K5953" s="24"/>
      <c r="L5953" s="24"/>
      <c r="Q5953" s="24"/>
      <c r="R5953" s="24"/>
      <c r="S5953" s="24"/>
      <c r="U5953" s="24"/>
      <c r="Y5953" s="24"/>
    </row>
    <row r="5954" spans="4:25">
      <c r="D5954" s="24"/>
      <c r="E5954" s="24"/>
      <c r="G5954" s="24"/>
      <c r="H5954" s="24"/>
      <c r="I5954" s="24"/>
      <c r="J5954" s="24"/>
      <c r="K5954" s="24"/>
      <c r="L5954" s="24"/>
      <c r="Q5954" s="24"/>
      <c r="R5954" s="24"/>
      <c r="S5954" s="24"/>
      <c r="U5954" s="24"/>
      <c r="Y5954" s="24"/>
    </row>
    <row r="5955" spans="4:25">
      <c r="D5955" s="24"/>
      <c r="H5955" s="24"/>
      <c r="I5955" s="24"/>
      <c r="J5955" s="24"/>
      <c r="K5955" s="24"/>
      <c r="L5955" s="24"/>
      <c r="S5955" s="24"/>
      <c r="Y5955" s="24"/>
    </row>
    <row r="5956" spans="4:25">
      <c r="D5956" s="24"/>
      <c r="E5956" s="24"/>
      <c r="G5956" s="24"/>
      <c r="H5956" s="24"/>
      <c r="I5956" s="24"/>
      <c r="J5956" s="24"/>
      <c r="K5956" s="24"/>
      <c r="L5956" s="24"/>
      <c r="Q5956" s="24"/>
      <c r="R5956" s="24"/>
      <c r="S5956" s="24"/>
      <c r="U5956" s="24"/>
      <c r="Y5956" s="24"/>
    </row>
    <row r="5957" spans="4:25">
      <c r="D5957" s="24"/>
      <c r="E5957" s="24"/>
      <c r="G5957" s="24"/>
      <c r="H5957" s="24"/>
      <c r="I5957" s="24"/>
      <c r="J5957" s="24"/>
      <c r="K5957" s="24"/>
      <c r="L5957" s="24"/>
      <c r="Q5957" s="24"/>
      <c r="R5957" s="24"/>
      <c r="S5957" s="24"/>
      <c r="U5957" s="24"/>
      <c r="Y5957" s="24"/>
    </row>
    <row r="5958" spans="4:25">
      <c r="D5958" s="24"/>
      <c r="H5958" s="24"/>
      <c r="I5958" s="24"/>
      <c r="J5958" s="24"/>
      <c r="K5958" s="24"/>
      <c r="L5958" s="24"/>
      <c r="S5958" s="24"/>
      <c r="Y5958" s="24"/>
    </row>
    <row r="5959" spans="4:25">
      <c r="D5959" s="24"/>
      <c r="H5959" s="24"/>
      <c r="I5959" s="24"/>
      <c r="J5959" s="24"/>
      <c r="K5959" s="24"/>
      <c r="L5959" s="24"/>
      <c r="S5959" s="24"/>
      <c r="Y5959" s="24"/>
    </row>
    <row r="5960" spans="4:25">
      <c r="D5960" s="24"/>
      <c r="H5960" s="24"/>
      <c r="I5960" s="24"/>
      <c r="J5960" s="24"/>
      <c r="K5960" s="24"/>
      <c r="L5960" s="24"/>
      <c r="S5960" s="24"/>
      <c r="Y5960" s="24"/>
    </row>
    <row r="5961" spans="4:25">
      <c r="D5961" s="24"/>
      <c r="E5961" s="24"/>
      <c r="G5961" s="24"/>
      <c r="H5961" s="24"/>
      <c r="I5961" s="24"/>
      <c r="J5961" s="24"/>
      <c r="K5961" s="24"/>
      <c r="L5961" s="24"/>
      <c r="Q5961" s="24"/>
      <c r="R5961" s="24"/>
      <c r="S5961" s="24"/>
      <c r="U5961" s="24"/>
      <c r="Y5961" s="24"/>
    </row>
    <row r="5962" spans="4:25">
      <c r="D5962" s="24"/>
      <c r="H5962" s="24"/>
      <c r="I5962" s="24"/>
      <c r="J5962" s="24"/>
      <c r="K5962" s="24"/>
      <c r="L5962" s="24"/>
      <c r="S5962" s="24"/>
      <c r="Y5962" s="24"/>
    </row>
    <row r="5963" spans="4:25">
      <c r="D5963" s="24"/>
      <c r="H5963" s="24"/>
      <c r="I5963" s="24"/>
      <c r="J5963" s="24"/>
      <c r="K5963" s="24"/>
      <c r="L5963" s="24"/>
      <c r="S5963" s="24"/>
      <c r="Y5963" s="24"/>
    </row>
    <row r="5964" spans="4:25">
      <c r="D5964" s="24"/>
      <c r="H5964" s="24"/>
      <c r="I5964" s="24"/>
      <c r="J5964" s="24"/>
      <c r="K5964" s="24"/>
      <c r="L5964" s="24"/>
      <c r="S5964" s="24"/>
      <c r="Y5964" s="24"/>
    </row>
    <row r="5965" spans="4:25">
      <c r="D5965" s="24"/>
      <c r="E5965" s="24"/>
      <c r="G5965" s="24"/>
      <c r="H5965" s="24"/>
      <c r="I5965" s="24"/>
      <c r="J5965" s="24"/>
      <c r="K5965" s="24"/>
      <c r="L5965" s="24"/>
      <c r="Q5965" s="24"/>
      <c r="R5965" s="24"/>
      <c r="S5965" s="24"/>
      <c r="U5965" s="24"/>
      <c r="Y5965" s="24"/>
    </row>
    <row r="5966" spans="4:25">
      <c r="D5966" s="24"/>
      <c r="H5966" s="24"/>
      <c r="I5966" s="24"/>
      <c r="J5966" s="24"/>
      <c r="K5966" s="24"/>
      <c r="L5966" s="24"/>
      <c r="S5966" s="24"/>
      <c r="Y5966" s="24"/>
    </row>
    <row r="5967" spans="4:25">
      <c r="D5967" s="24"/>
      <c r="H5967" s="24"/>
      <c r="I5967" s="24"/>
      <c r="J5967" s="24"/>
      <c r="K5967" s="24"/>
      <c r="L5967" s="24"/>
      <c r="S5967" s="24"/>
      <c r="Y5967" s="24"/>
    </row>
    <row r="5968" spans="4:25">
      <c r="D5968" s="24"/>
      <c r="H5968" s="24"/>
      <c r="I5968" s="24"/>
      <c r="J5968" s="24"/>
      <c r="K5968" s="24"/>
      <c r="L5968" s="24"/>
      <c r="S5968" s="24"/>
      <c r="Y5968" s="24"/>
    </row>
    <row r="5969" spans="4:25">
      <c r="D5969" s="24"/>
      <c r="E5969" s="24"/>
      <c r="G5969" s="24"/>
      <c r="H5969" s="24"/>
      <c r="I5969" s="24"/>
      <c r="J5969" s="24"/>
      <c r="K5969" s="24"/>
      <c r="L5969" s="24"/>
      <c r="Q5969" s="24"/>
      <c r="R5969" s="24"/>
      <c r="S5969" s="24"/>
      <c r="U5969" s="24"/>
      <c r="Y5969" s="24"/>
    </row>
    <row r="5970" spans="4:25">
      <c r="D5970" s="24"/>
      <c r="H5970" s="24"/>
      <c r="I5970" s="24"/>
      <c r="J5970" s="24"/>
      <c r="K5970" s="24"/>
      <c r="L5970" s="24"/>
      <c r="S5970" s="24"/>
      <c r="Y5970" s="24"/>
    </row>
    <row r="5971" spans="4:25">
      <c r="D5971" s="24"/>
      <c r="H5971" s="24"/>
      <c r="I5971" s="24"/>
      <c r="J5971" s="24"/>
      <c r="K5971" s="24"/>
      <c r="L5971" s="24"/>
      <c r="S5971" s="24"/>
      <c r="Y5971" s="24"/>
    </row>
    <row r="5972" spans="4:25">
      <c r="D5972" s="24"/>
      <c r="H5972" s="24"/>
      <c r="I5972" s="24"/>
      <c r="J5972" s="24"/>
      <c r="K5972" s="24"/>
      <c r="L5972" s="24"/>
      <c r="S5972" s="24"/>
      <c r="Y5972" s="24"/>
    </row>
    <row r="5973" spans="4:25">
      <c r="D5973" s="24"/>
      <c r="H5973" s="24"/>
      <c r="I5973" s="24"/>
      <c r="J5973" s="24"/>
      <c r="K5973" s="24"/>
      <c r="L5973" s="24"/>
      <c r="S5973" s="24"/>
      <c r="Y5973" s="24"/>
    </row>
    <row r="5974" spans="4:25">
      <c r="D5974" s="24"/>
      <c r="E5974" s="24"/>
      <c r="G5974" s="24"/>
      <c r="H5974" s="24"/>
      <c r="I5974" s="24"/>
      <c r="J5974" s="24"/>
      <c r="K5974" s="24"/>
      <c r="L5974" s="24"/>
      <c r="Q5974" s="24"/>
      <c r="R5974" s="24"/>
      <c r="S5974" s="24"/>
      <c r="U5974" s="24"/>
      <c r="Y5974" s="24"/>
    </row>
    <row r="5975" spans="4:25">
      <c r="D5975" s="24"/>
      <c r="E5975" s="24"/>
      <c r="G5975" s="24"/>
      <c r="H5975" s="24"/>
      <c r="I5975" s="24"/>
      <c r="J5975" s="24"/>
      <c r="K5975" s="24"/>
      <c r="L5975" s="24"/>
      <c r="Q5975" s="24"/>
      <c r="R5975" s="24"/>
      <c r="S5975" s="24"/>
      <c r="U5975" s="24"/>
      <c r="Y5975" s="24"/>
    </row>
    <row r="5976" spans="4:25">
      <c r="D5976" s="24"/>
      <c r="E5976" s="24"/>
      <c r="G5976" s="24"/>
      <c r="H5976" s="24"/>
      <c r="I5976" s="24"/>
      <c r="J5976" s="24"/>
      <c r="K5976" s="24"/>
      <c r="L5976" s="24"/>
      <c r="Q5976" s="24"/>
      <c r="R5976" s="24"/>
      <c r="S5976" s="24"/>
      <c r="U5976" s="24"/>
      <c r="Y5976" s="24"/>
    </row>
    <row r="5977" spans="4:25">
      <c r="D5977" s="24"/>
      <c r="H5977" s="24"/>
      <c r="I5977" s="24"/>
      <c r="J5977" s="24"/>
      <c r="L5977" s="24"/>
      <c r="S5977" s="24"/>
      <c r="Y5977" s="24"/>
    </row>
    <row r="5978" spans="4:25">
      <c r="D5978" s="24"/>
      <c r="E5978" s="24"/>
      <c r="G5978" s="24"/>
      <c r="H5978" s="24"/>
      <c r="I5978" s="24"/>
      <c r="J5978" s="24"/>
      <c r="K5978" s="24"/>
      <c r="L5978" s="24"/>
      <c r="S5978" s="24"/>
      <c r="U5978" s="24"/>
      <c r="Y5978" s="24"/>
    </row>
    <row r="5979" spans="4:25">
      <c r="I5979" s="24"/>
      <c r="J5979" s="24"/>
      <c r="S5979" s="24"/>
      <c r="Y5979" s="24"/>
    </row>
    <row r="5980" spans="4:25">
      <c r="I5980" s="24"/>
      <c r="J5980" s="24"/>
      <c r="S5980" s="24"/>
      <c r="Y5980" s="24"/>
    </row>
    <row r="5981" spans="4:25">
      <c r="I5981" s="24"/>
      <c r="J5981" s="24"/>
      <c r="S5981" s="24"/>
      <c r="Y5981" s="24"/>
    </row>
    <row r="5982" spans="4:25">
      <c r="I5982" s="24"/>
      <c r="J5982" s="24"/>
      <c r="S5982" s="24"/>
      <c r="Y5982" s="24"/>
    </row>
    <row r="5983" spans="4:25">
      <c r="I5983" s="24"/>
      <c r="J5983" s="24"/>
      <c r="S5983" s="24"/>
      <c r="Y5983" s="24"/>
    </row>
    <row r="5984" spans="4:25">
      <c r="I5984" s="24"/>
      <c r="J5984" s="24"/>
      <c r="S5984" s="24"/>
      <c r="Y5984" s="24"/>
    </row>
    <row r="5985" spans="4:25">
      <c r="D5985" s="24"/>
      <c r="I5985" s="24"/>
      <c r="J5985" s="24"/>
      <c r="L5985" s="24"/>
      <c r="Q5985" s="24"/>
      <c r="R5985" s="24"/>
      <c r="S5985" s="24"/>
      <c r="Y5985" s="24"/>
    </row>
    <row r="5986" spans="4:25">
      <c r="D5986" s="24"/>
      <c r="I5986" s="24"/>
      <c r="J5986" s="24"/>
      <c r="L5986" s="24"/>
      <c r="Q5986" s="24"/>
      <c r="R5986" s="24"/>
      <c r="S5986" s="24"/>
      <c r="Y5986" s="24"/>
    </row>
    <row r="5987" spans="4:25">
      <c r="D5987" s="24"/>
      <c r="I5987" s="24"/>
      <c r="J5987" s="24"/>
      <c r="L5987" s="24"/>
      <c r="Q5987" s="24"/>
      <c r="R5987" s="24"/>
      <c r="S5987" s="24"/>
      <c r="Y5987" s="24"/>
    </row>
    <row r="5988" spans="4:25">
      <c r="D5988" s="24"/>
      <c r="I5988" s="24"/>
      <c r="J5988" s="24"/>
      <c r="L5988" s="24"/>
      <c r="Q5988" s="24"/>
      <c r="R5988" s="24"/>
      <c r="S5988" s="24"/>
      <c r="Y5988" s="24"/>
    </row>
    <row r="5989" spans="4:25">
      <c r="D5989" s="24"/>
      <c r="I5989" s="24"/>
      <c r="J5989" s="24"/>
      <c r="L5989" s="24"/>
      <c r="Q5989" s="24"/>
      <c r="R5989" s="24"/>
      <c r="S5989" s="24"/>
      <c r="Y5989" s="24"/>
    </row>
    <row r="5990" spans="4:25">
      <c r="D5990" s="24"/>
      <c r="I5990" s="24"/>
      <c r="J5990" s="24"/>
      <c r="L5990" s="24"/>
      <c r="Q5990" s="24"/>
      <c r="R5990" s="24"/>
      <c r="S5990" s="24"/>
      <c r="Y5990" s="24"/>
    </row>
    <row r="5991" spans="4:25">
      <c r="D5991" s="24"/>
      <c r="I5991" s="24"/>
      <c r="J5991" s="24"/>
      <c r="L5991" s="24"/>
      <c r="Q5991" s="24"/>
      <c r="R5991" s="24"/>
      <c r="S5991" s="24"/>
      <c r="Y5991" s="24"/>
    </row>
    <row r="5992" spans="4:25">
      <c r="D5992" s="24"/>
      <c r="I5992" s="24"/>
      <c r="J5992" s="24"/>
      <c r="L5992" s="24"/>
      <c r="Q5992" s="24"/>
      <c r="R5992" s="24"/>
      <c r="S5992" s="24"/>
      <c r="Y5992" s="24"/>
    </row>
    <row r="5993" spans="4:25">
      <c r="D5993" s="24"/>
      <c r="I5993" s="24"/>
      <c r="J5993" s="24"/>
      <c r="L5993" s="24"/>
      <c r="Q5993" s="24"/>
      <c r="R5993" s="24"/>
      <c r="S5993" s="24"/>
      <c r="Y5993" s="24"/>
    </row>
    <row r="5994" spans="4:25">
      <c r="D5994" s="24"/>
      <c r="I5994" s="24"/>
      <c r="J5994" s="24"/>
      <c r="L5994" s="24"/>
      <c r="Q5994" s="24"/>
      <c r="R5994" s="24"/>
      <c r="S5994" s="24"/>
      <c r="Y5994" s="24"/>
    </row>
    <row r="5995" spans="4:25">
      <c r="D5995" s="24"/>
      <c r="I5995" s="24"/>
      <c r="J5995" s="24"/>
      <c r="L5995" s="24"/>
      <c r="Q5995" s="24"/>
      <c r="R5995" s="24"/>
      <c r="S5995" s="24"/>
      <c r="Y5995" s="24"/>
    </row>
    <row r="5996" spans="4:25">
      <c r="I5996" s="24"/>
      <c r="J5996" s="24"/>
      <c r="S5996" s="24"/>
      <c r="Y5996" s="24"/>
    </row>
    <row r="5997" spans="4:25">
      <c r="I5997" s="24"/>
      <c r="J5997" s="24"/>
      <c r="S5997" s="24"/>
      <c r="Y5997" s="24"/>
    </row>
    <row r="5998" spans="4:25">
      <c r="I5998" s="24"/>
      <c r="J5998" s="24"/>
      <c r="S5998" s="24"/>
      <c r="Y5998" s="24"/>
    </row>
    <row r="5999" spans="4:25">
      <c r="D5999" s="24"/>
      <c r="H5999" s="24"/>
      <c r="I5999" s="24"/>
      <c r="J5999" s="24"/>
      <c r="L5999" s="24"/>
      <c r="S5999" s="24"/>
      <c r="Y5999" s="24"/>
    </row>
    <row r="6000" spans="4:25">
      <c r="D6000" s="24"/>
      <c r="H6000" s="24"/>
      <c r="I6000" s="24"/>
      <c r="J6000" s="24"/>
      <c r="L6000" s="24"/>
      <c r="S6000" s="24"/>
      <c r="Y6000" s="24"/>
    </row>
    <row r="6001" spans="4:25">
      <c r="D6001" s="24"/>
      <c r="H6001" s="24"/>
      <c r="I6001" s="24"/>
      <c r="J6001" s="24"/>
      <c r="L6001" s="24"/>
      <c r="S6001" s="24"/>
      <c r="Y6001" s="24"/>
    </row>
    <row r="6002" spans="4:25">
      <c r="D6002" s="24"/>
      <c r="H6002" s="24"/>
      <c r="I6002" s="24"/>
      <c r="J6002" s="24"/>
      <c r="L6002" s="24"/>
      <c r="S6002" s="24"/>
      <c r="Y6002" s="24"/>
    </row>
    <row r="6003" spans="4:25">
      <c r="D6003" s="24"/>
      <c r="H6003" s="24"/>
      <c r="I6003" s="24"/>
      <c r="J6003" s="24"/>
      <c r="L6003" s="24"/>
      <c r="S6003" s="24"/>
      <c r="Y6003" s="24"/>
    </row>
    <row r="6004" spans="4:25">
      <c r="D6004" s="24"/>
      <c r="G6004" s="24"/>
      <c r="H6004" s="24"/>
      <c r="I6004" s="24"/>
      <c r="J6004" s="24"/>
      <c r="K6004" s="24"/>
      <c r="L6004" s="24"/>
      <c r="Q6004" s="24"/>
      <c r="R6004" s="24"/>
      <c r="S6004" s="24"/>
      <c r="U6004" s="24"/>
      <c r="Y6004" s="24"/>
    </row>
    <row r="6005" spans="4:25">
      <c r="I6005" s="24"/>
      <c r="J6005" s="24"/>
      <c r="S6005" s="24"/>
      <c r="Y6005" s="24"/>
    </row>
    <row r="6006" spans="4:25">
      <c r="I6006" s="24"/>
      <c r="J6006" s="24"/>
      <c r="S6006" s="24"/>
      <c r="Y6006" s="24"/>
    </row>
    <row r="6007" spans="4:25">
      <c r="I6007" s="24"/>
      <c r="J6007" s="24"/>
      <c r="S6007" s="24"/>
      <c r="Y6007" s="24"/>
    </row>
    <row r="6008" spans="4:25">
      <c r="I6008" s="24"/>
      <c r="J6008" s="24"/>
      <c r="S6008" s="24"/>
      <c r="Y6008" s="24"/>
    </row>
    <row r="6009" spans="4:25">
      <c r="I6009" s="24"/>
      <c r="J6009" s="24"/>
      <c r="S6009" s="24"/>
      <c r="Y6009" s="24"/>
    </row>
    <row r="6010" spans="4:25">
      <c r="I6010" s="24"/>
      <c r="J6010" s="24"/>
      <c r="S6010" s="24"/>
      <c r="Y6010" s="24"/>
    </row>
    <row r="6011" spans="4:25">
      <c r="I6011" s="24"/>
      <c r="J6011" s="24"/>
      <c r="S6011" s="24"/>
      <c r="Y6011" s="24"/>
    </row>
    <row r="6012" spans="4:25">
      <c r="I6012" s="24"/>
      <c r="J6012" s="24"/>
      <c r="S6012" s="24"/>
      <c r="Y6012" s="24"/>
    </row>
    <row r="6013" spans="4:25">
      <c r="D6013" s="24"/>
      <c r="I6013" s="24"/>
      <c r="J6013" s="24"/>
      <c r="L6013" s="24"/>
      <c r="Q6013" s="24"/>
      <c r="R6013" s="24"/>
      <c r="S6013" s="24"/>
      <c r="Y6013" s="24"/>
    </row>
    <row r="6014" spans="4:25">
      <c r="I6014" s="24"/>
      <c r="J6014" s="24"/>
      <c r="S6014" s="24"/>
      <c r="Y6014" s="24"/>
    </row>
    <row r="6015" spans="4:25">
      <c r="I6015" s="24"/>
      <c r="J6015" s="24"/>
      <c r="S6015" s="24"/>
      <c r="Y6015" s="24"/>
    </row>
    <row r="6016" spans="4:25">
      <c r="I6016" s="24"/>
      <c r="J6016" s="24"/>
      <c r="S6016" s="24"/>
      <c r="Y6016" s="24"/>
    </row>
    <row r="6017" spans="4:25">
      <c r="D6017" s="24"/>
      <c r="I6017" s="24"/>
      <c r="J6017" s="24"/>
      <c r="L6017" s="24"/>
      <c r="Q6017" s="24"/>
      <c r="R6017" s="24"/>
      <c r="S6017" s="24"/>
      <c r="Y6017" s="24"/>
    </row>
    <row r="6018" spans="4:25">
      <c r="D6018" s="24"/>
      <c r="I6018" s="24"/>
      <c r="J6018" s="24"/>
      <c r="L6018" s="24"/>
      <c r="Q6018" s="24"/>
      <c r="R6018" s="24"/>
      <c r="S6018" s="24"/>
      <c r="Y6018" s="24"/>
    </row>
    <row r="6019" spans="4:25">
      <c r="D6019" s="24"/>
      <c r="I6019" s="24"/>
      <c r="J6019" s="24"/>
      <c r="L6019" s="24"/>
      <c r="Q6019" s="24"/>
      <c r="R6019" s="24"/>
      <c r="S6019" s="24"/>
      <c r="Y6019" s="24"/>
    </row>
    <row r="6020" spans="4:25">
      <c r="D6020" s="24"/>
      <c r="I6020" s="24"/>
      <c r="J6020" s="24"/>
      <c r="L6020" s="24"/>
      <c r="Q6020" s="24"/>
      <c r="R6020" s="24"/>
      <c r="S6020" s="24"/>
      <c r="Y6020" s="24"/>
    </row>
    <row r="6021" spans="4:25">
      <c r="D6021" s="24"/>
      <c r="I6021" s="24"/>
      <c r="J6021" s="24"/>
      <c r="L6021" s="24"/>
      <c r="Q6021" s="24"/>
      <c r="R6021" s="24"/>
      <c r="S6021" s="24"/>
      <c r="Y6021" s="24"/>
    </row>
    <row r="6022" spans="4:25">
      <c r="D6022" s="24"/>
      <c r="I6022" s="24"/>
      <c r="J6022" s="24"/>
      <c r="L6022" s="24"/>
      <c r="Q6022" s="24"/>
      <c r="R6022" s="24"/>
      <c r="S6022" s="24"/>
      <c r="Y6022" s="24"/>
    </row>
    <row r="6023" spans="4:25">
      <c r="D6023" s="24"/>
      <c r="I6023" s="24"/>
      <c r="J6023" s="24"/>
      <c r="L6023" s="24"/>
      <c r="Q6023" s="24"/>
      <c r="R6023" s="24"/>
      <c r="S6023" s="24"/>
      <c r="Y6023" s="24"/>
    </row>
    <row r="6024" spans="4:25">
      <c r="D6024" s="24"/>
      <c r="I6024" s="24"/>
      <c r="J6024" s="24"/>
      <c r="L6024" s="24"/>
      <c r="Q6024" s="24"/>
      <c r="R6024" s="24"/>
      <c r="S6024" s="24"/>
      <c r="Y6024" s="24"/>
    </row>
    <row r="6025" spans="4:25">
      <c r="D6025" s="24"/>
      <c r="I6025" s="24"/>
      <c r="J6025" s="24"/>
      <c r="L6025" s="24"/>
      <c r="Q6025" s="24"/>
      <c r="R6025" s="24"/>
      <c r="S6025" s="24"/>
      <c r="Y6025" s="24"/>
    </row>
    <row r="6026" spans="4:25">
      <c r="D6026" s="24"/>
      <c r="I6026" s="24"/>
      <c r="J6026" s="24"/>
      <c r="L6026" s="24"/>
      <c r="Q6026" s="24"/>
      <c r="R6026" s="24"/>
      <c r="S6026" s="24"/>
      <c r="Y6026" s="24"/>
    </row>
    <row r="6027" spans="4:25">
      <c r="D6027" s="24"/>
      <c r="I6027" s="24"/>
      <c r="J6027" s="24"/>
      <c r="L6027" s="24"/>
      <c r="Q6027" s="24"/>
      <c r="R6027" s="24"/>
      <c r="S6027" s="24"/>
      <c r="Y6027" s="24"/>
    </row>
    <row r="6028" spans="4:25">
      <c r="D6028" s="24"/>
      <c r="I6028" s="24"/>
      <c r="J6028" s="24"/>
      <c r="L6028" s="24"/>
      <c r="Q6028" s="24"/>
      <c r="R6028" s="24"/>
      <c r="S6028" s="24"/>
      <c r="Y6028" s="24"/>
    </row>
    <row r="6029" spans="4:25">
      <c r="D6029" s="24"/>
      <c r="I6029" s="24"/>
      <c r="J6029" s="24"/>
      <c r="L6029" s="24"/>
      <c r="Q6029" s="24"/>
      <c r="R6029" s="24"/>
      <c r="S6029" s="24"/>
      <c r="Y6029" s="24"/>
    </row>
    <row r="6030" spans="4:25">
      <c r="D6030" s="24"/>
      <c r="I6030" s="24"/>
      <c r="J6030" s="24"/>
      <c r="L6030" s="24"/>
      <c r="Q6030" s="24"/>
      <c r="R6030" s="24"/>
      <c r="S6030" s="24"/>
      <c r="Y6030" s="24"/>
    </row>
    <row r="6031" spans="4:25">
      <c r="D6031" s="24"/>
      <c r="I6031" s="24"/>
      <c r="J6031" s="24"/>
      <c r="L6031" s="24"/>
      <c r="Q6031" s="24"/>
      <c r="R6031" s="24"/>
      <c r="S6031" s="24"/>
      <c r="Y6031" s="24"/>
    </row>
    <row r="6032" spans="4:25">
      <c r="D6032" s="24"/>
      <c r="I6032" s="24"/>
      <c r="J6032" s="24"/>
      <c r="L6032" s="24"/>
      <c r="Q6032" s="24"/>
      <c r="R6032" s="24"/>
      <c r="S6032" s="24"/>
      <c r="Y6032" s="24"/>
    </row>
    <row r="6033" spans="4:25">
      <c r="D6033" s="24"/>
      <c r="I6033" s="24"/>
      <c r="J6033" s="24"/>
      <c r="L6033" s="24"/>
      <c r="Q6033" s="24"/>
      <c r="R6033" s="24"/>
      <c r="S6033" s="24"/>
      <c r="Y6033" s="24"/>
    </row>
    <row r="6034" spans="4:25">
      <c r="D6034" s="24"/>
      <c r="I6034" s="24"/>
      <c r="J6034" s="24"/>
      <c r="L6034" s="24"/>
      <c r="Q6034" s="24"/>
      <c r="R6034" s="24"/>
      <c r="S6034" s="24"/>
      <c r="Y6034" s="24"/>
    </row>
    <row r="6035" spans="4:25">
      <c r="D6035" s="24"/>
      <c r="I6035" s="24"/>
      <c r="J6035" s="24"/>
      <c r="L6035" s="24"/>
      <c r="Q6035" s="24"/>
      <c r="R6035" s="24"/>
      <c r="S6035" s="24"/>
      <c r="Y6035" s="24"/>
    </row>
    <row r="6036" spans="4:25">
      <c r="D6036" s="24"/>
      <c r="I6036" s="24"/>
      <c r="J6036" s="24"/>
      <c r="L6036" s="24"/>
      <c r="Q6036" s="24"/>
      <c r="R6036" s="24"/>
      <c r="S6036" s="24"/>
      <c r="Y6036" s="24"/>
    </row>
    <row r="6037" spans="4:25">
      <c r="I6037" s="24"/>
      <c r="J6037" s="24"/>
      <c r="S6037" s="24"/>
      <c r="Y6037" s="24"/>
    </row>
    <row r="6038" spans="4:25">
      <c r="I6038" s="24"/>
      <c r="J6038" s="24"/>
      <c r="S6038" s="24"/>
      <c r="Y6038" s="24"/>
    </row>
    <row r="6039" spans="4:25">
      <c r="I6039" s="24"/>
      <c r="J6039" s="24"/>
      <c r="S6039" s="24"/>
      <c r="Y6039" s="24"/>
    </row>
    <row r="6040" spans="4:25">
      <c r="I6040" s="24"/>
      <c r="J6040" s="24"/>
      <c r="S6040" s="24"/>
      <c r="Y6040" s="24"/>
    </row>
    <row r="6041" spans="4:25">
      <c r="I6041" s="24"/>
      <c r="J6041" s="24"/>
      <c r="S6041" s="24"/>
      <c r="Y6041" s="24"/>
    </row>
    <row r="6042" spans="4:25">
      <c r="I6042" s="24"/>
      <c r="J6042" s="24"/>
      <c r="S6042" s="24"/>
      <c r="Y6042" s="24"/>
    </row>
    <row r="6043" spans="4:25">
      <c r="I6043" s="24"/>
      <c r="J6043" s="24"/>
      <c r="S6043" s="24"/>
      <c r="Y6043" s="24"/>
    </row>
    <row r="6044" spans="4:25">
      <c r="I6044" s="24"/>
      <c r="J6044" s="24"/>
      <c r="S6044" s="24"/>
      <c r="Y6044" s="24"/>
    </row>
    <row r="6045" spans="4:25">
      <c r="D6045" s="24"/>
      <c r="I6045" s="24"/>
      <c r="J6045" s="24"/>
      <c r="L6045" s="24"/>
      <c r="Q6045" s="24"/>
      <c r="R6045" s="24"/>
      <c r="S6045" s="24"/>
      <c r="Y6045" s="24"/>
    </row>
    <row r="6046" spans="4:25">
      <c r="D6046" s="24"/>
      <c r="I6046" s="24"/>
      <c r="J6046" s="24"/>
      <c r="L6046" s="24"/>
      <c r="Q6046" s="24"/>
      <c r="R6046" s="24"/>
      <c r="S6046" s="24"/>
      <c r="Y6046" s="24"/>
    </row>
    <row r="6047" spans="4:25">
      <c r="D6047" s="24"/>
      <c r="I6047" s="24"/>
      <c r="J6047" s="24"/>
      <c r="L6047" s="24"/>
      <c r="Q6047" s="24"/>
      <c r="R6047" s="24"/>
      <c r="S6047" s="24"/>
      <c r="Y6047" s="24"/>
    </row>
    <row r="6048" spans="4:25">
      <c r="D6048" s="24"/>
      <c r="I6048" s="24"/>
      <c r="J6048" s="24"/>
      <c r="L6048" s="24"/>
      <c r="Q6048" s="24"/>
      <c r="R6048" s="24"/>
      <c r="S6048" s="24"/>
      <c r="Y6048" s="24"/>
    </row>
    <row r="6049" spans="4:25">
      <c r="D6049" s="24"/>
      <c r="I6049" s="24"/>
      <c r="J6049" s="24"/>
      <c r="L6049" s="24"/>
      <c r="Q6049" s="24"/>
      <c r="R6049" s="24"/>
      <c r="S6049" s="24"/>
      <c r="Y6049" s="24"/>
    </row>
    <row r="6050" spans="4:25">
      <c r="D6050" s="24"/>
      <c r="I6050" s="24"/>
      <c r="J6050" s="24"/>
      <c r="L6050" s="24"/>
      <c r="Q6050" s="24"/>
      <c r="R6050" s="24"/>
      <c r="S6050" s="24"/>
      <c r="Y6050" s="24"/>
    </row>
    <row r="6051" spans="4:25">
      <c r="D6051" s="24"/>
      <c r="I6051" s="24"/>
      <c r="J6051" s="24"/>
      <c r="L6051" s="24"/>
      <c r="Q6051" s="24"/>
      <c r="R6051" s="24"/>
      <c r="S6051" s="24"/>
      <c r="Y6051" s="24"/>
    </row>
    <row r="6052" spans="4:25">
      <c r="D6052" s="24"/>
      <c r="I6052" s="24"/>
      <c r="J6052" s="24"/>
      <c r="L6052" s="24"/>
      <c r="Q6052" s="24"/>
      <c r="R6052" s="24"/>
      <c r="S6052" s="24"/>
      <c r="Y6052" s="24"/>
    </row>
    <row r="6053" spans="4:25">
      <c r="D6053" s="24"/>
      <c r="I6053" s="24"/>
      <c r="J6053" s="24"/>
      <c r="L6053" s="24"/>
      <c r="Q6053" s="24"/>
      <c r="R6053" s="24"/>
      <c r="S6053" s="24"/>
      <c r="Y6053" s="24"/>
    </row>
    <row r="6054" spans="4:25">
      <c r="D6054" s="24"/>
      <c r="I6054" s="24"/>
      <c r="J6054" s="24"/>
      <c r="L6054" s="24"/>
      <c r="Q6054" s="24"/>
      <c r="R6054" s="24"/>
      <c r="S6054" s="24"/>
      <c r="Y6054" s="24"/>
    </row>
    <row r="6055" spans="4:25">
      <c r="D6055" s="24"/>
      <c r="I6055" s="24"/>
      <c r="J6055" s="24"/>
      <c r="L6055" s="24"/>
      <c r="Q6055" s="24"/>
      <c r="R6055" s="24"/>
      <c r="S6055" s="24"/>
      <c r="Y6055" s="24"/>
    </row>
    <row r="6056" spans="4:25">
      <c r="D6056" s="24"/>
      <c r="I6056" s="24"/>
      <c r="J6056" s="24"/>
      <c r="L6056" s="24"/>
      <c r="Q6056" s="24"/>
      <c r="R6056" s="24"/>
      <c r="S6056" s="24"/>
      <c r="Y6056" s="24"/>
    </row>
    <row r="6057" spans="4:25">
      <c r="D6057" s="24"/>
      <c r="I6057" s="24"/>
      <c r="J6057" s="24"/>
      <c r="L6057" s="24"/>
      <c r="Q6057" s="24"/>
      <c r="R6057" s="24"/>
      <c r="S6057" s="24"/>
      <c r="Y6057" s="24"/>
    </row>
    <row r="6058" spans="4:25">
      <c r="D6058" s="24"/>
      <c r="I6058" s="24"/>
      <c r="J6058" s="24"/>
      <c r="L6058" s="24"/>
      <c r="Q6058" s="24"/>
      <c r="R6058" s="24"/>
      <c r="S6058" s="24"/>
      <c r="Y6058" s="24"/>
    </row>
    <row r="6059" spans="4:25">
      <c r="D6059" s="24"/>
      <c r="I6059" s="24"/>
      <c r="J6059" s="24"/>
      <c r="L6059" s="24"/>
      <c r="Q6059" s="24"/>
      <c r="R6059" s="24"/>
      <c r="S6059" s="24"/>
      <c r="Y6059" s="24"/>
    </row>
    <row r="6060" spans="4:25">
      <c r="D6060" s="24"/>
      <c r="I6060" s="24"/>
      <c r="J6060" s="24"/>
      <c r="L6060" s="24"/>
      <c r="Q6060" s="24"/>
      <c r="R6060" s="24"/>
      <c r="S6060" s="24"/>
      <c r="Y6060" s="24"/>
    </row>
    <row r="6061" spans="4:25">
      <c r="D6061" s="24"/>
      <c r="I6061" s="24"/>
      <c r="J6061" s="24"/>
      <c r="L6061" s="24"/>
      <c r="Q6061" s="24"/>
      <c r="R6061" s="24"/>
      <c r="S6061" s="24"/>
      <c r="Y6061" s="24"/>
    </row>
    <row r="6062" spans="4:25">
      <c r="D6062" s="24"/>
      <c r="I6062" s="24"/>
      <c r="J6062" s="24"/>
      <c r="L6062" s="24"/>
      <c r="Q6062" s="24"/>
      <c r="R6062" s="24"/>
      <c r="S6062" s="24"/>
      <c r="Y6062" s="24"/>
    </row>
    <row r="6063" spans="4:25">
      <c r="D6063" s="24"/>
      <c r="I6063" s="24"/>
      <c r="J6063" s="24"/>
      <c r="L6063" s="24"/>
      <c r="Q6063" s="24"/>
      <c r="R6063" s="24"/>
      <c r="S6063" s="24"/>
      <c r="Y6063" s="24"/>
    </row>
    <row r="6064" spans="4:25">
      <c r="D6064" s="24"/>
      <c r="I6064" s="24"/>
      <c r="J6064" s="24"/>
      <c r="L6064" s="24"/>
      <c r="Q6064" s="24"/>
      <c r="R6064" s="24"/>
      <c r="S6064" s="24"/>
      <c r="Y6064" s="24"/>
    </row>
    <row r="6065" spans="4:25">
      <c r="D6065" s="24"/>
      <c r="I6065" s="24"/>
      <c r="J6065" s="24"/>
      <c r="L6065" s="24"/>
      <c r="Q6065" s="24"/>
      <c r="R6065" s="24"/>
      <c r="S6065" s="24"/>
      <c r="Y6065" s="24"/>
    </row>
    <row r="6066" spans="4:25">
      <c r="D6066" s="24"/>
      <c r="I6066" s="24"/>
      <c r="J6066" s="24"/>
      <c r="L6066" s="24"/>
      <c r="Q6066" s="24"/>
      <c r="R6066" s="24"/>
      <c r="S6066" s="24"/>
      <c r="Y6066" s="24"/>
    </row>
    <row r="6067" spans="4:25">
      <c r="D6067" s="24"/>
      <c r="I6067" s="24"/>
      <c r="J6067" s="24"/>
      <c r="L6067" s="24"/>
      <c r="Q6067" s="24"/>
      <c r="R6067" s="24"/>
      <c r="S6067" s="24"/>
      <c r="Y6067" s="24"/>
    </row>
    <row r="6068" spans="4:25">
      <c r="D6068" s="24"/>
      <c r="I6068" s="24"/>
      <c r="J6068" s="24"/>
      <c r="L6068" s="24"/>
      <c r="Q6068" s="24"/>
      <c r="R6068" s="24"/>
      <c r="S6068" s="24"/>
      <c r="Y6068" s="24"/>
    </row>
    <row r="6069" spans="4:25">
      <c r="D6069" s="24"/>
      <c r="I6069" s="24"/>
      <c r="J6069" s="24"/>
      <c r="L6069" s="24"/>
      <c r="Q6069" s="24"/>
      <c r="R6069" s="24"/>
      <c r="S6069" s="24"/>
      <c r="Y6069" s="24"/>
    </row>
    <row r="6070" spans="4:25">
      <c r="D6070" s="24"/>
      <c r="I6070" s="24"/>
      <c r="J6070" s="24"/>
      <c r="L6070" s="24"/>
      <c r="Q6070" s="24"/>
      <c r="R6070" s="24"/>
      <c r="S6070" s="24"/>
      <c r="Y6070" s="24"/>
    </row>
    <row r="6071" spans="4:25">
      <c r="D6071" s="24"/>
      <c r="I6071" s="24"/>
      <c r="J6071" s="24"/>
      <c r="L6071" s="24"/>
      <c r="Q6071" s="24"/>
      <c r="R6071" s="24"/>
      <c r="S6071" s="24"/>
      <c r="Y6071" s="24"/>
    </row>
    <row r="6072" spans="4:25">
      <c r="D6072" s="24"/>
      <c r="I6072" s="24"/>
      <c r="J6072" s="24"/>
      <c r="L6072" s="24"/>
      <c r="Q6072" s="24"/>
      <c r="R6072" s="24"/>
      <c r="S6072" s="24"/>
      <c r="Y6072" s="24"/>
    </row>
    <row r="6073" spans="4:25">
      <c r="D6073" s="24"/>
      <c r="I6073" s="24"/>
      <c r="J6073" s="24"/>
      <c r="L6073" s="24"/>
      <c r="Q6073" s="24"/>
      <c r="R6073" s="24"/>
      <c r="S6073" s="24"/>
      <c r="Y6073" s="24"/>
    </row>
    <row r="6074" spans="4:25">
      <c r="D6074" s="24"/>
      <c r="I6074" s="24"/>
      <c r="J6074" s="24"/>
      <c r="L6074" s="24"/>
      <c r="Q6074" s="24"/>
      <c r="R6074" s="24"/>
      <c r="S6074" s="24"/>
      <c r="Y6074" s="24"/>
    </row>
    <row r="6075" spans="4:25">
      <c r="D6075" s="24"/>
      <c r="I6075" s="24"/>
      <c r="J6075" s="24"/>
      <c r="L6075" s="24"/>
      <c r="Q6075" s="24"/>
      <c r="R6075" s="24"/>
      <c r="S6075" s="24"/>
      <c r="Y6075" s="24"/>
    </row>
    <row r="6076" spans="4:25">
      <c r="I6076" s="24"/>
      <c r="J6076" s="24"/>
      <c r="S6076" s="24"/>
      <c r="Y6076" s="24"/>
    </row>
    <row r="6077" spans="4:25">
      <c r="I6077" s="24"/>
      <c r="J6077" s="24"/>
      <c r="S6077" s="24"/>
      <c r="Y6077" s="24"/>
    </row>
    <row r="6078" spans="4:25">
      <c r="I6078" s="24"/>
      <c r="J6078" s="24"/>
      <c r="S6078" s="24"/>
      <c r="Y6078" s="24"/>
    </row>
    <row r="6079" spans="4:25">
      <c r="I6079" s="24"/>
      <c r="J6079" s="24"/>
      <c r="S6079" s="24"/>
      <c r="Y6079" s="24"/>
    </row>
    <row r="6080" spans="4:25">
      <c r="D6080" s="24"/>
      <c r="I6080" s="24"/>
      <c r="J6080" s="24"/>
      <c r="L6080" s="24"/>
      <c r="Q6080" s="24"/>
      <c r="R6080" s="24"/>
      <c r="S6080" s="24"/>
      <c r="Y6080" s="24"/>
    </row>
    <row r="6081" spans="4:25">
      <c r="D6081" s="24"/>
      <c r="I6081" s="24"/>
      <c r="J6081" s="24"/>
      <c r="L6081" s="24"/>
      <c r="Q6081" s="24"/>
      <c r="R6081" s="24"/>
      <c r="S6081" s="24"/>
      <c r="Y6081" s="24"/>
    </row>
    <row r="6082" spans="4:25">
      <c r="D6082" s="24"/>
      <c r="I6082" s="24"/>
      <c r="J6082" s="24"/>
      <c r="L6082" s="24"/>
      <c r="Q6082" s="24"/>
      <c r="R6082" s="24"/>
      <c r="S6082" s="24"/>
      <c r="Y6082" s="24"/>
    </row>
    <row r="6083" spans="4:25">
      <c r="D6083" s="24"/>
      <c r="I6083" s="24"/>
      <c r="J6083" s="24"/>
      <c r="L6083" s="24"/>
      <c r="Q6083" s="24"/>
      <c r="R6083" s="24"/>
      <c r="S6083" s="24"/>
      <c r="Y6083" s="24"/>
    </row>
    <row r="6084" spans="4:25">
      <c r="D6084" s="24"/>
      <c r="I6084" s="24"/>
      <c r="J6084" s="24"/>
      <c r="L6084" s="24"/>
      <c r="Q6084" s="24"/>
      <c r="R6084" s="24"/>
      <c r="S6084" s="24"/>
      <c r="Y6084" s="24"/>
    </row>
    <row r="6085" spans="4:25">
      <c r="D6085" s="24"/>
      <c r="I6085" s="24"/>
      <c r="J6085" s="24"/>
      <c r="L6085" s="24"/>
      <c r="Q6085" s="24"/>
      <c r="R6085" s="24"/>
      <c r="S6085" s="24"/>
      <c r="Y6085" s="24"/>
    </row>
    <row r="6086" spans="4:25">
      <c r="D6086" s="24"/>
      <c r="I6086" s="24"/>
      <c r="J6086" s="24"/>
      <c r="L6086" s="24"/>
      <c r="Q6086" s="24"/>
      <c r="R6086" s="24"/>
      <c r="S6086" s="24"/>
      <c r="Y6086" s="24"/>
    </row>
    <row r="6087" spans="4:25">
      <c r="D6087" s="24"/>
      <c r="I6087" s="24"/>
      <c r="J6087" s="24"/>
      <c r="L6087" s="24"/>
      <c r="Q6087" s="24"/>
      <c r="R6087" s="24"/>
      <c r="S6087" s="24"/>
      <c r="Y6087" s="24"/>
    </row>
    <row r="6088" spans="4:25">
      <c r="D6088" s="24"/>
      <c r="I6088" s="24"/>
      <c r="J6088" s="24"/>
      <c r="L6088" s="24"/>
      <c r="Q6088" s="24"/>
      <c r="R6088" s="24"/>
      <c r="S6088" s="24"/>
      <c r="Y6088" s="24"/>
    </row>
    <row r="6089" spans="4:25">
      <c r="D6089" s="24"/>
      <c r="I6089" s="24"/>
      <c r="J6089" s="24"/>
      <c r="L6089" s="24"/>
      <c r="Q6089" s="24"/>
      <c r="R6089" s="24"/>
      <c r="S6089" s="24"/>
      <c r="Y6089" s="24"/>
    </row>
    <row r="6090" spans="4:25">
      <c r="D6090" s="24"/>
      <c r="I6090" s="24"/>
      <c r="J6090" s="24"/>
      <c r="L6090" s="24"/>
      <c r="Q6090" s="24"/>
      <c r="R6090" s="24"/>
      <c r="S6090" s="24"/>
      <c r="Y6090" s="24"/>
    </row>
    <row r="6091" spans="4:25">
      <c r="D6091" s="24"/>
      <c r="I6091" s="24"/>
      <c r="J6091" s="24"/>
      <c r="L6091" s="24"/>
      <c r="Q6091" s="24"/>
      <c r="R6091" s="24"/>
      <c r="S6091" s="24"/>
      <c r="Y6091" s="24"/>
    </row>
    <row r="6092" spans="4:25">
      <c r="D6092" s="24"/>
      <c r="I6092" s="24"/>
      <c r="J6092" s="24"/>
      <c r="L6092" s="24"/>
      <c r="Q6092" s="24"/>
      <c r="R6092" s="24"/>
      <c r="S6092" s="24"/>
      <c r="Y6092" s="24"/>
    </row>
    <row r="6093" spans="4:25">
      <c r="D6093" s="24"/>
      <c r="I6093" s="24"/>
      <c r="J6093" s="24"/>
      <c r="L6093" s="24"/>
      <c r="Q6093" s="24"/>
      <c r="R6093" s="24"/>
      <c r="S6093" s="24"/>
      <c r="Y6093" s="24"/>
    </row>
    <row r="6094" spans="4:25">
      <c r="D6094" s="24"/>
      <c r="I6094" s="24"/>
      <c r="J6094" s="24"/>
      <c r="L6094" s="24"/>
      <c r="Q6094" s="24"/>
      <c r="R6094" s="24"/>
      <c r="S6094" s="24"/>
      <c r="Y6094" s="24"/>
    </row>
    <row r="6095" spans="4:25">
      <c r="D6095" s="24"/>
      <c r="I6095" s="24"/>
      <c r="J6095" s="24"/>
      <c r="L6095" s="24"/>
      <c r="Q6095" s="24"/>
      <c r="R6095" s="24"/>
      <c r="S6095" s="24"/>
      <c r="Y6095" s="24"/>
    </row>
    <row r="6096" spans="4:25">
      <c r="D6096" s="24"/>
      <c r="I6096" s="24"/>
      <c r="J6096" s="24"/>
      <c r="L6096" s="24"/>
      <c r="Q6096" s="24"/>
      <c r="R6096" s="24"/>
      <c r="S6096" s="24"/>
      <c r="Y6096" s="24"/>
    </row>
    <row r="6097" spans="4:25">
      <c r="D6097" s="24"/>
      <c r="I6097" s="24"/>
      <c r="J6097" s="24"/>
      <c r="L6097" s="24"/>
      <c r="Q6097" s="24"/>
      <c r="R6097" s="24"/>
      <c r="S6097" s="24"/>
      <c r="Y6097" s="24"/>
    </row>
    <row r="6098" spans="4:25">
      <c r="D6098" s="24"/>
      <c r="I6098" s="24"/>
      <c r="J6098" s="24"/>
      <c r="L6098" s="24"/>
      <c r="Q6098" s="24"/>
      <c r="R6098" s="24"/>
      <c r="S6098" s="24"/>
      <c r="Y6098" s="24"/>
    </row>
    <row r="6099" spans="4:25">
      <c r="D6099" s="24"/>
      <c r="I6099" s="24"/>
      <c r="J6099" s="24"/>
      <c r="L6099" s="24"/>
      <c r="Q6099" s="24"/>
      <c r="R6099" s="24"/>
      <c r="S6099" s="24"/>
      <c r="Y6099" s="24"/>
    </row>
    <row r="6100" spans="4:25">
      <c r="D6100" s="24"/>
      <c r="I6100" s="24"/>
      <c r="J6100" s="24"/>
      <c r="L6100" s="24"/>
      <c r="Q6100" s="24"/>
      <c r="R6100" s="24"/>
      <c r="S6100" s="24"/>
      <c r="Y6100" s="24"/>
    </row>
    <row r="6101" spans="4:25">
      <c r="D6101" s="24"/>
      <c r="I6101" s="24"/>
      <c r="J6101" s="24"/>
      <c r="L6101" s="24"/>
      <c r="Q6101" s="24"/>
      <c r="R6101" s="24"/>
      <c r="S6101" s="24"/>
      <c r="Y6101" s="24"/>
    </row>
    <row r="6102" spans="4:25">
      <c r="D6102" s="24"/>
      <c r="I6102" s="24"/>
      <c r="J6102" s="24"/>
      <c r="L6102" s="24"/>
      <c r="Q6102" s="24"/>
      <c r="R6102" s="24"/>
      <c r="S6102" s="24"/>
      <c r="Y6102" s="24"/>
    </row>
    <row r="6103" spans="4:25">
      <c r="D6103" s="24"/>
      <c r="I6103" s="24"/>
      <c r="J6103" s="24"/>
      <c r="L6103" s="24"/>
      <c r="Q6103" s="24"/>
      <c r="R6103" s="24"/>
      <c r="S6103" s="24"/>
      <c r="Y6103" s="24"/>
    </row>
    <row r="6104" spans="4:25">
      <c r="D6104" s="24"/>
      <c r="I6104" s="24"/>
      <c r="J6104" s="24"/>
      <c r="L6104" s="24"/>
      <c r="Q6104" s="24"/>
      <c r="R6104" s="24"/>
      <c r="S6104" s="24"/>
      <c r="Y6104" s="24"/>
    </row>
    <row r="6105" spans="4:25">
      <c r="D6105" s="24"/>
      <c r="I6105" s="24"/>
      <c r="J6105" s="24"/>
      <c r="L6105" s="24"/>
      <c r="Q6105" s="24"/>
      <c r="R6105" s="24"/>
      <c r="S6105" s="24"/>
      <c r="Y6105" s="24"/>
    </row>
    <row r="6106" spans="4:25">
      <c r="D6106" s="24"/>
      <c r="I6106" s="24"/>
      <c r="J6106" s="24"/>
      <c r="L6106" s="24"/>
      <c r="Q6106" s="24"/>
      <c r="R6106" s="24"/>
      <c r="S6106" s="24"/>
      <c r="Y6106" s="24"/>
    </row>
    <row r="6107" spans="4:25">
      <c r="D6107" s="24"/>
      <c r="I6107" s="24"/>
      <c r="J6107" s="24"/>
      <c r="L6107" s="24"/>
      <c r="Q6107" s="24"/>
      <c r="R6107" s="24"/>
      <c r="S6107" s="24"/>
      <c r="Y6107" s="24"/>
    </row>
    <row r="6108" spans="4:25">
      <c r="D6108" s="24"/>
      <c r="I6108" s="24"/>
      <c r="J6108" s="24"/>
      <c r="L6108" s="24"/>
      <c r="Q6108" s="24"/>
      <c r="R6108" s="24"/>
      <c r="S6108" s="24"/>
      <c r="Y6108" s="24"/>
    </row>
    <row r="6109" spans="4:25">
      <c r="D6109" s="24"/>
      <c r="I6109" s="24"/>
      <c r="J6109" s="24"/>
      <c r="L6109" s="24"/>
      <c r="Q6109" s="24"/>
      <c r="R6109" s="24"/>
      <c r="S6109" s="24"/>
      <c r="Y6109" s="24"/>
    </row>
    <row r="6110" spans="4:25">
      <c r="D6110" s="24"/>
      <c r="I6110" s="24"/>
      <c r="J6110" s="24"/>
      <c r="L6110" s="24"/>
      <c r="Q6110" s="24"/>
      <c r="R6110" s="24"/>
      <c r="S6110" s="24"/>
      <c r="Y6110" s="24"/>
    </row>
    <row r="6111" spans="4:25">
      <c r="D6111" s="24"/>
      <c r="I6111" s="24"/>
      <c r="J6111" s="24"/>
      <c r="L6111" s="24"/>
      <c r="Q6111" s="24"/>
      <c r="R6111" s="24"/>
      <c r="S6111" s="24"/>
      <c r="Y6111" s="24"/>
    </row>
    <row r="6112" spans="4:25">
      <c r="D6112" s="24"/>
      <c r="I6112" s="24"/>
      <c r="J6112" s="24"/>
      <c r="L6112" s="24"/>
      <c r="Q6112" s="24"/>
      <c r="R6112" s="24"/>
      <c r="S6112" s="24"/>
      <c r="Y6112" s="24"/>
    </row>
    <row r="6113" spans="4:25">
      <c r="D6113" s="24"/>
      <c r="I6113" s="24"/>
      <c r="J6113" s="24"/>
      <c r="L6113" s="24"/>
      <c r="Q6113" s="24"/>
      <c r="R6113" s="24"/>
      <c r="S6113" s="24"/>
      <c r="Y6113" s="24"/>
    </row>
    <row r="6114" spans="4:25">
      <c r="D6114" s="24"/>
      <c r="I6114" s="24"/>
      <c r="J6114" s="24"/>
      <c r="L6114" s="24"/>
      <c r="Q6114" s="24"/>
      <c r="R6114" s="24"/>
      <c r="S6114" s="24"/>
      <c r="Y6114" s="24"/>
    </row>
    <row r="6115" spans="4:25">
      <c r="D6115" s="24"/>
      <c r="I6115" s="24"/>
      <c r="J6115" s="24"/>
      <c r="L6115" s="24"/>
      <c r="Q6115" s="24"/>
      <c r="R6115" s="24"/>
      <c r="S6115" s="24"/>
      <c r="Y6115" s="24"/>
    </row>
    <row r="6116" spans="4:25">
      <c r="D6116" s="24"/>
      <c r="I6116" s="24"/>
      <c r="J6116" s="24"/>
      <c r="L6116" s="24"/>
      <c r="Q6116" s="24"/>
      <c r="R6116" s="24"/>
      <c r="S6116" s="24"/>
      <c r="Y6116" s="24"/>
    </row>
    <row r="6117" spans="4:25">
      <c r="D6117" s="24"/>
      <c r="I6117" s="24"/>
      <c r="J6117" s="24"/>
      <c r="L6117" s="24"/>
      <c r="Q6117" s="24"/>
      <c r="R6117" s="24"/>
      <c r="S6117" s="24"/>
      <c r="Y6117" s="24"/>
    </row>
    <row r="6118" spans="4:25">
      <c r="D6118" s="24"/>
      <c r="I6118" s="24"/>
      <c r="J6118" s="24"/>
      <c r="L6118" s="24"/>
      <c r="Q6118" s="24"/>
      <c r="R6118" s="24"/>
      <c r="S6118" s="24"/>
      <c r="Y6118" s="24"/>
    </row>
    <row r="6119" spans="4:25">
      <c r="D6119" s="24"/>
      <c r="I6119" s="24"/>
      <c r="J6119" s="24"/>
      <c r="L6119" s="24"/>
      <c r="Q6119" s="24"/>
      <c r="R6119" s="24"/>
      <c r="S6119" s="24"/>
      <c r="Y6119" s="24"/>
    </row>
    <row r="6120" spans="4:25">
      <c r="D6120" s="24"/>
      <c r="I6120" s="24"/>
      <c r="J6120" s="24"/>
      <c r="L6120" s="24"/>
      <c r="Q6120" s="24"/>
      <c r="R6120" s="24"/>
      <c r="S6120" s="24"/>
      <c r="Y6120" s="24"/>
    </row>
    <row r="6121" spans="4:25">
      <c r="D6121" s="24"/>
      <c r="I6121" s="24"/>
      <c r="J6121" s="24"/>
      <c r="L6121" s="24"/>
      <c r="Q6121" s="24"/>
      <c r="R6121" s="24"/>
      <c r="S6121" s="24"/>
      <c r="Y6121" s="24"/>
    </row>
    <row r="6122" spans="4:25">
      <c r="D6122" s="24"/>
      <c r="I6122" s="24"/>
      <c r="J6122" s="24"/>
      <c r="L6122" s="24"/>
      <c r="Q6122" s="24"/>
      <c r="R6122" s="24"/>
      <c r="S6122" s="24"/>
      <c r="Y6122" s="24"/>
    </row>
    <row r="6123" spans="4:25">
      <c r="D6123" s="24"/>
      <c r="I6123" s="24"/>
      <c r="J6123" s="24"/>
      <c r="L6123" s="24"/>
      <c r="Q6123" s="24"/>
      <c r="R6123" s="24"/>
      <c r="S6123" s="24"/>
      <c r="Y6123" s="24"/>
    </row>
    <row r="6124" spans="4:25">
      <c r="D6124" s="24"/>
      <c r="I6124" s="24"/>
      <c r="J6124" s="24"/>
      <c r="L6124" s="24"/>
      <c r="Q6124" s="24"/>
      <c r="R6124" s="24"/>
      <c r="S6124" s="24"/>
      <c r="Y6124" s="24"/>
    </row>
    <row r="6125" spans="4:25">
      <c r="D6125" s="24"/>
      <c r="I6125" s="24"/>
      <c r="J6125" s="24"/>
      <c r="L6125" s="24"/>
      <c r="Q6125" s="24"/>
      <c r="R6125" s="24"/>
      <c r="S6125" s="24"/>
      <c r="Y6125" s="24"/>
    </row>
    <row r="6126" spans="4:25">
      <c r="D6126" s="24"/>
      <c r="I6126" s="24"/>
      <c r="J6126" s="24"/>
      <c r="L6126" s="24"/>
      <c r="Q6126" s="24"/>
      <c r="R6126" s="24"/>
      <c r="S6126" s="24"/>
      <c r="Y6126" s="24"/>
    </row>
    <row r="6127" spans="4:25">
      <c r="D6127" s="24"/>
      <c r="I6127" s="24"/>
      <c r="J6127" s="24"/>
      <c r="L6127" s="24"/>
      <c r="Q6127" s="24"/>
      <c r="R6127" s="24"/>
      <c r="S6127" s="24"/>
      <c r="Y6127" s="24"/>
    </row>
    <row r="6128" spans="4:25">
      <c r="D6128" s="24"/>
      <c r="I6128" s="24"/>
      <c r="J6128" s="24"/>
      <c r="L6128" s="24"/>
      <c r="Q6128" s="24"/>
      <c r="R6128" s="24"/>
      <c r="S6128" s="24"/>
      <c r="Y6128" s="24"/>
    </row>
    <row r="6129" spans="4:25">
      <c r="D6129" s="24"/>
      <c r="I6129" s="24"/>
      <c r="J6129" s="24"/>
      <c r="L6129" s="24"/>
      <c r="Q6129" s="24"/>
      <c r="R6129" s="24"/>
      <c r="S6129" s="24"/>
      <c r="Y6129" s="24"/>
    </row>
    <row r="6130" spans="4:25">
      <c r="D6130" s="24"/>
      <c r="I6130" s="24"/>
      <c r="J6130" s="24"/>
      <c r="L6130" s="24"/>
      <c r="Q6130" s="24"/>
      <c r="R6130" s="24"/>
      <c r="S6130" s="24"/>
      <c r="Y6130" s="24"/>
    </row>
    <row r="6131" spans="4:25">
      <c r="D6131" s="24"/>
      <c r="I6131" s="24"/>
      <c r="J6131" s="24"/>
      <c r="L6131" s="24"/>
      <c r="Q6131" s="24"/>
      <c r="R6131" s="24"/>
      <c r="S6131" s="24"/>
      <c r="Y6131" s="24"/>
    </row>
    <row r="6132" spans="4:25">
      <c r="D6132" s="24"/>
      <c r="I6132" s="24"/>
      <c r="J6132" s="24"/>
      <c r="L6132" s="24"/>
      <c r="Q6132" s="24"/>
      <c r="R6132" s="24"/>
      <c r="S6132" s="24"/>
      <c r="Y6132" s="24"/>
    </row>
    <row r="6133" spans="4:25">
      <c r="D6133" s="24"/>
      <c r="I6133" s="24"/>
      <c r="J6133" s="24"/>
      <c r="L6133" s="24"/>
      <c r="Q6133" s="24"/>
      <c r="R6133" s="24"/>
      <c r="S6133" s="24"/>
      <c r="Y6133" s="24"/>
    </row>
    <row r="6134" spans="4:25">
      <c r="D6134" s="24"/>
      <c r="I6134" s="24"/>
      <c r="J6134" s="24"/>
      <c r="L6134" s="24"/>
      <c r="Q6134" s="24"/>
      <c r="R6134" s="24"/>
      <c r="S6134" s="24"/>
      <c r="Y6134" s="24"/>
    </row>
    <row r="6135" spans="4:25">
      <c r="D6135" s="24"/>
      <c r="I6135" s="24"/>
      <c r="J6135" s="24"/>
      <c r="L6135" s="24"/>
      <c r="Q6135" s="24"/>
      <c r="R6135" s="24"/>
      <c r="S6135" s="24"/>
      <c r="Y6135" s="24"/>
    </row>
    <row r="6136" spans="4:25">
      <c r="D6136" s="24"/>
      <c r="I6136" s="24"/>
      <c r="J6136" s="24"/>
      <c r="L6136" s="24"/>
      <c r="Q6136" s="24"/>
      <c r="R6136" s="24"/>
      <c r="S6136" s="24"/>
      <c r="Y6136" s="24"/>
    </row>
    <row r="6137" spans="4:25">
      <c r="D6137" s="24"/>
      <c r="I6137" s="24"/>
      <c r="J6137" s="24"/>
      <c r="L6137" s="24"/>
      <c r="Q6137" s="24"/>
      <c r="R6137" s="24"/>
      <c r="S6137" s="24"/>
      <c r="Y6137" s="24"/>
    </row>
    <row r="6138" spans="4:25">
      <c r="D6138" s="24"/>
      <c r="I6138" s="24"/>
      <c r="J6138" s="24"/>
      <c r="L6138" s="24"/>
      <c r="Q6138" s="24"/>
      <c r="R6138" s="24"/>
      <c r="S6138" s="24"/>
      <c r="Y6138" s="24"/>
    </row>
    <row r="6139" spans="4:25">
      <c r="D6139" s="24"/>
      <c r="I6139" s="24"/>
      <c r="J6139" s="24"/>
      <c r="L6139" s="24"/>
      <c r="Q6139" s="24"/>
      <c r="R6139" s="24"/>
      <c r="S6139" s="24"/>
      <c r="Y6139" s="24"/>
    </row>
    <row r="6140" spans="4:25">
      <c r="D6140" s="24"/>
      <c r="I6140" s="24"/>
      <c r="J6140" s="24"/>
      <c r="L6140" s="24"/>
      <c r="Q6140" s="24"/>
      <c r="R6140" s="24"/>
      <c r="S6140" s="24"/>
      <c r="Y6140" s="24"/>
    </row>
    <row r="6141" spans="4:25">
      <c r="D6141" s="24"/>
      <c r="I6141" s="24"/>
      <c r="J6141" s="24"/>
      <c r="L6141" s="24"/>
      <c r="Q6141" s="24"/>
      <c r="R6141" s="24"/>
      <c r="S6141" s="24"/>
      <c r="Y6141" s="24"/>
    </row>
    <row r="6142" spans="4:25">
      <c r="D6142" s="24"/>
      <c r="I6142" s="24"/>
      <c r="J6142" s="24"/>
      <c r="L6142" s="24"/>
      <c r="Q6142" s="24"/>
      <c r="R6142" s="24"/>
      <c r="S6142" s="24"/>
      <c r="Y6142" s="24"/>
    </row>
    <row r="6143" spans="4:25">
      <c r="D6143" s="24"/>
      <c r="I6143" s="24"/>
      <c r="J6143" s="24"/>
      <c r="L6143" s="24"/>
      <c r="Q6143" s="24"/>
      <c r="R6143" s="24"/>
      <c r="S6143" s="24"/>
      <c r="Y6143" s="24"/>
    </row>
    <row r="6144" spans="4:25">
      <c r="D6144" s="24"/>
      <c r="I6144" s="24"/>
      <c r="J6144" s="24"/>
      <c r="L6144" s="24"/>
      <c r="Q6144" s="24"/>
      <c r="R6144" s="24"/>
      <c r="S6144" s="24"/>
      <c r="Y6144" s="24"/>
    </row>
    <row r="6145" spans="4:25">
      <c r="D6145" s="24"/>
      <c r="I6145" s="24"/>
      <c r="J6145" s="24"/>
      <c r="L6145" s="24"/>
      <c r="Q6145" s="24"/>
      <c r="R6145" s="24"/>
      <c r="S6145" s="24"/>
      <c r="Y6145" s="24"/>
    </row>
    <row r="6146" spans="4:25">
      <c r="D6146" s="24"/>
      <c r="I6146" s="24"/>
      <c r="J6146" s="24"/>
      <c r="L6146" s="24"/>
      <c r="Q6146" s="24"/>
      <c r="R6146" s="24"/>
      <c r="S6146" s="24"/>
      <c r="Y6146" s="24"/>
    </row>
    <row r="6147" spans="4:25">
      <c r="D6147" s="24"/>
      <c r="I6147" s="24"/>
      <c r="J6147" s="24"/>
      <c r="L6147" s="24"/>
      <c r="Q6147" s="24"/>
      <c r="R6147" s="24"/>
      <c r="S6147" s="24"/>
      <c r="Y6147" s="24"/>
    </row>
    <row r="6148" spans="4:25">
      <c r="D6148" s="24"/>
      <c r="I6148" s="24"/>
      <c r="J6148" s="24"/>
      <c r="L6148" s="24"/>
      <c r="Q6148" s="24"/>
      <c r="R6148" s="24"/>
      <c r="S6148" s="24"/>
      <c r="Y6148" s="24"/>
    </row>
    <row r="6149" spans="4:25">
      <c r="D6149" s="24"/>
      <c r="I6149" s="24"/>
      <c r="J6149" s="24"/>
      <c r="L6149" s="24"/>
      <c r="Q6149" s="24"/>
      <c r="R6149" s="24"/>
      <c r="S6149" s="24"/>
      <c r="Y6149" s="24"/>
    </row>
    <row r="6150" spans="4:25">
      <c r="D6150" s="24"/>
      <c r="I6150" s="24"/>
      <c r="J6150" s="24"/>
      <c r="L6150" s="24"/>
      <c r="Q6150" s="24"/>
      <c r="R6150" s="24"/>
      <c r="S6150" s="24"/>
      <c r="Y6150" s="24"/>
    </row>
    <row r="6151" spans="4:25">
      <c r="D6151" s="24"/>
      <c r="I6151" s="24"/>
      <c r="J6151" s="24"/>
      <c r="L6151" s="24"/>
      <c r="Q6151" s="24"/>
      <c r="R6151" s="24"/>
      <c r="S6151" s="24"/>
      <c r="Y6151" s="24"/>
    </row>
    <row r="6152" spans="4:25">
      <c r="D6152" s="24"/>
      <c r="I6152" s="24"/>
      <c r="J6152" s="24"/>
      <c r="L6152" s="24"/>
      <c r="Q6152" s="24"/>
      <c r="R6152" s="24"/>
      <c r="S6152" s="24"/>
      <c r="Y6152" s="24"/>
    </row>
    <row r="6153" spans="4:25">
      <c r="D6153" s="24"/>
      <c r="I6153" s="24"/>
      <c r="J6153" s="24"/>
      <c r="L6153" s="24"/>
      <c r="Q6153" s="24"/>
      <c r="R6153" s="24"/>
      <c r="S6153" s="24"/>
      <c r="Y6153" s="24"/>
    </row>
    <row r="6154" spans="4:25">
      <c r="D6154" s="24"/>
      <c r="I6154" s="24"/>
      <c r="J6154" s="24"/>
      <c r="L6154" s="24"/>
      <c r="Q6154" s="24"/>
      <c r="R6154" s="24"/>
      <c r="S6154" s="24"/>
      <c r="Y6154" s="24"/>
    </row>
    <row r="6155" spans="4:25">
      <c r="D6155" s="24"/>
      <c r="I6155" s="24"/>
      <c r="J6155" s="24"/>
      <c r="L6155" s="24"/>
      <c r="Q6155" s="24"/>
      <c r="R6155" s="24"/>
      <c r="S6155" s="24"/>
      <c r="Y6155" s="24"/>
    </row>
    <row r="6156" spans="4:25">
      <c r="D6156" s="24"/>
      <c r="I6156" s="24"/>
      <c r="J6156" s="24"/>
      <c r="L6156" s="24"/>
      <c r="Q6156" s="24"/>
      <c r="R6156" s="24"/>
      <c r="S6156" s="24"/>
      <c r="Y6156" s="24"/>
    </row>
    <row r="6157" spans="4:25">
      <c r="D6157" s="24"/>
      <c r="I6157" s="24"/>
      <c r="J6157" s="24"/>
      <c r="L6157" s="24"/>
      <c r="Q6157" s="24"/>
      <c r="R6157" s="24"/>
      <c r="S6157" s="24"/>
      <c r="Y6157" s="24"/>
    </row>
    <row r="6158" spans="4:25">
      <c r="D6158" s="24"/>
      <c r="I6158" s="24"/>
      <c r="J6158" s="24"/>
      <c r="L6158" s="24"/>
      <c r="Q6158" s="24"/>
      <c r="R6158" s="24"/>
      <c r="S6158" s="24"/>
      <c r="Y6158" s="24"/>
    </row>
    <row r="6159" spans="4:25">
      <c r="D6159" s="24"/>
      <c r="I6159" s="24"/>
      <c r="J6159" s="24"/>
      <c r="L6159" s="24"/>
      <c r="Q6159" s="24"/>
      <c r="R6159" s="24"/>
      <c r="S6159" s="24"/>
      <c r="Y6159" s="24"/>
    </row>
    <row r="6160" spans="4:25">
      <c r="D6160" s="24"/>
      <c r="I6160" s="24"/>
      <c r="J6160" s="24"/>
      <c r="L6160" s="24"/>
      <c r="Q6160" s="24"/>
      <c r="R6160" s="24"/>
      <c r="S6160" s="24"/>
      <c r="Y6160" s="24"/>
    </row>
    <row r="6161" spans="4:25">
      <c r="D6161" s="24"/>
      <c r="I6161" s="24"/>
      <c r="J6161" s="24"/>
      <c r="L6161" s="24"/>
      <c r="Q6161" s="24"/>
      <c r="R6161" s="24"/>
      <c r="S6161" s="24"/>
      <c r="Y6161" s="24"/>
    </row>
    <row r="6162" spans="4:25">
      <c r="D6162" s="24"/>
      <c r="I6162" s="24"/>
      <c r="J6162" s="24"/>
      <c r="L6162" s="24"/>
      <c r="Q6162" s="24"/>
      <c r="R6162" s="24"/>
      <c r="S6162" s="24"/>
      <c r="Y6162" s="24"/>
    </row>
    <row r="6163" spans="4:25">
      <c r="D6163" s="24"/>
      <c r="I6163" s="24"/>
      <c r="J6163" s="24"/>
      <c r="L6163" s="24"/>
      <c r="Q6163" s="24"/>
      <c r="R6163" s="24"/>
      <c r="S6163" s="24"/>
      <c r="Y6163" s="24"/>
    </row>
    <row r="6164" spans="4:25">
      <c r="D6164" s="24"/>
      <c r="I6164" s="24"/>
      <c r="J6164" s="24"/>
      <c r="L6164" s="24"/>
      <c r="Q6164" s="24"/>
      <c r="R6164" s="24"/>
      <c r="S6164" s="24"/>
      <c r="Y6164" s="24"/>
    </row>
    <row r="6165" spans="4:25">
      <c r="D6165" s="24"/>
      <c r="I6165" s="24"/>
      <c r="J6165" s="24"/>
      <c r="L6165" s="24"/>
      <c r="Q6165" s="24"/>
      <c r="R6165" s="24"/>
      <c r="S6165" s="24"/>
      <c r="Y6165" s="24"/>
    </row>
    <row r="6166" spans="4:25">
      <c r="D6166" s="24"/>
      <c r="I6166" s="24"/>
      <c r="J6166" s="24"/>
      <c r="L6166" s="24"/>
      <c r="Q6166" s="24"/>
      <c r="R6166" s="24"/>
      <c r="S6166" s="24"/>
      <c r="Y6166" s="24"/>
    </row>
    <row r="6167" spans="4:25">
      <c r="D6167" s="24"/>
      <c r="I6167" s="24"/>
      <c r="J6167" s="24"/>
      <c r="L6167" s="24"/>
      <c r="Q6167" s="24"/>
      <c r="R6167" s="24"/>
      <c r="S6167" s="24"/>
      <c r="Y6167" s="24"/>
    </row>
    <row r="6168" spans="4:25">
      <c r="D6168" s="24"/>
      <c r="I6168" s="24"/>
      <c r="J6168" s="24"/>
      <c r="L6168" s="24"/>
      <c r="Q6168" s="24"/>
      <c r="R6168" s="24"/>
      <c r="S6168" s="24"/>
      <c r="Y6168" s="24"/>
    </row>
    <row r="6169" spans="4:25">
      <c r="D6169" s="24"/>
      <c r="I6169" s="24"/>
      <c r="J6169" s="24"/>
      <c r="L6169" s="24"/>
      <c r="Q6169" s="24"/>
      <c r="R6169" s="24"/>
      <c r="S6169" s="24"/>
      <c r="Y6169" s="24"/>
    </row>
    <row r="6170" spans="4:25">
      <c r="D6170" s="24"/>
      <c r="I6170" s="24"/>
      <c r="J6170" s="24"/>
      <c r="L6170" s="24"/>
      <c r="Q6170" s="24"/>
      <c r="R6170" s="24"/>
      <c r="S6170" s="24"/>
      <c r="Y6170" s="24"/>
    </row>
    <row r="6171" spans="4:25">
      <c r="D6171" s="24"/>
      <c r="I6171" s="24"/>
      <c r="J6171" s="24"/>
      <c r="L6171" s="24"/>
      <c r="Q6171" s="24"/>
      <c r="R6171" s="24"/>
      <c r="S6171" s="24"/>
      <c r="Y6171" s="24"/>
    </row>
    <row r="6172" spans="4:25">
      <c r="D6172" s="24"/>
      <c r="I6172" s="24"/>
      <c r="J6172" s="24"/>
      <c r="L6172" s="24"/>
      <c r="Q6172" s="24"/>
      <c r="R6172" s="24"/>
      <c r="S6172" s="24"/>
      <c r="Y6172" s="24"/>
    </row>
    <row r="6173" spans="4:25">
      <c r="D6173" s="24"/>
      <c r="I6173" s="24"/>
      <c r="J6173" s="24"/>
      <c r="L6173" s="24"/>
      <c r="Q6173" s="24"/>
      <c r="R6173" s="24"/>
      <c r="S6173" s="24"/>
      <c r="Y6173" s="24"/>
    </row>
    <row r="6174" spans="4:25">
      <c r="D6174" s="24"/>
      <c r="I6174" s="24"/>
      <c r="J6174" s="24"/>
      <c r="L6174" s="24"/>
      <c r="Q6174" s="24"/>
      <c r="R6174" s="24"/>
      <c r="S6174" s="24"/>
      <c r="Y6174" s="24"/>
    </row>
    <row r="6175" spans="4:25">
      <c r="D6175" s="24"/>
      <c r="I6175" s="24"/>
      <c r="J6175" s="24"/>
      <c r="L6175" s="24"/>
      <c r="Q6175" s="24"/>
      <c r="R6175" s="24"/>
      <c r="S6175" s="24"/>
      <c r="Y6175" s="24"/>
    </row>
    <row r="6176" spans="4:25">
      <c r="D6176" s="24"/>
      <c r="I6176" s="24"/>
      <c r="J6176" s="24"/>
      <c r="L6176" s="24"/>
      <c r="Q6176" s="24"/>
      <c r="R6176" s="24"/>
      <c r="S6176" s="24"/>
      <c r="Y6176" s="24"/>
    </row>
    <row r="6177" spans="4:25">
      <c r="D6177" s="24"/>
      <c r="I6177" s="24"/>
      <c r="J6177" s="24"/>
      <c r="L6177" s="24"/>
      <c r="Q6177" s="24"/>
      <c r="R6177" s="24"/>
      <c r="S6177" s="24"/>
      <c r="Y6177" s="24"/>
    </row>
    <row r="6178" spans="4:25">
      <c r="D6178" s="24"/>
      <c r="I6178" s="24"/>
      <c r="J6178" s="24"/>
      <c r="L6178" s="24"/>
      <c r="Q6178" s="24"/>
      <c r="R6178" s="24"/>
      <c r="S6178" s="24"/>
      <c r="Y6178" s="24"/>
    </row>
    <row r="6179" spans="4:25">
      <c r="D6179" s="24"/>
      <c r="I6179" s="24"/>
      <c r="J6179" s="24"/>
      <c r="L6179" s="24"/>
      <c r="Q6179" s="24"/>
      <c r="R6179" s="24"/>
      <c r="S6179" s="24"/>
      <c r="Y6179" s="24"/>
    </row>
    <row r="6180" spans="4:25">
      <c r="D6180" s="24"/>
      <c r="I6180" s="24"/>
      <c r="J6180" s="24"/>
      <c r="L6180" s="24"/>
      <c r="Q6180" s="24"/>
      <c r="R6180" s="24"/>
      <c r="S6180" s="24"/>
      <c r="Y6180" s="24"/>
    </row>
    <row r="6181" spans="4:25">
      <c r="D6181" s="24"/>
      <c r="I6181" s="24"/>
      <c r="J6181" s="24"/>
      <c r="L6181" s="24"/>
      <c r="Q6181" s="24"/>
      <c r="R6181" s="24"/>
      <c r="S6181" s="24"/>
      <c r="Y6181" s="24"/>
    </row>
    <row r="6182" spans="4:25">
      <c r="D6182" s="24"/>
      <c r="I6182" s="24"/>
      <c r="J6182" s="24"/>
      <c r="L6182" s="24"/>
      <c r="Q6182" s="24"/>
      <c r="R6182" s="24"/>
      <c r="S6182" s="24"/>
      <c r="Y6182" s="24"/>
    </row>
    <row r="6183" spans="4:25">
      <c r="D6183" s="24"/>
      <c r="I6183" s="24"/>
      <c r="J6183" s="24"/>
      <c r="L6183" s="24"/>
      <c r="Q6183" s="24"/>
      <c r="R6183" s="24"/>
      <c r="S6183" s="24"/>
      <c r="Y6183" s="24"/>
    </row>
    <row r="6184" spans="4:25">
      <c r="D6184" s="24"/>
      <c r="I6184" s="24"/>
      <c r="J6184" s="24"/>
      <c r="L6184" s="24"/>
      <c r="Q6184" s="24"/>
      <c r="R6184" s="24"/>
      <c r="S6184" s="24"/>
      <c r="Y6184" s="24"/>
    </row>
    <row r="6185" spans="4:25">
      <c r="D6185" s="24"/>
      <c r="I6185" s="24"/>
      <c r="J6185" s="24"/>
      <c r="L6185" s="24"/>
      <c r="Q6185" s="24"/>
      <c r="R6185" s="24"/>
      <c r="S6185" s="24"/>
      <c r="Y6185" s="24"/>
    </row>
    <row r="6186" spans="4:25">
      <c r="D6186" s="24"/>
      <c r="I6186" s="24"/>
      <c r="J6186" s="24"/>
      <c r="L6186" s="24"/>
      <c r="Q6186" s="24"/>
      <c r="R6186" s="24"/>
      <c r="S6186" s="24"/>
      <c r="Y6186" s="24"/>
    </row>
    <row r="6187" spans="4:25">
      <c r="D6187" s="24"/>
      <c r="I6187" s="24"/>
      <c r="J6187" s="24"/>
      <c r="L6187" s="24"/>
      <c r="Q6187" s="24"/>
      <c r="R6187" s="24"/>
      <c r="S6187" s="24"/>
      <c r="Y6187" s="24"/>
    </row>
    <row r="6188" spans="4:25">
      <c r="D6188" s="24"/>
      <c r="I6188" s="24"/>
      <c r="J6188" s="24"/>
      <c r="L6188" s="24"/>
      <c r="Q6188" s="24"/>
      <c r="R6188" s="24"/>
      <c r="S6188" s="24"/>
      <c r="Y6188" s="24"/>
    </row>
    <row r="6189" spans="4:25">
      <c r="D6189" s="24"/>
      <c r="I6189" s="24"/>
      <c r="J6189" s="24"/>
      <c r="L6189" s="24"/>
      <c r="Q6189" s="24"/>
      <c r="R6189" s="24"/>
      <c r="S6189" s="24"/>
      <c r="Y6189" s="24"/>
    </row>
    <row r="6190" spans="4:25">
      <c r="D6190" s="24"/>
      <c r="I6190" s="24"/>
      <c r="J6190" s="24"/>
      <c r="L6190" s="24"/>
      <c r="Q6190" s="24"/>
      <c r="R6190" s="24"/>
      <c r="S6190" s="24"/>
      <c r="Y6190" s="24"/>
    </row>
    <row r="6191" spans="4:25">
      <c r="D6191" s="24"/>
      <c r="I6191" s="24"/>
      <c r="J6191" s="24"/>
      <c r="L6191" s="24"/>
      <c r="Q6191" s="24"/>
      <c r="R6191" s="24"/>
      <c r="S6191" s="24"/>
      <c r="Y6191" s="24"/>
    </row>
    <row r="6192" spans="4:25">
      <c r="D6192" s="24"/>
      <c r="I6192" s="24"/>
      <c r="J6192" s="24"/>
      <c r="L6192" s="24"/>
      <c r="Q6192" s="24"/>
      <c r="R6192" s="24"/>
      <c r="S6192" s="24"/>
      <c r="Y6192" s="24"/>
    </row>
    <row r="6193" spans="4:25">
      <c r="D6193" s="24"/>
      <c r="I6193" s="24"/>
      <c r="J6193" s="24"/>
      <c r="L6193" s="24"/>
      <c r="Q6193" s="24"/>
      <c r="R6193" s="24"/>
      <c r="S6193" s="24"/>
      <c r="Y6193" s="24"/>
    </row>
    <row r="6194" spans="4:25">
      <c r="I6194" s="24"/>
      <c r="J6194" s="24"/>
      <c r="S6194" s="24"/>
      <c r="Y6194" s="24"/>
    </row>
    <row r="6195" spans="4:25">
      <c r="I6195" s="24"/>
      <c r="J6195" s="24"/>
      <c r="S6195" s="24"/>
      <c r="Y6195" s="24"/>
    </row>
    <row r="6196" spans="4:25">
      <c r="I6196" s="24"/>
      <c r="J6196" s="24"/>
      <c r="S6196" s="24"/>
      <c r="Y6196" s="24"/>
    </row>
    <row r="6197" spans="4:25">
      <c r="D6197" s="24"/>
      <c r="I6197" s="24"/>
      <c r="J6197" s="24"/>
      <c r="L6197" s="24"/>
      <c r="Q6197" s="24"/>
      <c r="R6197" s="24"/>
      <c r="S6197" s="24"/>
      <c r="Y6197" s="24"/>
    </row>
    <row r="6198" spans="4:25">
      <c r="D6198" s="24"/>
      <c r="I6198" s="24"/>
      <c r="J6198" s="24"/>
      <c r="L6198" s="24"/>
      <c r="Q6198" s="24"/>
      <c r="R6198" s="24"/>
      <c r="S6198" s="24"/>
      <c r="Y6198" s="24"/>
    </row>
    <row r="6199" spans="4:25">
      <c r="D6199" s="24"/>
      <c r="I6199" s="24"/>
      <c r="J6199" s="24"/>
      <c r="L6199" s="24"/>
      <c r="Q6199" s="24"/>
      <c r="R6199" s="24"/>
      <c r="S6199" s="24"/>
      <c r="Y6199" s="24"/>
    </row>
    <row r="6200" spans="4:25">
      <c r="D6200" s="24"/>
      <c r="I6200" s="24"/>
      <c r="J6200" s="24"/>
      <c r="L6200" s="24"/>
      <c r="Q6200" s="24"/>
      <c r="R6200" s="24"/>
      <c r="S6200" s="24"/>
      <c r="Y6200" s="24"/>
    </row>
    <row r="6201" spans="4:25">
      <c r="D6201" s="24"/>
      <c r="I6201" s="24"/>
      <c r="J6201" s="24"/>
      <c r="L6201" s="24"/>
      <c r="Q6201" s="24"/>
      <c r="R6201" s="24"/>
      <c r="S6201" s="24"/>
      <c r="Y6201" s="24"/>
    </row>
    <row r="6202" spans="4:25">
      <c r="D6202" s="24"/>
      <c r="I6202" s="24"/>
      <c r="J6202" s="24"/>
      <c r="L6202" s="24"/>
      <c r="Q6202" s="24"/>
      <c r="R6202" s="24"/>
      <c r="S6202" s="24"/>
      <c r="Y6202" s="24"/>
    </row>
    <row r="6203" spans="4:25">
      <c r="D6203" s="24"/>
      <c r="I6203" s="24"/>
      <c r="J6203" s="24"/>
      <c r="L6203" s="24"/>
      <c r="Q6203" s="24"/>
      <c r="R6203" s="24"/>
      <c r="S6203" s="24"/>
      <c r="Y6203" s="24"/>
    </row>
    <row r="6204" spans="4:25">
      <c r="D6204" s="24"/>
      <c r="I6204" s="24"/>
      <c r="J6204" s="24"/>
      <c r="L6204" s="24"/>
      <c r="Q6204" s="24"/>
      <c r="R6204" s="24"/>
      <c r="S6204" s="24"/>
      <c r="Y6204" s="24"/>
    </row>
    <row r="6205" spans="4:25">
      <c r="D6205" s="24"/>
      <c r="I6205" s="24"/>
      <c r="J6205" s="24"/>
      <c r="L6205" s="24"/>
      <c r="Q6205" s="24"/>
      <c r="R6205" s="24"/>
      <c r="S6205" s="24"/>
      <c r="Y6205" s="24"/>
    </row>
    <row r="6206" spans="4:25">
      <c r="D6206" s="24"/>
      <c r="I6206" s="24"/>
      <c r="J6206" s="24"/>
      <c r="L6206" s="24"/>
      <c r="Q6206" s="24"/>
      <c r="R6206" s="24"/>
      <c r="S6206" s="24"/>
      <c r="Y6206" s="24"/>
    </row>
    <row r="6207" spans="4:25">
      <c r="D6207" s="24"/>
      <c r="I6207" s="24"/>
      <c r="J6207" s="24"/>
      <c r="L6207" s="24"/>
      <c r="Q6207" s="24"/>
      <c r="R6207" s="24"/>
      <c r="S6207" s="24"/>
      <c r="Y6207" s="24"/>
    </row>
    <row r="6208" spans="4:25">
      <c r="D6208" s="24"/>
      <c r="I6208" s="24"/>
      <c r="J6208" s="24"/>
      <c r="L6208" s="24"/>
      <c r="Q6208" s="24"/>
      <c r="R6208" s="24"/>
      <c r="S6208" s="24"/>
      <c r="Y6208" s="24"/>
    </row>
    <row r="6209" spans="4:25">
      <c r="I6209" s="24"/>
      <c r="J6209" s="24"/>
      <c r="S6209" s="24"/>
      <c r="Y6209" s="24"/>
    </row>
    <row r="6210" spans="4:25">
      <c r="I6210" s="24"/>
      <c r="J6210" s="24"/>
      <c r="S6210" s="24"/>
      <c r="Y6210" s="24"/>
    </row>
    <row r="6211" spans="4:25">
      <c r="I6211" s="24"/>
      <c r="J6211" s="24"/>
      <c r="S6211" s="24"/>
      <c r="Y6211" s="24"/>
    </row>
    <row r="6212" spans="4:25">
      <c r="I6212" s="24"/>
      <c r="J6212" s="24"/>
      <c r="S6212" s="24"/>
      <c r="Y6212" s="24"/>
    </row>
    <row r="6213" spans="4:25">
      <c r="D6213" s="24"/>
      <c r="I6213" s="24"/>
      <c r="J6213" s="24"/>
      <c r="L6213" s="24"/>
      <c r="Q6213" s="24"/>
      <c r="R6213" s="24"/>
      <c r="S6213" s="24"/>
      <c r="Y6213" s="24"/>
    </row>
    <row r="6214" spans="4:25">
      <c r="I6214" s="24"/>
      <c r="J6214" s="24"/>
      <c r="S6214" s="24"/>
      <c r="Y6214" s="24"/>
    </row>
    <row r="6215" spans="4:25">
      <c r="I6215" s="24"/>
      <c r="J6215" s="24"/>
      <c r="S6215" s="24"/>
      <c r="Y6215" s="24"/>
    </row>
    <row r="6216" spans="4:25">
      <c r="I6216" s="24"/>
      <c r="J6216" s="24"/>
      <c r="S6216" s="24"/>
      <c r="Y6216" s="24"/>
    </row>
    <row r="6217" spans="4:25">
      <c r="I6217" s="24"/>
      <c r="J6217" s="24"/>
      <c r="S6217" s="24"/>
      <c r="Y6217" s="24"/>
    </row>
    <row r="6218" spans="4:25">
      <c r="D6218" s="24"/>
      <c r="I6218" s="24"/>
      <c r="J6218" s="24"/>
      <c r="L6218" s="24"/>
      <c r="Q6218" s="24"/>
      <c r="R6218" s="24"/>
      <c r="S6218" s="24"/>
      <c r="Y6218" s="24"/>
    </row>
    <row r="6219" spans="4:25">
      <c r="D6219" s="24"/>
      <c r="I6219" s="24"/>
      <c r="J6219" s="24"/>
      <c r="L6219" s="24"/>
      <c r="Q6219" s="24"/>
      <c r="R6219" s="24"/>
      <c r="S6219" s="24"/>
      <c r="Y6219" s="24"/>
    </row>
    <row r="6220" spans="4:25">
      <c r="D6220" s="24"/>
      <c r="I6220" s="24"/>
      <c r="J6220" s="24"/>
      <c r="L6220" s="24"/>
      <c r="Q6220" s="24"/>
      <c r="R6220" s="24"/>
      <c r="S6220" s="24"/>
      <c r="Y6220" s="24"/>
    </row>
    <row r="6221" spans="4:25">
      <c r="D6221" s="24"/>
      <c r="I6221" s="24"/>
      <c r="J6221" s="24"/>
      <c r="L6221" s="24"/>
      <c r="Q6221" s="24"/>
      <c r="R6221" s="24"/>
      <c r="S6221" s="24"/>
      <c r="Y6221" s="24"/>
    </row>
    <row r="6222" spans="4:25">
      <c r="D6222" s="24"/>
      <c r="I6222" s="24"/>
      <c r="J6222" s="24"/>
      <c r="L6222" s="24"/>
      <c r="Q6222" s="24"/>
      <c r="R6222" s="24"/>
      <c r="S6222" s="24"/>
      <c r="Y6222" s="24"/>
    </row>
    <row r="6223" spans="4:25">
      <c r="D6223" s="24"/>
      <c r="I6223" s="24"/>
      <c r="J6223" s="24"/>
      <c r="L6223" s="24"/>
      <c r="Q6223" s="24"/>
      <c r="R6223" s="24"/>
      <c r="S6223" s="24"/>
      <c r="Y6223" s="24"/>
    </row>
    <row r="6224" spans="4:25">
      <c r="D6224" s="24"/>
      <c r="I6224" s="24"/>
      <c r="J6224" s="24"/>
      <c r="L6224" s="24"/>
      <c r="Q6224" s="24"/>
      <c r="R6224" s="24"/>
      <c r="S6224" s="24"/>
      <c r="Y6224" s="24"/>
    </row>
    <row r="6225" spans="4:25">
      <c r="D6225" s="24"/>
      <c r="I6225" s="24"/>
      <c r="J6225" s="24"/>
      <c r="L6225" s="24"/>
      <c r="Q6225" s="24"/>
      <c r="R6225" s="24"/>
      <c r="S6225" s="24"/>
      <c r="Y6225" s="24"/>
    </row>
    <row r="6226" spans="4:25">
      <c r="I6226" s="24"/>
      <c r="J6226" s="24"/>
      <c r="S6226" s="24"/>
      <c r="Y6226" s="24"/>
    </row>
    <row r="6227" spans="4:25">
      <c r="I6227" s="24"/>
      <c r="J6227" s="24"/>
      <c r="S6227" s="24"/>
      <c r="Y6227" s="24"/>
    </row>
    <row r="6228" spans="4:25">
      <c r="I6228" s="24"/>
      <c r="J6228" s="24"/>
      <c r="S6228" s="24"/>
      <c r="Y6228" s="24"/>
    </row>
    <row r="6229" spans="4:25">
      <c r="D6229" s="24"/>
      <c r="I6229" s="24"/>
      <c r="J6229" s="24"/>
      <c r="L6229" s="24"/>
      <c r="Q6229" s="24"/>
      <c r="R6229" s="24"/>
      <c r="S6229" s="24"/>
      <c r="Y6229" s="24"/>
    </row>
    <row r="6230" spans="4:25">
      <c r="D6230" s="24"/>
      <c r="I6230" s="24"/>
      <c r="J6230" s="24"/>
      <c r="L6230" s="24"/>
      <c r="Q6230" s="24"/>
      <c r="R6230" s="24"/>
      <c r="S6230" s="24"/>
      <c r="Y6230" s="24"/>
    </row>
    <row r="6231" spans="4:25">
      <c r="D6231" s="24"/>
      <c r="I6231" s="24"/>
      <c r="J6231" s="24"/>
      <c r="L6231" s="24"/>
      <c r="Q6231" s="24"/>
      <c r="R6231" s="24"/>
      <c r="S6231" s="24"/>
      <c r="Y6231" s="24"/>
    </row>
    <row r="6232" spans="4:25">
      <c r="D6232" s="24"/>
      <c r="I6232" s="24"/>
      <c r="J6232" s="24"/>
      <c r="L6232" s="24"/>
      <c r="Q6232" s="24"/>
      <c r="R6232" s="24"/>
      <c r="S6232" s="24"/>
      <c r="Y6232" s="24"/>
    </row>
    <row r="6233" spans="4:25">
      <c r="D6233" s="24"/>
      <c r="I6233" s="24"/>
      <c r="J6233" s="24"/>
      <c r="L6233" s="24"/>
      <c r="Q6233" s="24"/>
      <c r="R6233" s="24"/>
      <c r="S6233" s="24"/>
      <c r="Y6233" s="24"/>
    </row>
    <row r="6234" spans="4:25">
      <c r="D6234" s="24"/>
      <c r="I6234" s="24"/>
      <c r="J6234" s="24"/>
      <c r="L6234" s="24"/>
      <c r="Q6234" s="24"/>
      <c r="R6234" s="24"/>
      <c r="S6234" s="24"/>
      <c r="Y6234" s="24"/>
    </row>
    <row r="6235" spans="4:25">
      <c r="D6235" s="24"/>
      <c r="I6235" s="24"/>
      <c r="J6235" s="24"/>
      <c r="L6235" s="24"/>
      <c r="Q6235" s="24"/>
      <c r="R6235" s="24"/>
      <c r="S6235" s="24"/>
      <c r="Y6235" s="24"/>
    </row>
    <row r="6236" spans="4:25">
      <c r="D6236" s="24"/>
      <c r="I6236" s="24"/>
      <c r="J6236" s="24"/>
      <c r="L6236" s="24"/>
      <c r="Q6236" s="24"/>
      <c r="R6236" s="24"/>
      <c r="S6236" s="24"/>
      <c r="Y6236" s="24"/>
    </row>
    <row r="6237" spans="4:25">
      <c r="D6237" s="24"/>
      <c r="I6237" s="24"/>
      <c r="J6237" s="24"/>
      <c r="L6237" s="24"/>
      <c r="Q6237" s="24"/>
      <c r="R6237" s="24"/>
      <c r="S6237" s="24"/>
      <c r="Y6237" s="24"/>
    </row>
    <row r="6238" spans="4:25">
      <c r="D6238" s="24"/>
      <c r="I6238" s="24"/>
      <c r="J6238" s="24"/>
      <c r="L6238" s="24"/>
      <c r="Q6238" s="24"/>
      <c r="R6238" s="24"/>
      <c r="S6238" s="24"/>
      <c r="Y6238" s="24"/>
    </row>
    <row r="6239" spans="4:25">
      <c r="I6239" s="24"/>
      <c r="J6239" s="24"/>
      <c r="S6239" s="24"/>
      <c r="Y6239" s="24"/>
    </row>
    <row r="6240" spans="4:25">
      <c r="I6240" s="24"/>
      <c r="J6240" s="24"/>
      <c r="S6240" s="24"/>
      <c r="Y6240" s="24"/>
    </row>
    <row r="6241" spans="4:25">
      <c r="I6241" s="24"/>
      <c r="J6241" s="24"/>
      <c r="S6241" s="24"/>
      <c r="Y6241" s="24"/>
    </row>
    <row r="6242" spans="4:25">
      <c r="D6242" s="24"/>
      <c r="I6242" s="24"/>
      <c r="J6242" s="24"/>
      <c r="L6242" s="24"/>
      <c r="Q6242" s="24"/>
      <c r="R6242" s="24"/>
      <c r="S6242" s="24"/>
      <c r="Y6242" s="24"/>
    </row>
    <row r="6243" spans="4:25">
      <c r="I6243" s="24"/>
      <c r="J6243" s="24"/>
      <c r="S6243" s="24"/>
      <c r="Y6243" s="24"/>
    </row>
    <row r="6244" spans="4:25">
      <c r="I6244" s="24"/>
      <c r="J6244" s="24"/>
      <c r="S6244" s="24"/>
      <c r="Y6244" s="24"/>
    </row>
    <row r="6245" spans="4:25">
      <c r="I6245" s="24"/>
      <c r="J6245" s="24"/>
      <c r="S6245" s="24"/>
      <c r="Y6245" s="24"/>
    </row>
    <row r="6246" spans="4:25">
      <c r="D6246" s="24"/>
      <c r="I6246" s="24"/>
      <c r="J6246" s="24"/>
      <c r="K6246" s="24"/>
      <c r="L6246" s="24"/>
      <c r="Q6246" s="24"/>
      <c r="R6246" s="24"/>
      <c r="S6246" s="24"/>
      <c r="Y6246" s="24"/>
    </row>
    <row r="6247" spans="4:25">
      <c r="D6247" s="24"/>
      <c r="I6247" s="24"/>
      <c r="J6247" s="24"/>
      <c r="K6247" s="24"/>
      <c r="L6247" s="24"/>
      <c r="Q6247" s="24"/>
      <c r="R6247" s="24"/>
      <c r="S6247" s="24"/>
      <c r="Y6247" s="24"/>
    </row>
    <row r="6248" spans="4:25">
      <c r="D6248" s="24"/>
      <c r="I6248" s="24"/>
      <c r="J6248" s="24"/>
      <c r="L6248" s="24"/>
      <c r="Q6248" s="24"/>
      <c r="R6248" s="24"/>
      <c r="S6248" s="24"/>
      <c r="Y6248" s="24"/>
    </row>
    <row r="6250" spans="4:25">
      <c r="I6250" s="24"/>
      <c r="J6250" s="24"/>
      <c r="S6250" s="24"/>
      <c r="Y6250" s="24"/>
    </row>
    <row r="6251" spans="4:25">
      <c r="I6251" s="24"/>
      <c r="J6251" s="24"/>
      <c r="S6251" s="24"/>
      <c r="Y6251" s="24"/>
    </row>
    <row r="6252" spans="4:25">
      <c r="I6252" s="24"/>
      <c r="J6252" s="24"/>
      <c r="S6252" s="24"/>
      <c r="Y6252" s="24"/>
    </row>
    <row r="6253" spans="4:25">
      <c r="I6253" s="24"/>
      <c r="J6253" s="24"/>
      <c r="S6253" s="24"/>
      <c r="Y6253" s="24"/>
    </row>
    <row r="6254" spans="4:25">
      <c r="I6254" s="24"/>
      <c r="J6254" s="24"/>
      <c r="S6254" s="24"/>
      <c r="Y6254" s="24"/>
    </row>
    <row r="6255" spans="4:25">
      <c r="D6255" s="24"/>
      <c r="I6255" s="24"/>
      <c r="J6255" s="24"/>
      <c r="L6255" s="24"/>
      <c r="Q6255" s="24"/>
      <c r="R6255" s="24"/>
      <c r="S6255" s="24"/>
      <c r="Y6255" s="24"/>
    </row>
    <row r="6256" spans="4:25">
      <c r="I6256" s="24"/>
      <c r="J6256" s="24"/>
      <c r="S6256" s="24"/>
      <c r="Y6256" s="24"/>
    </row>
    <row r="6257" spans="4:25">
      <c r="I6257" s="24"/>
      <c r="J6257" s="24"/>
      <c r="S6257" s="24"/>
      <c r="Y6257" s="24"/>
    </row>
    <row r="6258" spans="4:25">
      <c r="I6258" s="24"/>
      <c r="J6258" s="24"/>
      <c r="S6258" s="24"/>
      <c r="Y6258" s="24"/>
    </row>
    <row r="6259" spans="4:25">
      <c r="I6259" s="24"/>
      <c r="J6259" s="24"/>
      <c r="S6259" s="24"/>
      <c r="Y6259" s="24"/>
    </row>
    <row r="6260" spans="4:25">
      <c r="I6260" s="24"/>
      <c r="J6260" s="24"/>
      <c r="S6260" s="24"/>
      <c r="Y6260" s="24"/>
    </row>
    <row r="6261" spans="4:25">
      <c r="I6261" s="24"/>
      <c r="J6261" s="24"/>
      <c r="S6261" s="24"/>
      <c r="Y6261" s="24"/>
    </row>
    <row r="6262" spans="4:25">
      <c r="D6262" s="24"/>
      <c r="I6262" s="24"/>
      <c r="J6262" s="24"/>
      <c r="L6262" s="24"/>
      <c r="Q6262" s="24"/>
      <c r="R6262" s="24"/>
      <c r="S6262" s="24"/>
      <c r="Y6262" s="24"/>
    </row>
    <row r="6263" spans="4:25">
      <c r="I6263" s="24"/>
      <c r="J6263" s="24"/>
      <c r="S6263" s="24"/>
      <c r="Y6263" s="24"/>
    </row>
    <row r="6264" spans="4:25">
      <c r="I6264" s="24"/>
      <c r="J6264" s="24"/>
      <c r="S6264" s="24"/>
      <c r="Y6264" s="24"/>
    </row>
    <row r="6265" spans="4:25">
      <c r="I6265" s="24"/>
      <c r="J6265" s="24"/>
      <c r="S6265" s="24"/>
      <c r="Y6265" s="24"/>
    </row>
    <row r="6266" spans="4:25">
      <c r="I6266" s="24"/>
      <c r="J6266" s="24"/>
      <c r="S6266" s="24"/>
      <c r="Y6266" s="24"/>
    </row>
    <row r="6267" spans="4:25">
      <c r="D6267" s="24"/>
      <c r="I6267" s="24"/>
      <c r="J6267" s="24"/>
      <c r="L6267" s="24"/>
      <c r="Q6267" s="24"/>
      <c r="R6267" s="24"/>
      <c r="S6267" s="24"/>
      <c r="Y6267" s="24"/>
    </row>
    <row r="6268" spans="4:25">
      <c r="D6268" s="24"/>
      <c r="I6268" s="24"/>
      <c r="J6268" s="24"/>
      <c r="L6268" s="24"/>
      <c r="Q6268" s="24"/>
      <c r="R6268" s="24"/>
      <c r="S6268" s="24"/>
      <c r="Y6268" s="24"/>
    </row>
    <row r="6269" spans="4:25">
      <c r="D6269" s="24"/>
      <c r="I6269" s="24"/>
      <c r="J6269" s="24"/>
      <c r="L6269" s="24"/>
      <c r="Q6269" s="24"/>
      <c r="R6269" s="24"/>
      <c r="S6269" s="24"/>
      <c r="Y6269" s="24"/>
    </row>
    <row r="6270" spans="4:25">
      <c r="D6270" s="24"/>
      <c r="I6270" s="24"/>
      <c r="J6270" s="24"/>
      <c r="L6270" s="24"/>
      <c r="Q6270" s="24"/>
      <c r="R6270" s="24"/>
      <c r="S6270" s="24"/>
      <c r="Y6270" s="24"/>
    </row>
    <row r="6271" spans="4:25">
      <c r="D6271" s="24"/>
      <c r="I6271" s="24"/>
      <c r="J6271" s="24"/>
      <c r="L6271" s="24"/>
      <c r="Q6271" s="24"/>
      <c r="R6271" s="24"/>
      <c r="S6271" s="24"/>
      <c r="Y6271" s="24"/>
    </row>
    <row r="6272" spans="4:25">
      <c r="D6272" s="24"/>
      <c r="I6272" s="24"/>
      <c r="J6272" s="24"/>
      <c r="L6272" s="24"/>
      <c r="Q6272" s="24"/>
      <c r="R6272" s="24"/>
      <c r="S6272" s="24"/>
      <c r="Y6272" s="24"/>
    </row>
    <row r="6273" spans="4:25">
      <c r="D6273" s="24"/>
      <c r="I6273" s="24"/>
      <c r="J6273" s="24"/>
      <c r="L6273" s="24"/>
      <c r="Q6273" s="24"/>
      <c r="R6273" s="24"/>
      <c r="S6273" s="24"/>
      <c r="Y6273" s="24"/>
    </row>
    <row r="6274" spans="4:25">
      <c r="D6274" s="24"/>
      <c r="I6274" s="24"/>
      <c r="J6274" s="24"/>
      <c r="L6274" s="24"/>
      <c r="Q6274" s="24"/>
      <c r="R6274" s="24"/>
      <c r="S6274" s="24"/>
      <c r="Y6274" s="24"/>
    </row>
    <row r="6275" spans="4:25">
      <c r="D6275" s="24"/>
      <c r="I6275" s="24"/>
      <c r="J6275" s="24"/>
      <c r="L6275" s="24"/>
      <c r="Q6275" s="24"/>
      <c r="R6275" s="24"/>
      <c r="S6275" s="24"/>
      <c r="Y6275" s="24"/>
    </row>
    <row r="6276" spans="4:25">
      <c r="D6276" s="24"/>
      <c r="I6276" s="24"/>
      <c r="J6276" s="24"/>
      <c r="L6276" s="24"/>
      <c r="Q6276" s="24"/>
      <c r="R6276" s="24"/>
      <c r="S6276" s="24"/>
      <c r="Y6276" s="24"/>
    </row>
    <row r="6277" spans="4:25">
      <c r="D6277" s="24"/>
      <c r="I6277" s="24"/>
      <c r="J6277" s="24"/>
      <c r="L6277" s="24"/>
      <c r="Q6277" s="24"/>
      <c r="R6277" s="24"/>
      <c r="S6277" s="24"/>
      <c r="Y6277" s="24"/>
    </row>
    <row r="6278" spans="4:25">
      <c r="D6278" s="24"/>
      <c r="I6278" s="24"/>
      <c r="J6278" s="24"/>
      <c r="L6278" s="24"/>
      <c r="Q6278" s="24"/>
      <c r="R6278" s="24"/>
      <c r="S6278" s="24"/>
      <c r="Y6278" s="24"/>
    </row>
    <row r="6279" spans="4:25">
      <c r="D6279" s="24"/>
      <c r="I6279" s="24"/>
      <c r="J6279" s="24"/>
      <c r="L6279" s="24"/>
      <c r="Q6279" s="24"/>
      <c r="R6279" s="24"/>
      <c r="S6279" s="24"/>
      <c r="Y6279" s="24"/>
    </row>
    <row r="6280" spans="4:25">
      <c r="D6280" s="24"/>
      <c r="I6280" s="24"/>
      <c r="J6280" s="24"/>
      <c r="L6280" s="24"/>
      <c r="Q6280" s="24"/>
      <c r="R6280" s="24"/>
      <c r="S6280" s="24"/>
      <c r="Y6280" s="24"/>
    </row>
    <row r="6281" spans="4:25">
      <c r="D6281" s="24"/>
      <c r="I6281" s="24"/>
      <c r="J6281" s="24"/>
      <c r="L6281" s="24"/>
      <c r="Q6281" s="24"/>
      <c r="R6281" s="24"/>
      <c r="S6281" s="24"/>
      <c r="Y6281" s="24"/>
    </row>
    <row r="6282" spans="4:25">
      <c r="D6282" s="24"/>
      <c r="I6282" s="24"/>
      <c r="J6282" s="24"/>
      <c r="L6282" s="24"/>
      <c r="Q6282" s="24"/>
      <c r="R6282" s="24"/>
      <c r="S6282" s="24"/>
      <c r="Y6282" s="24"/>
    </row>
    <row r="6283" spans="4:25">
      <c r="D6283" s="24"/>
      <c r="I6283" s="24"/>
      <c r="J6283" s="24"/>
      <c r="L6283" s="24"/>
      <c r="Q6283" s="24"/>
      <c r="R6283" s="24"/>
      <c r="S6283" s="24"/>
      <c r="Y6283" s="24"/>
    </row>
    <row r="6284" spans="4:25">
      <c r="D6284" s="24"/>
      <c r="I6284" s="24"/>
      <c r="J6284" s="24"/>
      <c r="L6284" s="24"/>
      <c r="Q6284" s="24"/>
      <c r="R6284" s="24"/>
      <c r="S6284" s="24"/>
      <c r="Y6284" s="24"/>
    </row>
    <row r="6285" spans="4:25">
      <c r="D6285" s="24"/>
      <c r="I6285" s="24"/>
      <c r="J6285" s="24"/>
      <c r="L6285" s="24"/>
      <c r="Q6285" s="24"/>
      <c r="R6285" s="24"/>
      <c r="S6285" s="24"/>
      <c r="Y6285" s="24"/>
    </row>
    <row r="6286" spans="4:25">
      <c r="D6286" s="24"/>
      <c r="I6286" s="24"/>
      <c r="J6286" s="24"/>
      <c r="L6286" s="24"/>
      <c r="Q6286" s="24"/>
      <c r="R6286" s="24"/>
      <c r="S6286" s="24"/>
      <c r="Y6286" s="24"/>
    </row>
    <row r="6287" spans="4:25">
      <c r="D6287" s="24"/>
      <c r="I6287" s="24"/>
      <c r="J6287" s="24"/>
      <c r="L6287" s="24"/>
      <c r="Q6287" s="24"/>
      <c r="R6287" s="24"/>
      <c r="S6287" s="24"/>
      <c r="Y6287" s="24"/>
    </row>
    <row r="6288" spans="4:25">
      <c r="D6288" s="24"/>
      <c r="I6288" s="24"/>
      <c r="J6288" s="24"/>
      <c r="L6288" s="24"/>
      <c r="Q6288" s="24"/>
      <c r="R6288" s="24"/>
      <c r="S6288" s="24"/>
      <c r="Y6288" s="24"/>
    </row>
    <row r="6289" spans="4:25">
      <c r="D6289" s="24"/>
      <c r="I6289" s="24"/>
      <c r="J6289" s="24"/>
      <c r="L6289" s="24"/>
      <c r="Q6289" s="24"/>
      <c r="R6289" s="24"/>
      <c r="S6289" s="24"/>
      <c r="Y6289" s="24"/>
    </row>
    <row r="6290" spans="4:25">
      <c r="D6290" s="24"/>
      <c r="I6290" s="24"/>
      <c r="J6290" s="24"/>
      <c r="L6290" s="24"/>
      <c r="Q6290" s="24"/>
      <c r="R6290" s="24"/>
      <c r="S6290" s="24"/>
      <c r="Y6290" s="24"/>
    </row>
    <row r="6291" spans="4:25">
      <c r="D6291" s="24"/>
      <c r="I6291" s="24"/>
      <c r="J6291" s="24"/>
      <c r="L6291" s="24"/>
      <c r="Q6291" s="24"/>
      <c r="R6291" s="24"/>
      <c r="S6291" s="24"/>
      <c r="Y6291" s="24"/>
    </row>
    <row r="6292" spans="4:25">
      <c r="D6292" s="24"/>
      <c r="I6292" s="24"/>
      <c r="J6292" s="24"/>
      <c r="L6292" s="24"/>
      <c r="Q6292" s="24"/>
      <c r="R6292" s="24"/>
      <c r="S6292" s="24"/>
      <c r="Y6292" s="24"/>
    </row>
    <row r="6293" spans="4:25">
      <c r="I6293" s="24"/>
      <c r="J6293" s="24"/>
      <c r="S6293" s="24"/>
      <c r="Y6293" s="24"/>
    </row>
    <row r="6294" spans="4:25">
      <c r="D6294" s="24"/>
      <c r="I6294" s="24"/>
      <c r="J6294" s="24"/>
      <c r="L6294" s="24"/>
      <c r="Q6294" s="24"/>
      <c r="R6294" s="24"/>
      <c r="S6294" s="24"/>
      <c r="Y6294" s="24"/>
    </row>
    <row r="6295" spans="4:25">
      <c r="D6295" s="24"/>
      <c r="I6295" s="24"/>
      <c r="J6295" s="24"/>
      <c r="L6295" s="24"/>
      <c r="Q6295" s="24"/>
      <c r="R6295" s="24"/>
      <c r="S6295" s="24"/>
      <c r="Y6295" s="24"/>
    </row>
    <row r="6296" spans="4:25">
      <c r="D6296" s="24"/>
      <c r="I6296" s="24"/>
      <c r="J6296" s="24"/>
      <c r="L6296" s="24"/>
      <c r="Q6296" s="24"/>
      <c r="R6296" s="24"/>
      <c r="S6296" s="24"/>
      <c r="Y6296" s="24"/>
    </row>
    <row r="6297" spans="4:25">
      <c r="D6297" s="24"/>
      <c r="I6297" s="24"/>
      <c r="J6297" s="24"/>
      <c r="L6297" s="24"/>
      <c r="Q6297" s="24"/>
      <c r="R6297" s="24"/>
      <c r="S6297" s="24"/>
      <c r="Y6297" s="24"/>
    </row>
    <row r="6298" spans="4:25">
      <c r="D6298" s="24"/>
      <c r="I6298" s="24"/>
      <c r="J6298" s="24"/>
      <c r="L6298" s="24"/>
      <c r="Q6298" s="24"/>
      <c r="R6298" s="24"/>
      <c r="S6298" s="24"/>
      <c r="Y6298" s="24"/>
    </row>
    <row r="6299" spans="4:25">
      <c r="D6299" s="24"/>
      <c r="I6299" s="24"/>
      <c r="J6299" s="24"/>
      <c r="L6299" s="24"/>
      <c r="Q6299" s="24"/>
      <c r="R6299" s="24"/>
      <c r="S6299" s="24"/>
      <c r="Y6299" s="24"/>
    </row>
    <row r="6300" spans="4:25">
      <c r="D6300" s="24"/>
      <c r="I6300" s="24"/>
      <c r="J6300" s="24"/>
      <c r="L6300" s="24"/>
      <c r="Q6300" s="24"/>
      <c r="R6300" s="24"/>
      <c r="S6300" s="24"/>
      <c r="Y6300" s="24"/>
    </row>
    <row r="6301" spans="4:25">
      <c r="D6301" s="24"/>
      <c r="I6301" s="24"/>
      <c r="J6301" s="24"/>
      <c r="L6301" s="24"/>
      <c r="Q6301" s="24"/>
      <c r="R6301" s="24"/>
      <c r="S6301" s="24"/>
      <c r="Y6301" s="24"/>
    </row>
    <row r="6302" spans="4:25">
      <c r="D6302" s="24"/>
      <c r="I6302" s="24"/>
      <c r="J6302" s="24"/>
      <c r="L6302" s="24"/>
      <c r="Q6302" s="24"/>
      <c r="R6302" s="24"/>
      <c r="S6302" s="24"/>
      <c r="Y6302" s="24"/>
    </row>
    <row r="6303" spans="4:25">
      <c r="D6303" s="24"/>
      <c r="I6303" s="24"/>
      <c r="J6303" s="24"/>
      <c r="L6303" s="24"/>
      <c r="Q6303" s="24"/>
      <c r="R6303" s="24"/>
      <c r="S6303" s="24"/>
      <c r="Y6303" s="24"/>
    </row>
    <row r="6304" spans="4:25">
      <c r="I6304" s="24"/>
      <c r="J6304" s="24"/>
      <c r="S6304" s="24"/>
      <c r="Y6304" s="24"/>
    </row>
    <row r="6305" spans="4:25">
      <c r="D6305" s="24"/>
      <c r="I6305" s="24"/>
      <c r="J6305" s="24"/>
      <c r="L6305" s="24"/>
      <c r="Q6305" s="24"/>
      <c r="R6305" s="24"/>
      <c r="S6305" s="24"/>
      <c r="Y6305" s="24"/>
    </row>
    <row r="6306" spans="4:25">
      <c r="I6306" s="24"/>
      <c r="J6306" s="24"/>
      <c r="S6306" s="24"/>
      <c r="Y6306" s="24"/>
    </row>
    <row r="6307" spans="4:25">
      <c r="I6307" s="24"/>
      <c r="J6307" s="24"/>
      <c r="S6307" s="24"/>
      <c r="Y6307" s="24"/>
    </row>
    <row r="6308" spans="4:25">
      <c r="I6308" s="24"/>
      <c r="J6308" s="24"/>
      <c r="S6308" s="24"/>
      <c r="Y6308" s="24"/>
    </row>
    <row r="6309" spans="4:25">
      <c r="I6309" s="24"/>
      <c r="J6309" s="24"/>
      <c r="S6309" s="24"/>
      <c r="Y6309" s="24"/>
    </row>
    <row r="6310" spans="4:25">
      <c r="D6310" s="24"/>
      <c r="I6310" s="24"/>
      <c r="J6310" s="24"/>
      <c r="L6310" s="24"/>
      <c r="Q6310" s="24"/>
      <c r="R6310" s="24"/>
      <c r="S6310" s="24"/>
      <c r="Y6310" s="24"/>
    </row>
    <row r="6311" spans="4:25">
      <c r="D6311" s="24"/>
      <c r="I6311" s="24"/>
      <c r="J6311" s="24"/>
      <c r="L6311" s="24"/>
      <c r="Q6311" s="24"/>
      <c r="R6311" s="24"/>
      <c r="S6311" s="24"/>
      <c r="Y6311" s="24"/>
    </row>
    <row r="6312" spans="4:25">
      <c r="D6312" s="24"/>
      <c r="I6312" s="24"/>
      <c r="J6312" s="24"/>
      <c r="L6312" s="24"/>
      <c r="Q6312" s="24"/>
      <c r="R6312" s="24"/>
      <c r="S6312" s="24"/>
      <c r="Y6312" s="24"/>
    </row>
    <row r="6313" spans="4:25">
      <c r="D6313" s="24"/>
      <c r="I6313" s="24"/>
      <c r="J6313" s="24"/>
      <c r="L6313" s="24"/>
      <c r="Q6313" s="24"/>
      <c r="R6313" s="24"/>
      <c r="S6313" s="24"/>
      <c r="Y6313" s="24"/>
    </row>
    <row r="6314" spans="4:25">
      <c r="D6314" s="24"/>
      <c r="I6314" s="24"/>
      <c r="J6314" s="24"/>
      <c r="L6314" s="24"/>
      <c r="Q6314" s="24"/>
      <c r="R6314" s="24"/>
      <c r="S6314" s="24"/>
      <c r="Y6314" s="24"/>
    </row>
    <row r="6315" spans="4:25">
      <c r="D6315" s="24"/>
      <c r="I6315" s="24"/>
      <c r="J6315" s="24"/>
      <c r="L6315" s="24"/>
      <c r="Q6315" s="24"/>
      <c r="R6315" s="24"/>
      <c r="S6315" s="24"/>
      <c r="Y6315" s="24"/>
    </row>
    <row r="6316" spans="4:25">
      <c r="D6316" s="24"/>
      <c r="I6316" s="24"/>
      <c r="J6316" s="24"/>
      <c r="L6316" s="24"/>
      <c r="Q6316" s="24"/>
      <c r="R6316" s="24"/>
      <c r="S6316" s="24"/>
      <c r="Y6316" s="24"/>
    </row>
    <row r="6317" spans="4:25">
      <c r="D6317" s="24"/>
      <c r="I6317" s="24"/>
      <c r="J6317" s="24"/>
      <c r="L6317" s="24"/>
      <c r="Q6317" s="24"/>
      <c r="R6317" s="24"/>
      <c r="S6317" s="24"/>
      <c r="Y6317" s="24"/>
    </row>
    <row r="6318" spans="4:25">
      <c r="D6318" s="24"/>
      <c r="I6318" s="24"/>
      <c r="J6318" s="24"/>
      <c r="L6318" s="24"/>
      <c r="Q6318" s="24"/>
      <c r="R6318" s="24"/>
      <c r="S6318" s="24"/>
      <c r="Y6318" s="24"/>
    </row>
    <row r="6319" spans="4:25">
      <c r="D6319" s="24"/>
      <c r="I6319" s="24"/>
      <c r="J6319" s="24"/>
      <c r="L6319" s="24"/>
      <c r="Q6319" s="24"/>
      <c r="R6319" s="24"/>
      <c r="S6319" s="24"/>
      <c r="Y6319" s="24"/>
    </row>
    <row r="6320" spans="4:25">
      <c r="D6320" s="24"/>
      <c r="I6320" s="24"/>
      <c r="J6320" s="24"/>
      <c r="L6320" s="24"/>
      <c r="Q6320" s="24"/>
      <c r="R6320" s="24"/>
      <c r="S6320" s="24"/>
      <c r="Y6320" s="24"/>
    </row>
    <row r="6321" spans="4:25">
      <c r="D6321" s="24"/>
      <c r="I6321" s="24"/>
      <c r="J6321" s="24"/>
      <c r="L6321" s="24"/>
      <c r="Q6321" s="24"/>
      <c r="R6321" s="24"/>
      <c r="S6321" s="24"/>
      <c r="Y6321" s="24"/>
    </row>
    <row r="6322" spans="4:25">
      <c r="D6322" s="24"/>
      <c r="I6322" s="24"/>
      <c r="J6322" s="24"/>
      <c r="L6322" s="24"/>
      <c r="Q6322" s="24"/>
      <c r="R6322" s="24"/>
      <c r="S6322" s="24"/>
      <c r="Y6322" s="24"/>
    </row>
    <row r="6323" spans="4:25">
      <c r="D6323" s="24"/>
      <c r="I6323" s="24"/>
      <c r="J6323" s="24"/>
      <c r="L6323" s="24"/>
      <c r="Q6323" s="24"/>
      <c r="R6323" s="24"/>
      <c r="S6323" s="24"/>
      <c r="Y6323" s="24"/>
    </row>
    <row r="6324" spans="4:25">
      <c r="D6324" s="24"/>
      <c r="I6324" s="24"/>
      <c r="J6324" s="24"/>
      <c r="L6324" s="24"/>
      <c r="Q6324" s="24"/>
      <c r="R6324" s="24"/>
      <c r="S6324" s="24"/>
      <c r="Y6324" s="24"/>
    </row>
    <row r="6325" spans="4:25">
      <c r="D6325" s="24"/>
      <c r="I6325" s="24"/>
      <c r="J6325" s="24"/>
      <c r="L6325" s="24"/>
      <c r="Q6325" s="24"/>
      <c r="R6325" s="24"/>
      <c r="S6325" s="24"/>
      <c r="Y6325" s="24"/>
    </row>
    <row r="6326" spans="4:25">
      <c r="D6326" s="24"/>
      <c r="I6326" s="24"/>
      <c r="J6326" s="24"/>
      <c r="L6326" s="24"/>
      <c r="Q6326" s="24"/>
      <c r="R6326" s="24"/>
      <c r="S6326" s="24"/>
      <c r="Y6326" s="24"/>
    </row>
    <row r="6327" spans="4:25">
      <c r="D6327" s="24"/>
      <c r="I6327" s="24"/>
      <c r="J6327" s="24"/>
      <c r="L6327" s="24"/>
      <c r="Q6327" s="24"/>
      <c r="R6327" s="24"/>
      <c r="S6327" s="24"/>
      <c r="Y6327" s="24"/>
    </row>
    <row r="6328" spans="4:25">
      <c r="D6328" s="24"/>
      <c r="I6328" s="24"/>
      <c r="J6328" s="24"/>
      <c r="L6328" s="24"/>
      <c r="Q6328" s="24"/>
      <c r="R6328" s="24"/>
      <c r="S6328" s="24"/>
      <c r="Y6328" s="24"/>
    </row>
    <row r="6329" spans="4:25">
      <c r="D6329" s="24"/>
      <c r="I6329" s="24"/>
      <c r="J6329" s="24"/>
      <c r="L6329" s="24"/>
      <c r="Q6329" s="24"/>
      <c r="R6329" s="24"/>
      <c r="S6329" s="24"/>
      <c r="Y6329" s="24"/>
    </row>
    <row r="6330" spans="4:25">
      <c r="D6330" s="24"/>
      <c r="I6330" s="24"/>
      <c r="J6330" s="24"/>
      <c r="L6330" s="24"/>
      <c r="Q6330" s="24"/>
      <c r="R6330" s="24"/>
      <c r="S6330" s="24"/>
      <c r="Y6330" s="24"/>
    </row>
    <row r="6331" spans="4:25">
      <c r="D6331" s="24"/>
      <c r="I6331" s="24"/>
      <c r="J6331" s="24"/>
      <c r="L6331" s="24"/>
      <c r="Q6331" s="24"/>
      <c r="R6331" s="24"/>
      <c r="S6331" s="24"/>
      <c r="Y6331" s="24"/>
    </row>
    <row r="6332" spans="4:25">
      <c r="D6332" s="24"/>
      <c r="I6332" s="24"/>
      <c r="J6332" s="24"/>
      <c r="L6332" s="24"/>
      <c r="Q6332" s="24"/>
      <c r="R6332" s="24"/>
      <c r="S6332" s="24"/>
      <c r="Y6332" s="24"/>
    </row>
    <row r="6333" spans="4:25">
      <c r="D6333" s="24"/>
      <c r="I6333" s="24"/>
      <c r="J6333" s="24"/>
      <c r="L6333" s="24"/>
      <c r="Q6333" s="24"/>
      <c r="R6333" s="24"/>
      <c r="S6333" s="24"/>
      <c r="Y6333" s="24"/>
    </row>
    <row r="6334" spans="4:25">
      <c r="D6334" s="24"/>
      <c r="I6334" s="24"/>
      <c r="J6334" s="24"/>
      <c r="L6334" s="24"/>
      <c r="Q6334" s="24"/>
      <c r="R6334" s="24"/>
      <c r="S6334" s="24"/>
      <c r="Y6334" s="24"/>
    </row>
    <row r="6335" spans="4:25">
      <c r="D6335" s="24"/>
      <c r="I6335" s="24"/>
      <c r="J6335" s="24"/>
      <c r="L6335" s="24"/>
      <c r="Q6335" s="24"/>
      <c r="R6335" s="24"/>
      <c r="S6335" s="24"/>
      <c r="Y6335" s="24"/>
    </row>
    <row r="6336" spans="4:25">
      <c r="D6336" s="24"/>
      <c r="I6336" s="24"/>
      <c r="J6336" s="24"/>
      <c r="L6336" s="24"/>
      <c r="Q6336" s="24"/>
      <c r="R6336" s="24"/>
      <c r="S6336" s="24"/>
      <c r="Y6336" s="24"/>
    </row>
    <row r="6337" spans="4:25">
      <c r="D6337" s="24"/>
      <c r="I6337" s="24"/>
      <c r="J6337" s="24"/>
      <c r="L6337" s="24"/>
      <c r="Q6337" s="24"/>
      <c r="R6337" s="24"/>
      <c r="S6337" s="24"/>
      <c r="Y6337" s="24"/>
    </row>
    <row r="6338" spans="4:25">
      <c r="D6338" s="24"/>
      <c r="I6338" s="24"/>
      <c r="J6338" s="24"/>
      <c r="L6338" s="24"/>
      <c r="Q6338" s="24"/>
      <c r="R6338" s="24"/>
      <c r="S6338" s="24"/>
      <c r="Y6338" s="24"/>
    </row>
    <row r="6339" spans="4:25">
      <c r="D6339" s="24"/>
      <c r="I6339" s="24"/>
      <c r="J6339" s="24"/>
      <c r="L6339" s="24"/>
      <c r="Q6339" s="24"/>
      <c r="R6339" s="24"/>
      <c r="S6339" s="24"/>
      <c r="Y6339" s="24"/>
    </row>
    <row r="6340" spans="4:25">
      <c r="D6340" s="24"/>
      <c r="I6340" s="24"/>
      <c r="J6340" s="24"/>
      <c r="L6340" s="24"/>
      <c r="Q6340" s="24"/>
      <c r="R6340" s="24"/>
      <c r="S6340" s="24"/>
      <c r="Y6340" s="24"/>
    </row>
    <row r="6341" spans="4:25">
      <c r="D6341" s="24"/>
      <c r="I6341" s="24"/>
      <c r="J6341" s="24"/>
      <c r="L6341" s="24"/>
      <c r="Q6341" s="24"/>
      <c r="R6341" s="24"/>
      <c r="S6341" s="24"/>
      <c r="Y6341" s="24"/>
    </row>
    <row r="6342" spans="4:25">
      <c r="D6342" s="24"/>
      <c r="I6342" s="24"/>
      <c r="J6342" s="24"/>
      <c r="L6342" s="24"/>
      <c r="Q6342" s="24"/>
      <c r="R6342" s="24"/>
      <c r="S6342" s="24"/>
      <c r="Y6342" s="24"/>
    </row>
    <row r="6343" spans="4:25">
      <c r="D6343" s="24"/>
      <c r="I6343" s="24"/>
      <c r="J6343" s="24"/>
      <c r="L6343" s="24"/>
      <c r="Q6343" s="24"/>
      <c r="R6343" s="24"/>
      <c r="S6343" s="24"/>
      <c r="Y6343" s="24"/>
    </row>
    <row r="6344" spans="4:25">
      <c r="D6344" s="24"/>
      <c r="I6344" s="24"/>
      <c r="J6344" s="24"/>
      <c r="L6344" s="24"/>
      <c r="Q6344" s="24"/>
      <c r="R6344" s="24"/>
      <c r="S6344" s="24"/>
      <c r="Y6344" s="24"/>
    </row>
    <row r="6345" spans="4:25">
      <c r="D6345" s="24"/>
      <c r="I6345" s="24"/>
      <c r="J6345" s="24"/>
      <c r="L6345" s="24"/>
      <c r="Q6345" s="24"/>
      <c r="R6345" s="24"/>
      <c r="S6345" s="24"/>
      <c r="Y6345" s="24"/>
    </row>
    <row r="6346" spans="4:25">
      <c r="D6346" s="24"/>
      <c r="I6346" s="24"/>
      <c r="J6346" s="24"/>
      <c r="L6346" s="24"/>
      <c r="Q6346" s="24"/>
      <c r="R6346" s="24"/>
      <c r="S6346" s="24"/>
      <c r="Y6346" s="24"/>
    </row>
    <row r="6347" spans="4:25">
      <c r="D6347" s="24"/>
      <c r="I6347" s="24"/>
      <c r="J6347" s="24"/>
      <c r="L6347" s="24"/>
      <c r="Q6347" s="24"/>
      <c r="R6347" s="24"/>
      <c r="S6347" s="24"/>
      <c r="Y6347" s="24"/>
    </row>
    <row r="6348" spans="4:25">
      <c r="D6348" s="24"/>
      <c r="I6348" s="24"/>
      <c r="J6348" s="24"/>
      <c r="L6348" s="24"/>
      <c r="Q6348" s="24"/>
      <c r="R6348" s="24"/>
      <c r="S6348" s="24"/>
      <c r="Y6348" s="24"/>
    </row>
    <row r="6349" spans="4:25">
      <c r="D6349" s="24"/>
      <c r="I6349" s="24"/>
      <c r="J6349" s="24"/>
      <c r="L6349" s="24"/>
      <c r="Q6349" s="24"/>
      <c r="R6349" s="24"/>
      <c r="S6349" s="24"/>
      <c r="Y6349" s="24"/>
    </row>
    <row r="6350" spans="4:25">
      <c r="D6350" s="24"/>
      <c r="I6350" s="24"/>
      <c r="J6350" s="24"/>
      <c r="L6350" s="24"/>
      <c r="Q6350" s="24"/>
      <c r="R6350" s="24"/>
      <c r="S6350" s="24"/>
      <c r="Y6350" s="24"/>
    </row>
    <row r="6351" spans="4:25">
      <c r="D6351" s="24"/>
      <c r="I6351" s="24"/>
      <c r="J6351" s="24"/>
      <c r="L6351" s="24"/>
      <c r="Q6351" s="24"/>
      <c r="R6351" s="24"/>
      <c r="S6351" s="24"/>
      <c r="Y6351" s="24"/>
    </row>
    <row r="6352" spans="4:25">
      <c r="D6352" s="24"/>
      <c r="I6352" s="24"/>
      <c r="J6352" s="24"/>
      <c r="L6352" s="24"/>
      <c r="Q6352" s="24"/>
      <c r="R6352" s="24"/>
      <c r="S6352" s="24"/>
      <c r="Y6352" s="24"/>
    </row>
    <row r="6353" spans="4:25">
      <c r="D6353" s="24"/>
      <c r="I6353" s="24"/>
      <c r="J6353" s="24"/>
      <c r="L6353" s="24"/>
      <c r="Q6353" s="24"/>
      <c r="R6353" s="24"/>
      <c r="S6353" s="24"/>
      <c r="Y6353" s="24"/>
    </row>
    <row r="6354" spans="4:25">
      <c r="D6354" s="24"/>
      <c r="I6354" s="24"/>
      <c r="J6354" s="24"/>
      <c r="L6354" s="24"/>
      <c r="Q6354" s="24"/>
      <c r="R6354" s="24"/>
      <c r="S6354" s="24"/>
      <c r="Y6354" s="24"/>
    </row>
    <row r="6355" spans="4:25">
      <c r="I6355" s="24"/>
      <c r="J6355" s="24"/>
      <c r="S6355" s="24"/>
      <c r="Y6355" s="24"/>
    </row>
    <row r="6356" spans="4:25">
      <c r="I6356" s="24"/>
      <c r="J6356" s="24"/>
      <c r="S6356" s="24"/>
      <c r="Y6356" s="24"/>
    </row>
    <row r="6357" spans="4:25">
      <c r="I6357" s="24"/>
      <c r="J6357" s="24"/>
      <c r="S6357" s="24"/>
      <c r="Y6357" s="24"/>
    </row>
    <row r="6358" spans="4:25">
      <c r="D6358" s="24"/>
      <c r="H6358" s="24"/>
      <c r="I6358" s="24"/>
      <c r="J6358" s="24"/>
      <c r="K6358" s="24"/>
      <c r="L6358" s="24"/>
      <c r="S6358" s="24"/>
      <c r="Y6358" s="24"/>
    </row>
    <row r="6359" spans="4:25">
      <c r="D6359" s="24"/>
      <c r="H6359" s="24"/>
      <c r="I6359" s="24"/>
      <c r="J6359" s="24"/>
      <c r="K6359" s="24"/>
      <c r="L6359" s="24"/>
      <c r="S6359" s="24"/>
      <c r="Y6359" s="24"/>
    </row>
    <row r="6360" spans="4:25">
      <c r="D6360" s="24"/>
      <c r="E6360" s="24"/>
      <c r="G6360" s="24"/>
      <c r="H6360" s="24"/>
      <c r="I6360" s="24"/>
      <c r="J6360" s="24"/>
      <c r="K6360" s="24"/>
      <c r="L6360" s="24"/>
      <c r="Q6360" s="24"/>
      <c r="R6360" s="24"/>
      <c r="S6360" s="24"/>
      <c r="U6360" s="24"/>
      <c r="Y6360" s="24"/>
    </row>
    <row r="6361" spans="4:25">
      <c r="I6361" s="24"/>
      <c r="J6361" s="24"/>
      <c r="S6361" s="24"/>
      <c r="Y6361" s="24"/>
    </row>
    <row r="6362" spans="4:25">
      <c r="I6362" s="24"/>
      <c r="J6362" s="24"/>
      <c r="S6362" s="24"/>
      <c r="Y6362" s="24"/>
    </row>
    <row r="6363" spans="4:25">
      <c r="I6363" s="24"/>
      <c r="J6363" s="24"/>
      <c r="S6363" s="24"/>
      <c r="Y6363" s="24"/>
    </row>
    <row r="6364" spans="4:25">
      <c r="I6364" s="24"/>
      <c r="J6364" s="24"/>
      <c r="S6364" s="24"/>
      <c r="Y6364" s="24"/>
    </row>
    <row r="6365" spans="4:25">
      <c r="I6365" s="24"/>
      <c r="J6365" s="24"/>
      <c r="S6365" s="24"/>
      <c r="Y6365" s="24"/>
    </row>
    <row r="6366" spans="4:25">
      <c r="D6366" s="24"/>
      <c r="E6366" s="24"/>
      <c r="G6366" s="24"/>
      <c r="H6366" s="24"/>
      <c r="I6366" s="24"/>
      <c r="J6366" s="24"/>
      <c r="K6366" s="24"/>
      <c r="L6366" s="24"/>
      <c r="Q6366" s="24"/>
      <c r="R6366" s="24"/>
      <c r="S6366" s="24"/>
      <c r="U6366" s="24"/>
      <c r="Y6366" s="24"/>
    </row>
    <row r="6367" spans="4:25">
      <c r="D6367" s="24"/>
      <c r="H6367" s="24"/>
      <c r="I6367" s="24"/>
      <c r="J6367" s="24"/>
      <c r="K6367" s="24"/>
      <c r="L6367" s="24"/>
      <c r="Q6367" s="24"/>
      <c r="R6367" s="24"/>
      <c r="S6367" s="24"/>
      <c r="Y6367" s="24"/>
    </row>
    <row r="6368" spans="4:25">
      <c r="I6368" s="24"/>
      <c r="J6368" s="24"/>
      <c r="S6368" s="24"/>
      <c r="Y6368" s="24"/>
    </row>
    <row r="6369" spans="4:25">
      <c r="I6369" s="24"/>
      <c r="J6369" s="24"/>
      <c r="S6369" s="24"/>
      <c r="Y6369" s="24"/>
    </row>
    <row r="6370" spans="4:25">
      <c r="D6370" s="24"/>
      <c r="E6370" s="24"/>
      <c r="G6370" s="24"/>
      <c r="H6370" s="24"/>
      <c r="I6370" s="24"/>
      <c r="J6370" s="24"/>
      <c r="K6370" s="24"/>
      <c r="L6370" s="24"/>
      <c r="P6370" s="24"/>
      <c r="Q6370" s="24"/>
      <c r="R6370" s="24"/>
      <c r="S6370" s="24"/>
      <c r="U6370" s="24"/>
      <c r="Y6370" s="24"/>
    </row>
    <row r="6371" spans="4:25">
      <c r="D6371" s="24"/>
      <c r="H6371" s="24"/>
      <c r="I6371" s="24"/>
      <c r="J6371" s="24"/>
      <c r="K6371" s="24"/>
      <c r="L6371" s="24"/>
      <c r="P6371" s="24"/>
      <c r="Q6371" s="24"/>
      <c r="R6371" s="24"/>
      <c r="S6371" s="24"/>
      <c r="Y6371" s="24"/>
    </row>
    <row r="6372" spans="4:25">
      <c r="D6372" s="24"/>
      <c r="H6372" s="24"/>
      <c r="I6372" s="24"/>
      <c r="J6372" s="24"/>
      <c r="K6372" s="24"/>
      <c r="L6372" s="24"/>
      <c r="Q6372" s="24"/>
      <c r="R6372" s="24"/>
      <c r="S6372" s="24"/>
      <c r="Y6372" s="24"/>
    </row>
    <row r="6373" spans="4:25">
      <c r="D6373" s="24"/>
      <c r="H6373" s="24"/>
      <c r="I6373" s="24"/>
      <c r="J6373" s="24"/>
      <c r="K6373" s="24"/>
      <c r="L6373" s="24"/>
      <c r="P6373" s="24"/>
      <c r="Q6373" s="24"/>
      <c r="R6373" s="24"/>
      <c r="S6373" s="24"/>
      <c r="Y6373" s="24"/>
    </row>
    <row r="6374" spans="4:25">
      <c r="D6374" s="24"/>
      <c r="H6374" s="24"/>
      <c r="I6374" s="24"/>
      <c r="J6374" s="24"/>
      <c r="K6374" s="24"/>
      <c r="L6374" s="24"/>
      <c r="P6374" s="24"/>
      <c r="Q6374" s="24"/>
      <c r="R6374" s="24"/>
      <c r="S6374" s="24"/>
      <c r="Y6374" s="24"/>
    </row>
    <row r="6375" spans="4:25">
      <c r="D6375" s="24"/>
      <c r="H6375" s="24"/>
      <c r="I6375" s="24"/>
      <c r="J6375" s="24"/>
      <c r="K6375" s="24"/>
      <c r="L6375" s="24"/>
      <c r="Q6375" s="24"/>
      <c r="R6375" s="24"/>
      <c r="S6375" s="24"/>
      <c r="Y6375" s="24"/>
    </row>
    <row r="6376" spans="4:25">
      <c r="D6376" s="24"/>
      <c r="H6376" s="24"/>
      <c r="I6376" s="24"/>
      <c r="J6376" s="24"/>
      <c r="K6376" s="24"/>
      <c r="L6376" s="24"/>
      <c r="Q6376" s="24"/>
      <c r="R6376" s="24"/>
      <c r="S6376" s="24"/>
      <c r="Y6376" s="24"/>
    </row>
    <row r="6377" spans="4:25">
      <c r="D6377" s="24"/>
      <c r="H6377" s="24"/>
      <c r="I6377" s="24"/>
      <c r="J6377" s="24"/>
      <c r="K6377" s="24"/>
      <c r="L6377" s="24"/>
      <c r="Q6377" s="24"/>
      <c r="R6377" s="24"/>
      <c r="S6377" s="24"/>
      <c r="Y6377" s="24"/>
    </row>
    <row r="6378" spans="4:25">
      <c r="D6378" s="24"/>
      <c r="H6378" s="24"/>
      <c r="I6378" s="24"/>
      <c r="J6378" s="24"/>
      <c r="K6378" s="24"/>
      <c r="L6378" s="24"/>
      <c r="Q6378" s="24"/>
      <c r="R6378" s="24"/>
      <c r="S6378" s="24"/>
      <c r="Y6378" s="24"/>
    </row>
    <row r="6379" spans="4:25">
      <c r="D6379" s="24"/>
      <c r="H6379" s="24"/>
      <c r="I6379" s="24"/>
      <c r="J6379" s="24"/>
      <c r="K6379" s="24"/>
      <c r="L6379" s="24"/>
      <c r="Q6379" s="24"/>
      <c r="R6379" s="24"/>
      <c r="S6379" s="24"/>
      <c r="Y6379" s="24"/>
    </row>
    <row r="6380" spans="4:25">
      <c r="D6380" s="24"/>
      <c r="H6380" s="24"/>
      <c r="I6380" s="24"/>
      <c r="J6380" s="24"/>
      <c r="K6380" s="24"/>
      <c r="L6380" s="24"/>
      <c r="Q6380" s="24"/>
      <c r="R6380" s="24"/>
      <c r="S6380" s="24"/>
      <c r="Y6380" s="24"/>
    </row>
    <row r="6381" spans="4:25">
      <c r="D6381" s="24"/>
      <c r="H6381" s="24"/>
      <c r="I6381" s="24"/>
      <c r="J6381" s="24"/>
      <c r="K6381" s="24"/>
      <c r="L6381" s="24"/>
      <c r="Q6381" s="24"/>
      <c r="R6381" s="24"/>
      <c r="S6381" s="24"/>
      <c r="Y6381" s="24"/>
    </row>
    <row r="6382" spans="4:25">
      <c r="D6382" s="24"/>
      <c r="H6382" s="24"/>
      <c r="I6382" s="24"/>
      <c r="J6382" s="24"/>
      <c r="K6382" s="24"/>
      <c r="L6382" s="24"/>
      <c r="Q6382" s="24"/>
      <c r="R6382" s="24"/>
      <c r="S6382" s="24"/>
      <c r="Y6382" s="24"/>
    </row>
    <row r="6383" spans="4:25">
      <c r="D6383" s="24"/>
      <c r="H6383" s="24"/>
      <c r="I6383" s="24"/>
      <c r="J6383" s="24"/>
      <c r="K6383" s="24"/>
      <c r="L6383" s="24"/>
      <c r="Q6383" s="24"/>
      <c r="R6383" s="24"/>
      <c r="S6383" s="24"/>
      <c r="Y6383" s="24"/>
    </row>
    <row r="6384" spans="4:25">
      <c r="D6384" s="24"/>
      <c r="E6384" s="24"/>
      <c r="G6384" s="24"/>
      <c r="H6384" s="24"/>
      <c r="I6384" s="24"/>
      <c r="J6384" s="24"/>
      <c r="K6384" s="24"/>
      <c r="L6384" s="24"/>
      <c r="P6384" s="24"/>
      <c r="Q6384" s="24"/>
      <c r="R6384" s="24"/>
      <c r="S6384" s="24"/>
    </row>
    <row r="6385" spans="4:25">
      <c r="D6385" s="24"/>
      <c r="H6385" s="24"/>
      <c r="I6385" s="24"/>
      <c r="J6385" s="24"/>
      <c r="K6385" s="24"/>
      <c r="L6385" s="24"/>
      <c r="Q6385" s="24"/>
      <c r="R6385" s="24"/>
      <c r="S6385" s="24"/>
    </row>
    <row r="6386" spans="4:25">
      <c r="I6386" s="24"/>
      <c r="J6386" s="24"/>
    </row>
    <row r="6387" spans="4:25">
      <c r="D6387" s="24"/>
      <c r="E6387" s="24"/>
      <c r="G6387" s="24"/>
      <c r="H6387" s="24"/>
      <c r="I6387" s="24"/>
      <c r="J6387" s="24"/>
      <c r="K6387" s="24"/>
      <c r="L6387" s="24"/>
      <c r="Q6387" s="24"/>
      <c r="R6387" s="24"/>
      <c r="S6387" s="24"/>
      <c r="Y6387" s="24"/>
    </row>
    <row r="6388" spans="4:25">
      <c r="D6388" s="24"/>
      <c r="H6388" s="24"/>
      <c r="I6388" s="24"/>
      <c r="J6388" s="24"/>
      <c r="K6388" s="24"/>
      <c r="L6388" s="24"/>
      <c r="Q6388" s="24"/>
      <c r="R6388" s="24"/>
      <c r="S6388" s="24"/>
    </row>
    <row r="6389" spans="4:25">
      <c r="I6389" s="24"/>
      <c r="J6389" s="24"/>
    </row>
    <row r="6390" spans="4:25">
      <c r="D6390" s="24"/>
      <c r="H6390" s="24"/>
      <c r="I6390" s="24"/>
      <c r="J6390" s="24"/>
      <c r="K6390" s="24"/>
      <c r="L6390" s="24"/>
      <c r="S6390" s="24"/>
      <c r="Y6390" s="24"/>
    </row>
    <row r="6391" spans="4:25">
      <c r="D6391" s="24"/>
      <c r="H6391" s="24"/>
      <c r="I6391" s="24"/>
      <c r="J6391" s="24"/>
      <c r="K6391" s="24"/>
      <c r="L6391" s="24"/>
      <c r="S6391" s="24"/>
    </row>
    <row r="6392" spans="4:25">
      <c r="D6392" s="24"/>
      <c r="E6392" s="24"/>
      <c r="G6392" s="24"/>
      <c r="H6392" s="24"/>
      <c r="I6392" s="24"/>
      <c r="J6392" s="24"/>
      <c r="K6392" s="24"/>
      <c r="L6392" s="24"/>
      <c r="Q6392" s="24"/>
      <c r="R6392" s="24"/>
      <c r="S6392" s="24"/>
      <c r="Y6392" s="24"/>
    </row>
    <row r="6393" spans="4:25">
      <c r="D6393" s="24"/>
      <c r="H6393" s="24"/>
      <c r="I6393" s="24"/>
      <c r="J6393" s="24"/>
      <c r="K6393" s="24"/>
      <c r="L6393" s="24"/>
      <c r="S6393" s="24"/>
    </row>
    <row r="6394" spans="4:25">
      <c r="D6394" s="24"/>
      <c r="E6394" s="24"/>
      <c r="G6394" s="24"/>
      <c r="H6394" s="24"/>
      <c r="I6394" s="24"/>
      <c r="J6394" s="24"/>
      <c r="K6394" s="24"/>
      <c r="L6394" s="24"/>
      <c r="Q6394" s="24"/>
      <c r="R6394" s="24"/>
      <c r="S6394" s="24"/>
      <c r="Y6394" s="24"/>
    </row>
    <row r="6395" spans="4:25">
      <c r="D6395" s="24"/>
      <c r="H6395" s="24"/>
      <c r="I6395" s="24"/>
      <c r="J6395" s="24"/>
      <c r="K6395" s="24"/>
      <c r="L6395" s="24"/>
      <c r="S6395" s="24"/>
    </row>
    <row r="6396" spans="4:25">
      <c r="D6396" s="24"/>
      <c r="E6396" s="24"/>
      <c r="G6396" s="24"/>
      <c r="H6396" s="24"/>
      <c r="I6396" s="24"/>
      <c r="J6396" s="24"/>
      <c r="K6396" s="24"/>
      <c r="L6396" s="24"/>
      <c r="Q6396" s="24"/>
      <c r="R6396" s="24"/>
      <c r="S6396" s="24"/>
      <c r="Y6396" s="24"/>
    </row>
    <row r="6397" spans="4:25">
      <c r="D6397" s="24"/>
      <c r="E6397" s="24"/>
      <c r="G6397" s="24"/>
      <c r="H6397" s="24"/>
      <c r="I6397" s="24"/>
      <c r="J6397" s="24"/>
      <c r="K6397" s="24"/>
      <c r="L6397" s="24"/>
      <c r="Q6397" s="24"/>
      <c r="R6397" s="24"/>
      <c r="S6397" s="24"/>
      <c r="Y6397" s="24"/>
    </row>
    <row r="6398" spans="4:25">
      <c r="I6398" s="24"/>
      <c r="J6398" s="24"/>
      <c r="S6398" s="24"/>
      <c r="Y6398" s="24"/>
    </row>
    <row r="6399" spans="4:25">
      <c r="I6399" s="24"/>
      <c r="J6399" s="24"/>
      <c r="S6399" s="24"/>
      <c r="Y6399" s="24"/>
    </row>
    <row r="6400" spans="4:25">
      <c r="I6400" s="24"/>
      <c r="J6400" s="24"/>
      <c r="S6400" s="24"/>
      <c r="Y6400" s="24"/>
    </row>
    <row r="6401" spans="4:25">
      <c r="I6401" s="24"/>
      <c r="J6401" s="24"/>
      <c r="S6401" s="24"/>
      <c r="Y6401" s="24"/>
    </row>
    <row r="6402" spans="4:25">
      <c r="I6402" s="24"/>
      <c r="J6402" s="24"/>
      <c r="S6402" s="24"/>
      <c r="Y6402" s="24"/>
    </row>
    <row r="6403" spans="4:25">
      <c r="I6403" s="24"/>
      <c r="J6403" s="24"/>
      <c r="S6403" s="24"/>
      <c r="Y6403" s="24"/>
    </row>
    <row r="6404" spans="4:25">
      <c r="I6404" s="24"/>
      <c r="J6404" s="24"/>
      <c r="S6404" s="24"/>
    </row>
    <row r="6405" spans="4:25">
      <c r="D6405" s="24"/>
      <c r="G6405" s="24"/>
      <c r="H6405" s="24"/>
      <c r="I6405" s="24"/>
      <c r="J6405" s="24"/>
      <c r="K6405" s="24"/>
      <c r="L6405" s="24"/>
      <c r="Q6405" s="24"/>
      <c r="R6405" s="24"/>
      <c r="S6405" s="24"/>
      <c r="Y6405" s="24"/>
    </row>
    <row r="6406" spans="4:25">
      <c r="I6406" s="24"/>
      <c r="J6406" s="24"/>
      <c r="S6406" s="24"/>
    </row>
    <row r="6407" spans="4:25">
      <c r="D6407" s="24"/>
      <c r="G6407" s="24"/>
      <c r="H6407" s="24"/>
      <c r="I6407" s="24"/>
      <c r="J6407" s="24"/>
      <c r="K6407" s="24"/>
      <c r="L6407" s="24"/>
      <c r="Q6407" s="24"/>
      <c r="R6407" s="24"/>
      <c r="S6407" s="24"/>
      <c r="Y6407" s="24"/>
    </row>
    <row r="6408" spans="4:25">
      <c r="I6408" s="24"/>
      <c r="J6408" s="24"/>
      <c r="S6408" s="24"/>
    </row>
    <row r="6409" spans="4:25">
      <c r="D6409" s="24"/>
      <c r="G6409" s="24"/>
      <c r="H6409" s="24"/>
      <c r="I6409" s="24"/>
      <c r="J6409" s="24"/>
      <c r="K6409" s="24"/>
      <c r="L6409" s="24"/>
      <c r="Q6409" s="24"/>
      <c r="R6409" s="24"/>
      <c r="S6409" s="24"/>
      <c r="Y6409" s="24"/>
    </row>
    <row r="6410" spans="4:25">
      <c r="I6410" s="24"/>
      <c r="J6410" s="24"/>
      <c r="S6410" s="24"/>
    </row>
    <row r="6411" spans="4:25">
      <c r="D6411" s="24"/>
      <c r="E6411" s="24"/>
      <c r="G6411" s="24"/>
      <c r="H6411" s="24"/>
      <c r="I6411" s="24"/>
      <c r="J6411" s="24"/>
      <c r="K6411" s="24"/>
      <c r="L6411" s="24"/>
      <c r="P6411" s="24"/>
      <c r="Q6411" s="24"/>
      <c r="R6411" s="24"/>
      <c r="S6411" s="24"/>
      <c r="Y6411" s="24"/>
    </row>
    <row r="6412" spans="4:25">
      <c r="D6412" s="24"/>
      <c r="E6412" s="24"/>
      <c r="G6412" s="24"/>
      <c r="H6412" s="24"/>
      <c r="I6412" s="24"/>
      <c r="J6412" s="24"/>
      <c r="K6412" s="24"/>
      <c r="L6412" s="24"/>
      <c r="P6412" s="24"/>
      <c r="Q6412" s="24"/>
      <c r="R6412" s="24"/>
      <c r="S6412" s="24"/>
      <c r="Y6412" s="24"/>
    </row>
    <row r="6413" spans="4:25">
      <c r="D6413" s="24"/>
      <c r="H6413" s="24"/>
      <c r="I6413" s="24"/>
      <c r="J6413" s="24"/>
      <c r="K6413" s="24"/>
      <c r="L6413" s="24"/>
      <c r="P6413" s="24"/>
      <c r="Q6413" s="24"/>
      <c r="R6413" s="24"/>
      <c r="S6413" s="24"/>
      <c r="Y6413" s="24"/>
    </row>
    <row r="6414" spans="4:25">
      <c r="D6414" s="24"/>
      <c r="H6414" s="24"/>
      <c r="I6414" s="24"/>
      <c r="J6414" s="24"/>
      <c r="K6414" s="24"/>
      <c r="L6414" s="24"/>
      <c r="Q6414" s="24"/>
      <c r="R6414" s="24"/>
      <c r="S6414" s="24"/>
    </row>
    <row r="6415" spans="4:25">
      <c r="D6415" s="24"/>
      <c r="H6415" s="24"/>
      <c r="I6415" s="24"/>
      <c r="J6415" s="24"/>
      <c r="K6415" s="24"/>
      <c r="L6415" s="24"/>
      <c r="Q6415" s="24"/>
      <c r="R6415" s="24"/>
      <c r="S6415" s="24"/>
      <c r="Y6415" s="24"/>
    </row>
    <row r="6416" spans="4:25">
      <c r="D6416" s="24"/>
      <c r="H6416" s="24"/>
      <c r="I6416" s="24"/>
      <c r="J6416" s="24"/>
      <c r="K6416" s="24"/>
      <c r="L6416" s="24"/>
      <c r="Q6416" s="24"/>
      <c r="R6416" s="24"/>
      <c r="S6416" s="24"/>
    </row>
    <row r="6417" spans="4:25">
      <c r="D6417" s="24"/>
      <c r="E6417" s="24"/>
      <c r="G6417" s="24"/>
      <c r="H6417" s="24"/>
      <c r="I6417" s="24"/>
      <c r="J6417" s="24"/>
      <c r="K6417" s="24"/>
      <c r="L6417" s="24"/>
      <c r="Q6417" s="24"/>
      <c r="R6417" s="24"/>
      <c r="S6417" s="24"/>
    </row>
    <row r="6418" spans="4:25">
      <c r="D6418" s="24"/>
      <c r="E6418" s="24"/>
      <c r="G6418" s="24"/>
      <c r="H6418" s="24"/>
      <c r="I6418" s="24"/>
      <c r="J6418" s="24"/>
      <c r="K6418" s="24"/>
      <c r="L6418" s="24"/>
      <c r="Q6418" s="24"/>
      <c r="R6418" s="24"/>
      <c r="S6418" s="24"/>
    </row>
    <row r="6419" spans="4:25">
      <c r="D6419" s="24"/>
      <c r="H6419" s="24"/>
      <c r="I6419" s="24"/>
      <c r="J6419" s="24"/>
      <c r="K6419" s="24"/>
      <c r="L6419" s="24"/>
      <c r="Q6419" s="24"/>
      <c r="R6419" s="24"/>
      <c r="S6419" s="24"/>
      <c r="Y6419" s="24"/>
    </row>
    <row r="6420" spans="4:25">
      <c r="D6420" s="24"/>
      <c r="H6420" s="24"/>
      <c r="I6420" s="24"/>
      <c r="J6420" s="24"/>
      <c r="K6420" s="24"/>
      <c r="L6420" s="24"/>
      <c r="Q6420" s="24"/>
      <c r="R6420" s="24"/>
      <c r="S6420" s="24"/>
    </row>
    <row r="6421" spans="4:25">
      <c r="D6421" s="24"/>
      <c r="H6421" s="24"/>
      <c r="I6421" s="24"/>
      <c r="J6421" s="24"/>
      <c r="K6421" s="24"/>
      <c r="L6421" s="24"/>
      <c r="Q6421" s="24"/>
      <c r="R6421" s="24"/>
      <c r="S6421" s="24"/>
    </row>
    <row r="6422" spans="4:25">
      <c r="I6422" s="24"/>
      <c r="J6422" s="24"/>
      <c r="P6422" s="24"/>
    </row>
    <row r="6423" spans="4:25">
      <c r="D6423" s="24"/>
      <c r="E6423" s="24"/>
      <c r="G6423" s="24"/>
      <c r="H6423" s="24"/>
      <c r="I6423" s="24"/>
      <c r="J6423" s="24"/>
      <c r="K6423" s="24"/>
      <c r="L6423" s="24"/>
      <c r="Q6423" s="24"/>
      <c r="R6423" s="24"/>
      <c r="S6423" s="24"/>
      <c r="Y6423" s="24"/>
    </row>
    <row r="6424" spans="4:25">
      <c r="I6424" s="24"/>
      <c r="J6424" s="24"/>
      <c r="P6424" s="24"/>
    </row>
    <row r="6425" spans="4:25">
      <c r="I6425" s="24"/>
      <c r="J6425" s="24"/>
      <c r="S6425" s="24"/>
      <c r="Y6425" s="24"/>
    </row>
    <row r="6426" spans="4:25">
      <c r="I6426" s="24"/>
      <c r="J6426" s="24"/>
      <c r="S6426" s="24"/>
      <c r="Y6426" s="24"/>
    </row>
    <row r="6427" spans="4:25">
      <c r="I6427" s="24"/>
      <c r="J6427" s="24"/>
      <c r="S6427" s="24"/>
      <c r="Y6427" s="24"/>
    </row>
    <row r="6428" spans="4:25">
      <c r="I6428" s="24"/>
      <c r="J6428" s="24"/>
      <c r="S6428" s="24"/>
      <c r="Y6428" s="24"/>
    </row>
    <row r="6429" spans="4:25">
      <c r="I6429" s="24"/>
      <c r="J6429" s="24"/>
      <c r="S6429" s="24"/>
    </row>
    <row r="6430" spans="4:25">
      <c r="I6430" s="24"/>
      <c r="J6430" s="24"/>
      <c r="S6430" s="24"/>
      <c r="Y6430" s="24"/>
    </row>
    <row r="6431" spans="4:25">
      <c r="I6431" s="24"/>
      <c r="J6431" s="24"/>
      <c r="S6431" s="24"/>
      <c r="Y6431" s="24"/>
    </row>
    <row r="6432" spans="4:25">
      <c r="I6432" s="24"/>
      <c r="J6432" s="24"/>
      <c r="S6432" s="24"/>
      <c r="Y6432" s="24"/>
    </row>
    <row r="6433" spans="4:25">
      <c r="I6433" s="24"/>
      <c r="J6433" s="24"/>
      <c r="S6433" s="24"/>
    </row>
    <row r="6434" spans="4:25">
      <c r="D6434" s="24"/>
      <c r="H6434" s="24"/>
      <c r="I6434" s="24"/>
      <c r="J6434" s="24"/>
      <c r="L6434" s="24"/>
      <c r="S6434" s="24"/>
      <c r="Y6434" s="24"/>
    </row>
    <row r="6435" spans="4:25">
      <c r="D6435" s="24"/>
      <c r="H6435" s="24"/>
      <c r="I6435" s="24"/>
      <c r="J6435" s="24"/>
      <c r="L6435" s="24"/>
      <c r="P6435" s="24"/>
      <c r="Q6435" s="24"/>
      <c r="R6435" s="24"/>
      <c r="S6435" s="24"/>
      <c r="Y6435" s="24"/>
    </row>
    <row r="6436" spans="4:25">
      <c r="D6436" s="24"/>
      <c r="H6436" s="24"/>
      <c r="I6436" s="24"/>
      <c r="J6436" s="24"/>
      <c r="L6436" s="24"/>
      <c r="Q6436" s="24"/>
      <c r="R6436" s="24"/>
      <c r="S6436" s="24"/>
      <c r="Y6436" s="24"/>
    </row>
    <row r="6437" spans="4:25">
      <c r="D6437" s="24"/>
      <c r="H6437" s="24"/>
      <c r="I6437" s="24"/>
      <c r="J6437" s="24"/>
      <c r="L6437" s="24"/>
      <c r="P6437" s="24"/>
      <c r="Q6437" s="24"/>
      <c r="R6437" s="24"/>
      <c r="S6437" s="24"/>
      <c r="Y6437" s="24"/>
    </row>
    <row r="6438" spans="4:25">
      <c r="D6438" s="24"/>
      <c r="H6438" s="24"/>
      <c r="I6438" s="24"/>
      <c r="J6438" s="24"/>
      <c r="L6438" s="24"/>
      <c r="P6438" s="24"/>
      <c r="Q6438" s="24"/>
      <c r="R6438" s="24"/>
      <c r="S6438" s="24"/>
      <c r="Y6438" s="24"/>
    </row>
    <row r="6439" spans="4:25">
      <c r="D6439" s="24"/>
      <c r="H6439" s="24"/>
      <c r="I6439" s="24"/>
      <c r="J6439" s="24"/>
      <c r="L6439" s="24"/>
      <c r="Q6439" s="24"/>
      <c r="R6439" s="24"/>
      <c r="S6439" s="24"/>
      <c r="Y6439" s="24"/>
    </row>
    <row r="6440" spans="4:25">
      <c r="D6440" s="24"/>
      <c r="H6440" s="24"/>
      <c r="I6440" s="24"/>
      <c r="J6440" s="24"/>
      <c r="L6440" s="24"/>
      <c r="Q6440" s="24"/>
      <c r="R6440" s="24"/>
      <c r="S6440" s="24"/>
      <c r="Y6440" s="24"/>
    </row>
    <row r="6441" spans="4:25">
      <c r="D6441" s="24"/>
      <c r="E6441" s="24"/>
      <c r="G6441" s="24"/>
      <c r="H6441" s="24"/>
      <c r="I6441" s="24"/>
      <c r="J6441" s="24"/>
      <c r="K6441" s="24"/>
      <c r="L6441" s="24"/>
      <c r="S6441" s="24"/>
      <c r="Y6441" s="24"/>
    </row>
    <row r="6442" spans="4:25">
      <c r="I6442" s="24"/>
      <c r="J6442" s="24"/>
      <c r="S6442" s="24"/>
      <c r="Y6442" s="24"/>
    </row>
    <row r="6443" spans="4:25">
      <c r="I6443" s="24"/>
      <c r="J6443" s="24"/>
      <c r="S6443" s="24"/>
      <c r="Y6443" s="24"/>
    </row>
    <row r="6444" spans="4:25">
      <c r="I6444" s="24"/>
      <c r="J6444" s="24"/>
      <c r="S6444" s="24"/>
    </row>
    <row r="6445" spans="4:25">
      <c r="D6445" s="24"/>
      <c r="E6445" s="24"/>
      <c r="G6445" s="24"/>
      <c r="H6445" s="24"/>
      <c r="I6445" s="24"/>
      <c r="J6445" s="24"/>
      <c r="K6445" s="24"/>
      <c r="L6445" s="24"/>
      <c r="Q6445" s="24"/>
      <c r="R6445" s="24"/>
      <c r="S6445" s="24"/>
      <c r="Y6445" s="24"/>
    </row>
    <row r="6446" spans="4:25">
      <c r="D6446" s="24"/>
      <c r="H6446" s="24"/>
      <c r="I6446" s="24"/>
      <c r="J6446" s="24"/>
      <c r="K6446" s="24"/>
      <c r="L6446" s="24"/>
      <c r="Q6446" s="24"/>
      <c r="R6446" s="24"/>
      <c r="S6446" s="24"/>
    </row>
    <row r="6447" spans="4:25">
      <c r="D6447" s="24"/>
      <c r="E6447" s="24"/>
      <c r="G6447" s="24"/>
      <c r="H6447" s="24"/>
      <c r="I6447" s="24"/>
      <c r="J6447" s="24"/>
      <c r="K6447" s="24"/>
      <c r="L6447" s="24"/>
      <c r="Q6447" s="24"/>
      <c r="R6447" s="24"/>
      <c r="S6447" s="24"/>
      <c r="Y6447" s="24"/>
    </row>
    <row r="6448" spans="4:25">
      <c r="I6448" s="24"/>
      <c r="J6448" s="24"/>
      <c r="S6448" s="24"/>
    </row>
    <row r="6449" spans="4:25">
      <c r="I6449" s="24"/>
      <c r="J6449" s="24"/>
      <c r="S6449" s="24"/>
      <c r="Y6449" s="24"/>
    </row>
    <row r="6450" spans="4:25">
      <c r="I6450" s="24"/>
      <c r="J6450" s="24"/>
      <c r="S6450" s="24"/>
      <c r="Y6450" s="24"/>
    </row>
    <row r="6451" spans="4:25">
      <c r="I6451" s="24"/>
      <c r="J6451" s="24"/>
      <c r="S6451" s="24"/>
      <c r="Y6451" s="24"/>
    </row>
    <row r="6452" spans="4:25">
      <c r="I6452" s="24"/>
      <c r="J6452" s="24"/>
      <c r="S6452" s="24"/>
      <c r="Y6452" s="24"/>
    </row>
    <row r="6453" spans="4:25">
      <c r="I6453" s="24"/>
      <c r="J6453" s="24"/>
      <c r="S6453" s="24"/>
      <c r="Y6453" s="24"/>
    </row>
    <row r="6454" spans="4:25">
      <c r="I6454" s="24"/>
      <c r="J6454" s="24"/>
      <c r="S6454" s="24"/>
      <c r="Y6454" s="24"/>
    </row>
    <row r="6455" spans="4:25">
      <c r="I6455" s="24"/>
      <c r="J6455" s="24"/>
      <c r="S6455" s="24"/>
      <c r="Y6455" s="24"/>
    </row>
    <row r="6456" spans="4:25">
      <c r="I6456" s="24"/>
      <c r="J6456" s="24"/>
      <c r="S6456" s="24"/>
    </row>
    <row r="6457" spans="4:25">
      <c r="I6457" s="24"/>
      <c r="J6457" s="24"/>
      <c r="K6457" s="24"/>
    </row>
    <row r="6458" spans="4:25">
      <c r="D6458" s="24"/>
      <c r="H6458" s="24"/>
      <c r="I6458" s="24"/>
      <c r="J6458" s="24"/>
      <c r="K6458" s="24"/>
      <c r="L6458" s="24"/>
      <c r="Q6458" s="24"/>
      <c r="R6458" s="24"/>
      <c r="S6458" s="24"/>
      <c r="Y6458" s="24"/>
    </row>
    <row r="6459" spans="4:25">
      <c r="I6459" s="24"/>
      <c r="J6459" s="24"/>
      <c r="K6459" s="24"/>
    </row>
    <row r="6460" spans="4:25">
      <c r="D6460" s="24"/>
      <c r="H6460" s="24"/>
      <c r="I6460" s="24"/>
      <c r="J6460" s="24"/>
      <c r="K6460" s="24"/>
      <c r="L6460" s="24"/>
      <c r="Q6460" s="24"/>
      <c r="R6460" s="24"/>
      <c r="S6460" s="24"/>
      <c r="Y6460" s="24"/>
    </row>
    <row r="6461" spans="4:25">
      <c r="I6461" s="24"/>
      <c r="J6461" s="24"/>
      <c r="K6461" s="24"/>
    </row>
    <row r="6462" spans="4:25">
      <c r="D6462" s="24"/>
      <c r="H6462" s="24"/>
      <c r="I6462" s="24"/>
      <c r="J6462" s="24"/>
      <c r="K6462" s="24"/>
      <c r="L6462" s="24"/>
      <c r="Q6462" s="24"/>
      <c r="R6462" s="24"/>
      <c r="S6462" s="24"/>
      <c r="Y6462" s="24"/>
    </row>
    <row r="6463" spans="4:25">
      <c r="I6463" s="24"/>
      <c r="J6463" s="24"/>
      <c r="K6463" s="24"/>
    </row>
    <row r="6464" spans="4:25">
      <c r="D6464" s="24"/>
      <c r="H6464" s="24"/>
      <c r="I6464" s="24"/>
      <c r="J6464" s="24"/>
      <c r="K6464" s="24"/>
      <c r="L6464" s="24"/>
      <c r="Q6464" s="24"/>
      <c r="R6464" s="24"/>
      <c r="S6464" s="24"/>
    </row>
    <row r="6465" spans="4:25">
      <c r="E6465" s="24"/>
      <c r="G6465" s="24"/>
      <c r="H6465" s="24"/>
      <c r="I6465" s="24"/>
      <c r="J6465" s="24"/>
      <c r="K6465" s="24"/>
      <c r="Q6465" s="24"/>
      <c r="R6465" s="24"/>
      <c r="S6465" s="24"/>
    </row>
    <row r="6466" spans="4:25">
      <c r="D6466" s="24"/>
      <c r="E6466" s="24"/>
      <c r="G6466" s="24"/>
      <c r="H6466" s="24"/>
      <c r="I6466" s="24"/>
      <c r="J6466" s="24"/>
      <c r="K6466" s="24"/>
      <c r="L6466" s="24"/>
      <c r="P6466" s="24"/>
      <c r="Q6466" s="24"/>
      <c r="R6466" s="24"/>
      <c r="S6466" s="24"/>
    </row>
    <row r="6467" spans="4:25">
      <c r="E6467" s="24"/>
      <c r="G6467" s="24"/>
      <c r="H6467" s="24"/>
      <c r="I6467" s="24"/>
      <c r="J6467" s="24"/>
      <c r="K6467" s="24"/>
      <c r="Q6467" s="24"/>
      <c r="R6467" s="24"/>
      <c r="S6467" s="24"/>
    </row>
    <row r="6468" spans="4:25">
      <c r="D6468" s="24"/>
      <c r="E6468" s="24"/>
      <c r="G6468" s="24"/>
      <c r="H6468" s="24"/>
      <c r="I6468" s="24"/>
      <c r="J6468" s="24"/>
      <c r="K6468" s="24"/>
      <c r="L6468" s="24"/>
      <c r="P6468" s="24"/>
      <c r="Q6468" s="24"/>
      <c r="R6468" s="24"/>
      <c r="S6468" s="24"/>
    </row>
    <row r="6469" spans="4:25">
      <c r="E6469" s="24"/>
      <c r="G6469" s="24"/>
      <c r="H6469" s="24"/>
      <c r="I6469" s="24"/>
      <c r="J6469" s="24"/>
      <c r="K6469" s="24"/>
      <c r="Q6469" s="24"/>
      <c r="R6469" s="24"/>
      <c r="S6469" s="24"/>
    </row>
    <row r="6470" spans="4:25">
      <c r="D6470" s="24"/>
      <c r="E6470" s="24"/>
      <c r="G6470" s="24"/>
      <c r="H6470" s="24"/>
      <c r="I6470" s="24"/>
      <c r="J6470" s="24"/>
      <c r="K6470" s="24"/>
      <c r="L6470" s="24"/>
      <c r="P6470" s="24"/>
      <c r="Q6470" s="24"/>
      <c r="R6470" s="24"/>
      <c r="S6470" s="24"/>
    </row>
    <row r="6471" spans="4:25">
      <c r="D6471" s="24"/>
      <c r="H6471" s="24"/>
      <c r="I6471" s="24"/>
      <c r="J6471" s="24"/>
      <c r="K6471" s="24"/>
      <c r="L6471" s="24"/>
      <c r="Q6471" s="24"/>
      <c r="R6471" s="24"/>
      <c r="S6471" s="24"/>
    </row>
    <row r="6472" spans="4:25">
      <c r="D6472" s="24"/>
      <c r="E6472" s="24"/>
      <c r="G6472" s="24"/>
      <c r="H6472" s="24"/>
      <c r="I6472" s="24"/>
      <c r="J6472" s="24"/>
      <c r="K6472" s="24"/>
      <c r="L6472" s="24"/>
      <c r="P6472" s="24"/>
      <c r="Q6472" s="24"/>
      <c r="R6472" s="24"/>
      <c r="S6472" s="24"/>
    </row>
    <row r="6473" spans="4:25">
      <c r="D6473" s="24"/>
      <c r="H6473" s="24"/>
      <c r="I6473" s="24"/>
      <c r="J6473" s="24"/>
      <c r="K6473" s="24"/>
      <c r="L6473" s="24"/>
      <c r="Q6473" s="24"/>
      <c r="R6473" s="24"/>
      <c r="S6473" s="24"/>
    </row>
    <row r="6474" spans="4:25">
      <c r="D6474" s="24"/>
      <c r="E6474" s="24"/>
      <c r="G6474" s="24"/>
      <c r="H6474" s="24"/>
      <c r="I6474" s="24"/>
      <c r="J6474" s="24"/>
      <c r="K6474" s="24"/>
      <c r="L6474" s="24"/>
      <c r="P6474" s="24"/>
      <c r="Q6474" s="24"/>
      <c r="R6474" s="24"/>
      <c r="S6474" s="24"/>
    </row>
    <row r="6475" spans="4:25">
      <c r="D6475" s="24"/>
      <c r="H6475" s="24"/>
      <c r="I6475" s="24"/>
      <c r="J6475" s="24"/>
      <c r="K6475" s="24"/>
      <c r="L6475" s="24"/>
      <c r="Q6475" s="24"/>
      <c r="R6475" s="24"/>
      <c r="S6475" s="24"/>
    </row>
    <row r="6476" spans="4:25">
      <c r="D6476" s="24"/>
      <c r="E6476" s="24"/>
      <c r="G6476" s="24"/>
      <c r="H6476" s="24"/>
      <c r="I6476" s="24"/>
      <c r="J6476" s="24"/>
      <c r="K6476" s="24"/>
      <c r="L6476" s="24"/>
      <c r="P6476" s="24"/>
      <c r="Q6476" s="24"/>
      <c r="R6476" s="24"/>
      <c r="S6476" s="24"/>
    </row>
    <row r="6477" spans="4:25">
      <c r="D6477" s="24"/>
      <c r="H6477" s="24"/>
      <c r="I6477" s="24"/>
      <c r="J6477" s="24"/>
      <c r="K6477" s="24"/>
      <c r="L6477" s="24"/>
      <c r="Q6477" s="24"/>
      <c r="R6477" s="24"/>
      <c r="S6477" s="24"/>
    </row>
    <row r="6478" spans="4:25">
      <c r="I6478" s="24"/>
      <c r="J6478" s="24"/>
    </row>
    <row r="6479" spans="4:25">
      <c r="D6479" s="24"/>
      <c r="E6479" s="24"/>
      <c r="G6479" s="24"/>
      <c r="H6479" s="24"/>
      <c r="I6479" s="24"/>
      <c r="J6479" s="24"/>
      <c r="K6479" s="24"/>
      <c r="L6479" s="24"/>
      <c r="P6479" s="24"/>
      <c r="Q6479" s="24"/>
      <c r="R6479" s="24"/>
      <c r="S6479" s="24"/>
    </row>
    <row r="6480" spans="4:25">
      <c r="D6480" s="24"/>
      <c r="H6480" s="24"/>
      <c r="I6480" s="24"/>
      <c r="J6480" s="24"/>
      <c r="K6480" s="24"/>
      <c r="L6480" s="24"/>
      <c r="Q6480" s="24"/>
      <c r="R6480" s="24"/>
      <c r="S6480" s="24"/>
      <c r="Y6480" s="24"/>
    </row>
    <row r="6481" spans="4:25">
      <c r="D6481" s="24"/>
      <c r="H6481" s="24"/>
      <c r="I6481" s="24"/>
      <c r="J6481" s="24"/>
      <c r="K6481" s="24"/>
      <c r="L6481" s="24"/>
      <c r="P6481" s="24"/>
      <c r="Q6481" s="24"/>
      <c r="R6481" s="24"/>
      <c r="S6481" s="24"/>
    </row>
    <row r="6482" spans="4:25">
      <c r="D6482" s="24"/>
      <c r="H6482" s="24"/>
      <c r="I6482" s="24"/>
      <c r="J6482" s="24"/>
      <c r="K6482" s="24"/>
      <c r="L6482" s="24"/>
      <c r="Q6482" s="24"/>
      <c r="R6482" s="24"/>
      <c r="S6482" s="24"/>
    </row>
    <row r="6483" spans="4:25">
      <c r="I6483" s="24"/>
      <c r="J6483" s="24"/>
    </row>
    <row r="6484" spans="4:25">
      <c r="I6484" s="24"/>
      <c r="J6484" s="24"/>
    </row>
    <row r="6485" spans="4:25">
      <c r="D6485" s="24"/>
      <c r="H6485" s="24"/>
      <c r="I6485" s="24"/>
      <c r="J6485" s="24"/>
      <c r="K6485" s="24"/>
      <c r="L6485" s="24"/>
      <c r="Q6485" s="24"/>
      <c r="R6485" s="24"/>
      <c r="S6485" s="24"/>
    </row>
    <row r="6486" spans="4:25">
      <c r="D6486" s="24"/>
      <c r="E6486" s="24"/>
      <c r="G6486" s="24"/>
      <c r="H6486" s="24"/>
      <c r="I6486" s="24"/>
      <c r="J6486" s="24"/>
      <c r="K6486" s="24"/>
      <c r="L6486" s="24"/>
      <c r="P6486" s="24"/>
      <c r="Q6486" s="24"/>
      <c r="R6486" s="24"/>
      <c r="S6486" s="24"/>
    </row>
    <row r="6487" spans="4:25">
      <c r="D6487" s="24"/>
      <c r="H6487" s="24"/>
      <c r="I6487" s="24"/>
      <c r="J6487" s="24"/>
      <c r="K6487" s="24"/>
      <c r="L6487" s="24"/>
      <c r="Q6487" s="24"/>
      <c r="R6487" s="24"/>
      <c r="S6487" s="24"/>
    </row>
    <row r="6488" spans="4:25">
      <c r="D6488" s="24"/>
      <c r="E6488" s="24"/>
      <c r="G6488" s="24"/>
      <c r="H6488" s="24"/>
      <c r="I6488" s="24"/>
      <c r="J6488" s="24"/>
      <c r="K6488" s="24"/>
      <c r="L6488" s="24"/>
      <c r="P6488" s="24"/>
      <c r="Q6488" s="24"/>
      <c r="R6488" s="24"/>
      <c r="S6488" s="24"/>
    </row>
    <row r="6489" spans="4:25">
      <c r="D6489" s="24"/>
      <c r="E6489" s="24"/>
      <c r="G6489" s="24"/>
      <c r="H6489" s="24"/>
      <c r="I6489" s="24"/>
      <c r="J6489" s="24"/>
      <c r="K6489" s="24"/>
      <c r="L6489" s="24"/>
      <c r="P6489" s="24"/>
      <c r="Q6489" s="24"/>
      <c r="R6489" s="24"/>
      <c r="S6489" s="24"/>
    </row>
    <row r="6490" spans="4:25">
      <c r="D6490" s="24"/>
      <c r="H6490" s="24"/>
      <c r="I6490" s="24"/>
      <c r="J6490" s="24"/>
      <c r="K6490" s="24"/>
      <c r="L6490" s="24"/>
      <c r="Q6490" s="24"/>
      <c r="R6490" s="24"/>
      <c r="S6490" s="24"/>
    </row>
    <row r="6491" spans="4:25">
      <c r="I6491" s="24"/>
      <c r="J6491" s="24"/>
      <c r="P6491" s="24"/>
    </row>
    <row r="6492" spans="4:25">
      <c r="D6492" s="24"/>
      <c r="E6492" s="24"/>
      <c r="G6492" s="24"/>
      <c r="H6492" s="24"/>
      <c r="I6492" s="24"/>
      <c r="J6492" s="24"/>
      <c r="K6492" s="24"/>
      <c r="L6492" s="24"/>
      <c r="P6492" s="24"/>
      <c r="Q6492" s="24"/>
      <c r="R6492" s="24"/>
      <c r="S6492" s="24"/>
      <c r="Y6492" s="24"/>
    </row>
    <row r="6493" spans="4:25">
      <c r="D6493" s="24"/>
      <c r="E6493" s="24"/>
      <c r="G6493" s="24"/>
      <c r="H6493" s="24"/>
      <c r="I6493" s="24"/>
      <c r="J6493" s="24"/>
      <c r="K6493" s="24"/>
      <c r="L6493" s="24"/>
      <c r="P6493" s="24"/>
      <c r="Q6493" s="24"/>
      <c r="R6493" s="24"/>
      <c r="S6493" s="24"/>
      <c r="Y6493" s="24"/>
    </row>
    <row r="6494" spans="4:25">
      <c r="D6494" s="24"/>
      <c r="H6494" s="24"/>
      <c r="I6494" s="24"/>
      <c r="J6494" s="24"/>
      <c r="K6494" s="24"/>
      <c r="L6494" s="24"/>
      <c r="Q6494" s="24"/>
      <c r="R6494" s="24"/>
      <c r="S6494" s="24"/>
    </row>
    <row r="6495" spans="4:25">
      <c r="D6495" s="24"/>
      <c r="H6495" s="24"/>
      <c r="I6495" s="24"/>
      <c r="J6495" s="24"/>
      <c r="L6495" s="24"/>
      <c r="Q6495" s="24"/>
      <c r="R6495" s="24"/>
      <c r="S6495" s="24"/>
      <c r="Y6495" s="24"/>
    </row>
    <row r="6496" spans="4:25">
      <c r="I6496" s="24"/>
      <c r="J6496" s="24"/>
      <c r="S6496" s="24"/>
    </row>
    <row r="6497" spans="4:25">
      <c r="I6497" s="24"/>
      <c r="J6497" s="24"/>
    </row>
    <row r="6498" spans="4:25">
      <c r="D6498" s="24"/>
      <c r="E6498" s="24"/>
      <c r="G6498" s="24"/>
      <c r="H6498" s="24"/>
      <c r="I6498" s="24"/>
      <c r="J6498" s="24"/>
      <c r="K6498" s="24"/>
      <c r="L6498" s="24"/>
      <c r="P6498" s="24"/>
      <c r="Q6498" s="24"/>
      <c r="R6498" s="24"/>
      <c r="S6498" s="24"/>
    </row>
    <row r="6499" spans="4:25">
      <c r="D6499" s="24"/>
      <c r="E6499" s="24"/>
      <c r="G6499" s="24"/>
      <c r="H6499" s="24"/>
      <c r="I6499" s="24"/>
      <c r="J6499" s="24"/>
      <c r="K6499" s="24"/>
      <c r="L6499" s="24"/>
      <c r="P6499" s="24"/>
      <c r="Q6499" s="24"/>
      <c r="R6499" s="24"/>
      <c r="S6499" s="24"/>
    </row>
    <row r="6500" spans="4:25">
      <c r="D6500" s="24"/>
      <c r="H6500" s="24"/>
      <c r="I6500" s="24"/>
      <c r="J6500" s="24"/>
      <c r="K6500" s="24"/>
      <c r="L6500" s="24"/>
      <c r="Q6500" s="24"/>
      <c r="R6500" s="24"/>
      <c r="S6500" s="24"/>
    </row>
    <row r="6501" spans="4:25">
      <c r="I6501" s="24"/>
      <c r="J6501" s="24"/>
    </row>
    <row r="6502" spans="4:25">
      <c r="I6502" s="24"/>
      <c r="J6502" s="24"/>
    </row>
    <row r="6503" spans="4:25">
      <c r="D6503" s="24"/>
      <c r="H6503" s="24"/>
      <c r="I6503" s="24"/>
      <c r="J6503" s="24"/>
      <c r="K6503" s="24"/>
      <c r="L6503" s="24"/>
      <c r="Q6503" s="24"/>
      <c r="R6503" s="24"/>
      <c r="S6503" s="24"/>
      <c r="Y6503" s="24"/>
    </row>
    <row r="6504" spans="4:25">
      <c r="D6504" s="24"/>
      <c r="H6504" s="24"/>
      <c r="I6504" s="24"/>
      <c r="J6504" s="24"/>
      <c r="K6504" s="24"/>
      <c r="L6504" s="24"/>
      <c r="Q6504" s="24"/>
      <c r="R6504" s="24"/>
      <c r="S6504" s="24"/>
      <c r="Y6504" s="24"/>
    </row>
    <row r="6505" spans="4:25">
      <c r="D6505" s="24"/>
      <c r="H6505" s="24"/>
      <c r="I6505" s="24"/>
      <c r="J6505" s="24"/>
      <c r="K6505" s="24"/>
      <c r="L6505" s="24"/>
      <c r="Q6505" s="24"/>
      <c r="R6505" s="24"/>
      <c r="S6505" s="24"/>
    </row>
    <row r="6506" spans="4:25">
      <c r="D6506" s="24"/>
      <c r="H6506" s="24"/>
      <c r="I6506" s="24"/>
      <c r="J6506" s="24"/>
      <c r="K6506" s="24"/>
      <c r="L6506" s="24"/>
      <c r="Q6506" s="24"/>
      <c r="R6506" s="24"/>
      <c r="S6506" s="24"/>
    </row>
    <row r="6507" spans="4:25">
      <c r="D6507" s="24"/>
      <c r="H6507" s="24"/>
      <c r="I6507" s="24"/>
      <c r="J6507" s="24"/>
      <c r="K6507" s="24"/>
      <c r="L6507" s="24"/>
      <c r="Q6507" s="24"/>
      <c r="R6507" s="24"/>
      <c r="S6507" s="24"/>
    </row>
    <row r="6508" spans="4:25">
      <c r="I6508" s="24"/>
      <c r="J6508" s="24"/>
    </row>
    <row r="6509" spans="4:25">
      <c r="D6509" s="24"/>
      <c r="E6509" s="24"/>
      <c r="G6509" s="24"/>
      <c r="H6509" s="24"/>
      <c r="I6509" s="24"/>
      <c r="J6509" s="24"/>
      <c r="K6509" s="24"/>
      <c r="L6509" s="24"/>
      <c r="P6509" s="24"/>
      <c r="Q6509" s="24"/>
      <c r="R6509" s="24"/>
      <c r="S6509" s="24"/>
    </row>
    <row r="6510" spans="4:25">
      <c r="D6510" s="24"/>
      <c r="E6510" s="24"/>
      <c r="G6510" s="24"/>
      <c r="H6510" s="24"/>
      <c r="I6510" s="24"/>
      <c r="J6510" s="24"/>
      <c r="K6510" s="24"/>
      <c r="L6510" s="24"/>
      <c r="P6510" s="24"/>
      <c r="Q6510" s="24"/>
      <c r="R6510" s="24"/>
      <c r="S6510" s="24"/>
    </row>
    <row r="6511" spans="4:25">
      <c r="D6511" s="24"/>
      <c r="H6511" s="24"/>
      <c r="I6511" s="24"/>
      <c r="J6511" s="24"/>
      <c r="K6511" s="24"/>
      <c r="L6511" s="24"/>
      <c r="Q6511" s="24"/>
      <c r="R6511" s="24"/>
      <c r="S6511" s="24"/>
      <c r="Y6511" s="24"/>
    </row>
    <row r="6512" spans="4:25">
      <c r="D6512" s="24"/>
      <c r="H6512" s="24"/>
      <c r="I6512" s="24"/>
      <c r="J6512" s="24"/>
      <c r="K6512" s="24"/>
      <c r="L6512" s="24"/>
      <c r="Q6512" s="24"/>
      <c r="R6512" s="24"/>
      <c r="S6512" s="24"/>
      <c r="Y6512" s="24"/>
    </row>
    <row r="6513" spans="4:25">
      <c r="D6513" s="24"/>
      <c r="H6513" s="24"/>
      <c r="I6513" s="24"/>
      <c r="J6513" s="24"/>
      <c r="K6513" s="24"/>
      <c r="L6513" s="24"/>
      <c r="Q6513" s="24"/>
      <c r="R6513" s="24"/>
      <c r="S6513" s="24"/>
    </row>
    <row r="6514" spans="4:25">
      <c r="D6514" s="24"/>
      <c r="H6514" s="24"/>
      <c r="I6514" s="24"/>
      <c r="J6514" s="24"/>
      <c r="K6514" s="24"/>
      <c r="L6514" s="24"/>
      <c r="Q6514" s="24"/>
      <c r="R6514" s="24"/>
      <c r="S6514" s="24"/>
      <c r="Y6514" s="24"/>
    </row>
    <row r="6515" spans="4:25">
      <c r="D6515" s="24"/>
      <c r="H6515" s="24"/>
      <c r="I6515" s="24"/>
      <c r="J6515" s="24"/>
      <c r="K6515" s="24"/>
      <c r="L6515" s="24"/>
      <c r="Q6515" s="24"/>
      <c r="R6515" s="24"/>
      <c r="S6515" s="24"/>
      <c r="Y6515" s="24"/>
    </row>
    <row r="6516" spans="4:25">
      <c r="D6516" s="24"/>
      <c r="H6516" s="24"/>
      <c r="I6516" s="24"/>
      <c r="J6516" s="24"/>
      <c r="K6516" s="24"/>
      <c r="L6516" s="24"/>
      <c r="Q6516" s="24"/>
      <c r="R6516" s="24"/>
      <c r="S6516" s="24"/>
    </row>
    <row r="6517" spans="4:25">
      <c r="D6517" s="24"/>
      <c r="H6517" s="24"/>
      <c r="I6517" s="24"/>
      <c r="J6517" s="24"/>
      <c r="K6517" s="24"/>
      <c r="L6517" s="24"/>
      <c r="Q6517" s="24"/>
      <c r="R6517" s="24"/>
      <c r="S6517" s="24"/>
      <c r="Y6517" s="24"/>
    </row>
    <row r="6518" spans="4:25">
      <c r="D6518" s="24"/>
      <c r="H6518" s="24"/>
      <c r="I6518" s="24"/>
      <c r="J6518" s="24"/>
      <c r="K6518" s="24"/>
      <c r="L6518" s="24"/>
      <c r="Q6518" s="24"/>
      <c r="R6518" s="24"/>
      <c r="S6518" s="24"/>
      <c r="Y6518" s="24"/>
    </row>
    <row r="6519" spans="4:25">
      <c r="D6519" s="24"/>
      <c r="H6519" s="24"/>
      <c r="I6519" s="24"/>
      <c r="J6519" s="24"/>
      <c r="K6519" s="24"/>
      <c r="L6519" s="24"/>
      <c r="Q6519" s="24"/>
      <c r="R6519" s="24"/>
      <c r="S6519" s="24"/>
    </row>
    <row r="6520" spans="4:25">
      <c r="D6520" s="24"/>
      <c r="H6520" s="24"/>
      <c r="I6520" s="24"/>
      <c r="J6520" s="24"/>
      <c r="K6520" s="24"/>
      <c r="L6520" s="24"/>
      <c r="Q6520" s="24"/>
      <c r="R6520" s="24"/>
      <c r="S6520" s="24"/>
    </row>
    <row r="6521" spans="4:25">
      <c r="D6521" s="24"/>
      <c r="H6521" s="24"/>
      <c r="I6521" s="24"/>
      <c r="J6521" s="24"/>
      <c r="K6521" s="24"/>
      <c r="L6521" s="24"/>
      <c r="Q6521" s="24"/>
      <c r="R6521" s="24"/>
      <c r="S6521" s="24"/>
    </row>
    <row r="6522" spans="4:25">
      <c r="D6522" s="24"/>
      <c r="E6522" s="24"/>
      <c r="G6522" s="24"/>
      <c r="H6522" s="24"/>
      <c r="I6522" s="24"/>
      <c r="J6522" s="24"/>
      <c r="K6522" s="24"/>
      <c r="L6522" s="24"/>
      <c r="P6522" s="24"/>
      <c r="Q6522" s="24"/>
      <c r="R6522" s="24"/>
      <c r="S6522" s="24"/>
      <c r="Y6522" s="24"/>
    </row>
    <row r="6523" spans="4:25">
      <c r="D6523" s="24"/>
      <c r="E6523" s="24"/>
      <c r="G6523" s="24"/>
      <c r="H6523" s="24"/>
      <c r="I6523" s="24"/>
      <c r="J6523" s="24"/>
      <c r="K6523" s="24"/>
      <c r="L6523" s="24"/>
      <c r="P6523" s="24"/>
      <c r="Q6523" s="24"/>
      <c r="R6523" s="24"/>
      <c r="S6523" s="24"/>
    </row>
    <row r="6524" spans="4:25">
      <c r="D6524" s="24"/>
      <c r="H6524" s="24"/>
      <c r="I6524" s="24"/>
      <c r="J6524" s="24"/>
      <c r="K6524" s="24"/>
      <c r="L6524" s="24"/>
      <c r="P6524" s="24"/>
      <c r="Q6524" s="24"/>
      <c r="R6524" s="24"/>
      <c r="S6524" s="24"/>
    </row>
    <row r="6525" spans="4:25">
      <c r="D6525" s="24"/>
      <c r="E6525" s="24"/>
      <c r="G6525" s="24"/>
      <c r="H6525" s="24"/>
      <c r="I6525" s="24"/>
      <c r="J6525" s="24"/>
      <c r="K6525" s="24"/>
      <c r="L6525" s="24"/>
      <c r="P6525" s="24"/>
      <c r="Q6525" s="24"/>
      <c r="R6525" s="24"/>
      <c r="S6525" s="24"/>
    </row>
    <row r="6526" spans="4:25">
      <c r="D6526" s="24"/>
      <c r="E6526" s="24"/>
      <c r="G6526" s="24"/>
      <c r="H6526" s="24"/>
      <c r="I6526" s="24"/>
      <c r="J6526" s="24"/>
      <c r="K6526" s="24"/>
      <c r="L6526" s="24"/>
      <c r="P6526" s="24"/>
      <c r="Q6526" s="24"/>
      <c r="R6526" s="24"/>
      <c r="S6526" s="24"/>
    </row>
    <row r="6527" spans="4:25">
      <c r="D6527" s="24"/>
      <c r="H6527" s="24"/>
      <c r="I6527" s="24"/>
      <c r="J6527" s="24"/>
      <c r="K6527" s="24"/>
      <c r="L6527" s="24"/>
      <c r="Q6527" s="24"/>
      <c r="R6527" s="24"/>
      <c r="S6527" s="24"/>
    </row>
    <row r="6528" spans="4:25">
      <c r="D6528" s="24"/>
      <c r="E6528" s="24"/>
      <c r="G6528" s="24"/>
      <c r="H6528" s="24"/>
      <c r="I6528" s="24"/>
      <c r="J6528" s="24"/>
      <c r="K6528" s="24"/>
      <c r="L6528" s="24"/>
      <c r="Q6528" s="24"/>
      <c r="R6528" s="24"/>
      <c r="S6528" s="24"/>
      <c r="Y6528" s="24"/>
    </row>
    <row r="6529" spans="4:25">
      <c r="D6529" s="24"/>
      <c r="E6529" s="24"/>
      <c r="G6529" s="24"/>
      <c r="H6529" s="24"/>
      <c r="I6529" s="24"/>
      <c r="J6529" s="24"/>
      <c r="K6529" s="24"/>
      <c r="L6529" s="24"/>
      <c r="Q6529" s="24"/>
      <c r="R6529" s="24"/>
      <c r="S6529" s="24"/>
    </row>
    <row r="6530" spans="4:25">
      <c r="D6530" s="24"/>
      <c r="H6530" s="24"/>
      <c r="I6530" s="24"/>
      <c r="J6530" s="24"/>
      <c r="K6530" s="24"/>
      <c r="L6530" s="24"/>
      <c r="Q6530" s="24"/>
      <c r="R6530" s="24"/>
      <c r="S6530" s="24"/>
    </row>
    <row r="6531" spans="4:25">
      <c r="D6531" s="24"/>
      <c r="E6531" s="24"/>
      <c r="G6531" s="24"/>
      <c r="H6531" s="24"/>
      <c r="I6531" s="24"/>
      <c r="J6531" s="24"/>
      <c r="K6531" s="24"/>
      <c r="L6531" s="24"/>
      <c r="Q6531" s="24"/>
      <c r="R6531" s="24"/>
      <c r="S6531" s="24"/>
      <c r="Y6531" s="24"/>
    </row>
    <row r="6532" spans="4:25">
      <c r="D6532" s="24"/>
      <c r="H6532" s="24"/>
      <c r="I6532" s="24"/>
      <c r="J6532" s="24"/>
      <c r="K6532" s="24"/>
      <c r="L6532" s="24"/>
      <c r="Q6532" s="24"/>
      <c r="R6532" s="24"/>
      <c r="S6532" s="24"/>
      <c r="Y6532" s="24"/>
    </row>
    <row r="6533" spans="4:25">
      <c r="D6533" s="24"/>
      <c r="H6533" s="24"/>
      <c r="I6533" s="24"/>
      <c r="J6533" s="24"/>
      <c r="K6533" s="24"/>
      <c r="L6533" s="24"/>
      <c r="Q6533" s="24"/>
      <c r="R6533" s="24"/>
      <c r="S6533" s="24"/>
      <c r="Y6533" s="24"/>
    </row>
    <row r="6534" spans="4:25">
      <c r="I6534" s="24"/>
      <c r="J6534" s="24"/>
      <c r="S6534" s="24"/>
    </row>
    <row r="6535" spans="4:25">
      <c r="D6535" s="24"/>
      <c r="E6535" s="24"/>
      <c r="G6535" s="24"/>
      <c r="H6535" s="24"/>
      <c r="I6535" s="24"/>
      <c r="J6535" s="24"/>
      <c r="K6535" s="24"/>
      <c r="L6535" s="24"/>
      <c r="Q6535" s="24"/>
      <c r="R6535" s="24"/>
      <c r="S6535" s="24"/>
      <c r="Y6535" s="24"/>
    </row>
    <row r="6536" spans="4:25">
      <c r="D6536" s="24"/>
      <c r="H6536" s="24"/>
      <c r="I6536" s="24"/>
      <c r="J6536" s="24"/>
      <c r="K6536" s="24"/>
      <c r="L6536" s="24"/>
      <c r="Q6536" s="24"/>
      <c r="R6536" s="24"/>
      <c r="S6536" s="24"/>
      <c r="Y6536" s="24"/>
    </row>
    <row r="6537" spans="4:25">
      <c r="D6537" s="24"/>
      <c r="H6537" s="24"/>
      <c r="I6537" s="24"/>
      <c r="J6537" s="24"/>
      <c r="K6537" s="24"/>
      <c r="L6537" s="24"/>
      <c r="Q6537" s="24"/>
      <c r="R6537" s="24"/>
      <c r="S6537" s="24"/>
      <c r="Y6537" s="24"/>
    </row>
    <row r="6538" spans="4:25">
      <c r="D6538" s="24"/>
      <c r="H6538" s="24"/>
      <c r="I6538" s="24"/>
      <c r="J6538" s="24"/>
      <c r="K6538" s="24"/>
      <c r="L6538" s="24"/>
      <c r="Q6538" s="24"/>
      <c r="R6538" s="24"/>
      <c r="S6538" s="24"/>
      <c r="Y6538" s="24"/>
    </row>
    <row r="6539" spans="4:25">
      <c r="D6539" s="24"/>
      <c r="H6539" s="24"/>
      <c r="I6539" s="24"/>
      <c r="J6539" s="24"/>
      <c r="K6539" s="24"/>
      <c r="L6539" s="24"/>
      <c r="Q6539" s="24"/>
      <c r="R6539" s="24"/>
      <c r="S6539" s="24"/>
      <c r="Y6539" s="24"/>
    </row>
    <row r="6540" spans="4:25">
      <c r="D6540" s="24"/>
      <c r="H6540" s="24"/>
      <c r="I6540" s="24"/>
      <c r="J6540" s="24"/>
      <c r="K6540" s="24"/>
      <c r="L6540" s="24"/>
      <c r="Q6540" s="24"/>
      <c r="R6540" s="24"/>
      <c r="S6540" s="24"/>
    </row>
    <row r="6541" spans="4:25">
      <c r="D6541" s="24"/>
      <c r="E6541" s="24"/>
      <c r="G6541" s="24"/>
      <c r="H6541" s="24"/>
      <c r="I6541" s="24"/>
      <c r="J6541" s="24"/>
      <c r="K6541" s="24"/>
      <c r="L6541" s="24"/>
      <c r="Q6541" s="24"/>
      <c r="R6541" s="24"/>
      <c r="S6541" s="24"/>
    </row>
    <row r="6542" spans="4:25">
      <c r="D6542" s="24"/>
      <c r="E6542" s="24"/>
      <c r="G6542" s="24"/>
      <c r="H6542" s="24"/>
      <c r="I6542" s="24"/>
      <c r="J6542" s="24"/>
      <c r="K6542" s="24"/>
      <c r="L6542" s="24"/>
      <c r="Q6542" s="24"/>
      <c r="R6542" s="24"/>
      <c r="S6542" s="24"/>
    </row>
    <row r="6543" spans="4:25">
      <c r="D6543" s="24"/>
      <c r="E6543" s="24"/>
      <c r="G6543" s="24"/>
      <c r="H6543" s="24"/>
      <c r="I6543" s="24"/>
      <c r="J6543" s="24"/>
      <c r="K6543" s="24"/>
      <c r="L6543" s="24"/>
      <c r="Q6543" s="24"/>
      <c r="R6543" s="24"/>
      <c r="S6543" s="24"/>
      <c r="Y6543" s="24"/>
    </row>
    <row r="6544" spans="4:25">
      <c r="D6544" s="24"/>
      <c r="E6544" s="24"/>
      <c r="G6544" s="24"/>
      <c r="H6544" s="24"/>
      <c r="I6544" s="24"/>
      <c r="J6544" s="24"/>
      <c r="K6544" s="24"/>
      <c r="L6544" s="24"/>
      <c r="Q6544" s="24"/>
      <c r="R6544" s="24"/>
      <c r="S6544" s="24"/>
      <c r="Y6544" s="24"/>
    </row>
    <row r="6545" spans="4:25">
      <c r="D6545" s="24"/>
      <c r="H6545" s="24"/>
      <c r="I6545" s="24"/>
      <c r="J6545" s="24"/>
      <c r="K6545" s="24"/>
      <c r="L6545" s="24"/>
      <c r="P6545" s="24"/>
      <c r="Q6545" s="24"/>
      <c r="R6545" s="24"/>
      <c r="S6545" s="24"/>
      <c r="Y6545" s="24"/>
    </row>
    <row r="6546" spans="4:25">
      <c r="D6546" s="24"/>
      <c r="H6546" s="24"/>
      <c r="I6546" s="24"/>
      <c r="J6546" s="24"/>
      <c r="K6546" s="24"/>
      <c r="L6546" s="24"/>
      <c r="P6546" s="24"/>
      <c r="Q6546" s="24"/>
      <c r="R6546" s="24"/>
      <c r="S6546" s="24"/>
      <c r="Y6546" s="24"/>
    </row>
    <row r="6547" spans="4:25">
      <c r="D6547" s="24"/>
      <c r="H6547" s="24"/>
      <c r="I6547" s="24"/>
      <c r="J6547" s="24"/>
      <c r="K6547" s="24"/>
      <c r="L6547" s="24"/>
      <c r="P6547" s="24"/>
      <c r="Q6547" s="24"/>
      <c r="R6547" s="24"/>
      <c r="S6547" s="24"/>
      <c r="Y6547" s="24"/>
    </row>
    <row r="6548" spans="4:25">
      <c r="D6548" s="24"/>
      <c r="H6548" s="24"/>
      <c r="I6548" s="24"/>
      <c r="J6548" s="24"/>
      <c r="K6548" s="24"/>
      <c r="L6548" s="24"/>
      <c r="P6548" s="24"/>
      <c r="Q6548" s="24"/>
      <c r="R6548" s="24"/>
      <c r="S6548" s="24"/>
      <c r="Y6548" s="24"/>
    </row>
    <row r="6549" spans="4:25">
      <c r="D6549" s="24"/>
      <c r="H6549" s="24"/>
      <c r="I6549" s="24"/>
      <c r="J6549" s="24"/>
      <c r="K6549" s="24"/>
      <c r="L6549" s="24"/>
      <c r="Q6549" s="24"/>
      <c r="R6549" s="24"/>
      <c r="S6549" s="24"/>
      <c r="Y6549" s="24"/>
    </row>
    <row r="6550" spans="4:25">
      <c r="D6550" s="24"/>
      <c r="H6550" s="24"/>
      <c r="I6550" s="24"/>
      <c r="J6550" s="24"/>
      <c r="K6550" s="24"/>
      <c r="L6550" s="24"/>
      <c r="Q6550" s="24"/>
      <c r="R6550" s="24"/>
      <c r="S6550" s="24"/>
      <c r="Y6550" s="24"/>
    </row>
    <row r="6551" spans="4:25">
      <c r="D6551" s="24"/>
      <c r="H6551" s="24"/>
      <c r="I6551" s="24"/>
      <c r="J6551" s="24"/>
      <c r="K6551" s="24"/>
      <c r="L6551" s="24"/>
      <c r="Q6551" s="24"/>
      <c r="R6551" s="24"/>
      <c r="S6551" s="24"/>
      <c r="Y6551" s="24"/>
    </row>
    <row r="6552" spans="4:25">
      <c r="D6552" s="24"/>
      <c r="E6552" s="24"/>
      <c r="G6552" s="24"/>
      <c r="H6552" s="24"/>
      <c r="I6552" s="24"/>
      <c r="J6552" s="24"/>
      <c r="K6552" s="24"/>
      <c r="L6552" s="24"/>
      <c r="Q6552" s="24"/>
      <c r="R6552" s="24"/>
      <c r="S6552" s="24"/>
      <c r="Y6552" s="24"/>
    </row>
    <row r="6553" spans="4:25">
      <c r="D6553" s="24"/>
      <c r="E6553" s="24"/>
      <c r="G6553" s="24"/>
      <c r="H6553" s="24"/>
      <c r="I6553" s="24"/>
      <c r="J6553" s="24"/>
      <c r="K6553" s="24"/>
      <c r="L6553" s="24"/>
      <c r="Q6553" s="24"/>
      <c r="R6553" s="24"/>
      <c r="S6553" s="24"/>
      <c r="Y6553" s="24"/>
    </row>
    <row r="6554" spans="4:25">
      <c r="D6554" s="24"/>
      <c r="H6554" s="24"/>
      <c r="I6554" s="24"/>
      <c r="J6554" s="24"/>
      <c r="L6554" s="24"/>
      <c r="S6554" s="24"/>
      <c r="Y6554" s="24"/>
    </row>
    <row r="6555" spans="4:25">
      <c r="D6555" s="24"/>
      <c r="H6555" s="24"/>
      <c r="I6555" s="24"/>
      <c r="J6555" s="24"/>
      <c r="L6555" s="24"/>
      <c r="S6555" s="24"/>
      <c r="Y6555" s="24"/>
    </row>
    <row r="6556" spans="4:25">
      <c r="D6556" s="24"/>
      <c r="G6556" s="24"/>
      <c r="H6556" s="24"/>
      <c r="I6556" s="24"/>
      <c r="J6556" s="24"/>
      <c r="K6556" s="24"/>
      <c r="L6556" s="24"/>
      <c r="Q6556" s="24"/>
      <c r="R6556" s="24"/>
      <c r="S6556" s="24"/>
    </row>
    <row r="6557" spans="4:25">
      <c r="D6557" s="24"/>
      <c r="H6557" s="24"/>
      <c r="I6557" s="24"/>
      <c r="J6557" s="24"/>
      <c r="L6557" s="24"/>
      <c r="Q6557" s="24"/>
      <c r="R6557" s="24"/>
      <c r="S6557" s="24"/>
      <c r="Y6557" s="24"/>
    </row>
    <row r="6558" spans="4:25">
      <c r="D6558" s="24"/>
      <c r="H6558" s="24"/>
      <c r="I6558" s="24"/>
      <c r="J6558" s="24"/>
      <c r="L6558" s="24"/>
      <c r="S6558" s="24"/>
    </row>
    <row r="6559" spans="4:25">
      <c r="D6559" s="24"/>
      <c r="H6559" s="24"/>
      <c r="I6559" s="24"/>
      <c r="J6559" s="24"/>
      <c r="L6559" s="24"/>
      <c r="Q6559" s="24"/>
      <c r="R6559" s="24"/>
      <c r="S6559" s="24"/>
      <c r="Y6559" s="24"/>
    </row>
    <row r="6560" spans="4:25">
      <c r="D6560" s="24"/>
      <c r="G6560" s="24"/>
      <c r="H6560" s="24"/>
      <c r="I6560" s="24"/>
      <c r="J6560" s="24"/>
      <c r="K6560" s="24"/>
      <c r="L6560" s="24"/>
      <c r="Q6560" s="24"/>
      <c r="R6560" s="24"/>
      <c r="S6560" s="24"/>
      <c r="Y6560" s="24"/>
    </row>
    <row r="6561" spans="4:25">
      <c r="D6561" s="24"/>
      <c r="H6561" s="24"/>
      <c r="I6561" s="24"/>
      <c r="J6561" s="24"/>
      <c r="L6561" s="24"/>
      <c r="Q6561" s="24"/>
      <c r="R6561" s="24"/>
      <c r="S6561" s="24"/>
      <c r="Y6561" s="24"/>
    </row>
    <row r="6562" spans="4:25">
      <c r="D6562" s="24"/>
      <c r="E6562" s="24"/>
      <c r="G6562" s="24"/>
      <c r="H6562" s="24"/>
      <c r="I6562" s="24"/>
      <c r="J6562" s="24"/>
      <c r="K6562" s="24"/>
      <c r="L6562" s="24"/>
      <c r="Q6562" s="24"/>
      <c r="R6562" s="24"/>
      <c r="S6562" s="24"/>
    </row>
    <row r="6563" spans="4:25">
      <c r="I6563" s="24"/>
      <c r="J6563" s="24"/>
      <c r="S6563" s="24"/>
      <c r="Y6563" s="24"/>
    </row>
    <row r="6564" spans="4:25">
      <c r="I6564" s="24"/>
      <c r="J6564" s="24"/>
      <c r="S6564" s="24"/>
      <c r="Y6564" s="24"/>
    </row>
    <row r="6565" spans="4:25">
      <c r="I6565" s="24"/>
      <c r="J6565" s="24"/>
      <c r="S6565" s="24"/>
      <c r="Y6565" s="24"/>
    </row>
    <row r="6566" spans="4:25">
      <c r="I6566" s="24"/>
      <c r="J6566" s="24"/>
      <c r="S6566" s="24"/>
      <c r="Y6566" s="24"/>
    </row>
    <row r="6567" spans="4:25">
      <c r="I6567" s="24"/>
      <c r="J6567" s="24"/>
      <c r="S6567" s="24"/>
    </row>
    <row r="6568" spans="4:25">
      <c r="D6568" s="24"/>
      <c r="H6568" s="24"/>
      <c r="I6568" s="24"/>
      <c r="J6568" s="24"/>
      <c r="K6568" s="24"/>
      <c r="L6568" s="24"/>
      <c r="S6568" s="24"/>
      <c r="Y6568" s="24"/>
    </row>
    <row r="6569" spans="4:25">
      <c r="D6569" s="24"/>
      <c r="E6569" s="24"/>
      <c r="G6569" s="24"/>
      <c r="H6569" s="24"/>
      <c r="I6569" s="24"/>
      <c r="J6569" s="24"/>
      <c r="K6569" s="24"/>
      <c r="L6569" s="24"/>
      <c r="Q6569" s="24"/>
      <c r="R6569" s="24"/>
      <c r="S6569" s="24"/>
    </row>
    <row r="6570" spans="4:25">
      <c r="D6570" s="24"/>
      <c r="H6570" s="24"/>
      <c r="I6570" s="24"/>
      <c r="J6570" s="24"/>
      <c r="K6570" s="24"/>
      <c r="L6570" s="24"/>
      <c r="Q6570" s="24"/>
      <c r="R6570" s="24"/>
      <c r="S6570" s="24"/>
    </row>
    <row r="6571" spans="4:25">
      <c r="D6571" s="24"/>
      <c r="H6571" s="24"/>
      <c r="I6571" s="24"/>
      <c r="J6571" s="24"/>
      <c r="K6571" s="24"/>
      <c r="L6571" s="24"/>
      <c r="Q6571" s="24"/>
      <c r="R6571" s="24"/>
      <c r="S6571" s="24"/>
      <c r="Y6571" s="24"/>
    </row>
    <row r="6572" spans="4:25">
      <c r="D6572" s="24"/>
      <c r="E6572" s="24"/>
      <c r="G6572" s="24"/>
      <c r="H6572" s="24"/>
      <c r="I6572" s="24"/>
      <c r="J6572" s="24"/>
      <c r="K6572" s="24"/>
      <c r="L6572" s="24"/>
      <c r="Q6572" s="24"/>
      <c r="R6572" s="24"/>
      <c r="S6572" s="24"/>
    </row>
    <row r="6573" spans="4:25">
      <c r="D6573" s="24"/>
      <c r="E6573" s="24"/>
      <c r="G6573" s="24"/>
      <c r="H6573" s="24"/>
      <c r="I6573" s="24"/>
      <c r="J6573" s="24"/>
      <c r="K6573" s="24"/>
      <c r="L6573" s="24"/>
      <c r="Q6573" s="24"/>
      <c r="R6573" s="24"/>
      <c r="S6573" s="24"/>
    </row>
    <row r="6574" spans="4:25">
      <c r="D6574" s="24"/>
      <c r="E6574" s="24"/>
      <c r="G6574" s="24"/>
      <c r="H6574" s="24"/>
      <c r="I6574" s="24"/>
      <c r="J6574" s="24"/>
      <c r="K6574" s="24"/>
      <c r="L6574" s="24"/>
      <c r="Q6574" s="24"/>
      <c r="R6574" s="24"/>
      <c r="S6574" s="24"/>
      <c r="Y6574" s="24"/>
    </row>
    <row r="6575" spans="4:25">
      <c r="D6575" s="24"/>
      <c r="E6575" s="24"/>
      <c r="G6575" s="24"/>
      <c r="H6575" s="24"/>
      <c r="I6575" s="24"/>
      <c r="J6575" s="24"/>
      <c r="K6575" s="24"/>
      <c r="L6575" s="24"/>
      <c r="P6575" s="24"/>
      <c r="Q6575" s="24"/>
      <c r="R6575" s="24"/>
      <c r="S6575" s="24"/>
      <c r="Y6575" s="24"/>
    </row>
    <row r="6576" spans="4:25">
      <c r="D6576" s="24"/>
      <c r="E6576" s="24"/>
      <c r="G6576" s="24"/>
      <c r="H6576" s="24"/>
      <c r="I6576" s="24"/>
      <c r="J6576" s="24"/>
      <c r="K6576" s="24"/>
      <c r="L6576" s="24"/>
      <c r="P6576" s="24"/>
      <c r="Q6576" s="24"/>
      <c r="R6576" s="24"/>
      <c r="S6576" s="24"/>
      <c r="Y6576" s="24"/>
    </row>
    <row r="6577" spans="4:25">
      <c r="D6577" s="24"/>
      <c r="E6577" s="24"/>
      <c r="G6577" s="24"/>
      <c r="H6577" s="24"/>
      <c r="I6577" s="24"/>
      <c r="J6577" s="24"/>
      <c r="K6577" s="24"/>
      <c r="L6577" s="24"/>
      <c r="P6577" s="24"/>
      <c r="Q6577" s="24"/>
      <c r="R6577" s="24"/>
      <c r="S6577" s="24"/>
      <c r="Y6577" s="24"/>
    </row>
    <row r="6578" spans="4:25">
      <c r="D6578" s="24"/>
      <c r="H6578" s="24"/>
      <c r="I6578" s="24"/>
      <c r="J6578" s="24"/>
      <c r="K6578" s="24"/>
      <c r="L6578" s="24"/>
      <c r="P6578" s="24"/>
      <c r="Q6578" s="24"/>
      <c r="R6578" s="24"/>
      <c r="S6578" s="24"/>
      <c r="Y6578" s="24"/>
    </row>
    <row r="6579" spans="4:25">
      <c r="D6579" s="24"/>
      <c r="H6579" s="24"/>
      <c r="I6579" s="24"/>
      <c r="J6579" s="24"/>
      <c r="K6579" s="24"/>
      <c r="L6579" s="24"/>
      <c r="Q6579" s="24"/>
      <c r="R6579" s="24"/>
      <c r="S6579" s="24"/>
      <c r="Y6579" s="24"/>
    </row>
    <row r="6580" spans="4:25">
      <c r="I6580" s="24"/>
      <c r="J6580" s="24"/>
      <c r="S6580" s="24"/>
      <c r="Y6580" s="24"/>
    </row>
    <row r="6581" spans="4:25">
      <c r="I6581" s="24"/>
      <c r="J6581" s="24"/>
      <c r="S6581" s="24"/>
    </row>
    <row r="6582" spans="4:25">
      <c r="D6582" s="24"/>
      <c r="E6582" s="24"/>
      <c r="G6582" s="24"/>
      <c r="H6582" s="24"/>
      <c r="I6582" s="24"/>
      <c r="J6582" s="24"/>
      <c r="K6582" s="24"/>
      <c r="L6582" s="24"/>
      <c r="Q6582" s="24"/>
      <c r="R6582" s="24"/>
      <c r="S6582" s="24"/>
    </row>
    <row r="6583" spans="4:25">
      <c r="D6583" s="24"/>
      <c r="H6583" s="24"/>
      <c r="I6583" s="24"/>
      <c r="J6583" s="24"/>
      <c r="K6583" s="24"/>
      <c r="L6583" s="24"/>
    </row>
    <row r="6584" spans="4:25">
      <c r="D6584" s="24"/>
      <c r="E6584" s="24"/>
      <c r="G6584" s="24"/>
      <c r="H6584" s="24"/>
      <c r="I6584" s="24"/>
      <c r="J6584" s="24"/>
      <c r="K6584" s="24"/>
      <c r="L6584" s="24"/>
      <c r="Q6584" s="24"/>
      <c r="R6584" s="24"/>
      <c r="S6584" s="24"/>
    </row>
    <row r="6585" spans="4:25">
      <c r="D6585" s="24"/>
      <c r="H6585" s="24"/>
      <c r="I6585" s="24"/>
      <c r="J6585" s="24"/>
      <c r="K6585" s="24"/>
      <c r="L6585" s="24"/>
      <c r="S6585" s="24"/>
      <c r="Y6585" s="24"/>
    </row>
    <row r="6586" spans="4:25">
      <c r="D6586" s="24"/>
      <c r="H6586" s="24"/>
      <c r="I6586" s="24"/>
      <c r="J6586" s="24"/>
      <c r="K6586" s="24"/>
      <c r="L6586" s="24"/>
    </row>
    <row r="6587" spans="4:25">
      <c r="D6587" s="24"/>
      <c r="H6587" s="24"/>
      <c r="I6587" s="24"/>
      <c r="J6587" s="24"/>
      <c r="K6587" s="24"/>
      <c r="L6587" s="24"/>
      <c r="S6587" s="24"/>
      <c r="Y6587" s="24"/>
    </row>
    <row r="6588" spans="4:25">
      <c r="D6588" s="24"/>
      <c r="E6588" s="24"/>
      <c r="G6588" s="24"/>
      <c r="H6588" s="24"/>
      <c r="I6588" s="24"/>
      <c r="J6588" s="24"/>
      <c r="K6588" s="24"/>
      <c r="L6588" s="24"/>
      <c r="Q6588" s="24"/>
      <c r="R6588" s="24"/>
      <c r="S6588" s="24"/>
    </row>
    <row r="6589" spans="4:25">
      <c r="D6589" s="24"/>
      <c r="E6589" s="24"/>
      <c r="G6589" s="24"/>
      <c r="H6589" s="24"/>
      <c r="I6589" s="24"/>
      <c r="J6589" s="24"/>
      <c r="K6589" s="24"/>
      <c r="L6589" s="24"/>
      <c r="Q6589" s="24"/>
      <c r="R6589" s="24"/>
      <c r="S6589" s="24"/>
      <c r="Y6589" s="24"/>
    </row>
    <row r="6590" spans="4:25">
      <c r="D6590" s="24"/>
      <c r="E6590" s="24"/>
      <c r="G6590" s="24"/>
      <c r="H6590" s="24"/>
      <c r="I6590" s="24"/>
      <c r="J6590" s="24"/>
      <c r="K6590" s="24"/>
      <c r="L6590" s="24"/>
      <c r="Q6590" s="24"/>
      <c r="R6590" s="24"/>
      <c r="S6590" s="24"/>
      <c r="Y6590" s="24"/>
    </row>
    <row r="6591" spans="4:25">
      <c r="D6591" s="24"/>
      <c r="E6591" s="24"/>
      <c r="G6591" s="24"/>
      <c r="H6591" s="24"/>
      <c r="I6591" s="24"/>
      <c r="J6591" s="24"/>
      <c r="K6591" s="24"/>
      <c r="L6591" s="24"/>
      <c r="Q6591" s="24"/>
      <c r="R6591" s="24"/>
      <c r="S6591" s="24"/>
      <c r="Y6591" s="24"/>
    </row>
    <row r="6592" spans="4:25">
      <c r="D6592" s="24"/>
      <c r="E6592" s="24"/>
      <c r="G6592" s="24"/>
      <c r="H6592" s="24"/>
      <c r="I6592" s="24"/>
      <c r="J6592" s="24"/>
      <c r="K6592" s="24"/>
      <c r="L6592" s="24"/>
      <c r="Q6592" s="24"/>
      <c r="R6592" s="24"/>
      <c r="S6592" s="24"/>
    </row>
    <row r="6593" spans="4:25">
      <c r="D6593" s="24"/>
      <c r="E6593" s="24"/>
      <c r="G6593" s="24"/>
      <c r="H6593" s="24"/>
      <c r="I6593" s="24"/>
      <c r="J6593" s="24"/>
      <c r="K6593" s="24"/>
      <c r="L6593" s="24"/>
      <c r="Q6593" s="24"/>
      <c r="R6593" s="24"/>
      <c r="S6593" s="24"/>
      <c r="Y6593" s="24"/>
    </row>
    <row r="6594" spans="4:25">
      <c r="D6594" s="24"/>
      <c r="E6594" s="24"/>
      <c r="G6594" s="24"/>
      <c r="H6594" s="24"/>
      <c r="I6594" s="24"/>
      <c r="J6594" s="24"/>
      <c r="K6594" s="24"/>
      <c r="L6594" s="24"/>
      <c r="P6594" s="24"/>
      <c r="Q6594" s="24"/>
      <c r="R6594" s="24"/>
      <c r="S6594" s="24"/>
    </row>
    <row r="6595" spans="4:25">
      <c r="D6595" s="24"/>
      <c r="E6595" s="24"/>
      <c r="G6595" s="24"/>
      <c r="H6595" s="24"/>
      <c r="I6595" s="24"/>
      <c r="J6595" s="24"/>
      <c r="K6595" s="24"/>
      <c r="L6595" s="24"/>
      <c r="P6595" s="24"/>
      <c r="Q6595" s="24"/>
      <c r="R6595" s="24"/>
      <c r="S6595" s="24"/>
      <c r="Y6595" s="24"/>
    </row>
    <row r="6596" spans="4:25">
      <c r="D6596" s="24"/>
      <c r="E6596" s="24"/>
      <c r="G6596" s="24"/>
      <c r="H6596" s="24"/>
      <c r="I6596" s="24"/>
      <c r="J6596" s="24"/>
      <c r="K6596" s="24"/>
      <c r="L6596" s="24"/>
      <c r="P6596" s="24"/>
      <c r="Q6596" s="24"/>
      <c r="R6596" s="24"/>
      <c r="S6596" s="24"/>
      <c r="Y6596" s="24"/>
    </row>
    <row r="6597" spans="4:25">
      <c r="D6597" s="24"/>
      <c r="E6597" s="24"/>
      <c r="G6597" s="24"/>
      <c r="H6597" s="24"/>
      <c r="I6597" s="24"/>
      <c r="J6597" s="24"/>
      <c r="K6597" s="24"/>
      <c r="L6597" s="24"/>
      <c r="P6597" s="24"/>
      <c r="Q6597" s="24"/>
      <c r="R6597" s="24"/>
      <c r="S6597" s="24"/>
    </row>
    <row r="6598" spans="4:25">
      <c r="D6598" s="24"/>
      <c r="E6598" s="24"/>
      <c r="G6598" s="24"/>
      <c r="H6598" s="24"/>
      <c r="I6598" s="24"/>
      <c r="J6598" s="24"/>
      <c r="K6598" s="24"/>
      <c r="L6598" s="24"/>
      <c r="P6598" s="24"/>
      <c r="Q6598" s="24"/>
      <c r="R6598" s="24"/>
      <c r="S6598" s="24"/>
      <c r="Y6598" s="24"/>
    </row>
    <row r="6599" spans="4:25">
      <c r="D6599" s="24"/>
      <c r="E6599" s="24"/>
      <c r="G6599" s="24"/>
      <c r="H6599" s="24"/>
      <c r="I6599" s="24"/>
      <c r="J6599" s="24"/>
      <c r="K6599" s="24"/>
      <c r="L6599" s="24"/>
      <c r="P6599" s="24"/>
      <c r="Q6599" s="24"/>
      <c r="R6599" s="24"/>
      <c r="S6599" s="24"/>
      <c r="Y6599" s="24"/>
    </row>
    <row r="6600" spans="4:25">
      <c r="D6600" s="24"/>
      <c r="E6600" s="24"/>
      <c r="G6600" s="24"/>
      <c r="H6600" s="24"/>
      <c r="I6600" s="24"/>
      <c r="J6600" s="24"/>
      <c r="K6600" s="24"/>
      <c r="L6600" s="24"/>
      <c r="P6600" s="24"/>
      <c r="Q6600" s="24"/>
      <c r="R6600" s="24"/>
      <c r="S6600" s="24"/>
      <c r="Y6600" s="24"/>
    </row>
    <row r="6601" spans="4:25">
      <c r="D6601" s="24"/>
      <c r="E6601" s="24"/>
      <c r="G6601" s="24"/>
      <c r="H6601" s="24"/>
      <c r="I6601" s="24"/>
      <c r="J6601" s="24"/>
      <c r="K6601" s="24"/>
      <c r="L6601" s="24"/>
      <c r="P6601" s="24"/>
      <c r="Q6601" s="24"/>
      <c r="R6601" s="24"/>
      <c r="S6601" s="24"/>
      <c r="Y6601" s="24"/>
    </row>
    <row r="6602" spans="4:25">
      <c r="I6602" s="24"/>
      <c r="J6602" s="24"/>
      <c r="S6602" s="24"/>
      <c r="Y6602" s="24"/>
    </row>
    <row r="6603" spans="4:25">
      <c r="I6603" s="24"/>
      <c r="J6603" s="24"/>
      <c r="S6603" s="24"/>
      <c r="Y6603" s="24"/>
    </row>
    <row r="6604" spans="4:25">
      <c r="I6604" s="24"/>
      <c r="J6604" s="24"/>
      <c r="S6604" s="24"/>
    </row>
    <row r="6605" spans="4:25">
      <c r="I6605" s="24"/>
      <c r="J6605" s="24"/>
      <c r="S6605" s="24"/>
      <c r="Y6605" s="24"/>
    </row>
    <row r="6606" spans="4:25">
      <c r="I6606" s="24"/>
      <c r="J6606" s="24"/>
      <c r="S6606" s="24"/>
      <c r="Y6606" s="24"/>
    </row>
    <row r="6607" spans="4:25">
      <c r="I6607" s="24"/>
      <c r="J6607" s="24"/>
      <c r="S6607" s="24"/>
    </row>
    <row r="6608" spans="4:25">
      <c r="D6608" s="24"/>
      <c r="H6608" s="24"/>
      <c r="I6608" s="24"/>
      <c r="J6608" s="24"/>
      <c r="L6608" s="24"/>
      <c r="S6608" s="24"/>
      <c r="Y6608" s="24"/>
    </row>
    <row r="6609" spans="4:25">
      <c r="D6609" s="24"/>
      <c r="E6609" s="24"/>
      <c r="G6609" s="24"/>
      <c r="H6609" s="24"/>
      <c r="I6609" s="24"/>
      <c r="J6609" s="24"/>
      <c r="K6609" s="24"/>
      <c r="L6609" s="24"/>
      <c r="S6609" s="24"/>
      <c r="Y6609" s="24"/>
    </row>
    <row r="6610" spans="4:25">
      <c r="I6610" s="24"/>
      <c r="J6610" s="24"/>
      <c r="S6610" s="24"/>
      <c r="Y6610" s="24"/>
    </row>
    <row r="6611" spans="4:25">
      <c r="I6611" s="24"/>
      <c r="J6611" s="24"/>
      <c r="S6611" s="24"/>
    </row>
    <row r="6612" spans="4:25">
      <c r="I6612" s="24"/>
      <c r="J6612" s="24"/>
      <c r="S6612" s="24"/>
      <c r="Y6612" s="24"/>
    </row>
    <row r="6613" spans="4:25">
      <c r="I6613" s="24"/>
      <c r="J6613" s="24"/>
      <c r="S6613" s="24"/>
      <c r="Y6613" s="24"/>
    </row>
    <row r="6614" spans="4:25">
      <c r="I6614" s="24"/>
      <c r="J6614" s="24"/>
      <c r="S6614" s="24"/>
    </row>
    <row r="6615" spans="4:25">
      <c r="I6615" s="24"/>
      <c r="J6615" s="24"/>
      <c r="S6615" s="24"/>
      <c r="Y6615" s="24"/>
    </row>
    <row r="6616" spans="4:25">
      <c r="I6616" s="24"/>
      <c r="J6616" s="24"/>
      <c r="S6616" s="24"/>
    </row>
    <row r="6617" spans="4:25">
      <c r="D6617" s="24"/>
      <c r="E6617" s="24"/>
      <c r="G6617" s="24"/>
      <c r="H6617" s="24"/>
      <c r="I6617" s="24"/>
      <c r="J6617" s="24"/>
      <c r="K6617" s="24"/>
      <c r="L6617" s="24"/>
      <c r="P6617" s="24"/>
      <c r="Q6617" s="24"/>
      <c r="R6617" s="24"/>
      <c r="S6617" s="24"/>
      <c r="Y6617" s="24"/>
    </row>
    <row r="6618" spans="4:25">
      <c r="D6618" s="24"/>
      <c r="E6618" s="24"/>
      <c r="G6618" s="24"/>
      <c r="H6618" s="24"/>
      <c r="I6618" s="24"/>
      <c r="J6618" s="24"/>
      <c r="K6618" s="24"/>
      <c r="L6618" s="24"/>
      <c r="P6618" s="24"/>
      <c r="Q6618" s="24"/>
      <c r="R6618" s="24"/>
      <c r="S6618" s="24"/>
      <c r="Y6618" s="24"/>
    </row>
    <row r="6619" spans="4:25">
      <c r="D6619" s="24"/>
      <c r="H6619" s="24"/>
      <c r="I6619" s="24"/>
      <c r="J6619" s="24"/>
      <c r="L6619" s="24"/>
      <c r="Q6619" s="24"/>
      <c r="R6619" s="24"/>
      <c r="S6619" s="24"/>
      <c r="Y6619" s="24"/>
    </row>
    <row r="6620" spans="4:25">
      <c r="D6620" s="24"/>
      <c r="H6620" s="24"/>
      <c r="I6620" s="24"/>
      <c r="J6620" s="24"/>
      <c r="L6620" s="24"/>
      <c r="Q6620" s="24"/>
      <c r="R6620" s="24"/>
      <c r="S6620" s="24"/>
      <c r="Y6620" s="24"/>
    </row>
    <row r="6621" spans="4:25">
      <c r="I6621" s="24"/>
      <c r="J6621" s="24"/>
      <c r="S6621" s="24"/>
    </row>
    <row r="6622" spans="4:25">
      <c r="I6622" s="24"/>
      <c r="J6622" s="24"/>
      <c r="S6622" s="24"/>
    </row>
    <row r="6623" spans="4:25">
      <c r="D6623" s="24"/>
      <c r="H6623" s="24"/>
      <c r="I6623" s="24"/>
      <c r="J6623" s="24"/>
      <c r="L6623" s="24"/>
      <c r="P6623" s="24"/>
      <c r="Q6623" s="24"/>
      <c r="R6623" s="24"/>
      <c r="S6623" s="24"/>
      <c r="Y6623" s="24"/>
    </row>
    <row r="6624" spans="4:25">
      <c r="D6624" s="24"/>
      <c r="H6624" s="24"/>
      <c r="I6624" s="24"/>
      <c r="J6624" s="24"/>
      <c r="L6624" s="24"/>
      <c r="Q6624" s="24"/>
      <c r="R6624" s="24"/>
      <c r="S6624" s="24"/>
      <c r="Y6624" s="24"/>
    </row>
    <row r="6625" spans="4:25">
      <c r="D6625" s="24"/>
      <c r="H6625" s="24"/>
      <c r="I6625" s="24"/>
      <c r="J6625" s="24"/>
      <c r="L6625" s="24"/>
      <c r="Q6625" s="24"/>
      <c r="R6625" s="24"/>
      <c r="S6625" s="24"/>
      <c r="Y6625" s="24"/>
    </row>
    <row r="6626" spans="4:25">
      <c r="I6626" s="24"/>
      <c r="J6626" s="24"/>
      <c r="S6626" s="24"/>
    </row>
    <row r="6627" spans="4:25">
      <c r="I6627" s="24"/>
      <c r="J6627" s="24"/>
      <c r="S6627" s="24"/>
      <c r="Y6627" s="24"/>
    </row>
    <row r="6628" spans="4:25">
      <c r="I6628" s="24"/>
      <c r="J6628" s="24"/>
      <c r="S6628" s="24"/>
    </row>
    <row r="6629" spans="4:25">
      <c r="I6629" s="24"/>
      <c r="J6629" s="24"/>
      <c r="S6629" s="24"/>
      <c r="Y6629" s="24"/>
    </row>
    <row r="6630" spans="4:25">
      <c r="I6630" s="24"/>
      <c r="J6630" s="24"/>
      <c r="S6630" s="24"/>
    </row>
    <row r="6631" spans="4:25">
      <c r="D6631" s="24"/>
      <c r="E6631" s="24"/>
      <c r="G6631" s="24"/>
      <c r="H6631" s="24"/>
      <c r="I6631" s="24"/>
      <c r="J6631" s="24"/>
      <c r="K6631" s="24"/>
      <c r="L6631" s="24"/>
      <c r="Q6631" s="24"/>
      <c r="R6631" s="24"/>
      <c r="S6631" s="24"/>
    </row>
    <row r="6632" spans="4:25">
      <c r="D6632" s="24"/>
      <c r="E6632" s="24"/>
      <c r="G6632" s="24"/>
      <c r="H6632" s="24"/>
      <c r="I6632" s="24"/>
      <c r="J6632" s="24"/>
      <c r="K6632" s="24"/>
      <c r="L6632" s="24"/>
      <c r="Q6632" s="24"/>
      <c r="R6632" s="24"/>
      <c r="S6632" s="24"/>
    </row>
    <row r="6633" spans="4:25">
      <c r="D6633" s="24"/>
      <c r="E6633" s="24"/>
      <c r="G6633" s="24"/>
      <c r="H6633" s="24"/>
      <c r="I6633" s="24"/>
      <c r="J6633" s="24"/>
      <c r="K6633" s="24"/>
      <c r="L6633" s="24"/>
      <c r="Q6633" s="24"/>
      <c r="R6633" s="24"/>
      <c r="S6633" s="24"/>
    </row>
    <row r="6634" spans="4:25">
      <c r="D6634" s="24"/>
      <c r="E6634" s="24"/>
      <c r="G6634" s="24"/>
      <c r="H6634" s="24"/>
      <c r="I6634" s="24"/>
      <c r="J6634" s="24"/>
      <c r="K6634" s="24"/>
      <c r="L6634" s="24"/>
      <c r="Q6634" s="24"/>
      <c r="R6634" s="24"/>
      <c r="S6634" s="24"/>
      <c r="Y6634" s="24"/>
    </row>
    <row r="6635" spans="4:25">
      <c r="D6635" s="24"/>
      <c r="E6635" s="24"/>
      <c r="G6635" s="24"/>
      <c r="H6635" s="24"/>
      <c r="I6635" s="24"/>
      <c r="J6635" s="24"/>
      <c r="K6635" s="24"/>
      <c r="L6635" s="24"/>
      <c r="Q6635" s="24"/>
      <c r="R6635" s="24"/>
      <c r="S6635" s="24"/>
    </row>
    <row r="6636" spans="4:25">
      <c r="D6636" s="24"/>
      <c r="E6636" s="24"/>
      <c r="G6636" s="24"/>
      <c r="H6636" s="24"/>
      <c r="I6636" s="24"/>
      <c r="J6636" s="24"/>
      <c r="K6636" s="24"/>
      <c r="L6636" s="24"/>
      <c r="Q6636" s="24"/>
      <c r="R6636" s="24"/>
      <c r="S6636" s="24"/>
      <c r="Y6636" s="24"/>
    </row>
    <row r="6637" spans="4:25">
      <c r="I6637" s="24"/>
      <c r="J6637" s="24"/>
      <c r="S6637" s="24"/>
    </row>
    <row r="6638" spans="4:25">
      <c r="D6638" s="24"/>
      <c r="E6638" s="24"/>
      <c r="G6638" s="24"/>
      <c r="H6638" s="24"/>
      <c r="I6638" s="24"/>
      <c r="J6638" s="24"/>
      <c r="K6638" s="24"/>
      <c r="L6638" s="24"/>
      <c r="Q6638" s="24"/>
      <c r="R6638" s="24"/>
      <c r="S6638" s="24"/>
      <c r="Y6638" s="24"/>
    </row>
    <row r="6639" spans="4:25">
      <c r="D6639" s="24"/>
      <c r="E6639" s="24"/>
      <c r="G6639" s="24"/>
      <c r="H6639" s="24"/>
      <c r="I6639" s="24"/>
      <c r="J6639" s="24"/>
      <c r="K6639" s="24"/>
      <c r="L6639" s="24"/>
      <c r="Q6639" s="24"/>
      <c r="R6639" s="24"/>
      <c r="S6639" s="24"/>
    </row>
    <row r="6640" spans="4:25">
      <c r="D6640" s="24"/>
      <c r="E6640" s="24"/>
      <c r="G6640" s="24"/>
      <c r="H6640" s="24"/>
      <c r="I6640" s="24"/>
      <c r="J6640" s="24"/>
      <c r="K6640" s="24"/>
      <c r="L6640" s="24"/>
      <c r="Q6640" s="24"/>
      <c r="R6640" s="24"/>
      <c r="S6640" s="24"/>
      <c r="Y6640" s="24"/>
    </row>
    <row r="6641" spans="4:25">
      <c r="D6641" s="24"/>
      <c r="E6641" s="24"/>
      <c r="G6641" s="24"/>
      <c r="H6641" s="24"/>
      <c r="I6641" s="24"/>
      <c r="J6641" s="24"/>
      <c r="K6641" s="24"/>
      <c r="L6641" s="24"/>
      <c r="Q6641" s="24"/>
      <c r="R6641" s="24"/>
      <c r="S6641" s="24"/>
    </row>
    <row r="6642" spans="4:25">
      <c r="D6642" s="24"/>
      <c r="E6642" s="24"/>
      <c r="G6642" s="24"/>
      <c r="H6642" s="24"/>
      <c r="I6642" s="24"/>
      <c r="J6642" s="24"/>
      <c r="K6642" s="24"/>
      <c r="L6642" s="24"/>
      <c r="Q6642" s="24"/>
      <c r="R6642" s="24"/>
      <c r="S6642" s="24"/>
      <c r="Y6642" s="24"/>
    </row>
    <row r="6643" spans="4:25">
      <c r="D6643" s="24"/>
      <c r="E6643" s="24"/>
      <c r="G6643" s="24"/>
      <c r="H6643" s="24"/>
      <c r="I6643" s="24"/>
      <c r="J6643" s="24"/>
      <c r="K6643" s="24"/>
      <c r="L6643" s="24"/>
      <c r="Q6643" s="24"/>
      <c r="R6643" s="24"/>
      <c r="S6643" s="24"/>
    </row>
    <row r="6644" spans="4:25">
      <c r="D6644" s="24"/>
      <c r="E6644" s="24"/>
      <c r="G6644" s="24"/>
      <c r="H6644" s="24"/>
      <c r="I6644" s="24"/>
      <c r="J6644" s="24"/>
      <c r="K6644" s="24"/>
      <c r="L6644" s="24"/>
      <c r="Q6644" s="24"/>
      <c r="R6644" s="24"/>
      <c r="S6644" s="24"/>
      <c r="Y6644" s="24"/>
    </row>
    <row r="6645" spans="4:25">
      <c r="D6645" s="24"/>
      <c r="E6645" s="24"/>
      <c r="G6645" s="24"/>
      <c r="H6645" s="24"/>
      <c r="I6645" s="24"/>
      <c r="J6645" s="24"/>
      <c r="K6645" s="24"/>
      <c r="L6645" s="24"/>
      <c r="Q6645" s="24"/>
      <c r="R6645" s="24"/>
      <c r="S6645" s="24"/>
    </row>
    <row r="6646" spans="4:25">
      <c r="D6646" s="24"/>
      <c r="E6646" s="24"/>
      <c r="G6646" s="24"/>
      <c r="H6646" s="24"/>
      <c r="I6646" s="24"/>
      <c r="J6646" s="24"/>
      <c r="K6646" s="24"/>
      <c r="L6646" s="24"/>
      <c r="Q6646" s="24"/>
      <c r="R6646" s="24"/>
      <c r="S6646" s="24"/>
    </row>
    <row r="6647" spans="4:25">
      <c r="D6647" s="24"/>
      <c r="E6647" s="24"/>
      <c r="G6647" s="24"/>
      <c r="H6647" s="24"/>
      <c r="I6647" s="24"/>
      <c r="J6647" s="24"/>
      <c r="K6647" s="24"/>
      <c r="L6647" s="24"/>
      <c r="Q6647" s="24"/>
      <c r="R6647" s="24"/>
      <c r="S6647" s="24"/>
    </row>
    <row r="6648" spans="4:25">
      <c r="D6648" s="24"/>
      <c r="E6648" s="24"/>
      <c r="G6648" s="24"/>
      <c r="H6648" s="24"/>
      <c r="I6648" s="24"/>
      <c r="J6648" s="24"/>
      <c r="K6648" s="24"/>
      <c r="L6648" s="24"/>
      <c r="Q6648" s="24"/>
      <c r="R6648" s="24"/>
      <c r="S6648" s="24"/>
      <c r="Y6648" s="24"/>
    </row>
    <row r="6649" spans="4:25">
      <c r="D6649" s="24"/>
      <c r="E6649" s="24"/>
      <c r="G6649" s="24"/>
      <c r="H6649" s="24"/>
      <c r="I6649" s="24"/>
      <c r="J6649" s="24"/>
      <c r="K6649" s="24"/>
      <c r="L6649" s="24"/>
      <c r="Q6649" s="24"/>
      <c r="R6649" s="24"/>
      <c r="S6649" s="24"/>
    </row>
    <row r="6650" spans="4:25">
      <c r="I6650" s="24"/>
      <c r="J6650" s="24"/>
      <c r="S6650" s="24"/>
      <c r="Y6650" s="24"/>
    </row>
    <row r="6651" spans="4:25">
      <c r="I6651" s="24"/>
      <c r="J6651" s="24"/>
      <c r="S6651" s="24"/>
    </row>
    <row r="6652" spans="4:25">
      <c r="D6652" s="24"/>
      <c r="I6652" s="24"/>
      <c r="J6652" s="24"/>
      <c r="L6652" s="24"/>
      <c r="P6652" s="24"/>
      <c r="Q6652" s="24"/>
      <c r="R6652" s="24"/>
      <c r="S6652" s="24"/>
      <c r="Y6652" s="24"/>
    </row>
    <row r="6653" spans="4:25">
      <c r="D6653" s="24"/>
      <c r="I6653" s="24"/>
      <c r="J6653" s="24"/>
      <c r="L6653" s="24"/>
      <c r="P6653" s="24"/>
      <c r="Q6653" s="24"/>
      <c r="R6653" s="24"/>
      <c r="S6653" s="24"/>
      <c r="Y6653" s="24"/>
    </row>
    <row r="6654" spans="4:25">
      <c r="D6654" s="24"/>
      <c r="I6654" s="24"/>
      <c r="J6654" s="24"/>
      <c r="L6654" s="24"/>
      <c r="P6654" s="24"/>
      <c r="Q6654" s="24"/>
      <c r="R6654" s="24"/>
      <c r="S6654" s="24"/>
      <c r="Y6654" s="24"/>
    </row>
    <row r="6655" spans="4:25">
      <c r="D6655" s="24"/>
      <c r="I6655" s="24"/>
      <c r="J6655" s="24"/>
      <c r="L6655" s="24"/>
      <c r="Q6655" s="24"/>
      <c r="R6655" s="24"/>
      <c r="S6655" s="24"/>
      <c r="Y6655" s="24"/>
    </row>
    <row r="6656" spans="4:25">
      <c r="D6656" s="24"/>
      <c r="I6656" s="24"/>
      <c r="J6656" s="24"/>
      <c r="L6656" s="24"/>
      <c r="Q6656" s="24"/>
      <c r="R6656" s="24"/>
      <c r="S6656" s="24"/>
      <c r="Y6656" s="24"/>
    </row>
    <row r="6657" spans="4:25">
      <c r="D6657" s="24"/>
      <c r="I6657" s="24"/>
      <c r="J6657" s="24"/>
      <c r="L6657" s="24"/>
      <c r="Q6657" s="24"/>
      <c r="R6657" s="24"/>
      <c r="S6657" s="24"/>
      <c r="Y6657" s="24"/>
    </row>
    <row r="6658" spans="4:25">
      <c r="I6658" s="24"/>
      <c r="J6658" s="24"/>
      <c r="S6658" s="24"/>
    </row>
    <row r="6659" spans="4:25">
      <c r="D6659" s="24"/>
      <c r="E6659" s="24"/>
      <c r="G6659" s="24"/>
      <c r="H6659" s="24"/>
      <c r="I6659" s="24"/>
      <c r="J6659" s="24"/>
      <c r="K6659" s="24"/>
      <c r="L6659" s="24"/>
      <c r="Q6659" s="24"/>
      <c r="R6659" s="24"/>
      <c r="S6659" s="24"/>
    </row>
    <row r="6660" spans="4:25">
      <c r="D6660" s="24"/>
      <c r="E6660" s="24"/>
      <c r="G6660" s="24"/>
      <c r="H6660" s="24"/>
      <c r="I6660" s="24"/>
      <c r="J6660" s="24"/>
      <c r="K6660" s="24"/>
      <c r="L6660" s="24"/>
      <c r="Q6660" s="24"/>
      <c r="R6660" s="24"/>
      <c r="S6660" s="24"/>
    </row>
    <row r="6661" spans="4:25">
      <c r="D6661" s="24"/>
      <c r="H6661" s="24"/>
      <c r="I6661" s="24"/>
      <c r="J6661" s="24"/>
      <c r="K6661" s="24"/>
      <c r="L6661" s="24"/>
      <c r="Q6661" s="24"/>
      <c r="R6661" s="24"/>
      <c r="S6661" s="24"/>
      <c r="Y6661" s="24"/>
    </row>
    <row r="6662" spans="4:25">
      <c r="D6662" s="24"/>
      <c r="H6662" s="24"/>
      <c r="I6662" s="24"/>
      <c r="J6662" s="24"/>
      <c r="K6662" s="24"/>
      <c r="L6662" s="24"/>
      <c r="Q6662" s="24"/>
      <c r="R6662" s="24"/>
      <c r="S6662" s="24"/>
      <c r="Y6662" s="24"/>
    </row>
    <row r="6663" spans="4:25">
      <c r="D6663" s="24"/>
      <c r="H6663" s="24"/>
      <c r="I6663" s="24"/>
      <c r="J6663" s="24"/>
      <c r="K6663" s="24"/>
      <c r="L6663" s="24"/>
      <c r="Q6663" s="24"/>
      <c r="R6663" s="24"/>
      <c r="S6663" s="24"/>
      <c r="Y6663" s="24"/>
    </row>
    <row r="6664" spans="4:25">
      <c r="D6664" s="24"/>
      <c r="H6664" s="24"/>
      <c r="I6664" s="24"/>
      <c r="J6664" s="24"/>
      <c r="K6664" s="24"/>
      <c r="L6664" s="24"/>
      <c r="Q6664" s="24"/>
      <c r="R6664" s="24"/>
      <c r="S6664" s="24"/>
      <c r="Y6664" s="24"/>
    </row>
    <row r="6665" spans="4:25">
      <c r="D6665" s="24"/>
      <c r="H6665" s="24"/>
      <c r="I6665" s="24"/>
      <c r="J6665" s="24"/>
      <c r="K6665" s="24"/>
      <c r="L6665" s="24"/>
      <c r="Q6665" s="24"/>
      <c r="R6665" s="24"/>
      <c r="S6665" s="24"/>
      <c r="Y6665" s="24"/>
    </row>
    <row r="6666" spans="4:25">
      <c r="D6666" s="24"/>
      <c r="E6666" s="24"/>
      <c r="G6666" s="24"/>
      <c r="H6666" s="24"/>
      <c r="I6666" s="24"/>
      <c r="J6666" s="24"/>
      <c r="K6666" s="24"/>
      <c r="L6666" s="24"/>
      <c r="Q6666" s="24"/>
      <c r="R6666" s="24"/>
      <c r="S6666" s="24"/>
    </row>
    <row r="6667" spans="4:25">
      <c r="D6667" s="24"/>
      <c r="E6667" s="24"/>
      <c r="G6667" s="24"/>
      <c r="H6667" s="24"/>
      <c r="I6667" s="24"/>
      <c r="J6667" s="24"/>
      <c r="K6667" s="24"/>
      <c r="L6667" s="24"/>
      <c r="P6667" s="24"/>
      <c r="Q6667" s="24"/>
      <c r="R6667" s="24"/>
      <c r="S6667" s="24"/>
      <c r="Y6667" s="24"/>
    </row>
    <row r="6668" spans="4:25">
      <c r="D6668" s="24"/>
      <c r="H6668" s="24"/>
      <c r="I6668" s="24"/>
      <c r="J6668" s="24"/>
      <c r="K6668" s="24"/>
      <c r="L6668" s="24"/>
      <c r="Q6668" s="24"/>
      <c r="R6668" s="24"/>
      <c r="S6668" s="24"/>
      <c r="Y6668" s="24"/>
    </row>
    <row r="6669" spans="4:25">
      <c r="D6669" s="24"/>
      <c r="I6669" s="24"/>
      <c r="J6669" s="24"/>
      <c r="L6669" s="24"/>
      <c r="P6669" s="24"/>
      <c r="Q6669" s="24"/>
      <c r="R6669" s="24"/>
      <c r="S6669" s="24"/>
      <c r="Y6669" s="24"/>
    </row>
    <row r="6670" spans="4:25">
      <c r="D6670" s="24"/>
      <c r="I6670" s="24"/>
      <c r="J6670" s="24"/>
      <c r="L6670" s="24"/>
      <c r="Q6670" s="24"/>
      <c r="R6670" s="24"/>
      <c r="S6670" s="24"/>
      <c r="Y6670" s="24"/>
    </row>
    <row r="6671" spans="4:25">
      <c r="D6671" s="24"/>
      <c r="I6671" s="24"/>
      <c r="J6671" s="24"/>
      <c r="L6671" s="24"/>
      <c r="Q6671" s="24"/>
      <c r="R6671" s="24"/>
      <c r="S6671" s="24"/>
      <c r="Y6671" s="24"/>
    </row>
    <row r="6672" spans="4:25">
      <c r="I6672" s="24"/>
      <c r="J6672" s="24"/>
      <c r="S6672" s="24"/>
    </row>
    <row r="6673" spans="4:25">
      <c r="D6673" s="24"/>
      <c r="I6673" s="24"/>
      <c r="J6673" s="24"/>
      <c r="L6673" s="24"/>
      <c r="P6673" s="24"/>
      <c r="Q6673" s="24"/>
      <c r="R6673" s="24"/>
      <c r="S6673" s="24"/>
      <c r="Y6673" s="24"/>
    </row>
    <row r="6674" spans="4:25">
      <c r="D6674" s="24"/>
      <c r="I6674" s="24"/>
      <c r="J6674" s="24"/>
      <c r="L6674" s="24"/>
      <c r="P6674" s="24"/>
      <c r="Q6674" s="24"/>
      <c r="R6674" s="24"/>
      <c r="S6674" s="24"/>
      <c r="Y6674" s="24"/>
    </row>
    <row r="6675" spans="4:25">
      <c r="D6675" s="24"/>
      <c r="I6675" s="24"/>
      <c r="J6675" s="24"/>
      <c r="L6675" s="24"/>
      <c r="Q6675" s="24"/>
      <c r="R6675" s="24"/>
      <c r="S6675" s="24"/>
      <c r="Y6675" s="24"/>
    </row>
    <row r="6676" spans="4:25">
      <c r="D6676" s="24"/>
      <c r="I6676" s="24"/>
      <c r="J6676" s="24"/>
      <c r="L6676" s="24"/>
      <c r="Q6676" s="24"/>
      <c r="R6676" s="24"/>
      <c r="S6676" s="24"/>
      <c r="Y6676" s="24"/>
    </row>
    <row r="6677" spans="4:25">
      <c r="I6677" s="24"/>
      <c r="J6677" s="24"/>
      <c r="S6677" s="24"/>
    </row>
    <row r="6678" spans="4:25">
      <c r="I6678" s="24"/>
      <c r="J6678" s="24"/>
      <c r="S6678" s="24"/>
      <c r="Y6678" s="24"/>
    </row>
    <row r="6679" spans="4:25">
      <c r="I6679" s="24"/>
      <c r="J6679" s="24"/>
      <c r="S6679" s="24"/>
    </row>
    <row r="6680" spans="4:25">
      <c r="D6680" s="24"/>
      <c r="I6680" s="24"/>
      <c r="J6680" s="24"/>
      <c r="L6680" s="24"/>
      <c r="P6680" s="24"/>
      <c r="Q6680" s="24"/>
      <c r="R6680" s="24"/>
      <c r="S6680" s="24"/>
      <c r="Y6680" s="24"/>
    </row>
    <row r="6681" spans="4:25">
      <c r="D6681" s="24"/>
      <c r="I6681" s="24"/>
      <c r="J6681" s="24"/>
      <c r="L6681" s="24"/>
      <c r="P6681" s="24"/>
      <c r="Q6681" s="24"/>
      <c r="R6681" s="24"/>
      <c r="S6681" s="24"/>
      <c r="Y6681" s="24"/>
    </row>
    <row r="6682" spans="4:25">
      <c r="D6682" s="24"/>
      <c r="I6682" s="24"/>
      <c r="J6682" s="24"/>
      <c r="L6682" s="24"/>
      <c r="Q6682" s="24"/>
      <c r="R6682" s="24"/>
      <c r="S6682" s="24"/>
      <c r="Y6682" s="24"/>
    </row>
    <row r="6683" spans="4:25">
      <c r="I6683" s="24"/>
      <c r="J6683" s="24"/>
      <c r="S6683" s="24"/>
    </row>
    <row r="6684" spans="4:25">
      <c r="D6684" s="24"/>
      <c r="I6684" s="24"/>
      <c r="J6684" s="24"/>
      <c r="L6684" s="24"/>
      <c r="Q6684" s="24"/>
      <c r="R6684" s="24"/>
      <c r="S6684" s="24"/>
      <c r="Y6684" s="24"/>
    </row>
    <row r="6685" spans="4:25">
      <c r="D6685" s="24"/>
      <c r="I6685" s="24"/>
      <c r="J6685" s="24"/>
      <c r="L6685" s="24"/>
      <c r="P6685" s="24"/>
      <c r="Q6685" s="24"/>
      <c r="R6685" s="24"/>
      <c r="S6685" s="24"/>
      <c r="Y6685" s="24"/>
    </row>
    <row r="6686" spans="4:25">
      <c r="D6686" s="24"/>
      <c r="I6686" s="24"/>
      <c r="J6686" s="24"/>
      <c r="L6686" s="24"/>
      <c r="Q6686" s="24"/>
      <c r="R6686" s="24"/>
      <c r="S6686" s="24"/>
      <c r="Y6686" s="24"/>
    </row>
    <row r="6687" spans="4:25">
      <c r="I6687" s="24"/>
      <c r="J6687" s="24"/>
      <c r="S6687" s="24"/>
    </row>
    <row r="6688" spans="4:25">
      <c r="D6688" s="24"/>
      <c r="I6688" s="24"/>
      <c r="J6688" s="24"/>
      <c r="L6688" s="24"/>
      <c r="P6688" s="24"/>
      <c r="Q6688" s="24"/>
      <c r="R6688" s="24"/>
      <c r="S6688" s="24"/>
      <c r="Y6688" s="24"/>
    </row>
    <row r="6689" spans="4:25">
      <c r="D6689" s="24"/>
      <c r="I6689" s="24"/>
      <c r="J6689" s="24"/>
      <c r="L6689" s="24"/>
      <c r="Q6689" s="24"/>
      <c r="R6689" s="24"/>
      <c r="S6689" s="24"/>
      <c r="Y6689" s="24"/>
    </row>
    <row r="6690" spans="4:25">
      <c r="I6690" s="24"/>
      <c r="J6690" s="24"/>
      <c r="S6690" s="24"/>
    </row>
    <row r="6691" spans="4:25">
      <c r="D6691" s="24"/>
      <c r="I6691" s="24"/>
      <c r="J6691" s="24"/>
      <c r="L6691" s="24"/>
      <c r="P6691" s="24"/>
      <c r="Q6691" s="24"/>
      <c r="R6691" s="24"/>
      <c r="S6691" s="24"/>
      <c r="Y6691" s="24"/>
    </row>
    <row r="6692" spans="4:25">
      <c r="D6692" s="24"/>
      <c r="I6692" s="24"/>
      <c r="J6692" s="24"/>
      <c r="L6692" s="24"/>
      <c r="P6692" s="24"/>
      <c r="Q6692" s="24"/>
      <c r="R6692" s="24"/>
      <c r="S6692" s="24"/>
      <c r="Y6692" s="24"/>
    </row>
    <row r="6693" spans="4:25">
      <c r="D6693" s="24"/>
      <c r="I6693" s="24"/>
      <c r="J6693" s="24"/>
      <c r="L6693" s="24"/>
      <c r="Q6693" s="24"/>
      <c r="R6693" s="24"/>
      <c r="S6693" s="24"/>
      <c r="Y6693" s="24"/>
    </row>
    <row r="6694" spans="4:25">
      <c r="D6694" s="24"/>
      <c r="I6694" s="24"/>
      <c r="J6694" s="24"/>
      <c r="L6694" s="24"/>
      <c r="Q6694" s="24"/>
      <c r="R6694" s="24"/>
      <c r="S6694" s="24"/>
      <c r="Y6694" s="24"/>
    </row>
    <row r="6695" spans="4:25">
      <c r="D6695" s="24"/>
      <c r="I6695" s="24"/>
      <c r="J6695" s="24"/>
      <c r="L6695" s="24"/>
      <c r="Q6695" s="24"/>
      <c r="R6695" s="24"/>
      <c r="S6695" s="24"/>
      <c r="Y6695" s="24"/>
    </row>
    <row r="6696" spans="4:25">
      <c r="I6696" s="24"/>
      <c r="J6696" s="24"/>
      <c r="S6696" s="24"/>
      <c r="Y6696" s="24"/>
    </row>
    <row r="6697" spans="4:25">
      <c r="I6697" s="24"/>
      <c r="J6697" s="24"/>
      <c r="S6697" s="24"/>
    </row>
    <row r="6698" spans="4:25">
      <c r="I6698" s="24"/>
      <c r="J6698" s="24"/>
      <c r="S6698" s="24"/>
      <c r="Y6698" s="24"/>
    </row>
    <row r="6699" spans="4:25">
      <c r="I6699" s="24"/>
      <c r="J6699" s="24"/>
      <c r="S6699" s="24"/>
    </row>
    <row r="6700" spans="4:25">
      <c r="D6700" s="24"/>
      <c r="I6700" s="24"/>
      <c r="J6700" s="24"/>
      <c r="L6700" s="24"/>
      <c r="P6700" s="24"/>
      <c r="Q6700" s="24"/>
      <c r="R6700" s="24"/>
      <c r="S6700" s="24"/>
      <c r="Y6700" s="24"/>
    </row>
    <row r="6701" spans="4:25">
      <c r="D6701" s="24"/>
      <c r="I6701" s="24"/>
      <c r="J6701" s="24"/>
      <c r="L6701" s="24"/>
      <c r="Q6701" s="24"/>
      <c r="R6701" s="24"/>
      <c r="S6701" s="24"/>
      <c r="Y6701" s="24"/>
    </row>
    <row r="6702" spans="4:25">
      <c r="I6702" s="24"/>
      <c r="J6702" s="24"/>
      <c r="S6702" s="24"/>
    </row>
    <row r="6703" spans="4:25">
      <c r="D6703" s="24"/>
      <c r="I6703" s="24"/>
      <c r="J6703" s="24"/>
      <c r="L6703" s="24"/>
      <c r="P6703" s="24"/>
      <c r="Q6703" s="24"/>
      <c r="R6703" s="24"/>
      <c r="S6703" s="24"/>
      <c r="Y6703" s="24"/>
    </row>
    <row r="6704" spans="4:25">
      <c r="D6704" s="24"/>
      <c r="I6704" s="24"/>
      <c r="J6704" s="24"/>
      <c r="L6704" s="24"/>
      <c r="Q6704" s="24"/>
      <c r="R6704" s="24"/>
      <c r="S6704" s="24"/>
      <c r="Y6704" s="24"/>
    </row>
    <row r="6705" spans="4:25">
      <c r="I6705" s="24"/>
      <c r="J6705" s="24"/>
      <c r="S6705" s="24"/>
    </row>
    <row r="6706" spans="4:25">
      <c r="D6706" s="24"/>
      <c r="I6706" s="24"/>
      <c r="J6706" s="24"/>
      <c r="L6706" s="24"/>
      <c r="Q6706" s="24"/>
      <c r="R6706" s="24"/>
      <c r="S6706" s="24"/>
      <c r="Y6706" s="24"/>
    </row>
    <row r="6707" spans="4:25">
      <c r="I6707" s="24"/>
      <c r="J6707" s="24"/>
      <c r="S6707" s="24"/>
      <c r="Y6707" s="24"/>
    </row>
    <row r="6708" spans="4:25">
      <c r="I6708" s="24"/>
      <c r="J6708" s="24"/>
      <c r="S6708" s="24"/>
    </row>
    <row r="6709" spans="4:25">
      <c r="I6709" s="24"/>
      <c r="J6709" s="24"/>
      <c r="S6709" s="24"/>
      <c r="Y6709" s="24"/>
    </row>
    <row r="6710" spans="4:25">
      <c r="I6710" s="24"/>
      <c r="J6710" s="24"/>
      <c r="S6710" s="24"/>
    </row>
    <row r="6711" spans="4:25">
      <c r="D6711" s="24"/>
      <c r="I6711" s="24"/>
      <c r="J6711" s="24"/>
      <c r="L6711" s="24"/>
      <c r="P6711" s="24"/>
      <c r="Q6711" s="24"/>
      <c r="R6711" s="24"/>
      <c r="S6711" s="24"/>
      <c r="Y6711" s="24"/>
    </row>
    <row r="6712" spans="4:25">
      <c r="D6712" s="24"/>
      <c r="I6712" s="24"/>
      <c r="J6712" s="24"/>
      <c r="L6712" s="24"/>
      <c r="P6712" s="24"/>
      <c r="Q6712" s="24"/>
      <c r="R6712" s="24"/>
      <c r="S6712" s="24"/>
      <c r="Y6712" s="24"/>
    </row>
    <row r="6713" spans="4:25">
      <c r="D6713" s="24"/>
      <c r="I6713" s="24"/>
      <c r="J6713" s="24"/>
      <c r="L6713" s="24"/>
      <c r="Q6713" s="24"/>
      <c r="R6713" s="24"/>
      <c r="S6713" s="24"/>
      <c r="Y6713" s="24"/>
    </row>
    <row r="6714" spans="4:25">
      <c r="D6714" s="24"/>
      <c r="I6714" s="24"/>
      <c r="J6714" s="24"/>
      <c r="L6714" s="24"/>
      <c r="Q6714" s="24"/>
      <c r="R6714" s="24"/>
      <c r="S6714" s="24"/>
      <c r="Y6714" s="24"/>
    </row>
    <row r="6715" spans="4:25">
      <c r="D6715" s="24"/>
      <c r="I6715" s="24"/>
      <c r="J6715" s="24"/>
      <c r="L6715" s="24"/>
      <c r="Q6715" s="24"/>
      <c r="R6715" s="24"/>
      <c r="S6715" s="24"/>
      <c r="Y6715" s="24"/>
    </row>
    <row r="6716" spans="4:25">
      <c r="I6716" s="24"/>
      <c r="J6716" s="24"/>
      <c r="S6716" s="24"/>
    </row>
    <row r="6717" spans="4:25">
      <c r="D6717" s="24"/>
      <c r="I6717" s="24"/>
      <c r="J6717" s="24"/>
      <c r="L6717" s="24"/>
      <c r="P6717" s="24"/>
      <c r="Q6717" s="24"/>
      <c r="R6717" s="24"/>
      <c r="S6717" s="24"/>
      <c r="Y6717" s="24"/>
    </row>
    <row r="6718" spans="4:25">
      <c r="D6718" s="24"/>
      <c r="I6718" s="24"/>
      <c r="J6718" s="24"/>
      <c r="L6718" s="24"/>
      <c r="Q6718" s="24"/>
      <c r="R6718" s="24"/>
      <c r="S6718" s="24"/>
      <c r="Y6718" s="24"/>
    </row>
    <row r="6719" spans="4:25">
      <c r="D6719" s="24"/>
      <c r="I6719" s="24"/>
      <c r="J6719" s="24"/>
      <c r="L6719" s="24"/>
      <c r="Q6719" s="24"/>
      <c r="R6719" s="24"/>
      <c r="S6719" s="24"/>
      <c r="Y6719" s="24"/>
    </row>
    <row r="6720" spans="4:25">
      <c r="D6720" s="24"/>
      <c r="I6720" s="24"/>
      <c r="J6720" s="24"/>
      <c r="L6720" s="24"/>
      <c r="P6720" s="24"/>
      <c r="Q6720" s="24"/>
      <c r="R6720" s="24"/>
      <c r="S6720" s="24"/>
      <c r="Y6720" s="24"/>
    </row>
    <row r="6721" spans="4:25">
      <c r="D6721" s="24"/>
      <c r="I6721" s="24"/>
      <c r="J6721" s="24"/>
      <c r="L6721" s="24"/>
      <c r="Q6721" s="24"/>
      <c r="R6721" s="24"/>
      <c r="S6721" s="24"/>
      <c r="Y6721" s="24"/>
    </row>
    <row r="6722" spans="4:25">
      <c r="I6722" s="24"/>
      <c r="J6722" s="24"/>
      <c r="S6722" s="24"/>
    </row>
    <row r="6723" spans="4:25">
      <c r="D6723" s="24"/>
      <c r="I6723" s="24"/>
      <c r="J6723" s="24"/>
      <c r="L6723" s="24"/>
      <c r="Q6723" s="24"/>
      <c r="R6723" s="24"/>
      <c r="S6723" s="24"/>
      <c r="Y6723" s="24"/>
    </row>
    <row r="6724" spans="4:25">
      <c r="I6724" s="24"/>
      <c r="J6724" s="24"/>
      <c r="S6724" s="24"/>
    </row>
    <row r="6725" spans="4:25">
      <c r="D6725" s="24"/>
      <c r="I6725" s="24"/>
      <c r="J6725" s="24"/>
      <c r="L6725" s="24"/>
      <c r="Q6725" s="24"/>
      <c r="R6725" s="24"/>
      <c r="S6725" s="24"/>
      <c r="Y6725" s="24"/>
    </row>
    <row r="6726" spans="4:25">
      <c r="D6726" s="24"/>
      <c r="I6726" s="24"/>
      <c r="J6726" s="24"/>
      <c r="L6726" s="24"/>
      <c r="Q6726" s="24"/>
      <c r="R6726" s="24"/>
      <c r="S6726" s="24"/>
      <c r="Y6726" s="24"/>
    </row>
    <row r="6727" spans="4:25">
      <c r="D6727" s="24"/>
      <c r="I6727" s="24"/>
      <c r="J6727" s="24"/>
      <c r="L6727" s="24"/>
      <c r="Q6727" s="24"/>
      <c r="R6727" s="24"/>
      <c r="S6727" s="24"/>
      <c r="Y6727" s="24"/>
    </row>
    <row r="6728" spans="4:25">
      <c r="D6728" s="24"/>
      <c r="I6728" s="24"/>
      <c r="J6728" s="24"/>
      <c r="L6728" s="24"/>
      <c r="Q6728" s="24"/>
      <c r="R6728" s="24"/>
      <c r="S6728" s="24"/>
      <c r="Y6728" s="24"/>
    </row>
    <row r="6729" spans="4:25">
      <c r="I6729" s="24"/>
      <c r="J6729" s="24"/>
      <c r="S6729" s="24"/>
      <c r="Y6729" s="24"/>
    </row>
    <row r="6730" spans="4:25">
      <c r="I6730" s="24"/>
      <c r="J6730" s="24"/>
      <c r="S6730" s="24"/>
    </row>
    <row r="6731" spans="4:25">
      <c r="D6731" s="24"/>
      <c r="I6731" s="24"/>
      <c r="J6731" s="24"/>
      <c r="L6731" s="24"/>
      <c r="Q6731" s="24"/>
      <c r="R6731" s="24"/>
      <c r="S6731" s="24"/>
      <c r="Y6731" s="24"/>
    </row>
    <row r="6732" spans="4:25">
      <c r="D6732" s="24"/>
      <c r="I6732" s="24"/>
      <c r="J6732" s="24"/>
      <c r="L6732" s="24"/>
      <c r="Q6732" s="24"/>
      <c r="R6732" s="24"/>
      <c r="S6732" s="24"/>
      <c r="Y6732" s="24"/>
    </row>
    <row r="6733" spans="4:25">
      <c r="D6733" s="24"/>
      <c r="I6733" s="24"/>
      <c r="J6733" s="24"/>
      <c r="L6733" s="24"/>
      <c r="Q6733" s="24"/>
      <c r="R6733" s="24"/>
      <c r="S6733" s="24"/>
      <c r="Y6733" s="24"/>
    </row>
    <row r="6734" spans="4:25">
      <c r="I6734" s="24"/>
      <c r="J6734" s="24"/>
      <c r="S6734" s="24"/>
    </row>
    <row r="6735" spans="4:25">
      <c r="D6735" s="24"/>
      <c r="I6735" s="24"/>
      <c r="J6735" s="24"/>
      <c r="L6735" s="24"/>
      <c r="Q6735" s="24"/>
      <c r="R6735" s="24"/>
      <c r="S6735" s="24"/>
      <c r="Y6735" s="24"/>
    </row>
    <row r="6736" spans="4:25">
      <c r="D6736" s="24"/>
      <c r="I6736" s="24"/>
      <c r="J6736" s="24"/>
      <c r="L6736" s="24"/>
      <c r="Q6736" s="24"/>
      <c r="R6736" s="24"/>
      <c r="S6736" s="24"/>
      <c r="Y6736" s="24"/>
    </row>
    <row r="6737" spans="4:25">
      <c r="D6737" s="24"/>
      <c r="I6737" s="24"/>
      <c r="J6737" s="24"/>
      <c r="L6737" s="24"/>
      <c r="Q6737" s="24"/>
      <c r="R6737" s="24"/>
      <c r="S6737" s="24"/>
      <c r="Y6737" s="24"/>
    </row>
    <row r="6738" spans="4:25">
      <c r="I6738" s="24"/>
      <c r="J6738" s="24"/>
      <c r="S6738" s="24"/>
    </row>
    <row r="6739" spans="4:25">
      <c r="I6739" s="24"/>
      <c r="J6739" s="24"/>
      <c r="S6739" s="24"/>
    </row>
    <row r="6740" spans="4:25">
      <c r="D6740" s="24"/>
      <c r="I6740" s="24"/>
      <c r="J6740" s="24"/>
      <c r="L6740" s="24"/>
      <c r="Q6740" s="24"/>
      <c r="R6740" s="24"/>
      <c r="S6740" s="24"/>
      <c r="Y6740" s="24"/>
    </row>
    <row r="6741" spans="4:25">
      <c r="D6741" s="24"/>
      <c r="I6741" s="24"/>
      <c r="J6741" s="24"/>
      <c r="L6741" s="24"/>
      <c r="Q6741" s="24"/>
      <c r="R6741" s="24"/>
      <c r="S6741" s="24"/>
      <c r="Y6741" s="24"/>
    </row>
    <row r="6742" spans="4:25">
      <c r="D6742" s="24"/>
      <c r="I6742" s="24"/>
      <c r="J6742" s="24"/>
      <c r="L6742" s="24"/>
      <c r="Q6742" s="24"/>
      <c r="R6742" s="24"/>
      <c r="S6742" s="24"/>
      <c r="Y6742" s="24"/>
    </row>
    <row r="6743" spans="4:25">
      <c r="D6743" s="24"/>
      <c r="I6743" s="24"/>
      <c r="J6743" s="24"/>
      <c r="L6743" s="24"/>
      <c r="Q6743" s="24"/>
      <c r="R6743" s="24"/>
      <c r="S6743" s="24"/>
      <c r="Y6743" s="24"/>
    </row>
    <row r="6744" spans="4:25">
      <c r="D6744" s="24"/>
      <c r="I6744" s="24"/>
      <c r="J6744" s="24"/>
      <c r="L6744" s="24"/>
      <c r="Q6744" s="24"/>
      <c r="R6744" s="24"/>
      <c r="S6744" s="24"/>
      <c r="Y6744" s="24"/>
    </row>
    <row r="6745" spans="4:25">
      <c r="D6745" s="24"/>
      <c r="I6745" s="24"/>
      <c r="J6745" s="24"/>
      <c r="L6745" s="24"/>
      <c r="Q6745" s="24"/>
      <c r="R6745" s="24"/>
      <c r="S6745" s="24"/>
      <c r="Y6745" s="24"/>
    </row>
    <row r="6746" spans="4:25">
      <c r="D6746" s="24"/>
      <c r="I6746" s="24"/>
      <c r="J6746" s="24"/>
      <c r="L6746" s="24"/>
      <c r="Q6746" s="24"/>
      <c r="R6746" s="24"/>
      <c r="S6746" s="24"/>
      <c r="Y6746" s="24"/>
    </row>
    <row r="6747" spans="4:25">
      <c r="D6747" s="24"/>
      <c r="I6747" s="24"/>
      <c r="J6747" s="24"/>
      <c r="L6747" s="24"/>
      <c r="Q6747" s="24"/>
      <c r="R6747" s="24"/>
      <c r="S6747" s="24"/>
      <c r="Y6747" s="24"/>
    </row>
    <row r="6748" spans="4:25">
      <c r="I6748" s="24"/>
      <c r="J6748" s="24"/>
      <c r="S6748" s="24"/>
    </row>
    <row r="6749" spans="4:25">
      <c r="D6749" s="24"/>
      <c r="I6749" s="24"/>
      <c r="J6749" s="24"/>
      <c r="L6749" s="24"/>
      <c r="Q6749" s="24"/>
      <c r="R6749" s="24"/>
      <c r="S6749" s="24"/>
      <c r="Y6749" s="24"/>
    </row>
    <row r="6750" spans="4:25">
      <c r="D6750" s="24"/>
      <c r="I6750" s="24"/>
      <c r="J6750" s="24"/>
      <c r="L6750" s="24"/>
      <c r="Q6750" s="24"/>
      <c r="R6750" s="24"/>
      <c r="S6750" s="24"/>
      <c r="Y6750" s="24"/>
    </row>
    <row r="6751" spans="4:25">
      <c r="D6751" s="24"/>
      <c r="I6751" s="24"/>
      <c r="J6751" s="24"/>
      <c r="L6751" s="24"/>
      <c r="Q6751" s="24"/>
      <c r="R6751" s="24"/>
      <c r="S6751" s="24"/>
      <c r="Y6751" s="24"/>
    </row>
    <row r="6752" spans="4:25">
      <c r="I6752" s="24"/>
      <c r="J6752" s="24"/>
      <c r="S6752" s="24"/>
    </row>
    <row r="6753" spans="4:25">
      <c r="D6753" s="24"/>
      <c r="I6753" s="24"/>
      <c r="J6753" s="24"/>
      <c r="L6753" s="24"/>
      <c r="Q6753" s="24"/>
      <c r="R6753" s="24"/>
      <c r="S6753" s="24"/>
      <c r="Y6753" s="24"/>
    </row>
    <row r="6754" spans="4:25">
      <c r="D6754" s="24"/>
      <c r="I6754" s="24"/>
      <c r="J6754" s="24"/>
      <c r="L6754" s="24"/>
      <c r="Q6754" s="24"/>
      <c r="R6754" s="24"/>
      <c r="S6754" s="24"/>
      <c r="Y6754" s="24"/>
    </row>
    <row r="6755" spans="4:25">
      <c r="D6755" s="24"/>
      <c r="I6755" s="24"/>
      <c r="J6755" s="24"/>
      <c r="L6755" s="24"/>
      <c r="Q6755" s="24"/>
      <c r="R6755" s="24"/>
      <c r="S6755" s="24"/>
      <c r="Y6755" s="24"/>
    </row>
    <row r="6756" spans="4:25">
      <c r="I6756" s="24"/>
      <c r="J6756" s="24"/>
      <c r="S6756" s="24"/>
      <c r="Y6756" s="24"/>
    </row>
    <row r="6757" spans="4:25">
      <c r="I6757" s="24"/>
      <c r="J6757" s="24"/>
      <c r="S6757" s="24"/>
      <c r="Y6757" s="24"/>
    </row>
    <row r="6758" spans="4:25">
      <c r="I6758" s="24"/>
      <c r="J6758" s="24"/>
      <c r="S6758" s="24"/>
    </row>
    <row r="6759" spans="4:25">
      <c r="I6759" s="24"/>
      <c r="J6759" s="24"/>
      <c r="S6759" s="24"/>
      <c r="Y6759" s="24"/>
    </row>
    <row r="6760" spans="4:25">
      <c r="I6760" s="24"/>
      <c r="J6760" s="24"/>
      <c r="S6760" s="24"/>
      <c r="Y6760" s="24"/>
    </row>
    <row r="6761" spans="4:25">
      <c r="I6761" s="24"/>
      <c r="J6761" s="24"/>
      <c r="S6761" s="24"/>
    </row>
    <row r="6762" spans="4:25">
      <c r="D6762" s="24"/>
      <c r="I6762" s="24"/>
      <c r="J6762" s="24"/>
      <c r="L6762" s="24"/>
      <c r="Q6762" s="24"/>
      <c r="R6762" s="24"/>
      <c r="S6762" s="24"/>
      <c r="Y6762" s="24"/>
    </row>
    <row r="6763" spans="4:25">
      <c r="D6763" s="24"/>
      <c r="I6763" s="24"/>
      <c r="J6763" s="24"/>
      <c r="L6763" s="24"/>
      <c r="Q6763" s="24"/>
      <c r="R6763" s="24"/>
      <c r="S6763" s="24"/>
      <c r="Y6763" s="24"/>
    </row>
    <row r="6764" spans="4:25">
      <c r="D6764" s="24"/>
      <c r="I6764" s="24"/>
      <c r="J6764" s="24"/>
      <c r="L6764" s="24"/>
      <c r="Q6764" s="24"/>
      <c r="R6764" s="24"/>
      <c r="S6764" s="24"/>
      <c r="Y6764" s="24"/>
    </row>
    <row r="6765" spans="4:25">
      <c r="D6765" s="24"/>
      <c r="I6765" s="24"/>
      <c r="J6765" s="24"/>
      <c r="L6765" s="24"/>
      <c r="Q6765" s="24"/>
      <c r="R6765" s="24"/>
      <c r="S6765" s="24"/>
      <c r="Y6765" s="24"/>
    </row>
    <row r="6766" spans="4:25">
      <c r="D6766" s="24"/>
      <c r="I6766" s="24"/>
      <c r="J6766" s="24"/>
      <c r="L6766" s="24"/>
      <c r="Q6766" s="24"/>
      <c r="R6766" s="24"/>
      <c r="S6766" s="24"/>
      <c r="Y6766" s="24"/>
    </row>
    <row r="6767" spans="4:25">
      <c r="D6767" s="24"/>
      <c r="I6767" s="24"/>
      <c r="J6767" s="24"/>
      <c r="L6767" s="24"/>
      <c r="Q6767" s="24"/>
      <c r="R6767" s="24"/>
      <c r="S6767" s="24"/>
      <c r="Y6767" s="24"/>
    </row>
    <row r="6768" spans="4:25">
      <c r="D6768" s="24"/>
      <c r="I6768" s="24"/>
      <c r="J6768" s="24"/>
      <c r="L6768" s="24"/>
      <c r="Q6768" s="24"/>
      <c r="R6768" s="24"/>
      <c r="S6768" s="24"/>
      <c r="Y6768" s="24"/>
    </row>
    <row r="6769" spans="4:25">
      <c r="I6769" s="24"/>
      <c r="J6769" s="24"/>
      <c r="S6769" s="24"/>
    </row>
    <row r="6770" spans="4:25">
      <c r="I6770" s="24"/>
      <c r="J6770" s="24"/>
      <c r="S6770" s="24"/>
      <c r="Y6770" s="24"/>
    </row>
    <row r="6771" spans="4:25">
      <c r="I6771" s="24"/>
      <c r="J6771" s="24"/>
      <c r="S6771" s="24"/>
    </row>
    <row r="6772" spans="4:25">
      <c r="D6772" s="24"/>
      <c r="I6772" s="24"/>
      <c r="J6772" s="24"/>
      <c r="L6772" s="24"/>
      <c r="Q6772" s="24"/>
      <c r="R6772" s="24"/>
      <c r="S6772" s="24"/>
      <c r="Y6772" s="24"/>
    </row>
    <row r="6773" spans="4:25">
      <c r="I6773" s="24"/>
      <c r="J6773" s="24"/>
      <c r="S6773" s="24"/>
      <c r="Y6773" s="24"/>
    </row>
    <row r="6774" spans="4:25">
      <c r="I6774" s="24"/>
      <c r="J6774" s="24"/>
      <c r="S6774" s="24"/>
    </row>
    <row r="6775" spans="4:25">
      <c r="D6775" s="24"/>
      <c r="I6775" s="24"/>
      <c r="J6775" s="24"/>
      <c r="L6775" s="24"/>
      <c r="Q6775" s="24"/>
      <c r="R6775" s="24"/>
      <c r="S6775" s="24"/>
      <c r="Y6775" s="24"/>
    </row>
    <row r="6776" spans="4:25">
      <c r="D6776" s="24"/>
      <c r="I6776" s="24"/>
      <c r="J6776" s="24"/>
      <c r="L6776" s="24"/>
      <c r="Q6776" s="24"/>
      <c r="R6776" s="24"/>
      <c r="S6776" s="24"/>
      <c r="Y6776" s="24"/>
    </row>
    <row r="6777" spans="4:25">
      <c r="D6777" s="24"/>
      <c r="I6777" s="24"/>
      <c r="J6777" s="24"/>
      <c r="L6777" s="24"/>
      <c r="Q6777" s="24"/>
      <c r="R6777" s="24"/>
      <c r="S6777" s="24"/>
      <c r="Y6777" s="24"/>
    </row>
    <row r="6778" spans="4:25">
      <c r="D6778" s="24"/>
      <c r="I6778" s="24"/>
      <c r="J6778" s="24"/>
      <c r="L6778" s="24"/>
      <c r="Q6778" s="24"/>
      <c r="R6778" s="24"/>
      <c r="S6778" s="24"/>
      <c r="Y6778" s="24"/>
    </row>
    <row r="6779" spans="4:25">
      <c r="D6779" s="24"/>
      <c r="I6779" s="24"/>
      <c r="J6779" s="24"/>
      <c r="L6779" s="24"/>
      <c r="Q6779" s="24"/>
      <c r="R6779" s="24"/>
      <c r="S6779" s="24"/>
      <c r="Y6779" s="24"/>
    </row>
    <row r="6780" spans="4:25">
      <c r="D6780" s="24"/>
      <c r="I6780" s="24"/>
      <c r="J6780" s="24"/>
      <c r="L6780" s="24"/>
      <c r="Q6780" s="24"/>
      <c r="R6780" s="24"/>
      <c r="S6780" s="24"/>
      <c r="Y6780" s="24"/>
    </row>
    <row r="6781" spans="4:25">
      <c r="D6781" s="24"/>
      <c r="I6781" s="24"/>
      <c r="J6781" s="24"/>
      <c r="L6781" s="24"/>
      <c r="Q6781" s="24"/>
      <c r="R6781" s="24"/>
      <c r="S6781" s="24"/>
      <c r="Y6781" s="24"/>
    </row>
    <row r="6782" spans="4:25">
      <c r="D6782" s="24"/>
      <c r="I6782" s="24"/>
      <c r="J6782" s="24"/>
      <c r="L6782" s="24"/>
      <c r="Q6782" s="24"/>
      <c r="R6782" s="24"/>
      <c r="S6782" s="24"/>
      <c r="Y6782" s="24"/>
    </row>
    <row r="6783" spans="4:25">
      <c r="D6783" s="24"/>
      <c r="I6783" s="24"/>
      <c r="J6783" s="24"/>
      <c r="L6783" s="24"/>
      <c r="Q6783" s="24"/>
      <c r="R6783" s="24"/>
      <c r="S6783" s="24"/>
      <c r="Y6783" s="24"/>
    </row>
    <row r="6784" spans="4:25">
      <c r="D6784" s="24"/>
      <c r="I6784" s="24"/>
      <c r="J6784" s="24"/>
      <c r="L6784" s="24"/>
      <c r="Q6784" s="24"/>
      <c r="R6784" s="24"/>
      <c r="S6784" s="24"/>
      <c r="Y6784" s="24"/>
    </row>
    <row r="6785" spans="4:25">
      <c r="D6785" s="24"/>
      <c r="I6785" s="24"/>
      <c r="J6785" s="24"/>
      <c r="L6785" s="24"/>
      <c r="Q6785" s="24"/>
      <c r="R6785" s="24"/>
      <c r="S6785" s="24"/>
      <c r="Y6785" s="24"/>
    </row>
    <row r="6786" spans="4:25">
      <c r="D6786" s="24"/>
      <c r="I6786" s="24"/>
      <c r="J6786" s="24"/>
      <c r="L6786" s="24"/>
      <c r="Q6786" s="24"/>
      <c r="R6786" s="24"/>
      <c r="S6786" s="24"/>
      <c r="Y6786" s="24"/>
    </row>
    <row r="6787" spans="4:25">
      <c r="D6787" s="24"/>
      <c r="I6787" s="24"/>
      <c r="J6787" s="24"/>
      <c r="L6787" s="24"/>
      <c r="Q6787" s="24"/>
      <c r="R6787" s="24"/>
      <c r="S6787" s="24"/>
      <c r="Y6787" s="24"/>
    </row>
    <row r="6788" spans="4:25">
      <c r="I6788" s="24"/>
      <c r="J6788" s="24"/>
      <c r="S6788" s="24"/>
    </row>
    <row r="6789" spans="4:25">
      <c r="I6789" s="24"/>
      <c r="J6789" s="24"/>
      <c r="S6789" s="24"/>
    </row>
    <row r="6790" spans="4:25">
      <c r="D6790" s="24"/>
      <c r="H6790" s="24"/>
      <c r="I6790" s="24"/>
      <c r="J6790" s="24"/>
      <c r="K6790" s="24"/>
      <c r="L6790" s="24"/>
      <c r="Q6790" s="24"/>
      <c r="R6790" s="24"/>
      <c r="S6790" s="24"/>
    </row>
    <row r="6791" spans="4:25">
      <c r="D6791" s="24"/>
      <c r="H6791" s="24"/>
      <c r="I6791" s="24"/>
      <c r="J6791" s="24"/>
      <c r="K6791" s="24"/>
      <c r="L6791" s="24"/>
      <c r="Q6791" s="24"/>
      <c r="R6791" s="24"/>
      <c r="S6791" s="24"/>
      <c r="Y6791" s="24"/>
    </row>
    <row r="6792" spans="4:25">
      <c r="D6792" s="24"/>
      <c r="H6792" s="24"/>
      <c r="I6792" s="24"/>
      <c r="J6792" s="24"/>
      <c r="K6792" s="24"/>
      <c r="L6792" s="24"/>
      <c r="Q6792" s="24"/>
      <c r="R6792" s="24"/>
      <c r="S6792" s="24"/>
      <c r="Y6792" s="24"/>
    </row>
    <row r="6793" spans="4:25">
      <c r="D6793" s="24"/>
      <c r="H6793" s="24"/>
      <c r="I6793" s="24"/>
      <c r="J6793" s="24"/>
      <c r="K6793" s="24"/>
      <c r="L6793" s="24"/>
      <c r="Q6793" s="24"/>
      <c r="R6793" s="24"/>
      <c r="S6793" s="24"/>
      <c r="Y6793" s="24"/>
    </row>
    <row r="6794" spans="4:25">
      <c r="D6794" s="24"/>
      <c r="H6794" s="24"/>
      <c r="I6794" s="24"/>
      <c r="J6794" s="24"/>
      <c r="K6794" s="24"/>
      <c r="L6794" s="24"/>
      <c r="Q6794" s="24"/>
      <c r="R6794" s="24"/>
      <c r="S6794" s="24"/>
    </row>
    <row r="6795" spans="4:25">
      <c r="D6795" s="24"/>
      <c r="H6795" s="24"/>
      <c r="I6795" s="24"/>
      <c r="J6795" s="24"/>
      <c r="K6795" s="24"/>
      <c r="L6795" s="24"/>
      <c r="Q6795" s="24"/>
      <c r="R6795" s="24"/>
      <c r="S6795" s="24"/>
      <c r="Y6795" s="24"/>
    </row>
    <row r="6796" spans="4:25">
      <c r="D6796" s="24"/>
      <c r="H6796" s="24"/>
      <c r="I6796" s="24"/>
      <c r="J6796" s="24"/>
      <c r="K6796" s="24"/>
      <c r="L6796" s="24"/>
      <c r="Q6796" s="24"/>
      <c r="R6796" s="24"/>
      <c r="S6796" s="24"/>
    </row>
    <row r="6797" spans="4:25">
      <c r="D6797" s="24"/>
      <c r="H6797" s="24"/>
      <c r="I6797" s="24"/>
      <c r="J6797" s="24"/>
      <c r="K6797" s="24"/>
      <c r="L6797" s="24"/>
      <c r="Q6797" s="24"/>
      <c r="R6797" s="24"/>
      <c r="S6797" s="24"/>
      <c r="Y6797" s="24"/>
    </row>
    <row r="6798" spans="4:25">
      <c r="D6798" s="24"/>
      <c r="H6798" s="24"/>
      <c r="I6798" s="24"/>
      <c r="J6798" s="24"/>
      <c r="K6798" s="24"/>
      <c r="L6798" s="24"/>
      <c r="Q6798" s="24"/>
      <c r="R6798" s="24"/>
      <c r="S6798" s="24"/>
    </row>
    <row r="6799" spans="4:25">
      <c r="D6799" s="24"/>
      <c r="H6799" s="24"/>
      <c r="I6799" s="24"/>
      <c r="J6799" s="24"/>
      <c r="K6799" s="24"/>
      <c r="L6799" s="24"/>
      <c r="Q6799" s="24"/>
      <c r="R6799" s="24"/>
      <c r="S6799" s="24"/>
      <c r="Y6799" s="24"/>
    </row>
    <row r="6800" spans="4:25">
      <c r="D6800" s="24"/>
      <c r="H6800" s="24"/>
      <c r="I6800" s="24"/>
      <c r="J6800" s="24"/>
      <c r="K6800" s="24"/>
      <c r="L6800" s="24"/>
      <c r="Q6800" s="24"/>
      <c r="R6800" s="24"/>
      <c r="S6800" s="24"/>
    </row>
    <row r="6801" spans="4:25">
      <c r="D6801" s="24"/>
      <c r="H6801" s="24"/>
      <c r="I6801" s="24"/>
      <c r="J6801" s="24"/>
      <c r="K6801" s="24"/>
      <c r="L6801" s="24"/>
      <c r="Q6801" s="24"/>
      <c r="R6801" s="24"/>
      <c r="S6801" s="24"/>
      <c r="Y6801" s="24"/>
    </row>
    <row r="6802" spans="4:25">
      <c r="D6802" s="24"/>
      <c r="H6802" s="24"/>
      <c r="I6802" s="24"/>
      <c r="J6802" s="24"/>
      <c r="K6802" s="24"/>
      <c r="L6802" s="24"/>
      <c r="Q6802" s="24"/>
      <c r="R6802" s="24"/>
      <c r="S6802" s="24"/>
    </row>
    <row r="6803" spans="4:25">
      <c r="D6803" s="24"/>
      <c r="H6803" s="24"/>
      <c r="I6803" s="24"/>
      <c r="J6803" s="24"/>
      <c r="K6803" s="24"/>
      <c r="L6803" s="24"/>
      <c r="Q6803" s="24"/>
      <c r="R6803" s="24"/>
      <c r="S6803" s="24"/>
      <c r="Y6803" s="24"/>
    </row>
    <row r="6804" spans="4:25">
      <c r="D6804" s="24"/>
      <c r="H6804" s="24"/>
      <c r="I6804" s="24"/>
      <c r="J6804" s="24"/>
      <c r="K6804" s="24"/>
      <c r="L6804" s="24"/>
      <c r="Q6804" s="24"/>
      <c r="R6804" s="24"/>
      <c r="S6804" s="24"/>
    </row>
    <row r="6805" spans="4:25">
      <c r="D6805" s="24"/>
      <c r="H6805" s="24"/>
      <c r="I6805" s="24"/>
      <c r="J6805" s="24"/>
      <c r="K6805" s="24"/>
      <c r="L6805" s="24"/>
      <c r="Q6805" s="24"/>
      <c r="R6805" s="24"/>
      <c r="S6805" s="24"/>
      <c r="Y6805" s="24"/>
    </row>
    <row r="6806" spans="4:25">
      <c r="D6806" s="24"/>
      <c r="E6806" s="24"/>
      <c r="G6806" s="24"/>
      <c r="H6806" s="24"/>
      <c r="I6806" s="24"/>
      <c r="J6806" s="24"/>
      <c r="K6806" s="24"/>
      <c r="L6806" s="24"/>
      <c r="Q6806" s="24"/>
      <c r="R6806" s="24"/>
      <c r="S6806" s="24"/>
      <c r="Y6806" s="24"/>
    </row>
    <row r="6807" spans="4:25">
      <c r="D6807" s="24"/>
      <c r="H6807" s="24"/>
      <c r="I6807" s="24"/>
      <c r="J6807" s="24"/>
      <c r="K6807" s="24"/>
      <c r="L6807" s="24"/>
      <c r="Q6807" s="24"/>
      <c r="R6807" s="24"/>
      <c r="S6807" s="24"/>
      <c r="Y6807" s="24"/>
    </row>
    <row r="6808" spans="4:25">
      <c r="D6808" s="24"/>
      <c r="H6808" s="24"/>
      <c r="I6808" s="24"/>
      <c r="J6808" s="24"/>
      <c r="K6808" s="24"/>
      <c r="L6808" s="24"/>
      <c r="Q6808" s="24"/>
      <c r="R6808" s="24"/>
      <c r="S6808" s="24"/>
      <c r="Y6808" s="24"/>
    </row>
    <row r="6809" spans="4:25">
      <c r="D6809" s="24"/>
      <c r="H6809" s="24"/>
      <c r="I6809" s="24"/>
      <c r="J6809" s="24"/>
      <c r="K6809" s="24"/>
      <c r="L6809" s="24"/>
      <c r="Q6809" s="24"/>
      <c r="R6809" s="24"/>
      <c r="S6809" s="24"/>
      <c r="Y6809" s="24"/>
    </row>
    <row r="6810" spans="4:25">
      <c r="D6810" s="24"/>
      <c r="H6810" s="24"/>
      <c r="I6810" s="24"/>
      <c r="J6810" s="24"/>
      <c r="K6810" s="24"/>
      <c r="L6810" s="24"/>
      <c r="Q6810" s="24"/>
      <c r="R6810" s="24"/>
      <c r="S6810" s="24"/>
      <c r="Y6810" s="24"/>
    </row>
    <row r="6811" spans="4:25">
      <c r="D6811" s="24"/>
      <c r="H6811" s="24"/>
      <c r="I6811" s="24"/>
      <c r="J6811" s="24"/>
      <c r="K6811" s="24"/>
      <c r="L6811" s="24"/>
      <c r="Q6811" s="24"/>
      <c r="R6811" s="24"/>
      <c r="S6811" s="24"/>
      <c r="Y6811" s="24"/>
    </row>
    <row r="6812" spans="4:25">
      <c r="D6812" s="24"/>
      <c r="I6812" s="24"/>
      <c r="J6812" s="24"/>
      <c r="L6812" s="24"/>
      <c r="Q6812" s="24"/>
      <c r="R6812" s="24"/>
      <c r="S6812" s="24"/>
      <c r="Y6812" s="24"/>
    </row>
    <row r="6813" spans="4:25">
      <c r="D6813" s="24"/>
      <c r="I6813" s="24"/>
      <c r="J6813" s="24"/>
      <c r="L6813" s="24"/>
      <c r="Q6813" s="24"/>
      <c r="R6813" s="24"/>
      <c r="S6813" s="24"/>
      <c r="Y6813" s="24"/>
    </row>
    <row r="6814" spans="4:25">
      <c r="D6814" s="24"/>
      <c r="I6814" s="24"/>
      <c r="J6814" s="24"/>
      <c r="L6814" s="24"/>
      <c r="Q6814" s="24"/>
      <c r="R6814" s="24"/>
      <c r="S6814" s="24"/>
      <c r="Y6814" s="24"/>
    </row>
    <row r="6815" spans="4:25">
      <c r="D6815" s="24"/>
      <c r="I6815" s="24"/>
      <c r="J6815" s="24"/>
      <c r="L6815" s="24"/>
      <c r="Q6815" s="24"/>
      <c r="R6815" s="24"/>
      <c r="S6815" s="24"/>
      <c r="Y6815" s="24"/>
    </row>
    <row r="6816" spans="4:25">
      <c r="D6816" s="24"/>
      <c r="I6816" s="24"/>
      <c r="J6816" s="24"/>
      <c r="L6816" s="24"/>
      <c r="Q6816" s="24"/>
      <c r="R6816" s="24"/>
      <c r="S6816" s="24"/>
      <c r="Y6816" s="24"/>
    </row>
    <row r="6817" spans="4:25">
      <c r="D6817" s="24"/>
      <c r="I6817" s="24"/>
      <c r="J6817" s="24"/>
      <c r="L6817" s="24"/>
      <c r="Q6817" s="24"/>
      <c r="R6817" s="24"/>
      <c r="S6817" s="24"/>
      <c r="Y6817" s="24"/>
    </row>
    <row r="6818" spans="4:25">
      <c r="D6818" s="24"/>
      <c r="I6818" s="24"/>
      <c r="J6818" s="24"/>
      <c r="L6818" s="24"/>
      <c r="Q6818" s="24"/>
      <c r="R6818" s="24"/>
      <c r="S6818" s="24"/>
      <c r="Y6818" s="24"/>
    </row>
    <row r="6819" spans="4:25">
      <c r="D6819" s="24"/>
      <c r="I6819" s="24"/>
      <c r="J6819" s="24"/>
      <c r="L6819" s="24"/>
      <c r="Q6819" s="24"/>
      <c r="R6819" s="24"/>
      <c r="S6819" s="24"/>
      <c r="Y6819" s="24"/>
    </row>
    <row r="6820" spans="4:25">
      <c r="D6820" s="24"/>
      <c r="I6820" s="24"/>
      <c r="J6820" s="24"/>
      <c r="L6820" s="24"/>
      <c r="Q6820" s="24"/>
      <c r="R6820" s="24"/>
      <c r="S6820" s="24"/>
      <c r="Y6820" s="24"/>
    </row>
    <row r="6821" spans="4:25">
      <c r="D6821" s="24"/>
      <c r="I6821" s="24"/>
      <c r="J6821" s="24"/>
      <c r="L6821" s="24"/>
      <c r="Q6821" s="24"/>
      <c r="R6821" s="24"/>
      <c r="S6821" s="24"/>
      <c r="Y6821" s="24"/>
    </row>
    <row r="6822" spans="4:25">
      <c r="D6822" s="24"/>
      <c r="I6822" s="24"/>
      <c r="J6822" s="24"/>
      <c r="L6822" s="24"/>
      <c r="Q6822" s="24"/>
      <c r="R6822" s="24"/>
      <c r="S6822" s="24"/>
      <c r="Y6822" s="24"/>
    </row>
    <row r="6823" spans="4:25">
      <c r="D6823" s="24"/>
      <c r="I6823" s="24"/>
      <c r="J6823" s="24"/>
      <c r="L6823" s="24"/>
      <c r="Q6823" s="24"/>
      <c r="R6823" s="24"/>
      <c r="S6823" s="24"/>
      <c r="Y6823" s="24"/>
    </row>
    <row r="6824" spans="4:25">
      <c r="I6824" s="24"/>
      <c r="J6824" s="24"/>
      <c r="S6824" s="24"/>
    </row>
    <row r="6825" spans="4:25">
      <c r="D6825" s="24"/>
      <c r="I6825" s="24"/>
      <c r="J6825" s="24"/>
      <c r="L6825" s="24"/>
      <c r="Q6825" s="24"/>
      <c r="R6825" s="24"/>
      <c r="S6825" s="24"/>
      <c r="Y6825" s="24"/>
    </row>
    <row r="6826" spans="4:25">
      <c r="D6826" s="24"/>
      <c r="I6826" s="24"/>
      <c r="J6826" s="24"/>
      <c r="L6826" s="24"/>
      <c r="Q6826" s="24"/>
      <c r="R6826" s="24"/>
      <c r="S6826" s="24"/>
      <c r="Y6826" s="24"/>
    </row>
    <row r="6827" spans="4:25">
      <c r="I6827" s="24"/>
      <c r="J6827" s="24"/>
      <c r="S6827" s="24"/>
    </row>
    <row r="6828" spans="4:25">
      <c r="D6828" s="24"/>
      <c r="I6828" s="24"/>
      <c r="J6828" s="24"/>
      <c r="L6828" s="24"/>
      <c r="Q6828" s="24"/>
      <c r="R6828" s="24"/>
      <c r="S6828" s="24"/>
      <c r="Y6828" s="24"/>
    </row>
    <row r="6829" spans="4:25">
      <c r="D6829" s="24"/>
      <c r="I6829" s="24"/>
      <c r="J6829" s="24"/>
      <c r="L6829" s="24"/>
      <c r="Q6829" s="24"/>
      <c r="R6829" s="24"/>
      <c r="S6829" s="24"/>
      <c r="Y6829" s="24"/>
    </row>
    <row r="6830" spans="4:25">
      <c r="D6830" s="24"/>
      <c r="I6830" s="24"/>
      <c r="J6830" s="24"/>
      <c r="L6830" s="24"/>
      <c r="Q6830" s="24"/>
      <c r="R6830" s="24"/>
      <c r="S6830" s="24"/>
      <c r="Y6830" s="24"/>
    </row>
    <row r="6831" spans="4:25">
      <c r="D6831" s="24"/>
      <c r="I6831" s="24"/>
      <c r="J6831" s="24"/>
      <c r="L6831" s="24"/>
      <c r="Q6831" s="24"/>
      <c r="R6831" s="24"/>
      <c r="S6831" s="24"/>
      <c r="Y6831" s="24"/>
    </row>
    <row r="6832" spans="4:25">
      <c r="I6832" s="24"/>
      <c r="J6832" s="24"/>
      <c r="S6832" s="24"/>
    </row>
    <row r="6833" spans="4:25">
      <c r="D6833" s="24"/>
      <c r="I6833" s="24"/>
      <c r="J6833" s="24"/>
      <c r="L6833" s="24"/>
      <c r="Q6833" s="24"/>
      <c r="R6833" s="24"/>
      <c r="S6833" s="24"/>
      <c r="Y6833" s="24"/>
    </row>
    <row r="6834" spans="4:25">
      <c r="D6834" s="24"/>
      <c r="I6834" s="24"/>
      <c r="J6834" s="24"/>
      <c r="L6834" s="24"/>
      <c r="Q6834" s="24"/>
      <c r="R6834" s="24"/>
      <c r="S6834" s="24"/>
      <c r="Y6834" s="24"/>
    </row>
    <row r="6835" spans="4:25">
      <c r="D6835" s="24"/>
      <c r="I6835" s="24"/>
      <c r="J6835" s="24"/>
      <c r="L6835" s="24"/>
      <c r="Q6835" s="24"/>
      <c r="R6835" s="24"/>
      <c r="S6835" s="24"/>
      <c r="Y6835" s="24"/>
    </row>
    <row r="6836" spans="4:25">
      <c r="D6836" s="24"/>
      <c r="I6836" s="24"/>
      <c r="J6836" s="24"/>
      <c r="L6836" s="24"/>
      <c r="Q6836" s="24"/>
      <c r="R6836" s="24"/>
      <c r="S6836" s="24"/>
      <c r="Y6836" s="24"/>
    </row>
    <row r="6837" spans="4:25">
      <c r="D6837" s="24"/>
      <c r="I6837" s="24"/>
      <c r="J6837" s="24"/>
      <c r="L6837" s="24"/>
      <c r="Q6837" s="24"/>
      <c r="R6837" s="24"/>
      <c r="S6837" s="24"/>
      <c r="Y6837" s="24"/>
    </row>
    <row r="6838" spans="4:25">
      <c r="I6838" s="24"/>
      <c r="J6838" s="24"/>
      <c r="S6838" s="24"/>
    </row>
    <row r="6839" spans="4:25">
      <c r="D6839" s="24"/>
      <c r="I6839" s="24"/>
      <c r="J6839" s="24"/>
      <c r="L6839" s="24"/>
      <c r="Q6839" s="24"/>
      <c r="R6839" s="24"/>
      <c r="S6839" s="24"/>
      <c r="Y6839" s="24"/>
    </row>
    <row r="6840" spans="4:25">
      <c r="D6840" s="24"/>
      <c r="I6840" s="24"/>
      <c r="J6840" s="24"/>
      <c r="L6840" s="24"/>
      <c r="Q6840" s="24"/>
      <c r="R6840" s="24"/>
      <c r="S6840" s="24"/>
      <c r="Y6840" s="24"/>
    </row>
    <row r="6841" spans="4:25">
      <c r="D6841" s="24"/>
      <c r="I6841" s="24"/>
      <c r="J6841" s="24"/>
      <c r="L6841" s="24"/>
      <c r="Q6841" s="24"/>
      <c r="R6841" s="24"/>
      <c r="S6841" s="24"/>
      <c r="Y6841" s="24"/>
    </row>
    <row r="6842" spans="4:25">
      <c r="D6842" s="24"/>
      <c r="I6842" s="24"/>
      <c r="J6842" s="24"/>
      <c r="L6842" s="24"/>
      <c r="Q6842" s="24"/>
      <c r="R6842" s="24"/>
      <c r="S6842" s="24"/>
      <c r="Y6842" s="24"/>
    </row>
    <row r="6843" spans="4:25">
      <c r="D6843" s="24"/>
      <c r="I6843" s="24"/>
      <c r="J6843" s="24"/>
      <c r="L6843" s="24"/>
      <c r="Q6843" s="24"/>
      <c r="R6843" s="24"/>
      <c r="S6843" s="24"/>
      <c r="Y6843" s="24"/>
    </row>
    <row r="6844" spans="4:25">
      <c r="D6844" s="24"/>
      <c r="I6844" s="24"/>
      <c r="J6844" s="24"/>
      <c r="L6844" s="24"/>
      <c r="Q6844" s="24"/>
      <c r="R6844" s="24"/>
      <c r="S6844" s="24"/>
      <c r="Y6844" s="24"/>
    </row>
    <row r="6845" spans="4:25">
      <c r="D6845" s="24"/>
      <c r="I6845" s="24"/>
      <c r="J6845" s="24"/>
      <c r="L6845" s="24"/>
      <c r="Q6845" s="24"/>
      <c r="R6845" s="24"/>
      <c r="S6845" s="24"/>
      <c r="Y6845" s="24"/>
    </row>
    <row r="6846" spans="4:25">
      <c r="D6846" s="24"/>
      <c r="I6846" s="24"/>
      <c r="J6846" s="24"/>
      <c r="L6846" s="24"/>
      <c r="Q6846" s="24"/>
      <c r="R6846" s="24"/>
      <c r="S6846" s="24"/>
      <c r="Y6846" s="24"/>
    </row>
    <row r="6847" spans="4:25">
      <c r="D6847" s="24"/>
      <c r="I6847" s="24"/>
      <c r="J6847" s="24"/>
      <c r="L6847" s="24"/>
      <c r="Q6847" s="24"/>
      <c r="R6847" s="24"/>
      <c r="S6847" s="24"/>
      <c r="Y6847" s="24"/>
    </row>
    <row r="6848" spans="4:25">
      <c r="I6848" s="24"/>
      <c r="J6848" s="24"/>
      <c r="S6848" s="24"/>
    </row>
    <row r="6849" spans="4:25">
      <c r="D6849" s="24"/>
      <c r="I6849" s="24"/>
      <c r="J6849" s="24"/>
      <c r="L6849" s="24"/>
      <c r="Q6849" s="24"/>
      <c r="R6849" s="24"/>
      <c r="S6849" s="24"/>
      <c r="Y6849" s="24"/>
    </row>
    <row r="6850" spans="4:25">
      <c r="D6850" s="24"/>
      <c r="I6850" s="24"/>
      <c r="J6850" s="24"/>
      <c r="L6850" s="24"/>
      <c r="Q6850" s="24"/>
      <c r="R6850" s="24"/>
      <c r="S6850" s="24"/>
      <c r="Y6850" s="24"/>
    </row>
    <row r="6851" spans="4:25">
      <c r="D6851" s="24"/>
      <c r="I6851" s="24"/>
      <c r="J6851" s="24"/>
      <c r="L6851" s="24"/>
      <c r="Q6851" s="24"/>
      <c r="R6851" s="24"/>
      <c r="S6851" s="24"/>
      <c r="Y6851" s="24"/>
    </row>
    <row r="6852" spans="4:25">
      <c r="D6852" s="24"/>
      <c r="I6852" s="24"/>
      <c r="J6852" s="24"/>
      <c r="L6852" s="24"/>
      <c r="Q6852" s="24"/>
      <c r="R6852" s="24"/>
      <c r="S6852" s="24"/>
      <c r="Y6852" s="24"/>
    </row>
    <row r="6853" spans="4:25">
      <c r="I6853" s="24"/>
      <c r="J6853" s="24"/>
      <c r="S6853" s="24"/>
    </row>
    <row r="6854" spans="4:25">
      <c r="D6854" s="24"/>
      <c r="I6854" s="24"/>
      <c r="J6854" s="24"/>
      <c r="L6854" s="24"/>
      <c r="Q6854" s="24"/>
      <c r="R6854" s="24"/>
      <c r="S6854" s="24"/>
      <c r="Y6854" s="24"/>
    </row>
    <row r="6855" spans="4:25">
      <c r="D6855" s="24"/>
      <c r="I6855" s="24"/>
      <c r="J6855" s="24"/>
      <c r="L6855" s="24"/>
      <c r="Q6855" s="24"/>
      <c r="R6855" s="24"/>
      <c r="S6855" s="24"/>
      <c r="Y6855" s="24"/>
    </row>
    <row r="6856" spans="4:25">
      <c r="D6856" s="24"/>
      <c r="I6856" s="24"/>
      <c r="J6856" s="24"/>
      <c r="L6856" s="24"/>
      <c r="Q6856" s="24"/>
      <c r="R6856" s="24"/>
      <c r="S6856" s="24"/>
      <c r="Y6856" s="24"/>
    </row>
    <row r="6857" spans="4:25">
      <c r="I6857" s="24"/>
      <c r="J6857" s="24"/>
      <c r="S6857" s="24"/>
    </row>
    <row r="6858" spans="4:25">
      <c r="D6858" s="24"/>
      <c r="I6858" s="24"/>
      <c r="J6858" s="24"/>
      <c r="L6858" s="24"/>
      <c r="Q6858" s="24"/>
      <c r="R6858" s="24"/>
      <c r="S6858" s="24"/>
      <c r="Y6858" s="24"/>
    </row>
    <row r="6859" spans="4:25">
      <c r="D6859" s="24"/>
      <c r="I6859" s="24"/>
      <c r="J6859" s="24"/>
      <c r="L6859" s="24"/>
      <c r="Q6859" s="24"/>
      <c r="R6859" s="24"/>
      <c r="S6859" s="24"/>
      <c r="Y6859" s="24"/>
    </row>
    <row r="6860" spans="4:25">
      <c r="D6860" s="24"/>
      <c r="I6860" s="24"/>
      <c r="J6860" s="24"/>
      <c r="L6860" s="24"/>
      <c r="Q6860" s="24"/>
      <c r="R6860" s="24"/>
      <c r="S6860" s="24"/>
      <c r="Y6860" s="24"/>
    </row>
    <row r="6861" spans="4:25">
      <c r="D6861" s="24"/>
      <c r="I6861" s="24"/>
      <c r="J6861" s="24"/>
      <c r="L6861" s="24"/>
      <c r="Q6861" s="24"/>
      <c r="R6861" s="24"/>
      <c r="S6861" s="24"/>
      <c r="Y6861" s="24"/>
    </row>
    <row r="6862" spans="4:25">
      <c r="D6862" s="24"/>
      <c r="I6862" s="24"/>
      <c r="J6862" s="24"/>
      <c r="L6862" s="24"/>
      <c r="Q6862" s="24"/>
      <c r="R6862" s="24"/>
      <c r="S6862" s="24"/>
      <c r="Y6862" s="24"/>
    </row>
    <row r="6863" spans="4:25">
      <c r="D6863" s="24"/>
      <c r="I6863" s="24"/>
      <c r="J6863" s="24"/>
      <c r="L6863" s="24"/>
      <c r="Q6863" s="24"/>
      <c r="R6863" s="24"/>
      <c r="S6863" s="24"/>
      <c r="Y6863" s="24"/>
    </row>
    <row r="6864" spans="4:25">
      <c r="D6864" s="24"/>
      <c r="I6864" s="24"/>
      <c r="J6864" s="24"/>
      <c r="L6864" s="24"/>
      <c r="Q6864" s="24"/>
      <c r="R6864" s="24"/>
      <c r="S6864" s="24"/>
      <c r="Y6864" s="24"/>
    </row>
    <row r="6865" spans="4:25">
      <c r="D6865" s="24"/>
      <c r="I6865" s="24"/>
      <c r="J6865" s="24"/>
      <c r="L6865" s="24"/>
      <c r="Q6865" s="24"/>
      <c r="R6865" s="24"/>
      <c r="S6865" s="24"/>
      <c r="Y6865" s="24"/>
    </row>
    <row r="6866" spans="4:25">
      <c r="D6866" s="24"/>
      <c r="I6866" s="24"/>
      <c r="J6866" s="24"/>
      <c r="L6866" s="24"/>
      <c r="Q6866" s="24"/>
      <c r="R6866" s="24"/>
      <c r="S6866" s="24"/>
      <c r="Y6866" s="24"/>
    </row>
    <row r="6867" spans="4:25">
      <c r="I6867" s="24"/>
      <c r="J6867" s="24"/>
      <c r="S6867" s="24"/>
    </row>
    <row r="6868" spans="4:25">
      <c r="D6868" s="24"/>
      <c r="I6868" s="24"/>
      <c r="J6868" s="24"/>
      <c r="L6868" s="24"/>
      <c r="Q6868" s="24"/>
      <c r="R6868" s="24"/>
      <c r="S6868" s="24"/>
      <c r="Y6868" s="24"/>
    </row>
    <row r="6869" spans="4:25">
      <c r="D6869" s="24"/>
      <c r="I6869" s="24"/>
      <c r="J6869" s="24"/>
      <c r="L6869" s="24"/>
      <c r="Q6869" s="24"/>
      <c r="R6869" s="24"/>
      <c r="S6869" s="24"/>
      <c r="Y6869" s="24"/>
    </row>
    <row r="6870" spans="4:25">
      <c r="D6870" s="24"/>
      <c r="I6870" s="24"/>
      <c r="J6870" s="24"/>
      <c r="L6870" s="24"/>
      <c r="Q6870" s="24"/>
      <c r="R6870" s="24"/>
      <c r="S6870" s="24"/>
      <c r="Y6870" s="24"/>
    </row>
    <row r="6871" spans="4:25">
      <c r="D6871" s="24"/>
      <c r="I6871" s="24"/>
      <c r="J6871" s="24"/>
      <c r="L6871" s="24"/>
      <c r="Q6871" s="24"/>
      <c r="R6871" s="24"/>
      <c r="S6871" s="24"/>
      <c r="Y6871" s="24"/>
    </row>
    <row r="6872" spans="4:25">
      <c r="D6872" s="24"/>
      <c r="I6872" s="24"/>
      <c r="J6872" s="24"/>
      <c r="L6872" s="24"/>
      <c r="Q6872" s="24"/>
      <c r="R6872" s="24"/>
      <c r="S6872" s="24"/>
      <c r="Y6872" s="24"/>
    </row>
    <row r="6873" spans="4:25">
      <c r="D6873" s="24"/>
      <c r="I6873" s="24"/>
      <c r="J6873" s="24"/>
      <c r="L6873" s="24"/>
      <c r="Q6873" s="24"/>
      <c r="R6873" s="24"/>
      <c r="S6873" s="24"/>
      <c r="Y6873" s="24"/>
    </row>
    <row r="6874" spans="4:25">
      <c r="D6874" s="24"/>
      <c r="I6874" s="24"/>
      <c r="J6874" s="24"/>
      <c r="L6874" s="24"/>
      <c r="Q6874" s="24"/>
      <c r="R6874" s="24"/>
      <c r="S6874" s="24"/>
      <c r="Y6874" s="24"/>
    </row>
    <row r="6875" spans="4:25">
      <c r="D6875" s="24"/>
      <c r="I6875" s="24"/>
      <c r="J6875" s="24"/>
      <c r="L6875" s="24"/>
      <c r="Q6875" s="24"/>
      <c r="R6875" s="24"/>
      <c r="S6875" s="24"/>
      <c r="Y6875" s="24"/>
    </row>
    <row r="6876" spans="4:25">
      <c r="I6876" s="24"/>
      <c r="J6876" s="24"/>
      <c r="S6876" s="24"/>
    </row>
    <row r="6877" spans="4:25">
      <c r="D6877" s="24"/>
      <c r="E6877" s="24"/>
      <c r="G6877" s="24"/>
      <c r="H6877" s="24"/>
      <c r="I6877" s="24"/>
      <c r="J6877" s="24"/>
      <c r="K6877" s="24"/>
      <c r="L6877" s="24"/>
      <c r="Q6877" s="24"/>
      <c r="R6877" s="24"/>
      <c r="S6877" s="24"/>
    </row>
    <row r="6878" spans="4:25">
      <c r="D6878" s="24"/>
      <c r="E6878" s="24"/>
      <c r="G6878" s="24"/>
      <c r="H6878" s="24"/>
      <c r="I6878" s="24"/>
      <c r="J6878" s="24"/>
      <c r="K6878" s="24"/>
      <c r="L6878" s="24"/>
      <c r="Q6878" s="24"/>
      <c r="R6878" s="24"/>
      <c r="S6878" s="24"/>
      <c r="Y6878" s="24"/>
    </row>
    <row r="6879" spans="4:25">
      <c r="I6879" s="24"/>
      <c r="J6879" s="24"/>
      <c r="S6879" s="24"/>
      <c r="Y6879" s="24"/>
    </row>
    <row r="6880" spans="4:25">
      <c r="I6880" s="24"/>
      <c r="J6880" s="24"/>
      <c r="S6880" s="24"/>
    </row>
    <row r="6881" spans="4:25">
      <c r="D6881" s="24"/>
      <c r="H6881" s="24"/>
      <c r="I6881" s="24"/>
      <c r="J6881" s="24"/>
      <c r="K6881" s="24"/>
      <c r="L6881" s="24"/>
      <c r="Q6881" s="24"/>
      <c r="R6881" s="24"/>
      <c r="S6881" s="24"/>
    </row>
    <row r="6882" spans="4:25">
      <c r="D6882" s="24"/>
      <c r="H6882" s="24"/>
      <c r="I6882" s="24"/>
      <c r="J6882" s="24"/>
      <c r="K6882" s="24"/>
      <c r="L6882" s="24"/>
      <c r="Q6882" s="24"/>
      <c r="R6882" s="24"/>
      <c r="S6882" s="24"/>
      <c r="Y6882" s="24"/>
    </row>
    <row r="6883" spans="4:25">
      <c r="D6883" s="24"/>
      <c r="H6883" s="24"/>
      <c r="I6883" s="24"/>
      <c r="J6883" s="24"/>
      <c r="K6883" s="24"/>
      <c r="L6883" s="24"/>
      <c r="Q6883" s="24"/>
      <c r="R6883" s="24"/>
      <c r="S6883" s="24"/>
      <c r="Y6883" s="24"/>
    </row>
    <row r="6884" spans="4:25">
      <c r="D6884" s="24"/>
      <c r="H6884" s="24"/>
      <c r="I6884" s="24"/>
      <c r="J6884" s="24"/>
      <c r="K6884" s="24"/>
      <c r="L6884" s="24"/>
      <c r="Q6884" s="24"/>
      <c r="R6884" s="24"/>
      <c r="S6884" s="24"/>
      <c r="Y6884" s="24"/>
    </row>
    <row r="6885" spans="4:25">
      <c r="D6885" s="24"/>
      <c r="H6885" s="24"/>
      <c r="I6885" s="24"/>
      <c r="J6885" s="24"/>
      <c r="K6885" s="24"/>
      <c r="L6885" s="24"/>
      <c r="Q6885" s="24"/>
      <c r="R6885" s="24"/>
      <c r="S6885" s="24"/>
      <c r="Y6885" s="24"/>
    </row>
    <row r="6886" spans="4:25">
      <c r="D6886" s="24"/>
      <c r="H6886" s="24"/>
      <c r="I6886" s="24"/>
      <c r="J6886" s="24"/>
      <c r="K6886" s="24"/>
      <c r="L6886" s="24"/>
      <c r="Q6886" s="24"/>
      <c r="R6886" s="24"/>
      <c r="S6886" s="24"/>
      <c r="Y6886" s="24"/>
    </row>
    <row r="6887" spans="4:25">
      <c r="D6887" s="24"/>
      <c r="H6887" s="24"/>
      <c r="I6887" s="24"/>
      <c r="J6887" s="24"/>
      <c r="K6887" s="24"/>
      <c r="L6887" s="24"/>
      <c r="Q6887" s="24"/>
      <c r="R6887" s="24"/>
      <c r="S6887" s="24"/>
      <c r="Y6887" s="24"/>
    </row>
    <row r="6888" spans="4:25">
      <c r="D6888" s="24"/>
      <c r="H6888" s="24"/>
      <c r="I6888" s="24"/>
      <c r="J6888" s="24"/>
      <c r="K6888" s="24"/>
      <c r="L6888" s="24"/>
      <c r="Q6888" s="24"/>
      <c r="R6888" s="24"/>
      <c r="S6888" s="24"/>
      <c r="Y6888" s="24"/>
    </row>
    <row r="6889" spans="4:25">
      <c r="D6889" s="24"/>
      <c r="H6889" s="24"/>
      <c r="I6889" s="24"/>
      <c r="J6889" s="24"/>
      <c r="K6889" s="24"/>
      <c r="L6889" s="24"/>
      <c r="Q6889" s="24"/>
      <c r="R6889" s="24"/>
      <c r="S6889" s="24"/>
      <c r="Y6889" s="24"/>
    </row>
    <row r="6890" spans="4:25">
      <c r="D6890" s="24"/>
      <c r="H6890" s="24"/>
      <c r="I6890" s="24"/>
      <c r="J6890" s="24"/>
      <c r="K6890" s="24"/>
      <c r="L6890" s="24"/>
      <c r="Q6890" s="24"/>
      <c r="R6890" s="24"/>
      <c r="S6890" s="24"/>
    </row>
    <row r="6891" spans="4:25">
      <c r="D6891" s="24"/>
      <c r="H6891" s="24"/>
      <c r="I6891" s="24"/>
      <c r="J6891" s="24"/>
      <c r="K6891" s="24"/>
      <c r="L6891" s="24"/>
      <c r="Q6891" s="24"/>
      <c r="R6891" s="24"/>
      <c r="S6891" s="24"/>
      <c r="Y6891" s="24"/>
    </row>
    <row r="6892" spans="4:25">
      <c r="D6892" s="24"/>
      <c r="H6892" s="24"/>
      <c r="I6892" s="24"/>
      <c r="J6892" s="24"/>
      <c r="K6892" s="24"/>
      <c r="L6892" s="24"/>
      <c r="Q6892" s="24"/>
      <c r="R6892" s="24"/>
      <c r="S6892" s="24"/>
      <c r="Y6892" s="24"/>
    </row>
    <row r="6893" spans="4:25">
      <c r="D6893" s="24"/>
      <c r="H6893" s="24"/>
      <c r="I6893" s="24"/>
      <c r="J6893" s="24"/>
      <c r="K6893" s="24"/>
      <c r="L6893" s="24"/>
      <c r="Q6893" s="24"/>
      <c r="R6893" s="24"/>
      <c r="S6893" s="24"/>
      <c r="Y6893" s="24"/>
    </row>
    <row r="6894" spans="4:25">
      <c r="D6894" s="24"/>
      <c r="H6894" s="24"/>
      <c r="I6894" s="24"/>
      <c r="J6894" s="24"/>
      <c r="K6894" s="24"/>
      <c r="L6894" s="24"/>
      <c r="Q6894" s="24"/>
      <c r="R6894" s="24"/>
      <c r="S6894" s="24"/>
    </row>
    <row r="6895" spans="4:25">
      <c r="D6895" s="24"/>
      <c r="H6895" s="24"/>
      <c r="I6895" s="24"/>
      <c r="J6895" s="24"/>
      <c r="K6895" s="24"/>
      <c r="L6895" s="24"/>
      <c r="Q6895" s="24"/>
      <c r="R6895" s="24"/>
      <c r="S6895" s="24"/>
      <c r="Y6895" s="24"/>
    </row>
    <row r="6896" spans="4:25">
      <c r="D6896" s="24"/>
      <c r="H6896" s="24"/>
      <c r="I6896" s="24"/>
      <c r="J6896" s="24"/>
      <c r="K6896" s="24"/>
      <c r="L6896" s="24"/>
      <c r="Q6896" s="24"/>
      <c r="R6896" s="24"/>
      <c r="S6896" s="24"/>
      <c r="Y6896" s="24"/>
    </row>
    <row r="6897" spans="4:25">
      <c r="D6897" s="24"/>
      <c r="H6897" s="24"/>
      <c r="I6897" s="24"/>
      <c r="J6897" s="24"/>
      <c r="K6897" s="24"/>
      <c r="L6897" s="24"/>
      <c r="Q6897" s="24"/>
      <c r="R6897" s="24"/>
      <c r="S6897" s="24"/>
      <c r="Y6897" s="24"/>
    </row>
    <row r="6898" spans="4:25">
      <c r="D6898" s="24"/>
      <c r="H6898" s="24"/>
      <c r="I6898" s="24"/>
      <c r="J6898" s="24"/>
      <c r="K6898" s="24"/>
      <c r="L6898" s="24"/>
      <c r="Q6898" s="24"/>
      <c r="R6898" s="24"/>
      <c r="S6898" s="24"/>
      <c r="Y6898" s="24"/>
    </row>
    <row r="6899" spans="4:25">
      <c r="D6899" s="24"/>
      <c r="E6899" s="24"/>
      <c r="G6899" s="24"/>
      <c r="H6899" s="24"/>
      <c r="I6899" s="24"/>
      <c r="J6899" s="24"/>
      <c r="K6899" s="24"/>
      <c r="L6899" s="24"/>
      <c r="Q6899" s="24"/>
      <c r="R6899" s="24"/>
      <c r="S6899" s="24"/>
      <c r="Y6899" s="24"/>
    </row>
    <row r="6900" spans="4:25">
      <c r="D6900" s="24"/>
      <c r="H6900" s="24"/>
      <c r="I6900" s="24"/>
      <c r="J6900" s="24"/>
      <c r="K6900" s="24"/>
      <c r="L6900" s="24"/>
      <c r="Q6900" s="24"/>
      <c r="R6900" s="24"/>
      <c r="S6900" s="24"/>
      <c r="Y6900" s="24"/>
    </row>
    <row r="6901" spans="4:25">
      <c r="D6901" s="24"/>
      <c r="H6901" s="24"/>
      <c r="I6901" s="24"/>
      <c r="J6901" s="24"/>
      <c r="K6901" s="24"/>
      <c r="L6901" s="24"/>
      <c r="Q6901" s="24"/>
      <c r="R6901" s="24"/>
      <c r="S6901" s="24"/>
      <c r="Y6901" s="24"/>
    </row>
    <row r="6902" spans="4:25">
      <c r="D6902" s="24"/>
      <c r="H6902" s="24"/>
      <c r="I6902" s="24"/>
      <c r="J6902" s="24"/>
      <c r="K6902" s="24"/>
      <c r="L6902" s="24"/>
      <c r="Q6902" s="24"/>
      <c r="R6902" s="24"/>
      <c r="S6902" s="24"/>
      <c r="Y6902" s="24"/>
    </row>
    <row r="6903" spans="4:25">
      <c r="D6903" s="24"/>
      <c r="H6903" s="24"/>
      <c r="I6903" s="24"/>
      <c r="J6903" s="24"/>
      <c r="K6903" s="24"/>
      <c r="L6903" s="24"/>
      <c r="Q6903" s="24"/>
      <c r="R6903" s="24"/>
      <c r="S6903" s="24"/>
      <c r="Y6903" s="24"/>
    </row>
    <row r="6904" spans="4:25">
      <c r="D6904" s="24"/>
      <c r="I6904" s="24"/>
      <c r="J6904" s="24"/>
      <c r="L6904" s="24"/>
      <c r="Q6904" s="24"/>
      <c r="R6904" s="24"/>
      <c r="S6904" s="24"/>
      <c r="Y6904" s="24"/>
    </row>
    <row r="6905" spans="4:25">
      <c r="I6905" s="24"/>
      <c r="J6905" s="24"/>
      <c r="S6905" s="24"/>
    </row>
    <row r="6906" spans="4:25">
      <c r="D6906" s="24"/>
      <c r="H6906" s="24"/>
      <c r="I6906" s="24"/>
      <c r="J6906" s="24"/>
      <c r="K6906" s="24"/>
      <c r="L6906" s="24"/>
      <c r="Q6906" s="24"/>
      <c r="R6906" s="24"/>
      <c r="S6906" s="24"/>
    </row>
    <row r="6907" spans="4:25">
      <c r="D6907" s="24"/>
      <c r="H6907" s="24"/>
      <c r="I6907" s="24"/>
      <c r="J6907" s="24"/>
      <c r="K6907" s="24"/>
      <c r="L6907" s="24"/>
      <c r="Q6907" s="24"/>
      <c r="R6907" s="24"/>
      <c r="S6907" s="24"/>
      <c r="Y6907" s="24"/>
    </row>
    <row r="6908" spans="4:25">
      <c r="D6908" s="24"/>
      <c r="H6908" s="24"/>
      <c r="I6908" s="24"/>
      <c r="J6908" s="24"/>
      <c r="K6908" s="24"/>
      <c r="L6908" s="24"/>
      <c r="Q6908" s="24"/>
      <c r="R6908" s="24"/>
      <c r="S6908" s="24"/>
      <c r="Y6908" s="24"/>
    </row>
    <row r="6909" spans="4:25">
      <c r="D6909" s="24"/>
      <c r="H6909" s="24"/>
      <c r="I6909" s="24"/>
      <c r="J6909" s="24"/>
      <c r="K6909" s="24"/>
      <c r="L6909" s="24"/>
      <c r="Q6909" s="24"/>
      <c r="R6909" s="24"/>
      <c r="S6909" s="24"/>
      <c r="Y6909" s="24"/>
    </row>
    <row r="6910" spans="4:25">
      <c r="D6910" s="24"/>
      <c r="H6910" s="24"/>
      <c r="I6910" s="24"/>
      <c r="J6910" s="24"/>
      <c r="K6910" s="24"/>
      <c r="L6910" s="24"/>
      <c r="Q6910" s="24"/>
      <c r="R6910" s="24"/>
      <c r="S6910" s="24"/>
    </row>
    <row r="6911" spans="4:25">
      <c r="D6911" s="24"/>
      <c r="E6911" s="24"/>
      <c r="G6911" s="24"/>
      <c r="H6911" s="24"/>
      <c r="I6911" s="24"/>
      <c r="J6911" s="24"/>
      <c r="K6911" s="24"/>
      <c r="L6911" s="24"/>
      <c r="Q6911" s="24"/>
      <c r="R6911" s="24"/>
      <c r="S6911" s="24"/>
      <c r="Y6911" s="24"/>
    </row>
    <row r="6912" spans="4:25">
      <c r="D6912" s="24"/>
      <c r="E6912" s="24"/>
      <c r="G6912" s="24"/>
      <c r="H6912" s="24"/>
      <c r="I6912" s="24"/>
      <c r="J6912" s="24"/>
      <c r="K6912" s="24"/>
      <c r="L6912" s="24"/>
      <c r="Q6912" s="24"/>
      <c r="R6912" s="24"/>
      <c r="S6912" s="24"/>
      <c r="Y6912" s="24"/>
    </row>
    <row r="6913" spans="4:25">
      <c r="D6913" s="24"/>
      <c r="H6913" s="24"/>
      <c r="I6913" s="24"/>
      <c r="J6913" s="24"/>
      <c r="K6913" s="24"/>
      <c r="L6913" s="24"/>
      <c r="Q6913" s="24"/>
      <c r="R6913" s="24"/>
      <c r="S6913" s="24"/>
      <c r="Y6913" s="24"/>
    </row>
    <row r="6914" spans="4:25">
      <c r="I6914" s="24"/>
      <c r="J6914" s="24"/>
      <c r="S6914" s="24"/>
      <c r="Y6914" s="24"/>
    </row>
    <row r="6915" spans="4:25">
      <c r="I6915" s="24"/>
      <c r="J6915" s="24"/>
      <c r="S6915" s="24"/>
    </row>
    <row r="6916" spans="4:25">
      <c r="D6916" s="24"/>
      <c r="E6916" s="24"/>
      <c r="G6916" s="24"/>
      <c r="H6916" s="24"/>
      <c r="I6916" s="24"/>
      <c r="J6916" s="24"/>
      <c r="K6916" s="24"/>
      <c r="L6916" s="24"/>
      <c r="Q6916" s="24"/>
      <c r="R6916" s="24"/>
      <c r="S6916" s="24"/>
      <c r="Y6916" s="24"/>
    </row>
    <row r="6917" spans="4:25">
      <c r="D6917" s="24"/>
      <c r="E6917" s="24"/>
      <c r="G6917" s="24"/>
      <c r="H6917" s="24"/>
      <c r="I6917" s="24"/>
      <c r="J6917" s="24"/>
      <c r="K6917" s="24"/>
      <c r="L6917" s="24"/>
      <c r="Q6917" s="24"/>
      <c r="R6917" s="24"/>
      <c r="S6917" s="24"/>
      <c r="Y6917" s="24"/>
    </row>
    <row r="6918" spans="4:25">
      <c r="D6918" s="24"/>
      <c r="H6918" s="24"/>
      <c r="I6918" s="24"/>
      <c r="J6918" s="24"/>
      <c r="L6918" s="24"/>
      <c r="Q6918" s="24"/>
      <c r="R6918" s="24"/>
      <c r="S6918" s="24"/>
      <c r="Y6918" s="24"/>
    </row>
    <row r="6919" spans="4:25">
      <c r="D6919" s="24"/>
      <c r="H6919" s="24"/>
      <c r="I6919" s="24"/>
      <c r="J6919" s="24"/>
      <c r="L6919" s="24"/>
      <c r="Q6919" s="24"/>
      <c r="R6919" s="24"/>
      <c r="S6919" s="24"/>
      <c r="Y6919" s="24"/>
    </row>
    <row r="6920" spans="4:25">
      <c r="D6920" s="24"/>
      <c r="H6920" s="24"/>
      <c r="I6920" s="24"/>
      <c r="J6920" s="24"/>
      <c r="L6920" s="24"/>
      <c r="Q6920" s="24"/>
      <c r="R6920" s="24"/>
      <c r="S6920" s="24"/>
      <c r="Y6920" s="24"/>
    </row>
    <row r="6921" spans="4:25">
      <c r="D6921" s="24"/>
      <c r="H6921" s="24"/>
      <c r="I6921" s="24"/>
      <c r="J6921" s="24"/>
      <c r="L6921" s="24"/>
      <c r="Q6921" s="24"/>
      <c r="R6921" s="24"/>
      <c r="S6921" s="24"/>
      <c r="Y6921" s="24"/>
    </row>
    <row r="6922" spans="4:25">
      <c r="D6922" s="24"/>
      <c r="H6922" s="24"/>
      <c r="I6922" s="24"/>
      <c r="J6922" s="24"/>
      <c r="L6922" s="24"/>
      <c r="Q6922" s="24"/>
      <c r="R6922" s="24"/>
      <c r="S6922" s="24"/>
      <c r="Y6922" s="24"/>
    </row>
    <row r="6923" spans="4:25">
      <c r="I6923" s="24"/>
      <c r="J6923" s="24"/>
      <c r="S6923" s="24"/>
    </row>
    <row r="6924" spans="4:25">
      <c r="I6924" s="24"/>
      <c r="J6924" s="24"/>
      <c r="S6924" s="24"/>
    </row>
    <row r="6925" spans="4:25">
      <c r="D6925" s="24"/>
      <c r="I6925" s="24"/>
      <c r="J6925" s="24"/>
      <c r="L6925" s="24"/>
      <c r="Q6925" s="24"/>
      <c r="R6925" s="24"/>
      <c r="S6925" s="24"/>
      <c r="Y6925" s="24"/>
    </row>
    <row r="6926" spans="4:25">
      <c r="D6926" s="24"/>
      <c r="I6926" s="24"/>
      <c r="J6926" s="24"/>
      <c r="L6926" s="24"/>
      <c r="Q6926" s="24"/>
      <c r="R6926" s="24"/>
      <c r="S6926" s="24"/>
      <c r="Y6926" s="24"/>
    </row>
    <row r="6927" spans="4:25">
      <c r="D6927" s="24"/>
      <c r="I6927" s="24"/>
      <c r="J6927" s="24"/>
      <c r="L6927" s="24"/>
      <c r="Q6927" s="24"/>
      <c r="R6927" s="24"/>
      <c r="S6927" s="24"/>
      <c r="Y6927" s="24"/>
    </row>
    <row r="6928" spans="4:25">
      <c r="D6928" s="24"/>
      <c r="I6928" s="24"/>
      <c r="J6928" s="24"/>
      <c r="L6928" s="24"/>
      <c r="Q6928" s="24"/>
      <c r="R6928" s="24"/>
      <c r="S6928" s="24"/>
      <c r="Y6928" s="24"/>
    </row>
    <row r="6929" spans="4:25">
      <c r="D6929" s="24"/>
      <c r="I6929" s="24"/>
      <c r="J6929" s="24"/>
      <c r="L6929" s="24"/>
      <c r="Q6929" s="24"/>
      <c r="R6929" s="24"/>
      <c r="S6929" s="24"/>
      <c r="Y6929" s="24"/>
    </row>
    <row r="6930" spans="4:25">
      <c r="D6930" s="24"/>
      <c r="I6930" s="24"/>
      <c r="J6930" s="24"/>
      <c r="L6930" s="24"/>
      <c r="Q6930" s="24"/>
      <c r="R6930" s="24"/>
      <c r="S6930" s="24"/>
      <c r="Y6930" s="24"/>
    </row>
    <row r="6931" spans="4:25">
      <c r="D6931" s="24"/>
      <c r="I6931" s="24"/>
      <c r="J6931" s="24"/>
      <c r="L6931" s="24"/>
      <c r="Q6931" s="24"/>
      <c r="R6931" s="24"/>
      <c r="S6931" s="24"/>
      <c r="Y6931" s="24"/>
    </row>
    <row r="6932" spans="4:25">
      <c r="I6932" s="24"/>
      <c r="J6932" s="24"/>
      <c r="S6932" s="24"/>
    </row>
    <row r="6933" spans="4:25">
      <c r="D6933" s="24"/>
      <c r="I6933" s="24"/>
      <c r="J6933" s="24"/>
      <c r="L6933" s="24"/>
      <c r="Q6933" s="24"/>
      <c r="R6933" s="24"/>
      <c r="S6933" s="24"/>
      <c r="Y6933" s="24"/>
    </row>
    <row r="6934" spans="4:25">
      <c r="D6934" s="24"/>
      <c r="I6934" s="24"/>
      <c r="J6934" s="24"/>
      <c r="L6934" s="24"/>
      <c r="Q6934" s="24"/>
      <c r="R6934" s="24"/>
      <c r="S6934" s="24"/>
      <c r="Y6934" s="24"/>
    </row>
    <row r="6935" spans="4:25">
      <c r="D6935" s="24"/>
      <c r="I6935" s="24"/>
      <c r="J6935" s="24"/>
      <c r="L6935" s="24"/>
      <c r="Q6935" s="24"/>
      <c r="R6935" s="24"/>
      <c r="S6935" s="24"/>
      <c r="Y6935" s="24"/>
    </row>
    <row r="6936" spans="4:25">
      <c r="D6936" s="24"/>
      <c r="I6936" s="24"/>
      <c r="J6936" s="24"/>
      <c r="L6936" s="24"/>
      <c r="Q6936" s="24"/>
      <c r="R6936" s="24"/>
      <c r="S6936" s="24"/>
      <c r="Y6936" s="24"/>
    </row>
    <row r="6937" spans="4:25">
      <c r="D6937" s="24"/>
      <c r="I6937" s="24"/>
      <c r="J6937" s="24"/>
      <c r="L6937" s="24"/>
      <c r="Q6937" s="24"/>
      <c r="R6937" s="24"/>
      <c r="S6937" s="24"/>
      <c r="Y6937" s="24"/>
    </row>
    <row r="6938" spans="4:25">
      <c r="I6938" s="24"/>
      <c r="J6938" s="24"/>
      <c r="S6938" s="24"/>
    </row>
    <row r="6939" spans="4:25">
      <c r="I6939" s="24"/>
      <c r="J6939" s="24"/>
      <c r="S6939" s="24"/>
    </row>
    <row r="6940" spans="4:25">
      <c r="D6940" s="24"/>
      <c r="I6940" s="24"/>
      <c r="J6940" s="24"/>
      <c r="L6940" s="24"/>
      <c r="Q6940" s="24"/>
      <c r="R6940" s="24"/>
      <c r="S6940" s="24"/>
      <c r="Y6940" s="24"/>
    </row>
    <row r="6941" spans="4:25">
      <c r="D6941" s="24"/>
      <c r="I6941" s="24"/>
      <c r="J6941" s="24"/>
      <c r="L6941" s="24"/>
      <c r="Q6941" s="24"/>
      <c r="R6941" s="24"/>
      <c r="S6941" s="24"/>
      <c r="Y6941" s="24"/>
    </row>
    <row r="6942" spans="4:25">
      <c r="D6942" s="24"/>
      <c r="I6942" s="24"/>
      <c r="J6942" s="24"/>
      <c r="L6942" s="24"/>
      <c r="Q6942" s="24"/>
      <c r="R6942" s="24"/>
      <c r="S6942" s="24"/>
      <c r="Y6942" s="24"/>
    </row>
    <row r="6943" spans="4:25">
      <c r="D6943" s="24"/>
      <c r="I6943" s="24"/>
      <c r="J6943" s="24"/>
      <c r="L6943" s="24"/>
      <c r="Q6943" s="24"/>
      <c r="R6943" s="24"/>
      <c r="S6943" s="24"/>
      <c r="Y6943" s="24"/>
    </row>
    <row r="6944" spans="4:25">
      <c r="D6944" s="24"/>
      <c r="I6944" s="24"/>
      <c r="J6944" s="24"/>
      <c r="L6944" s="24"/>
      <c r="Q6944" s="24"/>
      <c r="R6944" s="24"/>
      <c r="S6944" s="24"/>
      <c r="Y6944" s="24"/>
    </row>
    <row r="6945" spans="4:25">
      <c r="D6945" s="24"/>
      <c r="I6945" s="24"/>
      <c r="J6945" s="24"/>
      <c r="L6945" s="24"/>
      <c r="Q6945" s="24"/>
      <c r="R6945" s="24"/>
      <c r="S6945" s="24"/>
      <c r="Y6945" s="24"/>
    </row>
    <row r="6946" spans="4:25">
      <c r="D6946" s="24"/>
      <c r="I6946" s="24"/>
      <c r="J6946" s="24"/>
      <c r="L6946" s="24"/>
      <c r="Q6946" s="24"/>
      <c r="R6946" s="24"/>
      <c r="S6946" s="24"/>
      <c r="Y6946" s="24"/>
    </row>
    <row r="6947" spans="4:25">
      <c r="I6947" s="24"/>
      <c r="J6947" s="24"/>
      <c r="S6947" s="24"/>
    </row>
    <row r="6948" spans="4:25">
      <c r="D6948" s="24"/>
      <c r="I6948" s="24"/>
      <c r="J6948" s="24"/>
      <c r="L6948" s="24"/>
      <c r="Q6948" s="24"/>
      <c r="R6948" s="24"/>
      <c r="S6948" s="24"/>
      <c r="Y6948" s="24"/>
    </row>
    <row r="6949" spans="4:25">
      <c r="I6949" s="24"/>
      <c r="J6949" s="24"/>
      <c r="S6949" s="24"/>
    </row>
    <row r="6950" spans="4:25">
      <c r="D6950" s="24"/>
      <c r="I6950" s="24"/>
      <c r="J6950" s="24"/>
      <c r="L6950" s="24"/>
      <c r="Q6950" s="24"/>
      <c r="R6950" s="24"/>
      <c r="S6950" s="24"/>
      <c r="Y6950" s="24"/>
    </row>
    <row r="6951" spans="4:25">
      <c r="D6951" s="24"/>
      <c r="I6951" s="24"/>
      <c r="J6951" s="24"/>
      <c r="L6951" s="24"/>
      <c r="Q6951" s="24"/>
      <c r="R6951" s="24"/>
      <c r="S6951" s="24"/>
      <c r="Y6951" s="24"/>
    </row>
    <row r="6952" spans="4:25">
      <c r="D6952" s="24"/>
      <c r="I6952" s="24"/>
      <c r="J6952" s="24"/>
      <c r="L6952" s="24"/>
      <c r="Q6952" s="24"/>
      <c r="R6952" s="24"/>
      <c r="S6952" s="24"/>
      <c r="Y6952" s="24"/>
    </row>
    <row r="6953" spans="4:25">
      <c r="I6953" s="24"/>
      <c r="J6953" s="24"/>
      <c r="S6953" s="24"/>
    </row>
    <row r="6954" spans="4:25">
      <c r="I6954" s="24"/>
      <c r="J6954" s="24"/>
      <c r="S6954" s="24"/>
      <c r="Y6954" s="24"/>
    </row>
    <row r="6955" spans="4:25">
      <c r="I6955" s="24"/>
      <c r="J6955" s="24"/>
      <c r="S6955" s="24"/>
      <c r="Y6955" s="24"/>
    </row>
    <row r="6956" spans="4:25">
      <c r="I6956" s="24"/>
      <c r="J6956" s="24"/>
      <c r="S6956" s="24"/>
    </row>
    <row r="6957" spans="4:25">
      <c r="D6957" s="24"/>
      <c r="H6957" s="24"/>
      <c r="I6957" s="24"/>
      <c r="J6957" s="24"/>
      <c r="K6957" s="24"/>
      <c r="L6957" s="24"/>
      <c r="S6957" s="24"/>
    </row>
    <row r="6958" spans="4:25">
      <c r="D6958" s="24"/>
      <c r="H6958" s="24"/>
      <c r="I6958" s="24"/>
      <c r="J6958" s="24"/>
      <c r="K6958" s="24"/>
      <c r="L6958" s="24"/>
      <c r="Q6958" s="24"/>
      <c r="R6958" s="24"/>
      <c r="S6958" s="24"/>
      <c r="Y6958" s="24"/>
    </row>
    <row r="6959" spans="4:25">
      <c r="D6959" s="24"/>
      <c r="H6959" s="24"/>
      <c r="I6959" s="24"/>
      <c r="J6959" s="24"/>
      <c r="K6959" s="24"/>
      <c r="L6959" s="24"/>
      <c r="Q6959" s="24"/>
      <c r="R6959" s="24"/>
      <c r="S6959" s="24"/>
      <c r="Y6959" s="24"/>
    </row>
    <row r="6960" spans="4:25">
      <c r="D6960" s="24"/>
      <c r="H6960" s="24"/>
      <c r="I6960" s="24"/>
      <c r="J6960" s="24"/>
      <c r="K6960" s="24"/>
      <c r="L6960" s="24"/>
      <c r="S6960" s="24"/>
    </row>
    <row r="6961" spans="4:25">
      <c r="D6961" s="24"/>
      <c r="H6961" s="24"/>
      <c r="I6961" s="24"/>
      <c r="J6961" s="24"/>
      <c r="K6961" s="24"/>
      <c r="L6961" s="24"/>
      <c r="Q6961" s="24"/>
      <c r="R6961" s="24"/>
      <c r="S6961" s="24"/>
      <c r="Y6961" s="24"/>
    </row>
    <row r="6962" spans="4:25">
      <c r="D6962" s="24"/>
      <c r="E6962" s="24"/>
      <c r="G6962" s="24"/>
      <c r="H6962" s="24"/>
      <c r="I6962" s="24"/>
      <c r="J6962" s="24"/>
      <c r="K6962" s="24"/>
      <c r="L6962" s="24"/>
      <c r="Q6962" s="24"/>
      <c r="R6962" s="24"/>
      <c r="S6962" s="24"/>
      <c r="Y6962" s="24"/>
    </row>
    <row r="6963" spans="4:25">
      <c r="D6963" s="24"/>
      <c r="E6963" s="24"/>
      <c r="G6963" s="24"/>
      <c r="H6963" s="24"/>
      <c r="I6963" s="24"/>
      <c r="J6963" s="24"/>
      <c r="K6963" s="24"/>
      <c r="L6963" s="24"/>
      <c r="Q6963" s="24"/>
      <c r="R6963" s="24"/>
      <c r="S6963" s="24"/>
    </row>
    <row r="6964" spans="4:25">
      <c r="D6964" s="24"/>
      <c r="I6964" s="24"/>
      <c r="J6964" s="24"/>
      <c r="L6964" s="24"/>
      <c r="Q6964" s="24"/>
      <c r="R6964" s="24"/>
      <c r="S6964" s="24"/>
      <c r="Y6964" s="24"/>
    </row>
    <row r="6965" spans="4:25">
      <c r="D6965" s="24"/>
      <c r="I6965" s="24"/>
      <c r="J6965" s="24"/>
      <c r="L6965" s="24"/>
      <c r="Q6965" s="24"/>
      <c r="R6965" s="24"/>
      <c r="S6965" s="24"/>
      <c r="Y6965" s="24"/>
    </row>
    <row r="6966" spans="4:25">
      <c r="D6966" s="24"/>
      <c r="I6966" s="24"/>
      <c r="J6966" s="24"/>
      <c r="L6966" s="24"/>
      <c r="Q6966" s="24"/>
      <c r="R6966" s="24"/>
      <c r="S6966" s="24"/>
      <c r="Y6966" s="24"/>
    </row>
    <row r="6967" spans="4:25">
      <c r="D6967" s="24"/>
      <c r="I6967" s="24"/>
      <c r="J6967" s="24"/>
      <c r="L6967" s="24"/>
      <c r="Q6967" s="24"/>
      <c r="R6967" s="24"/>
      <c r="S6967" s="24"/>
      <c r="Y6967" s="24"/>
    </row>
    <row r="6968" spans="4:25">
      <c r="D6968" s="24"/>
      <c r="I6968" s="24"/>
      <c r="J6968" s="24"/>
      <c r="L6968" s="24"/>
      <c r="Q6968" s="24"/>
      <c r="R6968" s="24"/>
      <c r="S6968" s="24"/>
      <c r="Y6968" s="24"/>
    </row>
    <row r="6969" spans="4:25">
      <c r="D6969" s="24"/>
      <c r="I6969" s="24"/>
      <c r="J6969" s="24"/>
      <c r="L6969" s="24"/>
      <c r="Q6969" s="24"/>
      <c r="R6969" s="24"/>
      <c r="S6969" s="24"/>
      <c r="Y6969" s="24"/>
    </row>
    <row r="6970" spans="4:25">
      <c r="I6970" s="24"/>
      <c r="J6970" s="24"/>
      <c r="S6970" s="24"/>
    </row>
    <row r="6971" spans="4:25">
      <c r="I6971" s="24"/>
      <c r="J6971" s="24"/>
      <c r="S6971" s="24"/>
      <c r="Y6971" s="24"/>
    </row>
    <row r="6972" spans="4:25">
      <c r="I6972" s="24"/>
      <c r="J6972" s="24"/>
      <c r="S6972" s="24"/>
    </row>
    <row r="6973" spans="4:25">
      <c r="I6973" s="24"/>
      <c r="J6973" s="24"/>
      <c r="S6973" s="24"/>
      <c r="Y6973" s="24"/>
    </row>
    <row r="6974" spans="4:25">
      <c r="I6974" s="24"/>
      <c r="J6974" s="24"/>
      <c r="S6974" s="24"/>
      <c r="Y6974" s="24"/>
    </row>
    <row r="6975" spans="4:25">
      <c r="I6975" s="24"/>
      <c r="J6975" s="24"/>
      <c r="S6975" s="24"/>
    </row>
    <row r="6976" spans="4:25">
      <c r="I6976" s="24"/>
      <c r="J6976" s="24"/>
      <c r="S6976" s="24"/>
    </row>
    <row r="6977" spans="4:25">
      <c r="I6977" s="24"/>
      <c r="J6977" s="24"/>
      <c r="S6977" s="24"/>
      <c r="Y6977" s="24"/>
    </row>
    <row r="6978" spans="4:25">
      <c r="I6978" s="24"/>
      <c r="J6978" s="24"/>
      <c r="S6978" s="24"/>
      <c r="Y6978" s="24"/>
    </row>
    <row r="6979" spans="4:25">
      <c r="I6979" s="24"/>
      <c r="J6979" s="24"/>
      <c r="S6979" s="24"/>
      <c r="Y6979" s="24"/>
    </row>
    <row r="6980" spans="4:25">
      <c r="I6980" s="24"/>
      <c r="J6980" s="24"/>
      <c r="S6980" s="24"/>
      <c r="Y6980" s="24"/>
    </row>
    <row r="6981" spans="4:25">
      <c r="I6981" s="24"/>
      <c r="J6981" s="24"/>
      <c r="S6981" s="24"/>
      <c r="Y6981" s="24"/>
    </row>
    <row r="6982" spans="4:25">
      <c r="I6982" s="24"/>
      <c r="J6982" s="24"/>
      <c r="S6982" s="24"/>
    </row>
    <row r="6983" spans="4:25">
      <c r="I6983" s="24"/>
      <c r="J6983" s="24"/>
      <c r="S6983" s="24"/>
    </row>
    <row r="6984" spans="4:25">
      <c r="I6984" s="24"/>
      <c r="J6984" s="24"/>
      <c r="S6984" s="24"/>
    </row>
    <row r="6985" spans="4:25">
      <c r="I6985" s="24"/>
      <c r="J6985" s="24"/>
      <c r="S6985" s="24"/>
      <c r="Y6985" s="24"/>
    </row>
    <row r="6986" spans="4:25">
      <c r="I6986" s="24"/>
      <c r="J6986" s="24"/>
      <c r="S6986" s="24"/>
    </row>
    <row r="6987" spans="4:25">
      <c r="D6987" s="24"/>
      <c r="H6987" s="24"/>
      <c r="I6987" s="24"/>
      <c r="J6987" s="24"/>
      <c r="L6987" s="24"/>
      <c r="Q6987" s="24"/>
      <c r="R6987" s="24"/>
      <c r="S6987" s="24"/>
      <c r="Y6987" s="24"/>
    </row>
    <row r="6988" spans="4:25">
      <c r="I6988" s="24"/>
      <c r="J6988" s="24"/>
      <c r="S6988" s="24"/>
    </row>
    <row r="6989" spans="4:25">
      <c r="I6989" s="24"/>
      <c r="J6989" s="24"/>
      <c r="S6989" s="24"/>
    </row>
    <row r="6990" spans="4:25">
      <c r="D6990" s="24"/>
      <c r="E6990" s="24"/>
      <c r="G6990" s="24"/>
      <c r="H6990" s="24"/>
      <c r="I6990" s="24"/>
      <c r="J6990" s="24"/>
      <c r="K6990" s="24"/>
      <c r="L6990" s="24"/>
      <c r="Q6990" s="24"/>
      <c r="R6990" s="24"/>
      <c r="S6990" s="24"/>
      <c r="Y6990" s="24"/>
    </row>
    <row r="6991" spans="4:25">
      <c r="D6991" s="24"/>
      <c r="H6991" s="24"/>
      <c r="I6991" s="24"/>
      <c r="J6991" s="24"/>
      <c r="L6991" s="24"/>
      <c r="Q6991" s="24"/>
      <c r="R6991" s="24"/>
      <c r="S6991" s="24"/>
      <c r="Y6991" s="24"/>
    </row>
    <row r="6992" spans="4:25">
      <c r="D6992" s="24"/>
      <c r="H6992" s="24"/>
      <c r="I6992" s="24"/>
      <c r="J6992" s="24"/>
      <c r="L6992" s="24"/>
      <c r="Q6992" s="24"/>
      <c r="R6992" s="24"/>
      <c r="S6992" s="24"/>
      <c r="Y6992" s="24"/>
    </row>
    <row r="6993" spans="4:25">
      <c r="I6993" s="24"/>
      <c r="J6993" s="24"/>
      <c r="S6993" s="24"/>
    </row>
    <row r="6994" spans="4:25">
      <c r="I6994" s="24"/>
      <c r="J6994" s="24"/>
      <c r="S6994" s="24"/>
      <c r="Y6994" s="24"/>
    </row>
    <row r="6995" spans="4:25">
      <c r="I6995" s="24"/>
      <c r="J6995" s="24"/>
      <c r="S6995" s="24"/>
    </row>
    <row r="6996" spans="4:25">
      <c r="D6996" s="24"/>
      <c r="I6996" s="24"/>
      <c r="J6996" s="24"/>
      <c r="L6996" s="24"/>
      <c r="Q6996" s="24"/>
      <c r="R6996" s="24"/>
      <c r="S6996" s="24"/>
      <c r="Y6996" s="24"/>
    </row>
    <row r="6997" spans="4:25">
      <c r="I6997" s="24"/>
      <c r="J6997" s="24"/>
      <c r="S6997" s="24"/>
    </row>
    <row r="6998" spans="4:25">
      <c r="I6998" s="24"/>
      <c r="J6998" s="24"/>
      <c r="S6998" s="24"/>
    </row>
    <row r="6999" spans="4:25">
      <c r="I6999" s="24"/>
      <c r="J6999" s="24"/>
      <c r="S6999" s="24"/>
    </row>
    <row r="7000" spans="4:25">
      <c r="D7000" s="24"/>
      <c r="I7000" s="24"/>
      <c r="J7000" s="24"/>
      <c r="L7000" s="24"/>
      <c r="Q7000" s="24"/>
      <c r="R7000" s="24"/>
      <c r="S7000" s="24"/>
      <c r="Y7000" s="24"/>
    </row>
    <row r="7001" spans="4:25">
      <c r="I7001" s="24"/>
      <c r="J7001" s="24"/>
      <c r="S7001" s="24"/>
    </row>
    <row r="7002" spans="4:25">
      <c r="D7002" s="24"/>
      <c r="I7002" s="24"/>
      <c r="J7002" s="24"/>
      <c r="L7002" s="24"/>
      <c r="Q7002" s="24"/>
      <c r="R7002" s="24"/>
      <c r="S7002" s="24"/>
      <c r="Y7002" s="24"/>
    </row>
    <row r="7003" spans="4:25">
      <c r="I7003" s="24"/>
      <c r="J7003" s="24"/>
      <c r="S7003" s="24"/>
    </row>
    <row r="7004" spans="4:25">
      <c r="D7004" s="24"/>
      <c r="I7004" s="24"/>
      <c r="J7004" s="24"/>
      <c r="L7004" s="24"/>
      <c r="Q7004" s="24"/>
      <c r="R7004" s="24"/>
      <c r="S7004" s="24"/>
      <c r="Y7004" s="24"/>
    </row>
    <row r="7005" spans="4:25">
      <c r="I7005" s="24"/>
      <c r="J7005" s="24"/>
      <c r="S7005" s="24"/>
    </row>
    <row r="7006" spans="4:25">
      <c r="D7006" s="24"/>
      <c r="I7006" s="24"/>
      <c r="J7006" s="24"/>
      <c r="L7006" s="24"/>
      <c r="Q7006" s="24"/>
      <c r="R7006" s="24"/>
      <c r="S7006" s="24"/>
      <c r="Y7006" s="24"/>
    </row>
    <row r="7007" spans="4:25">
      <c r="I7007" s="24"/>
      <c r="J7007" s="24"/>
      <c r="S7007" s="24"/>
    </row>
    <row r="7008" spans="4:25">
      <c r="I7008" s="24"/>
      <c r="J7008" s="24"/>
      <c r="S7008" s="24"/>
      <c r="Y7008" s="24"/>
    </row>
    <row r="7009" spans="4:25">
      <c r="I7009" s="24"/>
      <c r="J7009" s="24"/>
      <c r="S7009" s="24"/>
    </row>
    <row r="7010" spans="4:25">
      <c r="I7010" s="24"/>
      <c r="J7010" s="24"/>
      <c r="S7010" s="24"/>
    </row>
    <row r="7011" spans="4:25">
      <c r="I7011" s="24"/>
      <c r="J7011" s="24"/>
      <c r="S7011" s="24"/>
    </row>
    <row r="7012" spans="4:25">
      <c r="I7012" s="24"/>
      <c r="J7012" s="24"/>
      <c r="S7012" s="24"/>
    </row>
    <row r="7013" spans="4:25">
      <c r="D7013" s="24"/>
      <c r="I7013" s="24"/>
      <c r="J7013" s="24"/>
      <c r="L7013" s="24"/>
      <c r="Q7013" s="24"/>
      <c r="R7013" s="24"/>
      <c r="S7013" s="24"/>
      <c r="Y7013" s="24"/>
    </row>
    <row r="7014" spans="4:25">
      <c r="I7014" s="24"/>
      <c r="J7014" s="24"/>
      <c r="S7014" s="24"/>
    </row>
    <row r="7015" spans="4:25">
      <c r="D7015" s="24"/>
      <c r="I7015" s="24"/>
      <c r="J7015" s="24"/>
      <c r="L7015" s="24"/>
      <c r="Q7015" s="24"/>
      <c r="R7015" s="24"/>
      <c r="S7015" s="24"/>
      <c r="Y7015" s="24"/>
    </row>
    <row r="7016" spans="4:25">
      <c r="D7016" s="24"/>
      <c r="I7016" s="24"/>
      <c r="J7016" s="24"/>
      <c r="L7016" s="24"/>
      <c r="Q7016" s="24"/>
      <c r="R7016" s="24"/>
      <c r="S7016" s="24"/>
      <c r="Y7016" s="24"/>
    </row>
    <row r="7017" spans="4:25">
      <c r="D7017" s="24"/>
      <c r="I7017" s="24"/>
      <c r="J7017" s="24"/>
      <c r="L7017" s="24"/>
      <c r="Q7017" s="24"/>
      <c r="R7017" s="24"/>
      <c r="S7017" s="24"/>
      <c r="Y7017" s="24"/>
    </row>
    <row r="7018" spans="4:25">
      <c r="D7018" s="24"/>
      <c r="I7018" s="24"/>
      <c r="J7018" s="24"/>
      <c r="L7018" s="24"/>
      <c r="Q7018" s="24"/>
      <c r="R7018" s="24"/>
      <c r="S7018" s="24"/>
      <c r="Y7018" s="24"/>
    </row>
    <row r="7019" spans="4:25">
      <c r="D7019" s="24"/>
      <c r="I7019" s="24"/>
      <c r="J7019" s="24"/>
      <c r="L7019" s="24"/>
      <c r="Q7019" s="24"/>
      <c r="R7019" s="24"/>
      <c r="S7019" s="24"/>
      <c r="Y7019" s="24"/>
    </row>
    <row r="7020" spans="4:25">
      <c r="I7020" s="24"/>
      <c r="J7020" s="24"/>
      <c r="S7020" s="24"/>
      <c r="Y7020" s="24"/>
    </row>
    <row r="7021" spans="4:25">
      <c r="I7021" s="24"/>
      <c r="J7021" s="24"/>
      <c r="S7021" s="24"/>
    </row>
    <row r="7022" spans="4:25">
      <c r="I7022" s="24"/>
      <c r="J7022" s="24"/>
      <c r="S7022" s="24"/>
      <c r="Y7022" s="24"/>
    </row>
    <row r="7023" spans="4:25">
      <c r="I7023" s="24"/>
      <c r="J7023" s="24"/>
      <c r="S7023" s="24"/>
      <c r="Y7023" s="24"/>
    </row>
    <row r="7024" spans="4:25">
      <c r="I7024" s="24"/>
      <c r="J7024" s="24"/>
      <c r="S7024" s="24"/>
    </row>
    <row r="7025" spans="4:25">
      <c r="D7025" s="24"/>
      <c r="I7025" s="24"/>
      <c r="J7025" s="24"/>
      <c r="L7025" s="24"/>
      <c r="Q7025" s="24"/>
      <c r="R7025" s="24"/>
      <c r="S7025" s="24"/>
      <c r="Y7025" s="24"/>
    </row>
    <row r="7026" spans="4:25">
      <c r="I7026" s="24"/>
      <c r="J7026" s="24"/>
      <c r="S7026" s="24"/>
      <c r="Y7026" s="24"/>
    </row>
    <row r="7027" spans="4:25">
      <c r="I7027" s="24"/>
      <c r="J7027" s="24"/>
      <c r="S7027" s="24"/>
    </row>
    <row r="7028" spans="4:25">
      <c r="D7028" s="24"/>
      <c r="I7028" s="24"/>
      <c r="J7028" s="24"/>
      <c r="L7028" s="24"/>
      <c r="Q7028" s="24"/>
      <c r="R7028" s="24"/>
      <c r="S7028" s="24"/>
      <c r="Y7028" s="24"/>
    </row>
    <row r="7029" spans="4:25">
      <c r="I7029" s="24"/>
      <c r="J7029" s="24"/>
      <c r="S7029" s="24"/>
    </row>
    <row r="7030" spans="4:25">
      <c r="D7030" s="24"/>
      <c r="I7030" s="24"/>
      <c r="J7030" s="24"/>
      <c r="L7030" s="24"/>
      <c r="Q7030" s="24"/>
      <c r="R7030" s="24"/>
      <c r="S7030" s="24"/>
      <c r="Y7030" s="24"/>
    </row>
    <row r="7031" spans="4:25">
      <c r="D7031" s="24"/>
      <c r="I7031" s="24"/>
      <c r="J7031" s="24"/>
      <c r="L7031" s="24"/>
      <c r="Q7031" s="24"/>
      <c r="R7031" s="24"/>
      <c r="S7031" s="24"/>
      <c r="Y7031" s="24"/>
    </row>
    <row r="7032" spans="4:25">
      <c r="I7032" s="24"/>
      <c r="J7032" s="24"/>
      <c r="S7032" s="24"/>
      <c r="Y7032" s="24"/>
    </row>
    <row r="7033" spans="4:25">
      <c r="I7033" s="24"/>
      <c r="J7033" s="24"/>
      <c r="S7033" s="24"/>
    </row>
    <row r="7034" spans="4:25">
      <c r="D7034" s="24"/>
      <c r="I7034" s="24"/>
      <c r="J7034" s="24"/>
      <c r="L7034" s="24"/>
      <c r="Q7034" s="24"/>
      <c r="R7034" s="24"/>
      <c r="S7034" s="24"/>
      <c r="Y7034" s="24"/>
    </row>
    <row r="7035" spans="4:25">
      <c r="I7035" s="24"/>
      <c r="J7035" s="24"/>
      <c r="S7035" s="24"/>
      <c r="Y7035" s="24"/>
    </row>
    <row r="7036" spans="4:25">
      <c r="I7036" s="24"/>
      <c r="J7036" s="24"/>
      <c r="S7036" s="24"/>
      <c r="Y7036" s="24"/>
    </row>
    <row r="7037" spans="4:25">
      <c r="I7037" s="24"/>
      <c r="J7037" s="24"/>
      <c r="S7037" s="24"/>
    </row>
    <row r="7038" spans="4:25">
      <c r="I7038" s="24"/>
      <c r="J7038" s="24"/>
      <c r="S7038" s="24"/>
      <c r="Y7038" s="24"/>
    </row>
    <row r="7039" spans="4:25">
      <c r="I7039" s="24"/>
      <c r="J7039" s="24"/>
      <c r="S7039" s="24"/>
      <c r="Y7039" s="24"/>
    </row>
    <row r="7040" spans="4:25">
      <c r="I7040" s="24"/>
      <c r="J7040" s="24"/>
      <c r="S7040" s="24"/>
      <c r="Y7040" s="24"/>
    </row>
    <row r="7041" spans="4:25">
      <c r="I7041" s="24"/>
      <c r="J7041" s="24"/>
      <c r="S7041" s="24"/>
      <c r="Y7041" s="24"/>
    </row>
    <row r="7042" spans="4:25">
      <c r="I7042" s="24"/>
      <c r="J7042" s="24"/>
      <c r="S7042" s="24"/>
    </row>
    <row r="7043" spans="4:25">
      <c r="I7043" s="24"/>
      <c r="J7043" s="24"/>
      <c r="S7043" s="24"/>
      <c r="Y7043" s="24"/>
    </row>
    <row r="7044" spans="4:25">
      <c r="I7044" s="24"/>
      <c r="J7044" s="24"/>
      <c r="S7044" s="24"/>
    </row>
    <row r="7045" spans="4:25">
      <c r="I7045" s="24"/>
      <c r="J7045" s="24"/>
      <c r="S7045" s="24"/>
      <c r="Y7045" s="24"/>
    </row>
    <row r="7046" spans="4:25">
      <c r="I7046" s="24"/>
      <c r="J7046" s="24"/>
      <c r="S7046" s="24"/>
      <c r="Y7046" s="24"/>
    </row>
    <row r="7047" spans="4:25">
      <c r="I7047" s="24"/>
      <c r="J7047" s="24"/>
      <c r="S7047" s="24"/>
    </row>
    <row r="7048" spans="4:25">
      <c r="D7048" s="24"/>
      <c r="I7048" s="24"/>
      <c r="J7048" s="24"/>
      <c r="L7048" s="24"/>
      <c r="Q7048" s="24"/>
      <c r="R7048" s="24"/>
      <c r="S7048" s="24"/>
      <c r="Y7048" s="24"/>
    </row>
    <row r="7049" spans="4:25">
      <c r="D7049" s="24"/>
      <c r="I7049" s="24"/>
      <c r="J7049" s="24"/>
      <c r="L7049" s="24"/>
      <c r="Q7049" s="24"/>
      <c r="R7049" s="24"/>
      <c r="S7049" s="24"/>
      <c r="Y7049" s="24"/>
    </row>
    <row r="7050" spans="4:25">
      <c r="I7050" s="24"/>
      <c r="J7050" s="24"/>
      <c r="S7050" s="24"/>
    </row>
    <row r="7051" spans="4:25">
      <c r="I7051" s="24"/>
      <c r="J7051" s="24"/>
      <c r="S7051" s="24"/>
      <c r="Y7051" s="24"/>
    </row>
    <row r="7052" spans="4:25">
      <c r="I7052" s="24"/>
      <c r="J7052" s="24"/>
      <c r="S7052" s="24"/>
      <c r="Y7052" s="24"/>
    </row>
    <row r="7053" spans="4:25">
      <c r="I7053" s="24"/>
      <c r="J7053" s="24"/>
      <c r="S7053" s="24"/>
    </row>
    <row r="7054" spans="4:25">
      <c r="D7054" s="24"/>
      <c r="I7054" s="24"/>
      <c r="J7054" s="24"/>
      <c r="L7054" s="24"/>
      <c r="Q7054" s="24"/>
      <c r="R7054" s="24"/>
      <c r="S7054" s="24"/>
      <c r="Y7054" s="24"/>
    </row>
    <row r="7055" spans="4:25">
      <c r="D7055" s="24"/>
      <c r="I7055" s="24"/>
      <c r="J7055" s="24"/>
      <c r="L7055" s="24"/>
      <c r="Q7055" s="24"/>
      <c r="R7055" s="24"/>
      <c r="S7055" s="24"/>
      <c r="Y7055" s="24"/>
    </row>
    <row r="7056" spans="4:25">
      <c r="D7056" s="24"/>
      <c r="I7056" s="24"/>
      <c r="J7056" s="24"/>
      <c r="L7056" s="24"/>
      <c r="Q7056" s="24"/>
      <c r="R7056" s="24"/>
      <c r="S7056" s="24"/>
      <c r="Y7056" s="24"/>
    </row>
    <row r="7057" spans="4:25">
      <c r="D7057" s="24"/>
      <c r="I7057" s="24"/>
      <c r="J7057" s="24"/>
      <c r="L7057" s="24"/>
      <c r="Q7057" s="24"/>
      <c r="R7057" s="24"/>
      <c r="S7057" s="24"/>
      <c r="Y7057" s="24"/>
    </row>
    <row r="7058" spans="4:25">
      <c r="D7058" s="24"/>
      <c r="I7058" s="24"/>
      <c r="J7058" s="24"/>
      <c r="L7058" s="24"/>
      <c r="Q7058" s="24"/>
      <c r="R7058" s="24"/>
      <c r="S7058" s="24"/>
      <c r="Y7058" s="24"/>
    </row>
    <row r="7059" spans="4:25">
      <c r="D7059" s="24"/>
      <c r="I7059" s="24"/>
      <c r="J7059" s="24"/>
      <c r="L7059" s="24"/>
      <c r="Q7059" s="24"/>
      <c r="R7059" s="24"/>
      <c r="S7059" s="24"/>
      <c r="Y7059" s="24"/>
    </row>
    <row r="7060" spans="4:25">
      <c r="D7060" s="24"/>
      <c r="I7060" s="24"/>
      <c r="J7060" s="24"/>
      <c r="L7060" s="24"/>
      <c r="Q7060" s="24"/>
      <c r="R7060" s="24"/>
      <c r="S7060" s="24"/>
      <c r="Y7060" s="24"/>
    </row>
    <row r="7061" spans="4:25">
      <c r="D7061" s="24"/>
      <c r="I7061" s="24"/>
      <c r="J7061" s="24"/>
      <c r="L7061" s="24"/>
      <c r="Q7061" s="24"/>
      <c r="R7061" s="24"/>
      <c r="S7061" s="24"/>
      <c r="Y7061" s="24"/>
    </row>
    <row r="7062" spans="4:25">
      <c r="D7062" s="24"/>
      <c r="I7062" s="24"/>
      <c r="J7062" s="24"/>
      <c r="L7062" s="24"/>
      <c r="Q7062" s="24"/>
      <c r="R7062" s="24"/>
      <c r="S7062" s="24"/>
      <c r="Y7062" s="24"/>
    </row>
    <row r="7063" spans="4:25">
      <c r="D7063" s="24"/>
      <c r="I7063" s="24"/>
      <c r="J7063" s="24"/>
      <c r="L7063" s="24"/>
      <c r="Q7063" s="24"/>
      <c r="R7063" s="24"/>
      <c r="S7063" s="24"/>
      <c r="Y7063" s="24"/>
    </row>
    <row r="7064" spans="4:25">
      <c r="D7064" s="24"/>
      <c r="I7064" s="24"/>
      <c r="J7064" s="24"/>
      <c r="L7064" s="24"/>
      <c r="Q7064" s="24"/>
      <c r="R7064" s="24"/>
      <c r="S7064" s="24"/>
      <c r="Y7064" s="24"/>
    </row>
    <row r="7065" spans="4:25">
      <c r="D7065" s="24"/>
      <c r="I7065" s="24"/>
      <c r="J7065" s="24"/>
      <c r="L7065" s="24"/>
      <c r="Q7065" s="24"/>
      <c r="R7065" s="24"/>
      <c r="S7065" s="24"/>
      <c r="Y7065" s="24"/>
    </row>
    <row r="7066" spans="4:25">
      <c r="D7066" s="24"/>
      <c r="I7066" s="24"/>
      <c r="J7066" s="24"/>
      <c r="L7066" s="24"/>
      <c r="Q7066" s="24"/>
      <c r="R7066" s="24"/>
      <c r="S7066" s="24"/>
      <c r="Y7066" s="24"/>
    </row>
    <row r="7067" spans="4:25">
      <c r="D7067" s="24"/>
      <c r="I7067" s="24"/>
      <c r="J7067" s="24"/>
      <c r="L7067" s="24"/>
      <c r="Q7067" s="24"/>
      <c r="R7067" s="24"/>
      <c r="S7067" s="24"/>
      <c r="Y7067" s="24"/>
    </row>
    <row r="7068" spans="4:25">
      <c r="D7068" s="24"/>
      <c r="I7068" s="24"/>
      <c r="J7068" s="24"/>
      <c r="L7068" s="24"/>
      <c r="Q7068" s="24"/>
      <c r="R7068" s="24"/>
      <c r="S7068" s="24"/>
      <c r="Y7068" s="24"/>
    </row>
    <row r="7069" spans="4:25">
      <c r="I7069" s="24"/>
      <c r="J7069" s="24"/>
      <c r="S7069" s="24"/>
    </row>
    <row r="7070" spans="4:25">
      <c r="D7070" s="24"/>
      <c r="I7070" s="24"/>
      <c r="J7070" s="24"/>
      <c r="L7070" s="24"/>
      <c r="Q7070" s="24"/>
      <c r="R7070" s="24"/>
      <c r="S7070" s="24"/>
      <c r="Y7070" s="24"/>
    </row>
    <row r="7071" spans="4:25">
      <c r="D7071" s="24"/>
      <c r="I7071" s="24"/>
      <c r="J7071" s="24"/>
      <c r="L7071" s="24"/>
      <c r="Q7071" s="24"/>
      <c r="R7071" s="24"/>
      <c r="S7071" s="24"/>
      <c r="Y7071" s="24"/>
    </row>
    <row r="7072" spans="4:25">
      <c r="I7072" s="24"/>
      <c r="J7072" s="24"/>
      <c r="S7072" s="24"/>
    </row>
    <row r="7073" spans="4:25">
      <c r="D7073" s="24"/>
      <c r="I7073" s="24"/>
      <c r="J7073" s="24"/>
      <c r="L7073" s="24"/>
      <c r="Q7073" s="24"/>
      <c r="R7073" s="24"/>
      <c r="S7073" s="24"/>
      <c r="Y7073" s="24"/>
    </row>
    <row r="7074" spans="4:25">
      <c r="D7074" s="24"/>
      <c r="I7074" s="24"/>
      <c r="J7074" s="24"/>
      <c r="L7074" s="24"/>
      <c r="Q7074" s="24"/>
      <c r="R7074" s="24"/>
      <c r="S7074" s="24"/>
      <c r="Y7074" s="24"/>
    </row>
    <row r="7075" spans="4:25">
      <c r="D7075" s="24"/>
      <c r="I7075" s="24"/>
      <c r="J7075" s="24"/>
      <c r="L7075" s="24"/>
      <c r="Q7075" s="24"/>
      <c r="R7075" s="24"/>
      <c r="S7075" s="24"/>
      <c r="Y7075" s="24"/>
    </row>
    <row r="7076" spans="4:25">
      <c r="D7076" s="24"/>
      <c r="I7076" s="24"/>
      <c r="J7076" s="24"/>
      <c r="L7076" s="24"/>
      <c r="Q7076" s="24"/>
      <c r="R7076" s="24"/>
      <c r="S7076" s="24"/>
      <c r="Y7076" s="24"/>
    </row>
    <row r="7077" spans="4:25">
      <c r="I7077" s="24"/>
      <c r="J7077" s="24"/>
      <c r="S7077" s="24"/>
    </row>
    <row r="7078" spans="4:25">
      <c r="D7078" s="24"/>
      <c r="I7078" s="24"/>
      <c r="J7078" s="24"/>
      <c r="L7078" s="24"/>
      <c r="Q7078" s="24"/>
      <c r="R7078" s="24"/>
      <c r="S7078" s="24"/>
      <c r="Y7078" s="24"/>
    </row>
    <row r="7079" spans="4:25">
      <c r="D7079" s="24"/>
      <c r="I7079" s="24"/>
      <c r="J7079" s="24"/>
      <c r="L7079" s="24"/>
      <c r="Q7079" s="24"/>
      <c r="R7079" s="24"/>
      <c r="S7079" s="24"/>
      <c r="Y7079" s="24"/>
    </row>
    <row r="7080" spans="4:25">
      <c r="D7080" s="24"/>
      <c r="I7080" s="24"/>
      <c r="J7080" s="24"/>
      <c r="L7080" s="24"/>
      <c r="Q7080" s="24"/>
      <c r="R7080" s="24"/>
      <c r="S7080" s="24"/>
      <c r="Y7080" s="24"/>
    </row>
    <row r="7081" spans="4:25">
      <c r="D7081" s="24"/>
      <c r="I7081" s="24"/>
      <c r="J7081" s="24"/>
      <c r="L7081" s="24"/>
      <c r="Q7081" s="24"/>
      <c r="R7081" s="24"/>
      <c r="S7081" s="24"/>
      <c r="Y7081" s="24"/>
    </row>
    <row r="7082" spans="4:25">
      <c r="I7082" s="24"/>
      <c r="J7082" s="24"/>
      <c r="S7082" s="24"/>
    </row>
    <row r="7083" spans="4:25">
      <c r="D7083" s="24"/>
      <c r="I7083" s="24"/>
      <c r="J7083" s="24"/>
      <c r="L7083" s="24"/>
      <c r="Q7083" s="24"/>
      <c r="R7083" s="24"/>
      <c r="S7083" s="24"/>
      <c r="Y7083" s="24"/>
    </row>
    <row r="7084" spans="4:25">
      <c r="D7084" s="24"/>
      <c r="I7084" s="24"/>
      <c r="J7084" s="24"/>
      <c r="L7084" s="24"/>
      <c r="Q7084" s="24"/>
      <c r="R7084" s="24"/>
      <c r="S7084" s="24"/>
      <c r="Y7084" s="24"/>
    </row>
    <row r="7085" spans="4:25">
      <c r="D7085" s="24"/>
      <c r="I7085" s="24"/>
      <c r="J7085" s="24"/>
      <c r="L7085" s="24"/>
      <c r="Q7085" s="24"/>
      <c r="R7085" s="24"/>
      <c r="S7085" s="24"/>
      <c r="Y7085" s="24"/>
    </row>
    <row r="7086" spans="4:25">
      <c r="D7086" s="24"/>
      <c r="I7086" s="24"/>
      <c r="J7086" s="24"/>
      <c r="L7086" s="24"/>
      <c r="Q7086" s="24"/>
      <c r="R7086" s="24"/>
      <c r="S7086" s="24"/>
      <c r="Y7086" s="24"/>
    </row>
    <row r="7087" spans="4:25">
      <c r="D7087" s="24"/>
      <c r="I7087" s="24"/>
      <c r="J7087" s="24"/>
      <c r="L7087" s="24"/>
      <c r="Q7087" s="24"/>
      <c r="R7087" s="24"/>
      <c r="S7087" s="24"/>
      <c r="Y7087" s="24"/>
    </row>
    <row r="7088" spans="4:25">
      <c r="I7088" s="24"/>
      <c r="J7088" s="24"/>
      <c r="S7088" s="24"/>
    </row>
    <row r="7089" spans="4:25">
      <c r="D7089" s="24"/>
      <c r="I7089" s="24"/>
      <c r="J7089" s="24"/>
      <c r="L7089" s="24"/>
      <c r="Q7089" s="24"/>
      <c r="R7089" s="24"/>
      <c r="S7089" s="24"/>
      <c r="Y7089" s="24"/>
    </row>
    <row r="7090" spans="4:25">
      <c r="D7090" s="24"/>
      <c r="I7090" s="24"/>
      <c r="J7090" s="24"/>
      <c r="L7090" s="24"/>
      <c r="P7090" s="24"/>
      <c r="Q7090" s="24"/>
      <c r="R7090" s="24"/>
      <c r="S7090" s="24"/>
      <c r="Y7090" s="24"/>
    </row>
    <row r="7091" spans="4:25">
      <c r="D7091" s="24"/>
      <c r="I7091" s="24"/>
      <c r="J7091" s="24"/>
      <c r="L7091" s="24"/>
      <c r="Q7091" s="24"/>
      <c r="R7091" s="24"/>
      <c r="S7091" s="24"/>
      <c r="Y7091" s="24"/>
    </row>
    <row r="7092" spans="4:25">
      <c r="D7092" s="24"/>
      <c r="I7092" s="24"/>
      <c r="J7092" s="24"/>
      <c r="L7092" s="24"/>
      <c r="Q7092" s="24"/>
      <c r="R7092" s="24"/>
      <c r="S7092" s="24"/>
      <c r="Y7092" s="24"/>
    </row>
    <row r="7093" spans="4:25">
      <c r="I7093" s="24"/>
      <c r="J7093" s="24"/>
      <c r="S7093" s="24"/>
    </row>
    <row r="7094" spans="4:25">
      <c r="D7094" s="24"/>
      <c r="I7094" s="24"/>
      <c r="J7094" s="24"/>
      <c r="L7094" s="24"/>
      <c r="Q7094" s="24"/>
      <c r="R7094" s="24"/>
      <c r="S7094" s="24"/>
      <c r="Y7094" s="24"/>
    </row>
    <row r="7095" spans="4:25">
      <c r="D7095" s="24"/>
      <c r="I7095" s="24"/>
      <c r="J7095" s="24"/>
      <c r="L7095" s="24"/>
      <c r="P7095" s="24"/>
      <c r="Q7095" s="24"/>
      <c r="R7095" s="24"/>
      <c r="S7095" s="24"/>
      <c r="Y7095" s="24"/>
    </row>
    <row r="7096" spans="4:25">
      <c r="D7096" s="24"/>
      <c r="I7096" s="24"/>
      <c r="J7096" s="24"/>
      <c r="L7096" s="24"/>
      <c r="Q7096" s="24"/>
      <c r="R7096" s="24"/>
      <c r="S7096" s="24"/>
      <c r="Y7096" s="24"/>
    </row>
    <row r="7097" spans="4:25">
      <c r="D7097" s="24"/>
      <c r="I7097" s="24"/>
      <c r="J7097" s="24"/>
      <c r="L7097" s="24"/>
      <c r="Q7097" s="24"/>
      <c r="R7097" s="24"/>
      <c r="S7097" s="24"/>
      <c r="Y7097" s="24"/>
    </row>
    <row r="7098" spans="4:25">
      <c r="I7098" s="24"/>
      <c r="J7098" s="24"/>
      <c r="S7098" s="24"/>
      <c r="Y7098" s="24"/>
    </row>
    <row r="7099" spans="4:25">
      <c r="I7099" s="24"/>
      <c r="J7099" s="24"/>
      <c r="S7099" s="24"/>
    </row>
    <row r="7100" spans="4:25">
      <c r="D7100" s="24"/>
      <c r="I7100" s="24"/>
      <c r="J7100" s="24"/>
      <c r="L7100" s="24"/>
      <c r="Q7100" s="24"/>
      <c r="R7100" s="24"/>
      <c r="S7100" s="24"/>
      <c r="Y7100" s="24"/>
    </row>
    <row r="7101" spans="4:25">
      <c r="D7101" s="24"/>
      <c r="I7101" s="24"/>
      <c r="J7101" s="24"/>
      <c r="L7101" s="24"/>
      <c r="Q7101" s="24"/>
      <c r="R7101" s="24"/>
      <c r="S7101" s="24"/>
      <c r="Y7101" s="24"/>
    </row>
    <row r="7102" spans="4:25">
      <c r="D7102" s="24"/>
      <c r="I7102" s="24"/>
      <c r="J7102" s="24"/>
      <c r="L7102" s="24"/>
      <c r="P7102" s="24"/>
      <c r="Q7102" s="24"/>
      <c r="R7102" s="24"/>
      <c r="S7102" s="24"/>
      <c r="Y7102" s="24"/>
    </row>
    <row r="7103" spans="4:25">
      <c r="D7103" s="24"/>
      <c r="I7103" s="24"/>
      <c r="J7103" s="24"/>
      <c r="L7103" s="24"/>
      <c r="Q7103" s="24"/>
      <c r="R7103" s="24"/>
      <c r="S7103" s="24"/>
      <c r="Y7103" s="24"/>
    </row>
    <row r="7104" spans="4:25">
      <c r="D7104" s="24"/>
      <c r="I7104" s="24"/>
      <c r="J7104" s="24"/>
      <c r="L7104" s="24"/>
      <c r="Q7104" s="24"/>
      <c r="R7104" s="24"/>
      <c r="S7104" s="24"/>
      <c r="Y7104" s="24"/>
    </row>
    <row r="7105" spans="4:25">
      <c r="I7105" s="24"/>
      <c r="J7105" s="24"/>
      <c r="S7105" s="24"/>
      <c r="Y7105" s="24"/>
    </row>
    <row r="7106" spans="4:25">
      <c r="I7106" s="24"/>
      <c r="J7106" s="24"/>
      <c r="S7106" s="24"/>
      <c r="Y7106" s="24"/>
    </row>
    <row r="7107" spans="4:25">
      <c r="I7107" s="24"/>
      <c r="J7107" s="24"/>
      <c r="S7107" s="24"/>
    </row>
    <row r="7108" spans="4:25">
      <c r="I7108" s="24"/>
      <c r="J7108" s="24"/>
      <c r="S7108" s="24"/>
    </row>
    <row r="7109" spans="4:25">
      <c r="I7109" s="24"/>
      <c r="J7109" s="24"/>
      <c r="S7109" s="24"/>
      <c r="Y7109" s="24"/>
    </row>
    <row r="7110" spans="4:25">
      <c r="I7110" s="24"/>
      <c r="J7110" s="24"/>
      <c r="S7110" s="24"/>
      <c r="Y7110" s="24"/>
    </row>
    <row r="7111" spans="4:25">
      <c r="I7111" s="24"/>
      <c r="J7111" s="24"/>
      <c r="S7111" s="24"/>
      <c r="Y7111" s="24"/>
    </row>
    <row r="7112" spans="4:25">
      <c r="I7112" s="24"/>
      <c r="J7112" s="24"/>
      <c r="S7112" s="24"/>
      <c r="Y7112" s="24"/>
    </row>
    <row r="7113" spans="4:25">
      <c r="I7113" s="24"/>
      <c r="J7113" s="24"/>
      <c r="S7113" s="24"/>
    </row>
    <row r="7114" spans="4:25">
      <c r="D7114" s="24"/>
      <c r="I7114" s="24"/>
      <c r="J7114" s="24"/>
      <c r="L7114" s="24"/>
      <c r="Q7114" s="24"/>
      <c r="R7114" s="24"/>
      <c r="S7114" s="24"/>
      <c r="Y7114" s="24"/>
    </row>
    <row r="7115" spans="4:25">
      <c r="D7115" s="24"/>
      <c r="I7115" s="24"/>
      <c r="J7115" s="24"/>
      <c r="L7115" s="24"/>
      <c r="Q7115" s="24"/>
      <c r="R7115" s="24"/>
      <c r="S7115" s="24"/>
      <c r="Y7115" s="24"/>
    </row>
    <row r="7116" spans="4:25">
      <c r="D7116" s="24"/>
      <c r="I7116" s="24"/>
      <c r="J7116" s="24"/>
      <c r="L7116" s="24"/>
      <c r="Q7116" s="24"/>
      <c r="R7116" s="24"/>
      <c r="S7116" s="24"/>
      <c r="Y7116" s="24"/>
    </row>
    <row r="7117" spans="4:25">
      <c r="I7117" s="24"/>
      <c r="J7117" s="24"/>
      <c r="S7117" s="24"/>
      <c r="Y7117" s="24"/>
    </row>
    <row r="7118" spans="4:25">
      <c r="I7118" s="24"/>
      <c r="J7118" s="24"/>
      <c r="S7118" s="24"/>
      <c r="Y7118" s="24"/>
    </row>
    <row r="7119" spans="4:25">
      <c r="I7119" s="24"/>
      <c r="J7119" s="24"/>
      <c r="S7119" s="24"/>
      <c r="Y7119" s="24"/>
    </row>
    <row r="7120" spans="4:25">
      <c r="I7120" s="24"/>
      <c r="J7120" s="24"/>
      <c r="S7120" s="24"/>
    </row>
    <row r="7121" spans="4:25">
      <c r="D7121" s="24"/>
      <c r="H7121" s="24"/>
      <c r="I7121" s="24"/>
      <c r="J7121" s="24"/>
      <c r="L7121" s="24"/>
      <c r="Q7121" s="24"/>
      <c r="R7121" s="24"/>
      <c r="S7121" s="24"/>
      <c r="Y7121" s="24"/>
    </row>
    <row r="7122" spans="4:25">
      <c r="D7122" s="24"/>
      <c r="H7122" s="24"/>
      <c r="I7122" s="24"/>
      <c r="J7122" s="24"/>
      <c r="L7122" s="24"/>
      <c r="Q7122" s="24"/>
      <c r="R7122" s="24"/>
      <c r="S7122" s="24"/>
      <c r="Y7122" s="24"/>
    </row>
    <row r="7123" spans="4:25">
      <c r="I7123" s="24"/>
      <c r="J7123" s="24"/>
      <c r="S7123" s="24"/>
    </row>
    <row r="7124" spans="4:25">
      <c r="I7124" s="24"/>
      <c r="J7124" s="24"/>
      <c r="S7124" s="24"/>
      <c r="Y7124" s="24"/>
    </row>
    <row r="7125" spans="4:25">
      <c r="I7125" s="24"/>
      <c r="J7125" s="24"/>
      <c r="S7125" s="24"/>
      <c r="Y7125" s="24"/>
    </row>
    <row r="7126" spans="4:25">
      <c r="I7126" s="24"/>
      <c r="J7126" s="24"/>
      <c r="S7126" s="24"/>
    </row>
    <row r="7127" spans="4:25">
      <c r="D7127" s="24"/>
      <c r="H7127" s="24"/>
      <c r="I7127" s="24"/>
      <c r="J7127" s="24"/>
      <c r="L7127" s="24"/>
      <c r="Q7127" s="24"/>
      <c r="R7127" s="24"/>
      <c r="S7127" s="24"/>
      <c r="Y7127" s="24"/>
    </row>
    <row r="7128" spans="4:25">
      <c r="D7128" s="24"/>
      <c r="H7128" s="24"/>
      <c r="I7128" s="24"/>
      <c r="J7128" s="24"/>
      <c r="L7128" s="24"/>
      <c r="Q7128" s="24"/>
      <c r="R7128" s="24"/>
      <c r="S7128" s="24"/>
      <c r="Y7128" s="24"/>
    </row>
    <row r="7129" spans="4:25">
      <c r="D7129" s="24"/>
      <c r="H7129" s="24"/>
      <c r="I7129" s="24"/>
      <c r="J7129" s="24"/>
      <c r="L7129" s="24"/>
      <c r="Q7129" s="24"/>
      <c r="R7129" s="24"/>
      <c r="S7129" s="24"/>
      <c r="Y7129" s="24"/>
    </row>
    <row r="7130" spans="4:25">
      <c r="D7130" s="24"/>
      <c r="H7130" s="24"/>
      <c r="I7130" s="24"/>
      <c r="J7130" s="24"/>
      <c r="L7130" s="24"/>
      <c r="Q7130" s="24"/>
      <c r="R7130" s="24"/>
      <c r="S7130" s="24"/>
      <c r="Y7130" s="24"/>
    </row>
    <row r="7131" spans="4:25">
      <c r="I7131" s="24"/>
      <c r="J7131" s="24"/>
      <c r="S7131" s="24"/>
    </row>
    <row r="7132" spans="4:25">
      <c r="I7132" s="24"/>
      <c r="J7132" s="24"/>
      <c r="S7132" s="24"/>
      <c r="Y7132" s="24"/>
    </row>
    <row r="7133" spans="4:25">
      <c r="I7133" s="24"/>
      <c r="J7133" s="24"/>
      <c r="S7133" s="24"/>
    </row>
    <row r="7134" spans="4:25">
      <c r="I7134" s="24"/>
      <c r="J7134" s="24"/>
      <c r="S7134" s="24"/>
      <c r="Y7134" s="24"/>
    </row>
    <row r="7135" spans="4:25">
      <c r="I7135" s="24"/>
      <c r="J7135" s="24"/>
      <c r="S7135" s="24"/>
      <c r="Y7135" s="24"/>
    </row>
    <row r="7136" spans="4:25">
      <c r="I7136" s="24"/>
      <c r="J7136" s="24"/>
      <c r="S7136" s="24"/>
    </row>
    <row r="7137" spans="4:25">
      <c r="I7137" s="24"/>
      <c r="J7137" s="24"/>
      <c r="S7137" s="24"/>
    </row>
    <row r="7138" spans="4:25">
      <c r="D7138" s="24"/>
      <c r="H7138" s="24"/>
      <c r="I7138" s="24"/>
      <c r="J7138" s="24"/>
      <c r="L7138" s="24"/>
      <c r="Q7138" s="24"/>
      <c r="R7138" s="24"/>
      <c r="S7138" s="24"/>
      <c r="Y7138" s="24"/>
    </row>
    <row r="7139" spans="4:25">
      <c r="I7139" s="24"/>
      <c r="J7139" s="24"/>
      <c r="S7139" s="24"/>
    </row>
    <row r="7140" spans="4:25">
      <c r="I7140" s="24"/>
      <c r="J7140" s="24"/>
      <c r="S7140" s="24"/>
      <c r="Y7140" s="24"/>
    </row>
    <row r="7141" spans="4:25">
      <c r="I7141" s="24"/>
      <c r="J7141" s="24"/>
      <c r="S7141" s="24"/>
    </row>
    <row r="7142" spans="4:25">
      <c r="D7142" s="24"/>
      <c r="H7142" s="24"/>
      <c r="I7142" s="24"/>
      <c r="J7142" s="24"/>
      <c r="L7142" s="24"/>
      <c r="Q7142" s="24"/>
      <c r="R7142" s="24"/>
      <c r="S7142" s="24"/>
      <c r="Y7142" s="24"/>
    </row>
    <row r="7143" spans="4:25">
      <c r="D7143" s="24"/>
      <c r="H7143" s="24"/>
      <c r="I7143" s="24"/>
      <c r="J7143" s="24"/>
      <c r="L7143" s="24"/>
      <c r="Q7143" s="24"/>
      <c r="R7143" s="24"/>
      <c r="S7143" s="24"/>
      <c r="Y7143" s="24"/>
    </row>
    <row r="7144" spans="4:25">
      <c r="D7144" s="24"/>
      <c r="H7144" s="24"/>
      <c r="I7144" s="24"/>
      <c r="J7144" s="24"/>
      <c r="L7144" s="24"/>
      <c r="Q7144" s="24"/>
      <c r="R7144" s="24"/>
      <c r="S7144" s="24"/>
      <c r="Y7144" s="24"/>
    </row>
    <row r="7145" spans="4:25">
      <c r="I7145" s="24"/>
      <c r="J7145" s="24"/>
      <c r="S7145" s="24"/>
    </row>
    <row r="7146" spans="4:25">
      <c r="D7146" s="24"/>
      <c r="H7146" s="24"/>
      <c r="I7146" s="24"/>
      <c r="J7146" s="24"/>
      <c r="L7146" s="24"/>
      <c r="Q7146" s="24"/>
      <c r="R7146" s="24"/>
      <c r="S7146" s="24"/>
      <c r="Y7146" s="24"/>
    </row>
    <row r="7147" spans="4:25">
      <c r="I7147" s="24"/>
      <c r="J7147" s="24"/>
      <c r="S7147" s="24"/>
    </row>
    <row r="7148" spans="4:25">
      <c r="I7148" s="24"/>
      <c r="J7148" s="24"/>
      <c r="S7148" s="24"/>
    </row>
    <row r="7149" spans="4:25">
      <c r="D7149" s="24"/>
      <c r="H7149" s="24"/>
      <c r="I7149" s="24"/>
      <c r="J7149" s="24"/>
      <c r="L7149" s="24"/>
      <c r="Q7149" s="24"/>
      <c r="R7149" s="24"/>
      <c r="S7149" s="24"/>
      <c r="Y7149" s="24"/>
    </row>
    <row r="7150" spans="4:25">
      <c r="I7150" s="24"/>
      <c r="J7150" s="24"/>
      <c r="S7150" s="24"/>
    </row>
    <row r="7151" spans="4:25">
      <c r="I7151" s="24"/>
      <c r="J7151" s="24"/>
      <c r="S7151" s="24"/>
      <c r="Y7151" s="24"/>
    </row>
    <row r="7152" spans="4:25">
      <c r="I7152" s="24"/>
      <c r="J7152" s="24"/>
      <c r="S7152" s="24"/>
      <c r="Y7152" s="24"/>
    </row>
    <row r="7153" spans="4:25">
      <c r="I7153" s="24"/>
      <c r="J7153" s="24"/>
      <c r="S7153" s="24"/>
    </row>
    <row r="7154" spans="4:25">
      <c r="I7154" s="24"/>
      <c r="J7154" s="24"/>
      <c r="S7154" s="24"/>
      <c r="Y7154" s="24"/>
    </row>
    <row r="7155" spans="4:25">
      <c r="I7155" s="24"/>
      <c r="J7155" s="24"/>
      <c r="S7155" s="24"/>
    </row>
    <row r="7156" spans="4:25">
      <c r="D7156" s="24"/>
      <c r="H7156" s="24"/>
      <c r="I7156" s="24"/>
      <c r="J7156" s="24"/>
      <c r="L7156" s="24"/>
      <c r="Q7156" s="24"/>
      <c r="R7156" s="24"/>
      <c r="S7156" s="24"/>
      <c r="Y7156" s="24"/>
    </row>
    <row r="7157" spans="4:25">
      <c r="I7157" s="24"/>
      <c r="J7157" s="24"/>
      <c r="S7157" s="24"/>
    </row>
    <row r="7158" spans="4:25">
      <c r="D7158" s="24"/>
      <c r="H7158" s="24"/>
      <c r="I7158" s="24"/>
      <c r="J7158" s="24"/>
      <c r="L7158" s="24"/>
      <c r="Q7158" s="24"/>
      <c r="R7158" s="24"/>
      <c r="S7158" s="24"/>
      <c r="Y7158" s="24"/>
    </row>
    <row r="7159" spans="4:25">
      <c r="I7159" s="24"/>
      <c r="J7159" s="24"/>
      <c r="S7159" s="24"/>
    </row>
    <row r="7160" spans="4:25">
      <c r="D7160" s="24"/>
      <c r="H7160" s="24"/>
      <c r="I7160" s="24"/>
      <c r="J7160" s="24"/>
      <c r="K7160" s="24"/>
      <c r="L7160" s="24"/>
      <c r="S7160" s="24"/>
      <c r="Y7160" s="24"/>
    </row>
    <row r="7161" spans="4:25">
      <c r="D7161" s="24"/>
      <c r="E7161" s="24"/>
      <c r="G7161" s="24"/>
      <c r="H7161" s="24"/>
      <c r="I7161" s="24"/>
      <c r="J7161" s="24"/>
      <c r="K7161" s="24"/>
      <c r="L7161" s="24"/>
      <c r="Q7161" s="24"/>
      <c r="R7161" s="24"/>
      <c r="S7161" s="24"/>
      <c r="Y7161" s="24"/>
    </row>
    <row r="7162" spans="4:25">
      <c r="D7162" s="24"/>
      <c r="H7162" s="24"/>
      <c r="I7162" s="24"/>
      <c r="J7162" s="24"/>
      <c r="K7162" s="24"/>
      <c r="L7162" s="24"/>
      <c r="S7162" s="24"/>
    </row>
    <row r="7163" spans="4:25">
      <c r="D7163" s="24"/>
      <c r="E7163" s="24"/>
      <c r="G7163" s="24"/>
      <c r="H7163" s="24"/>
      <c r="I7163" s="24"/>
      <c r="J7163" s="24"/>
      <c r="K7163" s="24"/>
      <c r="L7163" s="24"/>
      <c r="Q7163" s="24"/>
      <c r="R7163" s="24"/>
      <c r="S7163" s="24"/>
      <c r="Y7163" s="24"/>
    </row>
    <row r="7164" spans="4:25">
      <c r="I7164" s="24"/>
      <c r="J7164" s="24"/>
      <c r="S7164" s="24"/>
    </row>
    <row r="7165" spans="4:25">
      <c r="I7165" s="24"/>
      <c r="J7165" s="24"/>
      <c r="S7165" s="24"/>
    </row>
    <row r="7166" spans="4:25">
      <c r="D7166" s="24"/>
      <c r="H7166" s="24"/>
      <c r="I7166" s="24"/>
      <c r="J7166" s="24"/>
      <c r="L7166" s="24"/>
      <c r="Q7166" s="24"/>
      <c r="R7166" s="24"/>
      <c r="S7166" s="24"/>
      <c r="Y7166" s="24"/>
    </row>
    <row r="7167" spans="4:25">
      <c r="I7167" s="24"/>
      <c r="J7167" s="24"/>
      <c r="S7167" s="24"/>
    </row>
    <row r="7168" spans="4:25">
      <c r="I7168" s="24"/>
      <c r="J7168" s="24"/>
      <c r="S7168" s="24"/>
    </row>
    <row r="7169" spans="4:25">
      <c r="D7169" s="24"/>
      <c r="H7169" s="24"/>
      <c r="I7169" s="24"/>
      <c r="J7169" s="24"/>
      <c r="L7169" s="24"/>
      <c r="Q7169" s="24"/>
      <c r="R7169" s="24"/>
      <c r="S7169" s="24"/>
      <c r="Y7169" s="24"/>
    </row>
    <row r="7170" spans="4:25">
      <c r="I7170" s="24"/>
      <c r="J7170" s="24"/>
      <c r="S7170" s="24"/>
    </row>
    <row r="7171" spans="4:25">
      <c r="I7171" s="24"/>
      <c r="J7171" s="24"/>
      <c r="S7171" s="24"/>
    </row>
    <row r="7172" spans="4:25">
      <c r="D7172" s="24"/>
      <c r="H7172" s="24"/>
      <c r="I7172" s="24"/>
      <c r="J7172" s="24"/>
      <c r="K7172" s="24"/>
      <c r="L7172" s="24"/>
      <c r="S7172" s="24"/>
      <c r="Y7172" s="24"/>
    </row>
    <row r="7173" spans="4:25">
      <c r="D7173" s="24"/>
      <c r="E7173" s="24"/>
      <c r="G7173" s="24"/>
      <c r="H7173" s="24"/>
      <c r="I7173" s="24"/>
      <c r="J7173" s="24"/>
      <c r="K7173" s="24"/>
      <c r="L7173" s="24"/>
      <c r="Q7173" s="24"/>
      <c r="R7173" s="24"/>
      <c r="S7173" s="24"/>
    </row>
    <row r="7174" spans="4:25">
      <c r="D7174" s="24"/>
      <c r="H7174" s="24"/>
      <c r="I7174" s="24"/>
      <c r="J7174" s="24"/>
      <c r="K7174" s="24"/>
      <c r="L7174" s="24"/>
      <c r="Q7174" s="24"/>
      <c r="R7174" s="24"/>
      <c r="S7174" s="24"/>
      <c r="Y7174" s="24"/>
    </row>
    <row r="7175" spans="4:25">
      <c r="D7175" s="24"/>
      <c r="E7175" s="24"/>
      <c r="G7175" s="24"/>
      <c r="H7175" s="24"/>
      <c r="I7175" s="24"/>
      <c r="J7175" s="24"/>
      <c r="K7175" s="24"/>
      <c r="L7175" s="24"/>
      <c r="Q7175" s="24"/>
      <c r="R7175" s="24"/>
      <c r="S7175" s="24"/>
      <c r="Y7175" s="24"/>
    </row>
    <row r="7176" spans="4:25">
      <c r="I7176" s="24"/>
      <c r="J7176" s="24"/>
      <c r="S7176" s="24"/>
    </row>
    <row r="7177" spans="4:25">
      <c r="D7177" s="24"/>
      <c r="H7177" s="24"/>
      <c r="I7177" s="24"/>
      <c r="J7177" s="24"/>
      <c r="K7177" s="24"/>
      <c r="L7177" s="24"/>
      <c r="S7177" s="24"/>
    </row>
    <row r="7178" spans="4:25">
      <c r="D7178" s="24"/>
      <c r="E7178" s="24"/>
      <c r="G7178" s="24"/>
      <c r="H7178" s="24"/>
      <c r="I7178" s="24"/>
      <c r="J7178" s="24"/>
      <c r="K7178" s="24"/>
      <c r="L7178" s="24"/>
      <c r="Q7178" s="24"/>
      <c r="R7178" s="24"/>
      <c r="S7178" s="24"/>
      <c r="Y7178" s="24"/>
    </row>
    <row r="7179" spans="4:25">
      <c r="D7179" s="24"/>
      <c r="E7179" s="24"/>
      <c r="G7179" s="24"/>
      <c r="H7179" s="24"/>
      <c r="I7179" s="24"/>
      <c r="J7179" s="24"/>
      <c r="K7179" s="24"/>
      <c r="L7179" s="24"/>
      <c r="Q7179" s="24"/>
      <c r="R7179" s="24"/>
      <c r="S7179" s="24"/>
    </row>
    <row r="7180" spans="4:25">
      <c r="D7180" s="24"/>
      <c r="E7180" s="24"/>
      <c r="G7180" s="24"/>
      <c r="H7180" s="24"/>
      <c r="I7180" s="24"/>
      <c r="J7180" s="24"/>
      <c r="K7180" s="24"/>
      <c r="L7180" s="24"/>
      <c r="Q7180" s="24"/>
      <c r="R7180" s="24"/>
      <c r="S7180" s="24"/>
    </row>
    <row r="7181" spans="4:25">
      <c r="D7181" s="24"/>
      <c r="E7181" s="24"/>
      <c r="G7181" s="24"/>
      <c r="H7181" s="24"/>
      <c r="I7181" s="24"/>
      <c r="J7181" s="24"/>
      <c r="K7181" s="24"/>
      <c r="L7181" s="24"/>
      <c r="Q7181" s="24"/>
      <c r="R7181" s="24"/>
      <c r="S7181" s="24"/>
      <c r="Y7181" s="24"/>
    </row>
    <row r="7182" spans="4:25">
      <c r="D7182" s="24"/>
      <c r="E7182" s="24"/>
      <c r="G7182" s="24"/>
      <c r="H7182" s="24"/>
      <c r="I7182" s="24"/>
      <c r="J7182" s="24"/>
      <c r="K7182" s="24"/>
      <c r="L7182" s="24"/>
      <c r="Q7182" s="24"/>
      <c r="R7182" s="24"/>
      <c r="S7182" s="24"/>
    </row>
    <row r="7183" spans="4:25">
      <c r="D7183" s="24"/>
      <c r="H7183" s="24"/>
      <c r="I7183" s="24"/>
      <c r="J7183" s="24"/>
      <c r="K7183" s="24"/>
      <c r="L7183" s="24"/>
      <c r="S7183" s="24"/>
    </row>
    <row r="7184" spans="4:25">
      <c r="D7184" s="24"/>
      <c r="E7184" s="24"/>
      <c r="G7184" s="24"/>
      <c r="H7184" s="24"/>
      <c r="I7184" s="24"/>
      <c r="J7184" s="24"/>
      <c r="K7184" s="24"/>
      <c r="L7184" s="24"/>
      <c r="Q7184" s="24"/>
      <c r="R7184" s="24"/>
      <c r="S7184" s="24"/>
      <c r="Y7184" s="24"/>
    </row>
    <row r="7185" spans="4:25">
      <c r="D7185" s="24"/>
      <c r="E7185" s="24"/>
      <c r="G7185" s="24"/>
      <c r="H7185" s="24"/>
      <c r="I7185" s="24"/>
      <c r="J7185" s="24"/>
      <c r="K7185" s="24"/>
      <c r="L7185" s="24"/>
      <c r="Q7185" s="24"/>
      <c r="R7185" s="24"/>
      <c r="S7185" s="24"/>
    </row>
    <row r="7186" spans="4:25">
      <c r="D7186" s="24"/>
      <c r="E7186" s="24"/>
      <c r="G7186" s="24"/>
      <c r="H7186" s="24"/>
      <c r="I7186" s="24"/>
      <c r="J7186" s="24"/>
      <c r="K7186" s="24"/>
      <c r="L7186" s="24"/>
      <c r="Q7186" s="24"/>
      <c r="R7186" s="24"/>
      <c r="S7186" s="24"/>
      <c r="Y7186" s="24"/>
    </row>
    <row r="7187" spans="4:25">
      <c r="D7187" s="24"/>
      <c r="E7187" s="24"/>
      <c r="G7187" s="24"/>
      <c r="H7187" s="24"/>
      <c r="I7187" s="24"/>
      <c r="J7187" s="24"/>
      <c r="K7187" s="24"/>
      <c r="L7187" s="24"/>
      <c r="Q7187" s="24"/>
      <c r="R7187" s="24"/>
      <c r="S7187" s="24"/>
    </row>
    <row r="7188" spans="4:25">
      <c r="D7188" s="24"/>
      <c r="E7188" s="24"/>
      <c r="G7188" s="24"/>
      <c r="H7188" s="24"/>
      <c r="I7188" s="24"/>
      <c r="J7188" s="24"/>
      <c r="K7188" s="24"/>
      <c r="L7188" s="24"/>
      <c r="Q7188" s="24"/>
      <c r="R7188" s="24"/>
      <c r="S7188" s="24"/>
      <c r="Y7188" s="24"/>
    </row>
    <row r="7189" spans="4:25">
      <c r="D7189" s="24"/>
      <c r="E7189" s="24"/>
      <c r="G7189" s="24"/>
      <c r="H7189" s="24"/>
      <c r="I7189" s="24"/>
      <c r="J7189" s="24"/>
      <c r="K7189" s="24"/>
      <c r="L7189" s="24"/>
      <c r="Q7189" s="24"/>
      <c r="R7189" s="24"/>
      <c r="S7189" s="24"/>
    </row>
    <row r="7190" spans="4:25">
      <c r="D7190" s="24"/>
      <c r="H7190" s="24"/>
      <c r="I7190" s="24"/>
      <c r="J7190" s="24"/>
      <c r="K7190" s="24"/>
      <c r="L7190" s="24"/>
      <c r="S7190" s="24"/>
      <c r="Y7190" s="24"/>
    </row>
    <row r="7191" spans="4:25">
      <c r="D7191" s="24"/>
      <c r="H7191" s="24"/>
      <c r="I7191" s="24"/>
      <c r="J7191" s="24"/>
      <c r="K7191" s="24"/>
      <c r="L7191" s="24"/>
      <c r="S7191" s="24"/>
    </row>
    <row r="7192" spans="4:25">
      <c r="D7192" s="24"/>
      <c r="H7192" s="24"/>
      <c r="I7192" s="24"/>
      <c r="J7192" s="24"/>
      <c r="K7192" s="24"/>
      <c r="L7192" s="24"/>
      <c r="S7192" s="24"/>
    </row>
    <row r="7193" spans="4:25">
      <c r="D7193" s="24"/>
      <c r="H7193" s="24"/>
      <c r="I7193" s="24"/>
      <c r="J7193" s="24"/>
      <c r="K7193" s="24"/>
      <c r="L7193" s="24"/>
      <c r="S7193" s="24"/>
      <c r="Y7193" s="24"/>
    </row>
    <row r="7194" spans="4:25">
      <c r="D7194" s="24"/>
      <c r="H7194" s="24"/>
      <c r="I7194" s="24"/>
      <c r="J7194" s="24"/>
      <c r="K7194" s="24"/>
      <c r="L7194" s="24"/>
      <c r="S7194" s="24"/>
    </row>
    <row r="7195" spans="4:25">
      <c r="D7195" s="24"/>
      <c r="H7195" s="24"/>
      <c r="I7195" s="24"/>
      <c r="J7195" s="24"/>
      <c r="K7195" s="24"/>
      <c r="L7195" s="24"/>
      <c r="S7195" s="24"/>
      <c r="Y7195" s="24"/>
    </row>
    <row r="7196" spans="4:25">
      <c r="D7196" s="24"/>
      <c r="E7196" s="24"/>
      <c r="G7196" s="24"/>
      <c r="H7196" s="24"/>
      <c r="I7196" s="24"/>
      <c r="J7196" s="24"/>
      <c r="K7196" s="24"/>
      <c r="L7196" s="24"/>
      <c r="Q7196" s="24"/>
      <c r="R7196" s="24"/>
      <c r="S7196" s="24"/>
    </row>
    <row r="7197" spans="4:25">
      <c r="D7197" s="24"/>
      <c r="E7197" s="24"/>
      <c r="G7197" s="24"/>
      <c r="H7197" s="24"/>
      <c r="I7197" s="24"/>
      <c r="J7197" s="24"/>
      <c r="K7197" s="24"/>
      <c r="L7197" s="24"/>
      <c r="Q7197" s="24"/>
      <c r="R7197" s="24"/>
      <c r="S7197" s="24"/>
      <c r="Y7197" s="24"/>
    </row>
    <row r="7198" spans="4:25">
      <c r="D7198" s="24"/>
      <c r="E7198" s="24"/>
      <c r="G7198" s="24"/>
      <c r="H7198" s="24"/>
      <c r="I7198" s="24"/>
      <c r="J7198" s="24"/>
      <c r="K7198" s="24"/>
      <c r="L7198" s="24"/>
      <c r="Q7198" s="24"/>
      <c r="R7198" s="24"/>
      <c r="S7198" s="24"/>
    </row>
    <row r="7199" spans="4:25">
      <c r="D7199" s="24"/>
      <c r="E7199" s="24"/>
      <c r="G7199" s="24"/>
      <c r="H7199" s="24"/>
      <c r="I7199" s="24"/>
      <c r="J7199" s="24"/>
      <c r="K7199" s="24"/>
      <c r="L7199" s="24"/>
      <c r="Q7199" s="24"/>
      <c r="R7199" s="24"/>
      <c r="S7199" s="24"/>
      <c r="Y7199" s="24"/>
    </row>
    <row r="7200" spans="4:25">
      <c r="D7200" s="24"/>
      <c r="E7200" s="24"/>
      <c r="G7200" s="24"/>
      <c r="H7200" s="24"/>
      <c r="I7200" s="24"/>
      <c r="J7200" s="24"/>
      <c r="K7200" s="24"/>
      <c r="L7200" s="24"/>
      <c r="Q7200" s="24"/>
      <c r="R7200" s="24"/>
      <c r="S7200" s="24"/>
    </row>
    <row r="7201" spans="4:25">
      <c r="D7201" s="24"/>
      <c r="E7201" s="24"/>
      <c r="G7201" s="24"/>
      <c r="H7201" s="24"/>
      <c r="I7201" s="24"/>
      <c r="J7201" s="24"/>
      <c r="K7201" s="24"/>
      <c r="L7201" s="24"/>
      <c r="Q7201" s="24"/>
      <c r="R7201" s="24"/>
      <c r="S7201" s="24"/>
      <c r="Y7201" s="24"/>
    </row>
    <row r="7202" spans="4:25">
      <c r="D7202" s="24"/>
      <c r="H7202" s="24"/>
      <c r="I7202" s="24"/>
      <c r="J7202" s="24"/>
      <c r="K7202" s="24"/>
      <c r="L7202" s="24"/>
      <c r="S7202" s="24"/>
    </row>
    <row r="7203" spans="4:25">
      <c r="D7203" s="24"/>
      <c r="H7203" s="24"/>
      <c r="I7203" s="24"/>
      <c r="J7203" s="24"/>
      <c r="K7203" s="24"/>
      <c r="L7203" s="24"/>
      <c r="S7203" s="24"/>
      <c r="Y7203" s="24"/>
    </row>
    <row r="7204" spans="4:25">
      <c r="D7204" s="24"/>
      <c r="H7204" s="24"/>
      <c r="I7204" s="24"/>
      <c r="J7204" s="24"/>
      <c r="K7204" s="24"/>
      <c r="L7204" s="24"/>
      <c r="S7204" s="24"/>
    </row>
    <row r="7205" spans="4:25">
      <c r="D7205" s="24"/>
      <c r="H7205" s="24"/>
      <c r="I7205" s="24"/>
      <c r="J7205" s="24"/>
      <c r="K7205" s="24"/>
      <c r="L7205" s="24"/>
      <c r="S7205" s="24"/>
      <c r="Y7205" s="24"/>
    </row>
    <row r="7206" spans="4:25">
      <c r="D7206" s="24"/>
      <c r="H7206" s="24"/>
      <c r="I7206" s="24"/>
      <c r="J7206" s="24"/>
      <c r="K7206" s="24"/>
      <c r="L7206" s="24"/>
      <c r="S7206" s="24"/>
    </row>
    <row r="7207" spans="4:25">
      <c r="D7207" s="24"/>
      <c r="H7207" s="24"/>
      <c r="I7207" s="24"/>
      <c r="J7207" s="24"/>
      <c r="K7207" s="24"/>
      <c r="L7207" s="24"/>
      <c r="S7207" s="24"/>
      <c r="Y7207" s="24"/>
    </row>
    <row r="7208" spans="4:25">
      <c r="D7208" s="24"/>
      <c r="E7208" s="24"/>
      <c r="G7208" s="24"/>
      <c r="H7208" s="24"/>
      <c r="I7208" s="24"/>
      <c r="J7208" s="24"/>
      <c r="K7208" s="24"/>
      <c r="L7208" s="24"/>
      <c r="Q7208" s="24"/>
      <c r="R7208" s="24"/>
      <c r="S7208" s="24"/>
    </row>
    <row r="7209" spans="4:25">
      <c r="D7209" s="24"/>
      <c r="E7209" s="24"/>
      <c r="G7209" s="24"/>
      <c r="H7209" s="24"/>
      <c r="I7209" s="24"/>
      <c r="J7209" s="24"/>
      <c r="K7209" s="24"/>
      <c r="L7209" s="24"/>
      <c r="Q7209" s="24"/>
      <c r="R7209" s="24"/>
      <c r="S7209" s="24"/>
      <c r="Y7209" s="24"/>
    </row>
    <row r="7210" spans="4:25">
      <c r="D7210" s="24"/>
      <c r="H7210" s="24"/>
      <c r="I7210" s="24"/>
      <c r="J7210" s="24"/>
      <c r="K7210" s="24"/>
      <c r="L7210" s="24"/>
      <c r="S7210" s="24"/>
    </row>
    <row r="7211" spans="4:25">
      <c r="D7211" s="24"/>
      <c r="H7211" s="24"/>
      <c r="I7211" s="24"/>
      <c r="J7211" s="24"/>
      <c r="K7211" s="24"/>
      <c r="L7211" s="24"/>
      <c r="S7211" s="24"/>
      <c r="Y7211" s="24"/>
    </row>
    <row r="7212" spans="4:25">
      <c r="D7212" s="24"/>
      <c r="H7212" s="24"/>
      <c r="I7212" s="24"/>
      <c r="J7212" s="24"/>
      <c r="K7212" s="24"/>
      <c r="L7212" s="24"/>
      <c r="S7212" s="24"/>
    </row>
    <row r="7213" spans="4:25">
      <c r="D7213" s="24"/>
      <c r="H7213" s="24"/>
      <c r="I7213" s="24"/>
      <c r="J7213" s="24"/>
      <c r="K7213" s="24"/>
      <c r="L7213" s="24"/>
      <c r="S7213" s="24"/>
      <c r="Y7213" s="24"/>
    </row>
    <row r="7214" spans="4:25">
      <c r="D7214" s="24"/>
      <c r="E7214" s="24"/>
      <c r="G7214" s="24"/>
      <c r="H7214" s="24"/>
      <c r="I7214" s="24"/>
      <c r="J7214" s="24"/>
      <c r="K7214" s="24"/>
      <c r="L7214" s="24"/>
      <c r="Q7214" s="24"/>
      <c r="R7214" s="24"/>
      <c r="S7214" s="24"/>
      <c r="Y7214" s="24"/>
    </row>
    <row r="7215" spans="4:25">
      <c r="D7215" s="24"/>
      <c r="E7215" s="24"/>
      <c r="G7215" s="24"/>
      <c r="H7215" s="24"/>
      <c r="I7215" s="24"/>
      <c r="J7215" s="24"/>
      <c r="K7215" s="24"/>
      <c r="L7215" s="24"/>
      <c r="Q7215" s="24"/>
      <c r="R7215" s="24"/>
      <c r="S7215" s="24"/>
      <c r="Y7215" s="24"/>
    </row>
    <row r="7216" spans="4:25">
      <c r="D7216" s="24"/>
      <c r="H7216" s="24"/>
      <c r="I7216" s="24"/>
      <c r="J7216" s="24"/>
      <c r="K7216" s="24"/>
      <c r="L7216" s="24"/>
      <c r="S7216" s="24"/>
    </row>
    <row r="7217" spans="4:25">
      <c r="D7217" s="24"/>
      <c r="H7217" s="24"/>
      <c r="I7217" s="24"/>
      <c r="J7217" s="24"/>
      <c r="K7217" s="24"/>
      <c r="L7217" s="24"/>
      <c r="Q7217" s="24"/>
      <c r="R7217" s="24"/>
      <c r="S7217" s="24"/>
      <c r="Y7217" s="24"/>
    </row>
    <row r="7218" spans="4:25">
      <c r="D7218" s="24"/>
      <c r="H7218" s="24"/>
      <c r="I7218" s="24"/>
      <c r="J7218" s="24"/>
      <c r="K7218" s="24"/>
      <c r="L7218" s="24"/>
      <c r="S7218" s="24"/>
      <c r="Y7218" s="24"/>
    </row>
    <row r="7219" spans="4:25">
      <c r="D7219" s="24"/>
      <c r="E7219" s="24"/>
      <c r="G7219" s="24"/>
      <c r="H7219" s="24"/>
      <c r="I7219" s="24"/>
      <c r="J7219" s="24"/>
      <c r="K7219" s="24"/>
      <c r="L7219" s="24"/>
      <c r="Q7219" s="24"/>
      <c r="R7219" s="24"/>
      <c r="S7219" s="24"/>
    </row>
    <row r="7220" spans="4:25">
      <c r="D7220" s="24"/>
      <c r="E7220" s="24"/>
      <c r="G7220" s="24"/>
      <c r="H7220" s="24"/>
      <c r="I7220" s="24"/>
      <c r="J7220" s="24"/>
      <c r="K7220" s="24"/>
      <c r="L7220" s="24"/>
      <c r="Q7220" s="24"/>
      <c r="R7220" s="24"/>
      <c r="S7220" s="24"/>
      <c r="Y7220" s="24"/>
    </row>
    <row r="7221" spans="4:25">
      <c r="D7221" s="24"/>
      <c r="H7221" s="24"/>
      <c r="I7221" s="24"/>
      <c r="J7221" s="24"/>
      <c r="K7221" s="24"/>
      <c r="L7221" s="24"/>
      <c r="Q7221" s="24"/>
      <c r="R7221" s="24"/>
      <c r="S7221" s="24"/>
      <c r="Y7221" s="24"/>
    </row>
    <row r="7222" spans="4:25">
      <c r="D7222" s="24"/>
      <c r="E7222" s="24"/>
      <c r="G7222" s="24"/>
      <c r="H7222" s="24"/>
      <c r="I7222" s="24"/>
      <c r="J7222" s="24"/>
      <c r="K7222" s="24"/>
      <c r="L7222" s="24"/>
      <c r="Q7222" s="24"/>
      <c r="R7222" s="24"/>
      <c r="S7222" s="24"/>
      <c r="Y7222" s="24"/>
    </row>
    <row r="7223" spans="4:25">
      <c r="I7223" s="24"/>
      <c r="J7223" s="24"/>
      <c r="S7223" s="24"/>
    </row>
    <row r="7224" spans="4:25">
      <c r="I7224" s="24"/>
      <c r="J7224" s="24"/>
      <c r="S7224" s="24"/>
      <c r="Y7224" s="24"/>
    </row>
    <row r="7225" spans="4:25">
      <c r="I7225" s="24"/>
      <c r="J7225" s="24"/>
      <c r="S7225" s="24"/>
    </row>
    <row r="7227" spans="4:25">
      <c r="I7227" s="24"/>
      <c r="J7227" s="24"/>
      <c r="L7227" s="24"/>
      <c r="Q7227" s="24"/>
      <c r="R7227" s="24"/>
      <c r="S7227" s="24"/>
      <c r="Y7227" s="24"/>
    </row>
    <row r="7228" spans="4:25">
      <c r="I7228" s="24"/>
      <c r="J7228" s="24"/>
      <c r="L7228" s="24"/>
      <c r="Q7228" s="24"/>
      <c r="R7228" s="24"/>
      <c r="S7228" s="24"/>
      <c r="Y7228" s="24"/>
    </row>
    <row r="7229" spans="4:25">
      <c r="I7229" s="24"/>
      <c r="J7229" s="24"/>
      <c r="L7229" s="24"/>
      <c r="Q7229" s="24"/>
      <c r="R7229" s="24"/>
      <c r="S7229" s="24"/>
      <c r="Y7229" s="24"/>
    </row>
    <row r="7230" spans="4:25">
      <c r="I7230" s="24"/>
      <c r="J7230" s="24"/>
      <c r="L7230" s="24"/>
      <c r="Q7230" s="24"/>
      <c r="R7230" s="24"/>
      <c r="S7230" s="24"/>
      <c r="Y7230" s="24"/>
    </row>
    <row r="7231" spans="4:25">
      <c r="I7231" s="24"/>
      <c r="J7231" s="24"/>
      <c r="L7231" s="24"/>
      <c r="Q7231" s="24"/>
      <c r="R7231" s="24"/>
      <c r="S7231" s="24"/>
      <c r="Y7231" s="24"/>
    </row>
    <row r="7232" spans="4:25">
      <c r="I7232" s="24"/>
      <c r="J7232" s="24"/>
      <c r="S7232" s="24"/>
      <c r="Y7232" s="24"/>
    </row>
    <row r="7233" spans="4:25">
      <c r="I7233" s="24"/>
      <c r="J7233" s="24"/>
      <c r="S7233" s="24"/>
    </row>
    <row r="7234" spans="4:25">
      <c r="D7234" s="24"/>
      <c r="H7234" s="24"/>
      <c r="I7234" s="24"/>
      <c r="J7234" s="24"/>
      <c r="K7234" s="24"/>
      <c r="L7234" s="24"/>
      <c r="S7234" s="24"/>
    </row>
    <row r="7235" spans="4:25">
      <c r="D7235" s="24"/>
      <c r="H7235" s="24"/>
      <c r="I7235" s="24"/>
      <c r="J7235" s="24"/>
      <c r="K7235" s="24"/>
      <c r="L7235" s="24"/>
      <c r="Q7235" s="24"/>
      <c r="R7235" s="24"/>
      <c r="S7235" s="24"/>
      <c r="Y7235" s="24"/>
    </row>
    <row r="7236" spans="4:25">
      <c r="D7236" s="24"/>
      <c r="H7236" s="24"/>
      <c r="I7236" s="24"/>
      <c r="J7236" s="24"/>
      <c r="K7236" s="24"/>
      <c r="L7236" s="24"/>
      <c r="S7236" s="24"/>
    </row>
    <row r="7237" spans="4:25">
      <c r="D7237" s="24"/>
      <c r="H7237" s="24"/>
      <c r="I7237" s="24"/>
      <c r="J7237" s="24"/>
      <c r="K7237" s="24"/>
      <c r="L7237" s="24"/>
      <c r="Q7237" s="24"/>
      <c r="R7237" s="24"/>
      <c r="S7237" s="24"/>
      <c r="Y7237" s="24"/>
    </row>
    <row r="7238" spans="4:25">
      <c r="D7238" s="24"/>
      <c r="E7238" s="24"/>
      <c r="G7238" s="24"/>
      <c r="H7238" s="24"/>
      <c r="I7238" s="24"/>
      <c r="J7238" s="24"/>
      <c r="K7238" s="24"/>
      <c r="L7238" s="24"/>
      <c r="Q7238" s="24"/>
      <c r="R7238" s="24"/>
      <c r="S7238" s="24"/>
    </row>
    <row r="7239" spans="4:25">
      <c r="D7239" s="24"/>
      <c r="E7239" s="24"/>
      <c r="G7239" s="24"/>
      <c r="H7239" s="24"/>
      <c r="I7239" s="24"/>
      <c r="J7239" s="24"/>
      <c r="K7239" s="24"/>
      <c r="L7239" s="24"/>
      <c r="Q7239" s="24"/>
      <c r="R7239" s="24"/>
      <c r="S7239" s="24"/>
      <c r="Y7239" s="24"/>
    </row>
    <row r="7240" spans="4:25">
      <c r="D7240" s="24"/>
      <c r="E7240" s="24"/>
      <c r="G7240" s="24"/>
      <c r="H7240" s="24"/>
      <c r="I7240" s="24"/>
      <c r="J7240" s="24"/>
      <c r="K7240" s="24"/>
      <c r="L7240" s="24"/>
      <c r="Q7240" s="24"/>
      <c r="R7240" s="24"/>
      <c r="S7240" s="24"/>
    </row>
    <row r="7241" spans="4:25">
      <c r="D7241" s="24"/>
      <c r="E7241" s="24"/>
      <c r="G7241" s="24"/>
      <c r="H7241" s="24"/>
      <c r="I7241" s="24"/>
      <c r="J7241" s="24"/>
      <c r="K7241" s="24"/>
      <c r="L7241" s="24"/>
      <c r="Q7241" s="24"/>
      <c r="R7241" s="24"/>
      <c r="S7241" s="24"/>
    </row>
    <row r="7242" spans="4:25">
      <c r="D7242" s="24"/>
      <c r="E7242" s="24"/>
      <c r="G7242" s="24"/>
      <c r="H7242" s="24"/>
      <c r="I7242" s="24"/>
      <c r="J7242" s="24"/>
      <c r="K7242" s="24"/>
      <c r="L7242" s="24"/>
      <c r="Q7242" s="24"/>
      <c r="R7242" s="24"/>
      <c r="S7242" s="24"/>
      <c r="Y7242" s="24"/>
    </row>
    <row r="7243" spans="4:25">
      <c r="D7243" s="24"/>
      <c r="H7243" s="24"/>
      <c r="I7243" s="24"/>
      <c r="J7243" s="24"/>
      <c r="K7243" s="24"/>
      <c r="L7243" s="24"/>
      <c r="Q7243" s="24"/>
      <c r="R7243" s="24"/>
      <c r="S7243" s="24"/>
      <c r="Y7243" s="24"/>
    </row>
    <row r="7244" spans="4:25">
      <c r="D7244" s="24"/>
      <c r="H7244" s="24"/>
      <c r="I7244" s="24"/>
      <c r="J7244" s="24"/>
      <c r="K7244" s="24"/>
      <c r="L7244" s="24"/>
      <c r="Q7244" s="24"/>
      <c r="R7244" s="24"/>
      <c r="S7244" s="24"/>
      <c r="Y7244" s="24"/>
    </row>
    <row r="7245" spans="4:25">
      <c r="D7245" s="24"/>
      <c r="E7245" s="24"/>
      <c r="G7245" s="24"/>
      <c r="H7245" s="24"/>
      <c r="I7245" s="24"/>
      <c r="J7245" s="24"/>
      <c r="K7245" s="24"/>
      <c r="L7245" s="24"/>
      <c r="Q7245" s="24"/>
      <c r="R7245" s="24"/>
      <c r="S7245" s="24"/>
    </row>
    <row r="7246" spans="4:25">
      <c r="D7246" s="24"/>
      <c r="E7246" s="24"/>
      <c r="G7246" s="24"/>
      <c r="H7246" s="24"/>
      <c r="I7246" s="24"/>
      <c r="J7246" s="24"/>
      <c r="K7246" s="24"/>
      <c r="L7246" s="24"/>
      <c r="Q7246" s="24"/>
      <c r="R7246" s="24"/>
      <c r="S7246" s="24"/>
      <c r="Y7246" s="24"/>
    </row>
    <row r="7247" spans="4:25">
      <c r="D7247" s="24"/>
      <c r="H7247" s="24"/>
      <c r="I7247" s="24"/>
      <c r="J7247" s="24"/>
      <c r="K7247" s="24"/>
      <c r="L7247" s="24"/>
      <c r="Q7247" s="24"/>
      <c r="R7247" s="24"/>
      <c r="S7247" s="24"/>
      <c r="Y7247" s="24"/>
    </row>
    <row r="7248" spans="4:25">
      <c r="D7248" s="24"/>
      <c r="H7248" s="24"/>
      <c r="I7248" s="24"/>
      <c r="J7248" s="24"/>
      <c r="K7248" s="24"/>
      <c r="L7248" s="24"/>
      <c r="S7248" s="24"/>
    </row>
    <row r="7249" spans="4:25">
      <c r="D7249" s="24"/>
      <c r="H7249" s="24"/>
      <c r="I7249" s="24"/>
      <c r="J7249" s="24"/>
      <c r="K7249" s="24"/>
      <c r="L7249" s="24"/>
      <c r="Q7249" s="24"/>
      <c r="R7249" s="24"/>
      <c r="S7249" s="24"/>
      <c r="Y7249" s="24"/>
    </row>
    <row r="7250" spans="4:25">
      <c r="D7250" s="24"/>
      <c r="E7250" s="24"/>
      <c r="G7250" s="24"/>
      <c r="H7250" s="24"/>
      <c r="I7250" s="24"/>
      <c r="J7250" s="24"/>
      <c r="K7250" s="24"/>
      <c r="L7250" s="24"/>
      <c r="Q7250" s="24"/>
      <c r="R7250" s="24"/>
      <c r="S7250" s="24"/>
    </row>
    <row r="7251" spans="4:25">
      <c r="D7251" s="24"/>
      <c r="E7251" s="24"/>
      <c r="G7251" s="24"/>
      <c r="H7251" s="24"/>
      <c r="I7251" s="24"/>
      <c r="J7251" s="24"/>
      <c r="K7251" s="24"/>
      <c r="L7251" s="24"/>
      <c r="Q7251" s="24"/>
      <c r="R7251" s="24"/>
      <c r="S7251" s="24"/>
      <c r="Y7251" s="24"/>
    </row>
    <row r="7252" spans="4:25">
      <c r="D7252" s="24"/>
      <c r="H7252" s="24"/>
      <c r="I7252" s="24"/>
      <c r="J7252" s="24"/>
      <c r="K7252" s="24"/>
      <c r="L7252" s="24"/>
      <c r="Q7252" s="24"/>
      <c r="R7252" s="24"/>
      <c r="S7252" s="24"/>
      <c r="Y7252" s="24"/>
    </row>
    <row r="7253" spans="4:25">
      <c r="D7253" s="24"/>
      <c r="H7253" s="24"/>
      <c r="I7253" s="24"/>
      <c r="J7253" s="24"/>
      <c r="K7253" s="24"/>
      <c r="L7253" s="24"/>
      <c r="Q7253" s="24"/>
      <c r="R7253" s="24"/>
      <c r="S7253" s="24"/>
      <c r="Y7253" s="24"/>
    </row>
    <row r="7254" spans="4:25">
      <c r="D7254" s="24"/>
      <c r="H7254" s="24"/>
      <c r="I7254" s="24"/>
      <c r="J7254" s="24"/>
      <c r="K7254" s="24"/>
      <c r="L7254" s="24"/>
      <c r="Q7254" s="24"/>
      <c r="R7254" s="24"/>
      <c r="S7254" s="24"/>
      <c r="Y7254" s="24"/>
    </row>
    <row r="7255" spans="4:25">
      <c r="D7255" s="24"/>
      <c r="H7255" s="24"/>
      <c r="I7255" s="24"/>
      <c r="J7255" s="24"/>
      <c r="K7255" s="24"/>
      <c r="L7255" s="24"/>
      <c r="Q7255" s="24"/>
      <c r="R7255" s="24"/>
      <c r="S7255" s="24"/>
      <c r="Y7255" s="24"/>
    </row>
    <row r="7256" spans="4:25">
      <c r="D7256" s="24"/>
      <c r="H7256" s="24"/>
      <c r="I7256" s="24"/>
      <c r="J7256" s="24"/>
      <c r="K7256" s="24"/>
      <c r="L7256" s="24"/>
      <c r="S7256" s="24"/>
    </row>
    <row r="7257" spans="4:25">
      <c r="D7257" s="24"/>
      <c r="H7257" s="24"/>
      <c r="I7257" s="24"/>
      <c r="J7257" s="24"/>
      <c r="K7257" s="24"/>
      <c r="L7257" s="24"/>
      <c r="Q7257" s="24"/>
      <c r="R7257" s="24"/>
      <c r="S7257" s="24"/>
      <c r="Y7257" s="24"/>
    </row>
    <row r="7258" spans="4:25">
      <c r="D7258" s="24"/>
      <c r="E7258" s="24"/>
      <c r="G7258" s="24"/>
      <c r="H7258" s="24"/>
      <c r="I7258" s="24"/>
      <c r="J7258" s="24"/>
      <c r="K7258" s="24"/>
      <c r="L7258" s="24"/>
      <c r="Q7258" s="24"/>
      <c r="R7258" s="24"/>
      <c r="S7258" s="24"/>
    </row>
    <row r="7259" spans="4:25">
      <c r="D7259" s="24"/>
      <c r="E7259" s="24"/>
      <c r="G7259" s="24"/>
      <c r="H7259" s="24"/>
      <c r="I7259" s="24"/>
      <c r="J7259" s="24"/>
      <c r="K7259" s="24"/>
      <c r="L7259" s="24"/>
      <c r="Q7259" s="24"/>
      <c r="R7259" s="24"/>
      <c r="S7259" s="24"/>
      <c r="Y7259" s="24"/>
    </row>
    <row r="7260" spans="4:25">
      <c r="D7260" s="24"/>
      <c r="E7260" s="24"/>
      <c r="G7260" s="24"/>
      <c r="H7260" s="24"/>
      <c r="I7260" s="24"/>
      <c r="J7260" s="24"/>
      <c r="K7260" s="24"/>
      <c r="L7260" s="24"/>
      <c r="Q7260" s="24"/>
      <c r="R7260" s="24"/>
      <c r="S7260" s="24"/>
    </row>
    <row r="7261" spans="4:25">
      <c r="D7261" s="24"/>
      <c r="E7261" s="24"/>
      <c r="G7261" s="24"/>
      <c r="H7261" s="24"/>
      <c r="I7261" s="24"/>
      <c r="J7261" s="24"/>
      <c r="K7261" s="24"/>
      <c r="L7261" s="24"/>
      <c r="Q7261" s="24"/>
      <c r="R7261" s="24"/>
      <c r="S7261" s="24"/>
      <c r="Y7261" s="24"/>
    </row>
    <row r="7262" spans="4:25">
      <c r="D7262" s="24"/>
      <c r="H7262" s="24"/>
      <c r="I7262" s="24"/>
      <c r="J7262" s="24"/>
      <c r="K7262" s="24"/>
      <c r="L7262" s="24"/>
      <c r="S7262" s="24"/>
    </row>
    <row r="7263" spans="4:25">
      <c r="D7263" s="24"/>
      <c r="H7263" s="24"/>
      <c r="I7263" s="24"/>
      <c r="J7263" s="24"/>
      <c r="K7263" s="24"/>
      <c r="L7263" s="24"/>
      <c r="Q7263" s="24"/>
      <c r="R7263" s="24"/>
      <c r="S7263" s="24"/>
      <c r="Y7263" s="24"/>
    </row>
    <row r="7264" spans="4:25">
      <c r="D7264" s="24"/>
      <c r="H7264" s="24"/>
      <c r="I7264" s="24"/>
      <c r="J7264" s="24"/>
      <c r="K7264" s="24"/>
      <c r="L7264" s="24"/>
      <c r="S7264" s="24"/>
    </row>
    <row r="7265" spans="4:25">
      <c r="D7265" s="24"/>
      <c r="H7265" s="24"/>
      <c r="I7265" s="24"/>
      <c r="J7265" s="24"/>
      <c r="K7265" s="24"/>
      <c r="L7265" s="24"/>
      <c r="Q7265" s="24"/>
      <c r="R7265" s="24"/>
      <c r="S7265" s="24"/>
      <c r="Y7265" s="24"/>
    </row>
    <row r="7266" spans="4:25">
      <c r="D7266" s="24"/>
      <c r="H7266" s="24"/>
      <c r="I7266" s="24"/>
      <c r="J7266" s="24"/>
      <c r="K7266" s="24"/>
      <c r="L7266" s="24"/>
      <c r="S7266" s="24"/>
    </row>
    <row r="7267" spans="4:25">
      <c r="D7267" s="24"/>
      <c r="H7267" s="24"/>
      <c r="I7267" s="24"/>
      <c r="J7267" s="24"/>
      <c r="K7267" s="24"/>
      <c r="L7267" s="24"/>
      <c r="Q7267" s="24"/>
      <c r="R7267" s="24"/>
      <c r="S7267" s="24"/>
      <c r="Y7267" s="24"/>
    </row>
    <row r="7268" spans="4:25">
      <c r="D7268" s="24"/>
      <c r="H7268" s="24"/>
      <c r="I7268" s="24"/>
      <c r="J7268" s="24"/>
      <c r="K7268" s="24"/>
      <c r="L7268" s="24"/>
      <c r="S7268" s="24"/>
    </row>
    <row r="7269" spans="4:25">
      <c r="D7269" s="24"/>
      <c r="H7269" s="24"/>
      <c r="I7269" s="24"/>
      <c r="J7269" s="24"/>
      <c r="K7269" s="24"/>
      <c r="L7269" s="24"/>
      <c r="Q7269" s="24"/>
      <c r="R7269" s="24"/>
      <c r="S7269" s="24"/>
      <c r="Y7269" s="24"/>
    </row>
    <row r="7270" spans="4:25">
      <c r="D7270" s="24"/>
      <c r="H7270" s="24"/>
      <c r="I7270" s="24"/>
      <c r="J7270" s="24"/>
      <c r="K7270" s="24"/>
      <c r="L7270" s="24"/>
      <c r="S7270" s="24"/>
    </row>
    <row r="7271" spans="4:25">
      <c r="D7271" s="24"/>
      <c r="H7271" s="24"/>
      <c r="I7271" s="24"/>
      <c r="J7271" s="24"/>
      <c r="K7271" s="24"/>
      <c r="L7271" s="24"/>
      <c r="Q7271" s="24"/>
      <c r="R7271" s="24"/>
      <c r="S7271" s="24"/>
      <c r="Y7271" s="24"/>
    </row>
    <row r="7272" spans="4:25">
      <c r="D7272" s="24"/>
      <c r="H7272" s="24"/>
      <c r="I7272" s="24"/>
      <c r="J7272" s="24"/>
      <c r="K7272" s="24"/>
      <c r="L7272" s="24"/>
      <c r="S7272" s="24"/>
    </row>
    <row r="7273" spans="4:25">
      <c r="D7273" s="24"/>
      <c r="H7273" s="24"/>
      <c r="I7273" s="24"/>
      <c r="J7273" s="24"/>
      <c r="K7273" s="24"/>
      <c r="L7273" s="24"/>
      <c r="Q7273" s="24"/>
      <c r="R7273" s="24"/>
      <c r="S7273" s="24"/>
      <c r="Y7273" s="24"/>
    </row>
    <row r="7274" spans="4:25">
      <c r="D7274" s="24"/>
      <c r="H7274" s="24"/>
      <c r="I7274" s="24"/>
      <c r="J7274" s="24"/>
      <c r="K7274" s="24"/>
      <c r="L7274" s="24"/>
      <c r="S7274" s="24"/>
    </row>
    <row r="7275" spans="4:25">
      <c r="D7275" s="24"/>
      <c r="H7275" s="24"/>
      <c r="I7275" s="24"/>
      <c r="J7275" s="24"/>
      <c r="K7275" s="24"/>
      <c r="L7275" s="24"/>
      <c r="Q7275" s="24"/>
      <c r="R7275" s="24"/>
      <c r="S7275" s="24"/>
      <c r="Y7275" s="24"/>
    </row>
    <row r="7276" spans="4:25">
      <c r="D7276" s="24"/>
      <c r="H7276" s="24"/>
      <c r="I7276" s="24"/>
      <c r="J7276" s="24"/>
      <c r="K7276" s="24"/>
      <c r="L7276" s="24"/>
      <c r="S7276" s="24"/>
    </row>
    <row r="7277" spans="4:25">
      <c r="D7277" s="24"/>
      <c r="H7277" s="24"/>
      <c r="I7277" s="24"/>
      <c r="J7277" s="24"/>
      <c r="K7277" s="24"/>
      <c r="L7277" s="24"/>
      <c r="Q7277" s="24"/>
      <c r="R7277" s="24"/>
      <c r="S7277" s="24"/>
      <c r="Y7277" s="24"/>
    </row>
    <row r="7278" spans="4:25">
      <c r="D7278" s="24"/>
      <c r="H7278" s="24"/>
      <c r="I7278" s="24"/>
      <c r="J7278" s="24"/>
      <c r="K7278" s="24"/>
      <c r="L7278" s="24"/>
      <c r="S7278" s="24"/>
    </row>
    <row r="7279" spans="4:25">
      <c r="D7279" s="24"/>
      <c r="H7279" s="24"/>
      <c r="I7279" s="24"/>
      <c r="J7279" s="24"/>
      <c r="K7279" s="24"/>
      <c r="L7279" s="24"/>
      <c r="Q7279" s="24"/>
      <c r="R7279" s="24"/>
      <c r="S7279" s="24"/>
      <c r="Y7279" s="24"/>
    </row>
    <row r="7280" spans="4:25">
      <c r="D7280" s="24"/>
      <c r="H7280" s="24"/>
      <c r="I7280" s="24"/>
      <c r="J7280" s="24"/>
      <c r="K7280" s="24"/>
      <c r="L7280" s="24"/>
      <c r="S7280" s="24"/>
    </row>
    <row r="7281" spans="4:25">
      <c r="D7281" s="24"/>
      <c r="H7281" s="24"/>
      <c r="I7281" s="24"/>
      <c r="J7281" s="24"/>
      <c r="K7281" s="24"/>
      <c r="L7281" s="24"/>
      <c r="Q7281" s="24"/>
      <c r="R7281" s="24"/>
      <c r="S7281" s="24"/>
      <c r="Y7281" s="24"/>
    </row>
    <row r="7282" spans="4:25">
      <c r="D7282" s="24"/>
      <c r="H7282" s="24"/>
      <c r="I7282" s="24"/>
      <c r="J7282" s="24"/>
      <c r="K7282" s="24"/>
      <c r="L7282" s="24"/>
      <c r="S7282" s="24"/>
    </row>
    <row r="7283" spans="4:25">
      <c r="D7283" s="24"/>
      <c r="H7283" s="24"/>
      <c r="I7283" s="24"/>
      <c r="J7283" s="24"/>
      <c r="K7283" s="24"/>
      <c r="L7283" s="24"/>
      <c r="Q7283" s="24"/>
      <c r="R7283" s="24"/>
      <c r="S7283" s="24"/>
      <c r="Y7283" s="24"/>
    </row>
    <row r="7284" spans="4:25">
      <c r="D7284" s="24"/>
      <c r="H7284" s="24"/>
      <c r="I7284" s="24"/>
      <c r="J7284" s="24"/>
      <c r="K7284" s="24"/>
      <c r="L7284" s="24"/>
      <c r="S7284" s="24"/>
    </row>
    <row r="7285" spans="4:25">
      <c r="D7285" s="24"/>
      <c r="H7285" s="24"/>
      <c r="I7285" s="24"/>
      <c r="J7285" s="24"/>
      <c r="K7285" s="24"/>
      <c r="L7285" s="24"/>
      <c r="Q7285" s="24"/>
      <c r="R7285" s="24"/>
      <c r="S7285" s="24"/>
      <c r="Y7285" s="24"/>
    </row>
    <row r="7286" spans="4:25">
      <c r="D7286" s="24"/>
      <c r="H7286" s="24"/>
      <c r="I7286" s="24"/>
      <c r="J7286" s="24"/>
      <c r="K7286" s="24"/>
      <c r="L7286" s="24"/>
      <c r="S7286" s="24"/>
    </row>
    <row r="7287" spans="4:25">
      <c r="D7287" s="24"/>
      <c r="H7287" s="24"/>
      <c r="I7287" s="24"/>
      <c r="J7287" s="24"/>
      <c r="K7287" s="24"/>
      <c r="L7287" s="24"/>
      <c r="Q7287" s="24"/>
      <c r="R7287" s="24"/>
      <c r="S7287" s="24"/>
      <c r="Y7287" s="24"/>
    </row>
    <row r="7288" spans="4:25">
      <c r="D7288" s="24"/>
      <c r="H7288" s="24"/>
      <c r="I7288" s="24"/>
      <c r="J7288" s="24"/>
      <c r="K7288" s="24"/>
      <c r="L7288" s="24"/>
      <c r="S7288" s="24"/>
    </row>
    <row r="7289" spans="4:25">
      <c r="D7289" s="24"/>
      <c r="H7289" s="24"/>
      <c r="I7289" s="24"/>
      <c r="J7289" s="24"/>
      <c r="K7289" s="24"/>
      <c r="L7289" s="24"/>
      <c r="Q7289" s="24"/>
      <c r="R7289" s="24"/>
      <c r="S7289" s="24"/>
      <c r="Y7289" s="24"/>
    </row>
    <row r="7290" spans="4:25">
      <c r="D7290" s="24"/>
      <c r="E7290" s="24"/>
      <c r="G7290" s="24"/>
      <c r="H7290" s="24"/>
      <c r="I7290" s="24"/>
      <c r="J7290" s="24"/>
      <c r="K7290" s="24"/>
      <c r="L7290" s="24"/>
      <c r="Q7290" s="24"/>
      <c r="R7290" s="24"/>
      <c r="S7290" s="24"/>
    </row>
    <row r="7291" spans="4:25">
      <c r="D7291" s="24"/>
      <c r="E7291" s="24"/>
      <c r="G7291" s="24"/>
      <c r="H7291" s="24"/>
      <c r="I7291" s="24"/>
      <c r="J7291" s="24"/>
      <c r="K7291" s="24"/>
      <c r="L7291" s="24"/>
      <c r="Q7291" s="24"/>
      <c r="R7291" s="24"/>
      <c r="S7291" s="24"/>
      <c r="Y7291" s="24"/>
    </row>
    <row r="7292" spans="4:25">
      <c r="D7292" s="24"/>
      <c r="E7292" s="24"/>
      <c r="G7292" s="24"/>
      <c r="H7292" s="24"/>
      <c r="I7292" s="24"/>
      <c r="J7292" s="24"/>
      <c r="K7292" s="24"/>
      <c r="L7292" s="24"/>
      <c r="Q7292" s="24"/>
      <c r="R7292" s="24"/>
      <c r="S7292" s="24"/>
    </row>
    <row r="7293" spans="4:25">
      <c r="D7293" s="24"/>
      <c r="E7293" s="24"/>
      <c r="G7293" s="24"/>
      <c r="H7293" s="24"/>
      <c r="I7293" s="24"/>
      <c r="J7293" s="24"/>
      <c r="K7293" s="24"/>
      <c r="L7293" s="24"/>
      <c r="Q7293" s="24"/>
      <c r="R7293" s="24"/>
      <c r="S7293" s="24"/>
      <c r="Y7293" s="24"/>
    </row>
    <row r="7294" spans="4:25">
      <c r="D7294" s="24"/>
      <c r="E7294" s="24"/>
      <c r="G7294" s="24"/>
      <c r="H7294" s="24"/>
      <c r="I7294" s="24"/>
      <c r="J7294" s="24"/>
      <c r="K7294" s="24"/>
      <c r="L7294" s="24"/>
      <c r="Q7294" s="24"/>
      <c r="R7294" s="24"/>
      <c r="S7294" s="24"/>
    </row>
    <row r="7295" spans="4:25">
      <c r="D7295" s="24"/>
      <c r="E7295" s="24"/>
      <c r="G7295" s="24"/>
      <c r="H7295" s="24"/>
      <c r="I7295" s="24"/>
      <c r="J7295" s="24"/>
      <c r="K7295" s="24"/>
      <c r="L7295" s="24"/>
      <c r="Q7295" s="24"/>
      <c r="R7295" s="24"/>
      <c r="S7295" s="24"/>
      <c r="Y7295" s="24"/>
    </row>
    <row r="7296" spans="4:25">
      <c r="D7296" s="24"/>
      <c r="E7296" s="24"/>
      <c r="G7296" s="24"/>
      <c r="H7296" s="24"/>
      <c r="I7296" s="24"/>
      <c r="J7296" s="24"/>
      <c r="K7296" s="24"/>
      <c r="L7296" s="24"/>
      <c r="Q7296" s="24"/>
      <c r="R7296" s="24"/>
      <c r="S7296" s="24"/>
    </row>
    <row r="7297" spans="4:25">
      <c r="D7297" s="24"/>
      <c r="E7297" s="24"/>
      <c r="G7297" s="24"/>
      <c r="H7297" s="24"/>
      <c r="I7297" s="24"/>
      <c r="J7297" s="24"/>
      <c r="K7297" s="24"/>
      <c r="L7297" s="24"/>
      <c r="Q7297" s="24"/>
      <c r="R7297" s="24"/>
      <c r="S7297" s="24"/>
      <c r="Y7297" s="24"/>
    </row>
    <row r="7298" spans="4:25">
      <c r="D7298" s="24"/>
      <c r="E7298" s="24"/>
      <c r="G7298" s="24"/>
      <c r="H7298" s="24"/>
      <c r="I7298" s="24"/>
      <c r="J7298" s="24"/>
      <c r="K7298" s="24"/>
      <c r="L7298" s="24"/>
      <c r="Q7298" s="24"/>
      <c r="R7298" s="24"/>
      <c r="S7298" s="24"/>
    </row>
    <row r="7299" spans="4:25">
      <c r="D7299" s="24"/>
      <c r="E7299" s="24"/>
      <c r="G7299" s="24"/>
      <c r="H7299" s="24"/>
      <c r="I7299" s="24"/>
      <c r="J7299" s="24"/>
      <c r="K7299" s="24"/>
      <c r="L7299" s="24"/>
      <c r="Q7299" s="24"/>
      <c r="R7299" s="24"/>
      <c r="S7299" s="24"/>
      <c r="Y7299" s="24"/>
    </row>
    <row r="7300" spans="4:25">
      <c r="D7300" s="24"/>
      <c r="E7300" s="24"/>
      <c r="G7300" s="24"/>
      <c r="H7300" s="24"/>
      <c r="I7300" s="24"/>
      <c r="J7300" s="24"/>
      <c r="K7300" s="24"/>
      <c r="L7300" s="24"/>
      <c r="Q7300" s="24"/>
      <c r="R7300" s="24"/>
      <c r="S7300" s="24"/>
    </row>
    <row r="7301" spans="4:25">
      <c r="D7301" s="24"/>
      <c r="E7301" s="24"/>
      <c r="G7301" s="24"/>
      <c r="H7301" s="24"/>
      <c r="I7301" s="24"/>
      <c r="J7301" s="24"/>
      <c r="K7301" s="24"/>
      <c r="L7301" s="24"/>
      <c r="Q7301" s="24"/>
      <c r="R7301" s="24"/>
      <c r="S7301" s="24"/>
      <c r="Y7301" s="24"/>
    </row>
    <row r="7302" spans="4:25">
      <c r="D7302" s="24"/>
      <c r="E7302" s="24"/>
      <c r="G7302" s="24"/>
      <c r="H7302" s="24"/>
      <c r="I7302" s="24"/>
      <c r="J7302" s="24"/>
      <c r="K7302" s="24"/>
      <c r="L7302" s="24"/>
      <c r="Q7302" s="24"/>
      <c r="R7302" s="24"/>
      <c r="S7302" s="24"/>
    </row>
    <row r="7303" spans="4:25">
      <c r="D7303" s="24"/>
      <c r="E7303" s="24"/>
      <c r="G7303" s="24"/>
      <c r="H7303" s="24"/>
      <c r="I7303" s="24"/>
      <c r="J7303" s="24"/>
      <c r="K7303" s="24"/>
      <c r="L7303" s="24"/>
      <c r="Q7303" s="24"/>
      <c r="R7303" s="24"/>
      <c r="S7303" s="24"/>
      <c r="Y7303" s="24"/>
    </row>
    <row r="7304" spans="4:25">
      <c r="D7304" s="24"/>
      <c r="H7304" s="24"/>
      <c r="I7304" s="24"/>
      <c r="J7304" s="24"/>
      <c r="K7304" s="24"/>
      <c r="L7304" s="24"/>
      <c r="S7304" s="24"/>
    </row>
    <row r="7305" spans="4:25">
      <c r="D7305" s="24"/>
      <c r="H7305" s="24"/>
      <c r="I7305" s="24"/>
      <c r="J7305" s="24"/>
      <c r="K7305" s="24"/>
      <c r="L7305" s="24"/>
      <c r="Q7305" s="24"/>
      <c r="R7305" s="24"/>
      <c r="S7305" s="24"/>
      <c r="Y7305" s="24"/>
    </row>
    <row r="7306" spans="4:25">
      <c r="D7306" s="24"/>
      <c r="E7306" s="24"/>
      <c r="G7306" s="24"/>
      <c r="H7306" s="24"/>
      <c r="I7306" s="24"/>
      <c r="J7306" s="24"/>
      <c r="K7306" s="24"/>
      <c r="L7306" s="24"/>
      <c r="Q7306" s="24"/>
      <c r="R7306" s="24"/>
      <c r="S7306" s="24"/>
      <c r="Y7306" s="24"/>
    </row>
    <row r="7307" spans="4:25">
      <c r="D7307" s="24"/>
      <c r="E7307" s="24"/>
      <c r="G7307" s="24"/>
      <c r="H7307" s="24"/>
      <c r="I7307" s="24"/>
      <c r="J7307" s="24"/>
      <c r="K7307" s="24"/>
      <c r="L7307" s="24"/>
      <c r="Q7307" s="24"/>
      <c r="R7307" s="24"/>
      <c r="S7307" s="24"/>
      <c r="Y7307" s="24"/>
    </row>
    <row r="7308" spans="4:25">
      <c r="I7308" s="24"/>
      <c r="J7308" s="24"/>
      <c r="S7308" s="24"/>
    </row>
    <row r="7309" spans="4:25">
      <c r="I7309" s="24"/>
      <c r="J7309" s="24"/>
      <c r="S7309" s="24"/>
    </row>
    <row r="7310" spans="4:25">
      <c r="I7310" s="24"/>
      <c r="J7310" s="24"/>
      <c r="L7310" s="24"/>
      <c r="Q7310" s="24"/>
      <c r="R7310" s="24"/>
      <c r="S7310" s="24"/>
      <c r="Y7310" s="24"/>
    </row>
    <row r="7311" spans="4:25">
      <c r="I7311" s="24"/>
      <c r="J7311" s="24"/>
      <c r="L7311" s="24"/>
      <c r="Q7311" s="24"/>
      <c r="R7311" s="24"/>
      <c r="S7311" s="24"/>
      <c r="Y7311" s="24"/>
    </row>
    <row r="7312" spans="4:25">
      <c r="I7312" s="24"/>
      <c r="J7312" s="24"/>
      <c r="L7312" s="24"/>
      <c r="Q7312" s="24"/>
      <c r="R7312" s="24"/>
      <c r="S7312" s="24"/>
      <c r="Y7312" s="24"/>
    </row>
    <row r="7313" spans="9:25">
      <c r="I7313" s="24"/>
      <c r="J7313" s="24"/>
      <c r="L7313" s="24"/>
      <c r="Q7313" s="24"/>
      <c r="R7313" s="24"/>
      <c r="S7313" s="24"/>
      <c r="Y7313" s="24"/>
    </row>
    <row r="7314" spans="9:25">
      <c r="I7314" s="24"/>
      <c r="J7314" s="24"/>
      <c r="L7314" s="24"/>
      <c r="Q7314" s="24"/>
      <c r="R7314" s="24"/>
      <c r="S7314" s="24"/>
      <c r="Y7314" s="24"/>
    </row>
    <row r="7315" spans="9:25">
      <c r="I7315" s="24"/>
      <c r="J7315" s="24"/>
      <c r="S7315" s="24"/>
    </row>
    <row r="7316" spans="9:25">
      <c r="I7316" s="24"/>
      <c r="J7316" s="24"/>
      <c r="L7316" s="24"/>
      <c r="Q7316" s="24"/>
      <c r="R7316" s="24"/>
      <c r="S7316" s="24"/>
      <c r="Y7316" s="24"/>
    </row>
    <row r="7317" spans="9:25">
      <c r="I7317" s="24"/>
      <c r="J7317" s="24"/>
      <c r="L7317" s="24"/>
      <c r="Q7317" s="24"/>
      <c r="R7317" s="24"/>
      <c r="S7317" s="24"/>
      <c r="Y7317" s="24"/>
    </row>
    <row r="7318" spans="9:25">
      <c r="I7318" s="24"/>
      <c r="J7318" s="24"/>
      <c r="L7318" s="24"/>
      <c r="Q7318" s="24"/>
      <c r="R7318" s="24"/>
      <c r="S7318" s="24"/>
      <c r="Y7318" s="24"/>
    </row>
    <row r="7319" spans="9:25">
      <c r="I7319" s="24"/>
      <c r="J7319" s="24"/>
      <c r="L7319" s="24"/>
      <c r="Q7319" s="24"/>
      <c r="R7319" s="24"/>
      <c r="S7319" s="24"/>
      <c r="Y7319" s="24"/>
    </row>
    <row r="7320" spans="9:25">
      <c r="I7320" s="24"/>
      <c r="J7320" s="24"/>
      <c r="S7320" s="24"/>
    </row>
    <row r="7321" spans="9:25">
      <c r="I7321" s="24"/>
      <c r="J7321" s="24"/>
      <c r="S7321" s="24"/>
      <c r="Y7321" s="24"/>
    </row>
    <row r="7322" spans="9:25">
      <c r="I7322" s="24"/>
      <c r="J7322" s="24"/>
      <c r="S7322" s="24"/>
      <c r="Y7322" s="24"/>
    </row>
    <row r="7323" spans="9:25">
      <c r="I7323" s="24"/>
      <c r="J7323" s="24"/>
      <c r="S7323" s="24"/>
      <c r="Y7323" s="24"/>
    </row>
    <row r="7324" spans="9:25">
      <c r="I7324" s="24"/>
      <c r="J7324" s="24"/>
      <c r="S7324" s="24"/>
    </row>
    <row r="7325" spans="9:25">
      <c r="I7325" s="24"/>
      <c r="J7325" s="24"/>
      <c r="L7325" s="24"/>
      <c r="Q7325" s="24"/>
      <c r="R7325" s="24"/>
      <c r="S7325" s="24"/>
      <c r="Y7325" s="24"/>
    </row>
    <row r="7326" spans="9:25">
      <c r="I7326" s="24"/>
      <c r="J7326" s="24"/>
      <c r="L7326" s="24"/>
      <c r="Q7326" s="24"/>
      <c r="R7326" s="24"/>
      <c r="S7326" s="24"/>
      <c r="Y7326" s="24"/>
    </row>
    <row r="7327" spans="9:25">
      <c r="I7327" s="24"/>
      <c r="J7327" s="24"/>
      <c r="L7327" s="24"/>
      <c r="P7327" s="24"/>
      <c r="Q7327" s="24"/>
      <c r="R7327" s="24"/>
      <c r="S7327" s="24"/>
      <c r="Y7327" s="24"/>
    </row>
    <row r="7328" spans="9:25">
      <c r="I7328" s="24"/>
      <c r="J7328" s="24"/>
      <c r="L7328" s="24"/>
      <c r="Q7328" s="24"/>
      <c r="R7328" s="24"/>
      <c r="S7328" s="24"/>
      <c r="Y7328" s="24"/>
    </row>
    <row r="7329" spans="9:25">
      <c r="I7329" s="24"/>
      <c r="J7329" s="24"/>
      <c r="L7329" s="24"/>
      <c r="Q7329" s="24"/>
      <c r="R7329" s="24"/>
      <c r="S7329" s="24"/>
      <c r="Y7329" s="24"/>
    </row>
    <row r="7330" spans="9:25">
      <c r="I7330" s="24"/>
      <c r="J7330" s="24"/>
      <c r="L7330" s="24"/>
      <c r="Q7330" s="24"/>
      <c r="R7330" s="24"/>
      <c r="S7330" s="24"/>
      <c r="Y7330" s="24"/>
    </row>
    <row r="7331" spans="9:25">
      <c r="I7331" s="24"/>
      <c r="J7331" s="24"/>
      <c r="L7331" s="24"/>
      <c r="Q7331" s="24"/>
      <c r="R7331" s="24"/>
      <c r="S7331" s="24"/>
      <c r="Y7331" s="24"/>
    </row>
    <row r="7332" spans="9:25">
      <c r="I7332" s="24"/>
      <c r="J7332" s="24"/>
      <c r="L7332" s="24"/>
      <c r="P7332" s="24"/>
      <c r="Q7332" s="24"/>
      <c r="R7332" s="24"/>
      <c r="S7332" s="24"/>
      <c r="Y7332" s="24"/>
    </row>
    <row r="7333" spans="9:25">
      <c r="I7333" s="24"/>
      <c r="J7333" s="24"/>
      <c r="L7333" s="24"/>
      <c r="Q7333" s="24"/>
      <c r="R7333" s="24"/>
      <c r="S7333" s="24"/>
      <c r="Y7333" s="24"/>
    </row>
    <row r="7334" spans="9:25">
      <c r="I7334" s="24"/>
      <c r="J7334" s="24"/>
      <c r="L7334" s="24"/>
      <c r="Q7334" s="24"/>
      <c r="R7334" s="24"/>
      <c r="S7334" s="24"/>
      <c r="Y7334" s="24"/>
    </row>
    <row r="7335" spans="9:25">
      <c r="I7335" s="24"/>
      <c r="J7335" s="24"/>
      <c r="S7335" s="24"/>
      <c r="Y7335" s="24"/>
    </row>
    <row r="7336" spans="9:25">
      <c r="I7336" s="24"/>
      <c r="J7336" s="24"/>
      <c r="S7336" s="24"/>
    </row>
    <row r="7337" spans="9:25">
      <c r="I7337" s="24"/>
      <c r="J7337" s="24"/>
      <c r="L7337" s="24"/>
      <c r="Q7337" s="24"/>
      <c r="R7337" s="24"/>
      <c r="S7337" s="24"/>
      <c r="Y7337" s="24"/>
    </row>
    <row r="7338" spans="9:25">
      <c r="I7338" s="24"/>
      <c r="J7338" s="24"/>
      <c r="S7338" s="24"/>
    </row>
    <row r="7339" spans="9:25">
      <c r="I7339" s="24"/>
      <c r="J7339" s="24"/>
      <c r="L7339" s="24"/>
      <c r="Q7339" s="24"/>
      <c r="R7339" s="24"/>
      <c r="S7339" s="24"/>
      <c r="Y7339" s="24"/>
    </row>
    <row r="7340" spans="9:25">
      <c r="I7340" s="24"/>
      <c r="J7340" s="24"/>
      <c r="S7340" s="24"/>
    </row>
    <row r="7341" spans="9:25">
      <c r="I7341" s="24"/>
      <c r="J7341" s="24"/>
      <c r="L7341" s="24"/>
      <c r="Q7341" s="24"/>
      <c r="R7341" s="24"/>
      <c r="S7341" s="24"/>
      <c r="Y7341" s="24"/>
    </row>
    <row r="7342" spans="9:25">
      <c r="I7342" s="24"/>
      <c r="J7342" s="24"/>
      <c r="L7342" s="24"/>
      <c r="Q7342" s="24"/>
      <c r="R7342" s="24"/>
      <c r="S7342" s="24"/>
      <c r="Y7342" s="24"/>
    </row>
    <row r="7343" spans="9:25">
      <c r="I7343" s="24"/>
      <c r="J7343" s="24"/>
      <c r="L7343" s="24"/>
      <c r="Q7343" s="24"/>
      <c r="R7343" s="24"/>
      <c r="S7343" s="24"/>
      <c r="Y7343" s="24"/>
    </row>
    <row r="7344" spans="9:25">
      <c r="I7344" s="24"/>
      <c r="J7344" s="24"/>
      <c r="L7344" s="24"/>
      <c r="Q7344" s="24"/>
      <c r="R7344" s="24"/>
      <c r="S7344" s="24"/>
      <c r="Y7344" s="24"/>
    </row>
    <row r="7345" spans="9:25">
      <c r="I7345" s="24"/>
      <c r="J7345" s="24"/>
      <c r="L7345" s="24"/>
      <c r="Q7345" s="24"/>
      <c r="R7345" s="24"/>
      <c r="S7345" s="24"/>
      <c r="Y7345" s="24"/>
    </row>
    <row r="7346" spans="9:25">
      <c r="I7346" s="24"/>
      <c r="J7346" s="24"/>
      <c r="L7346" s="24"/>
      <c r="P7346" s="24"/>
      <c r="Q7346" s="24"/>
      <c r="R7346" s="24"/>
      <c r="S7346" s="24"/>
      <c r="Y7346" s="24"/>
    </row>
    <row r="7347" spans="9:25">
      <c r="I7347" s="24"/>
      <c r="J7347" s="24"/>
      <c r="L7347" s="24"/>
      <c r="Q7347" s="24"/>
      <c r="R7347" s="24"/>
      <c r="S7347" s="24"/>
      <c r="Y7347" s="24"/>
    </row>
    <row r="7348" spans="9:25">
      <c r="I7348" s="24"/>
      <c r="J7348" s="24"/>
      <c r="L7348" s="24"/>
      <c r="Q7348" s="24"/>
      <c r="R7348" s="24"/>
      <c r="S7348" s="24"/>
      <c r="Y7348" s="24"/>
    </row>
    <row r="7349" spans="9:25">
      <c r="I7349" s="24"/>
      <c r="J7349" s="24"/>
      <c r="L7349" s="24"/>
      <c r="Q7349" s="24"/>
      <c r="R7349" s="24"/>
      <c r="S7349" s="24"/>
      <c r="Y7349" s="24"/>
    </row>
    <row r="7350" spans="9:25">
      <c r="I7350" s="24"/>
      <c r="J7350" s="24"/>
      <c r="L7350" s="24"/>
      <c r="Q7350" s="24"/>
      <c r="R7350" s="24"/>
      <c r="S7350" s="24"/>
      <c r="Y7350" s="24"/>
    </row>
    <row r="7351" spans="9:25">
      <c r="I7351" s="24"/>
      <c r="J7351" s="24"/>
      <c r="S7351" s="24"/>
    </row>
    <row r="7352" spans="9:25">
      <c r="I7352" s="24"/>
      <c r="J7352" s="24"/>
      <c r="S7352" s="24"/>
    </row>
    <row r="7353" spans="9:25">
      <c r="I7353" s="24"/>
      <c r="J7353" s="24"/>
      <c r="S7353" s="24"/>
    </row>
    <row r="7354" spans="9:25">
      <c r="I7354" s="24"/>
      <c r="J7354" s="24"/>
      <c r="L7354" s="24"/>
      <c r="Q7354" s="24"/>
      <c r="R7354" s="24"/>
      <c r="S7354" s="24"/>
      <c r="Y7354" s="24"/>
    </row>
    <row r="7355" spans="9:25">
      <c r="I7355" s="24"/>
      <c r="J7355" s="24"/>
      <c r="L7355" s="24"/>
      <c r="Q7355" s="24"/>
      <c r="R7355" s="24"/>
      <c r="S7355" s="24"/>
      <c r="Y7355" s="24"/>
    </row>
    <row r="7356" spans="9:25">
      <c r="I7356" s="24"/>
      <c r="J7356" s="24"/>
      <c r="S7356" s="24"/>
    </row>
    <row r="7357" spans="9:25">
      <c r="I7357" s="24"/>
      <c r="J7357" s="24"/>
      <c r="L7357" s="24"/>
      <c r="Q7357" s="24"/>
      <c r="R7357" s="24"/>
      <c r="S7357" s="24"/>
      <c r="Y7357" s="24"/>
    </row>
    <row r="7358" spans="9:25">
      <c r="I7358" s="24"/>
      <c r="J7358" s="24"/>
      <c r="L7358" s="24"/>
      <c r="P7358" s="24"/>
      <c r="Q7358" s="24"/>
      <c r="R7358" s="24"/>
      <c r="S7358" s="24"/>
      <c r="Y7358" s="24"/>
    </row>
    <row r="7359" spans="9:25">
      <c r="I7359" s="24"/>
      <c r="J7359" s="24"/>
      <c r="S7359" s="24"/>
    </row>
    <row r="7360" spans="9:25">
      <c r="I7360" s="24"/>
      <c r="J7360" s="24"/>
      <c r="L7360" s="24"/>
      <c r="Q7360" s="24"/>
      <c r="R7360" s="24"/>
      <c r="S7360" s="24"/>
      <c r="Y7360" s="24"/>
    </row>
    <row r="7361" spans="9:25">
      <c r="I7361" s="24"/>
      <c r="J7361" s="24"/>
      <c r="S7361" s="24"/>
    </row>
    <row r="7362" spans="9:25">
      <c r="I7362" s="24"/>
      <c r="J7362" s="24"/>
      <c r="L7362" s="24"/>
      <c r="Q7362" s="24"/>
      <c r="R7362" s="24"/>
      <c r="S7362" s="24"/>
      <c r="Y7362" s="24"/>
    </row>
    <row r="7363" spans="9:25">
      <c r="I7363" s="24"/>
      <c r="J7363" s="24"/>
      <c r="S7363" s="24"/>
      <c r="Y7363" s="24"/>
    </row>
    <row r="7364" spans="9:25">
      <c r="I7364" s="24"/>
      <c r="J7364" s="24"/>
      <c r="L7364" s="24"/>
      <c r="Q7364" s="24"/>
      <c r="R7364" s="24"/>
      <c r="S7364" s="24"/>
      <c r="Y7364" s="24"/>
    </row>
    <row r="7365" spans="9:25">
      <c r="I7365" s="24"/>
      <c r="J7365" s="24"/>
      <c r="L7365" s="24"/>
      <c r="P7365" s="24"/>
      <c r="Q7365" s="24"/>
      <c r="R7365" s="24"/>
      <c r="S7365" s="24"/>
      <c r="Y7365" s="24"/>
    </row>
    <row r="7366" spans="9:25">
      <c r="I7366" s="24"/>
      <c r="J7366" s="24"/>
      <c r="S7366" s="24"/>
      <c r="Y7366" s="24"/>
    </row>
    <row r="7367" spans="9:25">
      <c r="I7367" s="24"/>
      <c r="J7367" s="24"/>
      <c r="L7367" s="24"/>
      <c r="Q7367" s="24"/>
      <c r="R7367" s="24"/>
      <c r="S7367" s="24"/>
      <c r="Y7367" s="24"/>
    </row>
    <row r="7368" spans="9:25">
      <c r="I7368" s="24"/>
      <c r="J7368" s="24"/>
      <c r="S7368" s="24"/>
      <c r="Y7368" s="24"/>
    </row>
    <row r="7369" spans="9:25">
      <c r="I7369" s="24"/>
      <c r="J7369" s="24"/>
      <c r="L7369" s="24"/>
      <c r="Q7369" s="24"/>
      <c r="R7369" s="24"/>
      <c r="S7369" s="24"/>
      <c r="Y7369" s="24"/>
    </row>
    <row r="7370" spans="9:25">
      <c r="I7370" s="24"/>
      <c r="J7370" s="24"/>
      <c r="S7370" s="24"/>
    </row>
    <row r="7371" spans="9:25">
      <c r="I7371" s="24"/>
      <c r="J7371" s="24"/>
      <c r="S7371" s="24"/>
    </row>
    <row r="7372" spans="9:25">
      <c r="I7372" s="24"/>
      <c r="J7372" s="24"/>
      <c r="L7372" s="24"/>
      <c r="Q7372" s="24"/>
      <c r="R7372" s="24"/>
      <c r="S7372" s="24"/>
      <c r="Y7372" s="24"/>
    </row>
    <row r="7373" spans="9:25">
      <c r="I7373" s="24"/>
      <c r="J7373" s="24"/>
      <c r="S7373" s="24"/>
    </row>
    <row r="7374" spans="9:25">
      <c r="I7374" s="24"/>
      <c r="J7374" s="24"/>
      <c r="L7374" s="24"/>
      <c r="Q7374" s="24"/>
      <c r="R7374" s="24"/>
      <c r="S7374" s="24"/>
      <c r="Y7374" s="24"/>
    </row>
    <row r="7375" spans="9:25">
      <c r="I7375" s="24"/>
      <c r="J7375" s="24"/>
      <c r="S7375" s="24"/>
    </row>
    <row r="7376" spans="9:25">
      <c r="I7376" s="24"/>
      <c r="J7376" s="24"/>
      <c r="L7376" s="24"/>
      <c r="Q7376" s="24"/>
      <c r="R7376" s="24"/>
      <c r="S7376" s="24"/>
      <c r="Y7376" s="24"/>
    </row>
    <row r="7377" spans="9:25">
      <c r="I7377" s="24"/>
      <c r="J7377" s="24"/>
      <c r="S7377" s="24"/>
    </row>
    <row r="7378" spans="9:25">
      <c r="I7378" s="24"/>
      <c r="J7378" s="24"/>
      <c r="L7378" s="24"/>
      <c r="Q7378" s="24"/>
      <c r="R7378" s="24"/>
      <c r="S7378" s="24"/>
      <c r="Y7378" s="24"/>
    </row>
    <row r="7379" spans="9:25">
      <c r="I7379" s="24"/>
      <c r="J7379" s="24"/>
      <c r="S7379" s="24"/>
      <c r="Y7379" s="24"/>
    </row>
    <row r="7380" spans="9:25">
      <c r="I7380" s="24"/>
      <c r="J7380" s="24"/>
      <c r="L7380" s="24"/>
      <c r="Q7380" s="24"/>
      <c r="R7380" s="24"/>
      <c r="S7380" s="24"/>
      <c r="Y7380" s="24"/>
    </row>
    <row r="7381" spans="9:25">
      <c r="I7381" s="24"/>
      <c r="J7381" s="24"/>
      <c r="S7381" s="24"/>
      <c r="Y7381" s="24"/>
    </row>
    <row r="7382" spans="9:25">
      <c r="I7382" s="24"/>
      <c r="J7382" s="24"/>
      <c r="L7382" s="24"/>
      <c r="Q7382" s="24"/>
      <c r="R7382" s="24"/>
      <c r="S7382" s="24"/>
      <c r="Y7382" s="24"/>
    </row>
    <row r="7383" spans="9:25">
      <c r="I7383" s="24"/>
      <c r="J7383" s="24"/>
      <c r="S7383" s="24"/>
      <c r="Y7383" s="24"/>
    </row>
    <row r="7384" spans="9:25">
      <c r="I7384" s="24"/>
      <c r="J7384" s="24"/>
      <c r="S7384" s="24"/>
      <c r="Y7384" s="24"/>
    </row>
    <row r="7385" spans="9:25">
      <c r="I7385" s="24"/>
      <c r="J7385" s="24"/>
      <c r="S7385" s="24"/>
    </row>
    <row r="7386" spans="9:25">
      <c r="I7386" s="24"/>
      <c r="J7386" s="24"/>
      <c r="S7386" s="24"/>
    </row>
    <row r="7387" spans="9:25">
      <c r="I7387" s="24"/>
      <c r="J7387" s="24"/>
      <c r="S7387" s="24"/>
    </row>
    <row r="7388" spans="9:25">
      <c r="I7388" s="24"/>
      <c r="J7388" s="24"/>
      <c r="L7388" s="24"/>
      <c r="Q7388" s="24"/>
      <c r="R7388" s="24"/>
      <c r="S7388" s="24"/>
      <c r="Y7388" s="24"/>
    </row>
    <row r="7389" spans="9:25">
      <c r="I7389" s="24"/>
      <c r="J7389" s="24"/>
      <c r="L7389" s="24"/>
      <c r="P7389" s="24"/>
      <c r="Q7389" s="24"/>
      <c r="R7389" s="24"/>
      <c r="S7389" s="24"/>
      <c r="Y7389" s="24"/>
    </row>
    <row r="7390" spans="9:25">
      <c r="I7390" s="24"/>
      <c r="J7390" s="24"/>
      <c r="L7390" s="24"/>
      <c r="P7390" s="24"/>
      <c r="Q7390" s="24"/>
      <c r="R7390" s="24"/>
      <c r="S7390" s="24"/>
      <c r="Y7390" s="24"/>
    </row>
    <row r="7391" spans="9:25">
      <c r="I7391" s="24"/>
      <c r="J7391" s="24"/>
      <c r="S7391" s="24"/>
    </row>
    <row r="7392" spans="9:25">
      <c r="I7392" s="24"/>
      <c r="J7392" s="24"/>
      <c r="L7392" s="24"/>
      <c r="Q7392" s="24"/>
      <c r="R7392" s="24"/>
      <c r="S7392" s="24"/>
      <c r="Y7392" s="24"/>
    </row>
    <row r="7393" spans="9:25">
      <c r="I7393" s="24"/>
      <c r="J7393" s="24"/>
      <c r="S7393" s="24"/>
    </row>
    <row r="7394" spans="9:25">
      <c r="I7394" s="24"/>
      <c r="J7394" s="24"/>
      <c r="L7394" s="24"/>
      <c r="Q7394" s="24"/>
      <c r="R7394" s="24"/>
      <c r="S7394" s="24"/>
      <c r="Y7394" s="24"/>
    </row>
    <row r="7395" spans="9:25">
      <c r="I7395" s="24"/>
      <c r="J7395" s="24"/>
      <c r="S7395" s="24"/>
    </row>
    <row r="7396" spans="9:25">
      <c r="I7396" s="24"/>
      <c r="J7396" s="24"/>
      <c r="L7396" s="24"/>
      <c r="Q7396" s="24"/>
      <c r="R7396" s="24"/>
      <c r="S7396" s="24"/>
      <c r="Y7396" s="24"/>
    </row>
    <row r="7397" spans="9:25">
      <c r="I7397" s="24"/>
      <c r="J7397" s="24"/>
      <c r="L7397" s="24"/>
      <c r="Q7397" s="24"/>
      <c r="R7397" s="24"/>
      <c r="S7397" s="24"/>
      <c r="Y7397" s="24"/>
    </row>
    <row r="7398" spans="9:25">
      <c r="I7398" s="24"/>
      <c r="J7398" s="24"/>
      <c r="L7398" s="24"/>
      <c r="Q7398" s="24"/>
      <c r="R7398" s="24"/>
      <c r="S7398" s="24"/>
      <c r="Y7398" s="24"/>
    </row>
    <row r="7399" spans="9:25">
      <c r="I7399" s="24"/>
      <c r="J7399" s="24"/>
      <c r="S7399" s="24"/>
    </row>
    <row r="7400" spans="9:25">
      <c r="I7400" s="24"/>
      <c r="J7400" s="24"/>
      <c r="L7400" s="24"/>
      <c r="Q7400" s="24"/>
      <c r="R7400" s="24"/>
      <c r="S7400" s="24"/>
      <c r="Y7400" s="24"/>
    </row>
    <row r="7401" spans="9:25">
      <c r="I7401" s="24"/>
      <c r="J7401" s="24"/>
      <c r="S7401" s="24"/>
    </row>
    <row r="7402" spans="9:25">
      <c r="I7402" s="24"/>
      <c r="J7402" s="24"/>
      <c r="L7402" s="24"/>
      <c r="Q7402" s="24"/>
      <c r="R7402" s="24"/>
      <c r="S7402" s="24"/>
      <c r="Y7402" s="24"/>
    </row>
    <row r="7403" spans="9:25">
      <c r="I7403" s="24"/>
      <c r="J7403" s="24"/>
      <c r="L7403" s="24"/>
      <c r="Q7403" s="24"/>
      <c r="R7403" s="24"/>
      <c r="S7403" s="24"/>
      <c r="Y7403" s="24"/>
    </row>
    <row r="7404" spans="9:25">
      <c r="I7404" s="24"/>
      <c r="J7404" s="24"/>
      <c r="S7404" s="24"/>
    </row>
    <row r="7405" spans="9:25">
      <c r="I7405" s="24"/>
      <c r="J7405" s="24"/>
      <c r="L7405" s="24"/>
      <c r="Q7405" s="24"/>
      <c r="R7405" s="24"/>
      <c r="S7405" s="24"/>
      <c r="Y7405" s="24"/>
    </row>
    <row r="7406" spans="9:25">
      <c r="I7406" s="24"/>
      <c r="J7406" s="24"/>
      <c r="S7406" s="24"/>
    </row>
    <row r="7407" spans="9:25">
      <c r="I7407" s="24"/>
      <c r="J7407" s="24"/>
      <c r="L7407" s="24"/>
      <c r="Q7407" s="24"/>
      <c r="R7407" s="24"/>
      <c r="S7407" s="24"/>
      <c r="Y7407" s="24"/>
    </row>
    <row r="7408" spans="9:25">
      <c r="I7408" s="24"/>
      <c r="J7408" s="24"/>
      <c r="S7408" s="24"/>
    </row>
    <row r="7409" spans="9:25">
      <c r="I7409" s="24"/>
      <c r="J7409" s="24"/>
      <c r="L7409" s="24"/>
      <c r="Q7409" s="24"/>
      <c r="R7409" s="24"/>
      <c r="S7409" s="24"/>
      <c r="Y7409" s="24"/>
    </row>
    <row r="7410" spans="9:25">
      <c r="I7410" s="24"/>
      <c r="J7410" s="24"/>
      <c r="S7410" s="24"/>
    </row>
    <row r="7411" spans="9:25">
      <c r="I7411" s="24"/>
      <c r="J7411" s="24"/>
      <c r="L7411" s="24"/>
      <c r="Q7411" s="24"/>
      <c r="R7411" s="24"/>
      <c r="S7411" s="24"/>
      <c r="Y7411" s="24"/>
    </row>
    <row r="7412" spans="9:25">
      <c r="I7412" s="24"/>
      <c r="J7412" s="24"/>
      <c r="S7412" s="24"/>
    </row>
    <row r="7413" spans="9:25">
      <c r="I7413" s="24"/>
      <c r="J7413" s="24"/>
      <c r="L7413" s="24"/>
      <c r="Q7413" s="24"/>
      <c r="R7413" s="24"/>
      <c r="S7413" s="24"/>
      <c r="Y7413" s="24"/>
    </row>
    <row r="7414" spans="9:25">
      <c r="I7414" s="24"/>
      <c r="J7414" s="24"/>
      <c r="S7414" s="24"/>
    </row>
    <row r="7415" spans="9:25">
      <c r="I7415" s="24"/>
      <c r="J7415" s="24"/>
      <c r="L7415" s="24"/>
      <c r="Q7415" s="24"/>
      <c r="R7415" s="24"/>
      <c r="S7415" s="24"/>
      <c r="Y7415" s="24"/>
    </row>
    <row r="7416" spans="9:25">
      <c r="I7416" s="24"/>
      <c r="J7416" s="24"/>
      <c r="L7416" s="24"/>
      <c r="Q7416" s="24"/>
      <c r="R7416" s="24"/>
      <c r="S7416" s="24"/>
      <c r="Y7416" s="24"/>
    </row>
    <row r="7417" spans="9:25">
      <c r="I7417" s="24"/>
      <c r="J7417" s="24"/>
      <c r="L7417" s="24"/>
      <c r="Q7417" s="24"/>
      <c r="R7417" s="24"/>
      <c r="S7417" s="24"/>
      <c r="Y7417" s="24"/>
    </row>
    <row r="7418" spans="9:25">
      <c r="I7418" s="24"/>
      <c r="J7418" s="24"/>
      <c r="L7418" s="24"/>
      <c r="Q7418" s="24"/>
      <c r="R7418" s="24"/>
      <c r="S7418" s="24"/>
      <c r="Y7418" s="24"/>
    </row>
    <row r="7419" spans="9:25">
      <c r="I7419" s="24"/>
      <c r="J7419" s="24"/>
      <c r="S7419" s="24"/>
    </row>
    <row r="7420" spans="9:25">
      <c r="I7420" s="24"/>
      <c r="J7420" s="24"/>
      <c r="L7420" s="24"/>
      <c r="Q7420" s="24"/>
      <c r="R7420" s="24"/>
      <c r="S7420" s="24"/>
      <c r="Y7420" s="24"/>
    </row>
    <row r="7421" spans="9:25">
      <c r="I7421" s="24"/>
      <c r="J7421" s="24"/>
      <c r="L7421" s="24"/>
      <c r="Q7421" s="24"/>
      <c r="R7421" s="24"/>
      <c r="S7421" s="24"/>
      <c r="Y7421" s="24"/>
    </row>
    <row r="7422" spans="9:25">
      <c r="I7422" s="24"/>
      <c r="J7422" s="24"/>
      <c r="L7422" s="24"/>
      <c r="Q7422" s="24"/>
      <c r="R7422" s="24"/>
      <c r="S7422" s="24"/>
      <c r="Y7422" s="24"/>
    </row>
    <row r="7423" spans="9:25">
      <c r="I7423" s="24"/>
      <c r="J7423" s="24"/>
      <c r="S7423" s="24"/>
    </row>
    <row r="7424" spans="9:25">
      <c r="I7424" s="24"/>
      <c r="J7424" s="24"/>
      <c r="L7424" s="24"/>
      <c r="Q7424" s="24"/>
      <c r="R7424" s="24"/>
      <c r="S7424" s="24"/>
      <c r="Y7424" s="24"/>
    </row>
    <row r="7425" spans="9:25">
      <c r="I7425" s="24"/>
      <c r="J7425" s="24"/>
      <c r="S7425" s="24"/>
    </row>
    <row r="7426" spans="9:25">
      <c r="I7426" s="24"/>
      <c r="J7426" s="24"/>
      <c r="L7426" s="24"/>
      <c r="Q7426" s="24"/>
      <c r="R7426" s="24"/>
      <c r="S7426" s="24"/>
      <c r="Y7426" s="24"/>
    </row>
    <row r="7427" spans="9:25">
      <c r="I7427" s="24"/>
      <c r="J7427" s="24"/>
      <c r="L7427" s="24"/>
      <c r="Q7427" s="24"/>
      <c r="R7427" s="24"/>
      <c r="S7427" s="24"/>
      <c r="Y7427" s="24"/>
    </row>
    <row r="7428" spans="9:25">
      <c r="I7428" s="24"/>
      <c r="J7428" s="24"/>
      <c r="L7428" s="24"/>
      <c r="Q7428" s="24"/>
      <c r="R7428" s="24"/>
      <c r="S7428" s="24"/>
      <c r="Y7428" s="24"/>
    </row>
    <row r="7429" spans="9:25">
      <c r="I7429" s="24"/>
      <c r="J7429" s="24"/>
      <c r="L7429" s="24"/>
      <c r="Q7429" s="24"/>
      <c r="R7429" s="24"/>
      <c r="S7429" s="24"/>
      <c r="Y7429" s="24"/>
    </row>
    <row r="7430" spans="9:25">
      <c r="I7430" s="24"/>
      <c r="J7430" s="24"/>
      <c r="S7430" s="24"/>
    </row>
    <row r="7431" spans="9:25">
      <c r="I7431" s="24"/>
      <c r="J7431" s="24"/>
      <c r="L7431" s="24"/>
      <c r="Q7431" s="24"/>
      <c r="R7431" s="24"/>
      <c r="S7431" s="24"/>
      <c r="Y7431" s="24"/>
    </row>
    <row r="7432" spans="9:25">
      <c r="I7432" s="24"/>
      <c r="J7432" s="24"/>
      <c r="L7432" s="24"/>
      <c r="Q7432" s="24"/>
      <c r="R7432" s="24"/>
      <c r="S7432" s="24"/>
      <c r="Y7432" s="24"/>
    </row>
    <row r="7433" spans="9:25">
      <c r="I7433" s="24"/>
      <c r="J7433" s="24"/>
      <c r="L7433" s="24"/>
      <c r="Q7433" s="24"/>
      <c r="R7433" s="24"/>
      <c r="S7433" s="24"/>
      <c r="Y7433" s="24"/>
    </row>
    <row r="7434" spans="9:25">
      <c r="I7434" s="24"/>
      <c r="J7434" s="24"/>
      <c r="S7434" s="24"/>
    </row>
    <row r="7435" spans="9:25">
      <c r="I7435" s="24"/>
      <c r="J7435" s="24"/>
      <c r="L7435" s="24"/>
      <c r="Q7435" s="24"/>
      <c r="R7435" s="24"/>
      <c r="S7435" s="24"/>
      <c r="Y7435" s="24"/>
    </row>
    <row r="7436" spans="9:25">
      <c r="I7436" s="24"/>
      <c r="J7436" s="24"/>
      <c r="S7436" s="24"/>
    </row>
    <row r="7437" spans="9:25">
      <c r="I7437" s="24"/>
      <c r="J7437" s="24"/>
      <c r="L7437" s="24"/>
      <c r="Q7437" s="24"/>
      <c r="R7437" s="24"/>
      <c r="S7437" s="24"/>
      <c r="Y7437" s="24"/>
    </row>
    <row r="7438" spans="9:25">
      <c r="I7438" s="24"/>
      <c r="J7438" s="24"/>
      <c r="L7438" s="24"/>
      <c r="Q7438" s="24"/>
      <c r="R7438" s="24"/>
      <c r="S7438" s="24"/>
      <c r="Y7438" s="24"/>
    </row>
    <row r="7439" spans="9:25">
      <c r="I7439" s="24"/>
      <c r="J7439" s="24"/>
      <c r="S7439" s="24"/>
    </row>
    <row r="7440" spans="9:25">
      <c r="I7440" s="24"/>
      <c r="J7440" s="24"/>
      <c r="L7440" s="24"/>
      <c r="Q7440" s="24"/>
      <c r="R7440" s="24"/>
      <c r="S7440" s="24"/>
      <c r="Y7440" s="24"/>
    </row>
    <row r="7441" spans="9:25">
      <c r="I7441" s="24"/>
      <c r="J7441" s="24"/>
      <c r="L7441" s="24"/>
      <c r="Q7441" s="24"/>
      <c r="R7441" s="24"/>
      <c r="S7441" s="24"/>
      <c r="Y7441" s="24"/>
    </row>
    <row r="7442" spans="9:25">
      <c r="I7442" s="24"/>
      <c r="J7442" s="24"/>
      <c r="S7442" s="24"/>
    </row>
    <row r="7443" spans="9:25">
      <c r="I7443" s="24"/>
      <c r="J7443" s="24"/>
      <c r="L7443" s="24"/>
      <c r="Q7443" s="24"/>
      <c r="R7443" s="24"/>
      <c r="S7443" s="24"/>
      <c r="Y7443" s="24"/>
    </row>
    <row r="7444" spans="9:25">
      <c r="I7444" s="24"/>
      <c r="J7444" s="24"/>
      <c r="L7444" s="24"/>
      <c r="Q7444" s="24"/>
      <c r="R7444" s="24"/>
      <c r="S7444" s="24"/>
      <c r="Y7444" s="24"/>
    </row>
    <row r="7445" spans="9:25">
      <c r="I7445" s="24"/>
      <c r="J7445" s="24"/>
      <c r="L7445" s="24"/>
      <c r="Q7445" s="24"/>
      <c r="R7445" s="24"/>
      <c r="S7445" s="24"/>
      <c r="Y7445" s="24"/>
    </row>
    <row r="7446" spans="9:25">
      <c r="I7446" s="24"/>
      <c r="J7446" s="24"/>
      <c r="L7446" s="24"/>
      <c r="Q7446" s="24"/>
      <c r="R7446" s="24"/>
      <c r="S7446" s="24"/>
      <c r="Y7446" s="24"/>
    </row>
    <row r="7447" spans="9:25">
      <c r="I7447" s="24"/>
      <c r="J7447" s="24"/>
      <c r="L7447" s="24"/>
      <c r="Q7447" s="24"/>
      <c r="R7447" s="24"/>
      <c r="S7447" s="24"/>
      <c r="Y7447" s="24"/>
    </row>
    <row r="7448" spans="9:25">
      <c r="I7448" s="24"/>
      <c r="J7448" s="24"/>
      <c r="S7448" s="24"/>
    </row>
    <row r="7449" spans="9:25">
      <c r="I7449" s="24"/>
      <c r="J7449" s="24"/>
      <c r="S7449" s="24"/>
    </row>
    <row r="7450" spans="9:25">
      <c r="I7450" s="24"/>
      <c r="J7450" s="24"/>
      <c r="L7450" s="24"/>
      <c r="Q7450" s="24"/>
      <c r="R7450" s="24"/>
      <c r="S7450" s="24"/>
      <c r="Y7450" s="24"/>
    </row>
    <row r="7451" spans="9:25">
      <c r="I7451" s="24"/>
      <c r="J7451" s="24"/>
      <c r="L7451" s="24"/>
      <c r="Q7451" s="24"/>
      <c r="R7451" s="24"/>
      <c r="S7451" s="24"/>
      <c r="Y7451" s="24"/>
    </row>
    <row r="7452" spans="9:25">
      <c r="I7452" s="24"/>
      <c r="J7452" s="24"/>
      <c r="L7452" s="24"/>
      <c r="Q7452" s="24"/>
      <c r="R7452" s="24"/>
      <c r="S7452" s="24"/>
      <c r="Y7452" s="24"/>
    </row>
    <row r="7453" spans="9:25">
      <c r="I7453" s="24"/>
      <c r="J7453" s="24"/>
      <c r="L7453" s="24"/>
      <c r="Q7453" s="24"/>
      <c r="R7453" s="24"/>
      <c r="S7453" s="24"/>
      <c r="Y7453" s="24"/>
    </row>
    <row r="7454" spans="9:25">
      <c r="I7454" s="24"/>
      <c r="J7454" s="24"/>
      <c r="L7454" s="24"/>
      <c r="Q7454" s="24"/>
      <c r="R7454" s="24"/>
      <c r="S7454" s="24"/>
      <c r="Y7454" s="24"/>
    </row>
    <row r="7455" spans="9:25">
      <c r="I7455" s="24"/>
      <c r="J7455" s="24"/>
      <c r="L7455" s="24"/>
      <c r="Q7455" s="24"/>
      <c r="R7455" s="24"/>
      <c r="S7455" s="24"/>
      <c r="Y7455" s="24"/>
    </row>
    <row r="7456" spans="9:25">
      <c r="I7456" s="24"/>
      <c r="J7456" s="24"/>
      <c r="L7456" s="24"/>
      <c r="Q7456" s="24"/>
      <c r="R7456" s="24"/>
      <c r="S7456" s="24"/>
      <c r="Y7456" s="24"/>
    </row>
    <row r="7457" spans="9:25">
      <c r="I7457" s="24"/>
      <c r="J7457" s="24"/>
      <c r="L7457" s="24"/>
      <c r="Q7457" s="24"/>
      <c r="R7457" s="24"/>
      <c r="S7457" s="24"/>
      <c r="Y7457" s="24"/>
    </row>
    <row r="7458" spans="9:25">
      <c r="I7458" s="24"/>
      <c r="J7458" s="24"/>
      <c r="L7458" s="24"/>
      <c r="Q7458" s="24"/>
      <c r="R7458" s="24"/>
      <c r="S7458" s="24"/>
      <c r="Y7458" s="24"/>
    </row>
    <row r="7459" spans="9:25">
      <c r="I7459" s="24"/>
      <c r="J7459" s="24"/>
      <c r="L7459" s="24"/>
      <c r="Q7459" s="24"/>
      <c r="R7459" s="24"/>
      <c r="S7459" s="24"/>
      <c r="Y7459" s="24"/>
    </row>
    <row r="7460" spans="9:25">
      <c r="I7460" s="24"/>
      <c r="J7460" s="24"/>
      <c r="L7460" s="24"/>
      <c r="Q7460" s="24"/>
      <c r="R7460" s="24"/>
      <c r="S7460" s="24"/>
      <c r="Y7460" s="24"/>
    </row>
    <row r="7461" spans="9:25">
      <c r="I7461" s="24"/>
      <c r="J7461" s="24"/>
      <c r="S7461" s="24"/>
    </row>
    <row r="7462" spans="9:25">
      <c r="I7462" s="24"/>
      <c r="J7462" s="24"/>
      <c r="S7462" s="24"/>
      <c r="Y7462" s="24"/>
    </row>
    <row r="7463" spans="9:25">
      <c r="I7463" s="24"/>
      <c r="J7463" s="24"/>
      <c r="L7463" s="24"/>
      <c r="Q7463" s="24"/>
      <c r="R7463" s="24"/>
      <c r="S7463" s="24"/>
      <c r="Y7463" s="24"/>
    </row>
    <row r="7464" spans="9:25">
      <c r="I7464" s="24"/>
      <c r="J7464" s="24"/>
      <c r="S7464" s="24"/>
    </row>
    <row r="7465" spans="9:25">
      <c r="I7465" s="24"/>
      <c r="J7465" s="24"/>
      <c r="L7465" s="24"/>
      <c r="Q7465" s="24"/>
      <c r="R7465" s="24"/>
      <c r="S7465" s="24"/>
      <c r="Y7465" s="24"/>
    </row>
    <row r="7466" spans="9:25">
      <c r="I7466" s="24"/>
      <c r="J7466" s="24"/>
      <c r="L7466" s="24"/>
      <c r="Q7466" s="24"/>
      <c r="R7466" s="24"/>
      <c r="S7466" s="24"/>
      <c r="Y7466" s="24"/>
    </row>
    <row r="7467" spans="9:25">
      <c r="I7467" s="24"/>
      <c r="J7467" s="24"/>
      <c r="L7467" s="24"/>
      <c r="Q7467" s="24"/>
      <c r="R7467" s="24"/>
      <c r="S7467" s="24"/>
      <c r="Y7467" s="24"/>
    </row>
    <row r="7468" spans="9:25">
      <c r="I7468" s="24"/>
      <c r="J7468" s="24"/>
      <c r="L7468" s="24"/>
      <c r="Q7468" s="24"/>
      <c r="R7468" s="24"/>
      <c r="S7468" s="24"/>
      <c r="Y7468" s="24"/>
    </row>
    <row r="7469" spans="9:25">
      <c r="I7469" s="24"/>
      <c r="J7469" s="24"/>
      <c r="S7469" s="24"/>
      <c r="Y7469" s="24"/>
    </row>
    <row r="7470" spans="9:25">
      <c r="I7470" s="24"/>
      <c r="J7470" s="24"/>
      <c r="S7470" s="24"/>
      <c r="Y7470" s="24"/>
    </row>
    <row r="7471" spans="9:25">
      <c r="I7471" s="24"/>
      <c r="J7471" s="24"/>
      <c r="S7471" s="24"/>
      <c r="Y7471" s="24"/>
    </row>
    <row r="7472" spans="9:25">
      <c r="I7472" s="24"/>
      <c r="J7472" s="24"/>
      <c r="S7472" s="24"/>
      <c r="Y7472" s="24"/>
    </row>
    <row r="7473" spans="9:25">
      <c r="I7473" s="24"/>
      <c r="J7473" s="24"/>
      <c r="S7473" s="24"/>
      <c r="Y7473" s="24"/>
    </row>
    <row r="7474" spans="9:25">
      <c r="I7474" s="24"/>
      <c r="J7474" s="24"/>
      <c r="S7474" s="24"/>
      <c r="Y7474" s="24"/>
    </row>
    <row r="7475" spans="9:25">
      <c r="I7475" s="24"/>
      <c r="J7475" s="24"/>
      <c r="S7475" s="24"/>
      <c r="Y7475" s="24"/>
    </row>
    <row r="7476" spans="9:25">
      <c r="I7476" s="24"/>
      <c r="J7476" s="24"/>
      <c r="S7476" s="24"/>
      <c r="Y7476" s="24"/>
    </row>
    <row r="7477" spans="9:25">
      <c r="I7477" s="24"/>
      <c r="J7477" s="24"/>
      <c r="S7477" s="24"/>
    </row>
    <row r="7478" spans="9:25">
      <c r="I7478" s="24"/>
      <c r="J7478" s="24"/>
      <c r="L7478" s="24"/>
      <c r="Q7478" s="24"/>
      <c r="R7478" s="24"/>
      <c r="S7478" s="24"/>
      <c r="Y7478" s="24"/>
    </row>
    <row r="7479" spans="9:25">
      <c r="I7479" s="24"/>
      <c r="J7479" s="24"/>
      <c r="L7479" s="24"/>
      <c r="Q7479" s="24"/>
      <c r="R7479" s="24"/>
      <c r="S7479" s="24"/>
      <c r="Y7479" s="24"/>
    </row>
    <row r="7480" spans="9:25">
      <c r="I7480" s="24"/>
      <c r="J7480" s="24"/>
      <c r="L7480" s="24"/>
      <c r="Q7480" s="24"/>
      <c r="R7480" s="24"/>
      <c r="S7480" s="24"/>
      <c r="Y7480" s="24"/>
    </row>
    <row r="7481" spans="9:25">
      <c r="I7481" s="24"/>
      <c r="J7481" s="24"/>
      <c r="S7481" s="24"/>
    </row>
    <row r="7482" spans="9:25">
      <c r="I7482" s="24"/>
      <c r="J7482" s="24"/>
      <c r="S7482" s="24"/>
      <c r="Y7482" s="24"/>
    </row>
    <row r="7483" spans="9:25">
      <c r="I7483" s="24"/>
      <c r="J7483" s="24"/>
      <c r="S7483" s="24"/>
      <c r="Y7483" s="24"/>
    </row>
    <row r="7484" spans="9:25">
      <c r="I7484" s="24"/>
      <c r="J7484" s="24"/>
      <c r="S7484" s="24"/>
      <c r="Y7484" s="24"/>
    </row>
    <row r="7485" spans="9:25">
      <c r="I7485" s="24"/>
      <c r="J7485" s="24"/>
      <c r="S7485" s="24"/>
      <c r="Y7485" s="24"/>
    </row>
    <row r="7486" spans="9:25">
      <c r="I7486" s="24"/>
      <c r="J7486" s="24"/>
      <c r="S7486" s="24"/>
      <c r="Y7486" s="24"/>
    </row>
    <row r="7487" spans="9:25">
      <c r="I7487" s="24"/>
      <c r="J7487" s="24"/>
      <c r="S7487" s="24"/>
      <c r="Y7487" s="24"/>
    </row>
    <row r="7488" spans="9:25">
      <c r="I7488" s="24"/>
      <c r="J7488" s="24"/>
      <c r="S7488" s="24"/>
      <c r="Y7488" s="24"/>
    </row>
    <row r="7489" spans="9:25">
      <c r="I7489" s="24"/>
      <c r="J7489" s="24"/>
      <c r="S7489" s="24"/>
      <c r="Y7489" s="24"/>
    </row>
    <row r="7490" spans="9:25">
      <c r="I7490" s="24"/>
      <c r="J7490" s="24"/>
      <c r="S7490" s="24"/>
      <c r="Y7490" s="24"/>
    </row>
    <row r="7491" spans="9:25">
      <c r="I7491" s="24"/>
      <c r="J7491" s="24"/>
      <c r="S7491" s="24"/>
      <c r="Y7491" s="24"/>
    </row>
    <row r="7492" spans="9:25">
      <c r="I7492" s="24"/>
      <c r="J7492" s="24"/>
      <c r="S7492" s="24"/>
      <c r="Y7492" s="24"/>
    </row>
    <row r="7493" spans="9:25">
      <c r="I7493" s="24"/>
      <c r="J7493" s="24"/>
      <c r="S7493" s="24"/>
      <c r="Y7493" s="24"/>
    </row>
    <row r="7494" spans="9:25">
      <c r="I7494" s="24"/>
      <c r="J7494" s="24"/>
      <c r="S7494" s="24"/>
      <c r="Y7494" s="24"/>
    </row>
    <row r="7495" spans="9:25">
      <c r="I7495" s="24"/>
      <c r="J7495" s="24"/>
      <c r="S7495" s="24"/>
      <c r="Y7495" s="24"/>
    </row>
    <row r="7496" spans="9:25">
      <c r="I7496" s="24"/>
      <c r="J7496" s="24"/>
      <c r="S7496" s="24"/>
      <c r="Y7496" s="24"/>
    </row>
    <row r="7497" spans="9:25">
      <c r="I7497" s="24"/>
      <c r="J7497" s="24"/>
      <c r="S7497" s="24"/>
      <c r="Y7497" s="24"/>
    </row>
    <row r="7498" spans="9:25">
      <c r="I7498" s="24"/>
      <c r="J7498" s="24"/>
      <c r="S7498" s="24"/>
      <c r="Y7498" s="24"/>
    </row>
    <row r="7499" spans="9:25">
      <c r="I7499" s="24"/>
      <c r="J7499" s="24"/>
      <c r="S7499" s="24"/>
      <c r="Y7499" s="24"/>
    </row>
    <row r="7500" spans="9:25">
      <c r="I7500" s="24"/>
      <c r="J7500" s="24"/>
      <c r="S7500" s="24"/>
      <c r="Y7500" s="24"/>
    </row>
    <row r="7501" spans="9:25">
      <c r="I7501" s="24"/>
      <c r="J7501" s="24"/>
      <c r="S7501" s="24"/>
      <c r="Y7501" s="24"/>
    </row>
    <row r="7502" spans="9:25">
      <c r="I7502" s="24"/>
      <c r="J7502" s="24"/>
      <c r="S7502" s="24"/>
      <c r="Y7502" s="24"/>
    </row>
    <row r="7503" spans="9:25">
      <c r="I7503" s="24"/>
      <c r="J7503" s="24"/>
      <c r="S7503" s="24"/>
      <c r="Y7503" s="24"/>
    </row>
    <row r="7504" spans="9:25">
      <c r="I7504" s="24"/>
      <c r="J7504" s="24"/>
      <c r="S7504" s="24"/>
      <c r="Y7504" s="24"/>
    </row>
    <row r="7505" spans="9:25">
      <c r="I7505" s="24"/>
      <c r="J7505" s="24"/>
      <c r="S7505" s="24"/>
      <c r="Y7505" s="24"/>
    </row>
    <row r="7506" spans="9:25">
      <c r="I7506" s="24"/>
      <c r="J7506" s="24"/>
      <c r="S7506" s="24"/>
      <c r="Y7506" s="24"/>
    </row>
    <row r="7507" spans="9:25">
      <c r="I7507" s="24"/>
      <c r="J7507" s="24"/>
      <c r="S7507" s="24"/>
      <c r="Y7507" s="24"/>
    </row>
    <row r="7508" spans="9:25">
      <c r="I7508" s="24"/>
      <c r="J7508" s="24"/>
      <c r="S7508" s="24"/>
      <c r="Y7508" s="24"/>
    </row>
    <row r="7509" spans="9:25">
      <c r="I7509" s="24"/>
      <c r="J7509" s="24"/>
      <c r="S7509" s="24"/>
    </row>
    <row r="7510" spans="9:25">
      <c r="I7510" s="24"/>
      <c r="J7510" s="24"/>
      <c r="L7510" s="24"/>
      <c r="Q7510" s="24"/>
      <c r="R7510" s="24"/>
      <c r="S7510" s="24"/>
      <c r="Y7510" s="24"/>
    </row>
    <row r="7511" spans="9:25">
      <c r="I7511" s="24"/>
      <c r="J7511" s="24"/>
      <c r="L7511" s="24"/>
      <c r="Q7511" s="24"/>
      <c r="R7511" s="24"/>
      <c r="S7511" s="24"/>
      <c r="Y7511" s="24"/>
    </row>
    <row r="7512" spans="9:25">
      <c r="I7512" s="24"/>
      <c r="J7512" s="24"/>
      <c r="L7512" s="24"/>
      <c r="Q7512" s="24"/>
      <c r="R7512" s="24"/>
      <c r="S7512" s="24"/>
      <c r="Y7512" s="24"/>
    </row>
    <row r="7513" spans="9:25">
      <c r="I7513" s="24"/>
      <c r="J7513" s="24"/>
      <c r="L7513" s="24"/>
      <c r="Q7513" s="24"/>
      <c r="R7513" s="24"/>
      <c r="S7513" s="24"/>
      <c r="Y7513" s="24"/>
    </row>
    <row r="7514" spans="9:25">
      <c r="I7514" s="24"/>
      <c r="J7514" s="24"/>
      <c r="L7514" s="24"/>
      <c r="Q7514" s="24"/>
      <c r="R7514" s="24"/>
      <c r="S7514" s="24"/>
      <c r="Y7514" s="24"/>
    </row>
    <row r="7515" spans="9:25">
      <c r="I7515" s="24"/>
      <c r="J7515" s="24"/>
      <c r="L7515" s="24"/>
      <c r="Q7515" s="24"/>
      <c r="R7515" s="24"/>
      <c r="S7515" s="24"/>
      <c r="Y7515" s="24"/>
    </row>
    <row r="7516" spans="9:25">
      <c r="I7516" s="24"/>
      <c r="J7516" s="24"/>
      <c r="S7516" s="24"/>
    </row>
    <row r="7517" spans="9:25">
      <c r="I7517" s="24"/>
      <c r="J7517" s="24"/>
      <c r="L7517" s="24"/>
      <c r="Q7517" s="24"/>
      <c r="R7517" s="24"/>
      <c r="S7517" s="24"/>
      <c r="Y7517" s="24"/>
    </row>
    <row r="7518" spans="9:25">
      <c r="I7518" s="24"/>
      <c r="J7518" s="24"/>
      <c r="L7518" s="24"/>
      <c r="Q7518" s="24"/>
      <c r="R7518" s="24"/>
      <c r="S7518" s="24"/>
      <c r="Y7518" s="24"/>
    </row>
    <row r="7519" spans="9:25">
      <c r="I7519" s="24"/>
      <c r="J7519" s="24"/>
      <c r="L7519" s="24"/>
      <c r="Q7519" s="24"/>
      <c r="R7519" s="24"/>
      <c r="S7519" s="24"/>
      <c r="Y7519" s="24"/>
    </row>
    <row r="7520" spans="9:25">
      <c r="I7520" s="24"/>
      <c r="J7520" s="24"/>
      <c r="L7520" s="24"/>
      <c r="Q7520" s="24"/>
      <c r="R7520" s="24"/>
      <c r="S7520" s="24"/>
      <c r="Y7520" s="24"/>
    </row>
    <row r="7521" spans="9:25">
      <c r="I7521" s="24"/>
      <c r="J7521" s="24"/>
      <c r="S7521" s="24"/>
    </row>
    <row r="7522" spans="9:25">
      <c r="I7522" s="24"/>
      <c r="J7522" s="24"/>
      <c r="L7522" s="24"/>
      <c r="Q7522" s="24"/>
      <c r="R7522" s="24"/>
      <c r="S7522" s="24"/>
      <c r="Y7522" s="24"/>
    </row>
    <row r="7523" spans="9:25">
      <c r="I7523" s="24"/>
      <c r="J7523" s="24"/>
      <c r="L7523" s="24"/>
      <c r="Q7523" s="24"/>
      <c r="R7523" s="24"/>
      <c r="S7523" s="24"/>
      <c r="Y7523" s="24"/>
    </row>
    <row r="7524" spans="9:25">
      <c r="I7524" s="24"/>
      <c r="J7524" s="24"/>
      <c r="S7524" s="24"/>
    </row>
    <row r="7525" spans="9:25">
      <c r="I7525" s="24"/>
      <c r="J7525" s="24"/>
      <c r="L7525" s="24"/>
      <c r="Q7525" s="24"/>
      <c r="R7525" s="24"/>
      <c r="S7525" s="24"/>
      <c r="Y7525" s="24"/>
    </row>
    <row r="7526" spans="9:25">
      <c r="I7526" s="24"/>
      <c r="J7526" s="24"/>
      <c r="S7526" s="24"/>
    </row>
    <row r="7527" spans="9:25">
      <c r="I7527" s="24"/>
      <c r="J7527" s="24"/>
      <c r="L7527" s="24"/>
      <c r="Q7527" s="24"/>
      <c r="R7527" s="24"/>
      <c r="S7527" s="24"/>
      <c r="Y7527" s="24"/>
    </row>
    <row r="7528" spans="9:25">
      <c r="I7528" s="24"/>
      <c r="J7528" s="24"/>
      <c r="S7528" s="24"/>
      <c r="Y7528" s="24"/>
    </row>
    <row r="7529" spans="9:25">
      <c r="I7529" s="24"/>
      <c r="J7529" s="24"/>
      <c r="L7529" s="24"/>
      <c r="Q7529" s="24"/>
      <c r="R7529" s="24"/>
      <c r="S7529" s="24"/>
      <c r="Y7529" s="24"/>
    </row>
    <row r="7530" spans="9:25">
      <c r="I7530" s="24"/>
      <c r="J7530" s="24"/>
      <c r="S7530" s="24"/>
      <c r="Y7530" s="24"/>
    </row>
    <row r="7531" spans="9:25">
      <c r="I7531" s="24"/>
      <c r="J7531" s="24"/>
      <c r="S7531" s="24"/>
      <c r="Y7531" s="24"/>
    </row>
    <row r="7532" spans="9:25">
      <c r="I7532" s="24"/>
      <c r="J7532" s="24"/>
      <c r="S7532" s="24"/>
      <c r="Y7532" s="24"/>
    </row>
    <row r="7533" spans="9:25">
      <c r="I7533" s="24"/>
      <c r="J7533" s="24"/>
      <c r="S7533" s="24"/>
      <c r="Y7533" s="24"/>
    </row>
    <row r="7534" spans="9:25">
      <c r="I7534" s="24"/>
      <c r="J7534" s="24"/>
      <c r="S7534" s="24"/>
      <c r="Y7534" s="24"/>
    </row>
    <row r="7535" spans="9:25">
      <c r="I7535" s="24"/>
      <c r="J7535" s="24"/>
      <c r="S7535" s="24"/>
      <c r="Y7535" s="24"/>
    </row>
    <row r="7536" spans="9:25">
      <c r="I7536" s="24"/>
      <c r="J7536" s="24"/>
      <c r="S7536" s="24"/>
      <c r="Y7536" s="24"/>
    </row>
    <row r="7537" spans="9:25">
      <c r="I7537" s="24"/>
      <c r="J7537" s="24"/>
      <c r="S7537" s="24"/>
      <c r="Y7537" s="24"/>
    </row>
    <row r="7538" spans="9:25">
      <c r="I7538" s="24"/>
      <c r="J7538" s="24"/>
      <c r="S7538" s="24"/>
      <c r="Y7538" s="24"/>
    </row>
    <row r="7539" spans="9:25">
      <c r="I7539" s="24"/>
      <c r="J7539" s="24"/>
      <c r="S7539" s="24"/>
      <c r="Y7539" s="24"/>
    </row>
    <row r="7540" spans="9:25">
      <c r="I7540" s="24"/>
      <c r="J7540" s="24"/>
      <c r="S7540" s="24"/>
      <c r="Y7540" s="24"/>
    </row>
    <row r="7541" spans="9:25">
      <c r="I7541" s="24"/>
      <c r="J7541" s="24"/>
      <c r="S7541" s="24"/>
      <c r="Y7541" s="24"/>
    </row>
    <row r="7542" spans="9:25">
      <c r="I7542" s="24"/>
      <c r="J7542" s="24"/>
      <c r="S7542" s="24"/>
      <c r="Y7542" s="24"/>
    </row>
    <row r="7543" spans="9:25">
      <c r="I7543" s="24"/>
      <c r="J7543" s="24"/>
      <c r="S7543" s="24"/>
      <c r="Y7543" s="24"/>
    </row>
    <row r="7544" spans="9:25">
      <c r="I7544" s="24"/>
      <c r="J7544" s="24"/>
      <c r="S7544" s="24"/>
      <c r="Y7544" s="24"/>
    </row>
    <row r="7545" spans="9:25">
      <c r="I7545" s="24"/>
      <c r="J7545" s="24"/>
      <c r="S7545" s="24"/>
      <c r="Y7545" s="24"/>
    </row>
    <row r="7546" spans="9:25">
      <c r="I7546" s="24"/>
      <c r="J7546" s="24"/>
      <c r="S7546" s="24"/>
      <c r="Y7546" s="24"/>
    </row>
    <row r="7547" spans="9:25">
      <c r="I7547" s="24"/>
      <c r="J7547" s="24"/>
      <c r="S7547" s="24"/>
    </row>
    <row r="7548" spans="9:25">
      <c r="I7548" s="24"/>
      <c r="J7548" s="24"/>
      <c r="S7548" s="24"/>
    </row>
    <row r="7549" spans="9:25">
      <c r="I7549" s="24"/>
      <c r="J7549" s="24"/>
      <c r="L7549" s="24"/>
      <c r="Q7549" s="24"/>
      <c r="R7549" s="24"/>
      <c r="S7549" s="24"/>
      <c r="Y7549" s="24"/>
    </row>
    <row r="7550" spans="9:25">
      <c r="I7550" s="24"/>
      <c r="J7550" s="24"/>
      <c r="L7550" s="24"/>
      <c r="Q7550" s="24"/>
      <c r="R7550" s="24"/>
      <c r="S7550" s="24"/>
      <c r="Y7550" s="24"/>
    </row>
    <row r="7551" spans="9:25">
      <c r="I7551" s="24"/>
      <c r="J7551" s="24"/>
      <c r="S7551" s="24"/>
    </row>
    <row r="7552" spans="9:25">
      <c r="I7552" s="24"/>
      <c r="J7552" s="24"/>
      <c r="L7552" s="24"/>
      <c r="Q7552" s="24"/>
      <c r="R7552" s="24"/>
      <c r="S7552" s="24"/>
      <c r="Y7552" s="24"/>
    </row>
    <row r="7553" spans="9:25">
      <c r="I7553" s="24"/>
      <c r="J7553" s="24"/>
      <c r="L7553" s="24"/>
      <c r="Q7553" s="24"/>
      <c r="R7553" s="24"/>
      <c r="S7553" s="24"/>
      <c r="Y7553" s="24"/>
    </row>
    <row r="7554" spans="9:25">
      <c r="I7554" s="24"/>
      <c r="J7554" s="24"/>
      <c r="S7554" s="24"/>
    </row>
    <row r="7555" spans="9:25">
      <c r="I7555" s="24"/>
      <c r="J7555" s="24"/>
      <c r="S7555" s="24"/>
    </row>
    <row r="7556" spans="9:25">
      <c r="I7556" s="24"/>
      <c r="J7556" s="24"/>
      <c r="L7556" s="24"/>
      <c r="Q7556" s="24"/>
      <c r="R7556" s="24"/>
      <c r="S7556" s="24"/>
      <c r="Y7556" s="24"/>
    </row>
    <row r="7557" spans="9:25">
      <c r="I7557" s="24"/>
      <c r="J7557" s="24"/>
      <c r="L7557" s="24"/>
      <c r="Q7557" s="24"/>
      <c r="R7557" s="24"/>
      <c r="S7557" s="24"/>
      <c r="Y7557" s="24"/>
    </row>
    <row r="7558" spans="9:25">
      <c r="I7558" s="24"/>
      <c r="J7558" s="24"/>
      <c r="S7558" s="24"/>
    </row>
    <row r="7559" spans="9:25">
      <c r="I7559" s="24"/>
      <c r="J7559" s="24"/>
      <c r="L7559" s="24"/>
      <c r="Q7559" s="24"/>
      <c r="R7559" s="24"/>
      <c r="S7559" s="24"/>
      <c r="Y7559" s="24"/>
    </row>
    <row r="7560" spans="9:25">
      <c r="I7560" s="24"/>
      <c r="J7560" s="24"/>
      <c r="S7560" s="24"/>
    </row>
    <row r="7561" spans="9:25">
      <c r="I7561" s="24"/>
      <c r="J7561" s="24"/>
      <c r="L7561" s="24"/>
      <c r="Q7561" s="24"/>
      <c r="R7561" s="24"/>
      <c r="S7561" s="24"/>
      <c r="Y7561" s="24"/>
    </row>
    <row r="7562" spans="9:25">
      <c r="I7562" s="24"/>
      <c r="J7562" s="24"/>
      <c r="L7562" s="24"/>
      <c r="Q7562" s="24"/>
      <c r="R7562" s="24"/>
      <c r="S7562" s="24"/>
      <c r="Y7562" s="24"/>
    </row>
    <row r="7563" spans="9:25">
      <c r="I7563" s="24"/>
      <c r="J7563" s="24"/>
      <c r="S7563" s="24"/>
    </row>
    <row r="7564" spans="9:25">
      <c r="I7564" s="24"/>
      <c r="J7564" s="24"/>
      <c r="L7564" s="24"/>
      <c r="Q7564" s="24"/>
      <c r="R7564" s="24"/>
      <c r="S7564" s="24"/>
      <c r="Y7564" s="24"/>
    </row>
    <row r="7565" spans="9:25">
      <c r="I7565" s="24"/>
      <c r="J7565" s="24"/>
      <c r="S7565" s="24"/>
      <c r="Y7565" s="24"/>
    </row>
    <row r="7566" spans="9:25">
      <c r="I7566" s="24"/>
      <c r="J7566" s="24"/>
      <c r="L7566" s="24"/>
      <c r="Q7566" s="24"/>
      <c r="R7566" s="24"/>
      <c r="S7566" s="24"/>
      <c r="Y7566" s="24"/>
    </row>
    <row r="7567" spans="9:25">
      <c r="I7567" s="24"/>
      <c r="J7567" s="24"/>
      <c r="L7567" s="24"/>
      <c r="Q7567" s="24"/>
      <c r="R7567" s="24"/>
      <c r="S7567" s="24"/>
      <c r="Y7567" s="24"/>
    </row>
    <row r="7568" spans="9:25">
      <c r="I7568" s="24"/>
      <c r="J7568" s="24"/>
      <c r="S7568" s="24"/>
      <c r="Y7568" s="24"/>
    </row>
    <row r="7569" spans="9:25">
      <c r="I7569" s="24"/>
      <c r="J7569" s="24"/>
      <c r="L7569" s="24"/>
      <c r="Q7569" s="24"/>
      <c r="R7569" s="24"/>
      <c r="S7569" s="24"/>
      <c r="Y7569" s="24"/>
    </row>
    <row r="7570" spans="9:25">
      <c r="I7570" s="24"/>
      <c r="J7570" s="24"/>
      <c r="L7570" s="24"/>
      <c r="Q7570" s="24"/>
      <c r="R7570" s="24"/>
      <c r="S7570" s="24"/>
      <c r="Y7570" s="24"/>
    </row>
    <row r="7571" spans="9:25">
      <c r="I7571" s="24"/>
      <c r="J7571" s="24"/>
      <c r="S7571" s="24"/>
      <c r="Y7571" s="24"/>
    </row>
    <row r="7572" spans="9:25">
      <c r="I7572" s="24"/>
      <c r="J7572" s="24"/>
      <c r="L7572" s="24"/>
      <c r="Q7572" s="24"/>
      <c r="R7572" s="24"/>
      <c r="S7572" s="24"/>
      <c r="Y7572" s="24"/>
    </row>
    <row r="7573" spans="9:25">
      <c r="I7573" s="24"/>
      <c r="J7573" s="24"/>
      <c r="S7573" s="24"/>
      <c r="Y7573" s="24"/>
    </row>
    <row r="7574" spans="9:25">
      <c r="I7574" s="24"/>
      <c r="J7574" s="24"/>
      <c r="S7574" s="24"/>
      <c r="Y7574" s="24"/>
    </row>
    <row r="7575" spans="9:25">
      <c r="I7575" s="24"/>
      <c r="J7575" s="24"/>
      <c r="S7575" s="24"/>
      <c r="Y7575" s="24"/>
    </row>
    <row r="7576" spans="9:25">
      <c r="I7576" s="24"/>
      <c r="J7576" s="24"/>
      <c r="S7576" s="24"/>
    </row>
    <row r="7577" spans="9:25">
      <c r="I7577" s="24"/>
      <c r="J7577" s="24"/>
      <c r="S7577" s="24"/>
      <c r="Y7577" s="24"/>
    </row>
    <row r="7578" spans="9:25">
      <c r="I7578" s="24"/>
      <c r="J7578" s="24"/>
      <c r="L7578" s="24"/>
      <c r="Q7578" s="24"/>
      <c r="R7578" s="24"/>
      <c r="S7578" s="24"/>
      <c r="Y7578" s="24"/>
    </row>
    <row r="7579" spans="9:25">
      <c r="I7579" s="24"/>
      <c r="J7579" s="24"/>
      <c r="L7579" s="24"/>
      <c r="Q7579" s="24"/>
      <c r="R7579" s="24"/>
      <c r="S7579" s="24"/>
      <c r="Y7579" s="24"/>
    </row>
    <row r="7580" spans="9:25">
      <c r="I7580" s="24"/>
      <c r="J7580" s="24"/>
      <c r="S7580" s="24"/>
      <c r="Y7580" s="24"/>
    </row>
    <row r="7581" spans="9:25">
      <c r="I7581" s="24"/>
      <c r="J7581" s="24"/>
      <c r="L7581" s="24"/>
      <c r="Q7581" s="24"/>
      <c r="R7581" s="24"/>
      <c r="S7581" s="24"/>
      <c r="Y7581" s="24"/>
    </row>
    <row r="7582" spans="9:25">
      <c r="I7582" s="24"/>
      <c r="J7582" s="24"/>
      <c r="S7582" s="24"/>
    </row>
    <row r="7583" spans="9:25">
      <c r="I7583" s="24"/>
      <c r="J7583" s="24"/>
      <c r="S7583" s="24"/>
    </row>
    <row r="7584" spans="9:25">
      <c r="I7584" s="24"/>
      <c r="J7584" s="24"/>
      <c r="L7584" s="24"/>
      <c r="Q7584" s="24"/>
      <c r="R7584" s="24"/>
      <c r="S7584" s="24"/>
      <c r="Y7584" s="24"/>
    </row>
    <row r="7585" spans="9:25">
      <c r="I7585" s="24"/>
      <c r="J7585" s="24"/>
      <c r="L7585" s="24"/>
      <c r="Q7585" s="24"/>
      <c r="R7585" s="24"/>
      <c r="S7585" s="24"/>
      <c r="Y7585" s="24"/>
    </row>
    <row r="7586" spans="9:25">
      <c r="I7586" s="24"/>
      <c r="J7586" s="24"/>
      <c r="S7586" s="24"/>
    </row>
    <row r="7587" spans="9:25">
      <c r="I7587" s="24"/>
      <c r="J7587" s="24"/>
      <c r="L7587" s="24"/>
      <c r="Q7587" s="24"/>
      <c r="R7587" s="24"/>
      <c r="S7587" s="24"/>
      <c r="Y7587" s="24"/>
    </row>
    <row r="7588" spans="9:25">
      <c r="I7588" s="24"/>
      <c r="J7588" s="24"/>
      <c r="L7588" s="24"/>
      <c r="Q7588" s="24"/>
      <c r="R7588" s="24"/>
      <c r="S7588" s="24"/>
      <c r="Y7588" s="24"/>
    </row>
    <row r="7589" spans="9:25">
      <c r="I7589" s="24"/>
      <c r="J7589" s="24"/>
      <c r="L7589" s="24"/>
      <c r="Q7589" s="24"/>
      <c r="R7589" s="24"/>
      <c r="S7589" s="24"/>
      <c r="Y7589" s="24"/>
    </row>
    <row r="7590" spans="9:25">
      <c r="I7590" s="24"/>
      <c r="J7590" s="24"/>
      <c r="L7590" s="24"/>
      <c r="Q7590" s="24"/>
      <c r="R7590" s="24"/>
      <c r="S7590" s="24"/>
      <c r="Y7590" s="24"/>
    </row>
    <row r="7591" spans="9:25">
      <c r="I7591" s="24"/>
      <c r="J7591" s="24"/>
      <c r="L7591" s="24"/>
      <c r="Q7591" s="24"/>
      <c r="R7591" s="24"/>
      <c r="S7591" s="24"/>
      <c r="Y7591" s="24"/>
    </row>
    <row r="7592" spans="9:25">
      <c r="I7592" s="24"/>
      <c r="J7592" s="24"/>
      <c r="L7592" s="24"/>
      <c r="Q7592" s="24"/>
      <c r="R7592" s="24"/>
      <c r="S7592" s="24"/>
      <c r="Y7592" s="24"/>
    </row>
    <row r="7593" spans="9:25">
      <c r="I7593" s="24"/>
      <c r="J7593" s="24"/>
      <c r="L7593" s="24"/>
      <c r="Q7593" s="24"/>
      <c r="R7593" s="24"/>
      <c r="S7593" s="24"/>
      <c r="Y7593" s="24"/>
    </row>
    <row r="7594" spans="9:25">
      <c r="I7594" s="24"/>
      <c r="J7594" s="24"/>
      <c r="L7594" s="24"/>
      <c r="Q7594" s="24"/>
      <c r="R7594" s="24"/>
      <c r="S7594" s="24"/>
      <c r="Y7594" s="24"/>
    </row>
    <row r="7595" spans="9:25">
      <c r="I7595" s="24"/>
      <c r="J7595" s="24"/>
      <c r="L7595" s="24"/>
      <c r="Q7595" s="24"/>
      <c r="R7595" s="24"/>
      <c r="S7595" s="24"/>
      <c r="Y7595" s="24"/>
    </row>
    <row r="7596" spans="9:25">
      <c r="I7596" s="24"/>
      <c r="J7596" s="24"/>
      <c r="L7596" s="24"/>
      <c r="Q7596" s="24"/>
      <c r="R7596" s="24"/>
      <c r="S7596" s="24"/>
      <c r="Y7596" s="24"/>
    </row>
    <row r="7597" spans="9:25">
      <c r="I7597" s="24"/>
      <c r="J7597" s="24"/>
      <c r="S7597" s="24"/>
    </row>
    <row r="7598" spans="9:25">
      <c r="I7598" s="24"/>
      <c r="J7598" s="24"/>
      <c r="S7598" s="24"/>
    </row>
    <row r="7599" spans="9:25">
      <c r="I7599" s="24"/>
      <c r="J7599" s="24"/>
      <c r="L7599" s="24"/>
      <c r="Q7599" s="24"/>
      <c r="R7599" s="24"/>
      <c r="S7599" s="24"/>
      <c r="Y7599" s="24"/>
    </row>
    <row r="7600" spans="9:25">
      <c r="I7600" s="24"/>
      <c r="J7600" s="24"/>
      <c r="L7600" s="24"/>
      <c r="Q7600" s="24"/>
      <c r="R7600" s="24"/>
      <c r="S7600" s="24"/>
      <c r="Y7600" s="24"/>
    </row>
    <row r="7601" spans="9:25">
      <c r="I7601" s="24"/>
      <c r="J7601" s="24"/>
      <c r="L7601" s="24"/>
      <c r="Q7601" s="24"/>
      <c r="R7601" s="24"/>
      <c r="S7601" s="24"/>
      <c r="Y7601" s="24"/>
    </row>
    <row r="7602" spans="9:25">
      <c r="I7602" s="24"/>
      <c r="J7602" s="24"/>
      <c r="L7602" s="24"/>
      <c r="Q7602" s="24"/>
      <c r="R7602" s="24"/>
      <c r="S7602" s="24"/>
      <c r="Y7602" s="24"/>
    </row>
    <row r="7603" spans="9:25">
      <c r="I7603" s="24"/>
      <c r="J7603" s="24"/>
      <c r="S7603" s="24"/>
    </row>
    <row r="7604" spans="9:25">
      <c r="I7604" s="24"/>
      <c r="J7604" s="24"/>
      <c r="L7604" s="24"/>
      <c r="Q7604" s="24"/>
      <c r="R7604" s="24"/>
      <c r="S7604" s="24"/>
      <c r="Y7604" s="24"/>
    </row>
    <row r="7605" spans="9:25">
      <c r="I7605" s="24"/>
      <c r="J7605" s="24"/>
      <c r="L7605" s="24"/>
      <c r="Q7605" s="24"/>
      <c r="R7605" s="24"/>
      <c r="S7605" s="24"/>
      <c r="Y7605" s="24"/>
    </row>
    <row r="7606" spans="9:25">
      <c r="I7606" s="24"/>
      <c r="J7606" s="24"/>
      <c r="S7606" s="24"/>
    </row>
    <row r="7607" spans="9:25">
      <c r="I7607" s="24"/>
      <c r="J7607" s="24"/>
      <c r="L7607" s="24"/>
      <c r="Q7607" s="24"/>
      <c r="R7607" s="24"/>
      <c r="S7607" s="24"/>
      <c r="Y7607" s="24"/>
    </row>
    <row r="7608" spans="9:25">
      <c r="I7608" s="24"/>
      <c r="J7608" s="24"/>
      <c r="L7608" s="24"/>
      <c r="Q7608" s="24"/>
      <c r="R7608" s="24"/>
      <c r="S7608" s="24"/>
      <c r="Y7608" s="24"/>
    </row>
    <row r="7609" spans="9:25">
      <c r="I7609" s="24"/>
      <c r="J7609" s="24"/>
      <c r="S7609" s="24"/>
    </row>
    <row r="7610" spans="9:25">
      <c r="I7610" s="24"/>
      <c r="J7610" s="24"/>
      <c r="L7610" s="24"/>
      <c r="Q7610" s="24"/>
      <c r="R7610" s="24"/>
      <c r="S7610" s="24"/>
      <c r="Y7610" s="24"/>
    </row>
    <row r="7611" spans="9:25">
      <c r="I7611" s="24"/>
      <c r="J7611" s="24"/>
      <c r="S7611" s="24"/>
      <c r="Y7611" s="24"/>
    </row>
    <row r="7612" spans="9:25">
      <c r="I7612" s="24"/>
      <c r="J7612" s="24"/>
      <c r="L7612" s="24"/>
      <c r="Q7612" s="24"/>
      <c r="R7612" s="24"/>
      <c r="S7612" s="24"/>
      <c r="Y7612" s="24"/>
    </row>
    <row r="7613" spans="9:25">
      <c r="I7613" s="24"/>
      <c r="J7613" s="24"/>
      <c r="L7613" s="24"/>
      <c r="Q7613" s="24"/>
      <c r="R7613" s="24"/>
      <c r="S7613" s="24"/>
      <c r="Y7613" s="24"/>
    </row>
    <row r="7614" spans="9:25">
      <c r="I7614" s="24"/>
      <c r="J7614" s="24"/>
      <c r="L7614" s="24"/>
      <c r="Q7614" s="24"/>
      <c r="R7614" s="24"/>
      <c r="S7614" s="24"/>
      <c r="Y7614" s="24"/>
    </row>
    <row r="7615" spans="9:25">
      <c r="I7615" s="24"/>
      <c r="J7615" s="24"/>
      <c r="L7615" s="24"/>
      <c r="Q7615" s="24"/>
      <c r="R7615" s="24"/>
      <c r="S7615" s="24"/>
      <c r="Y7615" s="24"/>
    </row>
    <row r="7616" spans="9:25">
      <c r="I7616" s="24"/>
      <c r="J7616" s="24"/>
      <c r="L7616" s="24"/>
      <c r="Q7616" s="24"/>
      <c r="R7616" s="24"/>
      <c r="S7616" s="24"/>
      <c r="Y7616" s="24"/>
    </row>
    <row r="7617" spans="5:25">
      <c r="I7617" s="24"/>
      <c r="J7617" s="24"/>
      <c r="S7617" s="24"/>
      <c r="Y7617" s="24"/>
    </row>
    <row r="7618" spans="5:25">
      <c r="I7618" s="24"/>
      <c r="J7618" s="24"/>
      <c r="L7618" s="24"/>
      <c r="Q7618" s="24"/>
      <c r="R7618" s="24"/>
      <c r="S7618" s="24"/>
      <c r="Y7618" s="24"/>
    </row>
    <row r="7619" spans="5:25">
      <c r="I7619" s="24"/>
      <c r="J7619" s="24"/>
      <c r="S7619" s="24"/>
    </row>
    <row r="7620" spans="5:25">
      <c r="I7620" s="24"/>
      <c r="J7620" s="24"/>
      <c r="S7620" s="24"/>
      <c r="Y7620" s="24"/>
    </row>
    <row r="7621" spans="5:25">
      <c r="I7621" s="24"/>
      <c r="J7621" s="24"/>
      <c r="S7621" s="24"/>
    </row>
    <row r="7622" spans="5:25">
      <c r="E7622" s="24"/>
      <c r="G7622" s="24"/>
      <c r="H7622" s="24"/>
      <c r="I7622" s="24"/>
      <c r="J7622" s="24"/>
      <c r="K7622" s="24"/>
      <c r="L7622" s="24"/>
      <c r="Q7622" s="24"/>
      <c r="R7622" s="24"/>
      <c r="S7622" s="24"/>
      <c r="Y7622" s="24"/>
    </row>
    <row r="7623" spans="5:25">
      <c r="I7623" s="24"/>
      <c r="J7623" s="24"/>
      <c r="K7623" s="24"/>
      <c r="L7623" s="24"/>
      <c r="Q7623" s="24"/>
      <c r="R7623" s="24"/>
      <c r="S7623" s="24"/>
      <c r="Y7623" s="24"/>
    </row>
    <row r="7624" spans="5:25">
      <c r="I7624" s="24"/>
      <c r="J7624" s="24"/>
      <c r="K7624" s="24"/>
      <c r="L7624" s="24"/>
      <c r="Q7624" s="24"/>
      <c r="R7624" s="24"/>
      <c r="S7624" s="24"/>
      <c r="Y7624" s="24"/>
    </row>
    <row r="7625" spans="5:25">
      <c r="I7625" s="24"/>
      <c r="J7625" s="24"/>
      <c r="K7625" s="24"/>
      <c r="L7625" s="24"/>
      <c r="Q7625" s="24"/>
      <c r="R7625" s="24"/>
      <c r="S7625" s="24"/>
      <c r="Y7625" s="24"/>
    </row>
    <row r="7626" spans="5:25">
      <c r="E7626" s="24"/>
      <c r="G7626" s="24"/>
      <c r="H7626" s="24"/>
      <c r="I7626" s="24"/>
      <c r="J7626" s="24"/>
      <c r="K7626" s="24"/>
      <c r="L7626" s="24"/>
      <c r="Q7626" s="24"/>
      <c r="R7626" s="24"/>
      <c r="S7626" s="24"/>
      <c r="Y7626" s="24"/>
    </row>
    <row r="7627" spans="5:25">
      <c r="I7627" s="24"/>
      <c r="J7627" s="24"/>
      <c r="S7627" s="24"/>
      <c r="Y7627" s="24"/>
    </row>
    <row r="7628" spans="5:25">
      <c r="I7628" s="24"/>
      <c r="J7628" s="24"/>
      <c r="S7628" s="24"/>
      <c r="Y7628" s="24"/>
    </row>
    <row r="7629" spans="5:25">
      <c r="I7629" s="24"/>
      <c r="J7629" s="24"/>
      <c r="S7629" s="24"/>
      <c r="Y7629" s="24"/>
    </row>
    <row r="7630" spans="5:25">
      <c r="I7630" s="24"/>
      <c r="J7630" s="24"/>
      <c r="S7630" s="24"/>
    </row>
    <row r="7631" spans="5:25">
      <c r="I7631" s="24"/>
      <c r="J7631" s="24"/>
      <c r="S7631" s="24"/>
    </row>
    <row r="7632" spans="5:25">
      <c r="I7632" s="24"/>
      <c r="J7632" s="24"/>
      <c r="L7632" s="24"/>
      <c r="Q7632" s="24"/>
      <c r="R7632" s="24"/>
      <c r="S7632" s="24"/>
      <c r="Y7632" s="24"/>
    </row>
    <row r="7633" spans="9:25">
      <c r="I7633" s="24"/>
      <c r="J7633" s="24"/>
      <c r="L7633" s="24"/>
      <c r="Q7633" s="24"/>
      <c r="R7633" s="24"/>
      <c r="S7633" s="24"/>
      <c r="Y7633" s="24"/>
    </row>
    <row r="7634" spans="9:25">
      <c r="I7634" s="24"/>
      <c r="J7634" s="24"/>
      <c r="S7634" s="24"/>
    </row>
    <row r="7635" spans="9:25">
      <c r="I7635" s="24"/>
      <c r="J7635" s="24"/>
      <c r="L7635" s="24"/>
      <c r="Q7635" s="24"/>
      <c r="R7635" s="24"/>
      <c r="S7635" s="24"/>
      <c r="Y7635" s="24"/>
    </row>
    <row r="7636" spans="9:25">
      <c r="I7636" s="24"/>
      <c r="J7636" s="24"/>
      <c r="S7636" s="24"/>
    </row>
    <row r="7637" spans="9:25">
      <c r="I7637" s="24"/>
      <c r="J7637" s="24"/>
      <c r="L7637" s="24"/>
      <c r="Q7637" s="24"/>
      <c r="R7637" s="24"/>
      <c r="S7637" s="24"/>
      <c r="Y7637" s="24"/>
    </row>
    <row r="7638" spans="9:25">
      <c r="I7638" s="24"/>
      <c r="J7638" s="24"/>
      <c r="L7638" s="24"/>
      <c r="Q7638" s="24"/>
      <c r="R7638" s="24"/>
      <c r="S7638" s="24"/>
      <c r="Y7638" s="24"/>
    </row>
    <row r="7639" spans="9:25">
      <c r="I7639" s="24"/>
      <c r="J7639" s="24"/>
      <c r="L7639" s="24"/>
      <c r="Q7639" s="24"/>
      <c r="R7639" s="24"/>
      <c r="S7639" s="24"/>
      <c r="Y7639" s="24"/>
    </row>
    <row r="7640" spans="9:25">
      <c r="I7640" s="24"/>
      <c r="J7640" s="24"/>
      <c r="S7640" s="24"/>
    </row>
    <row r="7641" spans="9:25">
      <c r="I7641" s="24"/>
      <c r="J7641" s="24"/>
      <c r="L7641" s="24"/>
      <c r="Q7641" s="24"/>
      <c r="R7641" s="24"/>
      <c r="S7641" s="24"/>
      <c r="Y7641" s="24"/>
    </row>
    <row r="7642" spans="9:25">
      <c r="I7642" s="24"/>
      <c r="J7642" s="24"/>
      <c r="L7642" s="24"/>
      <c r="Q7642" s="24"/>
      <c r="R7642" s="24"/>
      <c r="S7642" s="24"/>
      <c r="Y7642" s="24"/>
    </row>
    <row r="7643" spans="9:25">
      <c r="I7643" s="24"/>
      <c r="J7643" s="24"/>
      <c r="L7643" s="24"/>
      <c r="Q7643" s="24"/>
      <c r="R7643" s="24"/>
      <c r="S7643" s="24"/>
      <c r="Y7643" s="24"/>
    </row>
    <row r="7644" spans="9:25">
      <c r="I7644" s="24"/>
      <c r="J7644" s="24"/>
      <c r="L7644" s="24"/>
      <c r="Q7644" s="24"/>
      <c r="R7644" s="24"/>
      <c r="S7644" s="24"/>
      <c r="Y7644" s="24"/>
    </row>
    <row r="7645" spans="9:25">
      <c r="I7645" s="24"/>
      <c r="J7645" s="24"/>
      <c r="L7645" s="24"/>
      <c r="Q7645" s="24"/>
      <c r="R7645" s="24"/>
      <c r="S7645" s="24"/>
      <c r="Y7645" s="24"/>
    </row>
    <row r="7646" spans="9:25">
      <c r="I7646" s="24"/>
      <c r="J7646" s="24"/>
      <c r="L7646" s="24"/>
      <c r="Q7646" s="24"/>
      <c r="R7646" s="24"/>
      <c r="S7646" s="24"/>
      <c r="Y7646" s="24"/>
    </row>
    <row r="7647" spans="9:25">
      <c r="I7647" s="24"/>
      <c r="J7647" s="24"/>
      <c r="L7647" s="24"/>
      <c r="Q7647" s="24"/>
      <c r="R7647" s="24"/>
      <c r="S7647" s="24"/>
      <c r="Y7647" s="24"/>
    </row>
    <row r="7648" spans="9:25">
      <c r="I7648" s="24"/>
      <c r="J7648" s="24"/>
      <c r="S7648" s="24"/>
      <c r="Y7648" s="24"/>
    </row>
    <row r="7649" spans="4:25">
      <c r="I7649" s="24"/>
      <c r="J7649" s="24"/>
      <c r="S7649" s="24"/>
      <c r="Y7649" s="24"/>
    </row>
    <row r="7650" spans="4:25">
      <c r="I7650" s="24"/>
      <c r="J7650" s="24"/>
      <c r="S7650" s="24"/>
      <c r="Y7650" s="24"/>
    </row>
    <row r="7651" spans="4:25">
      <c r="I7651" s="24"/>
      <c r="J7651" s="24"/>
      <c r="S7651" s="24"/>
      <c r="Y7651" s="24"/>
    </row>
    <row r="7652" spans="4:25">
      <c r="I7652" s="24"/>
      <c r="J7652" s="24"/>
      <c r="S7652" s="24"/>
      <c r="Y7652" s="24"/>
    </row>
    <row r="7653" spans="4:25">
      <c r="I7653" s="24"/>
      <c r="J7653" s="24"/>
      <c r="S7653" s="24"/>
    </row>
    <row r="7654" spans="4:25">
      <c r="I7654" s="24"/>
      <c r="J7654" s="24"/>
      <c r="S7654" s="24"/>
    </row>
    <row r="7655" spans="4:25">
      <c r="D7655" s="24"/>
      <c r="E7655" s="24"/>
      <c r="G7655" s="24"/>
      <c r="H7655" s="24"/>
      <c r="I7655" s="24"/>
      <c r="J7655" s="24"/>
      <c r="K7655" s="24"/>
      <c r="L7655" s="24"/>
      <c r="Q7655" s="24"/>
      <c r="R7655" s="24"/>
      <c r="S7655" s="24"/>
    </row>
    <row r="7656" spans="4:25">
      <c r="D7656" s="24"/>
      <c r="E7656" s="24"/>
      <c r="G7656" s="24"/>
      <c r="H7656" s="24"/>
      <c r="I7656" s="24"/>
      <c r="J7656" s="24"/>
      <c r="K7656" s="24"/>
      <c r="L7656" s="24"/>
      <c r="Q7656" s="24"/>
      <c r="R7656" s="24"/>
      <c r="S7656" s="24"/>
      <c r="Y7656" s="24"/>
    </row>
    <row r="7657" spans="4:25">
      <c r="I7657" s="24"/>
      <c r="J7657" s="24"/>
      <c r="S7657" s="24"/>
      <c r="Y7657" s="24"/>
    </row>
    <row r="7658" spans="4:25">
      <c r="I7658" s="24"/>
      <c r="J7658" s="24"/>
      <c r="S7658" s="24"/>
    </row>
    <row r="7659" spans="4:25">
      <c r="D7659" s="24"/>
      <c r="E7659" s="24"/>
      <c r="G7659" s="24"/>
      <c r="H7659" s="24"/>
      <c r="I7659" s="24"/>
      <c r="J7659" s="24"/>
      <c r="K7659" s="24"/>
      <c r="L7659" s="24"/>
      <c r="Q7659" s="24"/>
      <c r="R7659" s="24"/>
      <c r="S7659" s="24"/>
      <c r="Y7659" s="24"/>
    </row>
    <row r="7660" spans="4:25">
      <c r="I7660" s="24"/>
      <c r="J7660" s="24"/>
      <c r="S7660" s="24"/>
      <c r="Y7660" s="24"/>
    </row>
    <row r="7661" spans="4:25">
      <c r="I7661" s="24"/>
      <c r="J7661" s="24"/>
      <c r="S7661" s="24"/>
      <c r="Y7661" s="24"/>
    </row>
    <row r="7662" spans="4:25">
      <c r="I7662" s="24"/>
      <c r="J7662" s="24"/>
      <c r="S7662" s="24"/>
    </row>
    <row r="7663" spans="4:25">
      <c r="I7663" s="24"/>
      <c r="J7663" s="24"/>
      <c r="S7663" s="24"/>
    </row>
    <row r="7664" spans="4:25">
      <c r="I7664" s="24"/>
      <c r="J7664" s="24"/>
      <c r="S7664" s="24"/>
    </row>
    <row r="7665" spans="4:25">
      <c r="I7665" s="24"/>
      <c r="J7665" s="24"/>
      <c r="S7665" s="24"/>
    </row>
    <row r="7666" spans="4:25">
      <c r="I7666" s="24"/>
      <c r="J7666" s="24"/>
      <c r="S7666" s="24"/>
    </row>
    <row r="7667" spans="4:25">
      <c r="I7667" s="24"/>
      <c r="J7667" s="24"/>
      <c r="S7667" s="24"/>
    </row>
    <row r="7668" spans="4:25">
      <c r="I7668" s="24"/>
      <c r="J7668" s="24"/>
      <c r="S7668" s="24"/>
    </row>
    <row r="7669" spans="4:25">
      <c r="I7669" s="24"/>
      <c r="J7669" s="24"/>
      <c r="S7669" s="24"/>
    </row>
    <row r="7670" spans="4:25">
      <c r="D7670" s="24"/>
      <c r="E7670" s="24"/>
      <c r="G7670" s="24"/>
      <c r="H7670" s="24"/>
      <c r="I7670" s="24"/>
      <c r="J7670" s="24"/>
      <c r="K7670" s="24"/>
      <c r="L7670" s="24"/>
      <c r="Q7670" s="24"/>
      <c r="R7670" s="24"/>
      <c r="S7670" s="24"/>
      <c r="Y7670" s="24"/>
    </row>
    <row r="7671" spans="4:25">
      <c r="I7671" s="24"/>
      <c r="J7671" s="24"/>
      <c r="S7671" s="24"/>
    </row>
    <row r="7672" spans="4:25">
      <c r="I7672" s="24"/>
      <c r="J7672" s="24"/>
      <c r="S7672" s="24"/>
      <c r="Y7672" s="24"/>
    </row>
    <row r="7673" spans="4:25">
      <c r="I7673" s="24"/>
      <c r="J7673" s="24"/>
      <c r="S7673" s="24"/>
      <c r="Y7673" s="24"/>
    </row>
    <row r="7674" spans="4:25">
      <c r="I7674" s="24"/>
      <c r="J7674" s="24"/>
      <c r="S7674" s="24"/>
      <c r="Y7674" s="24"/>
    </row>
    <row r="7675" spans="4:25">
      <c r="I7675" s="24"/>
      <c r="J7675" s="24"/>
      <c r="S7675" s="24"/>
      <c r="Y7675" s="24"/>
    </row>
    <row r="7676" spans="4:25">
      <c r="I7676" s="24"/>
      <c r="J7676" s="24"/>
      <c r="S7676" s="24"/>
      <c r="Y7676" s="24"/>
    </row>
    <row r="7677" spans="4:25">
      <c r="I7677" s="24"/>
      <c r="J7677" s="24"/>
      <c r="S7677" s="24"/>
    </row>
    <row r="7678" spans="4:25">
      <c r="I7678" s="24"/>
      <c r="J7678" s="24"/>
      <c r="L7678" s="24"/>
      <c r="Q7678" s="24"/>
      <c r="R7678" s="24"/>
      <c r="S7678" s="24"/>
      <c r="Y7678" s="24"/>
    </row>
    <row r="7679" spans="4:25">
      <c r="I7679" s="24"/>
      <c r="J7679" s="24"/>
      <c r="L7679" s="24"/>
      <c r="Q7679" s="24"/>
      <c r="R7679" s="24"/>
      <c r="S7679" s="24"/>
      <c r="Y7679" s="24"/>
    </row>
    <row r="7680" spans="4:25">
      <c r="I7680" s="24"/>
      <c r="J7680" s="24"/>
      <c r="L7680" s="24"/>
      <c r="Q7680" s="24"/>
      <c r="R7680" s="24"/>
      <c r="S7680" s="24"/>
      <c r="Y7680" s="24"/>
    </row>
    <row r="7681" spans="9:25">
      <c r="I7681" s="24"/>
      <c r="J7681" s="24"/>
      <c r="L7681" s="24"/>
      <c r="Q7681" s="24"/>
      <c r="R7681" s="24"/>
      <c r="S7681" s="24"/>
      <c r="Y7681" s="24"/>
    </row>
    <row r="7682" spans="9:25">
      <c r="I7682" s="24"/>
      <c r="J7682" s="24"/>
      <c r="S7682" s="24"/>
    </row>
    <row r="7683" spans="9:25">
      <c r="I7683" s="24"/>
      <c r="J7683" s="24"/>
      <c r="S7683" s="24"/>
      <c r="Y7683" s="24"/>
    </row>
    <row r="7684" spans="9:25">
      <c r="I7684" s="24"/>
      <c r="J7684" s="24"/>
      <c r="S7684" s="24"/>
      <c r="Y7684" s="24"/>
    </row>
    <row r="7685" spans="9:25">
      <c r="I7685" s="24"/>
      <c r="J7685" s="24"/>
      <c r="S7685" s="24"/>
      <c r="Y7685" s="24"/>
    </row>
    <row r="7686" spans="9:25">
      <c r="I7686" s="24"/>
      <c r="J7686" s="24"/>
      <c r="S7686" s="24"/>
      <c r="Y7686" s="24"/>
    </row>
    <row r="7687" spans="9:25">
      <c r="I7687" s="24"/>
      <c r="J7687" s="24"/>
      <c r="S7687" s="24"/>
      <c r="Y7687" s="24"/>
    </row>
    <row r="7688" spans="9:25">
      <c r="I7688" s="24"/>
      <c r="J7688" s="24"/>
      <c r="S7688" s="24"/>
      <c r="Y7688" s="24"/>
    </row>
    <row r="7689" spans="9:25">
      <c r="I7689" s="24"/>
      <c r="J7689" s="24"/>
      <c r="S7689" s="24"/>
      <c r="Y7689" s="24"/>
    </row>
    <row r="7690" spans="9:25">
      <c r="I7690" s="24"/>
      <c r="J7690" s="24"/>
      <c r="S7690" s="24"/>
      <c r="Y7690" s="24"/>
    </row>
    <row r="7691" spans="9:25">
      <c r="I7691" s="24"/>
      <c r="J7691" s="24"/>
      <c r="S7691" s="24"/>
      <c r="Y7691" s="24"/>
    </row>
    <row r="7692" spans="9:25">
      <c r="I7692" s="24"/>
      <c r="J7692" s="24"/>
      <c r="S7692" s="24"/>
      <c r="Y7692" s="24"/>
    </row>
    <row r="7693" spans="9:25">
      <c r="I7693" s="24"/>
      <c r="J7693" s="24"/>
      <c r="S7693" s="24"/>
      <c r="Y7693" s="24"/>
    </row>
    <row r="7694" spans="9:25">
      <c r="I7694" s="24"/>
      <c r="J7694" s="24"/>
      <c r="S7694" s="24"/>
      <c r="Y7694" s="24"/>
    </row>
    <row r="7695" spans="9:25">
      <c r="I7695" s="24"/>
      <c r="J7695" s="24"/>
      <c r="S7695" s="24"/>
      <c r="Y7695" s="24"/>
    </row>
    <row r="7696" spans="9:25">
      <c r="I7696" s="24"/>
      <c r="J7696" s="24"/>
      <c r="S7696" s="24"/>
      <c r="Y7696" s="24"/>
    </row>
    <row r="7697" spans="9:25">
      <c r="I7697" s="24"/>
      <c r="J7697" s="24"/>
      <c r="S7697" s="24"/>
      <c r="Y7697" s="24"/>
    </row>
    <row r="7698" spans="9:25">
      <c r="I7698" s="24"/>
      <c r="J7698" s="24"/>
      <c r="S7698" s="24"/>
      <c r="Y7698" s="24"/>
    </row>
    <row r="7699" spans="9:25">
      <c r="I7699" s="24"/>
      <c r="J7699" s="24"/>
      <c r="S7699" s="24"/>
      <c r="Y7699" s="24"/>
    </row>
    <row r="7700" spans="9:25">
      <c r="I7700" s="24"/>
      <c r="J7700" s="24"/>
      <c r="S7700" s="24"/>
      <c r="Y7700" s="24"/>
    </row>
    <row r="7701" spans="9:25">
      <c r="I7701" s="24"/>
      <c r="J7701" s="24"/>
      <c r="S7701" s="24"/>
      <c r="Y7701" s="24"/>
    </row>
    <row r="7702" spans="9:25">
      <c r="I7702" s="24"/>
      <c r="J7702" s="24"/>
      <c r="S7702" s="24"/>
      <c r="Y7702" s="24"/>
    </row>
    <row r="7703" spans="9:25">
      <c r="I7703" s="24"/>
      <c r="J7703" s="24"/>
      <c r="S7703" s="24"/>
      <c r="Y7703" s="24"/>
    </row>
    <row r="7704" spans="9:25">
      <c r="I7704" s="24"/>
      <c r="J7704" s="24"/>
      <c r="S7704" s="24"/>
      <c r="Y7704" s="24"/>
    </row>
    <row r="7705" spans="9:25">
      <c r="I7705" s="24"/>
      <c r="J7705" s="24"/>
      <c r="S7705" s="24"/>
      <c r="Y7705" s="24"/>
    </row>
    <row r="7706" spans="9:25">
      <c r="I7706" s="24"/>
      <c r="J7706" s="24"/>
      <c r="S7706" s="24"/>
      <c r="Y7706" s="24"/>
    </row>
    <row r="7707" spans="9:25">
      <c r="I7707" s="24"/>
      <c r="J7707" s="24"/>
      <c r="S7707" s="24"/>
      <c r="Y7707" s="24"/>
    </row>
    <row r="7708" spans="9:25">
      <c r="I7708" s="24"/>
      <c r="J7708" s="24"/>
      <c r="S7708" s="24"/>
      <c r="Y7708" s="24"/>
    </row>
    <row r="7709" spans="9:25">
      <c r="I7709" s="24"/>
      <c r="J7709" s="24"/>
      <c r="S7709" s="24"/>
      <c r="Y7709" s="24"/>
    </row>
    <row r="7710" spans="9:25">
      <c r="I7710" s="24"/>
      <c r="J7710" s="24"/>
      <c r="S7710" s="24"/>
      <c r="Y7710" s="24"/>
    </row>
    <row r="7711" spans="9:25">
      <c r="I7711" s="24"/>
      <c r="J7711" s="24"/>
      <c r="S7711" s="24"/>
      <c r="Y7711" s="24"/>
    </row>
    <row r="7712" spans="9:25">
      <c r="I7712" s="24"/>
      <c r="J7712" s="24"/>
      <c r="S7712" s="24"/>
      <c r="Y7712" s="24"/>
    </row>
    <row r="7713" spans="4:25">
      <c r="I7713" s="24"/>
      <c r="J7713" s="24"/>
      <c r="S7713" s="24"/>
      <c r="Y7713" s="24"/>
    </row>
    <row r="7714" spans="4:25">
      <c r="I7714" s="24"/>
      <c r="J7714" s="24"/>
      <c r="S7714" s="24"/>
      <c r="Y7714" s="24"/>
    </row>
    <row r="7715" spans="4:25">
      <c r="I7715" s="24"/>
      <c r="J7715" s="24"/>
      <c r="S7715" s="24"/>
      <c r="Y7715" s="24"/>
    </row>
    <row r="7716" spans="4:25">
      <c r="I7716" s="24"/>
      <c r="J7716" s="24"/>
      <c r="S7716" s="24"/>
      <c r="Y7716" s="24"/>
    </row>
    <row r="7717" spans="4:25">
      <c r="I7717" s="24"/>
      <c r="J7717" s="24"/>
      <c r="S7717" s="24"/>
      <c r="Y7717" s="24"/>
    </row>
    <row r="7718" spans="4:25">
      <c r="I7718" s="24"/>
      <c r="J7718" s="24"/>
      <c r="S7718" s="24"/>
    </row>
    <row r="7719" spans="4:25">
      <c r="D7719" s="24"/>
      <c r="E7719" s="24"/>
      <c r="G7719" s="24"/>
      <c r="H7719" s="24"/>
      <c r="I7719" s="24"/>
      <c r="J7719" s="24"/>
      <c r="K7719" s="24"/>
      <c r="L7719" s="24"/>
      <c r="S7719" s="24"/>
      <c r="Y7719" s="24"/>
    </row>
    <row r="7720" spans="4:25">
      <c r="D7720" s="24"/>
      <c r="H7720" s="24"/>
      <c r="I7720" s="24"/>
      <c r="J7720" s="24"/>
      <c r="K7720" s="24"/>
      <c r="L7720" s="24"/>
    </row>
    <row r="7721" spans="4:25">
      <c r="D7721" s="24"/>
      <c r="H7721" s="24"/>
      <c r="I7721" s="24"/>
      <c r="J7721" s="24"/>
      <c r="K7721" s="24"/>
      <c r="L7721" s="24"/>
      <c r="S7721" s="24"/>
      <c r="Y7721" s="24"/>
    </row>
    <row r="7722" spans="4:25">
      <c r="D7722" s="24"/>
      <c r="H7722" s="24"/>
      <c r="I7722" s="24"/>
      <c r="J7722" s="24"/>
      <c r="K7722" s="24"/>
      <c r="L7722" s="24"/>
      <c r="S7722" s="24"/>
      <c r="Y7722" s="24"/>
    </row>
    <row r="7723" spans="4:25">
      <c r="D7723" s="24"/>
      <c r="H7723" s="24"/>
      <c r="I7723" s="24"/>
      <c r="J7723" s="24"/>
      <c r="K7723" s="24"/>
      <c r="L7723" s="24"/>
    </row>
    <row r="7724" spans="4:25">
      <c r="D7724" s="24"/>
      <c r="H7724" s="24"/>
      <c r="I7724" s="24"/>
      <c r="J7724" s="24"/>
      <c r="K7724" s="24"/>
      <c r="L7724" s="24"/>
      <c r="S7724" s="24"/>
      <c r="Y7724" s="24"/>
    </row>
    <row r="7725" spans="4:25">
      <c r="D7725" s="24"/>
      <c r="H7725" s="24"/>
      <c r="I7725" s="24"/>
      <c r="J7725" s="24"/>
      <c r="K7725" s="24"/>
      <c r="L7725" s="24"/>
    </row>
    <row r="7726" spans="4:25">
      <c r="D7726" s="24"/>
      <c r="H7726" s="24"/>
      <c r="I7726" s="24"/>
      <c r="J7726" s="24"/>
      <c r="K7726" s="24"/>
      <c r="L7726" s="24"/>
      <c r="S7726" s="24"/>
      <c r="Y7726" s="24"/>
    </row>
    <row r="7727" spans="4:25">
      <c r="D7727" s="24"/>
      <c r="H7727" s="24"/>
      <c r="I7727" s="24"/>
      <c r="J7727" s="24"/>
      <c r="K7727" s="24"/>
      <c r="L7727" s="24"/>
    </row>
    <row r="7728" spans="4:25">
      <c r="D7728" s="24"/>
      <c r="H7728" s="24"/>
      <c r="I7728" s="24"/>
      <c r="J7728" s="24"/>
      <c r="K7728" s="24"/>
      <c r="L7728" s="24"/>
      <c r="S7728" s="24"/>
      <c r="Y7728" s="24"/>
    </row>
    <row r="7729" spans="4:25">
      <c r="D7729" s="24"/>
      <c r="E7729" s="24"/>
      <c r="G7729" s="24"/>
      <c r="H7729" s="24"/>
      <c r="I7729" s="24"/>
      <c r="J7729" s="24"/>
      <c r="K7729" s="24"/>
      <c r="L7729" s="24"/>
      <c r="Q7729" s="24"/>
      <c r="R7729" s="24"/>
      <c r="S7729" s="24"/>
      <c r="Y7729" s="24"/>
    </row>
    <row r="7730" spans="4:25">
      <c r="D7730" s="24"/>
      <c r="E7730" s="24"/>
      <c r="G7730" s="24"/>
      <c r="H7730" s="24"/>
      <c r="I7730" s="24"/>
      <c r="J7730" s="24"/>
      <c r="K7730" s="24"/>
      <c r="L7730" s="24"/>
      <c r="Q7730" s="24"/>
      <c r="R7730" s="24"/>
      <c r="S7730" s="24"/>
      <c r="Y7730" s="24"/>
    </row>
    <row r="7731" spans="4:25">
      <c r="I7731" s="24"/>
      <c r="J7731" s="24"/>
      <c r="S7731" s="24"/>
    </row>
    <row r="7732" spans="4:25">
      <c r="I7732" s="24"/>
      <c r="J7732" s="24"/>
      <c r="L7732" s="24"/>
      <c r="Q7732" s="24"/>
      <c r="R7732" s="24"/>
      <c r="S7732" s="24"/>
      <c r="Y7732" s="24"/>
    </row>
    <row r="7733" spans="4:25">
      <c r="I7733" s="24"/>
      <c r="J7733" s="24"/>
      <c r="S7733" s="24"/>
      <c r="Y7733" s="24"/>
    </row>
    <row r="7734" spans="4:25">
      <c r="I7734" s="24"/>
      <c r="J7734" s="24"/>
      <c r="S7734" s="24"/>
    </row>
    <row r="7735" spans="4:25">
      <c r="I7735" s="24"/>
      <c r="J7735" s="24"/>
      <c r="L7735" s="24"/>
      <c r="Q7735" s="24"/>
      <c r="R7735" s="24"/>
      <c r="S7735" s="24"/>
      <c r="Y7735" s="24"/>
    </row>
    <row r="7736" spans="4:25">
      <c r="I7736" s="24"/>
      <c r="J7736" s="24"/>
      <c r="S7736" s="24"/>
    </row>
    <row r="7737" spans="4:25">
      <c r="I7737" s="24"/>
      <c r="J7737" s="24"/>
      <c r="S7737" s="24"/>
      <c r="Y7737" s="24"/>
    </row>
    <row r="7738" spans="4:25">
      <c r="I7738" s="24"/>
      <c r="J7738" s="24"/>
      <c r="S7738" s="24"/>
    </row>
    <row r="7739" spans="4:25">
      <c r="I7739" s="24"/>
      <c r="J7739" s="24"/>
      <c r="L7739" s="24"/>
      <c r="Q7739" s="24"/>
      <c r="R7739" s="24"/>
      <c r="S7739" s="24"/>
      <c r="Y7739" s="24"/>
    </row>
    <row r="7740" spans="4:25">
      <c r="I7740" s="24"/>
      <c r="J7740" s="24"/>
      <c r="L7740" s="24"/>
      <c r="Q7740" s="24"/>
      <c r="R7740" s="24"/>
      <c r="S7740" s="24"/>
      <c r="Y7740" s="24"/>
    </row>
    <row r="7741" spans="4:25">
      <c r="I7741" s="24"/>
      <c r="J7741" s="24"/>
      <c r="S7741" s="24"/>
    </row>
    <row r="7742" spans="4:25">
      <c r="I7742" s="24"/>
      <c r="J7742" s="24"/>
      <c r="L7742" s="24"/>
      <c r="Q7742" s="24"/>
      <c r="R7742" s="24"/>
      <c r="S7742" s="24"/>
      <c r="Y7742" s="24"/>
    </row>
    <row r="7743" spans="4:25">
      <c r="I7743" s="24"/>
      <c r="J7743" s="24"/>
      <c r="L7743" s="24"/>
      <c r="Q7743" s="24"/>
      <c r="R7743" s="24"/>
      <c r="S7743" s="24"/>
      <c r="Y7743" s="24"/>
    </row>
    <row r="7744" spans="4:25">
      <c r="I7744" s="24"/>
      <c r="J7744" s="24"/>
      <c r="L7744" s="24"/>
      <c r="Q7744" s="24"/>
      <c r="R7744" s="24"/>
      <c r="S7744" s="24"/>
      <c r="Y7744" s="24"/>
    </row>
    <row r="7745" spans="9:25">
      <c r="I7745" s="24"/>
      <c r="J7745" s="24"/>
      <c r="L7745" s="24"/>
      <c r="Q7745" s="24"/>
      <c r="R7745" s="24"/>
      <c r="S7745" s="24"/>
      <c r="Y7745" s="24"/>
    </row>
    <row r="7746" spans="9:25">
      <c r="I7746" s="24"/>
      <c r="J7746" s="24"/>
      <c r="L7746" s="24"/>
      <c r="Q7746" s="24"/>
      <c r="R7746" s="24"/>
      <c r="S7746" s="24"/>
      <c r="Y7746" s="24"/>
    </row>
    <row r="7747" spans="9:25">
      <c r="I7747" s="24"/>
      <c r="J7747" s="24"/>
      <c r="L7747" s="24"/>
      <c r="Q7747" s="24"/>
      <c r="R7747" s="24"/>
      <c r="S7747" s="24"/>
      <c r="Y7747" s="24"/>
    </row>
    <row r="7748" spans="9:25">
      <c r="I7748" s="24"/>
      <c r="J7748" s="24"/>
      <c r="L7748" s="24"/>
      <c r="Q7748" s="24"/>
      <c r="R7748" s="24"/>
      <c r="S7748" s="24"/>
      <c r="Y7748" s="24"/>
    </row>
    <row r="7749" spans="9:25">
      <c r="I7749" s="24"/>
      <c r="J7749" s="24"/>
      <c r="S7749" s="24"/>
    </row>
    <row r="7750" spans="9:25">
      <c r="I7750" s="24"/>
      <c r="J7750" s="24"/>
      <c r="L7750" s="24"/>
      <c r="Q7750" s="24"/>
      <c r="R7750" s="24"/>
      <c r="S7750" s="24"/>
      <c r="Y7750" s="24"/>
    </row>
    <row r="7751" spans="9:25">
      <c r="I7751" s="24"/>
      <c r="J7751" s="24"/>
      <c r="L7751" s="24"/>
      <c r="Q7751" s="24"/>
      <c r="R7751" s="24"/>
      <c r="S7751" s="24"/>
      <c r="Y7751" s="24"/>
    </row>
    <row r="7752" spans="9:25">
      <c r="I7752" s="24"/>
      <c r="J7752" s="24"/>
      <c r="L7752" s="24"/>
      <c r="Q7752" s="24"/>
      <c r="R7752" s="24"/>
      <c r="S7752" s="24"/>
      <c r="Y7752" s="24"/>
    </row>
    <row r="7753" spans="9:25">
      <c r="I7753" s="24"/>
      <c r="J7753" s="24"/>
      <c r="L7753" s="24"/>
      <c r="Q7753" s="24"/>
      <c r="R7753" s="24"/>
      <c r="S7753" s="24"/>
      <c r="Y7753" s="24"/>
    </row>
    <row r="7754" spans="9:25">
      <c r="I7754" s="24"/>
      <c r="J7754" s="24"/>
      <c r="L7754" s="24"/>
      <c r="Q7754" s="24"/>
      <c r="R7754" s="24"/>
      <c r="S7754" s="24"/>
      <c r="Y7754" s="24"/>
    </row>
    <row r="7755" spans="9:25">
      <c r="I7755" s="24"/>
      <c r="J7755" s="24"/>
      <c r="L7755" s="24"/>
      <c r="Q7755" s="24"/>
      <c r="R7755" s="24"/>
      <c r="S7755" s="24"/>
      <c r="Y7755" s="24"/>
    </row>
    <row r="7756" spans="9:25">
      <c r="I7756" s="24"/>
      <c r="J7756" s="24"/>
      <c r="L7756" s="24"/>
      <c r="Q7756" s="24"/>
      <c r="R7756" s="24"/>
      <c r="S7756" s="24"/>
      <c r="Y7756" s="24"/>
    </row>
    <row r="7757" spans="9:25">
      <c r="I7757" s="24"/>
      <c r="J7757" s="24"/>
      <c r="S7757" s="24"/>
    </row>
    <row r="7758" spans="9:25">
      <c r="I7758" s="24"/>
      <c r="J7758" s="24"/>
      <c r="L7758" s="24"/>
      <c r="S7758" s="24"/>
    </row>
    <row r="7759" spans="9:25">
      <c r="I7759" s="24"/>
      <c r="J7759" s="24"/>
      <c r="L7759" s="24"/>
      <c r="Q7759" s="24"/>
      <c r="R7759" s="24"/>
      <c r="S7759" s="24"/>
      <c r="Y7759" s="24"/>
    </row>
    <row r="7760" spans="9:25">
      <c r="I7760" s="24"/>
      <c r="J7760" s="24"/>
      <c r="L7760" s="24"/>
      <c r="Q7760" s="24"/>
      <c r="R7760" s="24"/>
      <c r="S7760" s="24"/>
      <c r="Y7760" s="24"/>
    </row>
    <row r="7761" spans="9:25">
      <c r="I7761" s="24"/>
      <c r="J7761" s="24"/>
      <c r="L7761" s="24"/>
      <c r="Q7761" s="24"/>
      <c r="R7761" s="24"/>
      <c r="S7761" s="24"/>
      <c r="Y7761" s="24"/>
    </row>
    <row r="7762" spans="9:25">
      <c r="I7762" s="24"/>
      <c r="J7762" s="24"/>
      <c r="L7762" s="24"/>
      <c r="Q7762" s="24"/>
      <c r="R7762" s="24"/>
      <c r="S7762" s="24"/>
      <c r="Y7762" s="24"/>
    </row>
    <row r="7763" spans="9:25">
      <c r="I7763" s="24"/>
      <c r="J7763" s="24"/>
      <c r="L7763" s="24"/>
      <c r="S7763" s="24"/>
    </row>
    <row r="7764" spans="9:25">
      <c r="I7764" s="24"/>
      <c r="J7764" s="24"/>
      <c r="L7764" s="24"/>
      <c r="Q7764" s="24"/>
      <c r="R7764" s="24"/>
      <c r="S7764" s="24"/>
      <c r="Y7764" s="24"/>
    </row>
    <row r="7765" spans="9:25">
      <c r="I7765" s="24"/>
      <c r="J7765" s="24"/>
      <c r="L7765" s="24"/>
      <c r="Q7765" s="24"/>
      <c r="R7765" s="24"/>
      <c r="S7765" s="24"/>
      <c r="Y7765" s="24"/>
    </row>
    <row r="7766" spans="9:25">
      <c r="I7766" s="24"/>
      <c r="J7766" s="24"/>
      <c r="L7766" s="24"/>
      <c r="Q7766" s="24"/>
      <c r="R7766" s="24"/>
      <c r="S7766" s="24"/>
      <c r="Y7766" s="24"/>
    </row>
    <row r="7767" spans="9:25">
      <c r="I7767" s="24"/>
      <c r="J7767" s="24"/>
      <c r="S7767" s="24"/>
    </row>
    <row r="7768" spans="9:25">
      <c r="I7768" s="24"/>
      <c r="J7768" s="24"/>
      <c r="L7768" s="24"/>
      <c r="Q7768" s="24"/>
      <c r="R7768" s="24"/>
      <c r="S7768" s="24"/>
      <c r="Y7768" s="24"/>
    </row>
    <row r="7769" spans="9:25">
      <c r="I7769" s="24"/>
      <c r="J7769" s="24"/>
      <c r="L7769" s="24"/>
      <c r="Q7769" s="24"/>
      <c r="R7769" s="24"/>
      <c r="S7769" s="24"/>
      <c r="Y7769" s="24"/>
    </row>
    <row r="7770" spans="9:25">
      <c r="I7770" s="24"/>
      <c r="J7770" s="24"/>
      <c r="L7770" s="24"/>
      <c r="Q7770" s="24"/>
      <c r="R7770" s="24"/>
      <c r="S7770" s="24"/>
      <c r="Y7770" s="24"/>
    </row>
    <row r="7771" spans="9:25">
      <c r="I7771" s="24"/>
      <c r="J7771" s="24"/>
      <c r="L7771" s="24"/>
      <c r="Q7771" s="24"/>
      <c r="R7771" s="24"/>
      <c r="S7771" s="24"/>
      <c r="Y7771" s="24"/>
    </row>
    <row r="7772" spans="9:25">
      <c r="I7772" s="24"/>
      <c r="J7772" s="24"/>
      <c r="L7772" s="24"/>
      <c r="Q7772" s="24"/>
      <c r="R7772" s="24"/>
      <c r="S7772" s="24"/>
      <c r="Y7772" s="24"/>
    </row>
    <row r="7773" spans="9:25">
      <c r="I7773" s="24"/>
      <c r="J7773" s="24"/>
      <c r="L7773" s="24"/>
      <c r="Q7773" s="24"/>
      <c r="R7773" s="24"/>
      <c r="S7773" s="24"/>
      <c r="Y7773" s="24"/>
    </row>
    <row r="7774" spans="9:25">
      <c r="I7774" s="24"/>
      <c r="J7774" s="24"/>
      <c r="L7774" s="24"/>
      <c r="Q7774" s="24"/>
      <c r="R7774" s="24"/>
      <c r="S7774" s="24"/>
      <c r="Y7774" s="24"/>
    </row>
    <row r="7775" spans="9:25">
      <c r="I7775" s="24"/>
      <c r="J7775" s="24"/>
      <c r="L7775" s="24"/>
      <c r="Q7775" s="24"/>
      <c r="R7775" s="24"/>
      <c r="S7775" s="24"/>
      <c r="Y7775" s="24"/>
    </row>
    <row r="7776" spans="9:25">
      <c r="I7776" s="24"/>
      <c r="J7776" s="24"/>
      <c r="L7776" s="24"/>
      <c r="Q7776" s="24"/>
      <c r="R7776" s="24"/>
      <c r="S7776" s="24"/>
      <c r="Y7776" s="24"/>
    </row>
    <row r="7777" spans="9:25">
      <c r="I7777" s="24"/>
      <c r="J7777" s="24"/>
      <c r="L7777" s="24"/>
      <c r="Q7777" s="24"/>
      <c r="R7777" s="24"/>
      <c r="S7777" s="24"/>
      <c r="Y7777" s="24"/>
    </row>
    <row r="7778" spans="9:25">
      <c r="I7778" s="24"/>
      <c r="J7778" s="24"/>
      <c r="L7778" s="24"/>
      <c r="Q7778" s="24"/>
      <c r="R7778" s="24"/>
      <c r="S7778" s="24"/>
      <c r="Y7778" s="24"/>
    </row>
    <row r="7779" spans="9:25">
      <c r="I7779" s="24"/>
      <c r="J7779" s="24"/>
      <c r="L7779" s="24"/>
      <c r="Q7779" s="24"/>
      <c r="R7779" s="24"/>
      <c r="S7779" s="24"/>
      <c r="Y7779" s="24"/>
    </row>
    <row r="7780" spans="9:25">
      <c r="I7780" s="24"/>
      <c r="J7780" s="24"/>
      <c r="L7780" s="24"/>
      <c r="Q7780" s="24"/>
      <c r="R7780" s="24"/>
      <c r="S7780" s="24"/>
      <c r="Y7780" s="24"/>
    </row>
    <row r="7781" spans="9:25">
      <c r="I7781" s="24"/>
      <c r="J7781" s="24"/>
      <c r="L7781" s="24"/>
      <c r="Q7781" s="24"/>
      <c r="R7781" s="24"/>
      <c r="S7781" s="24"/>
      <c r="Y7781" s="24"/>
    </row>
    <row r="7782" spans="9:25">
      <c r="I7782" s="24"/>
      <c r="J7782" s="24"/>
      <c r="L7782" s="24"/>
      <c r="Q7782" s="24"/>
      <c r="R7782" s="24"/>
      <c r="S7782" s="24"/>
      <c r="Y7782" s="24"/>
    </row>
    <row r="7783" spans="9:25">
      <c r="I7783" s="24"/>
      <c r="J7783" s="24"/>
      <c r="Q7783" s="24"/>
      <c r="R7783" s="24"/>
      <c r="S7783" s="24"/>
      <c r="Y7783" s="24"/>
    </row>
    <row r="7784" spans="9:25">
      <c r="I7784" s="24"/>
      <c r="J7784" s="24"/>
      <c r="S7784" s="24"/>
    </row>
    <row r="7785" spans="9:25">
      <c r="I7785" s="24"/>
      <c r="J7785" s="24"/>
      <c r="L7785" s="24"/>
      <c r="Q7785" s="24"/>
      <c r="R7785" s="24"/>
      <c r="S7785" s="24"/>
      <c r="Y7785" s="24"/>
    </row>
    <row r="7786" spans="9:25">
      <c r="I7786" s="24"/>
      <c r="J7786" s="24"/>
      <c r="S7786" s="24"/>
    </row>
    <row r="7787" spans="9:25">
      <c r="I7787" s="24"/>
      <c r="J7787" s="24"/>
      <c r="L7787" s="24"/>
      <c r="Q7787" s="24"/>
      <c r="R7787" s="24"/>
      <c r="S7787" s="24"/>
      <c r="Y7787" s="24"/>
    </row>
    <row r="7788" spans="9:25">
      <c r="I7788" s="24"/>
      <c r="J7788" s="24"/>
      <c r="L7788" s="24"/>
      <c r="Q7788" s="24"/>
      <c r="R7788" s="24"/>
      <c r="S7788" s="24"/>
      <c r="Y7788" s="24"/>
    </row>
    <row r="7789" spans="9:25">
      <c r="I7789" s="24"/>
      <c r="J7789" s="24"/>
      <c r="L7789" s="24"/>
      <c r="Q7789" s="24"/>
      <c r="R7789" s="24"/>
      <c r="S7789" s="24"/>
      <c r="Y7789" s="24"/>
    </row>
    <row r="7790" spans="9:25">
      <c r="I7790" s="24"/>
      <c r="J7790" s="24"/>
      <c r="L7790" s="24"/>
      <c r="Q7790" s="24"/>
      <c r="R7790" s="24"/>
      <c r="S7790" s="24"/>
      <c r="Y7790" s="24"/>
    </row>
    <row r="7791" spans="9:25">
      <c r="I7791" s="24"/>
      <c r="J7791" s="24"/>
      <c r="L7791" s="24"/>
      <c r="Q7791" s="24"/>
      <c r="R7791" s="24"/>
      <c r="S7791" s="24"/>
      <c r="Y7791" s="24"/>
    </row>
    <row r="7792" spans="9:25">
      <c r="I7792" s="24"/>
      <c r="J7792" s="24"/>
      <c r="L7792" s="24"/>
      <c r="Q7792" s="24"/>
      <c r="R7792" s="24"/>
      <c r="S7792" s="24"/>
      <c r="Y7792" s="24"/>
    </row>
    <row r="7793" spans="9:25">
      <c r="I7793" s="24"/>
      <c r="J7793" s="24"/>
      <c r="L7793" s="24"/>
      <c r="Q7793" s="24"/>
      <c r="R7793" s="24"/>
      <c r="S7793" s="24"/>
      <c r="Y7793" s="24"/>
    </row>
    <row r="7794" spans="9:25">
      <c r="I7794" s="24"/>
      <c r="J7794" s="24"/>
      <c r="S7794" s="24"/>
    </row>
    <row r="7795" spans="9:25">
      <c r="I7795" s="24"/>
      <c r="J7795" s="24"/>
      <c r="L7795" s="24"/>
      <c r="Q7795" s="24"/>
      <c r="R7795" s="24"/>
      <c r="S7795" s="24"/>
      <c r="Y7795" s="24"/>
    </row>
    <row r="7796" spans="9:25">
      <c r="I7796" s="24"/>
      <c r="J7796" s="24"/>
      <c r="L7796" s="24"/>
      <c r="Q7796" s="24"/>
      <c r="R7796" s="24"/>
      <c r="S7796" s="24"/>
      <c r="Y7796" s="24"/>
    </row>
    <row r="7797" spans="9:25">
      <c r="I7797" s="24"/>
      <c r="J7797" s="24"/>
      <c r="L7797" s="24"/>
      <c r="Q7797" s="24"/>
      <c r="R7797" s="24"/>
      <c r="S7797" s="24"/>
      <c r="Y7797" s="24"/>
    </row>
    <row r="7798" spans="9:25">
      <c r="I7798" s="24"/>
      <c r="J7798" s="24"/>
      <c r="L7798" s="24"/>
      <c r="Q7798" s="24"/>
      <c r="R7798" s="24"/>
      <c r="S7798" s="24"/>
      <c r="Y7798" s="24"/>
    </row>
    <row r="7799" spans="9:25">
      <c r="I7799" s="24"/>
      <c r="J7799" s="24"/>
      <c r="L7799" s="24"/>
      <c r="Q7799" s="24"/>
      <c r="R7799" s="24"/>
      <c r="S7799" s="24"/>
      <c r="Y7799" s="24"/>
    </row>
    <row r="7800" spans="9:25">
      <c r="I7800" s="24"/>
      <c r="J7800" s="24"/>
      <c r="L7800" s="24"/>
      <c r="Q7800" s="24"/>
      <c r="R7800" s="24"/>
      <c r="S7800" s="24"/>
      <c r="Y7800" s="24"/>
    </row>
    <row r="7801" spans="9:25">
      <c r="I7801" s="24"/>
      <c r="J7801" s="24"/>
      <c r="L7801" s="24"/>
      <c r="Q7801" s="24"/>
      <c r="R7801" s="24"/>
      <c r="S7801" s="24"/>
      <c r="Y7801" s="24"/>
    </row>
    <row r="7802" spans="9:25">
      <c r="I7802" s="24"/>
      <c r="J7802" s="24"/>
      <c r="S7802" s="24"/>
    </row>
    <row r="7803" spans="9:25">
      <c r="I7803" s="24"/>
      <c r="J7803" s="24"/>
      <c r="L7803" s="24"/>
      <c r="Q7803" s="24"/>
      <c r="R7803" s="24"/>
      <c r="S7803" s="24"/>
      <c r="Y7803" s="24"/>
    </row>
    <row r="7804" spans="9:25">
      <c r="I7804" s="24"/>
      <c r="J7804" s="24"/>
      <c r="L7804" s="24"/>
      <c r="Q7804" s="24"/>
      <c r="R7804" s="24"/>
      <c r="S7804" s="24"/>
      <c r="Y7804" s="24"/>
    </row>
    <row r="7805" spans="9:25">
      <c r="I7805" s="24"/>
      <c r="J7805" s="24"/>
      <c r="L7805" s="24"/>
      <c r="Q7805" s="24"/>
      <c r="R7805" s="24"/>
      <c r="S7805" s="24"/>
      <c r="Y7805" s="24"/>
    </row>
    <row r="7806" spans="9:25">
      <c r="I7806" s="24"/>
      <c r="J7806" s="24"/>
      <c r="L7806" s="24"/>
      <c r="Q7806" s="24"/>
      <c r="R7806" s="24"/>
      <c r="S7806" s="24"/>
      <c r="Y7806" s="24"/>
    </row>
    <row r="7807" spans="9:25">
      <c r="I7807" s="24"/>
      <c r="J7807" s="24"/>
      <c r="L7807" s="24"/>
      <c r="Q7807" s="24"/>
      <c r="R7807" s="24"/>
      <c r="S7807" s="24"/>
      <c r="Y7807" s="24"/>
    </row>
    <row r="7808" spans="9:25">
      <c r="I7808" s="24"/>
      <c r="J7808" s="24"/>
      <c r="L7808" s="24"/>
      <c r="Q7808" s="24"/>
      <c r="R7808" s="24"/>
      <c r="S7808" s="24"/>
      <c r="Y7808" s="24"/>
    </row>
    <row r="7809" spans="4:25">
      <c r="I7809" s="24"/>
      <c r="J7809" s="24"/>
      <c r="L7809" s="24"/>
      <c r="Q7809" s="24"/>
      <c r="R7809" s="24"/>
      <c r="S7809" s="24"/>
      <c r="Y7809" s="24"/>
    </row>
    <row r="7810" spans="4:25">
      <c r="I7810" s="24"/>
      <c r="J7810" s="24"/>
      <c r="L7810" s="24"/>
      <c r="Q7810" s="24"/>
      <c r="R7810" s="24"/>
      <c r="S7810" s="24"/>
      <c r="Y7810" s="24"/>
    </row>
    <row r="7811" spans="4:25">
      <c r="I7811" s="24"/>
      <c r="J7811" s="24"/>
      <c r="L7811" s="24"/>
      <c r="Q7811" s="24"/>
      <c r="R7811" s="24"/>
      <c r="S7811" s="24"/>
      <c r="Y7811" s="24"/>
    </row>
    <row r="7812" spans="4:25">
      <c r="I7812" s="24"/>
      <c r="J7812" s="24"/>
      <c r="S7812" s="24"/>
    </row>
    <row r="7813" spans="4:25">
      <c r="D7813" s="24"/>
      <c r="H7813" s="24"/>
      <c r="I7813" s="24"/>
      <c r="J7813" s="24"/>
      <c r="Q7813" s="24"/>
      <c r="R7813" s="24"/>
      <c r="S7813" s="24"/>
      <c r="Y7813" s="24"/>
    </row>
    <row r="7814" spans="4:25">
      <c r="D7814" s="24"/>
      <c r="E7814" s="24"/>
      <c r="G7814" s="24"/>
      <c r="H7814" s="24"/>
      <c r="I7814" s="24"/>
      <c r="J7814" s="24"/>
      <c r="K7814" s="24"/>
      <c r="Q7814" s="24"/>
      <c r="R7814" s="24"/>
      <c r="S7814" s="24"/>
    </row>
    <row r="7815" spans="4:25">
      <c r="D7815" s="24"/>
      <c r="H7815" s="24"/>
      <c r="I7815" s="24"/>
      <c r="J7815" s="24"/>
      <c r="K7815" s="24"/>
      <c r="L7815" s="24"/>
      <c r="S7815" s="24"/>
    </row>
    <row r="7816" spans="4:25">
      <c r="D7816" s="24"/>
      <c r="H7816" s="24"/>
      <c r="I7816" s="24"/>
      <c r="J7816" s="24"/>
      <c r="K7816" s="24"/>
      <c r="L7816" s="24"/>
      <c r="Q7816" s="24"/>
      <c r="R7816" s="24"/>
      <c r="S7816" s="24"/>
      <c r="Y7816" s="24"/>
    </row>
    <row r="7817" spans="4:25">
      <c r="D7817" s="24"/>
      <c r="E7817" s="24"/>
      <c r="G7817" s="24"/>
      <c r="H7817" s="24"/>
      <c r="I7817" s="24"/>
      <c r="J7817" s="24"/>
      <c r="K7817" s="24"/>
      <c r="L7817" s="24"/>
      <c r="Q7817" s="24"/>
      <c r="R7817" s="24"/>
      <c r="S7817" s="24"/>
      <c r="Y7817" s="24"/>
    </row>
    <row r="7818" spans="4:25">
      <c r="I7818" s="24"/>
      <c r="J7818" s="24"/>
      <c r="L7818" s="24"/>
      <c r="Q7818" s="24"/>
      <c r="R7818" s="24"/>
      <c r="S7818" s="24"/>
      <c r="Y7818" s="24"/>
    </row>
    <row r="7819" spans="4:25">
      <c r="I7819" s="24"/>
      <c r="J7819" s="24"/>
      <c r="L7819" s="24"/>
      <c r="Q7819" s="24"/>
      <c r="R7819" s="24"/>
      <c r="S7819" s="24"/>
      <c r="Y7819" s="24"/>
    </row>
    <row r="7820" spans="4:25">
      <c r="I7820" s="24"/>
      <c r="J7820" s="24"/>
      <c r="S7820" s="24"/>
    </row>
    <row r="7821" spans="4:25">
      <c r="I7821" s="24"/>
      <c r="J7821" s="24"/>
      <c r="L7821" s="24"/>
      <c r="Q7821" s="24"/>
      <c r="R7821" s="24"/>
      <c r="S7821" s="24"/>
      <c r="Y7821" s="24"/>
    </row>
    <row r="7822" spans="4:25">
      <c r="I7822" s="24"/>
      <c r="J7822" s="24"/>
      <c r="L7822" s="24"/>
      <c r="Q7822" s="24"/>
      <c r="R7822" s="24"/>
      <c r="S7822" s="24"/>
      <c r="Y7822" s="24"/>
    </row>
    <row r="7823" spans="4:25">
      <c r="I7823" s="24"/>
      <c r="J7823" s="24"/>
      <c r="L7823" s="24"/>
      <c r="Q7823" s="24"/>
      <c r="R7823" s="24"/>
      <c r="S7823" s="24"/>
      <c r="Y7823" s="24"/>
    </row>
    <row r="7824" spans="4:25">
      <c r="I7824" s="24"/>
      <c r="J7824" s="24"/>
      <c r="L7824" s="24"/>
      <c r="Q7824" s="24"/>
      <c r="R7824" s="24"/>
      <c r="S7824" s="24"/>
      <c r="Y7824" s="24"/>
    </row>
    <row r="7825" spans="4:25">
      <c r="I7825" s="24"/>
      <c r="J7825" s="24"/>
      <c r="L7825" s="24"/>
      <c r="Q7825" s="24"/>
      <c r="R7825" s="24"/>
      <c r="S7825" s="24"/>
      <c r="Y7825" s="24"/>
    </row>
    <row r="7826" spans="4:25">
      <c r="I7826" s="24"/>
      <c r="J7826" s="24"/>
      <c r="L7826" s="24"/>
      <c r="Q7826" s="24"/>
      <c r="R7826" s="24"/>
      <c r="S7826" s="24"/>
      <c r="Y7826" s="24"/>
    </row>
    <row r="7827" spans="4:25">
      <c r="I7827" s="24"/>
      <c r="J7827" s="24"/>
      <c r="L7827" s="24"/>
      <c r="Q7827" s="24"/>
      <c r="R7827" s="24"/>
      <c r="S7827" s="24"/>
      <c r="Y7827" s="24"/>
    </row>
    <row r="7828" spans="4:25">
      <c r="I7828" s="24"/>
      <c r="J7828" s="24"/>
      <c r="L7828" s="24"/>
      <c r="Q7828" s="24"/>
      <c r="R7828" s="24"/>
      <c r="S7828" s="24"/>
      <c r="Y7828" s="24"/>
    </row>
    <row r="7829" spans="4:25">
      <c r="I7829" s="24"/>
      <c r="J7829" s="24"/>
      <c r="S7829" s="24"/>
    </row>
    <row r="7830" spans="4:25">
      <c r="I7830" s="24"/>
      <c r="J7830" s="24"/>
      <c r="L7830" s="24"/>
      <c r="Q7830" s="24"/>
      <c r="R7830" s="24"/>
      <c r="S7830" s="24"/>
      <c r="Y7830" s="24"/>
    </row>
    <row r="7831" spans="4:25">
      <c r="I7831" s="24"/>
      <c r="J7831" s="24"/>
      <c r="L7831" s="24"/>
      <c r="Q7831" s="24"/>
      <c r="R7831" s="24"/>
      <c r="S7831" s="24"/>
      <c r="Y7831" s="24"/>
    </row>
    <row r="7832" spans="4:25">
      <c r="I7832" s="24"/>
      <c r="J7832" s="24"/>
      <c r="L7832" s="24"/>
      <c r="Q7832" s="24"/>
      <c r="R7832" s="24"/>
      <c r="S7832" s="24"/>
      <c r="Y7832" s="24"/>
    </row>
    <row r="7833" spans="4:25">
      <c r="I7833" s="24"/>
      <c r="J7833" s="24"/>
      <c r="L7833" s="24"/>
      <c r="Q7833" s="24"/>
      <c r="R7833" s="24"/>
      <c r="S7833" s="24"/>
      <c r="Y7833" s="24"/>
    </row>
    <row r="7834" spans="4:25">
      <c r="I7834" s="24"/>
      <c r="J7834" s="24"/>
      <c r="L7834" s="24"/>
      <c r="Q7834" s="24"/>
      <c r="R7834" s="24"/>
      <c r="S7834" s="24"/>
      <c r="Y7834" s="24"/>
    </row>
    <row r="7835" spans="4:25">
      <c r="I7835" s="24"/>
      <c r="J7835" s="24"/>
      <c r="S7835" s="24"/>
    </row>
    <row r="7836" spans="4:25">
      <c r="D7836" s="24"/>
      <c r="H7836" s="24"/>
      <c r="I7836" s="24"/>
      <c r="J7836" s="24"/>
      <c r="Q7836" s="24"/>
      <c r="R7836" s="24"/>
      <c r="S7836" s="24"/>
      <c r="Y7836" s="24"/>
    </row>
    <row r="7837" spans="4:25">
      <c r="D7837" s="24"/>
      <c r="H7837" s="24"/>
      <c r="I7837" s="24"/>
      <c r="J7837" s="24"/>
      <c r="Q7837" s="24"/>
      <c r="R7837" s="24"/>
      <c r="S7837" s="24"/>
      <c r="Y7837" s="24"/>
    </row>
    <row r="7838" spans="4:25">
      <c r="D7838" s="24"/>
      <c r="H7838" s="24"/>
      <c r="I7838" s="24"/>
      <c r="J7838" s="24"/>
      <c r="Q7838" s="24"/>
      <c r="R7838" s="24"/>
      <c r="S7838" s="24"/>
      <c r="Y7838" s="24"/>
    </row>
    <row r="7839" spans="4:25">
      <c r="D7839" s="24"/>
      <c r="H7839" s="24"/>
      <c r="I7839" s="24"/>
      <c r="J7839" s="24"/>
      <c r="Q7839" s="24"/>
      <c r="R7839" s="24"/>
      <c r="S7839" s="24"/>
      <c r="Y7839" s="24"/>
    </row>
    <row r="7840" spans="4:25">
      <c r="D7840" s="24"/>
      <c r="H7840" s="24"/>
      <c r="I7840" s="24"/>
      <c r="J7840" s="24"/>
    </row>
    <row r="7841" spans="4:25">
      <c r="D7841" s="24"/>
      <c r="H7841" s="24"/>
      <c r="I7841" s="24"/>
      <c r="J7841" s="24"/>
      <c r="Q7841" s="24"/>
      <c r="R7841" s="24"/>
      <c r="S7841" s="24"/>
      <c r="Y7841" s="24"/>
    </row>
    <row r="7842" spans="4:25">
      <c r="D7842" s="24"/>
      <c r="H7842" s="24"/>
      <c r="I7842" s="24"/>
      <c r="J7842" s="24"/>
    </row>
    <row r="7843" spans="4:25">
      <c r="D7843" s="24"/>
      <c r="H7843" s="24"/>
      <c r="I7843" s="24"/>
      <c r="J7843" s="24"/>
      <c r="Q7843" s="24"/>
      <c r="R7843" s="24"/>
      <c r="S7843" s="24"/>
      <c r="Y7843" s="24"/>
    </row>
    <row r="7844" spans="4:25">
      <c r="D7844" s="24"/>
      <c r="H7844" s="24"/>
      <c r="I7844" s="24"/>
      <c r="J7844" s="24"/>
    </row>
    <row r="7845" spans="4:25">
      <c r="D7845" s="24"/>
      <c r="H7845" s="24"/>
      <c r="I7845" s="24"/>
      <c r="J7845" s="24"/>
      <c r="Q7845" s="24"/>
      <c r="R7845" s="24"/>
      <c r="S7845" s="24"/>
      <c r="Y7845" s="24"/>
    </row>
    <row r="7846" spans="4:25">
      <c r="D7846" s="24"/>
      <c r="H7846" s="24"/>
      <c r="I7846" s="24"/>
      <c r="J7846" s="24"/>
    </row>
    <row r="7847" spans="4:25">
      <c r="D7847" s="24"/>
      <c r="H7847" s="24"/>
      <c r="I7847" s="24"/>
      <c r="J7847" s="24"/>
      <c r="Q7847" s="24"/>
      <c r="R7847" s="24"/>
      <c r="S7847" s="24"/>
      <c r="Y7847" s="24"/>
    </row>
    <row r="7848" spans="4:25">
      <c r="D7848" s="24"/>
      <c r="H7848" s="24"/>
      <c r="I7848" s="24"/>
      <c r="J7848" s="24"/>
    </row>
    <row r="7849" spans="4:25">
      <c r="D7849" s="24"/>
      <c r="H7849" s="24"/>
      <c r="I7849" s="24"/>
      <c r="J7849" s="24"/>
      <c r="Q7849" s="24"/>
      <c r="R7849" s="24"/>
      <c r="S7849" s="24"/>
      <c r="Y7849" s="24"/>
    </row>
    <row r="7850" spans="4:25">
      <c r="D7850" s="24"/>
      <c r="H7850" s="24"/>
      <c r="I7850" s="24"/>
      <c r="J7850" s="24"/>
    </row>
    <row r="7851" spans="4:25">
      <c r="D7851" s="24"/>
      <c r="H7851" s="24"/>
      <c r="I7851" s="24"/>
      <c r="J7851" s="24"/>
      <c r="Q7851" s="24"/>
      <c r="R7851" s="24"/>
      <c r="S7851" s="24"/>
      <c r="Y7851" s="24"/>
    </row>
    <row r="7852" spans="4:25">
      <c r="D7852" s="24"/>
      <c r="H7852" s="24"/>
      <c r="I7852" s="24"/>
      <c r="J7852" s="24"/>
      <c r="K7852" s="24"/>
      <c r="Q7852" s="24"/>
      <c r="R7852" s="24"/>
      <c r="S7852" s="24"/>
      <c r="Y7852" s="24"/>
    </row>
    <row r="7853" spans="4:25">
      <c r="D7853" s="24"/>
      <c r="H7853" s="24"/>
      <c r="I7853" s="24"/>
      <c r="J7853" s="24"/>
      <c r="K7853" s="24"/>
      <c r="Q7853" s="24"/>
      <c r="R7853" s="24"/>
      <c r="S7853" s="24"/>
      <c r="Y7853" s="24"/>
    </row>
    <row r="7854" spans="4:25">
      <c r="D7854" s="24"/>
      <c r="H7854" s="24"/>
      <c r="I7854" s="24"/>
      <c r="J7854" s="24"/>
      <c r="K7854" s="24"/>
      <c r="S7854" s="24"/>
    </row>
    <row r="7855" spans="4:25">
      <c r="D7855" s="24"/>
      <c r="E7855" s="24"/>
      <c r="G7855" s="24"/>
      <c r="H7855" s="24"/>
      <c r="I7855" s="24"/>
      <c r="J7855" s="24"/>
      <c r="K7855" s="24"/>
      <c r="Q7855" s="24"/>
      <c r="R7855" s="24"/>
      <c r="S7855" s="24"/>
    </row>
    <row r="7856" spans="4:25">
      <c r="I7856" s="24"/>
      <c r="J7856" s="24"/>
      <c r="S7856" s="24"/>
    </row>
    <row r="7857" spans="9:25">
      <c r="I7857" s="24"/>
      <c r="J7857" s="24"/>
      <c r="Q7857" s="24"/>
      <c r="R7857" s="24"/>
      <c r="S7857" s="24"/>
      <c r="Y7857" s="24"/>
    </row>
    <row r="7858" spans="9:25">
      <c r="I7858" s="24"/>
      <c r="J7858" s="24"/>
      <c r="S7858" s="24"/>
    </row>
    <row r="7859" spans="9:25">
      <c r="I7859" s="24"/>
      <c r="J7859" s="24"/>
      <c r="Q7859" s="24"/>
      <c r="R7859" s="24"/>
      <c r="S7859" s="24"/>
      <c r="Y7859" s="24"/>
    </row>
    <row r="7860" spans="9:25">
      <c r="I7860" s="24"/>
      <c r="J7860" s="24"/>
      <c r="S7860" s="24"/>
    </row>
    <row r="7861" spans="9:25">
      <c r="I7861" s="24"/>
      <c r="J7861" s="24"/>
      <c r="L7861" s="24"/>
      <c r="S7861" s="24"/>
    </row>
    <row r="7862" spans="9:25">
      <c r="I7862" s="24"/>
      <c r="J7862" s="24"/>
      <c r="L7862" s="24"/>
      <c r="Q7862" s="24"/>
      <c r="R7862" s="24"/>
      <c r="S7862" s="24"/>
      <c r="Y7862" s="24"/>
    </row>
    <row r="7863" spans="9:25">
      <c r="I7863" s="24"/>
      <c r="J7863" s="24"/>
      <c r="L7863" s="24"/>
      <c r="Q7863" s="24"/>
      <c r="R7863" s="24"/>
      <c r="S7863" s="24"/>
      <c r="Y7863" s="24"/>
    </row>
    <row r="7864" spans="9:25">
      <c r="I7864" s="24"/>
      <c r="J7864" s="24"/>
      <c r="S7864" s="24"/>
    </row>
    <row r="7865" spans="9:25">
      <c r="I7865" s="24"/>
      <c r="J7865" s="24"/>
      <c r="Q7865" s="24"/>
      <c r="R7865" s="24"/>
      <c r="S7865" s="24"/>
      <c r="Y7865" s="24"/>
    </row>
    <row r="7866" spans="9:25">
      <c r="I7866" s="24"/>
      <c r="J7866" s="24"/>
      <c r="L7866" s="24"/>
      <c r="S7866" s="24"/>
    </row>
    <row r="7867" spans="9:25">
      <c r="I7867" s="24"/>
      <c r="J7867" s="24"/>
      <c r="L7867" s="24"/>
      <c r="Q7867" s="24"/>
      <c r="R7867" s="24"/>
      <c r="S7867" s="24"/>
      <c r="Y7867" s="24"/>
    </row>
    <row r="7868" spans="9:25">
      <c r="I7868" s="24"/>
      <c r="J7868" s="24"/>
      <c r="L7868" s="24"/>
      <c r="Q7868" s="24"/>
      <c r="R7868" s="24"/>
      <c r="S7868" s="24"/>
      <c r="Y7868" s="24"/>
    </row>
    <row r="7869" spans="9:25">
      <c r="I7869" s="24"/>
      <c r="J7869" s="24"/>
      <c r="L7869" s="24"/>
      <c r="Q7869" s="24"/>
      <c r="R7869" s="24"/>
      <c r="S7869" s="24"/>
      <c r="Y7869" s="24"/>
    </row>
    <row r="7870" spans="9:25">
      <c r="I7870" s="24"/>
      <c r="J7870" s="24"/>
      <c r="S7870" s="24"/>
    </row>
    <row r="7871" spans="9:25">
      <c r="I7871" s="24"/>
      <c r="J7871" s="24"/>
      <c r="Q7871" s="24"/>
      <c r="R7871" s="24"/>
      <c r="S7871" s="24"/>
      <c r="Y7871" s="24"/>
    </row>
    <row r="7872" spans="9:25">
      <c r="I7872" s="24"/>
      <c r="J7872" s="24"/>
      <c r="L7872" s="24"/>
      <c r="Q7872" s="24"/>
      <c r="R7872" s="24"/>
      <c r="S7872" s="24"/>
      <c r="Y7872" s="24"/>
    </row>
    <row r="7873" spans="9:25">
      <c r="I7873" s="24"/>
      <c r="J7873" s="24"/>
      <c r="L7873" s="24"/>
      <c r="Q7873" s="24"/>
      <c r="R7873" s="24"/>
      <c r="S7873" s="24"/>
      <c r="Y7873" s="24"/>
    </row>
    <row r="7874" spans="9:25">
      <c r="I7874" s="24"/>
      <c r="J7874" s="24"/>
      <c r="L7874" s="24"/>
      <c r="Q7874" s="24"/>
      <c r="R7874" s="24"/>
      <c r="S7874" s="24"/>
      <c r="Y7874" s="24"/>
    </row>
    <row r="7875" spans="9:25">
      <c r="I7875" s="24"/>
      <c r="J7875" s="24"/>
      <c r="L7875" s="24"/>
      <c r="Q7875" s="24"/>
      <c r="R7875" s="24"/>
      <c r="S7875" s="24"/>
      <c r="Y7875" s="24"/>
    </row>
    <row r="7876" spans="9:25">
      <c r="I7876" s="24"/>
      <c r="J7876" s="24"/>
      <c r="Q7876" s="24"/>
      <c r="R7876" s="24"/>
      <c r="S7876" s="24"/>
      <c r="Y7876" s="24"/>
    </row>
    <row r="7877" spans="9:25">
      <c r="I7877" s="24"/>
      <c r="J7877" s="24"/>
      <c r="L7877" s="24"/>
      <c r="Q7877" s="24"/>
      <c r="R7877" s="24"/>
      <c r="S7877" s="24"/>
      <c r="Y7877" s="24"/>
    </row>
    <row r="7878" spans="9:25">
      <c r="I7878" s="24"/>
      <c r="J7878" s="24"/>
      <c r="S7878" s="24"/>
    </row>
    <row r="7879" spans="9:25">
      <c r="I7879" s="24"/>
      <c r="J7879" s="24"/>
      <c r="L7879" s="24"/>
      <c r="S7879" s="24"/>
    </row>
    <row r="7880" spans="9:25">
      <c r="I7880" s="24"/>
      <c r="J7880" s="24"/>
      <c r="L7880" s="24"/>
      <c r="Q7880" s="24"/>
      <c r="R7880" s="24"/>
      <c r="S7880" s="24"/>
      <c r="Y7880" s="24"/>
    </row>
    <row r="7881" spans="9:25">
      <c r="I7881" s="24"/>
      <c r="J7881" s="24"/>
      <c r="L7881" s="24"/>
      <c r="Q7881" s="24"/>
      <c r="R7881" s="24"/>
      <c r="S7881" s="24"/>
      <c r="Y7881" s="24"/>
    </row>
    <row r="7882" spans="9:25">
      <c r="I7882" s="24"/>
      <c r="J7882" s="24"/>
      <c r="S7882" s="24"/>
    </row>
    <row r="7883" spans="9:25">
      <c r="I7883" s="24"/>
      <c r="J7883" s="24"/>
      <c r="Q7883" s="24"/>
      <c r="R7883" s="24"/>
      <c r="S7883" s="24"/>
      <c r="Y7883" s="24"/>
    </row>
    <row r="7884" spans="9:25">
      <c r="I7884" s="24"/>
      <c r="J7884" s="24"/>
      <c r="L7884" s="24"/>
      <c r="Q7884" s="24"/>
      <c r="R7884" s="24"/>
      <c r="S7884" s="24"/>
      <c r="Y7884" s="24"/>
    </row>
    <row r="7885" spans="9:25">
      <c r="I7885" s="24"/>
      <c r="J7885" s="24"/>
      <c r="L7885" s="24"/>
      <c r="Q7885" s="24"/>
      <c r="R7885" s="24"/>
      <c r="S7885" s="24"/>
      <c r="Y7885" s="24"/>
    </row>
    <row r="7886" spans="9:25">
      <c r="I7886" s="24"/>
      <c r="J7886" s="24"/>
      <c r="L7886" s="24"/>
      <c r="Q7886" s="24"/>
      <c r="R7886" s="24"/>
      <c r="S7886" s="24"/>
      <c r="Y7886" s="24"/>
    </row>
    <row r="7887" spans="9:25">
      <c r="I7887" s="24"/>
      <c r="J7887" s="24"/>
      <c r="Q7887" s="24"/>
      <c r="R7887" s="24"/>
      <c r="S7887" s="24"/>
      <c r="Y7887" s="24"/>
    </row>
    <row r="7888" spans="9:25">
      <c r="I7888" s="24"/>
      <c r="J7888" s="24"/>
      <c r="L7888" s="24"/>
      <c r="Q7888" s="24"/>
      <c r="R7888" s="24"/>
      <c r="S7888" s="24"/>
      <c r="Y7888" s="24"/>
    </row>
    <row r="7889" spans="9:25">
      <c r="I7889" s="24"/>
      <c r="J7889" s="24"/>
      <c r="S7889" s="24"/>
    </row>
    <row r="7890" spans="9:25">
      <c r="I7890" s="24"/>
      <c r="J7890" s="24"/>
      <c r="L7890" s="24"/>
      <c r="S7890" s="24"/>
    </row>
    <row r="7891" spans="9:25">
      <c r="I7891" s="24"/>
      <c r="J7891" s="24"/>
      <c r="L7891" s="24"/>
      <c r="Q7891" s="24"/>
      <c r="R7891" s="24"/>
      <c r="S7891" s="24"/>
      <c r="Y7891" s="24"/>
    </row>
    <row r="7892" spans="9:25">
      <c r="I7892" s="24"/>
      <c r="J7892" s="24"/>
      <c r="L7892" s="24"/>
      <c r="S7892" s="24"/>
    </row>
    <row r="7893" spans="9:25">
      <c r="I7893" s="24"/>
      <c r="J7893" s="24"/>
      <c r="L7893" s="24"/>
      <c r="Q7893" s="24"/>
      <c r="R7893" s="24"/>
      <c r="S7893" s="24"/>
      <c r="Y7893" s="24"/>
    </row>
    <row r="7894" spans="9:25">
      <c r="I7894" s="24"/>
      <c r="J7894" s="24"/>
      <c r="L7894" s="24"/>
      <c r="Q7894" s="24"/>
      <c r="R7894" s="24"/>
      <c r="S7894" s="24"/>
      <c r="Y7894" s="24"/>
    </row>
    <row r="7895" spans="9:25">
      <c r="I7895" s="24"/>
      <c r="J7895" s="24"/>
      <c r="S7895" s="24"/>
    </row>
    <row r="7896" spans="9:25">
      <c r="I7896" s="24"/>
      <c r="J7896" s="24"/>
      <c r="Q7896" s="24"/>
      <c r="R7896" s="24"/>
      <c r="S7896" s="24"/>
      <c r="Y7896" s="24"/>
    </row>
    <row r="7897" spans="9:25">
      <c r="I7897" s="24"/>
      <c r="J7897" s="24"/>
      <c r="L7897" s="24"/>
      <c r="Q7897" s="24"/>
      <c r="R7897" s="24"/>
      <c r="S7897" s="24"/>
      <c r="Y7897" s="24"/>
    </row>
    <row r="7898" spans="9:25">
      <c r="I7898" s="24"/>
      <c r="J7898" s="24"/>
      <c r="L7898" s="24"/>
      <c r="Q7898" s="24"/>
      <c r="R7898" s="24"/>
      <c r="S7898" s="24"/>
      <c r="Y7898" s="24"/>
    </row>
    <row r="7899" spans="9:25">
      <c r="I7899" s="24"/>
      <c r="J7899" s="24"/>
      <c r="L7899" s="24"/>
      <c r="Q7899" s="24"/>
      <c r="R7899" s="24"/>
      <c r="S7899" s="24"/>
      <c r="Y7899" s="24"/>
    </row>
    <row r="7900" spans="9:25">
      <c r="I7900" s="24"/>
      <c r="J7900" s="24"/>
      <c r="Q7900" s="24"/>
      <c r="R7900" s="24"/>
      <c r="S7900" s="24"/>
      <c r="Y7900" s="24"/>
    </row>
    <row r="7901" spans="9:25">
      <c r="I7901" s="24"/>
      <c r="J7901" s="24"/>
      <c r="L7901" s="24"/>
      <c r="Q7901" s="24"/>
      <c r="R7901" s="24"/>
      <c r="S7901" s="24"/>
      <c r="Y7901" s="24"/>
    </row>
    <row r="7902" spans="9:25">
      <c r="I7902" s="24"/>
      <c r="J7902" s="24"/>
      <c r="S7902" s="24"/>
    </row>
    <row r="7903" spans="9:25">
      <c r="I7903" s="24"/>
      <c r="J7903" s="24"/>
      <c r="L7903" s="24"/>
      <c r="Q7903" s="24"/>
      <c r="R7903" s="24"/>
      <c r="S7903" s="24"/>
      <c r="Y7903" s="24"/>
    </row>
    <row r="7904" spans="9:25">
      <c r="I7904" s="24"/>
      <c r="J7904" s="24"/>
      <c r="L7904" s="24"/>
      <c r="Q7904" s="24"/>
      <c r="R7904" s="24"/>
      <c r="S7904" s="24"/>
      <c r="Y7904" s="24"/>
    </row>
    <row r="7905" spans="9:25">
      <c r="I7905" s="24"/>
      <c r="J7905" s="24"/>
      <c r="L7905" s="24"/>
      <c r="Q7905" s="24"/>
      <c r="R7905" s="24"/>
      <c r="S7905" s="24"/>
      <c r="Y7905" s="24"/>
    </row>
    <row r="7906" spans="9:25">
      <c r="I7906" s="24"/>
      <c r="J7906" s="24"/>
      <c r="L7906" s="24"/>
      <c r="Q7906" s="24"/>
      <c r="R7906" s="24"/>
      <c r="S7906" s="24"/>
      <c r="Y7906" s="24"/>
    </row>
    <row r="7907" spans="9:25">
      <c r="I7907" s="24"/>
      <c r="J7907" s="24"/>
      <c r="Q7907" s="24"/>
      <c r="R7907" s="24"/>
      <c r="S7907" s="24"/>
      <c r="Y7907" s="24"/>
    </row>
    <row r="7908" spans="9:25">
      <c r="I7908" s="24"/>
      <c r="J7908" s="24"/>
      <c r="L7908" s="24"/>
      <c r="Q7908" s="24"/>
      <c r="R7908" s="24"/>
      <c r="S7908" s="24"/>
      <c r="Y7908" s="24"/>
    </row>
    <row r="7909" spans="9:25">
      <c r="I7909" s="24"/>
      <c r="J7909" s="24"/>
      <c r="S7909" s="24"/>
    </row>
    <row r="7910" spans="9:25">
      <c r="I7910" s="24"/>
      <c r="J7910" s="24"/>
      <c r="Q7910" s="24"/>
      <c r="R7910" s="24"/>
      <c r="S7910" s="24"/>
      <c r="Y7910" s="24"/>
    </row>
    <row r="7911" spans="9:25">
      <c r="I7911" s="24"/>
      <c r="J7911" s="24"/>
      <c r="L7911" s="24"/>
      <c r="Q7911" s="24"/>
      <c r="R7911" s="24"/>
      <c r="S7911" s="24"/>
      <c r="Y7911" s="24"/>
    </row>
    <row r="7912" spans="9:25">
      <c r="I7912" s="24"/>
      <c r="J7912" s="24"/>
      <c r="S7912" s="24"/>
    </row>
    <row r="7913" spans="9:25">
      <c r="I7913" s="24"/>
      <c r="J7913" s="24"/>
      <c r="Q7913" s="24"/>
      <c r="R7913" s="24"/>
      <c r="S7913" s="24"/>
      <c r="Y7913" s="24"/>
    </row>
    <row r="7914" spans="9:25">
      <c r="I7914" s="24"/>
      <c r="J7914" s="24"/>
      <c r="L7914" s="24"/>
      <c r="Q7914" s="24"/>
      <c r="R7914" s="24"/>
      <c r="S7914" s="24"/>
      <c r="Y7914" s="24"/>
    </row>
    <row r="7915" spans="9:25">
      <c r="I7915" s="24"/>
      <c r="J7915" s="24"/>
      <c r="S7915" s="24"/>
    </row>
    <row r="7916" spans="9:25">
      <c r="I7916" s="24"/>
      <c r="J7916" s="24"/>
      <c r="Q7916" s="24"/>
      <c r="R7916" s="24"/>
      <c r="S7916" s="24"/>
      <c r="Y7916" s="24"/>
    </row>
    <row r="7917" spans="9:25">
      <c r="I7917" s="24"/>
      <c r="J7917" s="24"/>
      <c r="L7917" s="24"/>
      <c r="Q7917" s="24"/>
      <c r="R7917" s="24"/>
      <c r="S7917" s="24"/>
      <c r="Y7917" s="24"/>
    </row>
    <row r="7918" spans="9:25">
      <c r="I7918" s="24"/>
      <c r="J7918" s="24"/>
      <c r="S7918" s="24"/>
    </row>
    <row r="7919" spans="9:25">
      <c r="I7919" s="24"/>
      <c r="J7919" s="24"/>
      <c r="L7919" s="24"/>
      <c r="Q7919" s="24"/>
      <c r="R7919" s="24"/>
      <c r="S7919" s="24"/>
      <c r="Y7919" s="24"/>
    </row>
    <row r="7920" spans="9:25">
      <c r="I7920" s="24"/>
      <c r="J7920" s="24"/>
      <c r="Q7920" s="24"/>
      <c r="R7920" s="24"/>
      <c r="S7920" s="24"/>
      <c r="Y7920" s="24"/>
    </row>
    <row r="7921" spans="9:25">
      <c r="I7921" s="24"/>
      <c r="J7921" s="24"/>
      <c r="S7921" s="24"/>
    </row>
    <row r="7922" spans="9:25">
      <c r="I7922" s="24"/>
      <c r="J7922" s="24"/>
      <c r="Q7922" s="24"/>
      <c r="R7922" s="24"/>
      <c r="S7922" s="24"/>
      <c r="Y7922" s="24"/>
    </row>
    <row r="7923" spans="9:25">
      <c r="I7923" s="24"/>
      <c r="J7923" s="24"/>
      <c r="S7923" s="24"/>
    </row>
    <row r="7924" spans="9:25">
      <c r="I7924" s="24"/>
      <c r="J7924" s="24"/>
      <c r="Q7924" s="24"/>
      <c r="R7924" s="24"/>
      <c r="S7924" s="24"/>
      <c r="Y7924" s="24"/>
    </row>
    <row r="7925" spans="9:25">
      <c r="I7925" s="24"/>
      <c r="J7925" s="24"/>
      <c r="S7925" s="24"/>
    </row>
    <row r="7926" spans="9:25">
      <c r="I7926" s="24"/>
      <c r="J7926" s="24"/>
      <c r="L7926" s="24"/>
      <c r="Q7926" s="24"/>
      <c r="R7926" s="24"/>
      <c r="S7926" s="24"/>
      <c r="Y7926" s="24"/>
    </row>
    <row r="7927" spans="9:25">
      <c r="I7927" s="24"/>
      <c r="J7927" s="24"/>
      <c r="L7927" s="24"/>
      <c r="Q7927" s="24"/>
      <c r="R7927" s="24"/>
      <c r="S7927" s="24"/>
      <c r="Y7927" s="24"/>
    </row>
    <row r="7928" spans="9:25">
      <c r="I7928" s="24"/>
      <c r="J7928" s="24"/>
      <c r="Q7928" s="24"/>
      <c r="R7928" s="24"/>
      <c r="S7928" s="24"/>
      <c r="Y7928" s="24"/>
    </row>
    <row r="7929" spans="9:25">
      <c r="I7929" s="24"/>
      <c r="J7929" s="24"/>
      <c r="Q7929" s="24"/>
      <c r="R7929" s="24"/>
      <c r="S7929" s="24"/>
      <c r="Y7929" s="24"/>
    </row>
    <row r="7930" spans="9:25">
      <c r="I7930" s="24"/>
      <c r="J7930" s="24"/>
      <c r="S7930" s="24"/>
    </row>
    <row r="7931" spans="9:25">
      <c r="I7931" s="24"/>
      <c r="J7931" s="24"/>
      <c r="S7931" s="24"/>
    </row>
    <row r="7932" spans="9:25">
      <c r="I7932" s="24"/>
      <c r="J7932" s="24"/>
      <c r="Q7932" s="24"/>
      <c r="R7932" s="24"/>
      <c r="S7932" s="24"/>
      <c r="Y7932" s="24"/>
    </row>
    <row r="7933" spans="9:25">
      <c r="I7933" s="24"/>
      <c r="J7933" s="24"/>
      <c r="L7933" s="24"/>
      <c r="Q7933" s="24"/>
      <c r="R7933" s="24"/>
      <c r="S7933" s="24"/>
      <c r="Y7933" s="24"/>
    </row>
    <row r="7934" spans="9:25">
      <c r="I7934" s="24"/>
      <c r="J7934" s="24"/>
      <c r="L7934" s="24"/>
      <c r="Q7934" s="24"/>
      <c r="R7934" s="24"/>
      <c r="S7934" s="24"/>
      <c r="Y7934" s="24"/>
    </row>
    <row r="7935" spans="9:25">
      <c r="I7935" s="24"/>
      <c r="J7935" s="24"/>
      <c r="S7935" s="24"/>
    </row>
    <row r="7936" spans="9:25">
      <c r="I7936" s="24"/>
      <c r="J7936" s="24"/>
      <c r="L7936" s="24"/>
      <c r="Q7936" s="24"/>
      <c r="R7936" s="24"/>
      <c r="S7936" s="24"/>
    </row>
    <row r="7937" spans="9:19">
      <c r="I7937" s="24"/>
      <c r="J7937" s="24"/>
      <c r="S7937" s="24"/>
    </row>
    <row r="7938" spans="9:19">
      <c r="I7938" s="24"/>
      <c r="J7938" s="24"/>
      <c r="P7938" s="24"/>
      <c r="S7938" s="24"/>
    </row>
    <row r="7939" spans="9:19">
      <c r="I7939" s="24"/>
      <c r="J7939" s="24"/>
      <c r="L7939" s="24"/>
      <c r="P7939" s="24"/>
      <c r="Q7939" s="24"/>
      <c r="R7939" s="24"/>
      <c r="S7939" s="24"/>
    </row>
    <row r="7940" spans="9:19">
      <c r="I7940" s="24"/>
      <c r="J7940" s="24"/>
      <c r="P7940" s="24"/>
      <c r="S7940" s="24"/>
    </row>
    <row r="7941" spans="9:19">
      <c r="I7941" s="24"/>
      <c r="J7941" s="24"/>
      <c r="L7941" s="24"/>
      <c r="P7941" s="24"/>
      <c r="Q7941" s="24"/>
      <c r="R7941" s="24"/>
      <c r="S7941" s="24"/>
    </row>
    <row r="7942" spans="9:19">
      <c r="I7942" s="24"/>
      <c r="J7942" s="24"/>
      <c r="L7942" s="24"/>
      <c r="P7942" s="24"/>
      <c r="Q7942" s="24"/>
      <c r="R7942" s="24"/>
      <c r="S7942" s="24"/>
    </row>
    <row r="7943" spans="9:19">
      <c r="I7943" s="24"/>
      <c r="J7943" s="24"/>
      <c r="L7943" s="24"/>
      <c r="P7943" s="24"/>
      <c r="Q7943" s="24"/>
      <c r="R7943" s="24"/>
      <c r="S7943" s="24"/>
    </row>
    <row r="7944" spans="9:19">
      <c r="I7944" s="24"/>
      <c r="J7944" s="24"/>
      <c r="P7944" s="24"/>
      <c r="S7944" s="24"/>
    </row>
    <row r="7945" spans="9:19">
      <c r="I7945" s="24"/>
      <c r="J7945" s="24"/>
      <c r="L7945" s="24"/>
      <c r="P7945" s="24"/>
      <c r="Q7945" s="24"/>
      <c r="R7945" s="24"/>
      <c r="S7945" s="24"/>
    </row>
    <row r="7946" spans="9:19">
      <c r="I7946" s="24"/>
      <c r="J7946" s="24"/>
      <c r="P7946" s="24"/>
      <c r="S7946" s="24"/>
    </row>
    <row r="7947" spans="9:19">
      <c r="I7947" s="24"/>
      <c r="J7947" s="24"/>
      <c r="P7947" s="24"/>
      <c r="S7947" s="24"/>
    </row>
    <row r="7948" spans="9:19">
      <c r="I7948" s="24"/>
      <c r="J7948" s="24"/>
      <c r="P7948" s="24"/>
      <c r="S7948" s="24"/>
    </row>
    <row r="7949" spans="9:19">
      <c r="I7949" s="24"/>
      <c r="J7949" s="24"/>
      <c r="P7949" s="24"/>
      <c r="S7949" s="24"/>
    </row>
    <row r="7950" spans="9:19">
      <c r="I7950" s="24"/>
      <c r="J7950" s="24"/>
      <c r="P7950" s="24"/>
      <c r="S7950" s="24"/>
    </row>
    <row r="7951" spans="9:19">
      <c r="I7951" s="24"/>
      <c r="J7951" s="24"/>
      <c r="P7951" s="24"/>
      <c r="S7951" s="24"/>
    </row>
    <row r="7952" spans="9:19">
      <c r="I7952" s="24"/>
      <c r="J7952" s="24"/>
      <c r="P7952" s="24"/>
      <c r="S7952" s="24"/>
    </row>
    <row r="7953" spans="4:19">
      <c r="D7953" s="24"/>
      <c r="H7953" s="24"/>
      <c r="I7953" s="24"/>
      <c r="J7953" s="24"/>
      <c r="K7953" s="24"/>
      <c r="P7953" s="24"/>
      <c r="S7953" s="24"/>
    </row>
    <row r="7954" spans="4:19">
      <c r="D7954" s="24"/>
      <c r="H7954" s="24"/>
      <c r="I7954" s="24"/>
      <c r="J7954" s="24"/>
      <c r="K7954" s="24"/>
      <c r="L7954" s="24"/>
      <c r="P7954" s="24"/>
      <c r="Q7954" s="24"/>
      <c r="R7954" s="24"/>
      <c r="S7954" s="24"/>
    </row>
    <row r="7955" spans="4:19">
      <c r="D7955" s="24"/>
      <c r="H7955" s="24"/>
      <c r="I7955" s="24"/>
      <c r="J7955" s="24"/>
      <c r="K7955" s="24"/>
      <c r="L7955" s="24"/>
      <c r="P7955" s="24"/>
      <c r="Q7955" s="24"/>
      <c r="R7955" s="24"/>
      <c r="S7955" s="24"/>
    </row>
    <row r="7956" spans="4:19">
      <c r="D7956" s="24"/>
      <c r="E7956" s="24"/>
      <c r="G7956" s="24"/>
      <c r="H7956" s="24"/>
      <c r="I7956" s="24"/>
      <c r="J7956" s="24"/>
      <c r="K7956" s="24"/>
      <c r="L7956" s="24"/>
      <c r="P7956" s="24"/>
      <c r="Q7956" s="24"/>
      <c r="R7956" s="24"/>
      <c r="S7956" s="24"/>
    </row>
    <row r="7957" spans="4:19">
      <c r="I7957" s="24"/>
      <c r="J7957" s="24"/>
      <c r="L7957" s="24"/>
      <c r="P7957" s="24"/>
      <c r="Q7957" s="24"/>
      <c r="R7957" s="24"/>
      <c r="S7957" s="24"/>
    </row>
    <row r="7958" spans="4:19">
      <c r="I7958" s="24"/>
      <c r="J7958" s="24"/>
      <c r="L7958" s="24"/>
      <c r="P7958" s="24"/>
      <c r="Q7958" s="24"/>
      <c r="R7958" s="24"/>
      <c r="S7958" s="24"/>
    </row>
    <row r="7959" spans="4:19">
      <c r="I7959" s="24"/>
      <c r="J7959" s="24"/>
      <c r="L7959" s="24"/>
      <c r="P7959" s="24"/>
      <c r="Q7959" s="24"/>
      <c r="R7959" s="24"/>
      <c r="S7959" s="24"/>
    </row>
    <row r="7960" spans="4:19">
      <c r="I7960" s="24"/>
      <c r="J7960" s="24"/>
      <c r="L7960" s="24"/>
      <c r="P7960" s="24"/>
      <c r="Q7960" s="24"/>
      <c r="R7960" s="24"/>
      <c r="S7960" s="24"/>
    </row>
    <row r="7961" spans="4:19">
      <c r="I7961" s="24"/>
      <c r="J7961" s="24"/>
      <c r="L7961" s="24"/>
      <c r="P7961" s="24"/>
      <c r="Q7961" s="24"/>
      <c r="R7961" s="24"/>
      <c r="S7961" s="24"/>
    </row>
    <row r="7962" spans="4:19">
      <c r="I7962" s="24"/>
      <c r="J7962" s="24"/>
      <c r="L7962" s="24"/>
      <c r="P7962" s="24"/>
      <c r="Q7962" s="24"/>
      <c r="R7962" s="24"/>
      <c r="S7962" s="24"/>
    </row>
    <row r="7963" spans="4:19">
      <c r="I7963" s="24"/>
      <c r="J7963" s="24"/>
      <c r="L7963" s="24"/>
      <c r="P7963" s="24"/>
      <c r="Q7963" s="24"/>
      <c r="R7963" s="24"/>
      <c r="S7963" s="24"/>
    </row>
    <row r="7964" spans="4:19">
      <c r="I7964" s="24"/>
      <c r="J7964" s="24"/>
      <c r="P7964" s="24"/>
      <c r="S7964" s="24"/>
    </row>
    <row r="7965" spans="4:19">
      <c r="I7965" s="24"/>
      <c r="J7965" s="24"/>
      <c r="P7965" s="24"/>
      <c r="S7965" s="24"/>
    </row>
    <row r="7966" spans="4:19">
      <c r="I7966" s="24"/>
      <c r="J7966" s="24"/>
      <c r="P7966" s="24"/>
      <c r="S7966" s="24"/>
    </row>
    <row r="7967" spans="4:19">
      <c r="I7967" s="24"/>
      <c r="J7967" s="24"/>
      <c r="L7967" s="24"/>
      <c r="P7967" s="24"/>
      <c r="Q7967" s="24"/>
      <c r="R7967" s="24"/>
      <c r="S7967" s="24"/>
    </row>
    <row r="7968" spans="4:19">
      <c r="I7968" s="24"/>
      <c r="J7968" s="24"/>
      <c r="L7968" s="24"/>
      <c r="P7968" s="24"/>
      <c r="Q7968" s="24"/>
      <c r="R7968" s="24"/>
      <c r="S7968" s="24"/>
    </row>
    <row r="7969" spans="9:19">
      <c r="I7969" s="24"/>
      <c r="J7969" s="24"/>
      <c r="L7969" s="24"/>
      <c r="P7969" s="24"/>
      <c r="Q7969" s="24"/>
      <c r="R7969" s="24"/>
      <c r="S7969" s="24"/>
    </row>
    <row r="7970" spans="9:19">
      <c r="I7970" s="24"/>
      <c r="J7970" s="24"/>
      <c r="L7970" s="24"/>
      <c r="P7970" s="24"/>
      <c r="Q7970" s="24"/>
      <c r="R7970" s="24"/>
      <c r="S7970" s="24"/>
    </row>
    <row r="7971" spans="9:19">
      <c r="I7971" s="24"/>
      <c r="J7971" s="24"/>
      <c r="L7971" s="24"/>
      <c r="P7971" s="24"/>
      <c r="Q7971" s="24"/>
      <c r="R7971" s="24"/>
      <c r="S7971" s="24"/>
    </row>
    <row r="7972" spans="9:19">
      <c r="I7972" s="24"/>
      <c r="J7972" s="24"/>
      <c r="L7972" s="24"/>
      <c r="P7972" s="24"/>
      <c r="Q7972" s="24"/>
      <c r="R7972" s="24"/>
      <c r="S7972" s="24"/>
    </row>
    <row r="7973" spans="9:19">
      <c r="I7973" s="24"/>
      <c r="J7973" s="24"/>
      <c r="L7973" s="24"/>
      <c r="P7973" s="24"/>
      <c r="Q7973" s="24"/>
      <c r="R7973" s="24"/>
      <c r="S7973" s="24"/>
    </row>
    <row r="7974" spans="9:19">
      <c r="I7974" s="24"/>
      <c r="J7974" s="24"/>
      <c r="L7974" s="24"/>
      <c r="P7974" s="24"/>
      <c r="Q7974" s="24"/>
      <c r="R7974" s="24"/>
      <c r="S7974" s="24"/>
    </row>
    <row r="7975" spans="9:19">
      <c r="I7975" s="24"/>
      <c r="J7975" s="24"/>
      <c r="P7975" s="24"/>
      <c r="S7975" s="24"/>
    </row>
    <row r="7976" spans="9:19">
      <c r="I7976" s="24"/>
      <c r="J7976" s="24"/>
      <c r="P7976" s="24"/>
      <c r="S7976" s="24"/>
    </row>
    <row r="7977" spans="9:19">
      <c r="I7977" s="24"/>
      <c r="J7977" s="24"/>
      <c r="L7977" s="24"/>
      <c r="P7977" s="24"/>
      <c r="Q7977" s="24"/>
      <c r="R7977" s="24"/>
      <c r="S7977" s="24"/>
    </row>
    <row r="7978" spans="9:19">
      <c r="I7978" s="24"/>
      <c r="J7978" s="24"/>
      <c r="L7978" s="24"/>
      <c r="P7978" s="24"/>
      <c r="Q7978" s="24"/>
      <c r="R7978" s="24"/>
      <c r="S7978" s="24"/>
    </row>
    <row r="7979" spans="9:19">
      <c r="I7979" s="24"/>
      <c r="J7979" s="24"/>
      <c r="L7979" s="24"/>
      <c r="P7979" s="24"/>
      <c r="Q7979" s="24"/>
      <c r="R7979" s="24"/>
      <c r="S7979" s="24"/>
    </row>
    <row r="7980" spans="9:19">
      <c r="I7980" s="24"/>
      <c r="J7980" s="24"/>
      <c r="L7980" s="24"/>
      <c r="P7980" s="24"/>
      <c r="Q7980" s="24"/>
      <c r="R7980" s="24"/>
      <c r="S7980" s="24"/>
    </row>
    <row r="7981" spans="9:19">
      <c r="I7981" s="24"/>
      <c r="J7981" s="24"/>
      <c r="L7981" s="24"/>
      <c r="P7981" s="24"/>
      <c r="Q7981" s="24"/>
      <c r="R7981" s="24"/>
      <c r="S7981" s="24"/>
    </row>
    <row r="7982" spans="9:19">
      <c r="I7982" s="24"/>
      <c r="J7982" s="24"/>
      <c r="L7982" s="24"/>
      <c r="P7982" s="24"/>
      <c r="Q7982" s="24"/>
      <c r="R7982" s="24"/>
      <c r="S7982" s="24"/>
    </row>
    <row r="7983" spans="9:19">
      <c r="I7983" s="24"/>
      <c r="J7983" s="24"/>
      <c r="L7983" s="24"/>
      <c r="P7983" s="24"/>
      <c r="Q7983" s="24"/>
      <c r="R7983" s="24"/>
      <c r="S7983" s="24"/>
    </row>
    <row r="7984" spans="9:19">
      <c r="I7984" s="24"/>
      <c r="J7984" s="24"/>
      <c r="L7984" s="24"/>
      <c r="P7984" s="24"/>
      <c r="Q7984" s="24"/>
      <c r="R7984" s="24"/>
      <c r="S7984" s="24"/>
    </row>
    <row r="7985" spans="4:19">
      <c r="I7985" s="24"/>
      <c r="J7985" s="24"/>
      <c r="L7985" s="24"/>
      <c r="P7985" s="24"/>
      <c r="Q7985" s="24"/>
      <c r="R7985" s="24"/>
      <c r="S7985" s="24"/>
    </row>
    <row r="7986" spans="4:19">
      <c r="I7986" s="24"/>
      <c r="J7986" s="24"/>
      <c r="L7986" s="24"/>
      <c r="P7986" s="24"/>
      <c r="Q7986" s="24"/>
      <c r="R7986" s="24"/>
      <c r="S7986" s="24"/>
    </row>
    <row r="7987" spans="4:19">
      <c r="I7987" s="24"/>
      <c r="J7987" s="24"/>
      <c r="L7987" s="24"/>
      <c r="P7987" s="24"/>
      <c r="Q7987" s="24"/>
      <c r="R7987" s="24"/>
      <c r="S7987" s="24"/>
    </row>
    <row r="7988" spans="4:19">
      <c r="I7988" s="24"/>
      <c r="J7988" s="24"/>
      <c r="L7988" s="24"/>
      <c r="P7988" s="24"/>
      <c r="Q7988" s="24"/>
      <c r="R7988" s="24"/>
      <c r="S7988" s="24"/>
    </row>
    <row r="7989" spans="4:19">
      <c r="I7989" s="24"/>
      <c r="J7989" s="24"/>
      <c r="L7989" s="24"/>
      <c r="P7989" s="24"/>
      <c r="Q7989" s="24"/>
      <c r="R7989" s="24"/>
      <c r="S7989" s="24"/>
    </row>
    <row r="7990" spans="4:19">
      <c r="I7990" s="24"/>
      <c r="J7990" s="24"/>
      <c r="L7990" s="24"/>
      <c r="P7990" s="24"/>
      <c r="Q7990" s="24"/>
      <c r="R7990" s="24"/>
      <c r="S7990" s="24"/>
    </row>
    <row r="7991" spans="4:19">
      <c r="I7991" s="24"/>
      <c r="J7991" s="24"/>
      <c r="L7991" s="24"/>
      <c r="P7991" s="24"/>
      <c r="Q7991" s="24"/>
      <c r="R7991" s="24"/>
      <c r="S7991" s="24"/>
    </row>
    <row r="7992" spans="4:19">
      <c r="I7992" s="24"/>
      <c r="J7992" s="24"/>
      <c r="L7992" s="24"/>
      <c r="P7992" s="24"/>
      <c r="Q7992" s="24"/>
      <c r="R7992" s="24"/>
      <c r="S7992" s="24"/>
    </row>
    <row r="7993" spans="4:19">
      <c r="I7993" s="24"/>
      <c r="J7993" s="24"/>
      <c r="L7993" s="24"/>
      <c r="P7993" s="24"/>
      <c r="Q7993" s="24"/>
      <c r="R7993" s="24"/>
      <c r="S7993" s="24"/>
    </row>
    <row r="7994" spans="4:19">
      <c r="D7994" s="24"/>
      <c r="E7994" s="24"/>
      <c r="G7994" s="24"/>
      <c r="H7994" s="24"/>
      <c r="I7994" s="24"/>
      <c r="J7994" s="24"/>
      <c r="K7994" s="24"/>
      <c r="L7994" s="24"/>
      <c r="Q7994" s="24"/>
      <c r="R7994" s="24"/>
      <c r="S7994" s="24"/>
    </row>
    <row r="7995" spans="4:19">
      <c r="D7995" s="24"/>
      <c r="E7995" s="24"/>
      <c r="G7995" s="24"/>
      <c r="H7995" s="24"/>
      <c r="I7995" s="24"/>
      <c r="J7995" s="24"/>
      <c r="K7995" s="24"/>
      <c r="Q7995" s="24"/>
      <c r="R7995" s="24"/>
      <c r="S7995" s="24"/>
    </row>
    <row r="7996" spans="4:19">
      <c r="D7996" s="24"/>
      <c r="E7996" s="24"/>
      <c r="G7996" s="24"/>
      <c r="H7996" s="24"/>
      <c r="I7996" s="24"/>
      <c r="J7996" s="24"/>
      <c r="K7996" s="24"/>
      <c r="Q7996" s="24"/>
      <c r="R7996" s="24"/>
      <c r="S7996" s="24"/>
    </row>
    <row r="7997" spans="4:19">
      <c r="D7997" s="24"/>
      <c r="H7997" s="24"/>
      <c r="I7997" s="24"/>
      <c r="J7997" s="24"/>
      <c r="K7997" s="24"/>
      <c r="L7997" s="24"/>
      <c r="Q7997" s="24"/>
      <c r="R7997" s="24"/>
      <c r="S7997" s="24"/>
    </row>
    <row r="7998" spans="4:19">
      <c r="D7998" s="24"/>
      <c r="H7998" s="24"/>
      <c r="I7998" s="24"/>
      <c r="J7998" s="24"/>
      <c r="K7998" s="24"/>
      <c r="L7998" s="24"/>
      <c r="Q7998" s="24"/>
      <c r="R7998" s="24"/>
      <c r="S7998" s="24"/>
    </row>
    <row r="7999" spans="4:19">
      <c r="D7999" s="24"/>
      <c r="H7999" s="24"/>
      <c r="I7999" s="24"/>
      <c r="J7999" s="24"/>
      <c r="K7999" s="24"/>
      <c r="L7999" s="24"/>
      <c r="Q7999" s="24"/>
      <c r="R7999" s="24"/>
      <c r="S7999" s="24"/>
    </row>
    <row r="8000" spans="4:19">
      <c r="D8000" s="24"/>
      <c r="H8000" s="24"/>
      <c r="I8000" s="24"/>
      <c r="J8000" s="24"/>
      <c r="K8000" s="24"/>
      <c r="L8000" s="24"/>
      <c r="Q8000" s="24"/>
      <c r="R8000" s="24"/>
      <c r="S8000" s="24"/>
    </row>
    <row r="8001" spans="4:19">
      <c r="D8001" s="24"/>
      <c r="E8001" s="24"/>
      <c r="G8001" s="24"/>
      <c r="H8001" s="24"/>
      <c r="I8001" s="24"/>
      <c r="J8001" s="24"/>
      <c r="K8001" s="24"/>
      <c r="Q8001" s="24"/>
      <c r="R8001" s="24"/>
      <c r="S8001" s="24"/>
    </row>
    <row r="8002" spans="4:19">
      <c r="D8002" s="24"/>
      <c r="E8002" s="24"/>
      <c r="G8002" s="24"/>
      <c r="H8002" s="24"/>
      <c r="I8002" s="24"/>
      <c r="J8002" s="24"/>
      <c r="K8002" s="24"/>
      <c r="Q8002" s="24"/>
      <c r="R8002" s="24"/>
      <c r="S8002" s="24"/>
    </row>
    <row r="8003" spans="4:19">
      <c r="D8003" s="24"/>
      <c r="E8003" s="24"/>
      <c r="G8003" s="24"/>
      <c r="H8003" s="24"/>
      <c r="I8003" s="24"/>
      <c r="J8003" s="24"/>
      <c r="K8003" s="24"/>
      <c r="Q8003" s="24"/>
      <c r="R8003" s="24"/>
      <c r="S8003" s="24"/>
    </row>
    <row r="8004" spans="4:19">
      <c r="D8004" s="24"/>
      <c r="E8004" s="24"/>
      <c r="G8004" s="24"/>
      <c r="H8004" s="24"/>
      <c r="I8004" s="24"/>
      <c r="J8004" s="24"/>
      <c r="K8004" s="24"/>
      <c r="Q8004" s="24"/>
      <c r="R8004" s="24"/>
      <c r="S8004" s="24"/>
    </row>
    <row r="8005" spans="4:19">
      <c r="I8005" s="24"/>
      <c r="J8005" s="24"/>
      <c r="S8005" s="24"/>
    </row>
    <row r="8006" spans="4:19">
      <c r="I8006" s="24"/>
      <c r="J8006" s="24"/>
      <c r="L8006" s="24"/>
      <c r="S8006" s="24"/>
    </row>
    <row r="8007" spans="4:19">
      <c r="D8007" s="24"/>
      <c r="H8007" s="24"/>
      <c r="I8007" s="24"/>
      <c r="J8007" s="24"/>
      <c r="L8007" s="24"/>
      <c r="S8007" s="24"/>
    </row>
    <row r="8008" spans="4:19">
      <c r="D8008" s="24"/>
      <c r="E8008" s="24"/>
      <c r="G8008" s="24"/>
      <c r="H8008" s="24"/>
      <c r="I8008" s="24"/>
      <c r="J8008" s="24"/>
      <c r="K8008" s="24"/>
      <c r="Q8008" s="24"/>
      <c r="R8008" s="24"/>
      <c r="S8008" s="24"/>
    </row>
    <row r="8009" spans="4:19">
      <c r="D8009" s="24"/>
      <c r="E8009" s="24"/>
      <c r="G8009" s="24"/>
      <c r="H8009" s="24"/>
      <c r="I8009" s="24"/>
      <c r="J8009" s="24"/>
      <c r="K8009" s="24"/>
      <c r="L8009" s="24"/>
      <c r="Q8009" s="24"/>
      <c r="R8009" s="24"/>
      <c r="S8009" s="24"/>
    </row>
    <row r="8010" spans="4:19">
      <c r="E8010" s="24"/>
      <c r="G8010" s="24"/>
      <c r="H8010" s="24"/>
      <c r="I8010" s="24"/>
      <c r="J8010" s="24"/>
      <c r="K8010" s="24"/>
      <c r="Q8010" s="24"/>
      <c r="R8010" s="24"/>
      <c r="S8010" s="24"/>
    </row>
    <row r="8011" spans="4:19">
      <c r="E8011" s="24"/>
      <c r="G8011" s="24"/>
      <c r="H8011" s="24"/>
      <c r="I8011" s="24"/>
      <c r="J8011" s="24"/>
      <c r="K8011" s="24"/>
      <c r="L8011" s="24"/>
      <c r="Q8011" s="24"/>
      <c r="R8011" s="24"/>
      <c r="S8011" s="24"/>
    </row>
    <row r="8012" spans="4:19">
      <c r="D8012" s="24"/>
      <c r="E8012" s="24"/>
      <c r="G8012" s="24"/>
      <c r="H8012" s="24"/>
      <c r="I8012" s="24"/>
      <c r="J8012" s="24"/>
      <c r="K8012" s="24"/>
      <c r="L8012" s="24"/>
      <c r="Q8012" s="24"/>
      <c r="R8012" s="24"/>
      <c r="S8012" s="24"/>
    </row>
    <row r="8013" spans="4:19">
      <c r="D8013" s="24"/>
      <c r="E8013" s="24"/>
      <c r="G8013" s="24"/>
      <c r="H8013" s="24"/>
      <c r="I8013" s="24"/>
      <c r="J8013" s="24"/>
      <c r="K8013" s="24"/>
      <c r="Q8013" s="24"/>
      <c r="R8013" s="24"/>
      <c r="S8013" s="24"/>
    </row>
    <row r="8014" spans="4:19">
      <c r="D8014" s="24"/>
      <c r="E8014" s="24"/>
      <c r="G8014" s="24"/>
      <c r="H8014" s="24"/>
      <c r="I8014" s="24"/>
      <c r="J8014" s="24"/>
      <c r="K8014" s="24"/>
      <c r="L8014" s="24"/>
      <c r="Q8014" s="24"/>
      <c r="R8014" s="24"/>
      <c r="S8014" s="24"/>
    </row>
    <row r="8015" spans="4:19">
      <c r="D8015" s="24"/>
      <c r="H8015" s="24"/>
      <c r="I8015" s="24"/>
      <c r="J8015" s="24"/>
      <c r="L8015" s="24"/>
      <c r="S8015" s="24"/>
    </row>
    <row r="8016" spans="4:19">
      <c r="D8016" s="24"/>
      <c r="H8016" s="24"/>
      <c r="I8016" s="24"/>
      <c r="J8016" s="24"/>
      <c r="L8016" s="24"/>
      <c r="S8016" s="24"/>
    </row>
    <row r="8017" spans="4:19">
      <c r="I8017" s="24"/>
      <c r="J8017" s="24"/>
      <c r="S8017" s="24"/>
    </row>
    <row r="8018" spans="4:19">
      <c r="D8018" s="24"/>
      <c r="H8018" s="24"/>
      <c r="I8018" s="24"/>
      <c r="J8018" s="24"/>
      <c r="K8018" s="24"/>
      <c r="S8018" s="24"/>
    </row>
    <row r="8019" spans="4:19">
      <c r="D8019" s="24"/>
      <c r="H8019" s="24"/>
      <c r="I8019" s="24"/>
      <c r="J8019" s="24"/>
      <c r="K8019" s="24"/>
      <c r="S8019" s="24"/>
    </row>
    <row r="8020" spans="4:19">
      <c r="D8020" s="24"/>
      <c r="H8020" s="24"/>
      <c r="I8020" s="24"/>
      <c r="J8020" s="24"/>
      <c r="K8020" s="24"/>
      <c r="S8020" s="24"/>
    </row>
    <row r="8021" spans="4:19">
      <c r="D8021" s="24"/>
      <c r="H8021" s="24"/>
      <c r="I8021" s="24"/>
      <c r="J8021" s="24"/>
      <c r="K8021" s="24"/>
      <c r="S8021" s="24"/>
    </row>
    <row r="8022" spans="4:19">
      <c r="D8022" s="24"/>
      <c r="H8022" s="24"/>
      <c r="I8022" s="24"/>
      <c r="J8022" s="24"/>
      <c r="K8022" s="24"/>
      <c r="S8022" s="24"/>
    </row>
    <row r="8023" spans="4:19">
      <c r="D8023" s="24"/>
      <c r="H8023" s="24"/>
      <c r="I8023" s="24"/>
      <c r="J8023" s="24"/>
      <c r="K8023" s="24"/>
      <c r="S8023" s="24"/>
    </row>
    <row r="8024" spans="4:19">
      <c r="D8024" s="24"/>
      <c r="H8024" s="24"/>
      <c r="I8024" s="24"/>
      <c r="J8024" s="24"/>
      <c r="K8024" s="24"/>
      <c r="S8024" s="24"/>
    </row>
    <row r="8025" spans="4:19">
      <c r="D8025" s="24"/>
      <c r="H8025" s="24"/>
      <c r="I8025" s="24"/>
      <c r="J8025" s="24"/>
      <c r="K8025" s="24"/>
      <c r="S8025" s="24"/>
    </row>
    <row r="8026" spans="4:19">
      <c r="D8026" s="24"/>
      <c r="H8026" s="24"/>
      <c r="I8026" s="24"/>
      <c r="J8026" s="24"/>
      <c r="K8026" s="24"/>
      <c r="S8026" s="24"/>
    </row>
    <row r="8027" spans="4:19">
      <c r="D8027" s="24"/>
      <c r="E8027" s="24"/>
      <c r="G8027" s="24"/>
      <c r="H8027" s="24"/>
      <c r="I8027" s="24"/>
      <c r="J8027" s="24"/>
      <c r="K8027" s="24"/>
      <c r="Q8027" s="24"/>
      <c r="R8027" s="24"/>
      <c r="S8027" s="24"/>
    </row>
    <row r="8028" spans="4:19">
      <c r="I8028" s="24"/>
      <c r="J8028" s="24"/>
      <c r="S8028" s="24"/>
    </row>
    <row r="8029" spans="4:19">
      <c r="I8029" s="24"/>
      <c r="J8029" s="24"/>
      <c r="S8029" s="24"/>
    </row>
    <row r="8030" spans="4:19">
      <c r="I8030" s="24"/>
      <c r="J8030" s="24"/>
      <c r="S8030" s="24"/>
    </row>
    <row r="8031" spans="4:19">
      <c r="I8031" s="24"/>
      <c r="J8031" s="24"/>
      <c r="S8031" s="24"/>
    </row>
    <row r="8032" spans="4:19">
      <c r="D8032" s="24"/>
      <c r="E8032" s="24"/>
      <c r="G8032" s="24"/>
      <c r="H8032" s="24"/>
      <c r="I8032" s="24"/>
      <c r="J8032" s="24"/>
      <c r="K8032" s="24"/>
      <c r="S8032" s="24"/>
    </row>
    <row r="8033" spans="4:19">
      <c r="D8033" s="24"/>
      <c r="H8033" s="24"/>
      <c r="I8033" s="24"/>
      <c r="J8033" s="24"/>
      <c r="K8033" s="24"/>
      <c r="S8033" s="24"/>
    </row>
    <row r="8034" spans="4:19">
      <c r="D8034" s="24"/>
      <c r="E8034" s="24"/>
      <c r="G8034" s="24"/>
      <c r="H8034" s="24"/>
      <c r="I8034" s="24"/>
      <c r="J8034" s="24"/>
      <c r="K8034" s="24"/>
      <c r="Q8034" s="24"/>
      <c r="R8034" s="24"/>
      <c r="S8034" s="24"/>
    </row>
    <row r="8035" spans="4:19">
      <c r="D8035" s="24"/>
      <c r="E8035" s="24"/>
      <c r="G8035" s="24"/>
      <c r="H8035" s="24"/>
      <c r="I8035" s="24"/>
      <c r="J8035" s="24"/>
      <c r="K8035" s="24"/>
      <c r="Q8035" s="24"/>
      <c r="R8035" s="24"/>
      <c r="S8035" s="24"/>
    </row>
    <row r="8036" spans="4:19">
      <c r="I8036" s="24"/>
      <c r="J8036" s="24"/>
      <c r="S8036" s="24"/>
    </row>
    <row r="8037" spans="4:19">
      <c r="I8037" s="24"/>
      <c r="J8037" s="24"/>
      <c r="S8037" s="24"/>
    </row>
    <row r="8038" spans="4:19">
      <c r="I8038" s="24"/>
      <c r="J8038" s="24"/>
      <c r="S8038" s="24"/>
    </row>
    <row r="8039" spans="4:19">
      <c r="D8039" s="24"/>
      <c r="E8039" s="24"/>
      <c r="G8039" s="24"/>
      <c r="H8039" s="24"/>
      <c r="I8039" s="24"/>
      <c r="J8039" s="24"/>
      <c r="K8039" s="24"/>
      <c r="Q8039" s="24"/>
      <c r="R8039" s="24"/>
      <c r="S8039" s="24"/>
    </row>
    <row r="8040" spans="4:19">
      <c r="D8040" s="24"/>
      <c r="E8040" s="24"/>
      <c r="G8040" s="24"/>
      <c r="H8040" s="24"/>
      <c r="I8040" s="24"/>
      <c r="J8040" s="24"/>
      <c r="K8040" s="24"/>
      <c r="Q8040" s="24"/>
      <c r="R8040" s="24"/>
      <c r="S8040" s="24"/>
    </row>
    <row r="8041" spans="4:19">
      <c r="D8041" s="24"/>
      <c r="E8041" s="24"/>
      <c r="G8041" s="24"/>
      <c r="H8041" s="24"/>
      <c r="I8041" s="24"/>
      <c r="J8041" s="24"/>
      <c r="K8041" s="24"/>
      <c r="L8041" s="24"/>
      <c r="Q8041" s="24"/>
      <c r="R8041" s="24"/>
      <c r="S8041" s="24"/>
    </row>
    <row r="8042" spans="4:19">
      <c r="D8042" s="24"/>
      <c r="E8042" s="24"/>
      <c r="G8042" s="24"/>
      <c r="H8042" s="24"/>
      <c r="I8042" s="24"/>
      <c r="J8042" s="24"/>
      <c r="K8042" s="24"/>
      <c r="L8042" s="24"/>
      <c r="Q8042" s="24"/>
      <c r="R8042" s="24"/>
      <c r="S8042" s="24"/>
    </row>
    <row r="8043" spans="4:19">
      <c r="D8043" s="24"/>
      <c r="H8043" s="24"/>
      <c r="I8043" s="24"/>
      <c r="J8043" s="24"/>
      <c r="K8043" s="24"/>
      <c r="L8043" s="24"/>
    </row>
    <row r="8044" spans="4:19">
      <c r="D8044" s="24"/>
      <c r="E8044" s="24"/>
      <c r="G8044" s="24"/>
      <c r="H8044" s="24"/>
      <c r="I8044" s="24"/>
      <c r="J8044" s="24"/>
      <c r="K8044" s="24"/>
      <c r="L8044" s="24"/>
      <c r="Q8044" s="24"/>
      <c r="R8044" s="24"/>
      <c r="S8044" s="24"/>
    </row>
    <row r="8045" spans="4:19">
      <c r="D8045" s="24"/>
      <c r="H8045" s="24"/>
      <c r="I8045" s="24"/>
      <c r="J8045" s="24"/>
      <c r="L8045" s="24"/>
    </row>
    <row r="8046" spans="4:19">
      <c r="D8046" s="24"/>
      <c r="H8046" s="24"/>
      <c r="I8046" s="24"/>
      <c r="J8046" s="24"/>
      <c r="L8046" s="24"/>
    </row>
    <row r="8047" spans="4:19">
      <c r="I8047" s="24"/>
      <c r="J8047" s="24"/>
      <c r="S8047" s="24"/>
    </row>
    <row r="8048" spans="4:19">
      <c r="D8048" s="24"/>
      <c r="H8048" s="24"/>
      <c r="I8048" s="24"/>
      <c r="J8048" s="24"/>
      <c r="K8048" s="24"/>
      <c r="L8048" s="24"/>
      <c r="Q8048" s="24"/>
      <c r="R8048" s="24"/>
      <c r="S8048" s="24"/>
    </row>
    <row r="8049" spans="4:25">
      <c r="D8049" s="24"/>
      <c r="H8049" s="24"/>
      <c r="I8049" s="24"/>
      <c r="J8049" s="24"/>
      <c r="K8049" s="24"/>
      <c r="L8049" s="24"/>
      <c r="Q8049" s="24"/>
      <c r="R8049" s="24"/>
      <c r="S8049" s="24"/>
    </row>
    <row r="8050" spans="4:25">
      <c r="D8050" s="24"/>
      <c r="H8050" s="24"/>
      <c r="I8050" s="24"/>
      <c r="J8050" s="24"/>
      <c r="K8050" s="24"/>
      <c r="L8050" s="24"/>
      <c r="Q8050" s="24"/>
      <c r="R8050" s="24"/>
      <c r="S8050" s="24"/>
    </row>
    <row r="8051" spans="4:25">
      <c r="D8051" s="24"/>
      <c r="H8051" s="24"/>
      <c r="I8051" s="24"/>
      <c r="J8051" s="24"/>
      <c r="K8051" s="24"/>
      <c r="L8051" s="24"/>
      <c r="Q8051" s="24"/>
      <c r="R8051" s="24"/>
      <c r="S8051" s="24"/>
    </row>
    <row r="8052" spans="4:25">
      <c r="I8052" s="24"/>
      <c r="J8052" s="24"/>
      <c r="L8052" s="24"/>
      <c r="P8052" s="24"/>
      <c r="Q8052" s="24"/>
      <c r="R8052" s="24"/>
      <c r="S8052" s="24"/>
    </row>
    <row r="8053" spans="4:25">
      <c r="I8053" s="24"/>
      <c r="J8053" s="24"/>
      <c r="L8053" s="24"/>
      <c r="P8053" s="24"/>
      <c r="Q8053" s="24"/>
      <c r="R8053" s="24"/>
      <c r="S8053" s="24"/>
    </row>
    <row r="8054" spans="4:25">
      <c r="I8054" s="24"/>
      <c r="J8054" s="24"/>
      <c r="L8054" s="24"/>
      <c r="Q8054" s="24"/>
      <c r="R8054" s="24"/>
      <c r="S8054" s="24"/>
    </row>
    <row r="8055" spans="4:25">
      <c r="I8055" s="24"/>
      <c r="J8055" s="24"/>
      <c r="L8055" s="24"/>
      <c r="Q8055" s="24"/>
      <c r="R8055" s="24"/>
      <c r="S8055" s="24"/>
    </row>
    <row r="8056" spans="4:25">
      <c r="I8056" s="24"/>
      <c r="J8056" s="24"/>
      <c r="L8056" s="24"/>
      <c r="Q8056" s="24"/>
      <c r="R8056" s="24"/>
      <c r="S8056" s="24"/>
      <c r="Y8056" s="24"/>
    </row>
    <row r="8057" spans="4:25">
      <c r="I8057" s="24"/>
      <c r="J8057" s="24"/>
      <c r="L8057" s="24"/>
      <c r="Q8057" s="24"/>
      <c r="R8057" s="24"/>
      <c r="S8057" s="24"/>
      <c r="Y8057" s="24"/>
    </row>
    <row r="8058" spans="4:25">
      <c r="I8058" s="24"/>
      <c r="J8058" s="24"/>
      <c r="L8058" s="24"/>
      <c r="Q8058" s="24"/>
      <c r="R8058" s="24"/>
      <c r="S8058" s="24"/>
      <c r="Y8058" s="24"/>
    </row>
    <row r="8059" spans="4:25">
      <c r="D8059" s="24"/>
      <c r="H8059" s="24"/>
      <c r="I8059" s="24"/>
      <c r="J8059" s="24"/>
      <c r="L8059" s="24"/>
    </row>
    <row r="8060" spans="4:25">
      <c r="D8060" s="24"/>
      <c r="H8060" s="24"/>
      <c r="I8060" s="24"/>
      <c r="J8060" s="24"/>
      <c r="K8060" s="24"/>
      <c r="L8060" s="24"/>
      <c r="S8060" s="24"/>
      <c r="Y8060" s="24"/>
    </row>
    <row r="8061" spans="4:25">
      <c r="D8061" s="24"/>
      <c r="H8061" s="24"/>
      <c r="I8061" s="24"/>
      <c r="J8061" s="24"/>
      <c r="K8061" s="24"/>
      <c r="L8061" s="24"/>
      <c r="Q8061" s="24"/>
      <c r="R8061" s="24"/>
      <c r="S8061" s="24"/>
      <c r="Y8061" s="24"/>
    </row>
    <row r="8062" spans="4:25">
      <c r="I8062" s="24"/>
      <c r="J8062" s="24"/>
      <c r="K8062" s="24"/>
      <c r="L8062" s="24"/>
      <c r="Q8062" s="24"/>
      <c r="R8062" s="24"/>
      <c r="S8062" s="24"/>
      <c r="Y8062" s="24"/>
    </row>
    <row r="8063" spans="4:25">
      <c r="I8063" s="24"/>
      <c r="J8063" s="24"/>
      <c r="K8063" s="24"/>
      <c r="L8063" s="24"/>
      <c r="Q8063" s="24"/>
      <c r="R8063" s="24"/>
      <c r="S8063" s="24"/>
      <c r="Y8063" s="24"/>
    </row>
    <row r="8064" spans="4:25">
      <c r="I8064" s="24"/>
      <c r="J8064" s="24"/>
      <c r="K8064" s="24"/>
      <c r="L8064" s="24"/>
      <c r="Q8064" s="24"/>
      <c r="R8064" s="24"/>
      <c r="S8064" s="24"/>
      <c r="Y8064" s="24"/>
    </row>
    <row r="8065" spans="9:25">
      <c r="I8065" s="24"/>
      <c r="J8065" s="24"/>
      <c r="L8065" s="24"/>
      <c r="Q8065" s="24"/>
      <c r="R8065" s="24"/>
      <c r="S8065" s="24"/>
      <c r="Y8065" s="24"/>
    </row>
    <row r="8066" spans="9:25">
      <c r="I8066" s="24"/>
      <c r="J8066" s="24"/>
      <c r="L8066" s="24"/>
      <c r="Q8066" s="24"/>
      <c r="R8066" s="24"/>
      <c r="S8066" s="24"/>
      <c r="Y8066" s="24"/>
    </row>
    <row r="8067" spans="9:25">
      <c r="I8067" s="24"/>
      <c r="J8067" s="24"/>
      <c r="L8067" s="24"/>
      <c r="Q8067" s="24"/>
      <c r="R8067" s="24"/>
      <c r="S8067" s="24"/>
      <c r="Y8067" s="24"/>
    </row>
    <row r="8068" spans="9:25">
      <c r="I8068" s="24"/>
      <c r="J8068" s="24"/>
      <c r="L8068" s="24"/>
      <c r="Q8068" s="24"/>
      <c r="R8068" s="24"/>
      <c r="S8068" s="24"/>
      <c r="Y8068" s="24"/>
    </row>
    <row r="8069" spans="9:25">
      <c r="I8069" s="24"/>
      <c r="J8069" s="24"/>
      <c r="L8069" s="24"/>
      <c r="Q8069" s="24"/>
      <c r="R8069" s="24"/>
      <c r="S8069" s="24"/>
      <c r="Y8069" s="24"/>
    </row>
    <row r="8070" spans="9:25">
      <c r="I8070" s="24"/>
      <c r="J8070" s="24"/>
      <c r="L8070" s="24"/>
      <c r="Q8070" s="24"/>
      <c r="R8070" s="24"/>
      <c r="S8070" s="24"/>
      <c r="Y8070" s="24"/>
    </row>
    <row r="8071" spans="9:25">
      <c r="I8071" s="24"/>
      <c r="J8071" s="24"/>
      <c r="L8071" s="24"/>
      <c r="Q8071" s="24"/>
      <c r="R8071" s="24"/>
      <c r="S8071" s="24"/>
      <c r="Y8071" s="24"/>
    </row>
    <row r="8072" spans="9:25">
      <c r="I8072" s="24"/>
      <c r="J8072" s="24"/>
      <c r="L8072" s="24"/>
      <c r="Q8072" s="24"/>
      <c r="R8072" s="24"/>
      <c r="S8072" s="24"/>
      <c r="Y8072" s="24"/>
    </row>
    <row r="8073" spans="9:25">
      <c r="I8073" s="24"/>
      <c r="J8073" s="24"/>
      <c r="L8073" s="24"/>
      <c r="Q8073" s="24"/>
      <c r="R8073" s="24"/>
      <c r="S8073" s="24"/>
      <c r="Y8073" s="24"/>
    </row>
    <row r="8074" spans="9:25">
      <c r="I8074" s="24"/>
      <c r="J8074" s="24"/>
      <c r="L8074" s="24"/>
      <c r="Q8074" s="24"/>
      <c r="R8074" s="24"/>
      <c r="S8074" s="24"/>
      <c r="Y8074" s="24"/>
    </row>
    <row r="8075" spans="9:25">
      <c r="I8075" s="24"/>
      <c r="J8075" s="24"/>
      <c r="L8075" s="24"/>
      <c r="Q8075" s="24"/>
      <c r="R8075" s="24"/>
      <c r="S8075" s="24"/>
      <c r="Y8075" s="24"/>
    </row>
    <row r="8076" spans="9:25">
      <c r="I8076" s="24"/>
      <c r="J8076" s="24"/>
      <c r="L8076" s="24"/>
      <c r="Q8076" s="24"/>
      <c r="R8076" s="24"/>
      <c r="S8076" s="24"/>
      <c r="Y8076" s="24"/>
    </row>
    <row r="8077" spans="9:25">
      <c r="I8077" s="24"/>
      <c r="J8077" s="24"/>
      <c r="L8077" s="24"/>
      <c r="P8077" s="24"/>
      <c r="Q8077" s="24"/>
      <c r="R8077" s="24"/>
      <c r="S8077" s="24"/>
      <c r="Y8077" s="24"/>
    </row>
    <row r="8078" spans="9:25">
      <c r="I8078" s="24"/>
      <c r="J8078" s="24"/>
      <c r="L8078" s="24"/>
      <c r="Q8078" s="24"/>
      <c r="R8078" s="24"/>
      <c r="S8078" s="24"/>
      <c r="Y8078" s="24"/>
    </row>
    <row r="8079" spans="9:25">
      <c r="I8079" s="24"/>
      <c r="J8079" s="24"/>
      <c r="L8079" s="24"/>
      <c r="P8079" s="24"/>
      <c r="Q8079" s="24"/>
      <c r="R8079" s="24"/>
      <c r="S8079" s="24"/>
      <c r="Y8079" s="24"/>
    </row>
    <row r="8080" spans="9:25">
      <c r="I8080" s="24"/>
      <c r="J8080" s="24"/>
      <c r="L8080" s="24"/>
      <c r="Q8080" s="24"/>
      <c r="R8080" s="24"/>
      <c r="S8080" s="24"/>
      <c r="Y8080" s="24"/>
    </row>
    <row r="8081" spans="4:25">
      <c r="I8081" s="24"/>
      <c r="J8081" s="24"/>
      <c r="L8081" s="24"/>
      <c r="P8081" s="24"/>
      <c r="Q8081" s="24"/>
      <c r="R8081" s="24"/>
      <c r="S8081" s="24"/>
      <c r="Y8081" s="24"/>
    </row>
    <row r="8082" spans="4:25">
      <c r="I8082" s="24"/>
      <c r="J8082" s="24"/>
      <c r="L8082" s="24"/>
      <c r="Q8082" s="24"/>
      <c r="R8082" s="24"/>
      <c r="S8082" s="24"/>
      <c r="Y8082" s="24"/>
    </row>
    <row r="8083" spans="4:25">
      <c r="I8083" s="24"/>
      <c r="J8083" s="24"/>
      <c r="L8083" s="24"/>
      <c r="Q8083" s="24"/>
      <c r="R8083" s="24"/>
      <c r="S8083" s="24"/>
      <c r="Y8083" s="24"/>
    </row>
    <row r="8084" spans="4:25">
      <c r="I8084" s="24"/>
      <c r="J8084" s="24"/>
      <c r="L8084" s="24"/>
      <c r="P8084" s="24"/>
      <c r="Q8084" s="24"/>
      <c r="R8084" s="24"/>
      <c r="S8084" s="24"/>
      <c r="Y8084" s="24"/>
    </row>
    <row r="8085" spans="4:25">
      <c r="I8085" s="24"/>
      <c r="J8085" s="24"/>
      <c r="L8085" s="24"/>
      <c r="P8085" s="24"/>
      <c r="Q8085" s="24"/>
      <c r="R8085" s="24"/>
      <c r="S8085" s="24"/>
      <c r="Y8085" s="24"/>
    </row>
    <row r="8086" spans="4:25">
      <c r="D8086" s="24"/>
      <c r="H8086" s="24"/>
      <c r="I8086" s="24"/>
      <c r="J8086" s="24"/>
      <c r="K8086" s="24"/>
      <c r="L8086" s="24"/>
      <c r="Q8086" s="24"/>
      <c r="R8086" s="24"/>
      <c r="S8086" s="24"/>
      <c r="Y8086" s="24"/>
    </row>
    <row r="8087" spans="4:25">
      <c r="D8087" s="24"/>
      <c r="H8087" s="24"/>
      <c r="I8087" s="24"/>
      <c r="J8087" s="24"/>
      <c r="K8087" s="24"/>
      <c r="L8087" s="24"/>
      <c r="S8087" s="24"/>
      <c r="Y8087" s="24"/>
    </row>
    <row r="8088" spans="4:25">
      <c r="D8088" s="24"/>
      <c r="H8088" s="24"/>
      <c r="I8088" s="24"/>
      <c r="J8088" s="24"/>
      <c r="L8088" s="24"/>
      <c r="S8088" s="24"/>
    </row>
    <row r="8089" spans="4:25">
      <c r="D8089" s="24"/>
      <c r="I8089" s="24"/>
      <c r="J8089" s="24"/>
      <c r="L8089" s="24"/>
      <c r="Q8089" s="24"/>
      <c r="R8089" s="24"/>
      <c r="S8089" s="24"/>
      <c r="Y8089" s="24"/>
    </row>
    <row r="8090" spans="4:25">
      <c r="D8090" s="24"/>
      <c r="I8090" s="24"/>
      <c r="J8090" s="24"/>
      <c r="L8090" s="24"/>
      <c r="Q8090" s="24"/>
      <c r="R8090" s="24"/>
      <c r="S8090" s="24"/>
      <c r="Y8090" s="24"/>
    </row>
    <row r="8091" spans="4:25">
      <c r="D8091" s="24"/>
      <c r="I8091" s="24"/>
      <c r="J8091" s="24"/>
      <c r="L8091" s="24"/>
      <c r="Q8091" s="24"/>
      <c r="R8091" s="24"/>
      <c r="S8091" s="24"/>
      <c r="Y8091" s="24"/>
    </row>
    <row r="8092" spans="4:25">
      <c r="D8092" s="24"/>
      <c r="I8092" s="24"/>
      <c r="J8092" s="24"/>
      <c r="L8092" s="24"/>
      <c r="Q8092" s="24"/>
      <c r="R8092" s="24"/>
      <c r="S8092" s="24"/>
      <c r="Y8092" s="24"/>
    </row>
    <row r="8093" spans="4:25">
      <c r="D8093" s="24"/>
      <c r="I8093" s="24"/>
      <c r="J8093" s="24"/>
      <c r="L8093" s="24"/>
      <c r="Q8093" s="24"/>
      <c r="R8093" s="24"/>
      <c r="S8093" s="24"/>
      <c r="Y8093" s="24"/>
    </row>
    <row r="8094" spans="4:25">
      <c r="D8094" s="24"/>
      <c r="I8094" s="24"/>
      <c r="J8094" s="24"/>
      <c r="L8094" s="24"/>
      <c r="Q8094" s="24"/>
      <c r="R8094" s="24"/>
      <c r="S8094" s="24"/>
      <c r="Y8094" s="24"/>
    </row>
    <row r="8095" spans="4:25">
      <c r="D8095" s="24"/>
      <c r="I8095" s="24"/>
      <c r="J8095" s="24"/>
      <c r="L8095" s="24"/>
      <c r="Q8095" s="24"/>
      <c r="R8095" s="24"/>
      <c r="S8095" s="24"/>
      <c r="Y8095" s="24"/>
    </row>
    <row r="8096" spans="4:25">
      <c r="D8096" s="24"/>
      <c r="I8096" s="24"/>
      <c r="J8096" s="24"/>
      <c r="L8096" s="24"/>
      <c r="Q8096" s="24"/>
      <c r="R8096" s="24"/>
      <c r="S8096" s="24"/>
      <c r="Y8096" s="24"/>
    </row>
    <row r="8097" spans="4:25">
      <c r="D8097" s="24"/>
      <c r="H8097" s="24"/>
      <c r="I8097" s="24"/>
      <c r="J8097" s="24"/>
      <c r="K8097" s="24"/>
      <c r="L8097" s="24"/>
      <c r="Q8097" s="24"/>
      <c r="R8097" s="24"/>
      <c r="S8097" s="24"/>
      <c r="Y8097" s="24"/>
    </row>
    <row r="8098" spans="4:25">
      <c r="D8098" s="24"/>
      <c r="H8098" s="24"/>
      <c r="I8098" s="24"/>
      <c r="J8098" s="24"/>
      <c r="K8098" s="24"/>
      <c r="L8098" s="24"/>
      <c r="Q8098" s="24"/>
      <c r="R8098" s="24"/>
      <c r="S8098" s="24"/>
      <c r="Y8098" s="24"/>
    </row>
    <row r="8099" spans="4:25">
      <c r="D8099" s="24"/>
      <c r="H8099" s="24"/>
      <c r="I8099" s="24"/>
      <c r="J8099" s="24"/>
      <c r="K8099" s="24"/>
      <c r="L8099" s="24"/>
      <c r="Q8099" s="24"/>
      <c r="R8099" s="24"/>
      <c r="S8099" s="24"/>
      <c r="Y8099" s="24"/>
    </row>
    <row r="8100" spans="4:25">
      <c r="D8100" s="24"/>
      <c r="I8100" s="24"/>
      <c r="J8100" s="24"/>
      <c r="L8100" s="24"/>
      <c r="Q8100" s="24"/>
      <c r="R8100" s="24"/>
      <c r="S8100" s="24"/>
      <c r="Y8100" s="24"/>
    </row>
    <row r="8101" spans="4:25">
      <c r="D8101" s="24"/>
      <c r="I8101" s="24"/>
      <c r="J8101" s="24"/>
      <c r="L8101" s="24"/>
      <c r="Q8101" s="24"/>
      <c r="R8101" s="24"/>
      <c r="S8101" s="24"/>
      <c r="Y8101" s="24"/>
    </row>
    <row r="8102" spans="4:25">
      <c r="D8102" s="24"/>
      <c r="I8102" s="24"/>
      <c r="J8102" s="24"/>
      <c r="L8102" s="24"/>
      <c r="Q8102" s="24"/>
      <c r="R8102" s="24"/>
      <c r="S8102" s="24"/>
      <c r="Y8102" s="24"/>
    </row>
    <row r="8103" spans="4:25">
      <c r="D8103" s="24"/>
      <c r="I8103" s="24"/>
      <c r="J8103" s="24"/>
      <c r="L8103" s="24"/>
      <c r="Q8103" s="24"/>
      <c r="R8103" s="24"/>
      <c r="S8103" s="24"/>
      <c r="Y8103" s="24"/>
    </row>
    <row r="8104" spans="4:25">
      <c r="D8104" s="24"/>
      <c r="H8104" s="24"/>
      <c r="I8104" s="24"/>
      <c r="J8104" s="24"/>
      <c r="L8104" s="24"/>
      <c r="Q8104" s="24"/>
      <c r="R8104" s="24"/>
      <c r="S8104" s="24"/>
      <c r="Y8104" s="24"/>
    </row>
    <row r="8105" spans="4:25">
      <c r="D8105" s="24"/>
      <c r="H8105" s="24"/>
      <c r="I8105" s="24"/>
      <c r="J8105" s="24"/>
      <c r="L8105" s="24"/>
      <c r="Q8105" s="24"/>
      <c r="R8105" s="24"/>
      <c r="S8105" s="24"/>
      <c r="Y8105" s="24"/>
    </row>
    <row r="8106" spans="4:25">
      <c r="D8106" s="24"/>
      <c r="H8106" s="24"/>
      <c r="I8106" s="24"/>
      <c r="J8106" s="24"/>
      <c r="L8106" s="24"/>
      <c r="Q8106" s="24"/>
      <c r="R8106" s="24"/>
      <c r="S8106" s="24"/>
      <c r="Y8106" s="24"/>
    </row>
    <row r="8107" spans="4:25">
      <c r="D8107" s="24"/>
      <c r="H8107" s="24"/>
      <c r="I8107" s="24"/>
      <c r="J8107" s="24"/>
      <c r="L8107" s="24"/>
      <c r="Q8107" s="24"/>
      <c r="R8107" s="24"/>
      <c r="S8107" s="24"/>
      <c r="Y8107" s="24"/>
    </row>
    <row r="8108" spans="4:25">
      <c r="D8108" s="24"/>
      <c r="H8108" s="24"/>
      <c r="I8108" s="24"/>
      <c r="J8108" s="24"/>
      <c r="L8108" s="24"/>
      <c r="Q8108" s="24"/>
      <c r="R8108" s="24"/>
      <c r="S8108" s="24"/>
      <c r="Y8108" s="24"/>
    </row>
    <row r="8109" spans="4:25">
      <c r="D8109" s="24"/>
      <c r="H8109" s="24"/>
      <c r="I8109" s="24"/>
      <c r="J8109" s="24"/>
      <c r="K8109" s="24"/>
      <c r="L8109" s="24"/>
      <c r="Q8109" s="24"/>
      <c r="R8109" s="24"/>
      <c r="S8109" s="24"/>
      <c r="Y8109" s="24"/>
    </row>
    <row r="8110" spans="4:25">
      <c r="D8110" s="24"/>
      <c r="H8110" s="24"/>
      <c r="I8110" s="24"/>
      <c r="J8110" s="24"/>
      <c r="K8110" s="24"/>
      <c r="L8110" s="24"/>
      <c r="Q8110" s="24"/>
      <c r="R8110" s="24"/>
      <c r="S8110" s="24"/>
      <c r="Y8110" s="24"/>
    </row>
    <row r="8111" spans="4:25">
      <c r="D8111" s="24"/>
      <c r="H8111" s="24"/>
      <c r="I8111" s="24"/>
      <c r="J8111" s="24"/>
      <c r="K8111" s="24"/>
      <c r="L8111" s="24"/>
      <c r="Q8111" s="24"/>
      <c r="R8111" s="24"/>
      <c r="S8111" s="24"/>
      <c r="Y8111" s="24"/>
    </row>
    <row r="8112" spans="4:25">
      <c r="D8112" s="24"/>
      <c r="H8112" s="24"/>
      <c r="I8112" s="24"/>
      <c r="J8112" s="24"/>
      <c r="K8112" s="24"/>
      <c r="L8112" s="24"/>
      <c r="Q8112" s="24"/>
      <c r="R8112" s="24"/>
      <c r="S8112" s="24"/>
      <c r="Y8112" s="24"/>
    </row>
    <row r="8113" spans="4:25">
      <c r="D8113" s="24"/>
      <c r="H8113" s="24"/>
      <c r="I8113" s="24"/>
      <c r="J8113" s="24"/>
      <c r="K8113" s="24"/>
      <c r="L8113" s="24"/>
      <c r="Q8113" s="24"/>
      <c r="R8113" s="24"/>
      <c r="S8113" s="24"/>
      <c r="Y8113" s="24"/>
    </row>
    <row r="8114" spans="4:25">
      <c r="D8114" s="24"/>
      <c r="H8114" s="24"/>
      <c r="I8114" s="24"/>
      <c r="J8114" s="24"/>
      <c r="K8114" s="24"/>
      <c r="L8114" s="24"/>
      <c r="Q8114" s="24"/>
      <c r="R8114" s="24"/>
      <c r="S8114" s="24"/>
      <c r="Y8114" s="24"/>
    </row>
    <row r="8115" spans="4:25">
      <c r="D8115" s="24"/>
      <c r="H8115" s="24"/>
      <c r="I8115" s="24"/>
      <c r="J8115" s="24"/>
      <c r="K8115" s="24"/>
      <c r="L8115" s="24"/>
      <c r="Q8115" s="24"/>
      <c r="R8115" s="24"/>
      <c r="S8115" s="24"/>
      <c r="Y8115" s="24"/>
    </row>
    <row r="8116" spans="4:25">
      <c r="D8116" s="24"/>
      <c r="H8116" s="24"/>
      <c r="I8116" s="24"/>
      <c r="J8116" s="24"/>
      <c r="K8116" s="24"/>
      <c r="L8116" s="24"/>
      <c r="Q8116" s="24"/>
      <c r="R8116" s="24"/>
      <c r="S8116" s="24"/>
      <c r="Y8116" s="24"/>
    </row>
    <row r="8117" spans="4:25">
      <c r="D8117" s="24"/>
      <c r="H8117" s="24"/>
      <c r="I8117" s="24"/>
      <c r="J8117" s="24"/>
      <c r="K8117" s="24"/>
      <c r="L8117" s="24"/>
      <c r="Q8117" s="24"/>
      <c r="R8117" s="24"/>
      <c r="S8117" s="24"/>
      <c r="Y8117" s="24"/>
    </row>
    <row r="8118" spans="4:25">
      <c r="D8118" s="24"/>
      <c r="H8118" s="24"/>
      <c r="I8118" s="24"/>
      <c r="J8118" s="24"/>
      <c r="K8118" s="24"/>
      <c r="L8118" s="24"/>
      <c r="Q8118" s="24"/>
      <c r="R8118" s="24"/>
      <c r="S8118" s="24"/>
      <c r="Y8118" s="24"/>
    </row>
    <row r="8119" spans="4:25">
      <c r="D8119" s="24"/>
      <c r="H8119" s="24"/>
      <c r="I8119" s="24"/>
      <c r="J8119" s="24"/>
      <c r="K8119" s="24"/>
      <c r="L8119" s="24"/>
      <c r="Q8119" s="24"/>
      <c r="R8119" s="24"/>
      <c r="S8119" s="24"/>
      <c r="Y8119" s="24"/>
    </row>
    <row r="8120" spans="4:25">
      <c r="D8120" s="24"/>
      <c r="H8120" s="24"/>
      <c r="I8120" s="24"/>
      <c r="J8120" s="24"/>
      <c r="K8120" s="24"/>
      <c r="L8120" s="24"/>
      <c r="Q8120" s="24"/>
      <c r="R8120" s="24"/>
      <c r="S8120" s="24"/>
      <c r="Y8120" s="24"/>
    </row>
    <row r="8121" spans="4:25">
      <c r="D8121" s="24"/>
      <c r="H8121" s="24"/>
      <c r="I8121" s="24"/>
      <c r="J8121" s="24"/>
      <c r="K8121" s="24"/>
      <c r="L8121" s="24"/>
      <c r="Q8121" s="24"/>
      <c r="R8121" s="24"/>
      <c r="S8121" s="24"/>
      <c r="Y8121" s="24"/>
    </row>
    <row r="8122" spans="4:25">
      <c r="D8122" s="24"/>
      <c r="H8122" s="24"/>
      <c r="I8122" s="24"/>
      <c r="J8122" s="24"/>
      <c r="K8122" s="24"/>
      <c r="L8122" s="24"/>
      <c r="Q8122" s="24"/>
      <c r="R8122" s="24"/>
      <c r="S8122" s="24"/>
      <c r="Y8122" s="24"/>
    </row>
    <row r="8123" spans="4:25">
      <c r="D8123" s="24"/>
      <c r="H8123" s="24"/>
      <c r="I8123" s="24"/>
      <c r="J8123" s="24"/>
      <c r="K8123" s="24"/>
      <c r="L8123" s="24"/>
      <c r="Q8123" s="24"/>
      <c r="R8123" s="24"/>
      <c r="S8123" s="24"/>
      <c r="Y8123" s="24"/>
    </row>
    <row r="8124" spans="4:25">
      <c r="D8124" s="24"/>
      <c r="H8124" s="24"/>
      <c r="I8124" s="24"/>
      <c r="J8124" s="24"/>
      <c r="K8124" s="24"/>
      <c r="L8124" s="24"/>
      <c r="Q8124" s="24"/>
      <c r="R8124" s="24"/>
      <c r="S8124" s="24"/>
      <c r="Y8124" s="24"/>
    </row>
    <row r="8125" spans="4:25">
      <c r="D8125" s="24"/>
      <c r="I8125" s="24"/>
      <c r="J8125" s="24"/>
      <c r="L8125" s="24"/>
      <c r="Q8125" s="24"/>
      <c r="R8125" s="24"/>
      <c r="S8125" s="24"/>
      <c r="Y8125" s="24"/>
    </row>
    <row r="8126" spans="4:25">
      <c r="D8126" s="24"/>
      <c r="I8126" s="24"/>
      <c r="J8126" s="24"/>
      <c r="L8126" s="24"/>
      <c r="Q8126" s="24"/>
      <c r="R8126" s="24"/>
      <c r="S8126" s="24"/>
      <c r="Y8126" s="24"/>
    </row>
    <row r="8127" spans="4:25">
      <c r="D8127" s="24"/>
      <c r="I8127" s="24"/>
      <c r="J8127" s="24"/>
      <c r="L8127" s="24"/>
      <c r="Q8127" s="24"/>
      <c r="R8127" s="24"/>
      <c r="S8127" s="24"/>
      <c r="Y8127" s="24"/>
    </row>
    <row r="8128" spans="4:25">
      <c r="D8128" s="24"/>
      <c r="I8128" s="24"/>
      <c r="J8128" s="24"/>
      <c r="L8128" s="24"/>
      <c r="Q8128" s="24"/>
      <c r="R8128" s="24"/>
      <c r="S8128" s="24"/>
      <c r="Y8128" s="24"/>
    </row>
    <row r="8129" spans="4:25">
      <c r="D8129" s="24"/>
      <c r="I8129" s="24"/>
      <c r="J8129" s="24"/>
      <c r="L8129" s="24"/>
      <c r="Q8129" s="24"/>
      <c r="R8129" s="24"/>
      <c r="S8129" s="24"/>
      <c r="Y8129" s="24"/>
    </row>
    <row r="8130" spans="4:25">
      <c r="D8130" s="24"/>
      <c r="I8130" s="24"/>
      <c r="J8130" s="24"/>
      <c r="L8130" s="24"/>
      <c r="Q8130" s="24"/>
      <c r="R8130" s="24"/>
      <c r="S8130" s="24"/>
      <c r="Y8130" s="24"/>
    </row>
    <row r="8131" spans="4:25">
      <c r="D8131" s="24"/>
      <c r="I8131" s="24"/>
      <c r="J8131" s="24"/>
      <c r="L8131" s="24"/>
      <c r="Q8131" s="24"/>
      <c r="R8131" s="24"/>
      <c r="S8131" s="24"/>
      <c r="Y8131" s="24"/>
    </row>
    <row r="8132" spans="4:25">
      <c r="D8132" s="24"/>
      <c r="I8132" s="24"/>
      <c r="J8132" s="24"/>
      <c r="L8132" s="24"/>
      <c r="Q8132" s="24"/>
      <c r="R8132" s="24"/>
      <c r="S8132" s="24"/>
      <c r="Y8132" s="24"/>
    </row>
    <row r="8133" spans="4:25">
      <c r="D8133" s="24"/>
      <c r="I8133" s="24"/>
      <c r="J8133" s="24"/>
      <c r="L8133" s="24"/>
      <c r="Q8133" s="24"/>
      <c r="R8133" s="24"/>
      <c r="S8133" s="24"/>
      <c r="Y8133" s="24"/>
    </row>
    <row r="8134" spans="4:25">
      <c r="D8134" s="24"/>
      <c r="I8134" s="24"/>
      <c r="J8134" s="24"/>
      <c r="L8134" s="24"/>
      <c r="Q8134" s="24"/>
      <c r="R8134" s="24"/>
      <c r="S8134" s="24"/>
      <c r="Y8134" s="24"/>
    </row>
    <row r="8135" spans="4:25">
      <c r="D8135" s="24"/>
      <c r="I8135" s="24"/>
      <c r="J8135" s="24"/>
      <c r="L8135" s="24"/>
      <c r="Q8135" s="24"/>
      <c r="R8135" s="24"/>
      <c r="S8135" s="24"/>
      <c r="Y8135" s="24"/>
    </row>
    <row r="8136" spans="4:25">
      <c r="D8136" s="24"/>
      <c r="I8136" s="24"/>
      <c r="J8136" s="24"/>
      <c r="L8136" s="24"/>
      <c r="Q8136" s="24"/>
      <c r="R8136" s="24"/>
      <c r="S8136" s="24"/>
      <c r="Y8136" s="24"/>
    </row>
    <row r="8137" spans="4:25">
      <c r="D8137" s="24"/>
      <c r="I8137" s="24"/>
      <c r="J8137" s="24"/>
      <c r="L8137" s="24"/>
      <c r="Q8137" s="24"/>
      <c r="R8137" s="24"/>
      <c r="S8137" s="24"/>
      <c r="Y8137" s="24"/>
    </row>
    <row r="8138" spans="4:25">
      <c r="D8138" s="24"/>
      <c r="I8138" s="24"/>
      <c r="J8138" s="24"/>
      <c r="L8138" s="24"/>
      <c r="Q8138" s="24"/>
      <c r="R8138" s="24"/>
      <c r="S8138" s="24"/>
      <c r="Y8138" s="24"/>
    </row>
    <row r="8139" spans="4:25">
      <c r="D8139" s="24"/>
      <c r="I8139" s="24"/>
      <c r="J8139" s="24"/>
      <c r="L8139" s="24"/>
      <c r="Q8139" s="24"/>
      <c r="R8139" s="24"/>
      <c r="S8139" s="24"/>
      <c r="Y8139" s="24"/>
    </row>
    <row r="8140" spans="4:25">
      <c r="D8140" s="24"/>
      <c r="I8140" s="24"/>
      <c r="J8140" s="24"/>
      <c r="L8140" s="24"/>
      <c r="Q8140" s="24"/>
      <c r="R8140" s="24"/>
      <c r="S8140" s="24"/>
      <c r="Y8140" s="24"/>
    </row>
    <row r="8141" spans="4:25">
      <c r="D8141" s="24"/>
      <c r="H8141" s="24"/>
      <c r="I8141" s="24"/>
      <c r="J8141" s="24"/>
      <c r="K8141" s="24"/>
      <c r="L8141" s="24"/>
      <c r="Q8141" s="24"/>
      <c r="R8141" s="24"/>
      <c r="S8141" s="24"/>
      <c r="Y8141" s="24"/>
    </row>
    <row r="8142" spans="4:25">
      <c r="D8142" s="24"/>
      <c r="H8142" s="24"/>
      <c r="I8142" s="24"/>
      <c r="J8142" s="24"/>
      <c r="K8142" s="24"/>
      <c r="L8142" s="24"/>
      <c r="Q8142" s="24"/>
      <c r="R8142" s="24"/>
      <c r="S8142" s="24"/>
      <c r="Y8142" s="24"/>
    </row>
    <row r="8143" spans="4:25">
      <c r="D8143" s="24"/>
      <c r="H8143" s="24"/>
      <c r="I8143" s="24"/>
      <c r="J8143" s="24"/>
      <c r="K8143" s="24"/>
      <c r="L8143" s="24"/>
      <c r="Q8143" s="24"/>
      <c r="R8143" s="24"/>
      <c r="S8143" s="24"/>
      <c r="Y8143" s="24"/>
    </row>
    <row r="8144" spans="4:25">
      <c r="D8144" s="24"/>
      <c r="H8144" s="24"/>
      <c r="I8144" s="24"/>
      <c r="J8144" s="24"/>
      <c r="K8144" s="24"/>
      <c r="L8144" s="24"/>
      <c r="Q8144" s="24"/>
      <c r="R8144" s="24"/>
      <c r="S8144" s="24"/>
      <c r="Y8144" s="24"/>
    </row>
    <row r="8145" spans="4:25">
      <c r="D8145" s="24"/>
      <c r="H8145" s="24"/>
      <c r="I8145" s="24"/>
      <c r="J8145" s="24"/>
      <c r="K8145" s="24"/>
      <c r="L8145" s="24"/>
      <c r="Q8145" s="24"/>
      <c r="R8145" s="24"/>
      <c r="S8145" s="24"/>
      <c r="Y8145" s="24"/>
    </row>
    <row r="8146" spans="4:25">
      <c r="D8146" s="24"/>
      <c r="H8146" s="24"/>
      <c r="I8146" s="24"/>
      <c r="J8146" s="24"/>
      <c r="K8146" s="24"/>
      <c r="L8146" s="24"/>
      <c r="Q8146" s="24"/>
      <c r="R8146" s="24"/>
      <c r="S8146" s="24"/>
      <c r="Y8146" s="24"/>
    </row>
    <row r="8147" spans="4:25">
      <c r="D8147" s="24"/>
      <c r="H8147" s="24"/>
      <c r="I8147" s="24"/>
      <c r="J8147" s="24"/>
      <c r="K8147" s="24"/>
      <c r="L8147" s="24"/>
      <c r="Q8147" s="24"/>
      <c r="R8147" s="24"/>
      <c r="S8147" s="24"/>
      <c r="Y8147" s="24"/>
    </row>
    <row r="8148" spans="4:25">
      <c r="D8148" s="24"/>
      <c r="I8148" s="24"/>
      <c r="J8148" s="24"/>
      <c r="L8148" s="24"/>
      <c r="Q8148" s="24"/>
      <c r="R8148" s="24"/>
      <c r="S8148" s="24"/>
      <c r="Y8148" s="24"/>
    </row>
    <row r="8149" spans="4:25">
      <c r="D8149" s="24"/>
      <c r="I8149" s="24"/>
      <c r="J8149" s="24"/>
      <c r="L8149" s="24"/>
      <c r="Q8149" s="24"/>
      <c r="R8149" s="24"/>
      <c r="S8149" s="24"/>
      <c r="Y8149" s="24"/>
    </row>
    <row r="8150" spans="4:25">
      <c r="D8150" s="24"/>
      <c r="I8150" s="24"/>
      <c r="J8150" s="24"/>
      <c r="L8150" s="24"/>
      <c r="P8150" s="24"/>
      <c r="Q8150" s="24"/>
      <c r="R8150" s="24"/>
      <c r="S8150" s="24"/>
      <c r="Y8150" s="24"/>
    </row>
    <row r="8151" spans="4:25">
      <c r="D8151" s="24"/>
      <c r="I8151" s="24"/>
      <c r="J8151" s="24"/>
      <c r="L8151" s="24"/>
      <c r="Q8151" s="24"/>
      <c r="R8151" s="24"/>
      <c r="S8151" s="24"/>
      <c r="Y8151" s="24"/>
    </row>
    <row r="8152" spans="4:25">
      <c r="D8152" s="24"/>
      <c r="I8152" s="24"/>
      <c r="J8152" s="24"/>
      <c r="L8152" s="24"/>
      <c r="P8152" s="24"/>
      <c r="Q8152" s="24"/>
      <c r="R8152" s="24"/>
      <c r="S8152" s="24"/>
      <c r="Y8152" s="24"/>
    </row>
    <row r="8153" spans="4:25">
      <c r="D8153" s="24"/>
      <c r="I8153" s="24"/>
      <c r="J8153" s="24"/>
      <c r="L8153" s="24"/>
      <c r="Q8153" s="24"/>
      <c r="R8153" s="24"/>
      <c r="S8153" s="24"/>
      <c r="Y8153" s="24"/>
    </row>
    <row r="8154" spans="4:25">
      <c r="D8154" s="24"/>
      <c r="I8154" s="24"/>
      <c r="J8154" s="24"/>
      <c r="L8154" s="24"/>
      <c r="P8154" s="24"/>
      <c r="Q8154" s="24"/>
      <c r="R8154" s="24"/>
      <c r="S8154" s="24"/>
      <c r="Y8154" s="24"/>
    </row>
    <row r="8155" spans="4:25">
      <c r="D8155" s="24"/>
      <c r="I8155" s="24"/>
      <c r="J8155" s="24"/>
      <c r="L8155" s="24"/>
      <c r="Q8155" s="24"/>
      <c r="R8155" s="24"/>
      <c r="S8155" s="24"/>
      <c r="Y8155" s="24"/>
    </row>
    <row r="8156" spans="4:25">
      <c r="D8156" s="24"/>
      <c r="I8156" s="24"/>
      <c r="J8156" s="24"/>
      <c r="L8156" s="24"/>
      <c r="P8156" s="24"/>
      <c r="Q8156" s="24"/>
      <c r="R8156" s="24"/>
      <c r="S8156" s="24"/>
      <c r="Y8156" s="24"/>
    </row>
    <row r="8157" spans="4:25">
      <c r="D8157" s="24"/>
      <c r="H8157" s="24"/>
      <c r="I8157" s="24"/>
      <c r="J8157" s="24"/>
      <c r="K8157" s="24"/>
      <c r="L8157" s="24"/>
      <c r="Q8157" s="24"/>
      <c r="R8157" s="24"/>
      <c r="S8157" s="24"/>
      <c r="Y8157" s="24"/>
    </row>
    <row r="8158" spans="4:25">
      <c r="D8158" s="24"/>
      <c r="H8158" s="24"/>
      <c r="I8158" s="24"/>
      <c r="J8158" s="24"/>
      <c r="K8158" s="24"/>
      <c r="L8158" s="24"/>
      <c r="P8158" s="24"/>
      <c r="Q8158" s="24"/>
      <c r="R8158" s="24"/>
      <c r="S8158" s="24"/>
      <c r="Y8158" s="24"/>
    </row>
    <row r="8159" spans="4:25">
      <c r="D8159" s="24"/>
      <c r="H8159" s="24"/>
      <c r="I8159" s="24"/>
      <c r="J8159" s="24"/>
      <c r="K8159" s="24"/>
      <c r="L8159" s="24"/>
      <c r="Q8159" s="24"/>
      <c r="R8159" s="24"/>
      <c r="S8159" s="24"/>
      <c r="Y8159" s="24"/>
    </row>
    <row r="8160" spans="4:25">
      <c r="D8160" s="24"/>
      <c r="H8160" s="24"/>
      <c r="I8160" s="24"/>
      <c r="J8160" s="24"/>
      <c r="K8160" s="24"/>
      <c r="L8160" s="24"/>
      <c r="P8160" s="24"/>
      <c r="Q8160" s="24"/>
      <c r="R8160" s="24"/>
      <c r="S8160" s="24"/>
      <c r="Y8160" s="24"/>
    </row>
    <row r="8161" spans="4:25">
      <c r="D8161" s="24"/>
      <c r="H8161" s="24"/>
      <c r="I8161" s="24"/>
      <c r="J8161" s="24"/>
      <c r="K8161" s="24"/>
      <c r="L8161" s="24"/>
      <c r="Q8161" s="24"/>
      <c r="R8161" s="24"/>
      <c r="S8161" s="24"/>
      <c r="Y8161" s="24"/>
    </row>
    <row r="8162" spans="4:25">
      <c r="D8162" s="24"/>
      <c r="H8162" s="24"/>
      <c r="I8162" s="24"/>
      <c r="J8162" s="24"/>
      <c r="K8162" s="24"/>
      <c r="L8162" s="24"/>
      <c r="P8162" s="24"/>
      <c r="Q8162" s="24"/>
      <c r="R8162" s="24"/>
      <c r="S8162" s="24"/>
      <c r="Y8162" s="24"/>
    </row>
    <row r="8163" spans="4:25">
      <c r="D8163" s="24"/>
      <c r="I8163" s="24"/>
      <c r="J8163" s="24"/>
      <c r="L8163" s="24"/>
      <c r="P8163" s="24"/>
      <c r="Q8163" s="24"/>
      <c r="R8163" s="24"/>
      <c r="S8163" s="24"/>
      <c r="Y8163" s="24"/>
    </row>
    <row r="8164" spans="4:25">
      <c r="D8164" s="24"/>
      <c r="I8164" s="24"/>
      <c r="J8164" s="24"/>
      <c r="L8164" s="24"/>
      <c r="P8164" s="24"/>
      <c r="Q8164" s="24"/>
      <c r="R8164" s="24"/>
      <c r="S8164" s="24"/>
      <c r="Y8164" s="24"/>
    </row>
    <row r="8165" spans="4:25">
      <c r="D8165" s="24"/>
      <c r="I8165" s="24"/>
      <c r="J8165" s="24"/>
      <c r="L8165" s="24"/>
      <c r="Q8165" s="24"/>
      <c r="R8165" s="24"/>
      <c r="S8165" s="24"/>
      <c r="Y8165" s="24"/>
    </row>
    <row r="8166" spans="4:25">
      <c r="D8166" s="24"/>
      <c r="I8166" s="24"/>
      <c r="J8166" s="24"/>
      <c r="L8166" s="24"/>
      <c r="P8166" s="24"/>
      <c r="Q8166" s="24"/>
      <c r="R8166" s="24"/>
      <c r="S8166" s="24"/>
      <c r="Y8166" s="24"/>
    </row>
    <row r="8167" spans="4:25">
      <c r="D8167" s="24"/>
      <c r="H8167" s="24"/>
      <c r="I8167" s="24"/>
      <c r="J8167" s="24"/>
      <c r="K8167" s="24"/>
      <c r="L8167" s="24"/>
      <c r="Q8167" s="24"/>
      <c r="R8167" s="24"/>
      <c r="S8167" s="24"/>
    </row>
    <row r="8168" spans="4:25">
      <c r="D8168" s="24"/>
      <c r="H8168" s="24"/>
      <c r="I8168" s="24"/>
      <c r="J8168" s="24"/>
      <c r="K8168" s="24"/>
      <c r="L8168" s="24"/>
      <c r="Q8168" s="24"/>
      <c r="R8168" s="24"/>
      <c r="S8168" s="24"/>
      <c r="Y8168" s="24"/>
    </row>
    <row r="8169" spans="4:25">
      <c r="D8169" s="24"/>
      <c r="I8169" s="24"/>
      <c r="J8169" s="24"/>
      <c r="K8169" s="24"/>
      <c r="L8169" s="24"/>
      <c r="Q8169" s="24"/>
      <c r="R8169" s="24"/>
      <c r="S8169" s="24"/>
      <c r="Y8169" s="24"/>
    </row>
    <row r="8170" spans="4:25">
      <c r="D8170" s="24"/>
      <c r="I8170" s="24"/>
      <c r="J8170" s="24"/>
      <c r="K8170" s="24"/>
      <c r="L8170" s="24"/>
      <c r="Q8170" s="24"/>
      <c r="R8170" s="24"/>
      <c r="S8170" s="24"/>
      <c r="Y8170" s="24"/>
    </row>
    <row r="8171" spans="4:25">
      <c r="D8171" s="24"/>
      <c r="I8171" s="24"/>
      <c r="J8171" s="24"/>
      <c r="K8171" s="24"/>
      <c r="L8171" s="24"/>
      <c r="Q8171" s="24"/>
      <c r="R8171" s="24"/>
      <c r="S8171" s="24"/>
      <c r="Y8171" s="24"/>
    </row>
    <row r="8172" spans="4:25">
      <c r="D8172" s="24"/>
      <c r="I8172" s="24"/>
      <c r="J8172" s="24"/>
      <c r="K8172" s="24"/>
      <c r="L8172" s="24"/>
      <c r="Q8172" s="24"/>
      <c r="R8172" s="24"/>
      <c r="S8172" s="24"/>
      <c r="Y8172" s="24"/>
    </row>
    <row r="8173" spans="4:25">
      <c r="D8173" s="24"/>
      <c r="I8173" s="24"/>
      <c r="J8173" s="24"/>
      <c r="K8173" s="24"/>
      <c r="L8173" s="24"/>
      <c r="Q8173" s="24"/>
      <c r="R8173" s="24"/>
      <c r="S8173" s="24"/>
      <c r="Y8173" s="24"/>
    </row>
    <row r="8174" spans="4:25">
      <c r="D8174" s="24"/>
      <c r="I8174" s="24"/>
      <c r="J8174" s="24"/>
      <c r="K8174" s="24"/>
      <c r="L8174" s="24"/>
      <c r="Q8174" s="24"/>
      <c r="R8174" s="24"/>
      <c r="S8174" s="24"/>
      <c r="Y8174" s="24"/>
    </row>
    <row r="8175" spans="4:25">
      <c r="D8175" s="24"/>
      <c r="H8175" s="24"/>
      <c r="I8175" s="24"/>
      <c r="J8175" s="24"/>
      <c r="K8175" s="24"/>
      <c r="L8175" s="24"/>
      <c r="Q8175" s="24"/>
      <c r="R8175" s="24"/>
      <c r="S8175" s="24"/>
    </row>
    <row r="8176" spans="4:25">
      <c r="D8176" s="24"/>
      <c r="I8176" s="24"/>
      <c r="J8176" s="24"/>
      <c r="K8176" s="24"/>
      <c r="L8176" s="24"/>
      <c r="Q8176" s="24"/>
      <c r="R8176" s="24"/>
      <c r="S8176" s="24"/>
      <c r="Y8176" s="24"/>
    </row>
    <row r="8177" spans="4:25">
      <c r="D8177" s="24"/>
      <c r="H8177" s="24"/>
      <c r="I8177" s="24"/>
      <c r="J8177" s="24"/>
      <c r="L8177" s="24"/>
      <c r="Q8177" s="24"/>
      <c r="R8177" s="24"/>
      <c r="S8177" s="24"/>
      <c r="Y8177" s="24"/>
    </row>
    <row r="8178" spans="4:25">
      <c r="D8178" s="24"/>
      <c r="H8178" s="24"/>
      <c r="I8178" s="24"/>
      <c r="J8178" s="24"/>
      <c r="L8178" s="24"/>
      <c r="P8178" s="24"/>
      <c r="Q8178" s="24"/>
      <c r="R8178" s="24"/>
      <c r="S8178" s="24"/>
      <c r="Y8178" s="24"/>
    </row>
    <row r="8179" spans="4:25">
      <c r="D8179" s="24"/>
      <c r="H8179" s="24"/>
      <c r="I8179" s="24"/>
      <c r="J8179" s="24"/>
      <c r="L8179" s="24"/>
      <c r="P8179" s="24"/>
      <c r="Q8179" s="24"/>
      <c r="R8179" s="24"/>
      <c r="S8179" s="24"/>
      <c r="Y8179" s="24"/>
    </row>
    <row r="8180" spans="4:25">
      <c r="D8180" s="24"/>
      <c r="H8180" s="24"/>
      <c r="I8180" s="24"/>
      <c r="J8180" s="24"/>
      <c r="K8180" s="24"/>
      <c r="L8180" s="24"/>
      <c r="P8180" s="24"/>
      <c r="Q8180" s="24"/>
      <c r="R8180" s="24"/>
      <c r="S8180" s="24"/>
      <c r="Y8180" s="24"/>
    </row>
    <row r="8181" spans="4:25">
      <c r="D8181" s="24"/>
      <c r="H8181" s="24"/>
      <c r="I8181" s="24"/>
      <c r="J8181" s="24"/>
      <c r="L8181" s="24"/>
    </row>
    <row r="8182" spans="4:25">
      <c r="D8182" s="24"/>
      <c r="H8182" s="24"/>
      <c r="I8182" s="24"/>
      <c r="J8182" s="24"/>
      <c r="K8182" s="24"/>
      <c r="L8182" s="24"/>
      <c r="S8182" s="24"/>
      <c r="Y8182" s="24"/>
    </row>
    <row r="8183" spans="4:25">
      <c r="D8183" s="24"/>
      <c r="H8183" s="24"/>
      <c r="I8183" s="24"/>
      <c r="J8183" s="24"/>
      <c r="L8183" s="24"/>
    </row>
    <row r="8184" spans="4:25">
      <c r="D8184" s="24"/>
      <c r="H8184" s="24"/>
      <c r="I8184" s="24"/>
      <c r="J8184" s="24"/>
      <c r="K8184" s="24"/>
      <c r="L8184" s="24"/>
      <c r="S8184" s="24"/>
      <c r="Y8184" s="24"/>
    </row>
    <row r="8185" spans="4:25">
      <c r="D8185" s="24"/>
      <c r="H8185" s="24"/>
      <c r="I8185" s="24"/>
      <c r="J8185" s="24"/>
      <c r="L8185" s="24"/>
    </row>
    <row r="8186" spans="4:25">
      <c r="D8186" s="24"/>
      <c r="H8186" s="24"/>
      <c r="I8186" s="24"/>
      <c r="J8186" s="24"/>
      <c r="K8186" s="24"/>
      <c r="L8186" s="24"/>
      <c r="S8186" s="24"/>
      <c r="Y8186" s="24"/>
    </row>
    <row r="8187" spans="4:25">
      <c r="D8187" s="24"/>
      <c r="H8187" s="24"/>
      <c r="I8187" s="24"/>
      <c r="J8187" s="24"/>
      <c r="L8187" s="24"/>
    </row>
    <row r="8188" spans="4:25">
      <c r="D8188" s="24"/>
      <c r="H8188" s="24"/>
      <c r="I8188" s="24"/>
      <c r="J8188" s="24"/>
      <c r="K8188" s="24"/>
      <c r="L8188" s="24"/>
      <c r="S8188" s="24"/>
      <c r="Y8188" s="24"/>
    </row>
    <row r="8189" spans="4:25">
      <c r="D8189" s="24"/>
      <c r="H8189" s="24"/>
      <c r="I8189" s="24"/>
      <c r="J8189" s="24"/>
      <c r="L8189" s="24"/>
    </row>
    <row r="8190" spans="4:25">
      <c r="D8190" s="24"/>
      <c r="H8190" s="24"/>
      <c r="I8190" s="24"/>
      <c r="J8190" s="24"/>
      <c r="K8190" s="24"/>
      <c r="L8190" s="24"/>
      <c r="S8190" s="24"/>
      <c r="Y8190" s="24"/>
    </row>
    <row r="8191" spans="4:25">
      <c r="D8191" s="24"/>
      <c r="H8191" s="24"/>
      <c r="I8191" s="24"/>
      <c r="J8191" s="24"/>
      <c r="L8191" s="24"/>
    </row>
    <row r="8192" spans="4:25">
      <c r="D8192" s="24"/>
      <c r="H8192" s="24"/>
      <c r="I8192" s="24"/>
      <c r="J8192" s="24"/>
      <c r="K8192" s="24"/>
      <c r="L8192" s="24"/>
      <c r="S8192" s="24"/>
      <c r="Y8192" s="24"/>
    </row>
    <row r="8193" spans="4:25">
      <c r="D8193" s="24"/>
      <c r="H8193" s="24"/>
      <c r="I8193" s="24"/>
      <c r="J8193" s="24"/>
      <c r="L8193" s="24"/>
    </row>
    <row r="8194" spans="4:25">
      <c r="D8194" s="24"/>
      <c r="H8194" s="24"/>
      <c r="I8194" s="24"/>
      <c r="J8194" s="24"/>
      <c r="K8194" s="24"/>
      <c r="L8194" s="24"/>
      <c r="S8194" s="24"/>
      <c r="Y8194" s="24"/>
    </row>
    <row r="8195" spans="4:25">
      <c r="D8195" s="24"/>
      <c r="H8195" s="24"/>
      <c r="I8195" s="24"/>
      <c r="J8195" s="24"/>
      <c r="K8195" s="24"/>
      <c r="L8195" s="24"/>
    </row>
    <row r="8196" spans="4:25">
      <c r="D8196" s="24"/>
      <c r="H8196" s="24"/>
      <c r="I8196" s="24"/>
      <c r="J8196" s="24"/>
      <c r="K8196" s="24"/>
      <c r="L8196" s="24"/>
      <c r="S8196" s="24"/>
      <c r="Y8196" s="24"/>
    </row>
    <row r="8197" spans="4:25">
      <c r="D8197" s="24"/>
      <c r="H8197" s="24"/>
      <c r="I8197" s="24"/>
      <c r="J8197" s="24"/>
      <c r="K8197" s="24"/>
      <c r="L8197" s="24"/>
    </row>
    <row r="8198" spans="4:25">
      <c r="D8198" s="24"/>
      <c r="H8198" s="24"/>
      <c r="I8198" s="24"/>
      <c r="J8198" s="24"/>
      <c r="K8198" s="24"/>
      <c r="L8198" s="24"/>
      <c r="S8198" s="24"/>
      <c r="Y8198" s="24"/>
    </row>
    <row r="8199" spans="4:25">
      <c r="D8199" s="24"/>
      <c r="H8199" s="24"/>
      <c r="I8199" s="24"/>
      <c r="J8199" s="24"/>
      <c r="K8199" s="24"/>
      <c r="L8199" s="24"/>
    </row>
    <row r="8200" spans="4:25">
      <c r="D8200" s="24"/>
      <c r="H8200" s="24"/>
      <c r="I8200" s="24"/>
      <c r="J8200" s="24"/>
      <c r="K8200" s="24"/>
      <c r="L8200" s="24"/>
      <c r="S8200" s="24"/>
      <c r="Y8200" s="24"/>
    </row>
    <row r="8201" spans="4:25">
      <c r="D8201" s="24"/>
      <c r="H8201" s="24"/>
      <c r="I8201" s="24"/>
      <c r="J8201" s="24"/>
      <c r="L8201" s="24"/>
      <c r="P8201" s="24"/>
      <c r="S8201" s="24"/>
    </row>
    <row r="8202" spans="4:25">
      <c r="D8202" s="24"/>
      <c r="H8202" s="24"/>
      <c r="I8202" s="24"/>
      <c r="J8202" s="24"/>
      <c r="K8202" s="24"/>
      <c r="L8202" s="24"/>
      <c r="P8202" s="24"/>
      <c r="Q8202" s="24"/>
      <c r="R8202" s="24"/>
      <c r="S8202" s="24"/>
      <c r="Y8202" s="24"/>
    </row>
    <row r="8203" spans="4:25">
      <c r="D8203" s="24"/>
      <c r="H8203" s="24"/>
      <c r="I8203" s="24"/>
      <c r="J8203" s="24"/>
      <c r="K8203" s="24"/>
      <c r="L8203" s="24"/>
      <c r="Q8203" s="24"/>
      <c r="R8203" s="24"/>
      <c r="S8203" s="24"/>
      <c r="Y8203" s="24"/>
    </row>
    <row r="8204" spans="4:25">
      <c r="D8204" s="24"/>
      <c r="H8204" s="24"/>
      <c r="I8204" s="24"/>
      <c r="J8204" s="24"/>
      <c r="K8204" s="24"/>
      <c r="L8204" s="24"/>
      <c r="P8204" s="24"/>
      <c r="S8204" s="24"/>
    </row>
    <row r="8205" spans="4:25">
      <c r="D8205" s="24"/>
      <c r="H8205" s="24"/>
      <c r="I8205" s="24"/>
      <c r="J8205" s="24"/>
      <c r="K8205" s="24"/>
      <c r="L8205" s="24"/>
      <c r="P8205" s="24"/>
      <c r="Q8205" s="24"/>
      <c r="R8205" s="24"/>
      <c r="S8205" s="24"/>
    </row>
    <row r="8206" spans="4:25">
      <c r="D8206" s="24"/>
      <c r="H8206" s="24"/>
      <c r="I8206" s="24"/>
      <c r="J8206" s="24"/>
      <c r="K8206" s="24"/>
      <c r="L8206" s="24"/>
      <c r="S8206" s="24"/>
    </row>
    <row r="8207" spans="4:25">
      <c r="D8207" s="24"/>
      <c r="H8207" s="24"/>
      <c r="I8207" s="24"/>
      <c r="J8207" s="24"/>
      <c r="K8207" s="24"/>
      <c r="L8207" s="24"/>
      <c r="Q8207" s="24"/>
      <c r="R8207" s="24"/>
      <c r="S8207" s="24"/>
    </row>
    <row r="8208" spans="4:25">
      <c r="D8208" s="24"/>
      <c r="H8208" s="24"/>
      <c r="I8208" s="24"/>
      <c r="J8208" s="24"/>
      <c r="K8208" s="24"/>
      <c r="L8208" s="24"/>
      <c r="Q8208" s="24"/>
      <c r="R8208" s="24"/>
      <c r="S8208" s="24"/>
      <c r="Y8208" s="24"/>
    </row>
    <row r="8209" spans="4:25">
      <c r="D8209" s="24"/>
      <c r="H8209" s="24"/>
      <c r="I8209" s="24"/>
      <c r="J8209" s="24"/>
      <c r="K8209" s="24"/>
      <c r="L8209" s="24"/>
      <c r="S8209" s="24"/>
    </row>
    <row r="8210" spans="4:25">
      <c r="D8210" s="24"/>
      <c r="H8210" s="24"/>
      <c r="I8210" s="24"/>
      <c r="J8210" s="24"/>
      <c r="K8210" s="24"/>
      <c r="L8210" s="24"/>
      <c r="Q8210" s="24"/>
      <c r="R8210" s="24"/>
      <c r="S8210" s="24"/>
    </row>
    <row r="8211" spans="4:25">
      <c r="D8211" s="24"/>
      <c r="H8211" s="24"/>
      <c r="I8211" s="24"/>
      <c r="J8211" s="24"/>
      <c r="K8211" s="24"/>
      <c r="L8211" s="24"/>
      <c r="Q8211" s="24"/>
      <c r="R8211" s="24"/>
      <c r="S8211" s="24"/>
    </row>
    <row r="8212" spans="4:25">
      <c r="D8212" s="24"/>
      <c r="H8212" s="24"/>
      <c r="I8212" s="24"/>
      <c r="J8212" s="24"/>
      <c r="K8212" s="24"/>
      <c r="L8212" s="24"/>
      <c r="S8212" s="24"/>
    </row>
    <row r="8213" spans="4:25">
      <c r="D8213" s="24"/>
      <c r="H8213" s="24"/>
      <c r="I8213" s="24"/>
      <c r="J8213" s="24"/>
      <c r="K8213" s="24"/>
      <c r="L8213" s="24"/>
      <c r="Q8213" s="24"/>
      <c r="R8213" s="24"/>
      <c r="S8213" s="24"/>
    </row>
    <row r="8214" spans="4:25">
      <c r="D8214" s="24"/>
      <c r="H8214" s="24"/>
      <c r="I8214" s="24"/>
      <c r="J8214" s="24"/>
      <c r="K8214" s="24"/>
      <c r="L8214" s="24"/>
      <c r="Q8214" s="24"/>
      <c r="R8214" s="24"/>
      <c r="S8214" s="24"/>
      <c r="Y8214" s="24"/>
    </row>
    <row r="8215" spans="4:25">
      <c r="D8215" s="24"/>
      <c r="H8215" s="24"/>
      <c r="I8215" s="24"/>
      <c r="J8215" s="24"/>
      <c r="K8215" s="24"/>
      <c r="L8215" s="24"/>
      <c r="S8215" s="24"/>
    </row>
    <row r="8216" spans="4:25">
      <c r="D8216" s="24"/>
      <c r="H8216" s="24"/>
      <c r="I8216" s="24"/>
      <c r="J8216" s="24"/>
      <c r="K8216" s="24"/>
      <c r="L8216" s="24"/>
      <c r="Q8216" s="24"/>
      <c r="R8216" s="24"/>
      <c r="S8216" s="24"/>
    </row>
    <row r="8217" spans="4:25">
      <c r="D8217" s="24"/>
      <c r="H8217" s="24"/>
      <c r="I8217" s="24"/>
      <c r="J8217" s="24"/>
      <c r="K8217" s="24"/>
      <c r="L8217" s="24"/>
      <c r="Q8217" s="24"/>
      <c r="R8217" s="24"/>
      <c r="S8217" s="24"/>
      <c r="Y8217" s="24"/>
    </row>
    <row r="8218" spans="4:25">
      <c r="D8218" s="24"/>
      <c r="H8218" s="24"/>
      <c r="I8218" s="24"/>
      <c r="J8218" s="24"/>
      <c r="K8218" s="24"/>
      <c r="L8218" s="24"/>
      <c r="S8218" s="24"/>
    </row>
    <row r="8219" spans="4:25">
      <c r="D8219" s="24"/>
      <c r="H8219" s="24"/>
      <c r="I8219" s="24"/>
      <c r="J8219" s="24"/>
      <c r="K8219" s="24"/>
      <c r="L8219" s="24"/>
      <c r="Q8219" s="24"/>
      <c r="R8219" s="24"/>
      <c r="S8219" s="24"/>
    </row>
    <row r="8220" spans="4:25">
      <c r="D8220" s="24"/>
      <c r="H8220" s="24"/>
      <c r="I8220" s="24"/>
      <c r="J8220" s="24"/>
      <c r="K8220" s="24"/>
      <c r="L8220" s="24"/>
      <c r="Q8220" s="24"/>
      <c r="R8220" s="24"/>
      <c r="S8220" s="24"/>
      <c r="Y8220" s="24"/>
    </row>
    <row r="8221" spans="4:25">
      <c r="D8221" s="24"/>
      <c r="H8221" s="24"/>
      <c r="I8221" s="24"/>
      <c r="J8221" s="24"/>
      <c r="K8221" s="24"/>
      <c r="L8221" s="24"/>
      <c r="S8221" s="24"/>
    </row>
    <row r="8222" spans="4:25">
      <c r="D8222" s="24"/>
      <c r="H8222" s="24"/>
      <c r="I8222" s="24"/>
      <c r="J8222" s="24"/>
      <c r="K8222" s="24"/>
      <c r="L8222" s="24"/>
      <c r="Q8222" s="24"/>
      <c r="R8222" s="24"/>
      <c r="S8222" s="24"/>
    </row>
    <row r="8223" spans="4:25">
      <c r="D8223" s="24"/>
      <c r="H8223" s="24"/>
      <c r="I8223" s="24"/>
      <c r="J8223" s="24"/>
      <c r="K8223" s="24"/>
      <c r="L8223" s="24"/>
      <c r="Q8223" s="24"/>
      <c r="R8223" s="24"/>
      <c r="S8223" s="24"/>
      <c r="Y8223" s="24"/>
    </row>
    <row r="8224" spans="4:25">
      <c r="D8224" s="24"/>
      <c r="H8224" s="24"/>
      <c r="I8224" s="24"/>
      <c r="J8224" s="24"/>
      <c r="K8224" s="24"/>
      <c r="L8224" s="24"/>
      <c r="S8224" s="24"/>
    </row>
    <row r="8225" spans="4:25">
      <c r="D8225" s="24"/>
      <c r="H8225" s="24"/>
      <c r="I8225" s="24"/>
      <c r="J8225" s="24"/>
      <c r="K8225" s="24"/>
      <c r="L8225" s="24"/>
      <c r="Q8225" s="24"/>
      <c r="R8225" s="24"/>
      <c r="S8225" s="24"/>
    </row>
    <row r="8226" spans="4:25">
      <c r="D8226" s="24"/>
      <c r="H8226" s="24"/>
      <c r="I8226" s="24"/>
      <c r="J8226" s="24"/>
      <c r="K8226" s="24"/>
      <c r="L8226" s="24"/>
      <c r="Q8226" s="24"/>
      <c r="R8226" s="24"/>
      <c r="S8226" s="24"/>
      <c r="Y8226" s="24"/>
    </row>
    <row r="8227" spans="4:25">
      <c r="D8227" s="24"/>
      <c r="H8227" s="24"/>
      <c r="I8227" s="24"/>
      <c r="J8227" s="24"/>
      <c r="K8227" s="24"/>
      <c r="L8227" s="24"/>
      <c r="S8227" s="24"/>
      <c r="Y8227" s="24"/>
    </row>
    <row r="8228" spans="4:25">
      <c r="D8228" s="24"/>
      <c r="H8228" s="24"/>
      <c r="I8228" s="24"/>
      <c r="J8228" s="24"/>
      <c r="K8228" s="24"/>
      <c r="L8228" s="24"/>
      <c r="Q8228" s="24"/>
      <c r="R8228" s="24"/>
      <c r="S8228" s="24"/>
      <c r="Y8228" s="24"/>
    </row>
    <row r="8229" spans="4:25">
      <c r="D8229" s="24"/>
      <c r="H8229" s="24"/>
      <c r="I8229" s="24"/>
      <c r="J8229" s="24"/>
      <c r="K8229" s="24"/>
      <c r="L8229" s="24"/>
      <c r="Q8229" s="24"/>
      <c r="R8229" s="24"/>
      <c r="S8229" s="24"/>
      <c r="Y8229" s="24"/>
    </row>
    <row r="8230" spans="4:25">
      <c r="D8230" s="24"/>
      <c r="H8230" s="24"/>
      <c r="I8230" s="24"/>
      <c r="J8230" s="24"/>
      <c r="K8230" s="24"/>
      <c r="L8230" s="24"/>
      <c r="Q8230" s="24"/>
      <c r="R8230" s="24"/>
      <c r="S8230" s="24"/>
    </row>
    <row r="8231" spans="4:25">
      <c r="D8231" s="24"/>
      <c r="H8231" s="24"/>
      <c r="I8231" s="24"/>
      <c r="J8231" s="24"/>
      <c r="K8231" s="24"/>
      <c r="L8231" s="24"/>
      <c r="Q8231" s="24"/>
      <c r="R8231" s="24"/>
      <c r="S8231" s="24"/>
      <c r="Y8231" s="24"/>
    </row>
    <row r="8232" spans="4:25">
      <c r="D8232" s="24"/>
      <c r="H8232" s="24"/>
      <c r="I8232" s="24"/>
      <c r="J8232" s="24"/>
      <c r="K8232" s="24"/>
      <c r="L8232" s="24"/>
      <c r="Q8232" s="24"/>
      <c r="R8232" s="24"/>
      <c r="S8232" s="24"/>
    </row>
    <row r="8233" spans="4:25">
      <c r="D8233" s="24"/>
      <c r="H8233" s="24"/>
      <c r="I8233" s="24"/>
      <c r="J8233" s="24"/>
      <c r="K8233" s="24"/>
      <c r="L8233" s="24"/>
      <c r="Q8233" s="24"/>
      <c r="R8233" s="24"/>
      <c r="S8233" s="24"/>
      <c r="Y8233" s="24"/>
    </row>
    <row r="8234" spans="4:25">
      <c r="D8234" s="24"/>
      <c r="H8234" s="24"/>
      <c r="I8234" s="24"/>
      <c r="J8234" s="24"/>
      <c r="K8234" s="24"/>
      <c r="L8234" s="24"/>
      <c r="Q8234" s="24"/>
      <c r="R8234" s="24"/>
      <c r="S8234" s="24"/>
      <c r="Y8234" s="24"/>
    </row>
    <row r="8235" spans="4:25">
      <c r="D8235" s="24"/>
      <c r="H8235" s="24"/>
      <c r="I8235" s="24"/>
      <c r="J8235" s="24"/>
      <c r="K8235" s="24"/>
      <c r="L8235" s="24"/>
      <c r="P8235" s="24"/>
      <c r="Q8235" s="24"/>
      <c r="R8235" s="24"/>
      <c r="S8235" s="24"/>
    </row>
    <row r="8236" spans="4:25">
      <c r="D8236" s="24"/>
      <c r="H8236" s="24"/>
      <c r="I8236" s="24"/>
      <c r="J8236" s="24"/>
      <c r="K8236" s="24"/>
      <c r="L8236" s="24"/>
      <c r="P8236" s="24"/>
      <c r="Q8236" s="24"/>
      <c r="R8236" s="24"/>
      <c r="S8236" s="24"/>
      <c r="Y8236" s="24"/>
    </row>
    <row r="8237" spans="4:25">
      <c r="D8237" s="24"/>
      <c r="H8237" s="24"/>
      <c r="I8237" s="24"/>
      <c r="J8237" s="24"/>
      <c r="K8237" s="24"/>
      <c r="L8237" s="24"/>
      <c r="Q8237" s="24"/>
      <c r="R8237" s="24"/>
      <c r="S8237" s="24"/>
      <c r="Y8237" s="24"/>
    </row>
    <row r="8238" spans="4:25">
      <c r="D8238" s="24"/>
      <c r="H8238" s="24"/>
      <c r="I8238" s="24"/>
      <c r="J8238" s="24"/>
      <c r="K8238" s="24"/>
      <c r="L8238" s="24"/>
      <c r="Q8238" s="24"/>
      <c r="R8238" s="24"/>
      <c r="S8238" s="24"/>
    </row>
    <row r="8239" spans="4:25">
      <c r="D8239" s="24"/>
      <c r="H8239" s="24"/>
      <c r="I8239" s="24"/>
      <c r="J8239" s="24"/>
      <c r="K8239" s="24"/>
      <c r="L8239" s="24"/>
      <c r="Q8239" s="24"/>
      <c r="R8239" s="24"/>
      <c r="S8239" s="24"/>
    </row>
    <row r="8240" spans="4:25">
      <c r="I8240" s="24"/>
      <c r="J8240" s="24"/>
    </row>
    <row r="8241" spans="4:25">
      <c r="D8241" s="24"/>
      <c r="H8241" s="24"/>
      <c r="I8241" s="24"/>
      <c r="J8241" s="24"/>
      <c r="L8241" s="24"/>
      <c r="P8241" s="24"/>
      <c r="Q8241" s="24"/>
      <c r="R8241" s="24"/>
      <c r="S8241" s="24"/>
      <c r="Y8241" s="24"/>
    </row>
    <row r="8242" spans="4:25">
      <c r="D8242" s="24"/>
      <c r="H8242" s="24"/>
      <c r="I8242" s="24"/>
      <c r="J8242" s="24"/>
      <c r="K8242" s="24"/>
      <c r="L8242" s="24"/>
      <c r="P8242" s="24"/>
      <c r="Q8242" s="24"/>
      <c r="R8242" s="24"/>
      <c r="S8242" s="24"/>
      <c r="Y8242" s="24"/>
    </row>
    <row r="8243" spans="4:25">
      <c r="D8243" s="24"/>
      <c r="H8243" s="24"/>
      <c r="I8243" s="24"/>
      <c r="J8243" s="24"/>
      <c r="K8243" s="24"/>
      <c r="L8243" s="24"/>
      <c r="Q8243" s="24"/>
      <c r="R8243" s="24"/>
      <c r="S8243" s="24"/>
      <c r="Y8243" s="24"/>
    </row>
    <row r="8244" spans="4:25">
      <c r="D8244" s="24"/>
      <c r="H8244" s="24"/>
      <c r="I8244" s="24"/>
      <c r="J8244" s="24"/>
      <c r="K8244" s="24"/>
      <c r="L8244" s="24"/>
      <c r="Q8244" s="24"/>
      <c r="R8244" s="24"/>
      <c r="S8244" s="24"/>
      <c r="Y8244" s="24"/>
    </row>
    <row r="8245" spans="4:25">
      <c r="D8245" s="24"/>
      <c r="H8245" s="24"/>
      <c r="I8245" s="24"/>
      <c r="J8245" s="24"/>
      <c r="K8245" s="24"/>
      <c r="L8245" s="24"/>
      <c r="Q8245" s="24"/>
      <c r="R8245" s="24"/>
      <c r="S8245" s="24"/>
    </row>
    <row r="8246" spans="4:25">
      <c r="D8246" s="24"/>
      <c r="H8246" s="24"/>
      <c r="I8246" s="24"/>
      <c r="J8246" s="24"/>
      <c r="K8246" s="24"/>
      <c r="L8246" s="24"/>
      <c r="Q8246" s="24"/>
      <c r="R8246" s="24"/>
      <c r="S8246" s="24"/>
    </row>
    <row r="8247" spans="4:25">
      <c r="I8247" s="24"/>
      <c r="J8247" s="24"/>
    </row>
    <row r="8248" spans="4:25">
      <c r="I8248" s="24"/>
      <c r="J8248" s="24"/>
    </row>
    <row r="8249" spans="4:25">
      <c r="D8249" s="24"/>
      <c r="H8249" s="24"/>
      <c r="I8249" s="24"/>
      <c r="J8249" s="24"/>
      <c r="K8249" s="24"/>
      <c r="L8249" s="24"/>
      <c r="Q8249" s="24"/>
      <c r="R8249" s="24"/>
      <c r="S8249" s="24"/>
    </row>
    <row r="8250" spans="4:25">
      <c r="D8250" s="24"/>
      <c r="H8250" s="24"/>
      <c r="I8250" s="24"/>
      <c r="J8250" s="24"/>
      <c r="K8250" s="24"/>
      <c r="L8250" s="24"/>
      <c r="Q8250" s="24"/>
      <c r="R8250" s="24"/>
      <c r="S8250" s="24"/>
    </row>
    <row r="8251" spans="4:25">
      <c r="D8251" s="24"/>
      <c r="H8251" s="24"/>
      <c r="I8251" s="24"/>
      <c r="J8251" s="24"/>
      <c r="K8251" s="24"/>
      <c r="L8251" s="24"/>
      <c r="Q8251" s="24"/>
      <c r="R8251" s="24"/>
      <c r="S8251" s="24"/>
    </row>
    <row r="8252" spans="4:25">
      <c r="D8252" s="24"/>
      <c r="H8252" s="24"/>
      <c r="I8252" s="24"/>
      <c r="J8252" s="24"/>
      <c r="K8252" s="24"/>
      <c r="L8252" s="24"/>
      <c r="Q8252" s="24"/>
      <c r="R8252" s="24"/>
      <c r="S8252" s="24"/>
    </row>
    <row r="8253" spans="4:25">
      <c r="D8253" s="24"/>
      <c r="H8253" s="24"/>
      <c r="I8253" s="24"/>
      <c r="J8253" s="24"/>
      <c r="K8253" s="24"/>
      <c r="L8253" s="24"/>
      <c r="Q8253" s="24"/>
      <c r="R8253" s="24"/>
      <c r="S8253" s="24"/>
    </row>
    <row r="8254" spans="4:25">
      <c r="D8254" s="24"/>
      <c r="H8254" s="24"/>
      <c r="I8254" s="24"/>
      <c r="J8254" s="24"/>
      <c r="K8254" s="24"/>
      <c r="L8254" s="24"/>
      <c r="Q8254" s="24"/>
      <c r="R8254" s="24"/>
      <c r="S8254" s="24"/>
      <c r="Y8254" s="24"/>
    </row>
    <row r="8255" spans="4:25">
      <c r="D8255" s="24"/>
      <c r="H8255" s="24"/>
      <c r="I8255" s="24"/>
      <c r="J8255" s="24"/>
      <c r="K8255" s="24"/>
      <c r="L8255" s="24"/>
      <c r="Q8255" s="24"/>
      <c r="R8255" s="24"/>
      <c r="S8255" s="24"/>
    </row>
    <row r="8256" spans="4:25">
      <c r="D8256" s="24"/>
      <c r="H8256" s="24"/>
      <c r="I8256" s="24"/>
      <c r="J8256" s="24"/>
      <c r="K8256" s="24"/>
      <c r="L8256" s="24"/>
      <c r="Q8256" s="24"/>
      <c r="R8256" s="24"/>
      <c r="S8256" s="24"/>
    </row>
    <row r="8257" spans="4:25">
      <c r="I8257" s="24"/>
      <c r="J8257" s="24"/>
      <c r="S8257" s="24"/>
    </row>
    <row r="8258" spans="4:25">
      <c r="I8258" s="24"/>
      <c r="J8258" s="24"/>
      <c r="S8258" s="24"/>
    </row>
    <row r="8259" spans="4:25">
      <c r="D8259" s="24"/>
      <c r="H8259" s="24"/>
      <c r="I8259" s="24"/>
      <c r="J8259" s="24"/>
      <c r="K8259" s="24"/>
      <c r="L8259" s="24"/>
      <c r="Q8259" s="24"/>
      <c r="R8259" s="24"/>
      <c r="S8259" s="24"/>
      <c r="Y8259" s="24"/>
    </row>
    <row r="8260" spans="4:25">
      <c r="I8260" s="24"/>
      <c r="J8260" s="24"/>
      <c r="S8260" s="24"/>
    </row>
    <row r="8261" spans="4:25">
      <c r="D8261" s="24"/>
      <c r="H8261" s="24"/>
      <c r="I8261" s="24"/>
      <c r="J8261" s="24"/>
      <c r="K8261" s="24"/>
      <c r="L8261" s="24"/>
      <c r="Q8261" s="24"/>
      <c r="R8261" s="24"/>
      <c r="S8261" s="24"/>
      <c r="Y8261" s="24"/>
    </row>
    <row r="8262" spans="4:25">
      <c r="I8262" s="24"/>
      <c r="J8262" s="24"/>
      <c r="S8262" s="24"/>
    </row>
    <row r="8263" spans="4:25">
      <c r="I8263" s="24"/>
      <c r="J8263" s="24"/>
      <c r="S8263" s="24"/>
    </row>
    <row r="8264" spans="4:25">
      <c r="I8264" s="24"/>
      <c r="J8264" s="24"/>
      <c r="S8264" s="24"/>
    </row>
    <row r="8265" spans="4:25">
      <c r="D8265" s="24"/>
      <c r="I8265" s="24"/>
      <c r="J8265" s="24"/>
      <c r="L8265" s="24"/>
      <c r="Q8265" s="24"/>
      <c r="R8265" s="24"/>
      <c r="S8265" s="24"/>
      <c r="Y8265" s="24"/>
    </row>
    <row r="8266" spans="4:25">
      <c r="I8266" s="24"/>
      <c r="J8266" s="24"/>
      <c r="S8266" s="24"/>
    </row>
    <row r="8267" spans="4:25">
      <c r="I8267" s="24"/>
      <c r="J8267" s="24"/>
      <c r="S8267" s="24"/>
    </row>
    <row r="8268" spans="4:25">
      <c r="D8268" s="24"/>
      <c r="I8268" s="24"/>
      <c r="J8268" s="24"/>
      <c r="L8268" s="24"/>
      <c r="Q8268" s="24"/>
      <c r="R8268" s="24"/>
      <c r="S8268" s="24"/>
      <c r="Y8268" s="24"/>
    </row>
    <row r="8269" spans="4:25">
      <c r="I8269" s="24"/>
      <c r="J8269" s="24"/>
      <c r="S8269" s="24"/>
    </row>
    <row r="8270" spans="4:25">
      <c r="D8270" s="24"/>
      <c r="I8270" s="24"/>
      <c r="J8270" s="24"/>
      <c r="L8270" s="24"/>
      <c r="Q8270" s="24"/>
      <c r="R8270" s="24"/>
      <c r="S8270" s="24"/>
      <c r="Y8270" s="24"/>
    </row>
    <row r="8271" spans="4:25">
      <c r="I8271" s="24"/>
      <c r="J8271" s="24"/>
      <c r="S8271" s="24"/>
    </row>
    <row r="8272" spans="4:25">
      <c r="D8272" s="24"/>
      <c r="I8272" s="24"/>
      <c r="J8272" s="24"/>
      <c r="L8272" s="24"/>
      <c r="Q8272" s="24"/>
      <c r="R8272" s="24"/>
      <c r="S8272" s="24"/>
      <c r="Y8272" s="24"/>
    </row>
    <row r="8273" spans="4:25">
      <c r="I8273" s="24"/>
      <c r="J8273" s="24"/>
      <c r="S8273" s="24"/>
    </row>
    <row r="8274" spans="4:25">
      <c r="I8274" s="24"/>
      <c r="J8274" s="24"/>
      <c r="S8274" s="24"/>
    </row>
    <row r="8275" spans="4:25">
      <c r="D8275" s="24"/>
      <c r="I8275" s="24"/>
      <c r="J8275" s="24"/>
      <c r="L8275" s="24"/>
      <c r="Q8275" s="24"/>
      <c r="R8275" s="24"/>
      <c r="S8275" s="24"/>
      <c r="Y8275" s="24"/>
    </row>
    <row r="8276" spans="4:25">
      <c r="I8276" s="24"/>
      <c r="J8276" s="24"/>
      <c r="S8276" s="24"/>
    </row>
    <row r="8277" spans="4:25">
      <c r="I8277" s="24"/>
      <c r="J8277" s="24"/>
      <c r="S8277" s="24"/>
    </row>
    <row r="8278" spans="4:25">
      <c r="D8278" s="24"/>
      <c r="I8278" s="24"/>
      <c r="J8278" s="24"/>
      <c r="L8278" s="24"/>
      <c r="Q8278" s="24"/>
      <c r="R8278" s="24"/>
      <c r="S8278" s="24"/>
      <c r="Y8278" s="24"/>
    </row>
    <row r="8279" spans="4:25">
      <c r="I8279" s="24"/>
      <c r="J8279" s="24"/>
      <c r="S8279" s="24"/>
    </row>
    <row r="8280" spans="4:25">
      <c r="I8280" s="24"/>
      <c r="J8280" s="24"/>
      <c r="S8280" s="24"/>
    </row>
    <row r="8281" spans="4:25">
      <c r="D8281" s="24"/>
      <c r="I8281" s="24"/>
      <c r="J8281" s="24"/>
      <c r="L8281" s="24"/>
      <c r="Q8281" s="24"/>
      <c r="R8281" s="24"/>
      <c r="S8281" s="24"/>
      <c r="Y8281" s="24"/>
    </row>
    <row r="8282" spans="4:25">
      <c r="I8282" s="24"/>
      <c r="J8282" s="24"/>
      <c r="S8282" s="24"/>
    </row>
    <row r="8283" spans="4:25">
      <c r="D8283" s="24"/>
      <c r="I8283" s="24"/>
      <c r="J8283" s="24"/>
      <c r="L8283" s="24"/>
      <c r="Q8283" s="24"/>
      <c r="R8283" s="24"/>
      <c r="S8283" s="24"/>
      <c r="Y8283" s="24"/>
    </row>
    <row r="8284" spans="4:25">
      <c r="I8284" s="24"/>
      <c r="J8284" s="24"/>
      <c r="S8284" s="24"/>
    </row>
    <row r="8285" spans="4:25">
      <c r="D8285" s="24"/>
      <c r="I8285" s="24"/>
      <c r="J8285" s="24"/>
      <c r="L8285" s="24"/>
      <c r="Q8285" s="24"/>
      <c r="R8285" s="24"/>
      <c r="S8285" s="24"/>
      <c r="Y8285" s="24"/>
    </row>
    <row r="8286" spans="4:25">
      <c r="I8286" s="24"/>
      <c r="J8286" s="24"/>
      <c r="S8286" s="24"/>
    </row>
    <row r="8287" spans="4:25">
      <c r="D8287" s="24"/>
      <c r="I8287" s="24"/>
      <c r="J8287" s="24"/>
      <c r="L8287" s="24"/>
      <c r="Q8287" s="24"/>
      <c r="R8287" s="24"/>
      <c r="S8287" s="24"/>
      <c r="Y8287" s="24"/>
    </row>
    <row r="8288" spans="4:25">
      <c r="I8288" s="24"/>
      <c r="J8288" s="24"/>
      <c r="S8288" s="24"/>
    </row>
    <row r="8289" spans="4:25">
      <c r="I8289" s="24"/>
      <c r="J8289" s="24"/>
      <c r="S8289" s="24"/>
    </row>
    <row r="8290" spans="4:25">
      <c r="D8290" s="24"/>
      <c r="I8290" s="24"/>
      <c r="J8290" s="24"/>
      <c r="L8290" s="24"/>
      <c r="Q8290" s="24"/>
      <c r="R8290" s="24"/>
      <c r="S8290" s="24"/>
      <c r="Y8290" s="24"/>
    </row>
    <row r="8291" spans="4:25">
      <c r="I8291" s="24"/>
      <c r="J8291" s="24"/>
      <c r="S8291" s="24"/>
    </row>
    <row r="8292" spans="4:25">
      <c r="I8292" s="24"/>
      <c r="J8292" s="24"/>
      <c r="S8292" s="24"/>
    </row>
    <row r="8293" spans="4:25">
      <c r="D8293" s="24"/>
      <c r="I8293" s="24"/>
      <c r="J8293" s="24"/>
      <c r="L8293" s="24"/>
      <c r="Q8293" s="24"/>
      <c r="R8293" s="24"/>
      <c r="S8293" s="24"/>
      <c r="Y8293" s="24"/>
    </row>
    <row r="8294" spans="4:25">
      <c r="I8294" s="24"/>
      <c r="J8294" s="24"/>
      <c r="S8294" s="24"/>
    </row>
    <row r="8295" spans="4:25">
      <c r="D8295" s="24"/>
      <c r="I8295" s="24"/>
      <c r="J8295" s="24"/>
      <c r="L8295" s="24"/>
      <c r="Q8295" s="24"/>
      <c r="R8295" s="24"/>
      <c r="S8295" s="24"/>
      <c r="Y8295" s="24"/>
    </row>
    <row r="8296" spans="4:25">
      <c r="I8296" s="24"/>
      <c r="J8296" s="24"/>
      <c r="S8296" s="24"/>
    </row>
    <row r="8297" spans="4:25">
      <c r="I8297" s="24"/>
      <c r="J8297" s="24"/>
      <c r="S8297" s="24"/>
    </row>
    <row r="8298" spans="4:25">
      <c r="D8298" s="24"/>
      <c r="I8298" s="24"/>
      <c r="J8298" s="24"/>
      <c r="L8298" s="24"/>
      <c r="Q8298" s="24"/>
      <c r="R8298" s="24"/>
      <c r="S8298" s="24"/>
      <c r="Y8298" s="24"/>
    </row>
    <row r="8299" spans="4:25">
      <c r="I8299" s="24"/>
      <c r="J8299" s="24"/>
      <c r="S8299" s="24"/>
    </row>
    <row r="8300" spans="4:25">
      <c r="I8300" s="24"/>
      <c r="J8300" s="24"/>
      <c r="S8300" s="24"/>
    </row>
    <row r="8301" spans="4:25">
      <c r="I8301" s="24"/>
      <c r="J8301" s="24"/>
      <c r="S8301" s="24"/>
    </row>
    <row r="8302" spans="4:25">
      <c r="I8302" s="24"/>
      <c r="J8302" s="24"/>
      <c r="S8302" s="24"/>
    </row>
    <row r="8303" spans="4:25">
      <c r="D8303" s="24"/>
      <c r="I8303" s="24"/>
      <c r="J8303" s="24"/>
      <c r="L8303" s="24"/>
      <c r="Q8303" s="24"/>
      <c r="R8303" s="24"/>
      <c r="S8303" s="24"/>
      <c r="Y8303" s="24"/>
    </row>
    <row r="8304" spans="4:25">
      <c r="I8304" s="24"/>
      <c r="J8304" s="24"/>
      <c r="S8304" s="24"/>
    </row>
    <row r="8305" spans="4:25">
      <c r="D8305" s="24"/>
      <c r="I8305" s="24"/>
      <c r="J8305" s="24"/>
      <c r="L8305" s="24"/>
      <c r="Q8305" s="24"/>
      <c r="R8305" s="24"/>
      <c r="S8305" s="24"/>
      <c r="Y8305" s="24"/>
    </row>
    <row r="8306" spans="4:25">
      <c r="I8306" s="24"/>
      <c r="J8306" s="24"/>
      <c r="S8306" s="24"/>
    </row>
    <row r="8307" spans="4:25">
      <c r="I8307" s="24"/>
      <c r="J8307" s="24"/>
      <c r="S8307" s="24"/>
    </row>
    <row r="8308" spans="4:25">
      <c r="I8308" s="24"/>
      <c r="J8308" s="24"/>
      <c r="S8308" s="24"/>
    </row>
    <row r="8309" spans="4:25">
      <c r="I8309" s="24"/>
      <c r="J8309" s="24"/>
      <c r="S8309" s="24"/>
    </row>
    <row r="8310" spans="4:25">
      <c r="D8310" s="24"/>
      <c r="I8310" s="24"/>
      <c r="J8310" s="24"/>
      <c r="L8310" s="24"/>
      <c r="Q8310" s="24"/>
      <c r="R8310" s="24"/>
      <c r="S8310" s="24"/>
      <c r="Y8310" s="24"/>
    </row>
    <row r="8311" spans="4:25">
      <c r="I8311" s="24"/>
      <c r="J8311" s="24"/>
      <c r="S8311" s="24"/>
    </row>
    <row r="8312" spans="4:25">
      <c r="I8312" s="24"/>
      <c r="J8312" s="24"/>
      <c r="S8312" s="24"/>
    </row>
    <row r="8313" spans="4:25">
      <c r="I8313" s="24"/>
      <c r="J8313" s="24"/>
      <c r="S8313" s="24"/>
    </row>
    <row r="8314" spans="4:25">
      <c r="D8314" s="24"/>
      <c r="H8314" s="24"/>
      <c r="I8314" s="24"/>
      <c r="J8314" s="24"/>
      <c r="K8314" s="24"/>
      <c r="L8314" s="24"/>
      <c r="Q8314" s="24"/>
      <c r="R8314" s="24"/>
      <c r="S8314" s="24"/>
      <c r="Y8314" s="24"/>
    </row>
    <row r="8315" spans="4:25">
      <c r="D8315" s="24"/>
      <c r="H8315" s="24"/>
      <c r="I8315" s="24"/>
      <c r="J8315" s="24"/>
      <c r="K8315" s="24"/>
      <c r="L8315" s="24"/>
      <c r="Q8315" s="24"/>
      <c r="R8315" s="24"/>
      <c r="S8315" s="24"/>
      <c r="Y8315" s="24"/>
    </row>
    <row r="8316" spans="4:25">
      <c r="I8316" s="24"/>
      <c r="J8316" s="24"/>
      <c r="S8316" s="24"/>
    </row>
    <row r="8317" spans="4:25">
      <c r="I8317" s="24"/>
      <c r="J8317" s="24"/>
      <c r="S8317" s="24"/>
    </row>
    <row r="8318" spans="4:25">
      <c r="D8318" s="24"/>
      <c r="I8318" s="24"/>
      <c r="J8318" s="24"/>
      <c r="L8318" s="24"/>
      <c r="Q8318" s="24"/>
      <c r="R8318" s="24"/>
      <c r="S8318" s="24"/>
      <c r="Y8318" s="24"/>
    </row>
    <row r="8319" spans="4:25">
      <c r="D8319" s="24"/>
      <c r="I8319" s="24"/>
      <c r="J8319" s="24"/>
      <c r="L8319" s="24"/>
      <c r="Q8319" s="24"/>
      <c r="R8319" s="24"/>
      <c r="S8319" s="24"/>
      <c r="Y8319" s="24"/>
    </row>
    <row r="8320" spans="4:25">
      <c r="D8320" s="24"/>
      <c r="I8320" s="24"/>
      <c r="J8320" s="24"/>
      <c r="L8320" s="24"/>
      <c r="Q8320" s="24"/>
      <c r="R8320" s="24"/>
      <c r="S8320" s="24"/>
      <c r="Y8320" s="24"/>
    </row>
    <row r="8321" spans="4:25">
      <c r="I8321" s="24"/>
      <c r="J8321" s="24"/>
      <c r="S8321" s="24"/>
    </row>
    <row r="8322" spans="4:25">
      <c r="D8322" s="24"/>
      <c r="I8322" s="24"/>
      <c r="J8322" s="24"/>
      <c r="L8322" s="24"/>
      <c r="Q8322" s="24"/>
      <c r="R8322" s="24"/>
      <c r="S8322" s="24"/>
      <c r="Y8322" s="24"/>
    </row>
    <row r="8323" spans="4:25">
      <c r="D8323" s="24"/>
      <c r="I8323" s="24"/>
      <c r="J8323" s="24"/>
      <c r="L8323" s="24"/>
      <c r="Q8323" s="24"/>
      <c r="R8323" s="24"/>
      <c r="S8323" s="24"/>
      <c r="Y8323" s="24"/>
    </row>
    <row r="8324" spans="4:25">
      <c r="I8324" s="24"/>
      <c r="J8324" s="24"/>
      <c r="S8324" s="24"/>
    </row>
    <row r="8325" spans="4:25">
      <c r="D8325" s="24"/>
      <c r="I8325" s="24"/>
      <c r="J8325" s="24"/>
      <c r="L8325" s="24"/>
      <c r="Q8325" s="24"/>
      <c r="R8325" s="24"/>
      <c r="S8325" s="24"/>
      <c r="Y8325" s="24"/>
    </row>
    <row r="8326" spans="4:25">
      <c r="I8326" s="24"/>
      <c r="J8326" s="24"/>
      <c r="S8326" s="24"/>
    </row>
    <row r="8327" spans="4:25">
      <c r="D8327" s="24"/>
      <c r="I8327" s="24"/>
      <c r="J8327" s="24"/>
      <c r="L8327" s="24"/>
      <c r="Q8327" s="24"/>
      <c r="R8327" s="24"/>
      <c r="S8327" s="24"/>
      <c r="Y8327" s="24"/>
    </row>
    <row r="8328" spans="4:25">
      <c r="D8328" s="24"/>
      <c r="I8328" s="24"/>
      <c r="J8328" s="24"/>
      <c r="L8328" s="24"/>
      <c r="Q8328" s="24"/>
      <c r="R8328" s="24"/>
      <c r="S8328" s="24"/>
      <c r="Y8328" s="24"/>
    </row>
    <row r="8329" spans="4:25">
      <c r="I8329" s="24"/>
      <c r="J8329" s="24"/>
      <c r="S8329" s="24"/>
    </row>
    <row r="8330" spans="4:25">
      <c r="D8330" s="24"/>
      <c r="I8330" s="24"/>
      <c r="J8330" s="24"/>
      <c r="L8330" s="24"/>
      <c r="Q8330" s="24"/>
      <c r="R8330" s="24"/>
      <c r="S8330" s="24"/>
      <c r="Y8330" s="24"/>
    </row>
    <row r="8331" spans="4:25">
      <c r="D8331" s="24"/>
      <c r="I8331" s="24"/>
      <c r="J8331" s="24"/>
      <c r="L8331" s="24"/>
      <c r="Q8331" s="24"/>
      <c r="R8331" s="24"/>
      <c r="S8331" s="24"/>
      <c r="Y8331" s="24"/>
    </row>
    <row r="8332" spans="4:25">
      <c r="I8332" s="24"/>
      <c r="J8332" s="24"/>
      <c r="S8332" s="24"/>
    </row>
    <row r="8333" spans="4:25">
      <c r="D8333" s="24"/>
      <c r="I8333" s="24"/>
      <c r="J8333" s="24"/>
      <c r="L8333" s="24"/>
      <c r="Q8333" s="24"/>
      <c r="R8333" s="24"/>
      <c r="S8333" s="24"/>
      <c r="Y8333" s="24"/>
    </row>
    <row r="8334" spans="4:25">
      <c r="D8334" s="24"/>
      <c r="I8334" s="24"/>
      <c r="J8334" s="24"/>
      <c r="L8334" s="24"/>
      <c r="Q8334" s="24"/>
      <c r="R8334" s="24"/>
      <c r="S8334" s="24"/>
      <c r="Y8334" s="24"/>
    </row>
    <row r="8335" spans="4:25">
      <c r="I8335" s="24"/>
      <c r="J8335" s="24"/>
      <c r="S8335" s="24"/>
    </row>
    <row r="8336" spans="4:25">
      <c r="D8336" s="24"/>
      <c r="I8336" s="24"/>
      <c r="J8336" s="24"/>
      <c r="L8336" s="24"/>
      <c r="Q8336" s="24"/>
      <c r="R8336" s="24"/>
      <c r="S8336" s="24"/>
      <c r="Y8336" s="24"/>
    </row>
    <row r="8337" spans="4:25">
      <c r="I8337" s="24"/>
      <c r="J8337" s="24"/>
      <c r="S8337" s="24"/>
    </row>
    <row r="8338" spans="4:25">
      <c r="D8338" s="24"/>
      <c r="I8338" s="24"/>
      <c r="J8338" s="24"/>
      <c r="L8338" s="24"/>
      <c r="Q8338" s="24"/>
      <c r="R8338" s="24"/>
      <c r="S8338" s="24"/>
      <c r="Y8338" s="24"/>
    </row>
    <row r="8339" spans="4:25">
      <c r="D8339" s="24"/>
      <c r="I8339" s="24"/>
      <c r="J8339" s="24"/>
      <c r="L8339" s="24"/>
      <c r="Q8339" s="24"/>
      <c r="R8339" s="24"/>
      <c r="S8339" s="24"/>
      <c r="Y8339" s="24"/>
    </row>
    <row r="8340" spans="4:25">
      <c r="D8340" s="24"/>
      <c r="I8340" s="24"/>
      <c r="J8340" s="24"/>
      <c r="L8340" s="24"/>
      <c r="Q8340" s="24"/>
      <c r="R8340" s="24"/>
      <c r="S8340" s="24"/>
      <c r="Y8340" s="24"/>
    </row>
    <row r="8341" spans="4:25">
      <c r="I8341" s="24"/>
      <c r="J8341" s="24"/>
      <c r="S8341" s="24"/>
    </row>
    <row r="8342" spans="4:25">
      <c r="D8342" s="24"/>
      <c r="I8342" s="24"/>
      <c r="J8342" s="24"/>
      <c r="L8342" s="24"/>
      <c r="Q8342" s="24"/>
      <c r="R8342" s="24"/>
      <c r="S8342" s="24"/>
      <c r="Y8342" s="24"/>
    </row>
    <row r="8343" spans="4:25">
      <c r="D8343" s="24"/>
      <c r="I8343" s="24"/>
      <c r="J8343" s="24"/>
      <c r="L8343" s="24"/>
      <c r="Q8343" s="24"/>
      <c r="R8343" s="24"/>
      <c r="S8343" s="24"/>
      <c r="Y8343" s="24"/>
    </row>
    <row r="8344" spans="4:25">
      <c r="I8344" s="24"/>
      <c r="J8344" s="24"/>
      <c r="S8344" s="24"/>
    </row>
    <row r="8345" spans="4:25">
      <c r="D8345" s="24"/>
      <c r="I8345" s="24"/>
      <c r="J8345" s="24"/>
      <c r="L8345" s="24"/>
      <c r="Q8345" s="24"/>
      <c r="R8345" s="24"/>
      <c r="S8345" s="24"/>
      <c r="Y8345" s="24"/>
    </row>
    <row r="8346" spans="4:25">
      <c r="I8346" s="24"/>
      <c r="J8346" s="24"/>
      <c r="S8346" s="24"/>
    </row>
    <row r="8347" spans="4:25">
      <c r="I8347" s="24"/>
      <c r="J8347" s="24"/>
      <c r="S8347" s="24"/>
    </row>
    <row r="8348" spans="4:25">
      <c r="D8348" s="24"/>
      <c r="H8348" s="24"/>
      <c r="I8348" s="24"/>
      <c r="J8348" s="24"/>
      <c r="L8348" s="24"/>
      <c r="Q8348" s="24"/>
      <c r="R8348" s="24"/>
      <c r="S8348" s="24"/>
      <c r="Y8348" s="24"/>
    </row>
    <row r="8349" spans="4:25">
      <c r="I8349" s="24"/>
      <c r="J8349" s="24"/>
      <c r="S8349" s="24"/>
    </row>
    <row r="8350" spans="4:25">
      <c r="D8350" s="24"/>
      <c r="H8350" s="24"/>
      <c r="I8350" s="24"/>
      <c r="J8350" s="24"/>
      <c r="L8350" s="24"/>
      <c r="Q8350" s="24"/>
      <c r="R8350" s="24"/>
      <c r="S8350" s="24"/>
      <c r="Y8350" s="24"/>
    </row>
    <row r="8351" spans="4:25">
      <c r="I8351" s="24"/>
      <c r="J8351" s="24"/>
      <c r="S8351" s="24"/>
    </row>
    <row r="8352" spans="4:25">
      <c r="I8352" s="24"/>
      <c r="J8352" s="24"/>
      <c r="S8352" s="24"/>
    </row>
    <row r="8353" spans="4:25">
      <c r="I8353" s="24"/>
      <c r="J8353" s="24"/>
      <c r="S8353" s="24"/>
    </row>
    <row r="8354" spans="4:25">
      <c r="I8354" s="24"/>
      <c r="J8354" s="24"/>
      <c r="S8354" s="24"/>
    </row>
    <row r="8355" spans="4:25">
      <c r="D8355" s="24"/>
      <c r="I8355" s="24"/>
      <c r="J8355" s="24"/>
      <c r="L8355" s="24"/>
      <c r="Q8355" s="24"/>
      <c r="R8355" s="24"/>
      <c r="S8355" s="24"/>
      <c r="Y8355" s="24"/>
    </row>
    <row r="8356" spans="4:25">
      <c r="D8356" s="24"/>
      <c r="I8356" s="24"/>
      <c r="J8356" s="24"/>
      <c r="L8356" s="24"/>
      <c r="Q8356" s="24"/>
      <c r="R8356" s="24"/>
      <c r="S8356" s="24"/>
      <c r="Y8356" s="24"/>
    </row>
    <row r="8357" spans="4:25">
      <c r="I8357" s="24"/>
      <c r="J8357" s="24"/>
      <c r="S8357" s="24"/>
    </row>
    <row r="8358" spans="4:25">
      <c r="I8358" s="24"/>
      <c r="J8358" s="24"/>
      <c r="S8358" s="24"/>
    </row>
    <row r="8359" spans="4:25">
      <c r="D8359" s="24"/>
      <c r="I8359" s="24"/>
      <c r="J8359" s="24"/>
      <c r="L8359" s="24"/>
      <c r="Q8359" s="24"/>
      <c r="R8359" s="24"/>
      <c r="S8359" s="24"/>
      <c r="Y8359" s="24"/>
    </row>
    <row r="8360" spans="4:25">
      <c r="D8360" s="24"/>
      <c r="I8360" s="24"/>
      <c r="J8360" s="24"/>
      <c r="L8360" s="24"/>
      <c r="Q8360" s="24"/>
      <c r="R8360" s="24"/>
      <c r="S8360" s="24"/>
      <c r="Y8360" s="24"/>
    </row>
    <row r="8361" spans="4:25">
      <c r="I8361" s="24"/>
      <c r="J8361" s="24"/>
      <c r="S8361" s="24"/>
    </row>
    <row r="8362" spans="4:25">
      <c r="D8362" s="24"/>
      <c r="I8362" s="24"/>
      <c r="J8362" s="24"/>
      <c r="L8362" s="24"/>
      <c r="Q8362" s="24"/>
      <c r="R8362" s="24"/>
      <c r="S8362" s="24"/>
      <c r="Y8362" s="24"/>
    </row>
    <row r="8363" spans="4:25">
      <c r="I8363" s="24"/>
      <c r="J8363" s="24"/>
      <c r="S8363" s="24"/>
    </row>
    <row r="8364" spans="4:25">
      <c r="D8364" s="24"/>
      <c r="I8364" s="24"/>
      <c r="J8364" s="24"/>
      <c r="L8364" s="24"/>
      <c r="Q8364" s="24"/>
      <c r="R8364" s="24"/>
      <c r="S8364" s="24"/>
      <c r="Y8364" s="24"/>
    </row>
    <row r="8365" spans="4:25">
      <c r="D8365" s="24"/>
      <c r="I8365" s="24"/>
      <c r="J8365" s="24"/>
      <c r="L8365" s="24"/>
      <c r="Q8365" s="24"/>
      <c r="R8365" s="24"/>
      <c r="S8365" s="24"/>
      <c r="Y8365" s="24"/>
    </row>
    <row r="8366" spans="4:25">
      <c r="D8366" s="24"/>
      <c r="I8366" s="24"/>
      <c r="J8366" s="24"/>
      <c r="L8366" s="24"/>
      <c r="Q8366" s="24"/>
      <c r="R8366" s="24"/>
      <c r="S8366" s="24"/>
      <c r="Y8366" s="24"/>
    </row>
    <row r="8367" spans="4:25">
      <c r="I8367" s="24"/>
      <c r="J8367" s="24"/>
      <c r="S8367" s="24"/>
    </row>
    <row r="8368" spans="4:25">
      <c r="D8368" s="24"/>
      <c r="I8368" s="24"/>
      <c r="J8368" s="24"/>
      <c r="L8368" s="24"/>
      <c r="Q8368" s="24"/>
      <c r="R8368" s="24"/>
      <c r="S8368" s="24"/>
      <c r="Y8368" s="24"/>
    </row>
    <row r="8369" spans="4:25">
      <c r="I8369" s="24"/>
      <c r="J8369" s="24"/>
      <c r="S8369" s="24"/>
    </row>
    <row r="8370" spans="4:25">
      <c r="I8370" s="24"/>
      <c r="J8370" s="24"/>
      <c r="S8370" s="24"/>
    </row>
    <row r="8371" spans="4:25">
      <c r="D8371" s="24"/>
      <c r="I8371" s="24"/>
      <c r="J8371" s="24"/>
      <c r="L8371" s="24"/>
      <c r="Q8371" s="24"/>
      <c r="R8371" s="24"/>
      <c r="S8371" s="24"/>
      <c r="Y8371" s="24"/>
    </row>
    <row r="8372" spans="4:25">
      <c r="I8372" s="24"/>
      <c r="J8372" s="24"/>
      <c r="S8372" s="24"/>
    </row>
    <row r="8373" spans="4:25">
      <c r="D8373" s="24"/>
      <c r="I8373" s="24"/>
      <c r="J8373" s="24"/>
      <c r="L8373" s="24"/>
      <c r="Q8373" s="24"/>
      <c r="R8373" s="24"/>
      <c r="S8373" s="24"/>
      <c r="Y8373" s="24"/>
    </row>
    <row r="8374" spans="4:25">
      <c r="I8374" s="24"/>
      <c r="J8374" s="24"/>
      <c r="S8374" s="24"/>
    </row>
    <row r="8375" spans="4:25">
      <c r="D8375" s="24"/>
      <c r="I8375" s="24"/>
      <c r="J8375" s="24"/>
      <c r="L8375" s="24"/>
      <c r="Q8375" s="24"/>
      <c r="R8375" s="24"/>
      <c r="S8375" s="24"/>
      <c r="Y8375" s="24"/>
    </row>
    <row r="8376" spans="4:25">
      <c r="I8376" s="24"/>
      <c r="J8376" s="24"/>
      <c r="S8376" s="24"/>
    </row>
    <row r="8377" spans="4:25">
      <c r="I8377" s="24"/>
      <c r="J8377" s="24"/>
      <c r="S8377" s="24"/>
    </row>
    <row r="8378" spans="4:25">
      <c r="D8378" s="24"/>
      <c r="I8378" s="24"/>
      <c r="J8378" s="24"/>
      <c r="L8378" s="24"/>
      <c r="Q8378" s="24"/>
      <c r="R8378" s="24"/>
      <c r="S8378" s="24"/>
      <c r="Y8378" s="24"/>
    </row>
    <row r="8379" spans="4:25">
      <c r="I8379" s="24"/>
      <c r="J8379" s="24"/>
      <c r="S8379" s="24"/>
    </row>
    <row r="8380" spans="4:25">
      <c r="I8380" s="24"/>
      <c r="J8380" s="24"/>
      <c r="S8380" s="24"/>
    </row>
    <row r="8381" spans="4:25">
      <c r="D8381" s="24"/>
      <c r="I8381" s="24"/>
      <c r="J8381" s="24"/>
      <c r="L8381" s="24"/>
      <c r="Q8381" s="24"/>
      <c r="R8381" s="24"/>
      <c r="S8381" s="24"/>
      <c r="Y8381" s="24"/>
    </row>
    <row r="8382" spans="4:25">
      <c r="I8382" s="24"/>
      <c r="J8382" s="24"/>
      <c r="S8382" s="24"/>
    </row>
    <row r="8383" spans="4:25">
      <c r="D8383" s="24"/>
      <c r="I8383" s="24"/>
      <c r="J8383" s="24"/>
      <c r="L8383" s="24"/>
      <c r="Q8383" s="24"/>
      <c r="R8383" s="24"/>
      <c r="S8383" s="24"/>
      <c r="Y8383" s="24"/>
    </row>
    <row r="8384" spans="4:25">
      <c r="I8384" s="24"/>
      <c r="J8384" s="24"/>
      <c r="S8384" s="24"/>
    </row>
    <row r="8385" spans="4:25">
      <c r="D8385" s="24"/>
      <c r="I8385" s="24"/>
      <c r="J8385" s="24"/>
      <c r="L8385" s="24"/>
      <c r="Q8385" s="24"/>
      <c r="R8385" s="24"/>
      <c r="S8385" s="24"/>
      <c r="Y8385" s="24"/>
    </row>
    <row r="8386" spans="4:25">
      <c r="I8386" s="24"/>
      <c r="J8386" s="24"/>
      <c r="S8386" s="24"/>
    </row>
    <row r="8387" spans="4:25">
      <c r="I8387" s="24"/>
      <c r="J8387" s="24"/>
      <c r="S8387" s="24"/>
    </row>
    <row r="8388" spans="4:25">
      <c r="I8388" s="24"/>
      <c r="J8388" s="24"/>
      <c r="S8388" s="24"/>
    </row>
    <row r="8389" spans="4:25">
      <c r="I8389" s="24"/>
      <c r="J8389" s="24"/>
      <c r="S8389" s="24"/>
    </row>
    <row r="8390" spans="4:25">
      <c r="I8390" s="24"/>
      <c r="J8390" s="24"/>
      <c r="S8390" s="24"/>
    </row>
    <row r="8391" spans="4:25">
      <c r="I8391" s="24"/>
      <c r="J8391" s="24"/>
      <c r="S8391" s="24"/>
    </row>
    <row r="8392" spans="4:25">
      <c r="D8392" s="24"/>
      <c r="I8392" s="24"/>
      <c r="J8392" s="24"/>
      <c r="L8392" s="24"/>
      <c r="Q8392" s="24"/>
      <c r="R8392" s="24"/>
      <c r="S8392" s="24"/>
      <c r="Y8392" s="24"/>
    </row>
    <row r="8393" spans="4:25">
      <c r="D8393" s="24"/>
      <c r="I8393" s="24"/>
      <c r="J8393" s="24"/>
      <c r="L8393" s="24"/>
      <c r="P8393" s="24"/>
      <c r="Q8393" s="24"/>
      <c r="R8393" s="24"/>
      <c r="S8393" s="24"/>
      <c r="Y8393" s="24"/>
    </row>
    <row r="8394" spans="4:25">
      <c r="I8394" s="24"/>
      <c r="J8394" s="24"/>
      <c r="S8394" s="24"/>
    </row>
    <row r="8395" spans="4:25">
      <c r="D8395" s="24"/>
      <c r="I8395" s="24"/>
      <c r="J8395" s="24"/>
      <c r="L8395" s="24"/>
      <c r="Q8395" s="24"/>
      <c r="R8395" s="24"/>
      <c r="S8395" s="24"/>
      <c r="Y8395" s="24"/>
    </row>
    <row r="8396" spans="4:25">
      <c r="I8396" s="24"/>
      <c r="J8396" s="24"/>
      <c r="S8396" s="24"/>
    </row>
    <row r="8397" spans="4:25">
      <c r="I8397" s="24"/>
      <c r="J8397" s="24"/>
      <c r="S8397" s="24"/>
    </row>
    <row r="8398" spans="4:25">
      <c r="D8398" s="24"/>
      <c r="I8398" s="24"/>
      <c r="J8398" s="24"/>
      <c r="L8398" s="24"/>
      <c r="Q8398" s="24"/>
      <c r="R8398" s="24"/>
      <c r="S8398" s="24"/>
      <c r="Y8398" s="24"/>
    </row>
    <row r="8399" spans="4:25">
      <c r="D8399" s="24"/>
      <c r="I8399" s="24"/>
      <c r="J8399" s="24"/>
      <c r="K8399" s="24"/>
      <c r="L8399" s="24"/>
      <c r="Q8399" s="24"/>
      <c r="R8399" s="24"/>
      <c r="S8399" s="24"/>
      <c r="Y8399" s="24"/>
    </row>
    <row r="8400" spans="4:25">
      <c r="I8400" s="24"/>
      <c r="J8400" s="24"/>
      <c r="S8400" s="24"/>
    </row>
    <row r="8401" spans="4:25">
      <c r="D8401" s="24"/>
      <c r="I8401" s="24"/>
      <c r="J8401" s="24"/>
      <c r="L8401" s="24"/>
      <c r="Q8401" s="24"/>
      <c r="R8401" s="24"/>
      <c r="S8401" s="24"/>
      <c r="Y8401" s="24"/>
    </row>
    <row r="8402" spans="4:25">
      <c r="I8402" s="24"/>
      <c r="J8402" s="24"/>
      <c r="S8402" s="24"/>
    </row>
    <row r="8403" spans="4:25">
      <c r="D8403" s="24"/>
      <c r="I8403" s="24"/>
      <c r="J8403" s="24"/>
      <c r="L8403" s="24"/>
      <c r="Q8403" s="24"/>
      <c r="R8403" s="24"/>
      <c r="S8403" s="24"/>
      <c r="Y8403" s="24"/>
    </row>
    <row r="8404" spans="4:25">
      <c r="I8404" s="24"/>
      <c r="J8404" s="24"/>
      <c r="S8404" s="24"/>
    </row>
    <row r="8405" spans="4:25">
      <c r="D8405" s="24"/>
      <c r="I8405" s="24"/>
      <c r="J8405" s="24"/>
      <c r="L8405" s="24"/>
      <c r="Q8405" s="24"/>
      <c r="R8405" s="24"/>
      <c r="S8405" s="24"/>
      <c r="Y8405" s="24"/>
    </row>
    <row r="8406" spans="4:25">
      <c r="I8406" s="24"/>
      <c r="J8406" s="24"/>
      <c r="S8406" s="24"/>
    </row>
    <row r="8407" spans="4:25">
      <c r="D8407" s="24"/>
      <c r="I8407" s="24"/>
      <c r="J8407" s="24"/>
      <c r="L8407" s="24"/>
      <c r="Q8407" s="24"/>
      <c r="R8407" s="24"/>
      <c r="S8407" s="24"/>
      <c r="Y8407" s="24"/>
    </row>
    <row r="8408" spans="4:25">
      <c r="I8408" s="24"/>
      <c r="J8408" s="24"/>
      <c r="S8408" s="24"/>
    </row>
    <row r="8409" spans="4:25">
      <c r="D8409" s="24"/>
      <c r="I8409" s="24"/>
      <c r="J8409" s="24"/>
      <c r="L8409" s="24"/>
      <c r="Q8409" s="24"/>
      <c r="R8409" s="24"/>
      <c r="S8409" s="24"/>
      <c r="Y8409" s="24"/>
    </row>
    <row r="8410" spans="4:25">
      <c r="I8410" s="24"/>
      <c r="J8410" s="24"/>
      <c r="S8410" s="24"/>
    </row>
    <row r="8411" spans="4:25">
      <c r="D8411" s="24"/>
      <c r="I8411" s="24"/>
      <c r="J8411" s="24"/>
      <c r="L8411" s="24"/>
      <c r="Q8411" s="24"/>
      <c r="R8411" s="24"/>
      <c r="S8411" s="24"/>
      <c r="Y8411" s="24"/>
    </row>
    <row r="8412" spans="4:25">
      <c r="I8412" s="24"/>
      <c r="J8412" s="24"/>
      <c r="S8412" s="24"/>
    </row>
    <row r="8413" spans="4:25">
      <c r="D8413" s="24"/>
      <c r="I8413" s="24"/>
      <c r="J8413" s="24"/>
      <c r="L8413" s="24"/>
      <c r="Q8413" s="24"/>
      <c r="R8413" s="24"/>
      <c r="S8413" s="24"/>
      <c r="Y8413" s="24"/>
    </row>
    <row r="8414" spans="4:25">
      <c r="I8414" s="24"/>
      <c r="J8414" s="24"/>
      <c r="S8414" s="24"/>
    </row>
    <row r="8415" spans="4:25">
      <c r="I8415" s="24"/>
      <c r="J8415" s="24"/>
      <c r="S8415" s="24"/>
    </row>
    <row r="8416" spans="4:25">
      <c r="D8416" s="24"/>
      <c r="I8416" s="24"/>
      <c r="J8416" s="24"/>
      <c r="L8416" s="24"/>
      <c r="Q8416" s="24"/>
      <c r="R8416" s="24"/>
      <c r="S8416" s="24"/>
      <c r="Y8416" s="24"/>
    </row>
    <row r="8417" spans="4:25">
      <c r="I8417" s="24"/>
      <c r="J8417" s="24"/>
      <c r="S8417" s="24"/>
    </row>
    <row r="8418" spans="4:25">
      <c r="D8418" s="24"/>
      <c r="I8418" s="24"/>
      <c r="J8418" s="24"/>
      <c r="L8418" s="24"/>
      <c r="Q8418" s="24"/>
      <c r="R8418" s="24"/>
      <c r="S8418" s="24"/>
      <c r="Y8418" s="24"/>
    </row>
    <row r="8419" spans="4:25">
      <c r="I8419" s="24"/>
      <c r="J8419" s="24"/>
      <c r="S8419" s="24"/>
    </row>
    <row r="8420" spans="4:25">
      <c r="D8420" s="24"/>
      <c r="I8420" s="24"/>
      <c r="J8420" s="24"/>
      <c r="L8420" s="24"/>
      <c r="Q8420" s="24"/>
      <c r="R8420" s="24"/>
      <c r="S8420" s="24"/>
      <c r="Y8420" s="24"/>
    </row>
    <row r="8421" spans="4:25">
      <c r="I8421" s="24"/>
      <c r="J8421" s="24"/>
      <c r="S8421" s="24"/>
    </row>
    <row r="8422" spans="4:25">
      <c r="I8422" s="24"/>
      <c r="J8422" s="24"/>
      <c r="S8422" s="24"/>
    </row>
    <row r="8423" spans="4:25">
      <c r="D8423" s="24"/>
      <c r="I8423" s="24"/>
      <c r="J8423" s="24"/>
      <c r="L8423" s="24"/>
      <c r="Q8423" s="24"/>
      <c r="R8423" s="24"/>
      <c r="S8423" s="24"/>
      <c r="Y8423" s="24"/>
    </row>
    <row r="8424" spans="4:25">
      <c r="I8424" s="24"/>
      <c r="J8424" s="24"/>
      <c r="S8424" s="24"/>
    </row>
    <row r="8425" spans="4:25">
      <c r="I8425" s="24"/>
      <c r="J8425" s="24"/>
      <c r="S8425" s="24"/>
    </row>
    <row r="8426" spans="4:25">
      <c r="D8426" s="24"/>
      <c r="I8426" s="24"/>
      <c r="J8426" s="24"/>
      <c r="L8426" s="24"/>
      <c r="Q8426" s="24"/>
      <c r="R8426" s="24"/>
      <c r="S8426" s="24"/>
      <c r="Y8426" s="24"/>
    </row>
    <row r="8427" spans="4:25">
      <c r="I8427" s="24"/>
      <c r="J8427" s="24"/>
      <c r="S8427" s="24"/>
    </row>
    <row r="8428" spans="4:25">
      <c r="D8428" s="24"/>
      <c r="I8428" s="24"/>
      <c r="J8428" s="24"/>
      <c r="L8428" s="24"/>
      <c r="Q8428" s="24"/>
      <c r="R8428" s="24"/>
      <c r="S8428" s="24"/>
      <c r="Y8428" s="24"/>
    </row>
    <row r="8429" spans="4:25">
      <c r="I8429" s="24"/>
      <c r="J8429" s="24"/>
      <c r="S8429" s="24"/>
    </row>
    <row r="8430" spans="4:25">
      <c r="I8430" s="24"/>
      <c r="J8430" s="24"/>
      <c r="S8430" s="24"/>
    </row>
    <row r="8431" spans="4:25">
      <c r="D8431" s="24"/>
      <c r="I8431" s="24"/>
      <c r="J8431" s="24"/>
      <c r="L8431" s="24"/>
      <c r="Q8431" s="24"/>
      <c r="R8431" s="24"/>
      <c r="S8431" s="24"/>
      <c r="Y8431" s="24"/>
    </row>
    <row r="8432" spans="4:25">
      <c r="I8432" s="24"/>
      <c r="J8432" s="24"/>
      <c r="S8432" s="24"/>
    </row>
    <row r="8433" spans="4:25">
      <c r="D8433" s="24"/>
      <c r="I8433" s="24"/>
      <c r="J8433" s="24"/>
      <c r="L8433" s="24"/>
      <c r="Q8433" s="24"/>
      <c r="R8433" s="24"/>
      <c r="S8433" s="24"/>
      <c r="Y8433" s="24"/>
    </row>
    <row r="8434" spans="4:25">
      <c r="I8434" s="24"/>
      <c r="J8434" s="24"/>
      <c r="S8434" s="24"/>
    </row>
    <row r="8435" spans="4:25">
      <c r="D8435" s="24"/>
      <c r="I8435" s="24"/>
      <c r="J8435" s="24"/>
      <c r="L8435" s="24"/>
      <c r="Q8435" s="24"/>
      <c r="R8435" s="24"/>
      <c r="S8435" s="24"/>
      <c r="Y8435" s="24"/>
    </row>
    <row r="8436" spans="4:25">
      <c r="I8436" s="24"/>
      <c r="J8436" s="24"/>
      <c r="S8436" s="24"/>
    </row>
    <row r="8437" spans="4:25">
      <c r="I8437" s="24"/>
      <c r="J8437" s="24"/>
      <c r="S8437" s="24"/>
    </row>
    <row r="8438" spans="4:25">
      <c r="D8438" s="24"/>
      <c r="I8438" s="24"/>
      <c r="J8438" s="24"/>
      <c r="L8438" s="24"/>
      <c r="Q8438" s="24"/>
      <c r="R8438" s="24"/>
      <c r="S8438" s="24"/>
      <c r="Y8438" s="24"/>
    </row>
    <row r="8439" spans="4:25">
      <c r="I8439" s="24"/>
      <c r="J8439" s="24"/>
      <c r="S8439" s="24"/>
    </row>
    <row r="8440" spans="4:25">
      <c r="D8440" s="24"/>
      <c r="I8440" s="24"/>
      <c r="J8440" s="24"/>
      <c r="L8440" s="24"/>
      <c r="Q8440" s="24"/>
      <c r="R8440" s="24"/>
      <c r="S8440" s="24"/>
      <c r="Y8440" s="24"/>
    </row>
    <row r="8441" spans="4:25">
      <c r="I8441" s="24"/>
      <c r="J8441" s="24"/>
      <c r="S8441" s="24"/>
    </row>
    <row r="8442" spans="4:25">
      <c r="I8442" s="24"/>
      <c r="J8442" s="24"/>
      <c r="S8442" s="24"/>
    </row>
    <row r="8443" spans="4:25">
      <c r="D8443" s="24"/>
      <c r="I8443" s="24"/>
      <c r="J8443" s="24"/>
      <c r="L8443" s="24"/>
      <c r="Q8443" s="24"/>
      <c r="R8443" s="24"/>
      <c r="S8443" s="24"/>
      <c r="Y8443" s="24"/>
    </row>
    <row r="8444" spans="4:25">
      <c r="I8444" s="24"/>
      <c r="J8444" s="24"/>
      <c r="S8444" s="24"/>
    </row>
    <row r="8445" spans="4:25">
      <c r="I8445" s="24"/>
      <c r="J8445" s="24"/>
      <c r="S8445" s="24"/>
    </row>
    <row r="8446" spans="4:25">
      <c r="D8446" s="24"/>
      <c r="I8446" s="24"/>
      <c r="J8446" s="24"/>
      <c r="L8446" s="24"/>
      <c r="Q8446" s="24"/>
      <c r="R8446" s="24"/>
      <c r="S8446" s="24"/>
      <c r="Y8446" s="24"/>
    </row>
    <row r="8447" spans="4:25">
      <c r="I8447" s="24"/>
      <c r="J8447" s="24"/>
      <c r="S8447" s="24"/>
    </row>
    <row r="8448" spans="4:25">
      <c r="I8448" s="24"/>
      <c r="J8448" s="24"/>
      <c r="S8448" s="24"/>
    </row>
    <row r="8449" spans="4:25">
      <c r="I8449" s="24"/>
      <c r="J8449" s="24"/>
      <c r="S8449" s="24"/>
    </row>
    <row r="8450" spans="4:25">
      <c r="I8450" s="24"/>
      <c r="J8450" s="24"/>
      <c r="S8450" s="24"/>
    </row>
    <row r="8451" spans="4:25">
      <c r="I8451" s="24"/>
      <c r="J8451" s="24"/>
      <c r="S8451" s="24"/>
    </row>
    <row r="8452" spans="4:25">
      <c r="I8452" s="24"/>
      <c r="J8452" s="24"/>
      <c r="S8452" s="24"/>
    </row>
    <row r="8453" spans="4:25">
      <c r="I8453" s="24"/>
      <c r="J8453" s="24"/>
      <c r="S8453" s="24"/>
    </row>
    <row r="8454" spans="4:25">
      <c r="I8454" s="24"/>
      <c r="J8454" s="24"/>
      <c r="S8454" s="24"/>
    </row>
    <row r="8455" spans="4:25">
      <c r="I8455" s="24"/>
      <c r="J8455" s="24"/>
      <c r="S8455" s="24"/>
    </row>
    <row r="8456" spans="4:25">
      <c r="D8456" s="24"/>
      <c r="H8456" s="24"/>
      <c r="I8456" s="24"/>
      <c r="J8456" s="24"/>
      <c r="K8456" s="24"/>
      <c r="L8456" s="24"/>
      <c r="Q8456" s="24"/>
      <c r="R8456" s="24"/>
      <c r="S8456" s="24"/>
      <c r="Y8456" s="24"/>
    </row>
    <row r="8457" spans="4:25">
      <c r="I8457" s="24"/>
      <c r="J8457" s="24"/>
      <c r="S8457" s="24"/>
    </row>
    <row r="8458" spans="4:25">
      <c r="D8458" s="24"/>
      <c r="H8458" s="24"/>
      <c r="I8458" s="24"/>
      <c r="J8458" s="24"/>
      <c r="K8458" s="24"/>
      <c r="L8458" s="24"/>
      <c r="Q8458" s="24"/>
      <c r="R8458" s="24"/>
      <c r="S8458" s="24"/>
      <c r="Y8458" s="24"/>
    </row>
    <row r="8459" spans="4:25">
      <c r="I8459" s="24"/>
      <c r="J8459" s="24"/>
      <c r="S8459" s="24"/>
    </row>
    <row r="8460" spans="4:25">
      <c r="I8460" s="24"/>
      <c r="J8460" s="24"/>
      <c r="S8460" s="24"/>
    </row>
    <row r="8461" spans="4:25">
      <c r="I8461" s="24"/>
      <c r="J8461" s="24"/>
      <c r="S8461" s="24"/>
    </row>
    <row r="8462" spans="4:25">
      <c r="D8462" s="24"/>
      <c r="H8462" s="24"/>
      <c r="I8462" s="24"/>
      <c r="J8462" s="24"/>
      <c r="K8462" s="24"/>
      <c r="L8462" s="24"/>
      <c r="Q8462" s="24"/>
      <c r="R8462" s="24"/>
      <c r="S8462" s="24"/>
      <c r="Y8462" s="24"/>
    </row>
    <row r="8463" spans="4:25">
      <c r="I8463" s="24"/>
      <c r="J8463" s="24"/>
      <c r="S8463" s="24"/>
    </row>
    <row r="8464" spans="4:25">
      <c r="I8464" s="24"/>
      <c r="J8464" s="24"/>
      <c r="S8464" s="24"/>
    </row>
    <row r="8465" spans="4:25">
      <c r="D8465" s="24"/>
      <c r="H8465" s="24"/>
      <c r="I8465" s="24"/>
      <c r="J8465" s="24"/>
      <c r="L8465" s="24"/>
      <c r="Q8465" s="24"/>
      <c r="R8465" s="24"/>
      <c r="S8465" s="24"/>
      <c r="Y8465" s="24"/>
    </row>
    <row r="8466" spans="4:25">
      <c r="I8466" s="24"/>
      <c r="J8466" s="24"/>
      <c r="S8466" s="24"/>
    </row>
    <row r="8467" spans="4:25">
      <c r="D8467" s="24"/>
      <c r="I8467" s="24"/>
      <c r="J8467" s="24"/>
      <c r="L8467" s="24"/>
      <c r="Q8467" s="24"/>
      <c r="R8467" s="24"/>
      <c r="S8467" s="24"/>
      <c r="Y8467" s="24"/>
    </row>
    <row r="8468" spans="4:25">
      <c r="I8468" s="24"/>
      <c r="J8468" s="24"/>
      <c r="S8468" s="24"/>
    </row>
    <row r="8469" spans="4:25">
      <c r="I8469" s="24"/>
      <c r="J8469" s="24"/>
      <c r="S8469" s="24"/>
    </row>
    <row r="8470" spans="4:25">
      <c r="D8470" s="24"/>
      <c r="I8470" s="24"/>
      <c r="J8470" s="24"/>
      <c r="L8470" s="24"/>
      <c r="Q8470" s="24"/>
      <c r="R8470" s="24"/>
      <c r="S8470" s="24"/>
      <c r="Y8470" s="24"/>
    </row>
    <row r="8471" spans="4:25">
      <c r="I8471" s="24"/>
      <c r="J8471" s="24"/>
      <c r="S8471" s="24"/>
    </row>
    <row r="8472" spans="4:25">
      <c r="I8472" s="24"/>
      <c r="J8472" s="24"/>
      <c r="S8472" s="24"/>
    </row>
    <row r="8473" spans="4:25">
      <c r="D8473" s="24"/>
      <c r="I8473" s="24"/>
      <c r="J8473" s="24"/>
      <c r="L8473" s="24"/>
      <c r="Q8473" s="24"/>
      <c r="R8473" s="24"/>
      <c r="S8473" s="24"/>
      <c r="Y8473" s="24"/>
    </row>
    <row r="8474" spans="4:25">
      <c r="I8474" s="24"/>
      <c r="J8474" s="24"/>
      <c r="S8474" s="24"/>
    </row>
    <row r="8475" spans="4:25">
      <c r="D8475" s="24"/>
      <c r="I8475" s="24"/>
      <c r="J8475" s="24"/>
      <c r="L8475" s="24"/>
      <c r="Q8475" s="24"/>
      <c r="R8475" s="24"/>
      <c r="S8475" s="24"/>
      <c r="Y8475" s="24"/>
    </row>
    <row r="8476" spans="4:25">
      <c r="I8476" s="24"/>
      <c r="J8476" s="24"/>
      <c r="S8476" s="24"/>
    </row>
    <row r="8477" spans="4:25">
      <c r="I8477" s="24"/>
      <c r="J8477" s="24"/>
      <c r="S8477" s="24"/>
    </row>
    <row r="8478" spans="4:25">
      <c r="D8478" s="24"/>
      <c r="I8478" s="24"/>
      <c r="J8478" s="24"/>
      <c r="L8478" s="24"/>
      <c r="Q8478" s="24"/>
      <c r="R8478" s="24"/>
      <c r="S8478" s="24"/>
      <c r="Y8478" s="24"/>
    </row>
    <row r="8479" spans="4:25">
      <c r="D8479" s="24"/>
      <c r="I8479" s="24"/>
      <c r="J8479" s="24"/>
      <c r="L8479" s="24"/>
      <c r="Q8479" s="24"/>
      <c r="R8479" s="24"/>
      <c r="S8479" s="24"/>
      <c r="Y8479" s="24"/>
    </row>
    <row r="8480" spans="4:25">
      <c r="D8480" s="24"/>
      <c r="I8480" s="24"/>
      <c r="J8480" s="24"/>
      <c r="L8480" s="24"/>
      <c r="Q8480" s="24"/>
      <c r="R8480" s="24"/>
      <c r="S8480" s="24"/>
      <c r="Y8480" s="24"/>
    </row>
    <row r="8481" spans="4:25">
      <c r="I8481" s="24"/>
      <c r="J8481" s="24"/>
      <c r="S8481" s="24"/>
    </row>
    <row r="8482" spans="4:25">
      <c r="D8482" s="24"/>
      <c r="I8482" s="24"/>
      <c r="J8482" s="24"/>
      <c r="L8482" s="24"/>
      <c r="Q8482" s="24"/>
      <c r="R8482" s="24"/>
      <c r="S8482" s="24"/>
      <c r="Y8482" s="24"/>
    </row>
    <row r="8483" spans="4:25">
      <c r="D8483" s="24"/>
      <c r="I8483" s="24"/>
      <c r="J8483" s="24"/>
      <c r="L8483" s="24"/>
      <c r="Q8483" s="24"/>
      <c r="R8483" s="24"/>
      <c r="S8483" s="24"/>
      <c r="Y8483" s="24"/>
    </row>
    <row r="8484" spans="4:25">
      <c r="I8484" s="24"/>
      <c r="J8484" s="24"/>
      <c r="S8484" s="24"/>
    </row>
    <row r="8485" spans="4:25">
      <c r="D8485" s="24"/>
      <c r="I8485" s="24"/>
      <c r="J8485" s="24"/>
      <c r="L8485" s="24"/>
      <c r="Q8485" s="24"/>
      <c r="R8485" s="24"/>
      <c r="S8485" s="24"/>
      <c r="Y8485" s="24"/>
    </row>
    <row r="8486" spans="4:25">
      <c r="I8486" s="24"/>
      <c r="J8486" s="24"/>
      <c r="S8486" s="24"/>
    </row>
    <row r="8487" spans="4:25">
      <c r="D8487" s="24"/>
      <c r="I8487" s="24"/>
      <c r="J8487" s="24"/>
      <c r="L8487" s="24"/>
      <c r="Q8487" s="24"/>
      <c r="R8487" s="24"/>
      <c r="S8487" s="24"/>
      <c r="Y8487" s="24"/>
    </row>
    <row r="8488" spans="4:25">
      <c r="I8488" s="24"/>
      <c r="J8488" s="24"/>
      <c r="S8488" s="24"/>
    </row>
    <row r="8489" spans="4:25">
      <c r="D8489" s="24"/>
      <c r="I8489" s="24"/>
      <c r="J8489" s="24"/>
      <c r="L8489" s="24"/>
      <c r="Q8489" s="24"/>
      <c r="R8489" s="24"/>
      <c r="S8489" s="24"/>
      <c r="Y8489" s="24"/>
    </row>
    <row r="8490" spans="4:25">
      <c r="I8490" s="24"/>
      <c r="J8490" s="24"/>
      <c r="S8490" s="24"/>
    </row>
    <row r="8491" spans="4:25">
      <c r="I8491" s="24"/>
      <c r="J8491" s="24"/>
      <c r="S8491" s="24"/>
    </row>
    <row r="8492" spans="4:25">
      <c r="I8492" s="24"/>
      <c r="J8492" s="24"/>
      <c r="S8492" s="24"/>
    </row>
    <row r="8493" spans="4:25">
      <c r="I8493" s="24"/>
      <c r="J8493" s="24"/>
      <c r="S8493" s="24"/>
    </row>
    <row r="8494" spans="4:25">
      <c r="I8494" s="24"/>
      <c r="J8494" s="24"/>
      <c r="S8494" s="24"/>
    </row>
    <row r="8495" spans="4:25">
      <c r="I8495" s="24"/>
      <c r="J8495" s="24"/>
      <c r="S8495" s="24"/>
    </row>
    <row r="8496" spans="4:25">
      <c r="I8496" s="24"/>
      <c r="J8496" s="24"/>
      <c r="S8496" s="24"/>
    </row>
    <row r="8497" spans="4:25">
      <c r="I8497" s="24"/>
      <c r="J8497" s="24"/>
      <c r="S8497" s="24"/>
    </row>
    <row r="8498" spans="4:25">
      <c r="I8498" s="24"/>
      <c r="J8498" s="24"/>
      <c r="S8498" s="24"/>
    </row>
    <row r="8499" spans="4:25">
      <c r="I8499" s="24"/>
      <c r="J8499" s="24"/>
      <c r="S8499" s="24"/>
    </row>
    <row r="8500" spans="4:25">
      <c r="I8500" s="24"/>
      <c r="J8500" s="24"/>
      <c r="S8500" s="24"/>
    </row>
    <row r="8501" spans="4:25">
      <c r="D8501" s="24"/>
      <c r="I8501" s="24"/>
      <c r="J8501" s="24"/>
      <c r="K8501" s="24"/>
      <c r="L8501" s="24"/>
      <c r="Q8501" s="24"/>
      <c r="R8501" s="24"/>
      <c r="S8501" s="24"/>
      <c r="Y8501" s="24"/>
    </row>
    <row r="8502" spans="4:25">
      <c r="I8502" s="24"/>
      <c r="J8502" s="24"/>
      <c r="S8502" s="24"/>
    </row>
    <row r="8503" spans="4:25">
      <c r="I8503" s="24"/>
      <c r="J8503" s="24"/>
      <c r="S8503" s="24"/>
    </row>
    <row r="8504" spans="4:25">
      <c r="I8504" s="24"/>
      <c r="J8504" s="24"/>
      <c r="S8504" s="24"/>
    </row>
    <row r="8505" spans="4:25">
      <c r="D8505" s="24"/>
      <c r="I8505" s="24"/>
      <c r="J8505" s="24"/>
      <c r="K8505" s="24"/>
      <c r="L8505" s="24"/>
      <c r="Q8505" s="24"/>
      <c r="R8505" s="24"/>
      <c r="S8505" s="24"/>
      <c r="Y8505" s="24"/>
    </row>
    <row r="8506" spans="4:25">
      <c r="I8506" s="24"/>
      <c r="J8506" s="24"/>
      <c r="S8506" s="24"/>
    </row>
    <row r="8507" spans="4:25">
      <c r="D8507" s="24"/>
      <c r="I8507" s="24"/>
      <c r="J8507" s="24"/>
      <c r="K8507" s="24"/>
      <c r="L8507" s="24"/>
      <c r="Q8507" s="24"/>
      <c r="R8507" s="24"/>
      <c r="S8507" s="24"/>
      <c r="Y8507" s="24"/>
    </row>
    <row r="8508" spans="4:25">
      <c r="I8508" s="24"/>
      <c r="J8508" s="24"/>
      <c r="S8508" s="24"/>
    </row>
    <row r="8509" spans="4:25">
      <c r="I8509" s="24"/>
      <c r="J8509" s="24"/>
      <c r="S8509" s="24"/>
    </row>
    <row r="8510" spans="4:25">
      <c r="I8510" s="24"/>
      <c r="J8510" s="24"/>
      <c r="S8510" s="24"/>
    </row>
    <row r="8511" spans="4:25">
      <c r="I8511" s="24"/>
      <c r="J8511" s="24"/>
      <c r="S8511" s="24"/>
    </row>
    <row r="8512" spans="4:25">
      <c r="D8512" s="24"/>
      <c r="H8512" s="24"/>
      <c r="I8512" s="24"/>
      <c r="J8512" s="24"/>
      <c r="L8512" s="24"/>
      <c r="Q8512" s="24"/>
      <c r="R8512" s="24"/>
      <c r="S8512" s="24"/>
      <c r="Y8512" s="24"/>
    </row>
    <row r="8513" spans="4:25">
      <c r="I8513" s="24"/>
      <c r="J8513" s="24"/>
      <c r="S8513" s="24"/>
    </row>
    <row r="8514" spans="4:25">
      <c r="I8514" s="24"/>
      <c r="J8514" s="24"/>
      <c r="S8514" s="24"/>
    </row>
    <row r="8515" spans="4:25">
      <c r="D8515" s="24"/>
      <c r="H8515" s="24"/>
      <c r="I8515" s="24"/>
      <c r="J8515" s="24"/>
      <c r="K8515" s="24"/>
      <c r="L8515" s="24"/>
      <c r="P8515" s="24"/>
      <c r="Q8515" s="24"/>
      <c r="R8515" s="24"/>
      <c r="S8515" s="24"/>
      <c r="Y8515" s="24"/>
    </row>
    <row r="8516" spans="4:25">
      <c r="I8516" s="24"/>
      <c r="J8516" s="24"/>
      <c r="S8516" s="24"/>
    </row>
    <row r="8517" spans="4:25">
      <c r="I8517" s="24"/>
      <c r="J8517" s="24"/>
      <c r="S8517" s="24"/>
    </row>
    <row r="8518" spans="4:25">
      <c r="D8518" s="24"/>
      <c r="H8518" s="24"/>
      <c r="I8518" s="24"/>
      <c r="J8518" s="24"/>
      <c r="K8518" s="24"/>
      <c r="L8518" s="24"/>
      <c r="P8518" s="24"/>
      <c r="Q8518" s="24"/>
      <c r="R8518" s="24"/>
      <c r="S8518" s="24"/>
      <c r="Y8518" s="24"/>
    </row>
    <row r="8519" spans="4:25">
      <c r="I8519" s="24"/>
      <c r="J8519" s="24"/>
      <c r="S8519" s="24"/>
    </row>
    <row r="8520" spans="4:25">
      <c r="I8520" s="24"/>
      <c r="J8520" s="24"/>
      <c r="S8520" s="24"/>
    </row>
    <row r="8521" spans="4:25">
      <c r="I8521" s="24"/>
      <c r="J8521" s="24"/>
      <c r="S8521" s="24"/>
    </row>
    <row r="8522" spans="4:25">
      <c r="I8522" s="24"/>
      <c r="J8522" s="24"/>
      <c r="S8522" s="24"/>
    </row>
    <row r="8523" spans="4:25">
      <c r="I8523" s="24"/>
      <c r="J8523" s="24"/>
      <c r="S8523" s="24"/>
    </row>
    <row r="8524" spans="4:25">
      <c r="I8524" s="24"/>
      <c r="J8524" s="24"/>
      <c r="S8524" s="24"/>
    </row>
    <row r="8525" spans="4:25">
      <c r="I8525" s="24"/>
      <c r="J8525" s="24"/>
      <c r="S8525" s="24"/>
    </row>
    <row r="8526" spans="4:25">
      <c r="I8526" s="24"/>
      <c r="J8526" s="24"/>
      <c r="S8526" s="24"/>
    </row>
    <row r="8527" spans="4:25">
      <c r="I8527" s="24"/>
      <c r="J8527" s="24"/>
      <c r="S8527" s="24"/>
    </row>
    <row r="8528" spans="4:25">
      <c r="I8528" s="24"/>
      <c r="J8528" s="24"/>
      <c r="S8528" s="24"/>
    </row>
    <row r="8529" spans="4:25">
      <c r="D8529" s="24"/>
      <c r="H8529" s="24"/>
      <c r="I8529" s="24"/>
      <c r="J8529" s="24"/>
      <c r="L8529" s="24"/>
      <c r="Q8529" s="24"/>
      <c r="R8529" s="24"/>
      <c r="S8529" s="24"/>
      <c r="Y8529" s="24"/>
    </row>
    <row r="8530" spans="4:25">
      <c r="D8530" s="24"/>
      <c r="H8530" s="24"/>
      <c r="I8530" s="24"/>
      <c r="J8530" s="24"/>
      <c r="L8530" s="24"/>
      <c r="P8530" s="24"/>
      <c r="Q8530" s="24"/>
      <c r="R8530" s="24"/>
      <c r="S8530" s="24"/>
      <c r="Y8530" s="24"/>
    </row>
    <row r="8531" spans="4:25">
      <c r="I8531" s="24"/>
      <c r="J8531" s="24"/>
      <c r="S8531" s="24"/>
    </row>
    <row r="8532" spans="4:25">
      <c r="I8532" s="24"/>
      <c r="J8532" s="24"/>
      <c r="S8532" s="24"/>
    </row>
    <row r="8533" spans="4:25">
      <c r="I8533" s="24"/>
      <c r="J8533" s="24"/>
      <c r="S8533" s="24"/>
    </row>
    <row r="8534" spans="4:25">
      <c r="I8534" s="24"/>
      <c r="J8534" s="24"/>
      <c r="S8534" s="24"/>
    </row>
    <row r="8535" spans="4:25">
      <c r="D8535" s="24"/>
      <c r="I8535" s="24"/>
      <c r="J8535" s="24"/>
      <c r="L8535" s="24"/>
      <c r="Q8535" s="24"/>
      <c r="R8535" s="24"/>
      <c r="S8535" s="24"/>
      <c r="Y8535" s="24"/>
    </row>
    <row r="8536" spans="4:25">
      <c r="I8536" s="24"/>
      <c r="J8536" s="24"/>
      <c r="S8536" s="24"/>
    </row>
    <row r="8537" spans="4:25">
      <c r="I8537" s="24"/>
      <c r="J8537" s="24"/>
      <c r="S8537" s="24"/>
    </row>
    <row r="8538" spans="4:25">
      <c r="I8538" s="24"/>
      <c r="J8538" s="24"/>
      <c r="S8538" s="24"/>
    </row>
    <row r="8539" spans="4:25">
      <c r="I8539" s="24"/>
      <c r="J8539" s="24"/>
      <c r="S8539" s="24"/>
    </row>
    <row r="8540" spans="4:25">
      <c r="D8540" s="24"/>
      <c r="I8540" s="24"/>
      <c r="J8540" s="24"/>
      <c r="L8540" s="24"/>
      <c r="Q8540" s="24"/>
      <c r="R8540" s="24"/>
      <c r="S8540" s="24"/>
      <c r="Y8540" s="24"/>
    </row>
    <row r="8541" spans="4:25">
      <c r="I8541" s="24"/>
      <c r="J8541" s="24"/>
      <c r="S8541" s="24"/>
    </row>
    <row r="8542" spans="4:25">
      <c r="D8542" s="24"/>
      <c r="I8542" s="24"/>
      <c r="J8542" s="24"/>
      <c r="K8542" s="24"/>
      <c r="L8542" s="24"/>
      <c r="Q8542" s="24"/>
      <c r="R8542" s="24"/>
      <c r="S8542" s="24"/>
      <c r="Y8542" s="24"/>
    </row>
    <row r="8543" spans="4:25">
      <c r="I8543" s="24"/>
      <c r="J8543" s="24"/>
      <c r="S8543" s="24"/>
    </row>
    <row r="8544" spans="4:25">
      <c r="D8544" s="24"/>
      <c r="I8544" s="24"/>
      <c r="J8544" s="24"/>
      <c r="K8544" s="24"/>
      <c r="L8544" s="24"/>
      <c r="Q8544" s="24"/>
      <c r="R8544" s="24"/>
      <c r="S8544" s="24"/>
      <c r="Y8544" s="24"/>
    </row>
    <row r="8545" spans="4:25">
      <c r="I8545" s="24"/>
      <c r="J8545" s="24"/>
      <c r="S8545" s="24"/>
    </row>
    <row r="8546" spans="4:25">
      <c r="I8546" s="24"/>
      <c r="J8546" s="24"/>
      <c r="S8546" s="24"/>
    </row>
    <row r="8547" spans="4:25">
      <c r="D8547" s="24"/>
      <c r="I8547" s="24"/>
      <c r="J8547" s="24"/>
      <c r="K8547" s="24"/>
      <c r="L8547" s="24"/>
      <c r="Q8547" s="24"/>
      <c r="R8547" s="24"/>
      <c r="S8547" s="24"/>
      <c r="Y8547" s="24"/>
    </row>
    <row r="8548" spans="4:25">
      <c r="I8548" s="24"/>
      <c r="J8548" s="24"/>
      <c r="S8548" s="24"/>
    </row>
    <row r="8549" spans="4:25">
      <c r="D8549" s="24"/>
      <c r="I8549" s="24"/>
      <c r="J8549" s="24"/>
      <c r="K8549" s="24"/>
      <c r="L8549" s="24"/>
      <c r="Q8549" s="24"/>
      <c r="R8549" s="24"/>
      <c r="S8549" s="24"/>
      <c r="Y8549" s="24"/>
    </row>
    <row r="8550" spans="4:25">
      <c r="D8550" s="24"/>
      <c r="I8550" s="24"/>
      <c r="J8550" s="24"/>
      <c r="K8550" s="24"/>
      <c r="L8550" s="24"/>
      <c r="Q8550" s="24"/>
      <c r="R8550" s="24"/>
      <c r="S8550" s="24"/>
      <c r="Y8550" s="24"/>
    </row>
    <row r="8551" spans="4:25">
      <c r="D8551" s="24"/>
      <c r="I8551" s="24"/>
      <c r="J8551" s="24"/>
      <c r="K8551" s="24"/>
      <c r="L8551" s="24"/>
      <c r="Q8551" s="24"/>
      <c r="R8551" s="24"/>
      <c r="S8551" s="24"/>
      <c r="Y8551" s="24"/>
    </row>
    <row r="8552" spans="4:25">
      <c r="I8552" s="24"/>
      <c r="J8552" s="24"/>
      <c r="S8552" s="24"/>
    </row>
    <row r="8553" spans="4:25">
      <c r="I8553" s="24"/>
      <c r="J8553" s="24"/>
      <c r="S8553" s="24"/>
    </row>
    <row r="8554" spans="4:25">
      <c r="D8554" s="24"/>
      <c r="I8554" s="24"/>
      <c r="J8554" s="24"/>
      <c r="K8554" s="24"/>
      <c r="L8554" s="24"/>
      <c r="Q8554" s="24"/>
      <c r="R8554" s="24"/>
      <c r="S8554" s="24"/>
      <c r="Y8554" s="24"/>
    </row>
    <row r="8555" spans="4:25">
      <c r="D8555" s="24"/>
      <c r="I8555" s="24"/>
      <c r="J8555" s="24"/>
      <c r="K8555" s="24"/>
      <c r="L8555" s="24"/>
      <c r="Q8555" s="24"/>
      <c r="R8555" s="24"/>
      <c r="S8555" s="24"/>
      <c r="Y8555" s="24"/>
    </row>
    <row r="8556" spans="4:25">
      <c r="D8556" s="24"/>
      <c r="I8556" s="24"/>
      <c r="J8556" s="24"/>
      <c r="K8556" s="24"/>
      <c r="L8556" s="24"/>
      <c r="P8556" s="24"/>
      <c r="Q8556" s="24"/>
      <c r="R8556" s="24"/>
      <c r="S8556" s="24"/>
      <c r="Y8556" s="24"/>
    </row>
    <row r="8557" spans="4:25">
      <c r="D8557" s="24"/>
      <c r="I8557" s="24"/>
      <c r="J8557" s="24"/>
      <c r="K8557" s="24"/>
      <c r="L8557" s="24"/>
      <c r="P8557" s="24"/>
      <c r="Q8557" s="24"/>
      <c r="R8557" s="24"/>
      <c r="S8557" s="24"/>
      <c r="Y8557" s="24"/>
    </row>
    <row r="8558" spans="4:25">
      <c r="I8558" s="24"/>
      <c r="J8558" s="24"/>
      <c r="S8558" s="24"/>
    </row>
    <row r="8559" spans="4:25">
      <c r="I8559" s="24"/>
      <c r="J8559" s="24"/>
      <c r="S8559" s="24"/>
    </row>
    <row r="8560" spans="4:25">
      <c r="I8560" s="24"/>
      <c r="J8560" s="24"/>
      <c r="S8560" s="24"/>
    </row>
    <row r="8561" spans="4:25">
      <c r="D8561" s="24"/>
      <c r="I8561" s="24"/>
      <c r="J8561" s="24"/>
      <c r="L8561" s="24"/>
      <c r="Q8561" s="24"/>
      <c r="R8561" s="24"/>
      <c r="S8561" s="24"/>
      <c r="Y8561" s="24"/>
    </row>
    <row r="8562" spans="4:25">
      <c r="I8562" s="24"/>
      <c r="J8562" s="24"/>
      <c r="S8562" s="24"/>
    </row>
    <row r="8563" spans="4:25">
      <c r="I8563" s="24"/>
      <c r="J8563" s="24"/>
      <c r="S8563" s="24"/>
    </row>
    <row r="8564" spans="4:25">
      <c r="I8564" s="24"/>
      <c r="J8564" s="24"/>
      <c r="S8564" s="24"/>
    </row>
    <row r="8565" spans="4:25">
      <c r="D8565" s="24"/>
      <c r="I8565" s="24"/>
      <c r="J8565" s="24"/>
      <c r="K8565" s="24"/>
      <c r="L8565" s="24"/>
      <c r="Q8565" s="24"/>
      <c r="R8565" s="24"/>
      <c r="S8565" s="24"/>
      <c r="Y8565" s="24"/>
    </row>
    <row r="8566" spans="4:25">
      <c r="I8566" s="24"/>
      <c r="J8566" s="24"/>
      <c r="S8566" s="24"/>
    </row>
    <row r="8567" spans="4:25">
      <c r="D8567" s="24"/>
      <c r="I8567" s="24"/>
      <c r="J8567" s="24"/>
      <c r="L8567" s="24"/>
      <c r="Q8567" s="24"/>
      <c r="R8567" s="24"/>
      <c r="S8567" s="24"/>
      <c r="Y8567" s="24"/>
    </row>
    <row r="8568" spans="4:25">
      <c r="I8568" s="24"/>
      <c r="J8568" s="24"/>
      <c r="S8568" s="24"/>
    </row>
    <row r="8569" spans="4:25">
      <c r="I8569" s="24"/>
      <c r="J8569" s="24"/>
      <c r="S8569" s="24"/>
    </row>
    <row r="8570" spans="4:25">
      <c r="I8570" s="24"/>
      <c r="J8570" s="24"/>
      <c r="S8570" s="24"/>
    </row>
    <row r="8571" spans="4:25">
      <c r="D8571" s="24"/>
      <c r="I8571" s="24"/>
      <c r="J8571" s="24"/>
      <c r="K8571" s="24"/>
      <c r="L8571" s="24"/>
      <c r="Q8571" s="24"/>
      <c r="R8571" s="24"/>
      <c r="S8571" s="24"/>
      <c r="Y8571" s="24"/>
    </row>
    <row r="8572" spans="4:25">
      <c r="I8572" s="24"/>
      <c r="J8572" s="24"/>
      <c r="S8572" s="24"/>
    </row>
    <row r="8573" spans="4:25">
      <c r="D8573" s="24"/>
      <c r="I8573" s="24"/>
      <c r="J8573" s="24"/>
      <c r="K8573" s="24"/>
      <c r="L8573" s="24"/>
      <c r="Q8573" s="24"/>
      <c r="R8573" s="24"/>
      <c r="S8573" s="24"/>
      <c r="Y8573" s="24"/>
    </row>
    <row r="8574" spans="4:25">
      <c r="I8574" s="24"/>
      <c r="J8574" s="24"/>
      <c r="S8574" s="24"/>
    </row>
    <row r="8575" spans="4:25">
      <c r="I8575" s="24"/>
      <c r="J8575" s="24"/>
      <c r="S8575" s="24"/>
    </row>
    <row r="8576" spans="4:25">
      <c r="I8576" s="24"/>
      <c r="J8576" s="24"/>
      <c r="S8576" s="24"/>
    </row>
    <row r="8577" spans="4:25">
      <c r="I8577" s="24"/>
      <c r="J8577" s="24"/>
      <c r="S8577" s="24"/>
    </row>
    <row r="8578" spans="4:25">
      <c r="I8578" s="24"/>
      <c r="J8578" s="24"/>
      <c r="S8578" s="24"/>
    </row>
    <row r="8579" spans="4:25">
      <c r="I8579" s="24"/>
      <c r="J8579" s="24"/>
      <c r="S8579" s="24"/>
    </row>
    <row r="8580" spans="4:25">
      <c r="D8580" s="24"/>
      <c r="I8580" s="24"/>
      <c r="J8580" s="24"/>
      <c r="K8580" s="24"/>
      <c r="L8580" s="24"/>
      <c r="Q8580" s="24"/>
      <c r="R8580" s="24"/>
      <c r="S8580" s="24"/>
      <c r="Y8580" s="24"/>
    </row>
    <row r="8581" spans="4:25">
      <c r="I8581" s="24"/>
      <c r="J8581" s="24"/>
      <c r="S8581" s="24"/>
    </row>
    <row r="8582" spans="4:25">
      <c r="I8582" s="24"/>
      <c r="J8582" s="24"/>
      <c r="S8582" s="24"/>
    </row>
    <row r="8583" spans="4:25">
      <c r="I8583" s="24"/>
      <c r="J8583" s="24"/>
      <c r="S8583" s="24"/>
    </row>
    <row r="8584" spans="4:25">
      <c r="I8584" s="24"/>
      <c r="J8584" s="24"/>
      <c r="S8584" s="24"/>
    </row>
    <row r="8585" spans="4:25">
      <c r="I8585" s="24"/>
      <c r="J8585" s="24"/>
      <c r="S8585" s="24"/>
    </row>
    <row r="8586" spans="4:25">
      <c r="I8586" s="24"/>
      <c r="J8586" s="24"/>
      <c r="S8586" s="24"/>
    </row>
    <row r="8587" spans="4:25">
      <c r="D8587" s="24"/>
      <c r="I8587" s="24"/>
      <c r="J8587" s="24"/>
      <c r="K8587" s="24"/>
      <c r="L8587" s="24"/>
      <c r="Q8587" s="24"/>
      <c r="R8587" s="24"/>
      <c r="S8587" s="24"/>
      <c r="Y8587" s="24"/>
    </row>
    <row r="8588" spans="4:25">
      <c r="I8588" s="24"/>
      <c r="J8588" s="24"/>
      <c r="S8588" s="24"/>
    </row>
    <row r="8589" spans="4:25">
      <c r="I8589" s="24"/>
      <c r="J8589" s="24"/>
      <c r="S8589" s="24"/>
    </row>
    <row r="8590" spans="4:25">
      <c r="I8590" s="24"/>
      <c r="J8590" s="24"/>
      <c r="S8590" s="24"/>
    </row>
    <row r="8591" spans="4:25">
      <c r="D8591" s="24"/>
      <c r="I8591" s="24"/>
      <c r="J8591" s="24"/>
      <c r="K8591" s="24"/>
      <c r="L8591" s="24"/>
      <c r="Q8591" s="24"/>
      <c r="R8591" s="24"/>
      <c r="S8591" s="24"/>
      <c r="Y8591" s="24"/>
    </row>
    <row r="8592" spans="4:25">
      <c r="I8592" s="24"/>
      <c r="J8592" s="24"/>
      <c r="S8592" s="24"/>
    </row>
    <row r="8593" spans="4:25">
      <c r="I8593" s="24"/>
      <c r="J8593" s="24"/>
      <c r="S8593" s="24"/>
    </row>
    <row r="8594" spans="4:25">
      <c r="D8594" s="24"/>
      <c r="H8594" s="24"/>
      <c r="I8594" s="24"/>
      <c r="J8594" s="24"/>
      <c r="L8594" s="24"/>
      <c r="Q8594" s="24"/>
      <c r="R8594" s="24"/>
      <c r="S8594" s="24"/>
      <c r="Y8594" s="24"/>
    </row>
    <row r="8595" spans="4:25">
      <c r="I8595" s="24"/>
      <c r="J8595" s="24"/>
      <c r="S8595" s="24"/>
    </row>
    <row r="8596" spans="4:25">
      <c r="I8596" s="24"/>
      <c r="J8596" s="24"/>
      <c r="S8596" s="24"/>
    </row>
    <row r="8597" spans="4:25">
      <c r="I8597" s="24"/>
      <c r="J8597" s="24"/>
      <c r="S8597" s="24"/>
    </row>
    <row r="8598" spans="4:25">
      <c r="I8598" s="24"/>
      <c r="J8598" s="24"/>
      <c r="S8598" s="24"/>
    </row>
    <row r="8599" spans="4:25">
      <c r="I8599" s="24"/>
      <c r="J8599" s="24"/>
      <c r="S8599" s="24"/>
    </row>
    <row r="8600" spans="4:25">
      <c r="D8600" s="24"/>
      <c r="H8600" s="24"/>
      <c r="I8600" s="24"/>
      <c r="J8600" s="24"/>
      <c r="K8600" s="24"/>
      <c r="L8600" s="24"/>
      <c r="P8600" s="24"/>
      <c r="Q8600" s="24"/>
      <c r="R8600" s="24"/>
      <c r="S8600" s="24"/>
      <c r="Y8600" s="24"/>
    </row>
    <row r="8601" spans="4:25">
      <c r="I8601" s="24"/>
      <c r="J8601" s="24"/>
      <c r="S8601" s="24"/>
    </row>
    <row r="8602" spans="4:25">
      <c r="I8602" s="24"/>
      <c r="J8602" s="24"/>
      <c r="S8602" s="24"/>
    </row>
    <row r="8603" spans="4:25">
      <c r="I8603" s="24"/>
      <c r="J8603" s="24"/>
      <c r="S8603" s="24"/>
    </row>
    <row r="8604" spans="4:25">
      <c r="I8604" s="24"/>
      <c r="J8604" s="24"/>
      <c r="S8604" s="24"/>
    </row>
    <row r="8605" spans="4:25">
      <c r="I8605" s="24"/>
      <c r="J8605" s="24"/>
      <c r="S8605" s="24"/>
    </row>
    <row r="8606" spans="4:25">
      <c r="I8606" s="24"/>
      <c r="J8606" s="24"/>
      <c r="S8606" s="24"/>
    </row>
    <row r="8607" spans="4:25">
      <c r="I8607" s="24"/>
      <c r="J8607" s="24"/>
      <c r="S8607" s="24"/>
    </row>
    <row r="8608" spans="4:25">
      <c r="I8608" s="24"/>
      <c r="J8608" s="24"/>
      <c r="S8608" s="24"/>
    </row>
    <row r="8609" spans="4:25">
      <c r="I8609" s="24"/>
      <c r="J8609" s="24"/>
      <c r="S8609" s="24"/>
    </row>
    <row r="8610" spans="4:25">
      <c r="I8610" s="24"/>
      <c r="J8610" s="24"/>
      <c r="S8610" s="24"/>
    </row>
    <row r="8611" spans="4:25">
      <c r="I8611" s="24"/>
      <c r="J8611" s="24"/>
      <c r="S8611" s="24"/>
    </row>
    <row r="8612" spans="4:25">
      <c r="I8612" s="24"/>
      <c r="J8612" s="24"/>
      <c r="S8612" s="24"/>
    </row>
    <row r="8613" spans="4:25">
      <c r="I8613" s="24"/>
      <c r="J8613" s="24"/>
      <c r="S8613" s="24"/>
    </row>
    <row r="8614" spans="4:25">
      <c r="D8614" s="24"/>
      <c r="I8614" s="24"/>
      <c r="J8614" s="24"/>
      <c r="K8614" s="24"/>
      <c r="L8614" s="24"/>
      <c r="Q8614" s="24"/>
      <c r="R8614" s="24"/>
      <c r="S8614" s="24"/>
      <c r="Y8614" s="24"/>
    </row>
    <row r="8615" spans="4:25">
      <c r="I8615" s="24"/>
      <c r="J8615" s="24"/>
      <c r="S8615" s="24"/>
    </row>
    <row r="8616" spans="4:25">
      <c r="I8616" s="24"/>
      <c r="J8616" s="24"/>
      <c r="S8616" s="24"/>
    </row>
    <row r="8617" spans="4:25">
      <c r="I8617" s="24"/>
      <c r="J8617" s="24"/>
      <c r="S8617" s="24"/>
    </row>
    <row r="8618" spans="4:25">
      <c r="I8618" s="24"/>
      <c r="J8618" s="24"/>
      <c r="S8618" s="24"/>
    </row>
    <row r="8619" spans="4:25">
      <c r="I8619" s="24"/>
      <c r="J8619" s="24"/>
      <c r="S8619" s="24"/>
    </row>
    <row r="8620" spans="4:25">
      <c r="D8620" s="24"/>
      <c r="I8620" s="24"/>
      <c r="J8620" s="24"/>
      <c r="K8620" s="24"/>
      <c r="L8620" s="24"/>
      <c r="Q8620" s="24"/>
      <c r="R8620" s="24"/>
      <c r="S8620" s="24"/>
      <c r="Y8620" s="24"/>
    </row>
    <row r="8621" spans="4:25">
      <c r="D8621" s="24"/>
      <c r="I8621" s="24"/>
      <c r="J8621" s="24"/>
      <c r="K8621" s="24"/>
      <c r="L8621" s="24"/>
      <c r="Q8621" s="24"/>
      <c r="R8621" s="24"/>
      <c r="S8621" s="24"/>
      <c r="Y8621" s="24"/>
    </row>
    <row r="8622" spans="4:25">
      <c r="D8622" s="24"/>
      <c r="I8622" s="24"/>
      <c r="J8622" s="24"/>
      <c r="K8622" s="24"/>
      <c r="L8622" s="24"/>
      <c r="Q8622" s="24"/>
      <c r="R8622" s="24"/>
      <c r="S8622" s="24"/>
      <c r="Y8622" s="24"/>
    </row>
    <row r="8623" spans="4:25">
      <c r="I8623" s="24"/>
      <c r="J8623" s="24"/>
      <c r="S8623" s="24"/>
    </row>
    <row r="8624" spans="4:25">
      <c r="D8624" s="24"/>
      <c r="I8624" s="24"/>
      <c r="J8624" s="24"/>
      <c r="K8624" s="24"/>
      <c r="L8624" s="24"/>
      <c r="Q8624" s="24"/>
      <c r="R8624" s="24"/>
      <c r="S8624" s="24"/>
      <c r="Y8624" s="24"/>
    </row>
    <row r="8625" spans="4:25">
      <c r="D8625" s="24"/>
      <c r="I8625" s="24"/>
      <c r="J8625" s="24"/>
      <c r="K8625" s="24"/>
      <c r="L8625" s="24"/>
      <c r="Q8625" s="24"/>
      <c r="R8625" s="24"/>
      <c r="S8625" s="24"/>
      <c r="Y8625" s="24"/>
    </row>
    <row r="8626" spans="4:25">
      <c r="I8626" s="24"/>
      <c r="J8626" s="24"/>
      <c r="S8626" s="24"/>
    </row>
    <row r="8627" spans="4:25">
      <c r="D8627" s="24"/>
      <c r="I8627" s="24"/>
      <c r="J8627" s="24"/>
      <c r="L8627" s="24"/>
      <c r="Q8627" s="24"/>
      <c r="R8627" s="24"/>
      <c r="S8627" s="24"/>
      <c r="Y8627" s="24"/>
    </row>
    <row r="8628" spans="4:25">
      <c r="I8628" s="24"/>
      <c r="J8628" s="24"/>
      <c r="S8628" s="24"/>
    </row>
    <row r="8629" spans="4:25">
      <c r="I8629" s="24"/>
      <c r="J8629" s="24"/>
      <c r="S8629" s="24"/>
    </row>
    <row r="8630" spans="4:25">
      <c r="I8630" s="24"/>
      <c r="J8630" s="24"/>
      <c r="S8630" s="24"/>
    </row>
    <row r="8631" spans="4:25">
      <c r="D8631" s="24"/>
      <c r="I8631" s="24"/>
      <c r="J8631" s="24"/>
      <c r="K8631" s="24"/>
      <c r="L8631" s="24"/>
      <c r="Q8631" s="24"/>
      <c r="R8631" s="24"/>
      <c r="S8631" s="24"/>
      <c r="Y8631" s="24"/>
    </row>
    <row r="8632" spans="4:25">
      <c r="D8632" s="24"/>
      <c r="I8632" s="24"/>
      <c r="J8632" s="24"/>
      <c r="K8632" s="24"/>
      <c r="L8632" s="24"/>
      <c r="Q8632" s="24"/>
      <c r="R8632" s="24"/>
      <c r="S8632" s="24"/>
      <c r="Y8632" s="24"/>
    </row>
    <row r="8633" spans="4:25">
      <c r="D8633" s="24"/>
      <c r="I8633" s="24"/>
      <c r="J8633" s="24"/>
      <c r="K8633" s="24"/>
      <c r="L8633" s="24"/>
      <c r="P8633" s="24"/>
      <c r="Q8633" s="24"/>
      <c r="R8633" s="24"/>
      <c r="S8633" s="24"/>
      <c r="Y8633" s="24"/>
    </row>
    <row r="8634" spans="4:25">
      <c r="D8634" s="24"/>
      <c r="I8634" s="24"/>
      <c r="J8634" s="24"/>
      <c r="K8634" s="24"/>
      <c r="L8634" s="24"/>
      <c r="P8634" s="24"/>
      <c r="Q8634" s="24"/>
      <c r="R8634" s="24"/>
      <c r="S8634" s="24"/>
      <c r="Y8634" s="24"/>
    </row>
    <row r="8635" spans="4:25">
      <c r="D8635" s="24"/>
      <c r="I8635" s="24"/>
      <c r="J8635" s="24"/>
      <c r="K8635" s="24"/>
      <c r="L8635" s="24"/>
      <c r="P8635" s="24"/>
      <c r="Q8635" s="24"/>
      <c r="R8635" s="24"/>
      <c r="S8635" s="24"/>
      <c r="Y8635" s="24"/>
    </row>
    <row r="8636" spans="4:25">
      <c r="I8636" s="24"/>
      <c r="J8636" s="24"/>
      <c r="S8636" s="24"/>
    </row>
    <row r="8637" spans="4:25">
      <c r="D8637" s="24"/>
      <c r="I8637" s="24"/>
      <c r="J8637" s="24"/>
      <c r="K8637" s="24"/>
      <c r="L8637" s="24"/>
      <c r="Q8637" s="24"/>
      <c r="R8637" s="24"/>
      <c r="S8637" s="24"/>
      <c r="Y8637" s="24"/>
    </row>
    <row r="8638" spans="4:25">
      <c r="D8638" s="24"/>
      <c r="I8638" s="24"/>
      <c r="J8638" s="24"/>
      <c r="K8638" s="24"/>
      <c r="L8638" s="24"/>
      <c r="Q8638" s="24"/>
      <c r="R8638" s="24"/>
      <c r="S8638" s="24"/>
      <c r="Y8638" s="24"/>
    </row>
    <row r="8639" spans="4:25">
      <c r="D8639" s="24"/>
      <c r="I8639" s="24"/>
      <c r="J8639" s="24"/>
      <c r="K8639" s="24"/>
      <c r="L8639" s="24"/>
      <c r="P8639" s="24"/>
      <c r="Q8639" s="24"/>
      <c r="R8639" s="24"/>
      <c r="S8639" s="24"/>
      <c r="Y8639" s="24"/>
    </row>
    <row r="8640" spans="4:25">
      <c r="D8640" s="24"/>
      <c r="I8640" s="24"/>
      <c r="J8640" s="24"/>
      <c r="K8640" s="24"/>
      <c r="L8640" s="24"/>
      <c r="P8640" s="24"/>
      <c r="Q8640" s="24"/>
      <c r="R8640" s="24"/>
      <c r="S8640" s="24"/>
      <c r="Y8640" s="24"/>
    </row>
    <row r="8641" spans="4:25">
      <c r="I8641" s="24"/>
      <c r="J8641" s="24"/>
      <c r="S8641" s="24"/>
    </row>
    <row r="8642" spans="4:25">
      <c r="D8642" s="24"/>
      <c r="I8642" s="24"/>
      <c r="J8642" s="24"/>
      <c r="K8642" s="24"/>
      <c r="L8642" s="24"/>
      <c r="Q8642" s="24"/>
      <c r="R8642" s="24"/>
      <c r="S8642" s="24"/>
      <c r="Y8642" s="24"/>
    </row>
    <row r="8643" spans="4:25">
      <c r="I8643" s="24"/>
      <c r="J8643" s="24"/>
      <c r="S8643" s="24"/>
    </row>
    <row r="8644" spans="4:25">
      <c r="D8644" s="24"/>
      <c r="I8644" s="24"/>
      <c r="J8644" s="24"/>
      <c r="K8644" s="24"/>
      <c r="L8644" s="24"/>
      <c r="Q8644" s="24"/>
      <c r="R8644" s="24"/>
      <c r="S8644" s="24"/>
      <c r="Y8644" s="24"/>
    </row>
    <row r="8645" spans="4:25">
      <c r="D8645" s="24"/>
      <c r="I8645" s="24"/>
      <c r="J8645" s="24"/>
      <c r="K8645" s="24"/>
      <c r="L8645" s="24"/>
      <c r="Q8645" s="24"/>
      <c r="R8645" s="24"/>
      <c r="S8645" s="24"/>
      <c r="Y8645" s="24"/>
    </row>
    <row r="8646" spans="4:25">
      <c r="D8646" s="24"/>
      <c r="I8646" s="24"/>
      <c r="J8646" s="24"/>
      <c r="K8646" s="24"/>
      <c r="L8646" s="24"/>
      <c r="P8646" s="24"/>
      <c r="Q8646" s="24"/>
      <c r="R8646" s="24"/>
      <c r="S8646" s="24"/>
      <c r="Y8646" s="24"/>
    </row>
    <row r="8647" spans="4:25">
      <c r="D8647" s="24"/>
      <c r="I8647" s="24"/>
      <c r="J8647" s="24"/>
      <c r="K8647" s="24"/>
      <c r="L8647" s="24"/>
      <c r="P8647" s="24"/>
      <c r="Q8647" s="24"/>
      <c r="R8647" s="24"/>
      <c r="S8647" s="24"/>
      <c r="Y8647" s="24"/>
    </row>
    <row r="8648" spans="4:25">
      <c r="D8648" s="24"/>
      <c r="I8648" s="24"/>
      <c r="J8648" s="24"/>
      <c r="K8648" s="24"/>
      <c r="L8648" s="24"/>
      <c r="P8648" s="24"/>
      <c r="Q8648" s="24"/>
      <c r="R8648" s="24"/>
      <c r="S8648" s="24"/>
      <c r="Y8648" s="24"/>
    </row>
    <row r="8649" spans="4:25">
      <c r="D8649" s="24"/>
      <c r="I8649" s="24"/>
      <c r="J8649" s="24"/>
      <c r="K8649" s="24"/>
      <c r="L8649" s="24"/>
      <c r="P8649" s="24"/>
      <c r="Q8649" s="24"/>
      <c r="R8649" s="24"/>
      <c r="S8649" s="24"/>
      <c r="Y8649" s="24"/>
    </row>
    <row r="8650" spans="4:25">
      <c r="I8650" s="24"/>
      <c r="J8650" s="24"/>
      <c r="S8650" s="24"/>
    </row>
    <row r="8651" spans="4:25">
      <c r="I8651" s="24"/>
      <c r="J8651" s="24"/>
      <c r="S8651" s="24"/>
    </row>
    <row r="8652" spans="4:25">
      <c r="D8652" s="24"/>
      <c r="I8652" s="24"/>
      <c r="J8652" s="24"/>
      <c r="L8652" s="24"/>
      <c r="Q8652" s="24"/>
      <c r="R8652" s="24"/>
      <c r="S8652" s="24"/>
      <c r="Y8652" s="24"/>
    </row>
    <row r="8653" spans="4:25">
      <c r="I8653" s="24"/>
      <c r="J8653" s="24"/>
      <c r="S8653" s="24"/>
    </row>
    <row r="8654" spans="4:25">
      <c r="I8654" s="24"/>
      <c r="J8654" s="24"/>
      <c r="S8654" s="24"/>
    </row>
    <row r="8655" spans="4:25">
      <c r="I8655" s="24"/>
      <c r="J8655" s="24"/>
      <c r="S8655" s="24"/>
    </row>
    <row r="8656" spans="4:25">
      <c r="I8656" s="24"/>
      <c r="J8656" s="24"/>
      <c r="S8656" s="24"/>
    </row>
    <row r="8657" spans="4:25">
      <c r="D8657" s="24"/>
      <c r="I8657" s="24"/>
      <c r="J8657" s="24"/>
      <c r="L8657" s="24"/>
      <c r="Q8657" s="24"/>
      <c r="R8657" s="24"/>
      <c r="S8657" s="24"/>
      <c r="Y8657" s="24"/>
    </row>
    <row r="8658" spans="4:25">
      <c r="I8658" s="24"/>
      <c r="J8658" s="24"/>
      <c r="S8658" s="24"/>
    </row>
    <row r="8659" spans="4:25">
      <c r="I8659" s="24"/>
      <c r="J8659" s="24"/>
      <c r="S8659" s="24"/>
    </row>
    <row r="8660" spans="4:25">
      <c r="I8660" s="24"/>
      <c r="J8660" s="24"/>
      <c r="S8660" s="24"/>
    </row>
    <row r="8661" spans="4:25">
      <c r="I8661" s="24"/>
      <c r="J8661" s="24"/>
      <c r="S8661" s="24"/>
    </row>
    <row r="8662" spans="4:25">
      <c r="I8662" s="24"/>
      <c r="J8662" s="24"/>
      <c r="S8662" s="24"/>
    </row>
    <row r="8663" spans="4:25">
      <c r="D8663" s="24"/>
      <c r="I8663" s="24"/>
      <c r="J8663" s="24"/>
      <c r="L8663" s="24"/>
      <c r="Q8663" s="24"/>
      <c r="R8663" s="24"/>
      <c r="S8663" s="24"/>
      <c r="Y8663" s="24"/>
    </row>
    <row r="8664" spans="4:25">
      <c r="I8664" s="24"/>
      <c r="J8664" s="24"/>
      <c r="S8664" s="24"/>
    </row>
    <row r="8665" spans="4:25">
      <c r="I8665" s="24"/>
      <c r="J8665" s="24"/>
      <c r="S8665" s="24"/>
    </row>
    <row r="8666" spans="4:25">
      <c r="D8666" s="24"/>
      <c r="I8666" s="24"/>
      <c r="J8666" s="24"/>
      <c r="K8666" s="24"/>
      <c r="L8666" s="24"/>
      <c r="Q8666" s="24"/>
      <c r="R8666" s="24"/>
      <c r="S8666" s="24"/>
      <c r="Y8666" s="24"/>
    </row>
    <row r="8667" spans="4:25">
      <c r="I8667" s="24"/>
      <c r="J8667" s="24"/>
      <c r="S8667" s="24"/>
    </row>
    <row r="8668" spans="4:25">
      <c r="I8668" s="24"/>
      <c r="J8668" s="24"/>
      <c r="S8668" s="24"/>
    </row>
    <row r="8669" spans="4:25">
      <c r="I8669" s="24"/>
      <c r="J8669" s="24"/>
      <c r="S8669" s="24"/>
    </row>
    <row r="8670" spans="4:25">
      <c r="D8670" s="24"/>
      <c r="I8670" s="24"/>
      <c r="J8670" s="24"/>
      <c r="K8670" s="24"/>
      <c r="L8670" s="24"/>
      <c r="Q8670" s="24"/>
      <c r="R8670" s="24"/>
      <c r="S8670" s="24"/>
      <c r="Y8670" s="24"/>
    </row>
    <row r="8671" spans="4:25">
      <c r="I8671" s="24"/>
      <c r="J8671" s="24"/>
      <c r="S8671" s="24"/>
    </row>
    <row r="8672" spans="4:25">
      <c r="I8672" s="24"/>
      <c r="J8672" s="24"/>
      <c r="S8672" s="24"/>
    </row>
    <row r="8673" spans="4:25">
      <c r="D8673" s="24"/>
      <c r="I8673" s="24"/>
      <c r="J8673" s="24"/>
      <c r="K8673" s="24"/>
      <c r="L8673" s="24"/>
      <c r="Q8673" s="24"/>
      <c r="R8673" s="24"/>
      <c r="S8673" s="24"/>
      <c r="Y8673" s="24"/>
    </row>
    <row r="8674" spans="4:25">
      <c r="I8674" s="24"/>
      <c r="J8674" s="24"/>
      <c r="S8674" s="24"/>
    </row>
    <row r="8675" spans="4:25">
      <c r="I8675" s="24"/>
      <c r="J8675" s="24"/>
      <c r="S8675" s="24"/>
    </row>
    <row r="8676" spans="4:25">
      <c r="D8676" s="24"/>
      <c r="I8676" s="24"/>
      <c r="J8676" s="24"/>
      <c r="K8676" s="24"/>
      <c r="L8676" s="24"/>
      <c r="Q8676" s="24"/>
      <c r="R8676" s="24"/>
      <c r="S8676" s="24"/>
      <c r="Y8676" s="24"/>
    </row>
    <row r="8677" spans="4:25">
      <c r="D8677" s="24"/>
      <c r="I8677" s="24"/>
      <c r="J8677" s="24"/>
      <c r="K8677" s="24"/>
      <c r="L8677" s="24"/>
      <c r="Q8677" s="24"/>
      <c r="R8677" s="24"/>
      <c r="S8677" s="24"/>
      <c r="Y8677" s="24"/>
    </row>
    <row r="8678" spans="4:25">
      <c r="D8678" s="24"/>
      <c r="I8678" s="24"/>
      <c r="J8678" s="24"/>
      <c r="K8678" s="24"/>
      <c r="L8678" s="24"/>
      <c r="Q8678" s="24"/>
      <c r="R8678" s="24"/>
      <c r="S8678" s="24"/>
      <c r="Y8678" s="24"/>
    </row>
    <row r="8679" spans="4:25">
      <c r="I8679" s="24"/>
      <c r="J8679" s="24"/>
      <c r="S8679" s="24"/>
    </row>
    <row r="8680" spans="4:25">
      <c r="D8680" s="24"/>
      <c r="I8680" s="24"/>
      <c r="J8680" s="24"/>
      <c r="K8680" s="24"/>
      <c r="L8680" s="24"/>
      <c r="Q8680" s="24"/>
      <c r="R8680" s="24"/>
      <c r="S8680" s="24"/>
      <c r="Y8680" s="24"/>
    </row>
    <row r="8681" spans="4:25">
      <c r="I8681" s="24"/>
      <c r="J8681" s="24"/>
      <c r="S8681" s="24"/>
    </row>
    <row r="8682" spans="4:25">
      <c r="D8682" s="24"/>
      <c r="I8682" s="24"/>
      <c r="J8682" s="24"/>
      <c r="L8682" s="24"/>
      <c r="Q8682" s="24"/>
      <c r="R8682" s="24"/>
      <c r="S8682" s="24"/>
      <c r="Y8682" s="24"/>
    </row>
    <row r="8683" spans="4:25">
      <c r="I8683" s="24"/>
      <c r="J8683" s="24"/>
      <c r="S8683" s="24"/>
    </row>
    <row r="8684" spans="4:25">
      <c r="I8684" s="24"/>
      <c r="J8684" s="24"/>
      <c r="S8684" s="24"/>
    </row>
    <row r="8685" spans="4:25">
      <c r="I8685" s="24"/>
      <c r="J8685" s="24"/>
      <c r="S8685" s="24"/>
    </row>
    <row r="8686" spans="4:25">
      <c r="I8686" s="24"/>
      <c r="J8686" s="24"/>
      <c r="S8686" s="24"/>
    </row>
    <row r="8687" spans="4:25">
      <c r="I8687" s="24"/>
      <c r="J8687" s="24"/>
      <c r="S8687" s="24"/>
    </row>
    <row r="8688" spans="4:25">
      <c r="I8688" s="24"/>
      <c r="J8688" s="24"/>
      <c r="S8688" s="24"/>
    </row>
    <row r="8689" spans="4:25">
      <c r="I8689" s="24"/>
      <c r="J8689" s="24"/>
      <c r="S8689" s="24"/>
    </row>
    <row r="8690" spans="4:25">
      <c r="I8690" s="24"/>
      <c r="J8690" s="24"/>
      <c r="S8690" s="24"/>
    </row>
    <row r="8691" spans="4:25">
      <c r="I8691" s="24"/>
      <c r="J8691" s="24"/>
      <c r="S8691" s="24"/>
    </row>
    <row r="8692" spans="4:25">
      <c r="I8692" s="24"/>
      <c r="J8692" s="24"/>
      <c r="S8692" s="24"/>
    </row>
    <row r="8693" spans="4:25">
      <c r="I8693" s="24"/>
      <c r="J8693" s="24"/>
      <c r="S8693" s="24"/>
    </row>
    <row r="8694" spans="4:25">
      <c r="I8694" s="24"/>
      <c r="J8694" s="24"/>
      <c r="S8694" s="24"/>
    </row>
    <row r="8695" spans="4:25">
      <c r="I8695" s="24"/>
      <c r="J8695" s="24"/>
      <c r="S8695" s="24"/>
    </row>
    <row r="8696" spans="4:25">
      <c r="D8696" s="24"/>
      <c r="I8696" s="24"/>
      <c r="J8696" s="24"/>
      <c r="L8696" s="24"/>
      <c r="Q8696" s="24"/>
      <c r="R8696" s="24"/>
      <c r="S8696" s="24"/>
      <c r="Y8696" s="24"/>
    </row>
    <row r="8697" spans="4:25">
      <c r="I8697" s="24"/>
      <c r="J8697" s="24"/>
      <c r="S8697" s="24"/>
    </row>
    <row r="8698" spans="4:25">
      <c r="I8698" s="24"/>
      <c r="J8698" s="24"/>
      <c r="S8698" s="24"/>
    </row>
    <row r="8699" spans="4:25">
      <c r="I8699" s="24"/>
      <c r="J8699" s="24"/>
      <c r="S8699" s="24"/>
    </row>
    <row r="8700" spans="4:25">
      <c r="I8700" s="24"/>
      <c r="J8700" s="24"/>
      <c r="S8700" s="24"/>
    </row>
    <row r="8701" spans="4:25">
      <c r="I8701" s="24"/>
      <c r="J8701" s="24"/>
      <c r="S8701" s="24"/>
    </row>
    <row r="8702" spans="4:25">
      <c r="D8702" s="24"/>
      <c r="I8702" s="24"/>
      <c r="J8702" s="24"/>
      <c r="K8702" s="24"/>
      <c r="L8702" s="24"/>
      <c r="Q8702" s="24"/>
      <c r="R8702" s="24"/>
      <c r="S8702" s="24"/>
      <c r="Y8702" s="24"/>
    </row>
    <row r="8703" spans="4:25">
      <c r="I8703" s="24"/>
      <c r="J8703" s="24"/>
      <c r="S8703" s="24"/>
    </row>
    <row r="8704" spans="4:25">
      <c r="I8704" s="24"/>
      <c r="J8704" s="24"/>
      <c r="S8704" s="24"/>
    </row>
    <row r="8705" spans="4:25">
      <c r="I8705" s="24"/>
      <c r="J8705" s="24"/>
      <c r="S8705" s="24"/>
    </row>
    <row r="8706" spans="4:25">
      <c r="I8706" s="24"/>
      <c r="J8706" s="24"/>
      <c r="S8706" s="24"/>
    </row>
    <row r="8707" spans="4:25">
      <c r="I8707" s="24"/>
      <c r="J8707" s="24"/>
      <c r="S8707" s="24"/>
    </row>
    <row r="8708" spans="4:25">
      <c r="I8708" s="24"/>
      <c r="J8708" s="24"/>
      <c r="S8708" s="24"/>
    </row>
    <row r="8709" spans="4:25">
      <c r="D8709" s="24"/>
      <c r="I8709" s="24"/>
      <c r="J8709" s="24"/>
      <c r="K8709" s="24"/>
      <c r="L8709" s="24"/>
      <c r="Q8709" s="24"/>
      <c r="R8709" s="24"/>
      <c r="S8709" s="24"/>
      <c r="Y8709" s="24"/>
    </row>
    <row r="8710" spans="4:25">
      <c r="I8710" s="24"/>
      <c r="J8710" s="24"/>
      <c r="S8710" s="24"/>
    </row>
    <row r="8711" spans="4:25">
      <c r="I8711" s="24"/>
      <c r="J8711" s="24"/>
      <c r="S8711" s="24"/>
    </row>
    <row r="8712" spans="4:25">
      <c r="D8712" s="24"/>
      <c r="I8712" s="24"/>
      <c r="J8712" s="24"/>
      <c r="K8712" s="24"/>
      <c r="L8712" s="24"/>
      <c r="Q8712" s="24"/>
      <c r="R8712" s="24"/>
      <c r="S8712" s="24"/>
      <c r="Y8712" s="24"/>
    </row>
    <row r="8713" spans="4:25">
      <c r="I8713" s="24"/>
      <c r="J8713" s="24"/>
      <c r="S8713" s="24"/>
    </row>
    <row r="8714" spans="4:25">
      <c r="I8714" s="24"/>
      <c r="J8714" s="24"/>
      <c r="S8714" s="24"/>
    </row>
    <row r="8715" spans="4:25">
      <c r="I8715" s="24"/>
      <c r="J8715" s="24"/>
      <c r="S8715" s="24"/>
    </row>
    <row r="8716" spans="4:25">
      <c r="D8716" s="24"/>
      <c r="I8716" s="24"/>
      <c r="J8716" s="24"/>
      <c r="K8716" s="24"/>
      <c r="L8716" s="24"/>
      <c r="Q8716" s="24"/>
      <c r="R8716" s="24"/>
      <c r="S8716" s="24"/>
      <c r="Y8716" s="24"/>
    </row>
    <row r="8717" spans="4:25">
      <c r="I8717" s="24"/>
      <c r="J8717" s="24"/>
      <c r="S8717" s="24"/>
    </row>
    <row r="8718" spans="4:25">
      <c r="I8718" s="24"/>
      <c r="J8718" s="24"/>
      <c r="S8718" s="24"/>
    </row>
    <row r="8719" spans="4:25">
      <c r="I8719" s="24"/>
      <c r="J8719" s="24"/>
      <c r="S8719" s="24"/>
    </row>
    <row r="8720" spans="4:25">
      <c r="D8720" s="24"/>
      <c r="I8720" s="24"/>
      <c r="J8720" s="24"/>
      <c r="K8720" s="24"/>
      <c r="L8720" s="24"/>
      <c r="Q8720" s="24"/>
      <c r="R8720" s="24"/>
      <c r="S8720" s="24"/>
      <c r="Y8720" s="24"/>
    </row>
    <row r="8721" spans="4:25">
      <c r="I8721" s="24"/>
      <c r="J8721" s="24"/>
      <c r="S8721" s="24"/>
    </row>
    <row r="8722" spans="4:25">
      <c r="I8722" s="24"/>
      <c r="J8722" s="24"/>
      <c r="S8722" s="24"/>
    </row>
    <row r="8723" spans="4:25">
      <c r="I8723" s="24"/>
      <c r="J8723" s="24"/>
      <c r="S8723" s="24"/>
    </row>
    <row r="8724" spans="4:25">
      <c r="I8724" s="24"/>
      <c r="J8724" s="24"/>
      <c r="S8724" s="24"/>
    </row>
    <row r="8725" spans="4:25">
      <c r="D8725" s="24"/>
      <c r="I8725" s="24"/>
      <c r="J8725" s="24"/>
      <c r="K8725" s="24"/>
      <c r="L8725" s="24"/>
      <c r="Q8725" s="24"/>
      <c r="R8725" s="24"/>
      <c r="S8725" s="24"/>
      <c r="Y8725" s="24"/>
    </row>
    <row r="8726" spans="4:25">
      <c r="I8726" s="24"/>
      <c r="J8726" s="24"/>
      <c r="S8726" s="24"/>
    </row>
    <row r="8727" spans="4:25">
      <c r="I8727" s="24"/>
      <c r="J8727" s="24"/>
      <c r="S8727" s="24"/>
    </row>
    <row r="8728" spans="4:25">
      <c r="I8728" s="24"/>
      <c r="J8728" s="24"/>
      <c r="S8728" s="24"/>
    </row>
    <row r="8729" spans="4:25">
      <c r="I8729" s="24"/>
      <c r="J8729" s="24"/>
      <c r="S8729" s="24"/>
    </row>
    <row r="8730" spans="4:25">
      <c r="I8730" s="24"/>
      <c r="J8730" s="24"/>
      <c r="S8730" s="24"/>
    </row>
    <row r="8731" spans="4:25">
      <c r="D8731" s="24"/>
      <c r="I8731" s="24"/>
      <c r="J8731" s="24"/>
      <c r="K8731" s="24"/>
      <c r="L8731" s="24"/>
      <c r="Q8731" s="24"/>
      <c r="R8731" s="24"/>
      <c r="S8731" s="24"/>
      <c r="Y8731" s="24"/>
    </row>
    <row r="8732" spans="4:25">
      <c r="I8732" s="24"/>
      <c r="J8732" s="24"/>
      <c r="S8732" s="24"/>
    </row>
    <row r="8733" spans="4:25">
      <c r="I8733" s="24"/>
      <c r="J8733" s="24"/>
      <c r="S8733" s="24"/>
    </row>
    <row r="8734" spans="4:25">
      <c r="D8734" s="24"/>
      <c r="I8734" s="24"/>
      <c r="J8734" s="24"/>
      <c r="K8734" s="24"/>
      <c r="L8734" s="24"/>
      <c r="Q8734" s="24"/>
      <c r="R8734" s="24"/>
      <c r="S8734" s="24"/>
      <c r="Y8734" s="24"/>
    </row>
    <row r="8735" spans="4:25">
      <c r="I8735" s="24"/>
      <c r="J8735" s="24"/>
      <c r="S8735" s="24"/>
    </row>
    <row r="8736" spans="4:25">
      <c r="I8736" s="24"/>
      <c r="J8736" s="24"/>
      <c r="S8736" s="24"/>
    </row>
    <row r="8737" spans="4:25">
      <c r="I8737" s="24"/>
      <c r="J8737" s="24"/>
      <c r="S8737" s="24"/>
    </row>
    <row r="8738" spans="4:25">
      <c r="I8738" s="24"/>
      <c r="J8738" s="24"/>
      <c r="S8738" s="24"/>
    </row>
    <row r="8739" spans="4:25">
      <c r="D8739" s="24"/>
      <c r="I8739" s="24"/>
      <c r="J8739" s="24"/>
      <c r="K8739" s="24"/>
      <c r="L8739" s="24"/>
      <c r="Q8739" s="24"/>
      <c r="R8739" s="24"/>
      <c r="S8739" s="24"/>
      <c r="Y8739" s="24"/>
    </row>
    <row r="8740" spans="4:25">
      <c r="I8740" s="24"/>
      <c r="J8740" s="24"/>
      <c r="S8740" s="24"/>
    </row>
    <row r="8741" spans="4:25">
      <c r="I8741" s="24"/>
      <c r="J8741" s="24"/>
      <c r="S8741" s="24"/>
    </row>
    <row r="8742" spans="4:25">
      <c r="D8742" s="24"/>
      <c r="I8742" s="24"/>
      <c r="J8742" s="24"/>
      <c r="K8742" s="24"/>
      <c r="L8742" s="24"/>
      <c r="Q8742" s="24"/>
      <c r="R8742" s="24"/>
      <c r="S8742" s="24"/>
      <c r="Y8742" s="24"/>
    </row>
    <row r="8743" spans="4:25">
      <c r="I8743" s="24"/>
      <c r="J8743" s="24"/>
      <c r="S8743" s="24"/>
    </row>
    <row r="8744" spans="4:25">
      <c r="D8744" s="24"/>
      <c r="I8744" s="24"/>
      <c r="J8744" s="24"/>
      <c r="K8744" s="24"/>
      <c r="L8744" s="24"/>
      <c r="Q8744" s="24"/>
      <c r="R8744" s="24"/>
      <c r="S8744" s="24"/>
      <c r="Y8744" s="24"/>
    </row>
    <row r="8745" spans="4:25">
      <c r="I8745" s="24"/>
      <c r="J8745" s="24"/>
      <c r="S8745" s="24"/>
    </row>
    <row r="8746" spans="4:25">
      <c r="D8746" s="24"/>
      <c r="I8746" s="24"/>
      <c r="J8746" s="24"/>
      <c r="K8746" s="24"/>
      <c r="L8746" s="24"/>
      <c r="Q8746" s="24"/>
      <c r="R8746" s="24"/>
      <c r="S8746" s="24"/>
      <c r="Y8746" s="24"/>
    </row>
    <row r="8747" spans="4:25">
      <c r="I8747" s="24"/>
      <c r="J8747" s="24"/>
      <c r="S8747" s="24"/>
    </row>
    <row r="8748" spans="4:25">
      <c r="I8748" s="24"/>
      <c r="J8748" s="24"/>
      <c r="S8748" s="24"/>
    </row>
    <row r="8749" spans="4:25">
      <c r="I8749" s="24"/>
      <c r="J8749" s="24"/>
      <c r="S8749" s="24"/>
    </row>
    <row r="8750" spans="4:25">
      <c r="I8750" s="24"/>
      <c r="J8750" s="24"/>
      <c r="S8750" s="24"/>
    </row>
    <row r="8751" spans="4:25">
      <c r="I8751" s="24"/>
      <c r="J8751" s="24"/>
      <c r="S8751" s="24"/>
    </row>
    <row r="8752" spans="4:25">
      <c r="I8752" s="24"/>
      <c r="J8752" s="24"/>
      <c r="S8752" s="24"/>
    </row>
    <row r="8753" spans="4:25">
      <c r="I8753" s="24"/>
      <c r="J8753" s="24"/>
      <c r="S8753" s="24"/>
    </row>
    <row r="8754" spans="4:25">
      <c r="D8754" s="24"/>
      <c r="I8754" s="24"/>
      <c r="J8754" s="24"/>
      <c r="K8754" s="24"/>
      <c r="L8754" s="24"/>
      <c r="Q8754" s="24"/>
      <c r="R8754" s="24"/>
      <c r="S8754" s="24"/>
      <c r="Y8754" s="24"/>
    </row>
    <row r="8755" spans="4:25">
      <c r="I8755" s="24"/>
      <c r="J8755" s="24"/>
      <c r="S8755" s="24"/>
    </row>
    <row r="8756" spans="4:25">
      <c r="D8756" s="24"/>
      <c r="I8756" s="24"/>
      <c r="J8756" s="24"/>
      <c r="K8756" s="24"/>
      <c r="L8756" s="24"/>
      <c r="Q8756" s="24"/>
      <c r="R8756" s="24"/>
      <c r="S8756" s="24"/>
      <c r="Y8756" s="24"/>
    </row>
    <row r="8757" spans="4:25">
      <c r="I8757" s="24"/>
      <c r="J8757" s="24"/>
      <c r="S8757" s="24"/>
    </row>
    <row r="8758" spans="4:25">
      <c r="D8758" s="24"/>
      <c r="I8758" s="24"/>
      <c r="J8758" s="24"/>
      <c r="K8758" s="24"/>
      <c r="L8758" s="24"/>
      <c r="Q8758" s="24"/>
      <c r="R8758" s="24"/>
      <c r="S8758" s="24"/>
      <c r="Y8758" s="24"/>
    </row>
    <row r="8759" spans="4:25">
      <c r="I8759" s="24"/>
      <c r="J8759" s="24"/>
      <c r="S8759" s="24"/>
    </row>
    <row r="8760" spans="4:25">
      <c r="I8760" s="24"/>
      <c r="J8760" s="24"/>
      <c r="S8760" s="24"/>
    </row>
    <row r="8761" spans="4:25">
      <c r="I8761" s="24"/>
      <c r="J8761" s="24"/>
      <c r="S8761" s="24"/>
    </row>
    <row r="8762" spans="4:25">
      <c r="I8762" s="24"/>
      <c r="J8762" s="24"/>
      <c r="S8762" s="24"/>
    </row>
    <row r="8763" spans="4:25">
      <c r="I8763" s="24"/>
      <c r="J8763" s="24"/>
      <c r="S8763" s="24"/>
    </row>
    <row r="8764" spans="4:25">
      <c r="I8764" s="24"/>
      <c r="J8764" s="24"/>
      <c r="S8764" s="24"/>
    </row>
    <row r="8765" spans="4:25">
      <c r="I8765" s="24"/>
      <c r="J8765" s="24"/>
      <c r="S8765" s="24"/>
    </row>
    <row r="8766" spans="4:25">
      <c r="I8766" s="24"/>
      <c r="J8766" s="24"/>
      <c r="S8766" s="24"/>
    </row>
    <row r="8767" spans="4:25">
      <c r="I8767" s="24"/>
      <c r="J8767" s="24"/>
      <c r="S8767" s="24"/>
    </row>
    <row r="8768" spans="4:25">
      <c r="I8768" s="24"/>
      <c r="J8768" s="24"/>
      <c r="S8768" s="24"/>
    </row>
    <row r="8769" spans="4:25">
      <c r="I8769" s="24"/>
      <c r="J8769" s="24"/>
      <c r="S8769" s="24"/>
    </row>
    <row r="8770" spans="4:25">
      <c r="I8770" s="24"/>
      <c r="J8770" s="24"/>
      <c r="S8770" s="24"/>
    </row>
    <row r="8771" spans="4:25">
      <c r="I8771" s="24"/>
      <c r="J8771" s="24"/>
      <c r="S8771" s="24"/>
    </row>
    <row r="8772" spans="4:25">
      <c r="I8772" s="24"/>
      <c r="J8772" s="24"/>
      <c r="S8772" s="24"/>
    </row>
    <row r="8773" spans="4:25">
      <c r="I8773" s="24"/>
      <c r="J8773" s="24"/>
      <c r="S8773" s="24"/>
    </row>
    <row r="8774" spans="4:25">
      <c r="D8774" s="24"/>
      <c r="I8774" s="24"/>
      <c r="J8774" s="24"/>
      <c r="L8774" s="24"/>
      <c r="Q8774" s="24"/>
      <c r="R8774" s="24"/>
      <c r="S8774" s="24"/>
      <c r="Y8774" s="24"/>
    </row>
    <row r="8775" spans="4:25">
      <c r="I8775" s="24"/>
      <c r="J8775" s="24"/>
      <c r="S8775" s="24"/>
    </row>
    <row r="8776" spans="4:25">
      <c r="I8776" s="24"/>
      <c r="J8776" s="24"/>
      <c r="S8776" s="24"/>
    </row>
    <row r="8777" spans="4:25">
      <c r="I8777" s="24"/>
      <c r="J8777" s="24"/>
      <c r="S8777" s="24"/>
    </row>
    <row r="8778" spans="4:25">
      <c r="D8778" s="24"/>
      <c r="H8778" s="24"/>
      <c r="I8778" s="24"/>
      <c r="J8778" s="24"/>
      <c r="L8778" s="24"/>
      <c r="Q8778" s="24"/>
      <c r="R8778" s="24"/>
      <c r="S8778" s="24"/>
      <c r="Y8778" s="24"/>
    </row>
    <row r="8779" spans="4:25">
      <c r="I8779" s="24"/>
      <c r="J8779" s="24"/>
      <c r="S8779" s="24"/>
    </row>
    <row r="8780" spans="4:25">
      <c r="I8780" s="24"/>
      <c r="J8780" s="24"/>
      <c r="S8780" s="24"/>
    </row>
    <row r="8781" spans="4:25">
      <c r="I8781" s="24"/>
      <c r="J8781" s="24"/>
      <c r="S8781" s="24"/>
    </row>
    <row r="8782" spans="4:25">
      <c r="I8782" s="24"/>
      <c r="J8782" s="24"/>
      <c r="S8782" s="24"/>
    </row>
    <row r="8783" spans="4:25">
      <c r="I8783" s="24"/>
      <c r="J8783" s="24"/>
      <c r="S8783" s="24"/>
    </row>
    <row r="8784" spans="4:25">
      <c r="I8784" s="24"/>
      <c r="J8784" s="24"/>
      <c r="S8784" s="24"/>
    </row>
    <row r="8785" spans="4:25">
      <c r="I8785" s="24"/>
      <c r="J8785" s="24"/>
      <c r="S8785" s="24"/>
    </row>
    <row r="8786" spans="4:25">
      <c r="I8786" s="24"/>
      <c r="J8786" s="24"/>
      <c r="S8786" s="24"/>
    </row>
    <row r="8787" spans="4:25">
      <c r="D8787" s="24"/>
      <c r="H8787" s="24"/>
      <c r="I8787" s="24"/>
      <c r="J8787" s="24"/>
      <c r="K8787" s="24"/>
      <c r="L8787" s="24"/>
      <c r="Q8787" s="24"/>
      <c r="R8787" s="24"/>
      <c r="S8787" s="24"/>
      <c r="Y8787" s="24"/>
    </row>
    <row r="8788" spans="4:25">
      <c r="I8788" s="24"/>
      <c r="J8788" s="24"/>
      <c r="S8788" s="24"/>
    </row>
    <row r="8789" spans="4:25">
      <c r="I8789" s="24"/>
      <c r="J8789" s="24"/>
      <c r="S8789" s="24"/>
    </row>
    <row r="8790" spans="4:25">
      <c r="I8790" s="24"/>
      <c r="J8790" s="24"/>
      <c r="S8790" s="24"/>
    </row>
    <row r="8791" spans="4:25">
      <c r="I8791" s="24"/>
      <c r="J8791" s="24"/>
      <c r="S8791" s="24"/>
    </row>
    <row r="8792" spans="4:25">
      <c r="D8792" s="24"/>
      <c r="I8792" s="24"/>
      <c r="J8792" s="24"/>
      <c r="K8792" s="24"/>
      <c r="L8792" s="24"/>
      <c r="Q8792" s="24"/>
      <c r="R8792" s="24"/>
      <c r="S8792" s="24"/>
      <c r="Y8792" s="24"/>
    </row>
    <row r="8793" spans="4:25">
      <c r="I8793" s="24"/>
      <c r="J8793" s="24"/>
      <c r="S8793" s="24"/>
    </row>
    <row r="8794" spans="4:25">
      <c r="I8794" s="24"/>
      <c r="J8794" s="24"/>
      <c r="S8794" s="24"/>
    </row>
    <row r="8795" spans="4:25">
      <c r="I8795" s="24"/>
      <c r="J8795" s="24"/>
      <c r="S8795" s="24"/>
    </row>
    <row r="8796" spans="4:25">
      <c r="I8796" s="24"/>
      <c r="J8796" s="24"/>
      <c r="S8796" s="24"/>
    </row>
    <row r="8797" spans="4:25">
      <c r="I8797" s="24"/>
      <c r="J8797" s="24"/>
      <c r="S8797" s="24"/>
    </row>
    <row r="8798" spans="4:25">
      <c r="D8798" s="24"/>
      <c r="I8798" s="24"/>
      <c r="J8798" s="24"/>
      <c r="L8798" s="24"/>
      <c r="Q8798" s="24"/>
      <c r="R8798" s="24"/>
      <c r="S8798" s="24"/>
      <c r="Y8798" s="24"/>
    </row>
    <row r="8799" spans="4:25">
      <c r="I8799" s="24"/>
      <c r="J8799" s="24"/>
      <c r="S8799" s="24"/>
    </row>
    <row r="8800" spans="4:25">
      <c r="I8800" s="24"/>
      <c r="J8800" s="24"/>
      <c r="S8800" s="24"/>
    </row>
    <row r="8801" spans="4:25">
      <c r="D8801" s="24"/>
      <c r="I8801" s="24"/>
      <c r="J8801" s="24"/>
      <c r="K8801" s="24"/>
      <c r="L8801" s="24"/>
      <c r="Q8801" s="24"/>
      <c r="R8801" s="24"/>
      <c r="S8801" s="24"/>
      <c r="Y8801" s="24"/>
    </row>
    <row r="8802" spans="4:25">
      <c r="I8802" s="24"/>
      <c r="J8802" s="24"/>
      <c r="S8802" s="24"/>
    </row>
    <row r="8803" spans="4:25">
      <c r="I8803" s="24"/>
      <c r="J8803" s="24"/>
      <c r="S8803" s="24"/>
    </row>
    <row r="8804" spans="4:25">
      <c r="D8804" s="24"/>
      <c r="I8804" s="24"/>
      <c r="J8804" s="24"/>
      <c r="K8804" s="24"/>
      <c r="L8804" s="24"/>
      <c r="Q8804" s="24"/>
      <c r="R8804" s="24"/>
      <c r="S8804" s="24"/>
      <c r="Y8804" s="24"/>
    </row>
    <row r="8805" spans="4:25">
      <c r="I8805" s="24"/>
      <c r="J8805" s="24"/>
      <c r="S8805" s="24"/>
    </row>
    <row r="8806" spans="4:25">
      <c r="I8806" s="24"/>
      <c r="J8806" s="24"/>
      <c r="S8806" s="24"/>
    </row>
    <row r="8807" spans="4:25">
      <c r="I8807" s="24"/>
      <c r="J8807" s="24"/>
      <c r="S8807" s="24"/>
    </row>
    <row r="8808" spans="4:25">
      <c r="D8808" s="24"/>
      <c r="I8808" s="24"/>
      <c r="J8808" s="24"/>
      <c r="K8808" s="24"/>
      <c r="L8808" s="24"/>
      <c r="Q8808" s="24"/>
      <c r="R8808" s="24"/>
      <c r="S8808" s="24"/>
      <c r="Y8808" s="24"/>
    </row>
    <row r="8809" spans="4:25">
      <c r="I8809" s="24"/>
      <c r="J8809" s="24"/>
      <c r="S8809" s="24"/>
    </row>
    <row r="8810" spans="4:25">
      <c r="D8810" s="24"/>
      <c r="I8810" s="24"/>
      <c r="J8810" s="24"/>
      <c r="K8810" s="24"/>
      <c r="L8810" s="24"/>
      <c r="Q8810" s="24"/>
      <c r="R8810" s="24"/>
      <c r="S8810" s="24"/>
      <c r="Y8810" s="24"/>
    </row>
    <row r="8811" spans="4:25">
      <c r="I8811" s="24"/>
      <c r="J8811" s="24"/>
      <c r="S8811" s="24"/>
    </row>
    <row r="8812" spans="4:25">
      <c r="D8812" s="24"/>
      <c r="H8812" s="24"/>
      <c r="I8812" s="24"/>
      <c r="J8812" s="24"/>
      <c r="K8812" s="24"/>
      <c r="L8812" s="24"/>
      <c r="Q8812" s="24"/>
      <c r="R8812" s="24"/>
      <c r="S8812" s="24"/>
      <c r="U8812" s="24"/>
      <c r="W8812" s="24"/>
      <c r="Y8812" s="24"/>
    </row>
    <row r="8813" spans="4:25">
      <c r="D8813" s="24"/>
      <c r="H8813" s="24"/>
      <c r="I8813" s="24"/>
      <c r="J8813" s="24"/>
      <c r="K8813" s="24"/>
      <c r="L8813" s="24"/>
      <c r="P8813" s="24"/>
      <c r="Q8813" s="24"/>
      <c r="R8813" s="24"/>
      <c r="S8813" s="24"/>
      <c r="U8813" s="24"/>
      <c r="W8813" s="24"/>
      <c r="Y8813" s="24"/>
    </row>
    <row r="8814" spans="4:25">
      <c r="I8814" s="24"/>
      <c r="J8814" s="24"/>
      <c r="S8814" s="24"/>
    </row>
    <row r="8815" spans="4:25">
      <c r="I8815" s="24"/>
      <c r="J8815" s="24"/>
      <c r="S8815" s="24"/>
    </row>
    <row r="8816" spans="4:25">
      <c r="I8816" s="24"/>
      <c r="J8816" s="24"/>
      <c r="S8816" s="24"/>
    </row>
    <row r="8817" spans="4:25">
      <c r="I8817" s="24"/>
      <c r="J8817" s="24"/>
      <c r="S8817" s="24"/>
    </row>
    <row r="8818" spans="4:25">
      <c r="D8818" s="24"/>
      <c r="I8818" s="24"/>
      <c r="J8818" s="24"/>
      <c r="K8818" s="24"/>
      <c r="L8818" s="24"/>
      <c r="Q8818" s="24"/>
      <c r="R8818" s="24"/>
      <c r="S8818" s="24"/>
      <c r="Y8818" s="24"/>
    </row>
    <row r="8819" spans="4:25">
      <c r="I8819" s="24"/>
      <c r="J8819" s="24"/>
      <c r="S8819" s="24"/>
    </row>
    <row r="8820" spans="4:25">
      <c r="I8820" s="24"/>
      <c r="J8820" s="24"/>
      <c r="S8820" s="24"/>
    </row>
    <row r="8821" spans="4:25">
      <c r="I8821" s="24"/>
      <c r="J8821" s="24"/>
      <c r="S8821" s="24"/>
    </row>
    <row r="8822" spans="4:25">
      <c r="I8822" s="24"/>
      <c r="J8822" s="24"/>
      <c r="S8822" s="24"/>
    </row>
    <row r="8823" spans="4:25">
      <c r="I8823" s="24"/>
      <c r="J8823" s="24"/>
      <c r="S8823" s="24"/>
    </row>
    <row r="8824" spans="4:25">
      <c r="I8824" s="24"/>
      <c r="J8824" s="24"/>
      <c r="S8824" s="24"/>
    </row>
    <row r="8825" spans="4:25">
      <c r="D8825" s="24"/>
      <c r="I8825" s="24"/>
      <c r="J8825" s="24"/>
      <c r="K8825" s="24"/>
      <c r="L8825" s="24"/>
      <c r="Q8825" s="24"/>
      <c r="R8825" s="24"/>
      <c r="S8825" s="24"/>
      <c r="Y8825" s="24"/>
    </row>
    <row r="8826" spans="4:25">
      <c r="I8826" s="24"/>
      <c r="J8826" s="24"/>
      <c r="S8826" s="24"/>
    </row>
    <row r="8827" spans="4:25">
      <c r="D8827" s="24"/>
      <c r="I8827" s="24"/>
      <c r="J8827" s="24"/>
      <c r="K8827" s="24"/>
      <c r="L8827" s="24"/>
      <c r="Q8827" s="24"/>
      <c r="R8827" s="24"/>
      <c r="S8827" s="24"/>
      <c r="Y8827" s="24"/>
    </row>
    <row r="8828" spans="4:25">
      <c r="I8828" s="24"/>
      <c r="J8828" s="24"/>
      <c r="S8828" s="24"/>
    </row>
    <row r="8829" spans="4:25">
      <c r="D8829" s="24"/>
      <c r="I8829" s="24"/>
      <c r="J8829" s="24"/>
      <c r="K8829" s="24"/>
      <c r="L8829" s="24"/>
      <c r="Q8829" s="24"/>
      <c r="R8829" s="24"/>
      <c r="S8829" s="24"/>
      <c r="Y8829" s="24"/>
    </row>
    <row r="8830" spans="4:25">
      <c r="I8830" s="24"/>
      <c r="J8830" s="24"/>
      <c r="S8830" s="24"/>
    </row>
    <row r="8831" spans="4:25">
      <c r="I8831" s="24"/>
      <c r="J8831" s="24"/>
      <c r="S8831" s="24"/>
    </row>
    <row r="8832" spans="4:25">
      <c r="D8832" s="24"/>
      <c r="I8832" s="24"/>
      <c r="J8832" s="24"/>
      <c r="K8832" s="24"/>
      <c r="L8832" s="24"/>
      <c r="Q8832" s="24"/>
      <c r="R8832" s="24"/>
      <c r="S8832" s="24"/>
      <c r="Y8832" s="24"/>
    </row>
    <row r="8833" spans="4:25">
      <c r="I8833" s="24"/>
      <c r="J8833" s="24"/>
      <c r="S8833" s="24"/>
    </row>
    <row r="8834" spans="4:25">
      <c r="I8834" s="24"/>
      <c r="J8834" s="24"/>
      <c r="S8834" s="24"/>
    </row>
    <row r="8835" spans="4:25">
      <c r="D8835" s="24"/>
      <c r="I8835" s="24"/>
      <c r="J8835" s="24"/>
      <c r="K8835" s="24"/>
      <c r="L8835" s="24"/>
      <c r="Q8835" s="24"/>
      <c r="R8835" s="24"/>
      <c r="S8835" s="24"/>
      <c r="Y8835" s="24"/>
    </row>
    <row r="8836" spans="4:25">
      <c r="D8836" s="24"/>
      <c r="I8836" s="24"/>
      <c r="J8836" s="24"/>
      <c r="K8836" s="24"/>
      <c r="L8836" s="24"/>
      <c r="Q8836" s="24"/>
      <c r="R8836" s="24"/>
      <c r="S8836" s="24"/>
      <c r="Y8836" s="24"/>
    </row>
    <row r="8837" spans="4:25">
      <c r="D8837" s="24"/>
      <c r="I8837" s="24"/>
      <c r="J8837" s="24"/>
      <c r="K8837" s="24"/>
      <c r="L8837" s="24"/>
      <c r="P8837" s="24"/>
      <c r="Q8837" s="24"/>
      <c r="R8837" s="24"/>
      <c r="S8837" s="24"/>
      <c r="Y8837" s="24"/>
    </row>
    <row r="8838" spans="4:25">
      <c r="D8838" s="24"/>
      <c r="I8838" s="24"/>
      <c r="J8838" s="24"/>
      <c r="K8838" s="24"/>
      <c r="L8838" s="24"/>
      <c r="P8838" s="24"/>
      <c r="Q8838" s="24"/>
      <c r="R8838" s="24"/>
      <c r="S8838" s="24"/>
      <c r="Y8838" s="24"/>
    </row>
    <row r="8839" spans="4:25">
      <c r="D8839" s="24"/>
      <c r="I8839" s="24"/>
      <c r="J8839" s="24"/>
      <c r="K8839" s="24"/>
      <c r="L8839" s="24"/>
      <c r="P8839" s="24"/>
      <c r="Q8839" s="24"/>
      <c r="R8839" s="24"/>
      <c r="S8839" s="24"/>
      <c r="Y8839" s="24"/>
    </row>
    <row r="8840" spans="4:25">
      <c r="I8840" s="24"/>
      <c r="J8840" s="24"/>
      <c r="S8840" s="24"/>
    </row>
    <row r="8841" spans="4:25">
      <c r="I8841" s="24"/>
      <c r="J8841" s="24"/>
      <c r="S8841" s="24"/>
    </row>
    <row r="8842" spans="4:25">
      <c r="I8842" s="24"/>
      <c r="J8842" s="24"/>
      <c r="S8842" s="24"/>
    </row>
    <row r="8843" spans="4:25">
      <c r="I8843" s="24"/>
      <c r="J8843" s="24"/>
      <c r="S8843" s="24"/>
    </row>
    <row r="8844" spans="4:25">
      <c r="I8844" s="24"/>
      <c r="J8844" s="24"/>
      <c r="S8844" s="24"/>
    </row>
    <row r="8845" spans="4:25">
      <c r="I8845" s="24"/>
      <c r="J8845" s="24"/>
      <c r="S8845" s="24"/>
    </row>
    <row r="8846" spans="4:25">
      <c r="D8846" s="24"/>
      <c r="I8846" s="24"/>
      <c r="J8846" s="24"/>
      <c r="K8846" s="24"/>
      <c r="L8846" s="24"/>
      <c r="Q8846" s="24"/>
      <c r="R8846" s="24"/>
      <c r="S8846" s="24"/>
      <c r="Y8846" s="24"/>
    </row>
    <row r="8847" spans="4:25">
      <c r="I8847" s="24"/>
      <c r="J8847" s="24"/>
      <c r="S8847" s="24"/>
    </row>
    <row r="8848" spans="4:25">
      <c r="D8848" s="24"/>
      <c r="I8848" s="24"/>
      <c r="J8848" s="24"/>
      <c r="K8848" s="24"/>
      <c r="L8848" s="24"/>
      <c r="Q8848" s="24"/>
      <c r="R8848" s="24"/>
      <c r="S8848" s="24"/>
      <c r="Y8848" s="24"/>
    </row>
    <row r="8849" spans="4:25">
      <c r="I8849" s="24"/>
      <c r="J8849" s="24"/>
      <c r="S8849" s="24"/>
    </row>
    <row r="8850" spans="4:25">
      <c r="I8850" s="24"/>
      <c r="J8850" s="24"/>
      <c r="S8850" s="24"/>
    </row>
    <row r="8851" spans="4:25">
      <c r="D8851" s="24"/>
      <c r="I8851" s="24"/>
      <c r="J8851" s="24"/>
      <c r="K8851" s="24"/>
      <c r="L8851" s="24"/>
      <c r="Q8851" s="24"/>
      <c r="R8851" s="24"/>
      <c r="S8851" s="24"/>
      <c r="Y8851" s="24"/>
    </row>
    <row r="8852" spans="4:25">
      <c r="D8852" s="24"/>
      <c r="I8852" s="24"/>
      <c r="J8852" s="24"/>
      <c r="K8852" s="24"/>
      <c r="L8852" s="24"/>
      <c r="Q8852" s="24"/>
      <c r="R8852" s="24"/>
      <c r="S8852" s="24"/>
      <c r="Y8852" s="24"/>
    </row>
    <row r="8853" spans="4:25">
      <c r="D8853" s="24"/>
      <c r="I8853" s="24"/>
      <c r="J8853" s="24"/>
      <c r="K8853" s="24"/>
      <c r="L8853" s="24"/>
      <c r="P8853" s="24"/>
      <c r="Q8853" s="24"/>
      <c r="R8853" s="24"/>
      <c r="S8853" s="24"/>
      <c r="Y8853" s="24"/>
    </row>
    <row r="8854" spans="4:25">
      <c r="D8854" s="24"/>
      <c r="I8854" s="24"/>
      <c r="J8854" s="24"/>
      <c r="K8854" s="24"/>
      <c r="L8854" s="24"/>
      <c r="P8854" s="24"/>
      <c r="Q8854" s="24"/>
      <c r="R8854" s="24"/>
      <c r="S8854" s="24"/>
      <c r="Y8854" s="24"/>
    </row>
    <row r="8855" spans="4:25">
      <c r="I8855" s="24"/>
      <c r="J8855" s="24"/>
      <c r="S8855" s="24"/>
    </row>
    <row r="8856" spans="4:25">
      <c r="D8856" s="24"/>
      <c r="I8856" s="24"/>
      <c r="J8856" s="24"/>
      <c r="K8856" s="24"/>
      <c r="L8856" s="24"/>
      <c r="Q8856" s="24"/>
      <c r="R8856" s="24"/>
      <c r="S8856" s="24"/>
      <c r="Y8856" s="24"/>
    </row>
    <row r="8857" spans="4:25">
      <c r="D8857" s="24"/>
      <c r="I8857" s="24"/>
      <c r="J8857" s="24"/>
      <c r="K8857" s="24"/>
      <c r="L8857" s="24"/>
      <c r="Q8857" s="24"/>
      <c r="R8857" s="24"/>
      <c r="S8857" s="24"/>
      <c r="Y8857" s="24"/>
    </row>
    <row r="8858" spans="4:25">
      <c r="I8858" s="24"/>
      <c r="J8858" s="24"/>
      <c r="S8858" s="24"/>
    </row>
    <row r="8859" spans="4:25">
      <c r="D8859" s="24"/>
      <c r="I8859" s="24"/>
      <c r="J8859" s="24"/>
      <c r="K8859" s="24"/>
      <c r="L8859" s="24"/>
      <c r="Q8859" s="24"/>
      <c r="R8859" s="24"/>
      <c r="S8859" s="24"/>
      <c r="Y8859" s="24"/>
    </row>
    <row r="8860" spans="4:25">
      <c r="D8860" s="24"/>
      <c r="I8860" s="24"/>
      <c r="J8860" s="24"/>
      <c r="K8860" s="24"/>
      <c r="L8860" s="24"/>
      <c r="Q8860" s="24"/>
      <c r="R8860" s="24"/>
      <c r="S8860" s="24"/>
      <c r="Y8860" s="24"/>
    </row>
    <row r="8861" spans="4:25">
      <c r="I8861" s="24"/>
      <c r="J8861" s="24"/>
      <c r="S8861" s="24"/>
    </row>
    <row r="8862" spans="4:25">
      <c r="I8862" s="24"/>
      <c r="J8862" s="24"/>
      <c r="S8862" s="24"/>
    </row>
    <row r="8863" spans="4:25">
      <c r="D8863" s="24"/>
      <c r="I8863" s="24"/>
      <c r="J8863" s="24"/>
      <c r="K8863" s="24"/>
      <c r="L8863" s="24"/>
      <c r="Q8863" s="24"/>
      <c r="R8863" s="24"/>
      <c r="S8863" s="24"/>
      <c r="Y8863" s="24"/>
    </row>
    <row r="8864" spans="4:25">
      <c r="D8864" s="24"/>
      <c r="I8864" s="24"/>
      <c r="J8864" s="24"/>
      <c r="K8864" s="24"/>
      <c r="L8864" s="24"/>
      <c r="Q8864" s="24"/>
      <c r="R8864" s="24"/>
      <c r="S8864" s="24"/>
      <c r="Y8864" s="24"/>
    </row>
    <row r="8865" spans="4:25">
      <c r="I8865" s="24"/>
      <c r="J8865" s="24"/>
      <c r="S8865" s="24"/>
    </row>
    <row r="8866" spans="4:25">
      <c r="I8866" s="24"/>
      <c r="J8866" s="24"/>
      <c r="S8866" s="24"/>
    </row>
    <row r="8867" spans="4:25">
      <c r="D8867" s="24"/>
      <c r="I8867" s="24"/>
      <c r="J8867" s="24"/>
      <c r="K8867" s="24"/>
      <c r="L8867" s="24"/>
      <c r="Q8867" s="24"/>
      <c r="R8867" s="24"/>
      <c r="S8867" s="24"/>
      <c r="Y8867" s="24"/>
    </row>
    <row r="8868" spans="4:25">
      <c r="I8868" s="24"/>
      <c r="J8868" s="24"/>
      <c r="S8868" s="24"/>
    </row>
    <row r="8869" spans="4:25">
      <c r="D8869" s="24"/>
      <c r="I8869" s="24"/>
      <c r="J8869" s="24"/>
      <c r="L8869" s="24"/>
      <c r="Q8869" s="24"/>
      <c r="R8869" s="24"/>
      <c r="S8869" s="24"/>
      <c r="Y8869" s="24"/>
    </row>
    <row r="8870" spans="4:25">
      <c r="I8870" s="24"/>
      <c r="J8870" s="24"/>
      <c r="S8870" s="24"/>
    </row>
    <row r="8871" spans="4:25">
      <c r="I8871" s="24"/>
      <c r="J8871" s="24"/>
      <c r="S8871" s="24"/>
    </row>
    <row r="8872" spans="4:25">
      <c r="I8872" s="24"/>
      <c r="J8872" s="24"/>
      <c r="S8872" s="24"/>
    </row>
    <row r="8873" spans="4:25">
      <c r="I8873" s="24"/>
      <c r="J8873" s="24"/>
      <c r="S8873" s="24"/>
    </row>
    <row r="8874" spans="4:25">
      <c r="I8874" s="24"/>
      <c r="J8874" s="24"/>
      <c r="S8874" s="24"/>
    </row>
    <row r="8875" spans="4:25">
      <c r="D8875" s="24"/>
      <c r="I8875" s="24"/>
      <c r="J8875" s="24"/>
      <c r="K8875" s="24"/>
      <c r="L8875" s="24"/>
      <c r="Q8875" s="24"/>
      <c r="R8875" s="24"/>
      <c r="S8875" s="24"/>
      <c r="Y8875" s="24"/>
    </row>
    <row r="8876" spans="4:25">
      <c r="I8876" s="24"/>
      <c r="J8876" s="24"/>
      <c r="S8876" s="24"/>
    </row>
    <row r="8877" spans="4:25">
      <c r="D8877" s="24"/>
      <c r="I8877" s="24"/>
      <c r="J8877" s="24"/>
      <c r="K8877" s="24"/>
      <c r="L8877" s="24"/>
      <c r="Q8877" s="24"/>
      <c r="R8877" s="24"/>
      <c r="S8877" s="24"/>
      <c r="Y8877" s="24"/>
    </row>
    <row r="8878" spans="4:25">
      <c r="I8878" s="24"/>
      <c r="J8878" s="24"/>
      <c r="S8878" s="24"/>
    </row>
    <row r="8879" spans="4:25">
      <c r="I8879" s="24"/>
      <c r="J8879" s="24"/>
      <c r="S8879" s="24"/>
    </row>
    <row r="8880" spans="4:25">
      <c r="D8880" s="24"/>
      <c r="I8880" s="24"/>
      <c r="J8880" s="24"/>
      <c r="K8880" s="24"/>
      <c r="L8880" s="24"/>
      <c r="Q8880" s="24"/>
      <c r="R8880" s="24"/>
      <c r="S8880" s="24"/>
      <c r="Y8880" s="24"/>
    </row>
    <row r="8881" spans="4:25">
      <c r="I8881" s="24"/>
      <c r="J8881" s="24"/>
      <c r="S8881" s="24"/>
    </row>
    <row r="8882" spans="4:25">
      <c r="D8882" s="24"/>
      <c r="I8882" s="24"/>
      <c r="J8882" s="24"/>
      <c r="K8882" s="24"/>
      <c r="L8882" s="24"/>
      <c r="Q8882" s="24"/>
      <c r="R8882" s="24"/>
      <c r="S8882" s="24"/>
      <c r="Y8882" s="24"/>
    </row>
    <row r="8883" spans="4:25">
      <c r="D8883" s="24"/>
      <c r="I8883" s="24"/>
      <c r="J8883" s="24"/>
      <c r="K8883" s="24"/>
      <c r="L8883" s="24"/>
      <c r="Q8883" s="24"/>
      <c r="R8883" s="24"/>
      <c r="S8883" s="24"/>
      <c r="Y8883" s="24"/>
    </row>
    <row r="8884" spans="4:25">
      <c r="D8884" s="24"/>
      <c r="I8884" s="24"/>
      <c r="J8884" s="24"/>
      <c r="K8884" s="24"/>
      <c r="L8884" s="24"/>
      <c r="P8884" s="24"/>
      <c r="Q8884" s="24"/>
      <c r="R8884" s="24"/>
      <c r="S8884" s="24"/>
      <c r="Y8884" s="24"/>
    </row>
    <row r="8885" spans="4:25">
      <c r="D8885" s="24"/>
      <c r="I8885" s="24"/>
      <c r="J8885" s="24"/>
      <c r="K8885" s="24"/>
      <c r="L8885" s="24"/>
      <c r="P8885" s="24"/>
      <c r="Q8885" s="24"/>
      <c r="R8885" s="24"/>
      <c r="S8885" s="24"/>
      <c r="Y8885" s="24"/>
    </row>
    <row r="8886" spans="4:25">
      <c r="I8886" s="24"/>
      <c r="J8886" s="24"/>
      <c r="S8886" s="24"/>
    </row>
    <row r="8887" spans="4:25">
      <c r="D8887" s="24"/>
      <c r="I8887" s="24"/>
      <c r="J8887" s="24"/>
      <c r="K8887" s="24"/>
      <c r="L8887" s="24"/>
      <c r="Q8887" s="24"/>
      <c r="R8887" s="24"/>
      <c r="S8887" s="24"/>
      <c r="Y8887" s="24"/>
    </row>
    <row r="8888" spans="4:25">
      <c r="I8888" s="24"/>
      <c r="J8888" s="24"/>
      <c r="S8888" s="24"/>
    </row>
    <row r="8889" spans="4:25">
      <c r="D8889" s="24"/>
      <c r="I8889" s="24"/>
      <c r="J8889" s="24"/>
      <c r="K8889" s="24"/>
      <c r="L8889" s="24"/>
      <c r="Q8889" s="24"/>
      <c r="R8889" s="24"/>
      <c r="S8889" s="24"/>
      <c r="Y8889" s="24"/>
    </row>
    <row r="8890" spans="4:25">
      <c r="D8890" s="24"/>
      <c r="I8890" s="24"/>
      <c r="J8890" s="24"/>
      <c r="K8890" s="24"/>
      <c r="L8890" s="24"/>
      <c r="Q8890" s="24"/>
      <c r="R8890" s="24"/>
      <c r="S8890" s="24"/>
      <c r="Y8890" s="24"/>
    </row>
    <row r="8891" spans="4:25">
      <c r="D8891" s="24"/>
      <c r="I8891" s="24"/>
      <c r="J8891" s="24"/>
      <c r="K8891" s="24"/>
      <c r="L8891" s="24"/>
      <c r="P8891" s="24"/>
      <c r="Q8891" s="24"/>
      <c r="R8891" s="24"/>
      <c r="S8891" s="24"/>
      <c r="Y8891" s="24"/>
    </row>
    <row r="8892" spans="4:25">
      <c r="D8892" s="24"/>
      <c r="I8892" s="24"/>
      <c r="J8892" s="24"/>
      <c r="K8892" s="24"/>
      <c r="L8892" s="24"/>
      <c r="P8892" s="24"/>
      <c r="Q8892" s="24"/>
      <c r="R8892" s="24"/>
      <c r="S8892" s="24"/>
      <c r="Y8892" s="24"/>
    </row>
    <row r="8893" spans="4:25">
      <c r="D8893" s="24"/>
      <c r="I8893" s="24"/>
      <c r="J8893" s="24"/>
      <c r="K8893" s="24"/>
      <c r="L8893" s="24"/>
      <c r="P8893" s="24"/>
      <c r="Q8893" s="24"/>
      <c r="R8893" s="24"/>
      <c r="S8893" s="24"/>
      <c r="Y8893" s="24"/>
    </row>
    <row r="8894" spans="4:25">
      <c r="I8894" s="24"/>
      <c r="J8894" s="24"/>
      <c r="S8894" s="24"/>
    </row>
    <row r="8895" spans="4:25">
      <c r="D8895" s="24"/>
      <c r="I8895" s="24"/>
      <c r="J8895" s="24"/>
      <c r="K8895" s="24"/>
      <c r="L8895" s="24"/>
      <c r="Q8895" s="24"/>
      <c r="R8895" s="24"/>
      <c r="S8895" s="24"/>
      <c r="Y8895" s="24"/>
    </row>
    <row r="8896" spans="4:25">
      <c r="D8896" s="24"/>
      <c r="I8896" s="24"/>
      <c r="J8896" s="24"/>
      <c r="K8896" s="24"/>
      <c r="L8896" s="24"/>
      <c r="Q8896" s="24"/>
      <c r="R8896" s="24"/>
      <c r="S8896" s="24"/>
      <c r="Y8896" s="24"/>
    </row>
    <row r="8897" spans="4:25">
      <c r="D8897" s="24"/>
      <c r="I8897" s="24"/>
      <c r="J8897" s="24"/>
      <c r="K8897" s="24"/>
      <c r="L8897" s="24"/>
      <c r="P8897" s="24"/>
      <c r="Q8897" s="24"/>
      <c r="R8897" s="24"/>
      <c r="S8897" s="24"/>
      <c r="Y8897" s="24"/>
    </row>
    <row r="8898" spans="4:25">
      <c r="D8898" s="24"/>
      <c r="I8898" s="24"/>
      <c r="J8898" s="24"/>
      <c r="K8898" s="24"/>
      <c r="L8898" s="24"/>
      <c r="P8898" s="24"/>
      <c r="Q8898" s="24"/>
      <c r="R8898" s="24"/>
      <c r="S8898" s="24"/>
      <c r="Y8898" s="24"/>
    </row>
    <row r="8899" spans="4:25">
      <c r="I8899" s="24"/>
      <c r="J8899" s="24"/>
      <c r="S8899" s="24"/>
    </row>
    <row r="8900" spans="4:25">
      <c r="I8900" s="24"/>
      <c r="J8900" s="24"/>
      <c r="S8900" s="24"/>
    </row>
    <row r="8901" spans="4:25">
      <c r="I8901" s="24"/>
      <c r="J8901" s="24"/>
      <c r="S8901" s="24"/>
    </row>
    <row r="8902" spans="4:25">
      <c r="D8902" s="24"/>
      <c r="I8902" s="24"/>
      <c r="J8902" s="24"/>
      <c r="K8902" s="24"/>
      <c r="L8902" s="24"/>
      <c r="Q8902" s="24"/>
      <c r="R8902" s="24"/>
      <c r="S8902" s="24"/>
      <c r="Y8902" s="24"/>
    </row>
    <row r="8903" spans="4:25">
      <c r="D8903" s="24"/>
      <c r="I8903" s="24"/>
      <c r="J8903" s="24"/>
      <c r="K8903" s="24"/>
      <c r="L8903" s="24"/>
      <c r="Q8903" s="24"/>
      <c r="R8903" s="24"/>
      <c r="S8903" s="24"/>
      <c r="Y8903" s="24"/>
    </row>
    <row r="8904" spans="4:25">
      <c r="D8904" s="24"/>
      <c r="I8904" s="24"/>
      <c r="J8904" s="24"/>
      <c r="K8904" s="24"/>
      <c r="L8904" s="24"/>
      <c r="P8904" s="24"/>
      <c r="Q8904" s="24"/>
      <c r="R8904" s="24"/>
      <c r="S8904" s="24"/>
      <c r="Y8904" s="24"/>
    </row>
    <row r="8905" spans="4:25">
      <c r="D8905" s="24"/>
      <c r="I8905" s="24"/>
      <c r="J8905" s="24"/>
      <c r="K8905" s="24"/>
      <c r="L8905" s="24"/>
      <c r="P8905" s="24"/>
      <c r="Q8905" s="24"/>
      <c r="R8905" s="24"/>
      <c r="S8905" s="24"/>
      <c r="Y8905" s="24"/>
    </row>
    <row r="8906" spans="4:25">
      <c r="D8906" s="24"/>
      <c r="I8906" s="24"/>
      <c r="J8906" s="24"/>
      <c r="K8906" s="24"/>
      <c r="L8906" s="24"/>
      <c r="P8906" s="24"/>
      <c r="Q8906" s="24"/>
      <c r="R8906" s="24"/>
      <c r="S8906" s="24"/>
      <c r="Y8906" s="24"/>
    </row>
    <row r="8907" spans="4:25">
      <c r="D8907" s="24"/>
      <c r="I8907" s="24"/>
      <c r="J8907" s="24"/>
      <c r="K8907" s="24"/>
      <c r="L8907" s="24"/>
      <c r="P8907" s="24"/>
      <c r="Q8907" s="24"/>
      <c r="R8907" s="24"/>
      <c r="S8907" s="24"/>
      <c r="Y8907" s="24"/>
    </row>
    <row r="8908" spans="4:25">
      <c r="I8908" s="24"/>
      <c r="J8908" s="24"/>
      <c r="S8908" s="24"/>
    </row>
    <row r="8909" spans="4:25">
      <c r="D8909" s="24"/>
      <c r="I8909" s="24"/>
      <c r="J8909" s="24"/>
      <c r="K8909" s="24"/>
      <c r="L8909" s="24"/>
      <c r="Q8909" s="24"/>
      <c r="R8909" s="24"/>
      <c r="S8909" s="24"/>
      <c r="Y8909" s="24"/>
    </row>
    <row r="8910" spans="4:25">
      <c r="D8910" s="24"/>
      <c r="I8910" s="24"/>
      <c r="J8910" s="24"/>
      <c r="K8910" s="24"/>
      <c r="L8910" s="24"/>
      <c r="Q8910" s="24"/>
      <c r="R8910" s="24"/>
      <c r="S8910" s="24"/>
      <c r="Y8910" s="24"/>
    </row>
    <row r="8911" spans="4:25">
      <c r="D8911" s="24"/>
      <c r="I8911" s="24"/>
      <c r="J8911" s="24"/>
      <c r="K8911" s="24"/>
      <c r="L8911" s="24"/>
      <c r="P8911" s="24"/>
      <c r="Q8911" s="24"/>
      <c r="R8911" s="24"/>
      <c r="S8911" s="24"/>
      <c r="Y8911" s="24"/>
    </row>
    <row r="8912" spans="4:25">
      <c r="D8912" s="24"/>
      <c r="I8912" s="24"/>
      <c r="J8912" s="24"/>
      <c r="K8912" s="24"/>
      <c r="L8912" s="24"/>
      <c r="P8912" s="24"/>
      <c r="Q8912" s="24"/>
      <c r="R8912" s="24"/>
      <c r="S8912" s="24"/>
      <c r="Y8912" s="24"/>
    </row>
    <row r="8913" spans="4:25">
      <c r="D8913" s="24"/>
      <c r="I8913" s="24"/>
      <c r="J8913" s="24"/>
      <c r="K8913" s="24"/>
      <c r="L8913" s="24"/>
      <c r="P8913" s="24"/>
      <c r="Q8913" s="24"/>
      <c r="R8913" s="24"/>
      <c r="S8913" s="24"/>
      <c r="Y8913" s="24"/>
    </row>
    <row r="8914" spans="4:25">
      <c r="I8914" s="24"/>
      <c r="J8914" s="24"/>
      <c r="S8914" s="24"/>
    </row>
    <row r="8915" spans="4:25">
      <c r="I8915" s="24"/>
      <c r="J8915" s="24"/>
      <c r="S8915" s="24"/>
    </row>
    <row r="8916" spans="4:25">
      <c r="I8916" s="24"/>
      <c r="J8916" s="24"/>
      <c r="S8916" s="24"/>
    </row>
    <row r="8917" spans="4:25">
      <c r="I8917" s="24"/>
      <c r="J8917" s="24"/>
      <c r="S8917" s="24"/>
    </row>
    <row r="8918" spans="4:25">
      <c r="I8918" s="24"/>
      <c r="J8918" s="24"/>
      <c r="S8918" s="24"/>
    </row>
    <row r="8919" spans="4:25">
      <c r="D8919" s="24"/>
      <c r="I8919" s="24"/>
      <c r="J8919" s="24"/>
      <c r="K8919" s="24"/>
      <c r="L8919" s="24"/>
      <c r="Q8919" s="24"/>
      <c r="R8919" s="24"/>
      <c r="S8919" s="24"/>
      <c r="Y8919" s="24"/>
    </row>
    <row r="8920" spans="4:25">
      <c r="I8920" s="24"/>
      <c r="J8920" s="24"/>
      <c r="S8920" s="24"/>
    </row>
    <row r="8921" spans="4:25">
      <c r="I8921" s="24"/>
      <c r="J8921" s="24"/>
      <c r="S8921" s="24"/>
    </row>
    <row r="8922" spans="4:25">
      <c r="I8922" s="24"/>
      <c r="J8922" s="24"/>
      <c r="S8922" s="24"/>
    </row>
    <row r="8923" spans="4:25">
      <c r="I8923" s="24"/>
      <c r="J8923" s="24"/>
      <c r="S8923" s="24"/>
    </row>
    <row r="8924" spans="4:25">
      <c r="I8924" s="24"/>
      <c r="J8924" s="24"/>
      <c r="S8924" s="24"/>
    </row>
    <row r="8925" spans="4:25">
      <c r="I8925" s="24"/>
      <c r="J8925" s="24"/>
      <c r="S8925" s="24"/>
    </row>
    <row r="8926" spans="4:25">
      <c r="I8926" s="24"/>
      <c r="J8926" s="24"/>
      <c r="S8926" s="24"/>
    </row>
    <row r="8927" spans="4:25">
      <c r="I8927" s="24"/>
      <c r="J8927" s="24"/>
      <c r="S8927" s="24"/>
    </row>
    <row r="8928" spans="4:25">
      <c r="I8928" s="24"/>
      <c r="J8928" s="24"/>
      <c r="S8928" s="24"/>
    </row>
    <row r="8929" spans="4:25">
      <c r="D8929" s="24"/>
      <c r="H8929" s="24"/>
      <c r="I8929" s="24"/>
      <c r="J8929" s="24"/>
      <c r="K8929" s="24"/>
      <c r="L8929" s="24"/>
      <c r="Q8929" s="24"/>
      <c r="R8929" s="24"/>
      <c r="S8929" s="24"/>
      <c r="Y8929" s="24"/>
    </row>
    <row r="8930" spans="4:25">
      <c r="I8930" s="24"/>
      <c r="J8930" s="24"/>
      <c r="S8930" s="24"/>
    </row>
    <row r="8931" spans="4:25">
      <c r="I8931" s="24"/>
      <c r="J8931" s="24"/>
      <c r="S8931" s="24"/>
    </row>
    <row r="8932" spans="4:25">
      <c r="I8932" s="24"/>
      <c r="J8932" s="24"/>
      <c r="S8932" s="24"/>
    </row>
    <row r="8933" spans="4:25">
      <c r="D8933" s="24"/>
      <c r="H8933" s="24"/>
      <c r="I8933" s="24"/>
      <c r="J8933" s="24"/>
      <c r="K8933" s="24"/>
      <c r="L8933" s="24"/>
      <c r="Q8933" s="24"/>
      <c r="R8933" s="24"/>
      <c r="S8933" s="24"/>
      <c r="Y8933" s="24"/>
    </row>
    <row r="8934" spans="4:25">
      <c r="I8934" s="24"/>
      <c r="J8934" s="24"/>
      <c r="S8934" s="24"/>
    </row>
    <row r="8935" spans="4:25">
      <c r="I8935" s="24"/>
      <c r="J8935" s="24"/>
      <c r="S8935" s="24"/>
    </row>
    <row r="8936" spans="4:25">
      <c r="I8936" s="24"/>
      <c r="J8936" s="24"/>
      <c r="S8936" s="24"/>
    </row>
    <row r="8937" spans="4:25">
      <c r="I8937" s="24"/>
      <c r="J8937" s="24"/>
      <c r="S8937" s="24"/>
    </row>
    <row r="8938" spans="4:25">
      <c r="I8938" s="24"/>
      <c r="J8938" s="24"/>
      <c r="S8938" s="24"/>
    </row>
    <row r="8939" spans="4:25">
      <c r="I8939" s="24"/>
      <c r="J8939" s="24"/>
      <c r="S8939" s="24"/>
    </row>
    <row r="8940" spans="4:25">
      <c r="I8940" s="24"/>
      <c r="J8940" s="24"/>
      <c r="S8940" s="24"/>
    </row>
    <row r="8941" spans="4:25">
      <c r="I8941" s="24"/>
      <c r="J8941" s="24"/>
      <c r="S8941" s="24"/>
    </row>
    <row r="8942" spans="4:25">
      <c r="I8942" s="24"/>
      <c r="J8942" s="24"/>
      <c r="S8942" s="24"/>
    </row>
    <row r="8943" spans="4:25">
      <c r="I8943" s="24"/>
      <c r="J8943" s="24"/>
      <c r="S8943" s="24"/>
    </row>
    <row r="8944" spans="4:25">
      <c r="I8944" s="24"/>
      <c r="J8944" s="24"/>
      <c r="S8944" s="24"/>
    </row>
    <row r="8945" spans="4:25">
      <c r="I8945" s="24"/>
      <c r="J8945" s="24"/>
      <c r="S8945" s="24"/>
    </row>
    <row r="8946" spans="4:25">
      <c r="D8946" s="24"/>
      <c r="I8946" s="24"/>
      <c r="J8946" s="24"/>
      <c r="K8946" s="24"/>
      <c r="L8946" s="24"/>
      <c r="Q8946" s="24"/>
      <c r="R8946" s="24"/>
      <c r="S8946" s="24"/>
      <c r="Y8946" s="24"/>
    </row>
    <row r="8947" spans="4:25">
      <c r="I8947" s="24"/>
      <c r="J8947" s="24"/>
      <c r="S8947" s="24"/>
    </row>
    <row r="8948" spans="4:25">
      <c r="I8948" s="24"/>
      <c r="J8948" s="24"/>
      <c r="S8948" s="24"/>
    </row>
    <row r="8949" spans="4:25">
      <c r="D8949" s="24"/>
      <c r="I8949" s="24"/>
      <c r="J8949" s="24"/>
      <c r="K8949" s="24"/>
      <c r="L8949" s="24"/>
      <c r="Q8949" s="24"/>
      <c r="R8949" s="24"/>
      <c r="S8949" s="24"/>
      <c r="Y8949" s="24"/>
    </row>
    <row r="8950" spans="4:25">
      <c r="I8950" s="24"/>
      <c r="J8950" s="24"/>
      <c r="S8950" s="24"/>
    </row>
    <row r="8951" spans="4:25">
      <c r="I8951" s="24"/>
      <c r="J8951" s="24"/>
      <c r="S8951" s="24"/>
    </row>
    <row r="8952" spans="4:25">
      <c r="I8952" s="24"/>
      <c r="J8952" s="24"/>
      <c r="S8952" s="24"/>
    </row>
    <row r="8953" spans="4:25">
      <c r="I8953" s="24"/>
      <c r="J8953" s="24"/>
      <c r="S8953" s="24"/>
    </row>
    <row r="8954" spans="4:25">
      <c r="I8954" s="24"/>
      <c r="J8954" s="24"/>
      <c r="S8954" s="24"/>
    </row>
    <row r="8955" spans="4:25">
      <c r="I8955" s="24"/>
      <c r="J8955" s="24"/>
      <c r="S8955" s="24"/>
    </row>
    <row r="8956" spans="4:25">
      <c r="I8956" s="24"/>
      <c r="J8956" s="24"/>
      <c r="S8956" s="24"/>
    </row>
    <row r="8957" spans="4:25">
      <c r="I8957" s="24"/>
      <c r="J8957" s="24"/>
      <c r="S8957" s="24"/>
    </row>
    <row r="8958" spans="4:25">
      <c r="I8958" s="24"/>
      <c r="J8958" s="24"/>
      <c r="S8958" s="24"/>
    </row>
    <row r="8959" spans="4:25">
      <c r="I8959" s="24"/>
      <c r="J8959" s="24"/>
      <c r="S8959" s="24"/>
    </row>
    <row r="8960" spans="4:25">
      <c r="I8960" s="24"/>
      <c r="J8960" s="24"/>
      <c r="S8960" s="24"/>
    </row>
    <row r="8961" spans="4:25">
      <c r="I8961" s="24"/>
      <c r="J8961" s="24"/>
      <c r="S8961" s="24"/>
    </row>
    <row r="8962" spans="4:25">
      <c r="I8962" s="24"/>
      <c r="J8962" s="24"/>
      <c r="S8962" s="24"/>
    </row>
    <row r="8963" spans="4:25">
      <c r="I8963" s="24"/>
      <c r="J8963" s="24"/>
      <c r="S8963" s="24"/>
    </row>
    <row r="8964" spans="4:25">
      <c r="I8964" s="24"/>
      <c r="J8964" s="24"/>
      <c r="S8964" s="24"/>
    </row>
    <row r="8965" spans="4:25">
      <c r="I8965" s="24"/>
      <c r="J8965" s="24"/>
      <c r="S8965" s="24"/>
    </row>
    <row r="8966" spans="4:25">
      <c r="I8966" s="24"/>
      <c r="J8966" s="24"/>
      <c r="S8966" s="24"/>
    </row>
    <row r="8967" spans="4:25">
      <c r="I8967" s="24"/>
      <c r="J8967" s="24"/>
      <c r="S8967" s="24"/>
    </row>
    <row r="8968" spans="4:25">
      <c r="I8968" s="24"/>
      <c r="J8968" s="24"/>
      <c r="S8968" s="24"/>
    </row>
    <row r="8969" spans="4:25">
      <c r="I8969" s="24"/>
      <c r="J8969" s="24"/>
      <c r="S8969" s="24"/>
    </row>
    <row r="8970" spans="4:25">
      <c r="I8970" s="24"/>
      <c r="J8970" s="24"/>
      <c r="S8970" s="24"/>
    </row>
    <row r="8971" spans="4:25">
      <c r="I8971" s="24"/>
      <c r="J8971" s="24"/>
      <c r="S8971" s="24"/>
    </row>
    <row r="8972" spans="4:25">
      <c r="I8972" s="24"/>
      <c r="J8972" s="24"/>
      <c r="S8972" s="24"/>
    </row>
    <row r="8973" spans="4:25">
      <c r="I8973" s="24"/>
      <c r="J8973" s="24"/>
      <c r="S8973" s="24"/>
    </row>
    <row r="8974" spans="4:25">
      <c r="D8974" s="24"/>
      <c r="H8974" s="24"/>
      <c r="I8974" s="24"/>
      <c r="J8974" s="24"/>
      <c r="L8974" s="24"/>
      <c r="Q8974" s="24"/>
      <c r="R8974" s="24"/>
      <c r="S8974" s="24"/>
      <c r="Y8974" s="24"/>
    </row>
    <row r="8975" spans="4:25">
      <c r="I8975" s="24"/>
      <c r="J8975" s="24"/>
      <c r="S8975" s="24"/>
    </row>
    <row r="8976" spans="4:25">
      <c r="I8976" s="24"/>
      <c r="J8976" s="24"/>
      <c r="S8976" s="24"/>
    </row>
    <row r="8977" spans="9:19">
      <c r="I8977" s="24"/>
      <c r="J8977" s="24"/>
      <c r="S8977" s="24"/>
    </row>
    <row r="8978" spans="9:19">
      <c r="I8978" s="24"/>
      <c r="J8978" s="24"/>
      <c r="S8978" s="24"/>
    </row>
    <row r="8979" spans="9:19">
      <c r="I8979" s="24"/>
      <c r="J8979" s="24"/>
      <c r="S8979" s="24"/>
    </row>
    <row r="8980" spans="9:19">
      <c r="I8980" s="24"/>
      <c r="J8980" s="24"/>
      <c r="S8980" s="24"/>
    </row>
    <row r="8981" spans="9:19">
      <c r="I8981" s="24"/>
      <c r="J8981" s="24"/>
      <c r="S8981" s="24"/>
    </row>
    <row r="8982" spans="9:19">
      <c r="I8982" s="24"/>
      <c r="J8982" s="24"/>
      <c r="S8982" s="24"/>
    </row>
    <row r="8983" spans="9:19">
      <c r="I8983" s="24"/>
      <c r="J8983" s="24"/>
      <c r="S8983" s="24"/>
    </row>
    <row r="8984" spans="9:19">
      <c r="I8984" s="24"/>
      <c r="J8984" s="24"/>
      <c r="S8984" s="24"/>
    </row>
    <row r="8985" spans="9:19">
      <c r="I8985" s="24"/>
      <c r="J8985" s="24"/>
      <c r="S8985" s="24"/>
    </row>
    <row r="8986" spans="9:19">
      <c r="I8986" s="24"/>
      <c r="J8986" s="24"/>
      <c r="S8986" s="24"/>
    </row>
    <row r="8987" spans="9:19">
      <c r="I8987" s="24"/>
      <c r="J8987" s="24"/>
      <c r="S8987" s="24"/>
    </row>
    <row r="8988" spans="9:19">
      <c r="I8988" s="24"/>
      <c r="J8988" s="24"/>
      <c r="S8988" s="24"/>
    </row>
    <row r="8989" spans="9:19">
      <c r="I8989" s="24"/>
      <c r="J8989" s="24"/>
      <c r="S8989" s="24"/>
    </row>
    <row r="8990" spans="9:19">
      <c r="I8990" s="24"/>
      <c r="J8990" s="24"/>
      <c r="S8990" s="24"/>
    </row>
    <row r="8991" spans="9:19">
      <c r="I8991" s="24"/>
      <c r="J8991" s="24"/>
      <c r="S8991" s="24"/>
    </row>
    <row r="8992" spans="9:19">
      <c r="I8992" s="24"/>
      <c r="J8992" s="24"/>
      <c r="S8992" s="24"/>
    </row>
    <row r="8993" spans="4:25">
      <c r="I8993" s="24"/>
      <c r="J8993" s="24"/>
      <c r="S8993" s="24"/>
    </row>
    <row r="8994" spans="4:25">
      <c r="D8994" s="24"/>
      <c r="I8994" s="24"/>
      <c r="J8994" s="24"/>
      <c r="K8994" s="24"/>
      <c r="L8994" s="24"/>
      <c r="Q8994" s="24"/>
      <c r="R8994" s="24"/>
      <c r="S8994" s="24"/>
      <c r="Y8994" s="24"/>
    </row>
    <row r="8995" spans="4:25">
      <c r="I8995" s="24"/>
      <c r="J8995" s="24"/>
      <c r="S8995" s="24"/>
    </row>
    <row r="8996" spans="4:25">
      <c r="I8996" s="24"/>
      <c r="J8996" s="24"/>
      <c r="S8996" s="24"/>
    </row>
    <row r="8997" spans="4:25">
      <c r="I8997" s="24"/>
      <c r="J8997" s="24"/>
      <c r="S8997" s="24"/>
    </row>
    <row r="8998" spans="4:25">
      <c r="I8998" s="24"/>
      <c r="J8998" s="24"/>
      <c r="S8998" s="24"/>
    </row>
    <row r="8999" spans="4:25">
      <c r="I8999" s="24"/>
      <c r="J8999" s="24"/>
      <c r="S8999" s="24"/>
    </row>
    <row r="9000" spans="4:25">
      <c r="D9000" s="24"/>
      <c r="I9000" s="24"/>
      <c r="J9000" s="24"/>
      <c r="K9000" s="24"/>
      <c r="L9000" s="24"/>
      <c r="Q9000" s="24"/>
      <c r="R9000" s="24"/>
      <c r="S9000" s="24"/>
      <c r="Y9000" s="24"/>
    </row>
    <row r="9001" spans="4:25">
      <c r="I9001" s="24"/>
      <c r="J9001" s="24"/>
      <c r="S9001" s="24"/>
    </row>
    <row r="9002" spans="4:25">
      <c r="I9002" s="24"/>
      <c r="J9002" s="24"/>
      <c r="S9002" s="24"/>
    </row>
    <row r="9003" spans="4:25">
      <c r="I9003" s="24"/>
      <c r="J9003" s="24"/>
      <c r="S9003" s="24"/>
    </row>
    <row r="9004" spans="4:25">
      <c r="I9004" s="24"/>
      <c r="J9004" s="24"/>
      <c r="S9004" s="24"/>
    </row>
    <row r="9005" spans="4:25">
      <c r="I9005" s="24"/>
      <c r="J9005" s="24"/>
      <c r="S9005" s="24"/>
    </row>
    <row r="9006" spans="4:25">
      <c r="D9006" s="24"/>
      <c r="I9006" s="24"/>
      <c r="J9006" s="24"/>
      <c r="K9006" s="24"/>
      <c r="L9006" s="24"/>
      <c r="Q9006" s="24"/>
      <c r="R9006" s="24"/>
      <c r="S9006" s="24"/>
      <c r="Y9006" s="24"/>
    </row>
    <row r="9007" spans="4:25">
      <c r="D9007" s="24"/>
      <c r="I9007" s="24"/>
      <c r="J9007" s="24"/>
      <c r="K9007" s="24"/>
      <c r="L9007" s="24"/>
      <c r="Q9007" s="24"/>
      <c r="R9007" s="24"/>
      <c r="S9007" s="24"/>
      <c r="Y9007" s="24"/>
    </row>
    <row r="9008" spans="4:25">
      <c r="D9008" s="24"/>
      <c r="I9008" s="24"/>
      <c r="J9008" s="24"/>
      <c r="K9008" s="24"/>
      <c r="L9008" s="24"/>
      <c r="P9008" s="24"/>
      <c r="Q9008" s="24"/>
      <c r="R9008" s="24"/>
      <c r="S9008" s="24"/>
      <c r="Y9008" s="24"/>
    </row>
    <row r="9009" spans="4:25">
      <c r="D9009" s="24"/>
      <c r="I9009" s="24"/>
      <c r="J9009" s="24"/>
      <c r="K9009" s="24"/>
      <c r="L9009" s="24"/>
      <c r="P9009" s="24"/>
      <c r="Q9009" s="24"/>
      <c r="R9009" s="24"/>
      <c r="S9009" s="24"/>
      <c r="Y9009" s="24"/>
    </row>
    <row r="9010" spans="4:25">
      <c r="I9010" s="24"/>
      <c r="J9010" s="24"/>
      <c r="S9010" s="24"/>
    </row>
    <row r="9011" spans="4:25">
      <c r="I9011" s="24"/>
      <c r="J9011" s="24"/>
      <c r="S9011" s="24"/>
    </row>
    <row r="9012" spans="4:25">
      <c r="I9012" s="24"/>
      <c r="J9012" s="24"/>
      <c r="S9012" s="24"/>
    </row>
    <row r="9013" spans="4:25">
      <c r="I9013" s="24"/>
      <c r="J9013" s="24"/>
      <c r="S9013" s="24"/>
    </row>
    <row r="9014" spans="4:25">
      <c r="I9014" s="24"/>
      <c r="J9014" s="24"/>
      <c r="S9014" s="24"/>
    </row>
    <row r="9015" spans="4:25">
      <c r="I9015" s="24"/>
      <c r="J9015" s="24"/>
      <c r="S9015" s="24"/>
    </row>
    <row r="9016" spans="4:25">
      <c r="I9016" s="24"/>
      <c r="J9016" s="24"/>
      <c r="S9016" s="24"/>
    </row>
    <row r="9017" spans="4:25">
      <c r="I9017" s="24"/>
      <c r="J9017" s="24"/>
      <c r="S9017" s="24"/>
    </row>
    <row r="9018" spans="4:25">
      <c r="I9018" s="24"/>
      <c r="J9018" s="24"/>
      <c r="S9018" s="24"/>
    </row>
    <row r="9019" spans="4:25">
      <c r="I9019" s="24"/>
      <c r="J9019" s="24"/>
      <c r="S9019" s="24"/>
    </row>
    <row r="9020" spans="4:25">
      <c r="I9020" s="24"/>
      <c r="J9020" s="24"/>
      <c r="S9020" s="24"/>
    </row>
    <row r="9021" spans="4:25">
      <c r="I9021" s="24"/>
      <c r="J9021" s="24"/>
      <c r="S9021" s="24"/>
    </row>
    <row r="9022" spans="4:25">
      <c r="I9022" s="24"/>
      <c r="J9022" s="24"/>
      <c r="S9022" s="24"/>
    </row>
    <row r="9023" spans="4:25">
      <c r="I9023" s="24"/>
      <c r="J9023" s="24"/>
      <c r="S9023" s="24"/>
    </row>
    <row r="9024" spans="4:25">
      <c r="I9024" s="24"/>
      <c r="J9024" s="24"/>
      <c r="S9024" s="24"/>
    </row>
    <row r="9025" spans="4:25">
      <c r="I9025" s="24"/>
      <c r="J9025" s="24"/>
      <c r="S9025" s="24"/>
    </row>
    <row r="9026" spans="4:25">
      <c r="I9026" s="24"/>
      <c r="J9026" s="24"/>
      <c r="S9026" s="24"/>
    </row>
    <row r="9027" spans="4:25">
      <c r="D9027" s="24"/>
      <c r="I9027" s="24"/>
      <c r="J9027" s="24"/>
      <c r="K9027" s="24"/>
      <c r="L9027" s="24"/>
      <c r="Q9027" s="24"/>
      <c r="R9027" s="24"/>
      <c r="S9027" s="24"/>
      <c r="Y9027" s="24"/>
    </row>
    <row r="9028" spans="4:25">
      <c r="I9028" s="24"/>
      <c r="J9028" s="24"/>
      <c r="S9028" s="24"/>
    </row>
    <row r="9029" spans="4:25">
      <c r="I9029" s="24"/>
      <c r="J9029" s="24"/>
      <c r="S9029" s="24"/>
    </row>
    <row r="9030" spans="4:25">
      <c r="I9030" s="24"/>
      <c r="J9030" s="24"/>
      <c r="S9030" s="24"/>
    </row>
    <row r="9031" spans="4:25">
      <c r="I9031" s="24"/>
      <c r="J9031" s="24"/>
      <c r="S9031" s="24"/>
    </row>
    <row r="9032" spans="4:25">
      <c r="D9032" s="24"/>
      <c r="H9032" s="24"/>
      <c r="I9032" s="24"/>
      <c r="J9032" s="24"/>
      <c r="L9032" s="24"/>
      <c r="Q9032" s="24"/>
      <c r="R9032" s="24"/>
      <c r="S9032" s="24"/>
      <c r="Y9032" s="24"/>
    </row>
    <row r="9033" spans="4:25">
      <c r="I9033" s="24"/>
      <c r="J9033" s="24"/>
      <c r="S9033" s="24"/>
    </row>
    <row r="9034" spans="4:25">
      <c r="I9034" s="24"/>
      <c r="J9034" s="24"/>
      <c r="S9034" s="24"/>
    </row>
    <row r="9035" spans="4:25">
      <c r="I9035" s="24"/>
      <c r="J9035" s="24"/>
      <c r="S9035" s="24"/>
    </row>
    <row r="9036" spans="4:25">
      <c r="I9036" s="24"/>
      <c r="J9036" s="24"/>
      <c r="S9036" s="24"/>
    </row>
    <row r="9037" spans="4:25">
      <c r="I9037" s="24"/>
      <c r="J9037" s="24"/>
      <c r="S9037" s="24"/>
    </row>
    <row r="9038" spans="4:25">
      <c r="I9038" s="24"/>
      <c r="J9038" s="24"/>
      <c r="S9038" s="24"/>
    </row>
    <row r="9039" spans="4:25">
      <c r="I9039" s="24"/>
      <c r="J9039" s="24"/>
      <c r="S9039" s="24"/>
    </row>
    <row r="9040" spans="4:25">
      <c r="I9040" s="24"/>
      <c r="J9040" s="24"/>
      <c r="S9040" s="24"/>
    </row>
    <row r="9041" spans="4:25">
      <c r="I9041" s="24"/>
      <c r="J9041" s="24"/>
      <c r="S9041" s="24"/>
    </row>
    <row r="9042" spans="4:25">
      <c r="I9042" s="24"/>
      <c r="J9042" s="24"/>
      <c r="S9042" s="24"/>
    </row>
    <row r="9043" spans="4:25">
      <c r="I9043" s="24"/>
      <c r="J9043" s="24"/>
      <c r="S9043" s="24"/>
    </row>
    <row r="9044" spans="4:25">
      <c r="I9044" s="24"/>
      <c r="J9044" s="24"/>
      <c r="S9044" s="24"/>
    </row>
    <row r="9045" spans="4:25">
      <c r="I9045" s="24"/>
      <c r="J9045" s="24"/>
      <c r="S9045" s="24"/>
    </row>
    <row r="9046" spans="4:25">
      <c r="I9046" s="24"/>
      <c r="J9046" s="24"/>
      <c r="S9046" s="24"/>
    </row>
    <row r="9047" spans="4:25">
      <c r="D9047" s="24"/>
      <c r="I9047" s="24"/>
      <c r="J9047" s="24"/>
      <c r="L9047" s="24"/>
      <c r="Q9047" s="24"/>
      <c r="R9047" s="24"/>
      <c r="S9047" s="24"/>
      <c r="Y9047" s="24"/>
    </row>
    <row r="9048" spans="4:25">
      <c r="I9048" s="24"/>
      <c r="J9048" s="24"/>
      <c r="S9048" s="24"/>
    </row>
    <row r="9049" spans="4:25">
      <c r="I9049" s="24"/>
      <c r="J9049" s="24"/>
      <c r="S9049" s="24"/>
    </row>
    <row r="9050" spans="4:25">
      <c r="I9050" s="24"/>
      <c r="J9050" s="24"/>
      <c r="S9050" s="24"/>
    </row>
    <row r="9051" spans="4:25">
      <c r="I9051" s="24"/>
      <c r="J9051" s="24"/>
      <c r="S9051" s="24"/>
    </row>
    <row r="9052" spans="4:25">
      <c r="D9052" s="24"/>
      <c r="I9052" s="24"/>
      <c r="J9052" s="24"/>
      <c r="K9052" s="24"/>
      <c r="L9052" s="24"/>
      <c r="Q9052" s="24"/>
      <c r="R9052" s="24"/>
      <c r="S9052" s="24"/>
      <c r="Y9052" s="24"/>
    </row>
    <row r="9053" spans="4:25">
      <c r="I9053" s="24"/>
      <c r="J9053" s="24"/>
      <c r="S9053" s="24"/>
    </row>
    <row r="9054" spans="4:25">
      <c r="I9054" s="24"/>
      <c r="J9054" s="24"/>
      <c r="S9054" s="24"/>
    </row>
    <row r="9055" spans="4:25">
      <c r="I9055" s="24"/>
      <c r="J9055" s="24"/>
      <c r="S9055" s="24"/>
    </row>
    <row r="9056" spans="4:25">
      <c r="D9056" s="24"/>
      <c r="I9056" s="24"/>
      <c r="J9056" s="24"/>
      <c r="K9056" s="24"/>
      <c r="L9056" s="24"/>
      <c r="Q9056" s="24"/>
      <c r="R9056" s="24"/>
      <c r="S9056" s="24"/>
      <c r="Y9056" s="24"/>
    </row>
    <row r="9057" spans="4:25">
      <c r="I9057" s="24"/>
      <c r="J9057" s="24"/>
      <c r="S9057" s="24"/>
    </row>
    <row r="9058" spans="4:25">
      <c r="I9058" s="24"/>
      <c r="J9058" s="24"/>
      <c r="S9058" s="24"/>
    </row>
    <row r="9059" spans="4:25">
      <c r="D9059" s="24"/>
      <c r="I9059" s="24"/>
      <c r="J9059" s="24"/>
      <c r="K9059" s="24"/>
      <c r="L9059" s="24"/>
      <c r="Q9059" s="24"/>
      <c r="R9059" s="24"/>
      <c r="S9059" s="24"/>
      <c r="Y9059" s="24"/>
    </row>
    <row r="9060" spans="4:25">
      <c r="I9060" s="24"/>
      <c r="J9060" s="24"/>
      <c r="S9060" s="24"/>
    </row>
    <row r="9061" spans="4:25">
      <c r="I9061" s="24"/>
      <c r="J9061" s="24"/>
      <c r="S9061" s="24"/>
    </row>
    <row r="9062" spans="4:25">
      <c r="D9062" s="24"/>
      <c r="I9062" s="24"/>
      <c r="J9062" s="24"/>
      <c r="L9062" s="24"/>
      <c r="Q9062" s="24"/>
      <c r="R9062" s="24"/>
      <c r="S9062" s="24"/>
      <c r="Y9062" s="24"/>
    </row>
    <row r="9063" spans="4:25">
      <c r="I9063" s="24"/>
      <c r="J9063" s="24"/>
      <c r="S9063" s="24"/>
    </row>
    <row r="9064" spans="4:25">
      <c r="I9064" s="24"/>
      <c r="J9064" s="24"/>
      <c r="S9064" s="24"/>
    </row>
    <row r="9065" spans="4:25">
      <c r="I9065" s="24"/>
      <c r="J9065" s="24"/>
      <c r="S9065" s="24"/>
    </row>
    <row r="9066" spans="4:25">
      <c r="I9066" s="24"/>
      <c r="J9066" s="24"/>
      <c r="S9066" s="24"/>
    </row>
    <row r="9067" spans="4:25">
      <c r="I9067" s="24"/>
      <c r="J9067" s="24"/>
      <c r="S9067" s="24"/>
    </row>
    <row r="9068" spans="4:25">
      <c r="I9068" s="24"/>
      <c r="J9068" s="24"/>
      <c r="S9068" s="24"/>
    </row>
    <row r="9069" spans="4:25">
      <c r="I9069" s="24"/>
      <c r="J9069" s="24"/>
      <c r="S9069" s="24"/>
    </row>
    <row r="9070" spans="4:25">
      <c r="D9070" s="24"/>
      <c r="I9070" s="24"/>
      <c r="J9070" s="24"/>
      <c r="K9070" s="24"/>
      <c r="L9070" s="24"/>
      <c r="Q9070" s="24"/>
      <c r="R9070" s="24"/>
      <c r="S9070" s="24"/>
      <c r="Y9070" s="24"/>
    </row>
    <row r="9071" spans="4:25">
      <c r="I9071" s="24"/>
      <c r="J9071" s="24"/>
      <c r="S9071" s="24"/>
    </row>
    <row r="9072" spans="4:25">
      <c r="I9072" s="24"/>
      <c r="J9072" s="24"/>
      <c r="S9072" s="24"/>
    </row>
    <row r="9073" spans="4:25">
      <c r="I9073" s="24"/>
      <c r="J9073" s="24"/>
      <c r="S9073" s="24"/>
    </row>
    <row r="9074" spans="4:25">
      <c r="D9074" s="24"/>
      <c r="I9074" s="24"/>
      <c r="J9074" s="24"/>
      <c r="K9074" s="24"/>
      <c r="L9074" s="24"/>
      <c r="Q9074" s="24"/>
      <c r="R9074" s="24"/>
      <c r="S9074" s="24"/>
      <c r="Y9074" s="24"/>
    </row>
    <row r="9075" spans="4:25">
      <c r="I9075" s="24"/>
      <c r="J9075" s="24"/>
      <c r="S9075" s="24"/>
    </row>
    <row r="9076" spans="4:25">
      <c r="I9076" s="24"/>
      <c r="J9076" s="24"/>
      <c r="S9076" s="24"/>
    </row>
    <row r="9077" spans="4:25">
      <c r="D9077" s="24"/>
      <c r="I9077" s="24"/>
      <c r="J9077" s="24"/>
      <c r="K9077" s="24"/>
      <c r="L9077" s="24"/>
      <c r="Q9077" s="24"/>
      <c r="R9077" s="24"/>
      <c r="S9077" s="24"/>
      <c r="Y9077" s="24"/>
    </row>
    <row r="9078" spans="4:25">
      <c r="I9078" s="24"/>
      <c r="J9078" s="24"/>
      <c r="S9078" s="24"/>
    </row>
    <row r="9079" spans="4:25">
      <c r="I9079" s="24"/>
      <c r="J9079" s="24"/>
      <c r="S9079" s="24"/>
    </row>
    <row r="9080" spans="4:25">
      <c r="I9080" s="24"/>
      <c r="J9080" s="24"/>
      <c r="S9080" s="24"/>
    </row>
    <row r="9081" spans="4:25">
      <c r="I9081" s="24"/>
      <c r="J9081" s="24"/>
      <c r="S9081" s="24"/>
    </row>
    <row r="9082" spans="4:25">
      <c r="I9082" s="24"/>
      <c r="J9082" s="24"/>
      <c r="S9082" s="24"/>
    </row>
    <row r="9083" spans="4:25">
      <c r="I9083" s="24"/>
      <c r="J9083" s="24"/>
      <c r="S9083" s="24"/>
    </row>
    <row r="9084" spans="4:25">
      <c r="I9084" s="24"/>
      <c r="J9084" s="24"/>
      <c r="S9084" s="24"/>
    </row>
    <row r="9085" spans="4:25">
      <c r="I9085" s="24"/>
      <c r="J9085" s="24"/>
      <c r="S9085" s="24"/>
    </row>
    <row r="9086" spans="4:25">
      <c r="I9086" s="24"/>
      <c r="J9086" s="24"/>
      <c r="S9086" s="24"/>
    </row>
    <row r="9087" spans="4:25">
      <c r="I9087" s="24"/>
      <c r="J9087" s="24"/>
      <c r="S9087" s="24"/>
    </row>
    <row r="9088" spans="4:25">
      <c r="I9088" s="24"/>
      <c r="J9088" s="24"/>
      <c r="S9088" s="24"/>
    </row>
    <row r="9089" spans="4:25">
      <c r="D9089" s="24"/>
      <c r="I9089" s="24"/>
      <c r="J9089" s="24"/>
      <c r="K9089" s="24"/>
      <c r="L9089" s="24"/>
      <c r="Q9089" s="24"/>
      <c r="R9089" s="24"/>
      <c r="S9089" s="24"/>
      <c r="Y9089" s="24"/>
    </row>
    <row r="9090" spans="4:25">
      <c r="I9090" s="24"/>
      <c r="J9090" s="24"/>
      <c r="S9090" s="24"/>
    </row>
    <row r="9091" spans="4:25">
      <c r="I9091" s="24"/>
      <c r="J9091" s="24"/>
      <c r="S9091" s="24"/>
    </row>
    <row r="9092" spans="4:25">
      <c r="I9092" s="24"/>
      <c r="J9092" s="24"/>
      <c r="S9092" s="24"/>
    </row>
    <row r="9093" spans="4:25">
      <c r="I9093" s="24"/>
      <c r="J9093" s="24"/>
      <c r="S9093" s="24"/>
    </row>
    <row r="9094" spans="4:25">
      <c r="D9094" s="24"/>
      <c r="I9094" s="24"/>
      <c r="J9094" s="24"/>
      <c r="K9094" s="24"/>
      <c r="L9094" s="24"/>
      <c r="Q9094" s="24"/>
      <c r="R9094" s="24"/>
      <c r="S9094" s="24"/>
      <c r="Y9094" s="24"/>
    </row>
    <row r="9095" spans="4:25">
      <c r="I9095" s="24"/>
      <c r="J9095" s="24"/>
      <c r="S9095" s="24"/>
    </row>
    <row r="9096" spans="4:25">
      <c r="I9096" s="24"/>
      <c r="J9096" s="24"/>
      <c r="S9096" s="24"/>
    </row>
    <row r="9097" spans="4:25">
      <c r="I9097" s="24"/>
      <c r="J9097" s="24"/>
      <c r="S9097" s="24"/>
    </row>
    <row r="9098" spans="4:25">
      <c r="I9098" s="24"/>
      <c r="J9098" s="24"/>
      <c r="S9098" s="24"/>
    </row>
    <row r="9099" spans="4:25">
      <c r="I9099" s="24"/>
      <c r="J9099" s="24"/>
      <c r="S9099" s="24"/>
    </row>
    <row r="9100" spans="4:25">
      <c r="I9100" s="24"/>
      <c r="J9100" s="24"/>
      <c r="S9100" s="24"/>
    </row>
    <row r="9101" spans="4:25">
      <c r="D9101" s="24"/>
      <c r="I9101" s="24"/>
      <c r="J9101" s="24"/>
      <c r="K9101" s="24"/>
      <c r="L9101" s="24"/>
      <c r="Q9101" s="24"/>
      <c r="R9101" s="24"/>
      <c r="S9101" s="24"/>
      <c r="Y9101" s="24"/>
    </row>
    <row r="9102" spans="4:25">
      <c r="I9102" s="24"/>
      <c r="J9102" s="24"/>
      <c r="S9102" s="24"/>
    </row>
    <row r="9103" spans="4:25">
      <c r="D9103" s="24"/>
      <c r="I9103" s="24"/>
      <c r="J9103" s="24"/>
      <c r="K9103" s="24"/>
      <c r="L9103" s="24"/>
      <c r="Q9103" s="24"/>
      <c r="R9103" s="24"/>
      <c r="S9103" s="24"/>
      <c r="Y9103" s="24"/>
    </row>
    <row r="9104" spans="4:25">
      <c r="I9104" s="24"/>
      <c r="J9104" s="24"/>
      <c r="S9104" s="24"/>
    </row>
    <row r="9105" spans="4:25">
      <c r="I9105" s="24"/>
      <c r="J9105" s="24"/>
      <c r="S9105" s="24"/>
    </row>
    <row r="9106" spans="4:25">
      <c r="I9106" s="24"/>
      <c r="J9106" s="24"/>
      <c r="S9106" s="24"/>
    </row>
    <row r="9107" spans="4:25">
      <c r="I9107" s="24"/>
      <c r="J9107" s="24"/>
      <c r="S9107" s="24"/>
    </row>
    <row r="9108" spans="4:25">
      <c r="I9108" s="24"/>
      <c r="J9108" s="24"/>
      <c r="S9108" s="24"/>
    </row>
    <row r="9109" spans="4:25">
      <c r="I9109" s="24"/>
      <c r="J9109" s="24"/>
      <c r="S9109" s="24"/>
    </row>
    <row r="9110" spans="4:25">
      <c r="I9110" s="24"/>
      <c r="J9110" s="24"/>
      <c r="S9110" s="24"/>
    </row>
    <row r="9111" spans="4:25">
      <c r="D9111" s="24"/>
      <c r="I9111" s="24"/>
      <c r="J9111" s="24"/>
      <c r="K9111" s="24"/>
      <c r="L9111" s="24"/>
      <c r="Q9111" s="24"/>
      <c r="R9111" s="24"/>
      <c r="S9111" s="24"/>
      <c r="Y9111" s="24"/>
    </row>
    <row r="9112" spans="4:25">
      <c r="D9112" s="24"/>
      <c r="I9112" s="24"/>
      <c r="J9112" s="24"/>
      <c r="K9112" s="24"/>
      <c r="L9112" s="24"/>
      <c r="Q9112" s="24"/>
      <c r="R9112" s="24"/>
      <c r="S9112" s="24"/>
      <c r="Y9112" s="24"/>
    </row>
    <row r="9113" spans="4:25">
      <c r="I9113" s="24"/>
      <c r="J9113" s="24"/>
      <c r="S9113" s="24"/>
    </row>
    <row r="9114" spans="4:25">
      <c r="D9114" s="24"/>
      <c r="I9114" s="24"/>
      <c r="J9114" s="24"/>
      <c r="K9114" s="24"/>
      <c r="L9114" s="24"/>
      <c r="Q9114" s="24"/>
      <c r="R9114" s="24"/>
      <c r="S9114" s="24"/>
      <c r="Y9114" s="24"/>
    </row>
    <row r="9115" spans="4:25">
      <c r="I9115" s="24"/>
      <c r="J9115" s="24"/>
      <c r="S9115" s="24"/>
    </row>
    <row r="9116" spans="4:25">
      <c r="D9116" s="24"/>
      <c r="I9116" s="24"/>
      <c r="J9116" s="24"/>
      <c r="K9116" s="24"/>
      <c r="L9116" s="24"/>
      <c r="Q9116" s="24"/>
      <c r="R9116" s="24"/>
      <c r="S9116" s="24"/>
      <c r="Y9116" s="24"/>
    </row>
    <row r="9117" spans="4:25">
      <c r="I9117" s="24"/>
      <c r="J9117" s="24"/>
      <c r="S9117" s="24"/>
    </row>
    <row r="9118" spans="4:25">
      <c r="D9118" s="24"/>
      <c r="I9118" s="24"/>
      <c r="J9118" s="24"/>
      <c r="K9118" s="24"/>
      <c r="L9118" s="24"/>
      <c r="Q9118" s="24"/>
      <c r="R9118" s="24"/>
      <c r="S9118" s="24"/>
      <c r="Y9118" s="24"/>
    </row>
    <row r="9119" spans="4:25">
      <c r="I9119" s="24"/>
      <c r="J9119" s="24"/>
      <c r="S9119" s="24"/>
    </row>
    <row r="9120" spans="4:25">
      <c r="D9120" s="24"/>
      <c r="I9120" s="24"/>
      <c r="J9120" s="24"/>
      <c r="K9120" s="24"/>
      <c r="L9120" s="24"/>
      <c r="Q9120" s="24"/>
      <c r="R9120" s="24"/>
      <c r="S9120" s="24"/>
      <c r="Y9120" s="24"/>
    </row>
    <row r="9121" spans="4:25">
      <c r="I9121" s="24"/>
      <c r="J9121" s="24"/>
      <c r="S9121" s="24"/>
    </row>
    <row r="9122" spans="4:25">
      <c r="D9122" s="24"/>
      <c r="I9122" s="24"/>
      <c r="J9122" s="24"/>
      <c r="K9122" s="24"/>
      <c r="L9122" s="24"/>
      <c r="Q9122" s="24"/>
      <c r="R9122" s="24"/>
      <c r="S9122" s="24"/>
      <c r="Y9122" s="24"/>
    </row>
    <row r="9123" spans="4:25">
      <c r="I9123" s="24"/>
      <c r="J9123" s="24"/>
      <c r="S9123" s="24"/>
    </row>
    <row r="9124" spans="4:25">
      <c r="D9124" s="24"/>
      <c r="I9124" s="24"/>
      <c r="J9124" s="24"/>
      <c r="K9124" s="24"/>
      <c r="L9124" s="24"/>
      <c r="Q9124" s="24"/>
      <c r="R9124" s="24"/>
      <c r="S9124" s="24"/>
      <c r="Y9124" s="24"/>
    </row>
    <row r="9125" spans="4:25">
      <c r="D9125" s="24"/>
      <c r="I9125" s="24"/>
      <c r="J9125" s="24"/>
      <c r="K9125" s="24"/>
      <c r="L9125" s="24"/>
      <c r="Q9125" s="24"/>
      <c r="R9125" s="24"/>
      <c r="S9125" s="24"/>
      <c r="Y9125" s="24"/>
    </row>
    <row r="9126" spans="4:25">
      <c r="I9126" s="24"/>
      <c r="J9126" s="24"/>
      <c r="S9126" s="24"/>
    </row>
    <row r="9127" spans="4:25">
      <c r="D9127" s="24"/>
      <c r="I9127" s="24"/>
      <c r="J9127" s="24"/>
      <c r="K9127" s="24"/>
      <c r="L9127" s="24"/>
      <c r="Q9127" s="24"/>
      <c r="R9127" s="24"/>
      <c r="S9127" s="24"/>
      <c r="Y9127" s="24"/>
    </row>
    <row r="9128" spans="4:25">
      <c r="D9128" s="24"/>
      <c r="I9128" s="24"/>
      <c r="J9128" s="24"/>
      <c r="K9128" s="24"/>
      <c r="L9128" s="24"/>
      <c r="Q9128" s="24"/>
      <c r="R9128" s="24"/>
      <c r="S9128" s="24"/>
      <c r="Y9128" s="24"/>
    </row>
    <row r="9129" spans="4:25">
      <c r="I9129" s="24"/>
      <c r="J9129" s="24"/>
      <c r="S9129" s="24"/>
    </row>
    <row r="9130" spans="4:25">
      <c r="I9130" s="24"/>
      <c r="J9130" s="24"/>
      <c r="S9130" s="24"/>
    </row>
    <row r="9131" spans="4:25">
      <c r="I9131" s="24"/>
      <c r="J9131" s="24"/>
      <c r="S9131" s="24"/>
    </row>
    <row r="9132" spans="4:25">
      <c r="I9132" s="24"/>
      <c r="J9132" s="24"/>
      <c r="S9132" s="24"/>
    </row>
    <row r="9133" spans="4:25">
      <c r="D9133" s="24"/>
      <c r="I9133" s="24"/>
      <c r="J9133" s="24"/>
      <c r="K9133" s="24"/>
      <c r="L9133" s="24"/>
      <c r="Q9133" s="24"/>
      <c r="R9133" s="24"/>
      <c r="S9133" s="24"/>
      <c r="Y9133" s="24"/>
    </row>
    <row r="9134" spans="4:25">
      <c r="I9134" s="24"/>
      <c r="J9134" s="24"/>
      <c r="S9134" s="24"/>
    </row>
    <row r="9135" spans="4:25">
      <c r="I9135" s="24"/>
      <c r="J9135" s="24"/>
      <c r="S9135" s="24"/>
    </row>
    <row r="9136" spans="4:25">
      <c r="I9136" s="24"/>
      <c r="J9136" s="24"/>
      <c r="S9136" s="24"/>
    </row>
    <row r="9137" spans="4:25">
      <c r="D9137" s="24"/>
      <c r="H9137" s="24"/>
      <c r="I9137" s="24"/>
      <c r="J9137" s="24"/>
      <c r="K9137" s="24"/>
      <c r="L9137" s="24"/>
      <c r="Q9137" s="24"/>
      <c r="R9137" s="24"/>
      <c r="S9137" s="24"/>
      <c r="Y9137" s="24"/>
    </row>
    <row r="9138" spans="4:25">
      <c r="I9138" s="24"/>
      <c r="J9138" s="24"/>
      <c r="S9138" s="24"/>
    </row>
    <row r="9139" spans="4:25">
      <c r="I9139" s="24"/>
      <c r="J9139" s="24"/>
      <c r="S9139" s="24"/>
    </row>
    <row r="9140" spans="4:25">
      <c r="I9140" s="24"/>
      <c r="J9140" s="24"/>
      <c r="S9140" s="24"/>
    </row>
    <row r="9141" spans="4:25">
      <c r="D9141" s="24"/>
      <c r="H9141" s="24"/>
      <c r="I9141" s="24"/>
      <c r="J9141" s="24"/>
      <c r="L9141" s="24"/>
      <c r="Q9141" s="24"/>
      <c r="R9141" s="24"/>
      <c r="S9141" s="24"/>
      <c r="Y9141" s="24"/>
    </row>
    <row r="9142" spans="4:25">
      <c r="I9142" s="24"/>
      <c r="J9142" s="24"/>
      <c r="S9142" s="24"/>
    </row>
    <row r="9143" spans="4:25">
      <c r="I9143" s="24"/>
      <c r="J9143" s="24"/>
      <c r="S9143" s="24"/>
    </row>
    <row r="9144" spans="4:25">
      <c r="I9144" s="24"/>
      <c r="J9144" s="24"/>
      <c r="S9144" s="24"/>
    </row>
    <row r="9145" spans="4:25">
      <c r="I9145" s="24"/>
      <c r="J9145" s="24"/>
      <c r="S9145" s="24"/>
    </row>
    <row r="9146" spans="4:25">
      <c r="I9146" s="24"/>
      <c r="J9146" s="24"/>
      <c r="S9146" s="24"/>
    </row>
    <row r="9147" spans="4:25">
      <c r="I9147" s="24"/>
      <c r="J9147" s="24"/>
      <c r="S9147" s="24"/>
    </row>
    <row r="9148" spans="4:25">
      <c r="D9148" s="24"/>
      <c r="I9148" s="24"/>
      <c r="J9148" s="24"/>
      <c r="L9148" s="24"/>
      <c r="Q9148" s="24"/>
      <c r="R9148" s="24"/>
      <c r="S9148" s="24"/>
      <c r="Y9148" s="24"/>
    </row>
    <row r="9149" spans="4:25">
      <c r="I9149" s="24"/>
      <c r="J9149" s="24"/>
      <c r="S9149" s="24"/>
    </row>
    <row r="9150" spans="4:25">
      <c r="D9150" s="24"/>
      <c r="I9150" s="24"/>
      <c r="J9150" s="24"/>
      <c r="L9150" s="24"/>
      <c r="Q9150" s="24"/>
      <c r="R9150" s="24"/>
      <c r="S9150" s="24"/>
      <c r="Y9150" s="24"/>
    </row>
    <row r="9151" spans="4:25">
      <c r="I9151" s="24"/>
      <c r="J9151" s="24"/>
      <c r="S9151" s="24"/>
    </row>
    <row r="9152" spans="4:25">
      <c r="D9152" s="24"/>
      <c r="I9152" s="24"/>
      <c r="J9152" s="24"/>
      <c r="L9152" s="24"/>
      <c r="Q9152" s="24"/>
      <c r="R9152" s="24"/>
      <c r="S9152" s="24"/>
      <c r="Y9152" s="24"/>
    </row>
    <row r="9153" spans="4:25">
      <c r="I9153" s="24"/>
      <c r="J9153" s="24"/>
      <c r="S9153" s="24"/>
    </row>
    <row r="9154" spans="4:25">
      <c r="D9154" s="24"/>
      <c r="I9154" s="24"/>
      <c r="J9154" s="24"/>
      <c r="L9154" s="24"/>
      <c r="Q9154" s="24"/>
      <c r="R9154" s="24"/>
      <c r="S9154" s="24"/>
      <c r="Y9154" s="24"/>
    </row>
    <row r="9155" spans="4:25">
      <c r="I9155" s="24"/>
      <c r="J9155" s="24"/>
      <c r="S9155" s="24"/>
    </row>
    <row r="9156" spans="4:25">
      <c r="I9156" s="24"/>
      <c r="J9156" s="24"/>
      <c r="S9156" s="24"/>
    </row>
    <row r="9157" spans="4:25">
      <c r="I9157" s="24"/>
      <c r="J9157" s="24"/>
      <c r="S9157" s="24"/>
    </row>
    <row r="9158" spans="4:25">
      <c r="I9158" s="24"/>
      <c r="J9158" s="24"/>
      <c r="S9158" s="24"/>
    </row>
    <row r="9159" spans="4:25">
      <c r="I9159" s="24"/>
      <c r="J9159" s="24"/>
      <c r="S9159" s="24"/>
    </row>
    <row r="9160" spans="4:25">
      <c r="I9160" s="24"/>
      <c r="J9160" s="24"/>
      <c r="S9160" s="24"/>
    </row>
    <row r="9161" spans="4:25">
      <c r="I9161" s="24"/>
      <c r="J9161" s="24"/>
      <c r="S9161" s="24"/>
    </row>
    <row r="9162" spans="4:25">
      <c r="I9162" s="24"/>
      <c r="J9162" s="24"/>
      <c r="S9162" s="24"/>
    </row>
    <row r="9163" spans="4:25">
      <c r="I9163" s="24"/>
      <c r="J9163" s="24"/>
      <c r="S9163" s="24"/>
    </row>
    <row r="9164" spans="4:25">
      <c r="I9164" s="24"/>
      <c r="J9164" s="24"/>
      <c r="S9164" s="24"/>
    </row>
    <row r="9165" spans="4:25">
      <c r="D9165" s="24"/>
      <c r="I9165" s="24"/>
      <c r="J9165" s="24"/>
      <c r="K9165" s="24"/>
      <c r="L9165" s="24"/>
      <c r="Q9165" s="24"/>
      <c r="R9165" s="24"/>
      <c r="S9165" s="24"/>
      <c r="Y9165" s="24"/>
    </row>
    <row r="9166" spans="4:25">
      <c r="I9166" s="24"/>
      <c r="J9166" s="24"/>
      <c r="S9166" s="24"/>
    </row>
    <row r="9167" spans="4:25">
      <c r="I9167" s="24"/>
      <c r="J9167" s="24"/>
      <c r="S9167" s="24"/>
    </row>
    <row r="9168" spans="4:25">
      <c r="I9168" s="24"/>
      <c r="J9168" s="24"/>
      <c r="S9168" s="24"/>
    </row>
    <row r="9169" spans="4:25">
      <c r="I9169" s="24"/>
      <c r="J9169" s="24"/>
      <c r="S9169" s="24"/>
    </row>
    <row r="9170" spans="4:25">
      <c r="I9170" s="24"/>
      <c r="J9170" s="24"/>
      <c r="S9170" s="24"/>
    </row>
    <row r="9171" spans="4:25">
      <c r="I9171" s="24"/>
      <c r="J9171" s="24"/>
      <c r="S9171" s="24"/>
    </row>
    <row r="9172" spans="4:25">
      <c r="D9172" s="24"/>
      <c r="I9172" s="24"/>
      <c r="J9172" s="24"/>
      <c r="L9172" s="24"/>
      <c r="Q9172" s="24"/>
      <c r="R9172" s="24"/>
      <c r="S9172" s="24"/>
      <c r="Y9172" s="24"/>
    </row>
    <row r="9173" spans="4:25">
      <c r="I9173" s="24"/>
      <c r="J9173" s="24"/>
      <c r="S9173" s="24"/>
    </row>
    <row r="9174" spans="4:25">
      <c r="I9174" s="24"/>
      <c r="J9174" s="24"/>
      <c r="S9174" s="24"/>
    </row>
    <row r="9175" spans="4:25">
      <c r="I9175" s="24"/>
      <c r="J9175" s="24"/>
      <c r="S9175" s="24"/>
    </row>
    <row r="9176" spans="4:25">
      <c r="D9176" s="24"/>
      <c r="I9176" s="24"/>
      <c r="J9176" s="24"/>
      <c r="L9176" s="24"/>
      <c r="Q9176" s="24"/>
      <c r="R9176" s="24"/>
      <c r="S9176" s="24"/>
      <c r="Y9176" s="24"/>
    </row>
    <row r="9177" spans="4:25">
      <c r="I9177" s="24"/>
      <c r="J9177" s="24"/>
      <c r="S9177" s="24"/>
    </row>
    <row r="9178" spans="4:25">
      <c r="I9178" s="24"/>
      <c r="J9178" s="24"/>
      <c r="S9178" s="24"/>
    </row>
    <row r="9179" spans="4:25">
      <c r="I9179" s="24"/>
      <c r="J9179" s="24"/>
      <c r="S9179" s="24"/>
    </row>
    <row r="9180" spans="4:25">
      <c r="I9180" s="24"/>
      <c r="J9180" s="24"/>
      <c r="S9180" s="24"/>
    </row>
    <row r="9181" spans="4:25">
      <c r="I9181" s="24"/>
      <c r="J9181" s="24"/>
      <c r="S9181" s="24"/>
    </row>
    <row r="9182" spans="4:25">
      <c r="I9182" s="24"/>
      <c r="J9182" s="24"/>
      <c r="S9182" s="24"/>
    </row>
    <row r="9183" spans="4:25">
      <c r="I9183" s="24"/>
      <c r="J9183" s="24"/>
      <c r="S9183" s="24"/>
    </row>
    <row r="9184" spans="4:25">
      <c r="I9184" s="24"/>
      <c r="J9184" s="24"/>
      <c r="S9184" s="24"/>
    </row>
    <row r="9185" spans="9:19">
      <c r="I9185" s="24"/>
      <c r="J9185" s="24"/>
      <c r="S9185" s="24"/>
    </row>
    <row r="9186" spans="9:19">
      <c r="I9186" s="24"/>
      <c r="J9186" s="24"/>
      <c r="S9186" s="24"/>
    </row>
    <row r="9187" spans="9:19">
      <c r="I9187" s="24"/>
      <c r="J9187" s="24"/>
      <c r="S9187" s="24"/>
    </row>
    <row r="9188" spans="9:19">
      <c r="I9188" s="24"/>
      <c r="J9188" s="24"/>
      <c r="S9188" s="24"/>
    </row>
    <row r="9189" spans="9:19">
      <c r="I9189" s="24"/>
      <c r="J9189" s="24"/>
      <c r="S9189" s="24"/>
    </row>
    <row r="9190" spans="9:19">
      <c r="I9190" s="24"/>
      <c r="J9190" s="24"/>
      <c r="S9190" s="24"/>
    </row>
    <row r="9191" spans="9:19">
      <c r="I9191" s="24"/>
      <c r="J9191" s="24"/>
      <c r="S9191" s="24"/>
    </row>
    <row r="9192" spans="9:19">
      <c r="I9192" s="24"/>
      <c r="J9192" s="24"/>
      <c r="S9192" s="24"/>
    </row>
    <row r="9193" spans="9:19">
      <c r="I9193" s="24"/>
      <c r="J9193" s="24"/>
      <c r="S9193" s="24"/>
    </row>
    <row r="9194" spans="9:19">
      <c r="I9194" s="24"/>
      <c r="J9194" s="24"/>
      <c r="S9194" s="24"/>
    </row>
    <row r="9195" spans="9:19">
      <c r="I9195" s="24"/>
      <c r="J9195" s="24"/>
      <c r="S9195" s="24"/>
    </row>
    <row r="9196" spans="9:19">
      <c r="I9196" s="24"/>
      <c r="J9196" s="24"/>
      <c r="S9196" s="24"/>
    </row>
    <row r="9197" spans="9:19">
      <c r="I9197" s="24"/>
      <c r="J9197" s="24"/>
      <c r="S9197" s="24"/>
    </row>
    <row r="9198" spans="9:19">
      <c r="I9198" s="24"/>
      <c r="J9198" s="24"/>
      <c r="S9198" s="24"/>
    </row>
    <row r="9199" spans="9:19">
      <c r="I9199" s="24"/>
      <c r="J9199" s="24"/>
      <c r="S9199" s="24"/>
    </row>
    <row r="9200" spans="9:19">
      <c r="I9200" s="24"/>
      <c r="J9200" s="24"/>
      <c r="S9200" s="24"/>
    </row>
    <row r="9201" spans="4:25">
      <c r="I9201" s="24"/>
      <c r="J9201" s="24"/>
      <c r="S9201" s="24"/>
    </row>
    <row r="9202" spans="4:25">
      <c r="I9202" s="24"/>
      <c r="J9202" s="24"/>
      <c r="S9202" s="24"/>
    </row>
    <row r="9203" spans="4:25">
      <c r="D9203" s="24"/>
      <c r="I9203" s="24"/>
      <c r="J9203" s="24"/>
      <c r="K9203" s="24"/>
      <c r="L9203" s="24"/>
      <c r="Q9203" s="24"/>
      <c r="R9203" s="24"/>
      <c r="S9203" s="24"/>
      <c r="Y9203" s="24"/>
    </row>
    <row r="9204" spans="4:25">
      <c r="I9204" s="24"/>
      <c r="J9204" s="24"/>
      <c r="S9204" s="24"/>
    </row>
    <row r="9205" spans="4:25">
      <c r="D9205" s="24"/>
      <c r="I9205" s="24"/>
      <c r="J9205" s="24"/>
      <c r="K9205" s="24"/>
      <c r="L9205" s="24"/>
      <c r="Q9205" s="24"/>
      <c r="R9205" s="24"/>
      <c r="S9205" s="24"/>
      <c r="Y9205" s="24"/>
    </row>
    <row r="9206" spans="4:25">
      <c r="I9206" s="24"/>
      <c r="J9206" s="24"/>
      <c r="S9206" s="24"/>
    </row>
    <row r="9207" spans="4:25">
      <c r="I9207" s="24"/>
      <c r="J9207" s="24"/>
      <c r="S9207" s="24"/>
    </row>
    <row r="9208" spans="4:25">
      <c r="D9208" s="24"/>
      <c r="I9208" s="24"/>
      <c r="J9208" s="24"/>
      <c r="L9208" s="24"/>
      <c r="Q9208" s="24"/>
      <c r="R9208" s="24"/>
      <c r="S9208" s="24"/>
      <c r="Y9208" s="24"/>
    </row>
    <row r="9209" spans="4:25">
      <c r="I9209" s="24"/>
      <c r="J9209" s="24"/>
      <c r="S9209" s="24"/>
    </row>
    <row r="9210" spans="4:25">
      <c r="D9210" s="24"/>
      <c r="I9210" s="24"/>
      <c r="J9210" s="24"/>
      <c r="L9210" s="24"/>
      <c r="Q9210" s="24"/>
      <c r="R9210" s="24"/>
      <c r="S9210" s="24"/>
      <c r="Y9210" s="24"/>
    </row>
    <row r="9211" spans="4:25">
      <c r="I9211" s="24"/>
      <c r="J9211" s="24"/>
      <c r="S9211" s="24"/>
    </row>
    <row r="9212" spans="4:25">
      <c r="D9212" s="24"/>
      <c r="I9212" s="24"/>
      <c r="J9212" s="24"/>
      <c r="K9212" s="24"/>
      <c r="L9212" s="24"/>
      <c r="Q9212" s="24"/>
      <c r="R9212" s="24"/>
      <c r="S9212" s="24"/>
      <c r="Y9212" s="24"/>
    </row>
    <row r="9213" spans="4:25">
      <c r="I9213" s="24"/>
      <c r="J9213" s="24"/>
      <c r="S9213" s="24"/>
    </row>
    <row r="9214" spans="4:25">
      <c r="D9214" s="24"/>
      <c r="I9214" s="24"/>
      <c r="J9214" s="24"/>
      <c r="K9214" s="24"/>
      <c r="L9214" s="24"/>
      <c r="Q9214" s="24"/>
      <c r="R9214" s="24"/>
      <c r="S9214" s="24"/>
      <c r="Y9214" s="24"/>
    </row>
    <row r="9215" spans="4:25">
      <c r="I9215" s="24"/>
      <c r="J9215" s="24"/>
      <c r="S9215" s="24"/>
    </row>
    <row r="9216" spans="4:25">
      <c r="D9216" s="24"/>
      <c r="I9216" s="24"/>
      <c r="J9216" s="24"/>
      <c r="L9216" s="24"/>
      <c r="Q9216" s="24"/>
      <c r="R9216" s="24"/>
      <c r="S9216" s="24"/>
      <c r="Y9216" s="24"/>
    </row>
    <row r="9217" spans="4:25">
      <c r="I9217" s="24"/>
      <c r="J9217" s="24"/>
      <c r="S9217" s="24"/>
    </row>
    <row r="9218" spans="4:25">
      <c r="D9218" s="24"/>
      <c r="I9218" s="24"/>
      <c r="J9218" s="24"/>
      <c r="L9218" s="24"/>
      <c r="Q9218" s="24"/>
      <c r="R9218" s="24"/>
      <c r="S9218" s="24"/>
      <c r="Y9218" s="24"/>
    </row>
    <row r="9219" spans="4:25">
      <c r="I9219" s="24"/>
      <c r="J9219" s="24"/>
      <c r="S9219" s="24"/>
    </row>
    <row r="9220" spans="4:25">
      <c r="D9220" s="24"/>
      <c r="I9220" s="24"/>
      <c r="J9220" s="24"/>
      <c r="L9220" s="24"/>
      <c r="Q9220" s="24"/>
      <c r="R9220" s="24"/>
      <c r="S9220" s="24"/>
      <c r="Y9220" s="24"/>
    </row>
    <row r="9221" spans="4:25">
      <c r="I9221" s="24"/>
      <c r="J9221" s="24"/>
      <c r="S9221" s="24"/>
    </row>
    <row r="9222" spans="4:25">
      <c r="I9222" s="24"/>
      <c r="J9222" s="24"/>
      <c r="S9222" s="24"/>
    </row>
    <row r="9223" spans="4:25">
      <c r="D9223" s="24"/>
      <c r="I9223" s="24"/>
      <c r="J9223" s="24"/>
      <c r="L9223" s="24"/>
      <c r="Q9223" s="24"/>
      <c r="R9223" s="24"/>
      <c r="S9223" s="24"/>
      <c r="Y9223" s="24"/>
    </row>
    <row r="9224" spans="4:25">
      <c r="I9224" s="24"/>
      <c r="J9224" s="24"/>
      <c r="S9224" s="24"/>
    </row>
    <row r="9225" spans="4:25">
      <c r="I9225" s="24"/>
      <c r="J9225" s="24"/>
      <c r="S9225" s="24"/>
    </row>
    <row r="9226" spans="4:25">
      <c r="D9226" s="24"/>
      <c r="I9226" s="24"/>
      <c r="J9226" s="24"/>
      <c r="L9226" s="24"/>
      <c r="Q9226" s="24"/>
      <c r="R9226" s="24"/>
      <c r="S9226" s="24"/>
      <c r="Y9226" s="24"/>
    </row>
    <row r="9227" spans="4:25">
      <c r="I9227" s="24"/>
      <c r="J9227" s="24"/>
      <c r="S9227" s="24"/>
    </row>
    <row r="9228" spans="4:25">
      <c r="I9228" s="24"/>
      <c r="J9228" s="24"/>
      <c r="S9228" s="24"/>
    </row>
    <row r="9229" spans="4:25">
      <c r="I9229" s="24"/>
      <c r="J9229" s="24"/>
      <c r="S9229" s="24"/>
    </row>
    <row r="9230" spans="4:25">
      <c r="I9230" s="24"/>
      <c r="J9230" s="24"/>
      <c r="S9230" s="24"/>
    </row>
    <row r="9231" spans="4:25">
      <c r="I9231" s="24"/>
      <c r="J9231" s="24"/>
      <c r="S9231" s="24"/>
    </row>
    <row r="9232" spans="4:25">
      <c r="D9232" s="24"/>
      <c r="I9232" s="24"/>
      <c r="J9232" s="24"/>
      <c r="L9232" s="24"/>
      <c r="Q9232" s="24"/>
      <c r="R9232" s="24"/>
      <c r="S9232" s="24"/>
      <c r="Y9232" s="24"/>
    </row>
    <row r="9233" spans="4:25">
      <c r="I9233" s="24"/>
      <c r="J9233" s="24"/>
      <c r="S9233" s="24"/>
    </row>
    <row r="9234" spans="4:25">
      <c r="D9234" s="24"/>
      <c r="I9234" s="24"/>
      <c r="J9234" s="24"/>
      <c r="L9234" s="24"/>
      <c r="Q9234" s="24"/>
      <c r="R9234" s="24"/>
      <c r="S9234" s="24"/>
      <c r="Y9234" s="24"/>
    </row>
    <row r="9235" spans="4:25">
      <c r="I9235" s="24"/>
      <c r="J9235" s="24"/>
      <c r="S9235" s="24"/>
    </row>
    <row r="9236" spans="4:25">
      <c r="I9236" s="24"/>
      <c r="J9236" s="24"/>
      <c r="S9236" s="24"/>
    </row>
    <row r="9237" spans="4:25">
      <c r="I9237" s="24"/>
      <c r="J9237" s="24"/>
      <c r="S9237" s="24"/>
    </row>
    <row r="9238" spans="4:25">
      <c r="I9238" s="24"/>
      <c r="J9238" s="24"/>
      <c r="S9238" s="24"/>
    </row>
    <row r="9239" spans="4:25">
      <c r="I9239" s="24"/>
      <c r="J9239" s="24"/>
      <c r="S9239" s="24"/>
    </row>
    <row r="9240" spans="4:25">
      <c r="D9240" s="24"/>
      <c r="I9240" s="24"/>
      <c r="J9240" s="24"/>
      <c r="L9240" s="24"/>
      <c r="Q9240" s="24"/>
      <c r="R9240" s="24"/>
      <c r="S9240" s="24"/>
      <c r="Y9240" s="24"/>
    </row>
    <row r="9241" spans="4:25">
      <c r="I9241" s="24"/>
      <c r="J9241" s="24"/>
      <c r="S9241" s="24"/>
    </row>
    <row r="9242" spans="4:25">
      <c r="I9242" s="24"/>
      <c r="J9242" s="24"/>
      <c r="S9242" s="24"/>
    </row>
    <row r="9243" spans="4:25">
      <c r="D9243" s="24"/>
      <c r="I9243" s="24"/>
      <c r="J9243" s="24"/>
      <c r="L9243" s="24"/>
      <c r="Q9243" s="24"/>
      <c r="R9243" s="24"/>
      <c r="S9243" s="24"/>
      <c r="Y9243" s="24"/>
    </row>
    <row r="9244" spans="4:25">
      <c r="D9244" s="24"/>
      <c r="I9244" s="24"/>
      <c r="J9244" s="24"/>
      <c r="L9244" s="24"/>
      <c r="Q9244" s="24"/>
      <c r="R9244" s="24"/>
      <c r="S9244" s="24"/>
      <c r="Y9244" s="24"/>
    </row>
    <row r="9245" spans="4:25">
      <c r="I9245" s="24"/>
      <c r="J9245" s="24"/>
      <c r="S9245" s="24"/>
    </row>
    <row r="9246" spans="4:25">
      <c r="I9246" s="24"/>
      <c r="J9246" s="24"/>
      <c r="S9246" s="24"/>
    </row>
    <row r="9247" spans="4:25">
      <c r="D9247" s="24"/>
      <c r="I9247" s="24"/>
      <c r="J9247" s="24"/>
      <c r="L9247" s="24"/>
      <c r="Q9247" s="24"/>
      <c r="R9247" s="24"/>
      <c r="S9247" s="24"/>
      <c r="Y9247" s="24"/>
    </row>
    <row r="9248" spans="4:25">
      <c r="D9248" s="24"/>
      <c r="I9248" s="24"/>
      <c r="J9248" s="24"/>
      <c r="L9248" s="24"/>
      <c r="Q9248" s="24"/>
      <c r="R9248" s="24"/>
      <c r="S9248" s="24"/>
      <c r="Y9248" s="24"/>
    </row>
    <row r="9249" spans="9:19">
      <c r="I9249" s="24"/>
      <c r="J9249" s="24"/>
      <c r="S9249" s="24"/>
    </row>
    <row r="9250" spans="9:19">
      <c r="I9250" s="24"/>
      <c r="J9250" s="24"/>
      <c r="S9250" s="24"/>
    </row>
    <row r="9251" spans="9:19">
      <c r="I9251" s="24"/>
      <c r="J9251" s="24"/>
      <c r="S9251" s="24"/>
    </row>
    <row r="9252" spans="9:19">
      <c r="I9252" s="24"/>
      <c r="J9252" s="24"/>
      <c r="S9252" s="24"/>
    </row>
    <row r="9253" spans="9:19">
      <c r="I9253" s="24"/>
      <c r="J9253" s="24"/>
      <c r="S9253" s="24"/>
    </row>
    <row r="9254" spans="9:19">
      <c r="I9254" s="24"/>
      <c r="J9254" s="24"/>
      <c r="S9254" s="24"/>
    </row>
    <row r="9255" spans="9:19">
      <c r="I9255" s="24"/>
      <c r="J9255" s="24"/>
      <c r="S9255" s="24"/>
    </row>
    <row r="9256" spans="9:19">
      <c r="I9256" s="24"/>
      <c r="J9256" s="24"/>
      <c r="S9256" s="24"/>
    </row>
    <row r="9257" spans="9:19">
      <c r="I9257" s="24"/>
      <c r="J9257" s="24"/>
      <c r="S9257" s="24"/>
    </row>
    <row r="9258" spans="9:19">
      <c r="I9258" s="24"/>
      <c r="J9258" s="24"/>
      <c r="S9258" s="24"/>
    </row>
    <row r="9259" spans="9:19">
      <c r="I9259" s="24"/>
      <c r="J9259" s="24"/>
      <c r="S9259" s="24"/>
    </row>
    <row r="9260" spans="9:19">
      <c r="I9260" s="24"/>
      <c r="J9260" s="24"/>
      <c r="S9260" s="24"/>
    </row>
    <row r="9261" spans="9:19">
      <c r="I9261" s="24"/>
      <c r="J9261" s="24"/>
      <c r="S9261" s="24"/>
    </row>
    <row r="9262" spans="9:19">
      <c r="I9262" s="24"/>
      <c r="J9262" s="24"/>
      <c r="S9262" s="24"/>
    </row>
    <row r="9263" spans="9:19">
      <c r="I9263" s="24"/>
      <c r="J9263" s="24"/>
      <c r="S9263" s="24"/>
    </row>
    <row r="9264" spans="9:19">
      <c r="I9264" s="24"/>
      <c r="J9264" s="24"/>
      <c r="S9264" s="24"/>
    </row>
    <row r="9265" spans="4:25">
      <c r="I9265" s="24"/>
      <c r="J9265" s="24"/>
      <c r="S9265" s="24"/>
    </row>
    <row r="9266" spans="4:25">
      <c r="I9266" s="24"/>
      <c r="J9266" s="24"/>
      <c r="S9266" s="24"/>
    </row>
    <row r="9267" spans="4:25">
      <c r="I9267" s="24"/>
      <c r="J9267" s="24"/>
      <c r="S9267" s="24"/>
    </row>
    <row r="9268" spans="4:25">
      <c r="I9268" s="24"/>
      <c r="J9268" s="24"/>
      <c r="S9268" s="24"/>
    </row>
    <row r="9269" spans="4:25">
      <c r="I9269" s="24"/>
      <c r="J9269" s="24"/>
      <c r="S9269" s="24"/>
    </row>
    <row r="9270" spans="4:25">
      <c r="I9270" s="24"/>
      <c r="J9270" s="24"/>
      <c r="S9270" s="24"/>
    </row>
    <row r="9271" spans="4:25">
      <c r="I9271" s="24"/>
      <c r="J9271" s="24"/>
      <c r="S9271" s="24"/>
    </row>
    <row r="9272" spans="4:25">
      <c r="D9272" s="24"/>
      <c r="I9272" s="24"/>
      <c r="J9272" s="24"/>
      <c r="L9272" s="24"/>
      <c r="Q9272" s="24"/>
      <c r="R9272" s="24"/>
      <c r="S9272" s="24"/>
      <c r="Y9272" s="24"/>
    </row>
    <row r="9273" spans="4:25">
      <c r="I9273" s="24"/>
      <c r="J9273" s="24"/>
      <c r="S9273" s="24"/>
    </row>
    <row r="9274" spans="4:25">
      <c r="D9274" s="24"/>
      <c r="I9274" s="24"/>
      <c r="J9274" s="24"/>
      <c r="L9274" s="24"/>
      <c r="Q9274" s="24"/>
      <c r="R9274" s="24"/>
      <c r="S9274" s="24"/>
      <c r="Y9274" s="24"/>
    </row>
    <row r="9275" spans="4:25">
      <c r="I9275" s="24"/>
      <c r="J9275" s="24"/>
      <c r="S9275" s="24"/>
    </row>
    <row r="9276" spans="4:25">
      <c r="I9276" s="24"/>
      <c r="J9276" s="24"/>
      <c r="S9276" s="24"/>
    </row>
    <row r="9277" spans="4:25">
      <c r="I9277" s="24"/>
      <c r="J9277" s="24"/>
      <c r="S9277" s="24"/>
    </row>
    <row r="9278" spans="4:25">
      <c r="I9278" s="24"/>
      <c r="J9278" s="24"/>
      <c r="S9278" s="24"/>
    </row>
    <row r="9279" spans="4:25">
      <c r="I9279" s="24"/>
      <c r="J9279" s="24"/>
      <c r="S9279" s="24"/>
    </row>
    <row r="9280" spans="4:25">
      <c r="I9280" s="24"/>
      <c r="J9280" s="24"/>
      <c r="S9280" s="24"/>
    </row>
    <row r="9281" spans="9:19">
      <c r="I9281" s="24"/>
      <c r="J9281" s="24"/>
      <c r="S9281" s="24"/>
    </row>
    <row r="9282" spans="9:19">
      <c r="I9282" s="24"/>
      <c r="J9282" s="24"/>
      <c r="S9282" s="24"/>
    </row>
    <row r="9283" spans="9:19">
      <c r="I9283" s="24"/>
      <c r="J9283" s="24"/>
      <c r="S9283" s="24"/>
    </row>
    <row r="9284" spans="9:19">
      <c r="I9284" s="24"/>
      <c r="J9284" s="24"/>
      <c r="S9284" s="24"/>
    </row>
    <row r="9285" spans="9:19">
      <c r="I9285" s="24"/>
      <c r="J9285" s="24"/>
      <c r="S9285" s="24"/>
    </row>
    <row r="9286" spans="9:19">
      <c r="I9286" s="24"/>
      <c r="J9286" s="24"/>
      <c r="S9286" s="24"/>
    </row>
    <row r="9287" spans="9:19">
      <c r="I9287" s="24"/>
      <c r="J9287" s="24"/>
      <c r="S9287" s="24"/>
    </row>
    <row r="9288" spans="9:19">
      <c r="I9288" s="24"/>
      <c r="J9288" s="24"/>
      <c r="S9288" s="24"/>
    </row>
    <row r="9289" spans="9:19">
      <c r="I9289" s="24"/>
      <c r="J9289" s="24"/>
      <c r="S9289" s="24"/>
    </row>
    <row r="9290" spans="9:19">
      <c r="I9290" s="24"/>
      <c r="J9290" s="24"/>
      <c r="S9290" s="24"/>
    </row>
    <row r="9291" spans="9:19">
      <c r="I9291" s="24"/>
      <c r="J9291" s="24"/>
      <c r="S9291" s="24"/>
    </row>
    <row r="9292" spans="9:19">
      <c r="I9292" s="24"/>
      <c r="J9292" s="24"/>
      <c r="S9292" s="24"/>
    </row>
    <row r="9293" spans="9:19">
      <c r="I9293" s="24"/>
      <c r="J9293" s="24"/>
      <c r="S9293" s="24"/>
    </row>
    <row r="9294" spans="9:19">
      <c r="I9294" s="24"/>
      <c r="J9294" s="24"/>
      <c r="S9294" s="24"/>
    </row>
    <row r="9295" spans="9:19">
      <c r="I9295" s="24"/>
      <c r="J9295" s="24"/>
      <c r="S9295" s="24"/>
    </row>
    <row r="9296" spans="9:19">
      <c r="I9296" s="24"/>
      <c r="J9296" s="24"/>
      <c r="S9296" s="24"/>
    </row>
    <row r="9297" spans="9:19">
      <c r="I9297" s="24"/>
      <c r="J9297" s="24"/>
      <c r="S9297" s="24"/>
    </row>
    <row r="9298" spans="9:19">
      <c r="I9298" s="24"/>
      <c r="J9298" s="24"/>
      <c r="S9298" s="24"/>
    </row>
    <row r="9299" spans="9:19">
      <c r="I9299" s="24"/>
      <c r="J9299" s="24"/>
      <c r="S9299" s="24"/>
    </row>
    <row r="9300" spans="9:19">
      <c r="I9300" s="24"/>
      <c r="J9300" s="24"/>
      <c r="S9300" s="24"/>
    </row>
    <row r="9301" spans="9:19">
      <c r="I9301" s="24"/>
      <c r="J9301" s="24"/>
      <c r="S9301" s="24"/>
    </row>
    <row r="9302" spans="9:19">
      <c r="I9302" s="24"/>
      <c r="J9302" s="24"/>
      <c r="S9302" s="24"/>
    </row>
    <row r="9303" spans="9:19">
      <c r="I9303" s="24"/>
      <c r="J9303" s="24"/>
      <c r="S9303" s="24"/>
    </row>
    <row r="9304" spans="9:19">
      <c r="I9304" s="24"/>
      <c r="J9304" s="24"/>
      <c r="S9304" s="24"/>
    </row>
    <row r="9305" spans="9:19">
      <c r="I9305" s="24"/>
      <c r="J9305" s="24"/>
      <c r="S9305" s="24"/>
    </row>
    <row r="9306" spans="9:19">
      <c r="I9306" s="24"/>
      <c r="J9306" s="24"/>
      <c r="S9306" s="24"/>
    </row>
    <row r="9307" spans="9:19">
      <c r="I9307" s="24"/>
      <c r="J9307" s="24"/>
      <c r="S9307" s="24"/>
    </row>
    <row r="9308" spans="9:19">
      <c r="I9308" s="24"/>
      <c r="J9308" s="24"/>
      <c r="S9308" s="24"/>
    </row>
    <row r="9309" spans="9:19">
      <c r="I9309" s="24"/>
      <c r="J9309" s="24"/>
      <c r="S9309" s="24"/>
    </row>
    <row r="9310" spans="9:19">
      <c r="I9310" s="24"/>
      <c r="J9310" s="24"/>
      <c r="S9310" s="24"/>
    </row>
    <row r="9311" spans="9:19">
      <c r="I9311" s="24"/>
      <c r="J9311" s="24"/>
      <c r="S9311" s="24"/>
    </row>
    <row r="9312" spans="9:19">
      <c r="I9312" s="24"/>
      <c r="J9312" s="24"/>
      <c r="S9312" s="24"/>
    </row>
    <row r="9313" spans="4:25">
      <c r="D9313" s="24"/>
      <c r="H9313" s="24"/>
      <c r="I9313" s="24"/>
      <c r="J9313" s="24"/>
      <c r="L9313" s="24"/>
      <c r="Q9313" s="24"/>
      <c r="R9313" s="24"/>
      <c r="S9313" s="24"/>
      <c r="Y9313" s="24"/>
    </row>
    <row r="9314" spans="4:25">
      <c r="I9314" s="24"/>
      <c r="J9314" s="24"/>
      <c r="S9314" s="24"/>
    </row>
    <row r="9315" spans="4:25">
      <c r="I9315" s="24"/>
      <c r="J9315" s="24"/>
      <c r="S9315" s="24"/>
    </row>
    <row r="9316" spans="4:25">
      <c r="I9316" s="24"/>
      <c r="J9316" s="24"/>
      <c r="S9316" s="24"/>
    </row>
    <row r="9317" spans="4:25">
      <c r="I9317" s="24"/>
      <c r="J9317" s="24"/>
      <c r="S9317" s="24"/>
    </row>
    <row r="9318" spans="4:25">
      <c r="I9318" s="24"/>
      <c r="J9318" s="24"/>
      <c r="S9318" s="24"/>
    </row>
    <row r="9319" spans="4:25">
      <c r="I9319" s="24"/>
      <c r="J9319" s="24"/>
      <c r="S9319" s="24"/>
    </row>
    <row r="9320" spans="4:25">
      <c r="I9320" s="24"/>
      <c r="J9320" s="24"/>
      <c r="S9320" s="24"/>
    </row>
    <row r="9321" spans="4:25">
      <c r="I9321" s="24"/>
      <c r="J9321" s="24"/>
      <c r="S9321" s="24"/>
    </row>
    <row r="9322" spans="4:25">
      <c r="I9322" s="24"/>
      <c r="J9322" s="24"/>
      <c r="S9322" s="24"/>
    </row>
    <row r="9323" spans="4:25">
      <c r="I9323" s="24"/>
      <c r="J9323" s="24"/>
      <c r="S9323" s="24"/>
    </row>
    <row r="9324" spans="4:25">
      <c r="I9324" s="24"/>
      <c r="J9324" s="24"/>
      <c r="S9324" s="24"/>
    </row>
    <row r="9325" spans="4:25">
      <c r="I9325" s="24"/>
      <c r="J9325" s="24"/>
      <c r="S9325" s="24"/>
    </row>
    <row r="9326" spans="4:25">
      <c r="I9326" s="24"/>
      <c r="J9326" s="24"/>
      <c r="S9326" s="24"/>
    </row>
    <row r="9327" spans="4:25">
      <c r="I9327" s="24"/>
      <c r="J9327" s="24"/>
      <c r="S9327" s="24"/>
    </row>
    <row r="9328" spans="4:25">
      <c r="I9328" s="24"/>
      <c r="J9328" s="24"/>
      <c r="S9328" s="24"/>
    </row>
    <row r="9329" spans="4:27">
      <c r="I9329" s="24"/>
      <c r="J9329" s="24"/>
      <c r="S9329" s="24"/>
    </row>
    <row r="9330" spans="4:27">
      <c r="I9330" s="24"/>
      <c r="J9330" s="24"/>
      <c r="S9330" s="24"/>
    </row>
    <row r="9331" spans="4:27">
      <c r="I9331" s="24"/>
      <c r="J9331" s="24"/>
      <c r="S9331" s="24"/>
    </row>
    <row r="9332" spans="4:27">
      <c r="I9332" s="24"/>
      <c r="J9332" s="24"/>
      <c r="S9332" s="24"/>
    </row>
    <row r="9333" spans="4:27">
      <c r="D9333" s="24"/>
      <c r="H9333" s="24"/>
      <c r="I9333" s="24"/>
      <c r="J9333" s="24"/>
      <c r="K9333" s="24"/>
      <c r="L9333" s="24"/>
      <c r="Q9333" s="24"/>
      <c r="R9333" s="24"/>
      <c r="S9333" s="24"/>
      <c r="Y9333" s="24"/>
      <c r="Z9333" s="24"/>
      <c r="AA9333" s="24"/>
    </row>
    <row r="9334" spans="4:27">
      <c r="D9334" s="24"/>
      <c r="H9334" s="24"/>
      <c r="I9334" s="24"/>
      <c r="J9334" s="24"/>
      <c r="K9334" s="24"/>
      <c r="L9334" s="24"/>
      <c r="Q9334" s="24"/>
      <c r="R9334" s="24"/>
      <c r="S9334" s="24"/>
      <c r="Y9334" s="24"/>
      <c r="Z9334" s="24"/>
      <c r="AA9334" s="24"/>
    </row>
    <row r="9335" spans="4:27">
      <c r="I9335" s="24"/>
      <c r="J9335" s="24"/>
      <c r="S9335" s="24"/>
    </row>
    <row r="9336" spans="4:27">
      <c r="I9336" s="24"/>
      <c r="J9336" s="24"/>
      <c r="S9336" s="24"/>
    </row>
    <row r="9337" spans="4:27">
      <c r="I9337" s="24"/>
      <c r="J9337" s="24"/>
      <c r="S9337" s="24"/>
    </row>
    <row r="9338" spans="4:27">
      <c r="I9338" s="24"/>
      <c r="J9338" s="24"/>
      <c r="S9338" s="24"/>
    </row>
    <row r="9339" spans="4:27">
      <c r="I9339" s="24"/>
      <c r="J9339" s="24"/>
      <c r="S9339" s="24"/>
    </row>
    <row r="9340" spans="4:27">
      <c r="I9340" s="24"/>
      <c r="J9340" s="24"/>
      <c r="S9340" s="24"/>
    </row>
    <row r="9341" spans="4:27">
      <c r="I9341" s="24"/>
      <c r="J9341" s="24"/>
      <c r="S9341" s="24"/>
    </row>
    <row r="9342" spans="4:27">
      <c r="I9342" s="24"/>
      <c r="J9342" s="24"/>
      <c r="S9342" s="24"/>
    </row>
    <row r="9343" spans="4:27">
      <c r="I9343" s="24"/>
      <c r="J9343" s="24"/>
      <c r="S9343" s="24"/>
    </row>
    <row r="9344" spans="4:27">
      <c r="I9344" s="24"/>
      <c r="J9344" s="24"/>
      <c r="S9344" s="24"/>
    </row>
    <row r="9345" spans="4:27">
      <c r="I9345" s="24"/>
      <c r="J9345" s="24"/>
      <c r="S9345" s="24"/>
    </row>
    <row r="9346" spans="4:27">
      <c r="I9346" s="24"/>
      <c r="J9346" s="24"/>
      <c r="S9346" s="24"/>
    </row>
    <row r="9347" spans="4:27">
      <c r="I9347" s="24"/>
      <c r="J9347" s="24"/>
      <c r="S9347" s="24"/>
    </row>
    <row r="9348" spans="4:27">
      <c r="I9348" s="24"/>
      <c r="J9348" s="24"/>
      <c r="S9348" s="24"/>
    </row>
    <row r="9349" spans="4:27">
      <c r="I9349" s="24"/>
      <c r="J9349" s="24"/>
      <c r="S9349" s="24"/>
    </row>
    <row r="9350" spans="4:27">
      <c r="I9350" s="24"/>
      <c r="J9350" s="24"/>
      <c r="S9350" s="24"/>
    </row>
    <row r="9351" spans="4:27">
      <c r="I9351" s="24"/>
      <c r="J9351" s="24"/>
      <c r="S9351" s="24"/>
    </row>
    <row r="9352" spans="4:27">
      <c r="I9352" s="24"/>
      <c r="J9352" s="24"/>
      <c r="S9352" s="24"/>
    </row>
    <row r="9353" spans="4:27">
      <c r="D9353" s="24"/>
      <c r="H9353" s="24"/>
      <c r="I9353" s="24"/>
      <c r="J9353" s="24"/>
      <c r="K9353" s="24"/>
      <c r="L9353" s="24"/>
      <c r="Q9353" s="24"/>
      <c r="R9353" s="24"/>
      <c r="S9353" s="24"/>
      <c r="U9353" s="24"/>
      <c r="W9353" s="24"/>
      <c r="Y9353" s="24"/>
      <c r="Z9353" s="24"/>
      <c r="AA9353" s="24"/>
    </row>
    <row r="9354" spans="4:27">
      <c r="D9354" s="24"/>
      <c r="H9354" s="24"/>
      <c r="I9354" s="24"/>
      <c r="J9354" s="24"/>
      <c r="K9354" s="24"/>
      <c r="L9354" s="24"/>
      <c r="P9354" s="24"/>
      <c r="Q9354" s="24"/>
      <c r="R9354" s="24"/>
      <c r="S9354" s="24"/>
      <c r="U9354" s="24"/>
      <c r="W9354" s="24"/>
      <c r="Y9354" s="24"/>
      <c r="Z9354" s="24"/>
      <c r="AA9354" s="24"/>
    </row>
    <row r="9355" spans="4:27">
      <c r="I9355" s="24"/>
      <c r="J9355" s="24"/>
      <c r="S9355" s="24"/>
    </row>
    <row r="9356" spans="4:27">
      <c r="I9356" s="24"/>
      <c r="J9356" s="24"/>
      <c r="S9356" s="24"/>
    </row>
    <row r="9357" spans="4:27">
      <c r="I9357" s="24"/>
      <c r="J9357" s="24"/>
      <c r="S9357" s="24"/>
    </row>
    <row r="9358" spans="4:27">
      <c r="I9358" s="24"/>
      <c r="J9358" s="24"/>
      <c r="S9358" s="24"/>
    </row>
    <row r="9359" spans="4:27">
      <c r="I9359" s="24"/>
      <c r="J9359" s="24"/>
      <c r="S9359" s="24"/>
    </row>
    <row r="9360" spans="4:27">
      <c r="I9360" s="24"/>
      <c r="J9360" s="24"/>
      <c r="S9360" s="24"/>
    </row>
    <row r="9361" spans="9:19">
      <c r="I9361" s="24"/>
      <c r="J9361" s="24"/>
      <c r="S9361" s="24"/>
    </row>
    <row r="9362" spans="9:19">
      <c r="I9362" s="24"/>
      <c r="J9362" s="24"/>
      <c r="S9362" s="24"/>
    </row>
    <row r="9363" spans="9:19">
      <c r="I9363" s="24"/>
      <c r="J9363" s="24"/>
      <c r="S9363" s="24"/>
    </row>
    <row r="9364" spans="9:19">
      <c r="I9364" s="24"/>
      <c r="J9364" s="24"/>
      <c r="S9364" s="24"/>
    </row>
    <row r="9365" spans="9:19">
      <c r="I9365" s="24"/>
      <c r="J9365" s="24"/>
      <c r="S9365" s="24"/>
    </row>
    <row r="9366" spans="9:19">
      <c r="I9366" s="24"/>
      <c r="J9366" s="24"/>
      <c r="S9366" s="24"/>
    </row>
    <row r="9367" spans="9:19">
      <c r="I9367" s="24"/>
      <c r="J9367" s="24"/>
      <c r="S9367" s="24"/>
    </row>
    <row r="9368" spans="9:19">
      <c r="I9368" s="24"/>
      <c r="J9368" s="24"/>
      <c r="S9368" s="24"/>
    </row>
    <row r="9369" spans="9:19">
      <c r="I9369" s="24"/>
      <c r="J9369" s="24"/>
      <c r="S9369" s="24"/>
    </row>
    <row r="9370" spans="9:19">
      <c r="I9370" s="24"/>
      <c r="J9370" s="24"/>
      <c r="S9370" s="24"/>
    </row>
    <row r="9371" spans="9:19">
      <c r="I9371" s="24"/>
      <c r="J9371" s="24"/>
      <c r="S9371" s="24"/>
    </row>
    <row r="9372" spans="9:19">
      <c r="I9372" s="24"/>
      <c r="J9372" s="24"/>
      <c r="S9372" s="24"/>
    </row>
    <row r="9373" spans="9:19">
      <c r="I9373" s="24"/>
      <c r="J9373" s="24"/>
      <c r="S9373" s="24"/>
    </row>
    <row r="9374" spans="9:19">
      <c r="I9374" s="24"/>
      <c r="J9374" s="24"/>
      <c r="S9374" s="24"/>
    </row>
    <row r="9375" spans="9:19">
      <c r="I9375" s="24"/>
      <c r="J9375" s="24"/>
      <c r="S9375" s="24"/>
    </row>
    <row r="9376" spans="9:19">
      <c r="I9376" s="24"/>
      <c r="J9376" s="24"/>
      <c r="S9376" s="24"/>
    </row>
    <row r="9377" spans="4:27">
      <c r="I9377" s="24"/>
      <c r="J9377" s="24"/>
      <c r="S9377" s="24"/>
    </row>
    <row r="9378" spans="4:27">
      <c r="I9378" s="24"/>
      <c r="J9378" s="24"/>
      <c r="S9378" s="24"/>
    </row>
    <row r="9379" spans="4:27">
      <c r="I9379" s="24"/>
      <c r="J9379" s="24"/>
      <c r="S9379" s="24"/>
    </row>
    <row r="9380" spans="4:27">
      <c r="D9380" s="24"/>
      <c r="H9380" s="24"/>
      <c r="I9380" s="24"/>
      <c r="J9380" s="24"/>
      <c r="K9380" s="24"/>
      <c r="L9380" s="24"/>
      <c r="Q9380" s="24"/>
      <c r="R9380" s="24"/>
      <c r="S9380" s="24"/>
      <c r="U9380" s="24"/>
      <c r="W9380" s="24"/>
      <c r="Y9380" s="24"/>
      <c r="Z9380" s="24"/>
      <c r="AA9380" s="24"/>
    </row>
    <row r="9381" spans="4:27">
      <c r="I9381" s="24"/>
      <c r="J9381" s="24"/>
      <c r="S9381" s="24"/>
    </row>
    <row r="9382" spans="4:27">
      <c r="I9382" s="24"/>
      <c r="J9382" s="24"/>
      <c r="S9382" s="24"/>
    </row>
    <row r="9383" spans="4:27">
      <c r="I9383" s="24"/>
      <c r="J9383" s="24"/>
      <c r="S9383" s="24"/>
    </row>
    <row r="9384" spans="4:27">
      <c r="I9384" s="24"/>
      <c r="J9384" s="24"/>
      <c r="S9384" s="24"/>
    </row>
    <row r="9385" spans="4:27">
      <c r="I9385" s="24"/>
      <c r="J9385" s="24"/>
      <c r="S9385" s="24"/>
    </row>
    <row r="9386" spans="4:27">
      <c r="D9386" s="24"/>
      <c r="H9386" s="24"/>
      <c r="I9386" s="24"/>
      <c r="J9386" s="24"/>
      <c r="K9386" s="24"/>
      <c r="L9386" s="24"/>
      <c r="Q9386" s="24"/>
      <c r="R9386" s="24"/>
      <c r="S9386" s="24"/>
      <c r="U9386" s="24"/>
      <c r="W9386" s="24"/>
      <c r="Y9386" s="24"/>
      <c r="Z9386" s="24"/>
      <c r="AA9386" s="24"/>
    </row>
    <row r="9387" spans="4:27">
      <c r="I9387" s="24"/>
      <c r="J9387" s="24"/>
      <c r="S9387" s="24"/>
    </row>
    <row r="9388" spans="4:27">
      <c r="I9388" s="24"/>
      <c r="J9388" s="24"/>
      <c r="S9388" s="24"/>
    </row>
    <row r="9389" spans="4:27">
      <c r="I9389" s="24"/>
      <c r="J9389" s="24"/>
      <c r="S9389" s="24"/>
    </row>
    <row r="9390" spans="4:27">
      <c r="D9390" s="24"/>
      <c r="I9390" s="24"/>
      <c r="J9390" s="24"/>
      <c r="L9390" s="24"/>
      <c r="Q9390" s="24"/>
      <c r="R9390" s="24"/>
      <c r="S9390" s="24"/>
      <c r="Y9390" s="24"/>
    </row>
    <row r="9391" spans="4:27">
      <c r="I9391" s="24"/>
      <c r="J9391" s="24"/>
      <c r="S9391" s="24"/>
    </row>
    <row r="9392" spans="4:27">
      <c r="I9392" s="24"/>
      <c r="J9392" s="24"/>
      <c r="S9392" s="24"/>
    </row>
    <row r="9393" spans="4:25">
      <c r="I9393" s="24"/>
      <c r="J9393" s="24"/>
      <c r="S9393" s="24"/>
    </row>
    <row r="9394" spans="4:25">
      <c r="I9394" s="24"/>
      <c r="J9394" s="24"/>
      <c r="S9394" s="24"/>
    </row>
    <row r="9395" spans="4:25">
      <c r="D9395" s="24"/>
      <c r="I9395" s="24"/>
      <c r="J9395" s="24"/>
      <c r="L9395" s="24"/>
      <c r="Q9395" s="24"/>
      <c r="R9395" s="24"/>
      <c r="S9395" s="24"/>
      <c r="Y9395" s="24"/>
    </row>
    <row r="9396" spans="4:25">
      <c r="I9396" s="24"/>
      <c r="J9396" s="24"/>
      <c r="S9396" s="24"/>
    </row>
    <row r="9397" spans="4:25">
      <c r="I9397" s="24"/>
      <c r="J9397" s="24"/>
      <c r="S9397" s="24"/>
    </row>
    <row r="9398" spans="4:25">
      <c r="D9398" s="24"/>
      <c r="I9398" s="24"/>
      <c r="J9398" s="24"/>
      <c r="L9398" s="24"/>
      <c r="Q9398" s="24"/>
      <c r="R9398" s="24"/>
      <c r="S9398" s="24"/>
      <c r="Y9398" s="24"/>
    </row>
    <row r="9399" spans="4:25">
      <c r="I9399" s="24"/>
      <c r="J9399" s="24"/>
      <c r="S9399" s="24"/>
    </row>
    <row r="9400" spans="4:25">
      <c r="I9400" s="24"/>
      <c r="J9400" s="24"/>
      <c r="S9400" s="24"/>
    </row>
    <row r="9401" spans="4:25">
      <c r="I9401" s="24"/>
      <c r="J9401" s="24"/>
      <c r="S9401" s="24"/>
    </row>
    <row r="9402" spans="4:25">
      <c r="I9402" s="24"/>
      <c r="J9402" s="24"/>
      <c r="S9402" s="24"/>
    </row>
    <row r="9403" spans="4:25">
      <c r="I9403" s="24"/>
      <c r="J9403" s="24"/>
      <c r="S9403" s="24"/>
    </row>
    <row r="9404" spans="4:25">
      <c r="I9404" s="24"/>
      <c r="J9404" s="24"/>
      <c r="S9404" s="24"/>
    </row>
    <row r="9405" spans="4:25">
      <c r="I9405" s="24"/>
      <c r="J9405" s="24"/>
      <c r="S9405" s="24"/>
    </row>
    <row r="9406" spans="4:25">
      <c r="I9406" s="24"/>
      <c r="J9406" s="24"/>
      <c r="S9406" s="24"/>
    </row>
    <row r="9407" spans="4:25">
      <c r="I9407" s="24"/>
      <c r="J9407" s="24"/>
      <c r="S9407" s="24"/>
    </row>
    <row r="9408" spans="4:25">
      <c r="I9408" s="24"/>
      <c r="J9408" s="24"/>
      <c r="S9408" s="24"/>
    </row>
    <row r="9409" spans="4:27">
      <c r="I9409" s="24"/>
      <c r="J9409" s="24"/>
      <c r="S9409" s="24"/>
    </row>
    <row r="9410" spans="4:27">
      <c r="I9410" s="24"/>
      <c r="J9410" s="24"/>
      <c r="S9410" s="24"/>
    </row>
    <row r="9411" spans="4:27">
      <c r="I9411" s="24"/>
      <c r="J9411" s="24"/>
      <c r="S9411" s="24"/>
    </row>
    <row r="9412" spans="4:27">
      <c r="I9412" s="24"/>
      <c r="J9412" s="24"/>
      <c r="S9412" s="24"/>
    </row>
    <row r="9413" spans="4:27">
      <c r="I9413" s="24"/>
      <c r="J9413" s="24"/>
      <c r="S9413" s="24"/>
    </row>
    <row r="9414" spans="4:27">
      <c r="I9414" s="24"/>
      <c r="J9414" s="24"/>
      <c r="S9414" s="24"/>
    </row>
    <row r="9415" spans="4:27">
      <c r="I9415" s="24"/>
      <c r="J9415" s="24"/>
      <c r="S9415" s="24"/>
    </row>
    <row r="9416" spans="4:27">
      <c r="I9416" s="24"/>
      <c r="J9416" s="24"/>
      <c r="S9416" s="24"/>
    </row>
    <row r="9417" spans="4:27">
      <c r="I9417" s="24"/>
      <c r="J9417" s="24"/>
      <c r="S9417" s="24"/>
    </row>
    <row r="9418" spans="4:27">
      <c r="I9418" s="24"/>
      <c r="J9418" s="24"/>
      <c r="S9418" s="24"/>
    </row>
    <row r="9419" spans="4:27">
      <c r="I9419" s="24"/>
      <c r="J9419" s="24"/>
      <c r="S9419" s="24"/>
    </row>
    <row r="9420" spans="4:27">
      <c r="I9420" s="24"/>
      <c r="J9420" s="24"/>
      <c r="S9420" s="24"/>
    </row>
    <row r="9421" spans="4:27">
      <c r="D9421" s="24"/>
      <c r="H9421" s="24"/>
      <c r="I9421" s="24"/>
      <c r="J9421" s="24"/>
      <c r="K9421" s="24"/>
      <c r="L9421" s="24"/>
      <c r="Q9421" s="24"/>
      <c r="R9421" s="24"/>
      <c r="S9421" s="24"/>
      <c r="Y9421" s="24"/>
      <c r="Z9421" s="24"/>
      <c r="AA9421" s="24"/>
    </row>
    <row r="9422" spans="4:27">
      <c r="I9422" s="24"/>
      <c r="J9422" s="24"/>
      <c r="S9422" s="24"/>
    </row>
    <row r="9423" spans="4:27">
      <c r="I9423" s="24"/>
      <c r="J9423" s="24"/>
      <c r="S9423" s="24"/>
    </row>
    <row r="9424" spans="4:27">
      <c r="I9424" s="24"/>
      <c r="J9424" s="24"/>
      <c r="S9424" s="24"/>
    </row>
    <row r="9425" spans="4:27">
      <c r="I9425" s="24"/>
      <c r="J9425" s="24"/>
      <c r="S9425" s="24"/>
    </row>
    <row r="9426" spans="4:27">
      <c r="I9426" s="24"/>
      <c r="J9426" s="24"/>
      <c r="S9426" s="24"/>
    </row>
    <row r="9427" spans="4:27">
      <c r="I9427" s="24"/>
      <c r="J9427" s="24"/>
      <c r="S9427" s="24"/>
    </row>
    <row r="9428" spans="4:27">
      <c r="I9428" s="24"/>
      <c r="J9428" s="24"/>
      <c r="S9428" s="24"/>
    </row>
    <row r="9429" spans="4:27">
      <c r="I9429" s="24"/>
      <c r="J9429" s="24"/>
      <c r="S9429" s="24"/>
    </row>
    <row r="9430" spans="4:27">
      <c r="I9430" s="24"/>
      <c r="J9430" s="24"/>
      <c r="S9430" s="24"/>
    </row>
    <row r="9431" spans="4:27">
      <c r="I9431" s="24"/>
      <c r="J9431" s="24"/>
      <c r="S9431" s="24"/>
    </row>
    <row r="9432" spans="4:27">
      <c r="D9432" s="24"/>
      <c r="H9432" s="24"/>
      <c r="I9432" s="24"/>
      <c r="J9432" s="24"/>
      <c r="K9432" s="24"/>
      <c r="L9432" s="24"/>
      <c r="Q9432" s="24"/>
      <c r="R9432" s="24"/>
      <c r="S9432" s="24"/>
      <c r="Y9432" s="24"/>
      <c r="Z9432" s="24"/>
      <c r="AA9432" s="24"/>
    </row>
    <row r="9433" spans="4:27">
      <c r="I9433" s="24"/>
      <c r="J9433" s="24"/>
      <c r="S9433" s="24"/>
    </row>
    <row r="9434" spans="4:27">
      <c r="I9434" s="24"/>
      <c r="J9434" s="24"/>
      <c r="S9434" s="24"/>
    </row>
    <row r="9435" spans="4:27">
      <c r="I9435" s="24"/>
      <c r="J9435" s="24"/>
      <c r="S9435" s="24"/>
    </row>
    <row r="9436" spans="4:27">
      <c r="D9436" s="24"/>
      <c r="H9436" s="24"/>
      <c r="I9436" s="24"/>
      <c r="J9436" s="24"/>
      <c r="K9436" s="24"/>
      <c r="L9436" s="24"/>
      <c r="Q9436" s="24"/>
      <c r="R9436" s="24"/>
      <c r="S9436" s="24"/>
      <c r="Y9436" s="24"/>
      <c r="Z9436" s="24"/>
      <c r="AA9436" s="24"/>
    </row>
    <row r="9437" spans="4:27">
      <c r="I9437" s="24"/>
      <c r="J9437" s="24"/>
      <c r="S9437" s="24"/>
    </row>
    <row r="9438" spans="4:27">
      <c r="I9438" s="24"/>
      <c r="J9438" s="24"/>
      <c r="S9438" s="24"/>
    </row>
    <row r="9439" spans="4:27">
      <c r="I9439" s="24"/>
      <c r="J9439" s="24"/>
      <c r="S9439" s="24"/>
    </row>
    <row r="9440" spans="4:27">
      <c r="I9440" s="24"/>
      <c r="J9440" s="24"/>
      <c r="S9440" s="24"/>
    </row>
    <row r="9441" spans="4:27">
      <c r="I9441" s="24"/>
      <c r="J9441" s="24"/>
      <c r="S9441" s="24"/>
    </row>
    <row r="9442" spans="4:27">
      <c r="I9442" s="24"/>
      <c r="J9442" s="24"/>
      <c r="S9442" s="24"/>
    </row>
    <row r="9443" spans="4:27">
      <c r="D9443" s="24"/>
      <c r="H9443" s="24"/>
      <c r="I9443" s="24"/>
      <c r="J9443" s="24"/>
      <c r="K9443" s="24"/>
      <c r="L9443" s="24"/>
      <c r="P9443" s="24"/>
      <c r="Q9443" s="24"/>
      <c r="R9443" s="24"/>
      <c r="S9443" s="24"/>
      <c r="U9443" s="24"/>
      <c r="W9443" s="24"/>
      <c r="Y9443" s="24"/>
      <c r="Z9443" s="24"/>
      <c r="AA9443" s="24"/>
    </row>
    <row r="9444" spans="4:27">
      <c r="I9444" s="24"/>
      <c r="J9444" s="24"/>
      <c r="S9444" s="24"/>
    </row>
    <row r="9445" spans="4:27">
      <c r="I9445" s="24"/>
      <c r="J9445" s="24"/>
      <c r="S9445" s="24"/>
    </row>
    <row r="9446" spans="4:27">
      <c r="I9446" s="24"/>
      <c r="J9446" s="24"/>
      <c r="S9446" s="24"/>
    </row>
    <row r="9447" spans="4:27">
      <c r="I9447" s="24"/>
      <c r="J9447" s="24"/>
      <c r="S9447" s="24"/>
    </row>
    <row r="9448" spans="4:27">
      <c r="I9448" s="24"/>
      <c r="J9448" s="24"/>
      <c r="S9448" s="24"/>
    </row>
    <row r="9449" spans="4:27">
      <c r="I9449" s="24"/>
      <c r="J9449" s="24"/>
      <c r="S9449" s="24"/>
    </row>
    <row r="9450" spans="4:27">
      <c r="I9450" s="24"/>
      <c r="J9450" s="24"/>
      <c r="S9450" s="24"/>
    </row>
    <row r="9451" spans="4:27">
      <c r="I9451" s="24"/>
      <c r="J9451" s="24"/>
      <c r="S9451" s="24"/>
    </row>
    <row r="9452" spans="4:27">
      <c r="I9452" s="24"/>
      <c r="J9452" s="24"/>
      <c r="S9452" s="24"/>
    </row>
    <row r="9453" spans="4:27">
      <c r="D9453" s="24"/>
      <c r="H9453" s="24"/>
      <c r="I9453" s="24"/>
      <c r="J9453" s="24"/>
      <c r="K9453" s="24"/>
      <c r="L9453" s="24"/>
      <c r="Q9453" s="24"/>
      <c r="R9453" s="24"/>
      <c r="S9453" s="24"/>
      <c r="Y9453" s="24"/>
      <c r="Z9453" s="24"/>
      <c r="AA9453" s="24"/>
    </row>
    <row r="9454" spans="4:27">
      <c r="I9454" s="24"/>
      <c r="J9454" s="24"/>
      <c r="S9454" s="24"/>
    </row>
    <row r="9455" spans="4:27">
      <c r="I9455" s="24"/>
      <c r="J9455" s="24"/>
      <c r="S9455" s="24"/>
    </row>
    <row r="9456" spans="4:27">
      <c r="D9456" s="24"/>
      <c r="H9456" s="24"/>
      <c r="I9456" s="24"/>
      <c r="J9456" s="24"/>
      <c r="K9456" s="24"/>
      <c r="L9456" s="24"/>
      <c r="Q9456" s="24"/>
      <c r="R9456" s="24"/>
      <c r="S9456" s="24"/>
      <c r="Y9456" s="24"/>
      <c r="Z9456" s="24"/>
      <c r="AA9456" s="24"/>
    </row>
    <row r="9457" spans="4:27">
      <c r="I9457" s="24"/>
      <c r="J9457" s="24"/>
      <c r="S9457" s="24"/>
    </row>
    <row r="9458" spans="4:27">
      <c r="I9458" s="24"/>
      <c r="J9458" s="24"/>
      <c r="S9458" s="24"/>
    </row>
    <row r="9459" spans="4:27">
      <c r="D9459" s="24"/>
      <c r="H9459" s="24"/>
      <c r="I9459" s="24"/>
      <c r="J9459" s="24"/>
      <c r="K9459" s="24"/>
      <c r="L9459" s="24"/>
      <c r="Q9459" s="24"/>
      <c r="R9459" s="24"/>
      <c r="S9459" s="24"/>
      <c r="Y9459" s="24"/>
      <c r="Z9459" s="24"/>
      <c r="AA9459" s="24"/>
    </row>
    <row r="9460" spans="4:27">
      <c r="I9460" s="24"/>
      <c r="J9460" s="24"/>
      <c r="S9460" s="24"/>
    </row>
    <row r="9461" spans="4:27">
      <c r="I9461" s="24"/>
      <c r="J9461" s="24"/>
      <c r="S9461" s="24"/>
    </row>
    <row r="9462" spans="4:27">
      <c r="D9462" s="24"/>
      <c r="H9462" s="24"/>
      <c r="I9462" s="24"/>
      <c r="J9462" s="24"/>
      <c r="K9462" s="24"/>
      <c r="L9462" s="24"/>
      <c r="Q9462" s="24"/>
      <c r="R9462" s="24"/>
      <c r="S9462" s="24"/>
      <c r="Y9462" s="24"/>
      <c r="Z9462" s="24"/>
      <c r="AA9462" s="24"/>
    </row>
    <row r="9463" spans="4:27">
      <c r="I9463" s="24"/>
      <c r="J9463" s="24"/>
      <c r="S9463" s="24"/>
    </row>
    <row r="9464" spans="4:27">
      <c r="I9464" s="24"/>
      <c r="J9464" s="24"/>
      <c r="S9464" s="24"/>
    </row>
    <row r="9465" spans="4:27">
      <c r="D9465" s="24"/>
      <c r="H9465" s="24"/>
      <c r="I9465" s="24"/>
      <c r="J9465" s="24"/>
      <c r="K9465" s="24"/>
      <c r="L9465" s="24"/>
      <c r="Q9465" s="24"/>
      <c r="R9465" s="24"/>
      <c r="S9465" s="24"/>
      <c r="Y9465" s="24"/>
      <c r="Z9465" s="24"/>
      <c r="AA9465" s="24"/>
    </row>
    <row r="9466" spans="4:27">
      <c r="I9466" s="24"/>
      <c r="J9466" s="24"/>
      <c r="S9466" s="24"/>
    </row>
    <row r="9467" spans="4:27">
      <c r="I9467" s="24"/>
      <c r="J9467" s="24"/>
      <c r="S9467" s="24"/>
    </row>
    <row r="9468" spans="4:27">
      <c r="D9468" s="24"/>
      <c r="H9468" s="24"/>
      <c r="I9468" s="24"/>
      <c r="J9468" s="24"/>
      <c r="K9468" s="24"/>
      <c r="L9468" s="24"/>
      <c r="Q9468" s="24"/>
      <c r="R9468" s="24"/>
      <c r="S9468" s="24"/>
      <c r="Y9468" s="24"/>
      <c r="Z9468" s="24"/>
      <c r="AA9468" s="24"/>
    </row>
    <row r="9469" spans="4:27">
      <c r="I9469" s="24"/>
      <c r="J9469" s="24"/>
      <c r="S9469" s="24"/>
    </row>
    <row r="9470" spans="4:27">
      <c r="I9470" s="24"/>
      <c r="J9470" s="24"/>
      <c r="S9470" s="24"/>
    </row>
    <row r="9471" spans="4:27">
      <c r="D9471" s="24"/>
      <c r="H9471" s="24"/>
      <c r="I9471" s="24"/>
      <c r="J9471" s="24"/>
      <c r="K9471" s="24"/>
      <c r="L9471" s="24"/>
      <c r="Q9471" s="24"/>
      <c r="R9471" s="24"/>
      <c r="S9471" s="24"/>
      <c r="Y9471" s="24"/>
      <c r="Z9471" s="24"/>
      <c r="AA9471" s="24"/>
    </row>
    <row r="9472" spans="4:27">
      <c r="I9472" s="24"/>
      <c r="J9472" s="24"/>
      <c r="S9472" s="24"/>
    </row>
    <row r="9473" spans="4:27">
      <c r="I9473" s="24"/>
      <c r="J9473" s="24"/>
      <c r="S9473" s="24"/>
    </row>
    <row r="9474" spans="4:27">
      <c r="I9474" s="24"/>
      <c r="J9474" s="24"/>
      <c r="S9474" s="24"/>
    </row>
    <row r="9475" spans="4:27">
      <c r="D9475" s="24"/>
      <c r="H9475" s="24"/>
      <c r="I9475" s="24"/>
      <c r="J9475" s="24"/>
      <c r="K9475" s="24"/>
      <c r="L9475" s="24"/>
      <c r="Q9475" s="24"/>
      <c r="R9475" s="24"/>
      <c r="S9475" s="24"/>
      <c r="Y9475" s="24"/>
      <c r="Z9475" s="24"/>
      <c r="AA9475" s="24"/>
    </row>
    <row r="9476" spans="4:27">
      <c r="I9476" s="24"/>
      <c r="J9476" s="24"/>
      <c r="S9476" s="24"/>
    </row>
    <row r="9477" spans="4:27">
      <c r="I9477" s="24"/>
      <c r="J9477" s="24"/>
      <c r="S9477" s="24"/>
    </row>
    <row r="9478" spans="4:27">
      <c r="D9478" s="24"/>
      <c r="H9478" s="24"/>
      <c r="I9478" s="24"/>
      <c r="J9478" s="24"/>
      <c r="K9478" s="24"/>
      <c r="L9478" s="24"/>
      <c r="Q9478" s="24"/>
      <c r="R9478" s="24"/>
      <c r="S9478" s="24"/>
      <c r="Y9478" s="24"/>
      <c r="Z9478" s="24"/>
      <c r="AA9478" s="24"/>
    </row>
    <row r="9479" spans="4:27">
      <c r="I9479" s="24"/>
      <c r="J9479" s="24"/>
      <c r="S9479" s="24"/>
    </row>
    <row r="9480" spans="4:27">
      <c r="I9480" s="24"/>
      <c r="J9480" s="24"/>
      <c r="S9480" s="24"/>
    </row>
    <row r="9481" spans="4:27">
      <c r="I9481" s="24"/>
      <c r="J9481" s="24"/>
      <c r="S9481" s="24"/>
    </row>
    <row r="9482" spans="4:27">
      <c r="D9482" s="24"/>
      <c r="H9482" s="24"/>
      <c r="I9482" s="24"/>
      <c r="J9482" s="24"/>
      <c r="K9482" s="24"/>
      <c r="L9482" s="24"/>
      <c r="Q9482" s="24"/>
      <c r="R9482" s="24"/>
      <c r="S9482" s="24"/>
      <c r="Y9482" s="24"/>
      <c r="Z9482" s="24"/>
      <c r="AA9482" s="24"/>
    </row>
    <row r="9483" spans="4:27">
      <c r="I9483" s="24"/>
      <c r="J9483" s="24"/>
      <c r="S9483" s="24"/>
    </row>
    <row r="9484" spans="4:27">
      <c r="I9484" s="24"/>
      <c r="J9484" s="24"/>
      <c r="S9484" s="24"/>
    </row>
    <row r="9485" spans="4:27">
      <c r="D9485" s="24"/>
      <c r="H9485" s="24"/>
      <c r="I9485" s="24"/>
      <c r="J9485" s="24"/>
      <c r="K9485" s="24"/>
      <c r="L9485" s="24"/>
      <c r="Q9485" s="24"/>
      <c r="R9485" s="24"/>
      <c r="S9485" s="24"/>
      <c r="Y9485" s="24"/>
      <c r="Z9485" s="24"/>
      <c r="AA9485" s="24"/>
    </row>
    <row r="9486" spans="4:27">
      <c r="I9486" s="24"/>
      <c r="J9486" s="24"/>
      <c r="S9486" s="24"/>
    </row>
    <row r="9487" spans="4:27">
      <c r="I9487" s="24"/>
      <c r="J9487" s="24"/>
      <c r="S9487" s="24"/>
    </row>
    <row r="9488" spans="4:27">
      <c r="I9488" s="24"/>
      <c r="J9488" s="24"/>
      <c r="S9488" s="24"/>
    </row>
    <row r="9489" spans="4:27">
      <c r="I9489" s="24"/>
      <c r="J9489" s="24"/>
      <c r="S9489" s="24"/>
    </row>
    <row r="9490" spans="4:27">
      <c r="I9490" s="24"/>
      <c r="J9490" s="24"/>
      <c r="S9490" s="24"/>
    </row>
    <row r="9491" spans="4:27">
      <c r="I9491" s="24"/>
      <c r="J9491" s="24"/>
      <c r="S9491" s="24"/>
    </row>
    <row r="9492" spans="4:27">
      <c r="I9492" s="24"/>
      <c r="J9492" s="24"/>
      <c r="S9492" s="24"/>
    </row>
    <row r="9493" spans="4:27">
      <c r="I9493" s="24"/>
      <c r="J9493" s="24"/>
      <c r="S9493" s="24"/>
    </row>
    <row r="9494" spans="4:27">
      <c r="I9494" s="24"/>
      <c r="J9494" s="24"/>
      <c r="S9494" s="24"/>
    </row>
    <row r="9495" spans="4:27">
      <c r="I9495" s="24"/>
      <c r="J9495" s="24"/>
      <c r="S9495" s="24"/>
    </row>
    <row r="9496" spans="4:27">
      <c r="I9496" s="24"/>
      <c r="J9496" s="24"/>
      <c r="S9496" s="24"/>
    </row>
    <row r="9497" spans="4:27">
      <c r="I9497" s="24"/>
      <c r="J9497" s="24"/>
      <c r="S9497" s="24"/>
    </row>
    <row r="9498" spans="4:27">
      <c r="I9498" s="24"/>
      <c r="J9498" s="24"/>
      <c r="S9498" s="24"/>
    </row>
    <row r="9499" spans="4:27">
      <c r="I9499" s="24"/>
      <c r="J9499" s="24"/>
      <c r="S9499" s="24"/>
    </row>
    <row r="9500" spans="4:27">
      <c r="I9500" s="24"/>
      <c r="J9500" s="24"/>
      <c r="S9500" s="24"/>
    </row>
    <row r="9501" spans="4:27">
      <c r="I9501" s="24"/>
      <c r="J9501" s="24"/>
      <c r="S9501" s="24"/>
    </row>
    <row r="9502" spans="4:27">
      <c r="I9502" s="24"/>
      <c r="J9502" s="24"/>
      <c r="S9502" s="24"/>
    </row>
    <row r="9503" spans="4:27">
      <c r="I9503" s="24"/>
      <c r="J9503" s="24"/>
      <c r="S9503" s="24"/>
    </row>
    <row r="9504" spans="4:27">
      <c r="D9504" s="24"/>
      <c r="H9504" s="24"/>
      <c r="I9504" s="24"/>
      <c r="J9504" s="24"/>
      <c r="K9504" s="24"/>
      <c r="L9504" s="24"/>
      <c r="Q9504" s="24"/>
      <c r="R9504" s="24"/>
      <c r="S9504" s="24"/>
      <c r="Y9504" s="24"/>
      <c r="Z9504" s="24"/>
      <c r="AA9504" s="24"/>
    </row>
    <row r="9505" spans="4:27">
      <c r="I9505" s="24"/>
      <c r="J9505" s="24"/>
      <c r="S9505" s="24"/>
    </row>
    <row r="9506" spans="4:27">
      <c r="I9506" s="24"/>
      <c r="J9506" s="24"/>
      <c r="S9506" s="24"/>
    </row>
    <row r="9507" spans="4:27">
      <c r="I9507" s="24"/>
      <c r="J9507" s="24"/>
      <c r="S9507" s="24"/>
    </row>
    <row r="9508" spans="4:27">
      <c r="D9508" s="24"/>
      <c r="H9508" s="24"/>
      <c r="I9508" s="24"/>
      <c r="J9508" s="24"/>
      <c r="K9508" s="24"/>
      <c r="L9508" s="24"/>
      <c r="Q9508" s="24"/>
      <c r="R9508" s="24"/>
      <c r="S9508" s="24"/>
      <c r="Y9508" s="24"/>
      <c r="Z9508" s="24"/>
      <c r="AA9508" s="24"/>
    </row>
    <row r="9509" spans="4:27">
      <c r="I9509" s="24"/>
      <c r="J9509" s="24"/>
      <c r="S9509" s="24"/>
    </row>
    <row r="9510" spans="4:27">
      <c r="I9510" s="24"/>
      <c r="J9510" s="24"/>
      <c r="S9510" s="24"/>
    </row>
    <row r="9511" spans="4:27">
      <c r="I9511" s="24"/>
      <c r="J9511" s="24"/>
      <c r="S9511" s="24"/>
    </row>
    <row r="9512" spans="4:27">
      <c r="I9512" s="24"/>
      <c r="J9512" s="24"/>
      <c r="S9512" s="24"/>
    </row>
    <row r="9513" spans="4:27">
      <c r="I9513" s="24"/>
      <c r="J9513" s="24"/>
      <c r="S9513" s="24"/>
    </row>
    <row r="9514" spans="4:27">
      <c r="I9514" s="24"/>
      <c r="J9514" s="24"/>
      <c r="S9514" s="24"/>
    </row>
    <row r="9515" spans="4:27">
      <c r="I9515" s="24"/>
      <c r="J9515" s="24"/>
      <c r="S9515" s="24"/>
    </row>
    <row r="9516" spans="4:27">
      <c r="I9516" s="24"/>
      <c r="J9516" s="24"/>
      <c r="S9516" s="24"/>
    </row>
    <row r="9517" spans="4:27">
      <c r="I9517" s="24"/>
      <c r="J9517" s="24"/>
      <c r="S9517" s="24"/>
    </row>
    <row r="9518" spans="4:27">
      <c r="D9518" s="24"/>
      <c r="H9518" s="24"/>
      <c r="I9518" s="24"/>
      <c r="J9518" s="24"/>
      <c r="K9518" s="24"/>
      <c r="L9518" s="24"/>
      <c r="Q9518" s="24"/>
      <c r="R9518" s="24"/>
      <c r="S9518" s="24"/>
      <c r="Y9518" s="24"/>
      <c r="Z9518" s="24"/>
      <c r="AA9518" s="24"/>
    </row>
    <row r="9519" spans="4:27">
      <c r="D9519" s="24"/>
      <c r="H9519" s="24"/>
      <c r="I9519" s="24"/>
      <c r="J9519" s="24"/>
      <c r="K9519" s="24"/>
      <c r="L9519" s="24"/>
      <c r="Q9519" s="24"/>
      <c r="R9519" s="24"/>
      <c r="S9519" s="24"/>
      <c r="Y9519" s="24"/>
      <c r="Z9519" s="24"/>
      <c r="AA9519" s="24"/>
    </row>
    <row r="9520" spans="4:27">
      <c r="I9520" s="24"/>
      <c r="J9520" s="24"/>
      <c r="S9520" s="24"/>
    </row>
    <row r="9521" spans="4:27">
      <c r="I9521" s="24"/>
      <c r="J9521" s="24"/>
      <c r="S9521" s="24"/>
    </row>
    <row r="9522" spans="4:27">
      <c r="D9522" s="24"/>
      <c r="H9522" s="24"/>
      <c r="I9522" s="24"/>
      <c r="J9522" s="24"/>
      <c r="K9522" s="24"/>
      <c r="L9522" s="24"/>
      <c r="Q9522" s="24"/>
      <c r="R9522" s="24"/>
      <c r="S9522" s="24"/>
      <c r="Y9522" s="24"/>
      <c r="Z9522" s="24"/>
      <c r="AA9522" s="24"/>
    </row>
    <row r="9523" spans="4:27">
      <c r="I9523" s="24"/>
      <c r="J9523" s="24"/>
      <c r="S9523" s="24"/>
    </row>
    <row r="9524" spans="4:27">
      <c r="I9524" s="24"/>
      <c r="J9524" s="24"/>
      <c r="S9524" s="24"/>
    </row>
    <row r="9525" spans="4:27">
      <c r="I9525" s="24"/>
      <c r="J9525" s="24"/>
      <c r="S9525" s="24"/>
    </row>
    <row r="9526" spans="4:27">
      <c r="I9526" s="24"/>
      <c r="J9526" s="24"/>
      <c r="S9526" s="24"/>
    </row>
    <row r="9527" spans="4:27">
      <c r="I9527" s="24"/>
      <c r="J9527" s="24"/>
      <c r="S9527" s="24"/>
    </row>
    <row r="9528" spans="4:27">
      <c r="I9528" s="24"/>
      <c r="J9528" s="24"/>
      <c r="S9528" s="24"/>
    </row>
    <row r="9529" spans="4:27">
      <c r="I9529" s="24"/>
      <c r="J9529" s="24"/>
      <c r="S9529" s="24"/>
    </row>
    <row r="9530" spans="4:27">
      <c r="I9530" s="24"/>
      <c r="J9530" s="24"/>
      <c r="S9530" s="24"/>
    </row>
    <row r="9531" spans="4:27">
      <c r="I9531" s="24"/>
      <c r="J9531" s="24"/>
      <c r="S9531" s="24"/>
    </row>
    <row r="9532" spans="4:27">
      <c r="I9532" s="24"/>
      <c r="J9532" s="24"/>
      <c r="S9532" s="24"/>
    </row>
    <row r="9533" spans="4:27">
      <c r="I9533" s="24"/>
      <c r="J9533" s="24"/>
      <c r="S9533" s="24"/>
    </row>
    <row r="9534" spans="4:27">
      <c r="I9534" s="24"/>
      <c r="J9534" s="24"/>
      <c r="S9534" s="24"/>
    </row>
    <row r="9535" spans="4:27">
      <c r="I9535" s="24"/>
      <c r="J9535" s="24"/>
      <c r="S9535" s="24"/>
    </row>
    <row r="9536" spans="4:27">
      <c r="I9536" s="24"/>
      <c r="J9536" s="24"/>
      <c r="S9536" s="24"/>
    </row>
    <row r="9537" spans="4:27">
      <c r="I9537" s="24"/>
      <c r="J9537" s="24"/>
      <c r="S9537" s="24"/>
    </row>
    <row r="9538" spans="4:27">
      <c r="D9538" s="24"/>
      <c r="H9538" s="24"/>
      <c r="I9538" s="24"/>
      <c r="J9538" s="24"/>
      <c r="K9538" s="24"/>
      <c r="L9538" s="24"/>
      <c r="Q9538" s="24"/>
      <c r="R9538" s="24"/>
      <c r="S9538" s="24"/>
      <c r="Y9538" s="24"/>
      <c r="Z9538" s="24"/>
      <c r="AA9538" s="24"/>
    </row>
    <row r="9539" spans="4:27">
      <c r="I9539" s="24"/>
      <c r="J9539" s="24"/>
      <c r="S9539" s="24"/>
    </row>
    <row r="9540" spans="4:27">
      <c r="I9540" s="24"/>
      <c r="J9540" s="24"/>
      <c r="S9540" s="24"/>
    </row>
    <row r="9541" spans="4:27">
      <c r="D9541" s="24"/>
      <c r="H9541" s="24"/>
      <c r="I9541" s="24"/>
      <c r="J9541" s="24"/>
      <c r="K9541" s="24"/>
      <c r="L9541" s="24"/>
      <c r="Q9541" s="24"/>
      <c r="R9541" s="24"/>
      <c r="S9541" s="24"/>
      <c r="Y9541" s="24"/>
      <c r="Z9541" s="24"/>
      <c r="AA9541" s="24"/>
    </row>
    <row r="9542" spans="4:27">
      <c r="I9542" s="24"/>
      <c r="J9542" s="24"/>
      <c r="S9542" s="24"/>
    </row>
    <row r="9543" spans="4:27">
      <c r="I9543" s="24"/>
      <c r="J9543" s="24"/>
      <c r="S9543" s="24"/>
    </row>
    <row r="9544" spans="4:27">
      <c r="I9544" s="24"/>
      <c r="J9544" s="24"/>
      <c r="S9544" s="24"/>
    </row>
    <row r="9545" spans="4:27">
      <c r="I9545" s="24"/>
      <c r="J9545" s="24"/>
      <c r="S9545" s="24"/>
    </row>
    <row r="9546" spans="4:27">
      <c r="I9546" s="24"/>
      <c r="J9546" s="24"/>
      <c r="S9546" s="24"/>
    </row>
    <row r="9547" spans="4:27">
      <c r="D9547" s="24"/>
      <c r="H9547" s="24"/>
      <c r="I9547" s="24"/>
      <c r="J9547" s="24"/>
      <c r="K9547" s="24"/>
      <c r="L9547" s="24"/>
      <c r="Q9547" s="24"/>
      <c r="R9547" s="24"/>
      <c r="S9547" s="24"/>
      <c r="Y9547" s="24"/>
      <c r="Z9547" s="24"/>
      <c r="AA9547" s="24"/>
    </row>
    <row r="9548" spans="4:27">
      <c r="I9548" s="24"/>
      <c r="J9548" s="24"/>
      <c r="S9548" s="24"/>
    </row>
    <row r="9549" spans="4:27">
      <c r="I9549" s="24"/>
      <c r="J9549" s="24"/>
      <c r="S9549" s="24"/>
    </row>
    <row r="9550" spans="4:27">
      <c r="I9550" s="24"/>
      <c r="J9550" s="24"/>
      <c r="S9550" s="24"/>
    </row>
    <row r="9551" spans="4:27">
      <c r="I9551" s="24"/>
      <c r="J9551" s="24"/>
      <c r="S9551" s="24"/>
    </row>
    <row r="9552" spans="4:27">
      <c r="D9552" s="24"/>
      <c r="H9552" s="24"/>
      <c r="I9552" s="24"/>
      <c r="J9552" s="24"/>
      <c r="K9552" s="24"/>
      <c r="L9552" s="24"/>
      <c r="Q9552" s="24"/>
      <c r="R9552" s="24"/>
      <c r="S9552" s="24"/>
      <c r="Y9552" s="24"/>
      <c r="Z9552" s="24"/>
      <c r="AA9552" s="24"/>
    </row>
    <row r="9553" spans="4:27">
      <c r="I9553" s="24"/>
      <c r="J9553" s="24"/>
      <c r="S9553" s="24"/>
    </row>
    <row r="9554" spans="4:27">
      <c r="I9554" s="24"/>
      <c r="J9554" s="24"/>
      <c r="S9554" s="24"/>
    </row>
    <row r="9555" spans="4:27">
      <c r="I9555" s="24"/>
      <c r="J9555" s="24"/>
      <c r="S9555" s="24"/>
    </row>
    <row r="9556" spans="4:27">
      <c r="I9556" s="24"/>
      <c r="J9556" s="24"/>
      <c r="S9556" s="24"/>
    </row>
    <row r="9557" spans="4:27">
      <c r="I9557" s="24"/>
      <c r="J9557" s="24"/>
      <c r="S9557" s="24"/>
    </row>
    <row r="9558" spans="4:27">
      <c r="I9558" s="24"/>
      <c r="J9558" s="24"/>
      <c r="S9558" s="24"/>
    </row>
    <row r="9559" spans="4:27">
      <c r="I9559" s="24"/>
      <c r="J9559" s="24"/>
      <c r="S9559" s="24"/>
    </row>
    <row r="9560" spans="4:27">
      <c r="I9560" s="24"/>
      <c r="J9560" s="24"/>
      <c r="S9560" s="24"/>
    </row>
    <row r="9561" spans="4:27">
      <c r="D9561" s="24"/>
      <c r="H9561" s="24"/>
      <c r="I9561" s="24"/>
      <c r="J9561" s="24"/>
      <c r="K9561" s="24"/>
      <c r="L9561" s="24"/>
      <c r="Q9561" s="24"/>
      <c r="R9561" s="24"/>
      <c r="S9561" s="24"/>
      <c r="U9561" s="24"/>
      <c r="W9561" s="24"/>
      <c r="Y9561" s="24"/>
      <c r="Z9561" s="24"/>
      <c r="AA9561" s="24"/>
    </row>
    <row r="9562" spans="4:27">
      <c r="D9562" s="24"/>
      <c r="H9562" s="24"/>
      <c r="I9562" s="24"/>
      <c r="J9562" s="24"/>
      <c r="K9562" s="24"/>
      <c r="L9562" s="24"/>
      <c r="Q9562" s="24"/>
      <c r="R9562" s="24"/>
      <c r="S9562" s="24"/>
      <c r="U9562" s="24"/>
      <c r="W9562" s="24"/>
      <c r="Y9562" s="24"/>
      <c r="Z9562" s="24"/>
      <c r="AA9562" s="24"/>
    </row>
    <row r="9563" spans="4:27">
      <c r="D9563" s="24"/>
      <c r="H9563" s="24"/>
      <c r="I9563" s="24"/>
      <c r="J9563" s="24"/>
      <c r="K9563" s="24"/>
      <c r="L9563" s="24"/>
      <c r="Q9563" s="24"/>
      <c r="R9563" s="24"/>
      <c r="S9563" s="24"/>
      <c r="U9563" s="24"/>
      <c r="W9563" s="24"/>
      <c r="Y9563" s="24"/>
      <c r="Z9563" s="24"/>
      <c r="AA9563" s="24"/>
    </row>
    <row r="9564" spans="4:27">
      <c r="I9564" s="24"/>
      <c r="J9564" s="24"/>
      <c r="S9564" s="24"/>
    </row>
    <row r="9565" spans="4:27">
      <c r="D9565" s="24"/>
      <c r="H9565" s="24"/>
      <c r="I9565" s="24"/>
      <c r="J9565" s="24"/>
      <c r="K9565" s="24"/>
      <c r="L9565" s="24"/>
      <c r="Q9565" s="24"/>
      <c r="R9565" s="24"/>
      <c r="S9565" s="24"/>
      <c r="U9565" s="24"/>
      <c r="W9565" s="24"/>
      <c r="Y9565" s="24"/>
      <c r="Z9565" s="24"/>
      <c r="AA9565" s="24"/>
    </row>
    <row r="9566" spans="4:27">
      <c r="D9566" s="24"/>
      <c r="H9566" s="24"/>
      <c r="I9566" s="24"/>
      <c r="J9566" s="24"/>
      <c r="K9566" s="24"/>
      <c r="L9566" s="24"/>
      <c r="Q9566" s="24"/>
      <c r="R9566" s="24"/>
      <c r="S9566" s="24"/>
      <c r="U9566" s="24"/>
      <c r="W9566" s="24"/>
      <c r="Y9566" s="24"/>
      <c r="Z9566" s="24"/>
      <c r="AA9566" s="24"/>
    </row>
    <row r="9567" spans="4:27">
      <c r="D9567" s="24"/>
      <c r="H9567" s="24"/>
      <c r="I9567" s="24"/>
      <c r="J9567" s="24"/>
      <c r="K9567" s="24"/>
      <c r="L9567" s="24"/>
      <c r="Q9567" s="24"/>
      <c r="R9567" s="24"/>
      <c r="S9567" s="24"/>
      <c r="U9567" s="24"/>
      <c r="W9567" s="24"/>
      <c r="Y9567" s="24"/>
      <c r="Z9567" s="24"/>
      <c r="AA9567" s="24"/>
    </row>
    <row r="9568" spans="4:27">
      <c r="I9568" s="24"/>
      <c r="J9568" s="24"/>
      <c r="S9568" s="24"/>
    </row>
    <row r="9569" spans="4:27">
      <c r="I9569" s="24"/>
      <c r="J9569" s="24"/>
      <c r="S9569" s="24"/>
    </row>
    <row r="9570" spans="4:27">
      <c r="I9570" s="24"/>
      <c r="J9570" s="24"/>
      <c r="S9570" s="24"/>
    </row>
    <row r="9571" spans="4:27">
      <c r="D9571" s="24"/>
      <c r="H9571" s="24"/>
      <c r="I9571" s="24"/>
      <c r="J9571" s="24"/>
      <c r="K9571" s="24"/>
      <c r="L9571" s="24"/>
      <c r="Q9571" s="24"/>
      <c r="R9571" s="24"/>
      <c r="S9571" s="24"/>
      <c r="U9571" s="24"/>
      <c r="W9571" s="24"/>
      <c r="Y9571" s="24"/>
      <c r="Z9571" s="24"/>
      <c r="AA9571" s="24"/>
    </row>
    <row r="9572" spans="4:27">
      <c r="D9572" s="24"/>
      <c r="H9572" s="24"/>
      <c r="I9572" s="24"/>
      <c r="J9572" s="24"/>
      <c r="K9572" s="24"/>
      <c r="L9572" s="24"/>
      <c r="Q9572" s="24"/>
      <c r="R9572" s="24"/>
      <c r="S9572" s="24"/>
      <c r="U9572" s="24"/>
      <c r="W9572" s="24"/>
      <c r="Y9572" s="24"/>
      <c r="Z9572" s="24"/>
      <c r="AA9572" s="24"/>
    </row>
    <row r="9573" spans="4:27">
      <c r="I9573" s="24"/>
      <c r="J9573" s="24"/>
      <c r="S9573" s="24"/>
    </row>
    <row r="9574" spans="4:27">
      <c r="I9574" s="24"/>
      <c r="J9574" s="24"/>
      <c r="S9574" s="24"/>
    </row>
    <row r="9575" spans="4:27">
      <c r="I9575" s="24"/>
      <c r="J9575" s="24"/>
      <c r="S9575" s="24"/>
    </row>
    <row r="9576" spans="4:27">
      <c r="I9576" s="24"/>
      <c r="J9576" s="24"/>
      <c r="S9576" s="24"/>
    </row>
    <row r="9577" spans="4:27">
      <c r="I9577" s="24"/>
      <c r="J9577" s="24"/>
      <c r="S9577" s="24"/>
    </row>
    <row r="9578" spans="4:27">
      <c r="I9578" s="24"/>
      <c r="J9578" s="24"/>
      <c r="S9578" s="24"/>
    </row>
    <row r="9579" spans="4:27">
      <c r="I9579" s="24"/>
      <c r="J9579" s="24"/>
      <c r="S9579" s="24"/>
    </row>
    <row r="9580" spans="4:27">
      <c r="I9580" s="24"/>
      <c r="J9580" s="24"/>
      <c r="S9580" s="24"/>
    </row>
    <row r="9581" spans="4:27">
      <c r="I9581" s="24"/>
      <c r="J9581" s="24"/>
      <c r="S9581" s="24"/>
    </row>
    <row r="9582" spans="4:27">
      <c r="D9582" s="24"/>
      <c r="H9582" s="24"/>
      <c r="I9582" s="24"/>
      <c r="J9582" s="24"/>
      <c r="K9582" s="24"/>
      <c r="L9582" s="24"/>
      <c r="Q9582" s="24"/>
      <c r="R9582" s="24"/>
      <c r="S9582" s="24"/>
      <c r="Y9582" s="24"/>
      <c r="Z9582" s="24"/>
      <c r="AA9582" s="24"/>
    </row>
    <row r="9583" spans="4:27">
      <c r="I9583" s="24"/>
      <c r="J9583" s="24"/>
      <c r="S9583" s="24"/>
    </row>
    <row r="9584" spans="4:27">
      <c r="I9584" s="24"/>
      <c r="J9584" s="24"/>
      <c r="S9584" s="24"/>
    </row>
    <row r="9585" spans="9:19">
      <c r="I9585" s="24"/>
      <c r="J9585" s="24"/>
      <c r="S9585" s="24"/>
    </row>
    <row r="9586" spans="9:19">
      <c r="I9586" s="24"/>
      <c r="J9586" s="24"/>
      <c r="S9586" s="24"/>
    </row>
    <row r="9587" spans="9:19">
      <c r="I9587" s="24"/>
      <c r="J9587" s="24"/>
      <c r="S9587" s="24"/>
    </row>
    <row r="9588" spans="9:19">
      <c r="I9588" s="24"/>
      <c r="J9588" s="24"/>
      <c r="S9588" s="24"/>
    </row>
    <row r="9589" spans="9:19">
      <c r="I9589" s="24"/>
      <c r="J9589" s="24"/>
      <c r="S9589" s="24"/>
    </row>
    <row r="9590" spans="9:19">
      <c r="I9590" s="24"/>
      <c r="J9590" s="24"/>
      <c r="S9590" s="24"/>
    </row>
    <row r="9591" spans="9:19">
      <c r="I9591" s="24"/>
      <c r="J9591" s="24"/>
      <c r="S9591" s="24"/>
    </row>
    <row r="9592" spans="9:19">
      <c r="I9592" s="24"/>
      <c r="J9592" s="24"/>
      <c r="S9592" s="24"/>
    </row>
    <row r="9593" spans="9:19">
      <c r="I9593" s="24"/>
      <c r="J9593" s="24"/>
      <c r="S9593" s="24"/>
    </row>
    <row r="9594" spans="9:19">
      <c r="I9594" s="24"/>
      <c r="J9594" s="24"/>
      <c r="S9594" s="24"/>
    </row>
    <row r="9595" spans="9:19">
      <c r="I9595" s="24"/>
      <c r="J9595" s="24"/>
      <c r="S9595" s="24"/>
    </row>
    <row r="9596" spans="9:19">
      <c r="I9596" s="24"/>
      <c r="J9596" s="24"/>
      <c r="S9596" s="24"/>
    </row>
    <row r="9597" spans="9:19">
      <c r="I9597" s="24"/>
      <c r="J9597" s="24"/>
      <c r="S9597" s="24"/>
    </row>
    <row r="9598" spans="9:19">
      <c r="I9598" s="24"/>
      <c r="J9598" s="24"/>
      <c r="S9598" s="24"/>
    </row>
    <row r="9599" spans="9:19">
      <c r="I9599" s="24"/>
      <c r="J9599" s="24"/>
      <c r="S9599" s="24"/>
    </row>
    <row r="9600" spans="9:19">
      <c r="I9600" s="24"/>
      <c r="J9600" s="24"/>
      <c r="S9600" s="24"/>
    </row>
    <row r="9601" spans="4:27">
      <c r="I9601" s="24"/>
      <c r="J9601" s="24"/>
      <c r="S9601" s="24"/>
    </row>
    <row r="9602" spans="4:27">
      <c r="I9602" s="24"/>
      <c r="J9602" s="24"/>
      <c r="S9602" s="24"/>
    </row>
    <row r="9603" spans="4:27">
      <c r="I9603" s="24"/>
      <c r="J9603" s="24"/>
      <c r="S9603" s="24"/>
    </row>
    <row r="9604" spans="4:27">
      <c r="I9604" s="24"/>
      <c r="J9604" s="24"/>
      <c r="S9604" s="24"/>
    </row>
    <row r="9605" spans="4:27">
      <c r="I9605" s="24"/>
      <c r="J9605" s="24"/>
      <c r="S9605" s="24"/>
    </row>
    <row r="9606" spans="4:27">
      <c r="D9606" s="24"/>
      <c r="H9606" s="24"/>
      <c r="I9606" s="24"/>
      <c r="J9606" s="24"/>
      <c r="K9606" s="24"/>
      <c r="L9606" s="24"/>
      <c r="Q9606" s="24"/>
      <c r="R9606" s="24"/>
      <c r="S9606" s="24"/>
      <c r="Y9606" s="24"/>
      <c r="Z9606" s="24"/>
      <c r="AA9606" s="24"/>
    </row>
    <row r="9607" spans="4:27">
      <c r="D9607" s="24"/>
      <c r="H9607" s="24"/>
      <c r="I9607" s="24"/>
      <c r="J9607" s="24"/>
      <c r="K9607" s="24"/>
      <c r="L9607" s="24"/>
      <c r="Q9607" s="24"/>
      <c r="R9607" s="24"/>
      <c r="S9607" s="24"/>
      <c r="Y9607" s="24"/>
      <c r="Z9607" s="24"/>
      <c r="AA9607" s="24"/>
    </row>
    <row r="9608" spans="4:27">
      <c r="D9608" s="24"/>
      <c r="H9608" s="24"/>
      <c r="I9608" s="24"/>
      <c r="J9608" s="24"/>
      <c r="K9608" s="24"/>
      <c r="L9608" s="24"/>
      <c r="P9608" s="24"/>
      <c r="Q9608" s="24"/>
      <c r="R9608" s="24"/>
      <c r="S9608" s="24"/>
      <c r="Y9608" s="24"/>
      <c r="Z9608" s="24"/>
      <c r="AA9608" s="24"/>
    </row>
    <row r="9609" spans="4:27">
      <c r="D9609" s="24"/>
      <c r="H9609" s="24"/>
      <c r="I9609" s="24"/>
      <c r="J9609" s="24"/>
      <c r="K9609" s="24"/>
      <c r="L9609" s="24"/>
      <c r="P9609" s="24"/>
      <c r="Q9609" s="24"/>
      <c r="R9609" s="24"/>
      <c r="S9609" s="24"/>
      <c r="Y9609" s="24"/>
      <c r="Z9609" s="24"/>
      <c r="AA9609" s="24"/>
    </row>
    <row r="9610" spans="4:27">
      <c r="D9610" s="24"/>
      <c r="H9610" s="24"/>
      <c r="I9610" s="24"/>
      <c r="J9610" s="24"/>
      <c r="K9610" s="24"/>
      <c r="L9610" s="24"/>
      <c r="P9610" s="24"/>
      <c r="Q9610" s="24"/>
      <c r="R9610" s="24"/>
      <c r="S9610" s="24"/>
      <c r="Y9610" s="24"/>
      <c r="Z9610" s="24"/>
      <c r="AA9610" s="24"/>
    </row>
    <row r="9611" spans="4:27">
      <c r="D9611" s="24"/>
      <c r="H9611" s="24"/>
      <c r="I9611" s="24"/>
      <c r="J9611" s="24"/>
      <c r="K9611" s="24"/>
      <c r="L9611" s="24"/>
      <c r="P9611" s="24"/>
      <c r="Q9611" s="24"/>
      <c r="R9611" s="24"/>
      <c r="S9611" s="24"/>
      <c r="Y9611" s="24"/>
      <c r="Z9611" s="24"/>
      <c r="AA9611" s="24"/>
    </row>
    <row r="9612" spans="4:27">
      <c r="I9612" s="24"/>
      <c r="J9612" s="24"/>
      <c r="S9612" s="24"/>
    </row>
    <row r="9613" spans="4:27">
      <c r="I9613" s="24"/>
      <c r="J9613" s="24"/>
      <c r="S9613" s="24"/>
    </row>
    <row r="9614" spans="4:27">
      <c r="D9614" s="24"/>
      <c r="H9614" s="24"/>
      <c r="I9614" s="24"/>
      <c r="J9614" s="24"/>
      <c r="K9614" s="24"/>
      <c r="L9614" s="24"/>
      <c r="Q9614" s="24"/>
      <c r="R9614" s="24"/>
      <c r="S9614" s="24"/>
      <c r="Y9614" s="24"/>
      <c r="Z9614" s="24"/>
      <c r="AA9614" s="24"/>
    </row>
    <row r="9615" spans="4:27">
      <c r="D9615" s="24"/>
      <c r="H9615" s="24"/>
      <c r="I9615" s="24"/>
      <c r="J9615" s="24"/>
      <c r="K9615" s="24"/>
      <c r="L9615" s="24"/>
      <c r="Q9615" s="24"/>
      <c r="R9615" s="24"/>
      <c r="S9615" s="24"/>
      <c r="Y9615" s="24"/>
      <c r="Z9615" s="24"/>
      <c r="AA9615" s="24"/>
    </row>
    <row r="9616" spans="4:27">
      <c r="D9616" s="24"/>
      <c r="H9616" s="24"/>
      <c r="I9616" s="24"/>
      <c r="J9616" s="24"/>
      <c r="K9616" s="24"/>
      <c r="L9616" s="24"/>
      <c r="P9616" s="24"/>
      <c r="Q9616" s="24"/>
      <c r="R9616" s="24"/>
      <c r="S9616" s="24"/>
      <c r="Y9616" s="24"/>
      <c r="Z9616" s="24"/>
      <c r="AA9616" s="24"/>
    </row>
    <row r="9617" spans="4:27">
      <c r="D9617" s="24"/>
      <c r="H9617" s="24"/>
      <c r="I9617" s="24"/>
      <c r="J9617" s="24"/>
      <c r="K9617" s="24"/>
      <c r="L9617" s="24"/>
      <c r="P9617" s="24"/>
      <c r="Q9617" s="24"/>
      <c r="R9617" s="24"/>
      <c r="S9617" s="24"/>
      <c r="Y9617" s="24"/>
      <c r="Z9617" s="24"/>
      <c r="AA9617" s="24"/>
    </row>
    <row r="9618" spans="4:27">
      <c r="D9618" s="24"/>
      <c r="H9618" s="24"/>
      <c r="I9618" s="24"/>
      <c r="J9618" s="24"/>
      <c r="K9618" s="24"/>
      <c r="L9618" s="24"/>
      <c r="P9618" s="24"/>
      <c r="Q9618" s="24"/>
      <c r="R9618" s="24"/>
      <c r="S9618" s="24"/>
      <c r="Y9618" s="24"/>
      <c r="Z9618" s="24"/>
      <c r="AA9618" s="24"/>
    </row>
    <row r="9619" spans="4:27">
      <c r="D9619" s="24"/>
      <c r="H9619" s="24"/>
      <c r="I9619" s="24"/>
      <c r="J9619" s="24"/>
      <c r="K9619" s="24"/>
      <c r="L9619" s="24"/>
      <c r="P9619" s="24"/>
      <c r="Q9619" s="24"/>
      <c r="R9619" s="24"/>
      <c r="S9619" s="24"/>
      <c r="Y9619" s="24"/>
      <c r="Z9619" s="24"/>
      <c r="AA9619" s="24"/>
    </row>
    <row r="9620" spans="4:27">
      <c r="D9620" s="24"/>
      <c r="H9620" s="24"/>
      <c r="I9620" s="24"/>
      <c r="J9620" s="24"/>
      <c r="K9620" s="24"/>
      <c r="L9620" s="24"/>
      <c r="P9620" s="24"/>
      <c r="Q9620" s="24"/>
      <c r="R9620" s="24"/>
      <c r="S9620" s="24"/>
      <c r="Y9620" s="24"/>
      <c r="Z9620" s="24"/>
      <c r="AA9620" s="24"/>
    </row>
    <row r="9621" spans="4:27">
      <c r="I9621" s="24"/>
      <c r="J9621" s="24"/>
      <c r="S9621" s="24"/>
    </row>
    <row r="9622" spans="4:27">
      <c r="I9622" s="24"/>
      <c r="J9622" s="24"/>
      <c r="S9622" s="24"/>
    </row>
    <row r="9623" spans="4:27">
      <c r="I9623" s="24"/>
      <c r="J9623" s="24"/>
      <c r="S9623" s="24"/>
    </row>
    <row r="9624" spans="4:27">
      <c r="I9624" s="24"/>
      <c r="J9624" s="24"/>
      <c r="S9624" s="24"/>
    </row>
    <row r="9625" spans="4:27">
      <c r="I9625" s="24"/>
      <c r="J9625" s="24"/>
      <c r="S9625" s="24"/>
    </row>
    <row r="9626" spans="4:27">
      <c r="I9626" s="24"/>
      <c r="J9626" s="24"/>
      <c r="S9626" s="24"/>
    </row>
    <row r="9627" spans="4:27">
      <c r="I9627" s="24"/>
      <c r="J9627" s="24"/>
      <c r="S9627" s="24"/>
    </row>
    <row r="9628" spans="4:27">
      <c r="I9628" s="24"/>
      <c r="J9628" s="24"/>
      <c r="S9628" s="24"/>
    </row>
    <row r="9629" spans="4:27">
      <c r="I9629" s="24"/>
      <c r="J9629" s="24"/>
      <c r="S9629" s="24"/>
    </row>
    <row r="9630" spans="4:27">
      <c r="I9630" s="24"/>
      <c r="J9630" s="24"/>
      <c r="S9630" s="24"/>
    </row>
    <row r="9631" spans="4:27">
      <c r="I9631" s="24"/>
      <c r="J9631" s="24"/>
      <c r="S9631" s="24"/>
    </row>
    <row r="9632" spans="4:27">
      <c r="I9632" s="24"/>
      <c r="J9632" s="24"/>
      <c r="S9632" s="24"/>
    </row>
    <row r="9633" spans="4:27">
      <c r="I9633" s="24"/>
      <c r="J9633" s="24"/>
      <c r="S9633" s="24"/>
    </row>
    <row r="9634" spans="4:27">
      <c r="I9634" s="24"/>
      <c r="J9634" s="24"/>
      <c r="S9634" s="24"/>
    </row>
    <row r="9635" spans="4:27">
      <c r="I9635" s="24"/>
      <c r="J9635" s="24"/>
      <c r="S9635" s="24"/>
    </row>
    <row r="9636" spans="4:27">
      <c r="I9636" s="24"/>
      <c r="J9636" s="24"/>
      <c r="S9636" s="24"/>
    </row>
    <row r="9637" spans="4:27">
      <c r="I9637" s="24"/>
      <c r="J9637" s="24"/>
      <c r="S9637" s="24"/>
    </row>
    <row r="9638" spans="4:27">
      <c r="I9638" s="24"/>
      <c r="J9638" s="24"/>
      <c r="S9638" s="24"/>
    </row>
    <row r="9639" spans="4:27">
      <c r="I9639" s="24"/>
      <c r="J9639" s="24"/>
      <c r="S9639" s="24"/>
    </row>
    <row r="9640" spans="4:27">
      <c r="I9640" s="24"/>
      <c r="J9640" s="24"/>
      <c r="S9640" s="24"/>
    </row>
    <row r="9641" spans="4:27">
      <c r="I9641" s="24"/>
      <c r="J9641" s="24"/>
      <c r="S9641" s="24"/>
    </row>
    <row r="9642" spans="4:27">
      <c r="D9642" s="24"/>
      <c r="H9642" s="24"/>
      <c r="I9642" s="24"/>
      <c r="J9642" s="24"/>
      <c r="K9642" s="24"/>
      <c r="L9642" s="24"/>
      <c r="Q9642" s="24"/>
      <c r="R9642" s="24"/>
      <c r="S9642" s="24"/>
      <c r="Y9642" s="24"/>
      <c r="Z9642" s="24"/>
      <c r="AA9642" s="24"/>
    </row>
    <row r="9643" spans="4:27">
      <c r="I9643" s="24"/>
      <c r="J9643" s="24"/>
      <c r="S9643" s="24"/>
    </row>
    <row r="9644" spans="4:27">
      <c r="I9644" s="24"/>
      <c r="J9644" s="24"/>
      <c r="S9644" s="24"/>
    </row>
    <row r="9645" spans="4:27">
      <c r="D9645" s="24"/>
      <c r="H9645" s="24"/>
      <c r="I9645" s="24"/>
      <c r="J9645" s="24"/>
      <c r="K9645" s="24"/>
      <c r="L9645" s="24"/>
      <c r="Q9645" s="24"/>
      <c r="R9645" s="24"/>
      <c r="S9645" s="24"/>
      <c r="Y9645" s="24"/>
      <c r="Z9645" s="24"/>
      <c r="AA9645" s="24"/>
    </row>
    <row r="9646" spans="4:27">
      <c r="I9646" s="24"/>
      <c r="J9646" s="24"/>
      <c r="S9646" s="24"/>
    </row>
    <row r="9647" spans="4:27">
      <c r="I9647" s="24"/>
      <c r="J9647" s="24"/>
      <c r="S9647" s="24"/>
    </row>
    <row r="9648" spans="4:27">
      <c r="I9648" s="24"/>
      <c r="J9648" s="24"/>
      <c r="S9648" s="24"/>
    </row>
    <row r="9649" spans="4:27">
      <c r="D9649" s="24"/>
      <c r="H9649" s="24"/>
      <c r="I9649" s="24"/>
      <c r="J9649" s="24"/>
      <c r="K9649" s="24"/>
      <c r="L9649" s="24"/>
      <c r="Q9649" s="24"/>
      <c r="R9649" s="24"/>
      <c r="S9649" s="24"/>
      <c r="Y9649" s="24"/>
      <c r="Z9649" s="24"/>
      <c r="AA9649" s="24"/>
    </row>
    <row r="9650" spans="4:27">
      <c r="I9650" s="24"/>
      <c r="J9650" s="24"/>
      <c r="S9650" s="24"/>
    </row>
    <row r="9651" spans="4:27">
      <c r="I9651" s="24"/>
      <c r="J9651" s="24"/>
      <c r="S9651" s="24"/>
    </row>
    <row r="9652" spans="4:27">
      <c r="I9652" s="24"/>
      <c r="J9652" s="24"/>
      <c r="S9652" s="24"/>
    </row>
    <row r="9653" spans="4:27">
      <c r="I9653" s="24"/>
      <c r="J9653" s="24"/>
      <c r="S9653" s="24"/>
    </row>
    <row r="9654" spans="4:27">
      <c r="I9654" s="24"/>
      <c r="J9654" s="24"/>
      <c r="S9654" s="24"/>
    </row>
    <row r="9655" spans="4:27">
      <c r="I9655" s="24"/>
      <c r="J9655" s="24"/>
      <c r="S9655" s="24"/>
    </row>
    <row r="9656" spans="4:27">
      <c r="I9656" s="24"/>
      <c r="J9656" s="24"/>
      <c r="S9656" s="24"/>
    </row>
    <row r="9657" spans="4:27">
      <c r="I9657" s="24"/>
      <c r="J9657" s="24"/>
      <c r="S9657" s="24"/>
    </row>
    <row r="9658" spans="4:27">
      <c r="D9658" s="24"/>
      <c r="I9658" s="24"/>
      <c r="J9658" s="24"/>
      <c r="L9658" s="24"/>
      <c r="Q9658" s="24"/>
      <c r="R9658" s="24"/>
      <c r="S9658" s="24"/>
      <c r="Y9658" s="24"/>
    </row>
    <row r="9659" spans="4:27">
      <c r="I9659" s="24"/>
      <c r="J9659" s="24"/>
      <c r="S9659" s="24"/>
    </row>
    <row r="9660" spans="4:27">
      <c r="I9660" s="24"/>
      <c r="J9660" s="24"/>
      <c r="S9660" s="24"/>
    </row>
    <row r="9661" spans="4:27">
      <c r="I9661" s="24"/>
      <c r="J9661" s="24"/>
      <c r="S9661" s="24"/>
    </row>
    <row r="9662" spans="4:27">
      <c r="I9662" s="24"/>
      <c r="J9662" s="24"/>
      <c r="S9662" s="24"/>
    </row>
    <row r="9663" spans="4:27">
      <c r="I9663" s="24"/>
      <c r="J9663" s="24"/>
      <c r="S9663" s="24"/>
    </row>
    <row r="9664" spans="4:27">
      <c r="I9664" s="24"/>
      <c r="J9664" s="24"/>
      <c r="S9664" s="24"/>
    </row>
    <row r="9665" spans="4:27">
      <c r="I9665" s="24"/>
      <c r="J9665" s="24"/>
      <c r="S9665" s="24"/>
    </row>
    <row r="9666" spans="4:27">
      <c r="I9666" s="24"/>
      <c r="J9666" s="24"/>
      <c r="S9666" s="24"/>
    </row>
    <row r="9667" spans="4:27">
      <c r="I9667" s="24"/>
      <c r="J9667" s="24"/>
      <c r="S9667" s="24"/>
    </row>
    <row r="9668" spans="4:27">
      <c r="I9668" s="24"/>
      <c r="J9668" s="24"/>
      <c r="S9668" s="24"/>
    </row>
    <row r="9669" spans="4:27">
      <c r="I9669" s="24"/>
      <c r="J9669" s="24"/>
      <c r="S9669" s="24"/>
    </row>
    <row r="9670" spans="4:27">
      <c r="I9670" s="24"/>
      <c r="J9670" s="24"/>
      <c r="S9670" s="24"/>
    </row>
    <row r="9671" spans="4:27">
      <c r="I9671" s="24"/>
      <c r="J9671" s="24"/>
      <c r="S9671" s="24"/>
    </row>
    <row r="9672" spans="4:27">
      <c r="I9672" s="24"/>
      <c r="J9672" s="24"/>
      <c r="S9672" s="24"/>
    </row>
    <row r="9673" spans="4:27">
      <c r="I9673" s="24"/>
      <c r="J9673" s="24"/>
      <c r="S9673" s="24"/>
    </row>
    <row r="9674" spans="4:27">
      <c r="I9674" s="24"/>
      <c r="J9674" s="24"/>
      <c r="S9674" s="24"/>
    </row>
    <row r="9675" spans="4:27">
      <c r="I9675" s="24"/>
      <c r="J9675" s="24"/>
      <c r="S9675" s="24"/>
    </row>
    <row r="9676" spans="4:27">
      <c r="D9676" s="24"/>
      <c r="H9676" s="24"/>
      <c r="I9676" s="24"/>
      <c r="J9676" s="24"/>
      <c r="K9676" s="24"/>
      <c r="L9676" s="24"/>
      <c r="Q9676" s="24"/>
      <c r="R9676" s="24"/>
      <c r="S9676" s="24"/>
      <c r="Y9676" s="24"/>
      <c r="Z9676" s="24"/>
      <c r="AA9676" s="24"/>
    </row>
    <row r="9677" spans="4:27">
      <c r="D9677" s="24"/>
      <c r="H9677" s="24"/>
      <c r="I9677" s="24"/>
      <c r="J9677" s="24"/>
      <c r="K9677" s="24"/>
      <c r="L9677" s="24"/>
      <c r="Q9677" s="24"/>
      <c r="R9677" s="24"/>
      <c r="S9677" s="24"/>
      <c r="Y9677" s="24"/>
      <c r="Z9677" s="24"/>
      <c r="AA9677" s="24"/>
    </row>
    <row r="9678" spans="4:27">
      <c r="I9678" s="24"/>
      <c r="J9678" s="24"/>
      <c r="S9678" s="24"/>
    </row>
    <row r="9679" spans="4:27">
      <c r="I9679" s="24"/>
      <c r="J9679" s="24"/>
      <c r="S9679" s="24"/>
    </row>
    <row r="9680" spans="4:27">
      <c r="D9680" s="24"/>
      <c r="H9680" s="24"/>
      <c r="I9680" s="24"/>
      <c r="J9680" s="24"/>
      <c r="K9680" s="24"/>
      <c r="L9680" s="24"/>
      <c r="Q9680" s="24"/>
      <c r="R9680" s="24"/>
      <c r="S9680" s="24"/>
      <c r="Y9680" s="24"/>
      <c r="Z9680" s="24"/>
      <c r="AA9680" s="24"/>
    </row>
    <row r="9681" spans="4:27">
      <c r="D9681" s="24"/>
      <c r="H9681" s="24"/>
      <c r="I9681" s="24"/>
      <c r="J9681" s="24"/>
      <c r="K9681" s="24"/>
      <c r="L9681" s="24"/>
      <c r="Q9681" s="24"/>
      <c r="R9681" s="24"/>
      <c r="S9681" s="24"/>
      <c r="U9681" s="24"/>
      <c r="W9681" s="24"/>
      <c r="Y9681" s="24"/>
      <c r="Z9681" s="24"/>
      <c r="AA9681" s="24"/>
    </row>
    <row r="9682" spans="4:27">
      <c r="I9682" s="24"/>
      <c r="J9682" s="24"/>
      <c r="S9682" s="24"/>
    </row>
    <row r="9683" spans="4:27">
      <c r="D9683" s="24"/>
      <c r="H9683" s="24"/>
      <c r="I9683" s="24"/>
      <c r="J9683" s="24"/>
      <c r="K9683" s="24"/>
      <c r="L9683" s="24"/>
      <c r="Q9683" s="24"/>
      <c r="R9683" s="24"/>
      <c r="S9683" s="24"/>
      <c r="U9683" s="24"/>
      <c r="W9683" s="24"/>
      <c r="Y9683" s="24"/>
      <c r="Z9683" s="24"/>
      <c r="AA9683" s="24"/>
    </row>
    <row r="9684" spans="4:27">
      <c r="I9684" s="24"/>
      <c r="J9684" s="24"/>
      <c r="S9684" s="24"/>
    </row>
    <row r="9685" spans="4:27">
      <c r="D9685" s="24"/>
      <c r="H9685" s="24"/>
      <c r="I9685" s="24"/>
      <c r="J9685" s="24"/>
      <c r="K9685" s="24"/>
      <c r="L9685" s="24"/>
      <c r="Q9685" s="24"/>
      <c r="R9685" s="24"/>
      <c r="S9685" s="24"/>
      <c r="U9685" s="24"/>
      <c r="W9685" s="24"/>
      <c r="Y9685" s="24"/>
      <c r="Z9685" s="24"/>
      <c r="AA9685" s="24"/>
    </row>
    <row r="9686" spans="4:27">
      <c r="I9686" s="24"/>
      <c r="J9686" s="24"/>
      <c r="S9686" s="24"/>
    </row>
    <row r="9687" spans="4:27">
      <c r="D9687" s="24"/>
      <c r="H9687" s="24"/>
      <c r="I9687" s="24"/>
      <c r="J9687" s="24"/>
      <c r="K9687" s="24"/>
      <c r="L9687" s="24"/>
      <c r="Q9687" s="24"/>
      <c r="R9687" s="24"/>
      <c r="S9687" s="24"/>
      <c r="U9687" s="24"/>
      <c r="W9687" s="24"/>
      <c r="Y9687" s="24"/>
      <c r="Z9687" s="24"/>
      <c r="AA9687" s="24"/>
    </row>
    <row r="9688" spans="4:27">
      <c r="I9688" s="24"/>
      <c r="J9688" s="24"/>
      <c r="S9688" s="24"/>
    </row>
    <row r="9689" spans="4:27">
      <c r="I9689" s="24"/>
      <c r="J9689" s="24"/>
      <c r="S9689" s="24"/>
    </row>
    <row r="9690" spans="4:27">
      <c r="D9690" s="24"/>
      <c r="H9690" s="24"/>
      <c r="I9690" s="24"/>
      <c r="J9690" s="24"/>
      <c r="K9690" s="24"/>
      <c r="L9690" s="24"/>
      <c r="Q9690" s="24"/>
      <c r="R9690" s="24"/>
      <c r="S9690" s="24"/>
      <c r="Y9690" s="24"/>
      <c r="Z9690" s="24"/>
      <c r="AA9690" s="24"/>
    </row>
    <row r="9691" spans="4:27">
      <c r="I9691" s="24"/>
      <c r="J9691" s="24"/>
      <c r="S9691" s="24"/>
    </row>
    <row r="9692" spans="4:27">
      <c r="I9692" s="24"/>
      <c r="J9692" s="24"/>
      <c r="S9692" s="24"/>
    </row>
    <row r="9693" spans="4:27">
      <c r="D9693" s="24"/>
      <c r="H9693" s="24"/>
      <c r="I9693" s="24"/>
      <c r="J9693" s="24"/>
      <c r="K9693" s="24"/>
      <c r="L9693" s="24"/>
      <c r="Q9693" s="24"/>
      <c r="R9693" s="24"/>
      <c r="S9693" s="24"/>
      <c r="Y9693" s="24"/>
      <c r="Z9693" s="24"/>
      <c r="AA9693" s="24"/>
    </row>
    <row r="9694" spans="4:27">
      <c r="I9694" s="24"/>
      <c r="J9694" s="24"/>
      <c r="S9694" s="24"/>
    </row>
    <row r="9695" spans="4:27">
      <c r="I9695" s="24"/>
      <c r="J9695" s="24"/>
      <c r="S9695" s="24"/>
    </row>
    <row r="9696" spans="4:27">
      <c r="D9696" s="24"/>
      <c r="H9696" s="24"/>
      <c r="I9696" s="24"/>
      <c r="J9696" s="24"/>
      <c r="K9696" s="24"/>
      <c r="L9696" s="24"/>
      <c r="Q9696" s="24"/>
      <c r="R9696" s="24"/>
      <c r="S9696" s="24"/>
      <c r="Y9696" s="24"/>
      <c r="Z9696" s="24"/>
      <c r="AA9696" s="24"/>
    </row>
    <row r="9697" spans="4:27">
      <c r="I9697" s="24"/>
      <c r="J9697" s="24"/>
      <c r="S9697" s="24"/>
    </row>
    <row r="9698" spans="4:27">
      <c r="I9698" s="24"/>
      <c r="J9698" s="24"/>
      <c r="S9698" s="24"/>
    </row>
    <row r="9699" spans="4:27">
      <c r="D9699" s="24"/>
      <c r="H9699" s="24"/>
      <c r="I9699" s="24"/>
      <c r="J9699" s="24"/>
      <c r="K9699" s="24"/>
      <c r="L9699" s="24"/>
      <c r="Q9699" s="24"/>
      <c r="R9699" s="24"/>
      <c r="S9699" s="24"/>
      <c r="Y9699" s="24"/>
      <c r="Z9699" s="24"/>
      <c r="AA9699" s="24"/>
    </row>
    <row r="9700" spans="4:27">
      <c r="I9700" s="24"/>
      <c r="J9700" s="24"/>
      <c r="S9700" s="24"/>
    </row>
    <row r="9701" spans="4:27">
      <c r="I9701" s="24"/>
      <c r="J9701" s="24"/>
      <c r="S9701" s="24"/>
    </row>
    <row r="9702" spans="4:27">
      <c r="D9702" s="24"/>
      <c r="H9702" s="24"/>
      <c r="I9702" s="24"/>
      <c r="J9702" s="24"/>
      <c r="K9702" s="24"/>
      <c r="L9702" s="24"/>
      <c r="Q9702" s="24"/>
      <c r="R9702" s="24"/>
      <c r="S9702" s="24"/>
      <c r="Y9702" s="24"/>
      <c r="Z9702" s="24"/>
      <c r="AA9702" s="24"/>
    </row>
    <row r="9703" spans="4:27">
      <c r="I9703" s="24"/>
      <c r="J9703" s="24"/>
      <c r="S9703" s="24"/>
    </row>
    <row r="9704" spans="4:27">
      <c r="I9704" s="24"/>
      <c r="J9704" s="24"/>
      <c r="S9704" s="24"/>
    </row>
    <row r="9705" spans="4:27">
      <c r="D9705" s="24"/>
      <c r="H9705" s="24"/>
      <c r="I9705" s="24"/>
      <c r="J9705" s="24"/>
      <c r="K9705" s="24"/>
      <c r="L9705" s="24"/>
      <c r="Q9705" s="24"/>
      <c r="R9705" s="24"/>
      <c r="S9705" s="24"/>
      <c r="Y9705" s="24"/>
      <c r="Z9705" s="24"/>
      <c r="AA9705" s="24"/>
    </row>
    <row r="9706" spans="4:27">
      <c r="I9706" s="24"/>
      <c r="J9706" s="24"/>
      <c r="S9706" s="24"/>
    </row>
    <row r="9707" spans="4:27">
      <c r="I9707" s="24"/>
      <c r="J9707" s="24"/>
      <c r="S9707" s="24"/>
    </row>
    <row r="9708" spans="4:27">
      <c r="D9708" s="24"/>
      <c r="H9708" s="24"/>
      <c r="I9708" s="24"/>
      <c r="J9708" s="24"/>
      <c r="K9708" s="24"/>
      <c r="L9708" s="24"/>
      <c r="Q9708" s="24"/>
      <c r="R9708" s="24"/>
      <c r="S9708" s="24"/>
      <c r="Y9708" s="24"/>
      <c r="Z9708" s="24"/>
      <c r="AA9708" s="24"/>
    </row>
    <row r="9709" spans="4:27">
      <c r="I9709" s="24"/>
      <c r="J9709" s="24"/>
      <c r="S9709" s="24"/>
    </row>
    <row r="9710" spans="4:27">
      <c r="I9710" s="24"/>
      <c r="J9710" s="24"/>
      <c r="S9710" s="24"/>
    </row>
    <row r="9711" spans="4:27">
      <c r="I9711" s="24"/>
      <c r="J9711" s="24"/>
      <c r="S9711" s="24"/>
    </row>
    <row r="9712" spans="4:27">
      <c r="I9712" s="24"/>
      <c r="J9712" s="24"/>
      <c r="S9712" s="24"/>
    </row>
    <row r="9713" spans="4:27">
      <c r="I9713" s="24"/>
      <c r="J9713" s="24"/>
      <c r="S9713" s="24"/>
    </row>
    <row r="9714" spans="4:27">
      <c r="I9714" s="24"/>
      <c r="J9714" s="24"/>
      <c r="S9714" s="24"/>
    </row>
    <row r="9715" spans="4:27">
      <c r="I9715" s="24"/>
      <c r="J9715" s="24"/>
      <c r="S9715" s="24"/>
    </row>
    <row r="9716" spans="4:27">
      <c r="I9716" s="24"/>
      <c r="J9716" s="24"/>
      <c r="S9716" s="24"/>
    </row>
    <row r="9717" spans="4:27">
      <c r="D9717" s="24"/>
      <c r="I9717" s="24"/>
      <c r="J9717" s="24"/>
      <c r="L9717" s="24"/>
      <c r="Q9717" s="24"/>
      <c r="R9717" s="24"/>
      <c r="S9717" s="24"/>
      <c r="Y9717" s="24"/>
    </row>
    <row r="9718" spans="4:27">
      <c r="I9718" s="24"/>
      <c r="J9718" s="24"/>
      <c r="S9718" s="24"/>
    </row>
    <row r="9719" spans="4:27">
      <c r="I9719" s="24"/>
      <c r="J9719" s="24"/>
      <c r="S9719" s="24"/>
    </row>
    <row r="9720" spans="4:27">
      <c r="D9720" s="24"/>
      <c r="I9720" s="24"/>
      <c r="J9720" s="24"/>
      <c r="L9720" s="24"/>
      <c r="Q9720" s="24"/>
      <c r="R9720" s="24"/>
      <c r="S9720" s="24"/>
      <c r="Y9720" s="24"/>
      <c r="Z9720" s="24"/>
      <c r="AA9720" s="24"/>
    </row>
    <row r="9721" spans="4:27">
      <c r="I9721" s="24"/>
      <c r="J9721" s="24"/>
      <c r="S9721" s="24"/>
    </row>
    <row r="9722" spans="4:27">
      <c r="D9722" s="24"/>
      <c r="I9722" s="24"/>
      <c r="J9722" s="24"/>
      <c r="L9722" s="24"/>
      <c r="Q9722" s="24"/>
      <c r="R9722" s="24"/>
      <c r="S9722" s="24"/>
      <c r="Y9722" s="24"/>
      <c r="Z9722" s="24"/>
      <c r="AA9722" s="24"/>
    </row>
    <row r="9723" spans="4:27">
      <c r="I9723" s="24"/>
      <c r="J9723" s="24"/>
      <c r="S9723" s="24"/>
    </row>
    <row r="9724" spans="4:27">
      <c r="I9724" s="24"/>
      <c r="J9724" s="24"/>
      <c r="S9724" s="24"/>
    </row>
    <row r="9725" spans="4:27">
      <c r="I9725" s="24"/>
      <c r="J9725" s="24"/>
      <c r="S9725" s="24"/>
    </row>
    <row r="9726" spans="4:27">
      <c r="I9726" s="24"/>
      <c r="J9726" s="24"/>
      <c r="S9726" s="24"/>
    </row>
    <row r="9727" spans="4:27">
      <c r="I9727" s="24"/>
      <c r="J9727" s="24"/>
      <c r="S9727" s="24"/>
    </row>
    <row r="9728" spans="4:27">
      <c r="I9728" s="24"/>
      <c r="J9728" s="24"/>
      <c r="S9728" s="24"/>
    </row>
    <row r="9729" spans="9:19">
      <c r="I9729" s="24"/>
      <c r="J9729" s="24"/>
      <c r="S9729" s="24"/>
    </row>
    <row r="9730" spans="9:19">
      <c r="I9730" s="24"/>
      <c r="J9730" s="24"/>
      <c r="S9730" s="24"/>
    </row>
    <row r="9731" spans="9:19">
      <c r="I9731" s="24"/>
      <c r="J9731" s="24"/>
      <c r="S9731" s="24"/>
    </row>
    <row r="9732" spans="9:19">
      <c r="I9732" s="24"/>
      <c r="J9732" s="24"/>
      <c r="S9732" s="24"/>
    </row>
    <row r="9733" spans="9:19">
      <c r="I9733" s="24"/>
      <c r="J9733" s="24"/>
      <c r="S9733" s="24"/>
    </row>
    <row r="9734" spans="9:19">
      <c r="I9734" s="24"/>
      <c r="J9734" s="24"/>
      <c r="S9734" s="24"/>
    </row>
    <row r="9735" spans="9:19">
      <c r="I9735" s="24"/>
      <c r="J9735" s="24"/>
      <c r="S9735" s="24"/>
    </row>
    <row r="9736" spans="9:19">
      <c r="I9736" s="24"/>
      <c r="J9736" s="24"/>
      <c r="S9736" s="24"/>
    </row>
    <row r="9737" spans="9:19">
      <c r="I9737" s="24"/>
      <c r="J9737" s="24"/>
      <c r="S9737" s="24"/>
    </row>
    <row r="9738" spans="9:19">
      <c r="I9738" s="24"/>
      <c r="J9738" s="24"/>
      <c r="S9738" s="24"/>
    </row>
    <row r="9739" spans="9:19">
      <c r="I9739" s="24"/>
      <c r="J9739" s="24"/>
      <c r="S9739" s="24"/>
    </row>
    <row r="9740" spans="9:19">
      <c r="I9740" s="24"/>
      <c r="J9740" s="24"/>
      <c r="S9740" s="24"/>
    </row>
    <row r="9741" spans="9:19">
      <c r="I9741" s="24"/>
      <c r="J9741" s="24"/>
      <c r="S9741" s="24"/>
    </row>
    <row r="9742" spans="9:19">
      <c r="I9742" s="24"/>
      <c r="J9742" s="24"/>
      <c r="S9742" s="24"/>
    </row>
    <row r="9743" spans="9:19">
      <c r="I9743" s="24"/>
      <c r="J9743" s="24"/>
      <c r="S9743" s="24"/>
    </row>
    <row r="9744" spans="9:19">
      <c r="I9744" s="24"/>
      <c r="J9744" s="24"/>
      <c r="S9744" s="24"/>
    </row>
    <row r="9745" spans="9:19">
      <c r="I9745" s="24"/>
      <c r="J9745" s="24"/>
      <c r="S9745" s="24"/>
    </row>
    <row r="9746" spans="9:19">
      <c r="I9746" s="24"/>
      <c r="J9746" s="24"/>
      <c r="S9746" s="24"/>
    </row>
    <row r="9747" spans="9:19">
      <c r="I9747" s="24"/>
      <c r="J9747" s="24"/>
      <c r="S9747" s="24"/>
    </row>
    <row r="9748" spans="9:19">
      <c r="I9748" s="24"/>
      <c r="J9748" s="24"/>
      <c r="S9748" s="24"/>
    </row>
    <row r="9749" spans="9:19">
      <c r="I9749" s="24"/>
      <c r="J9749" s="24"/>
      <c r="S9749" s="24"/>
    </row>
    <row r="9750" spans="9:19">
      <c r="I9750" s="24"/>
      <c r="J9750" s="24"/>
      <c r="S9750" s="24"/>
    </row>
    <row r="9751" spans="9:19">
      <c r="I9751" s="24"/>
      <c r="J9751" s="24"/>
      <c r="S9751" s="24"/>
    </row>
    <row r="9752" spans="9:19">
      <c r="I9752" s="24"/>
      <c r="J9752" s="24"/>
      <c r="S9752" s="24"/>
    </row>
    <row r="9753" spans="9:19">
      <c r="I9753" s="24"/>
      <c r="J9753" s="24"/>
      <c r="S9753" s="24"/>
    </row>
    <row r="9754" spans="9:19">
      <c r="I9754" s="24"/>
      <c r="J9754" s="24"/>
      <c r="S9754" s="24"/>
    </row>
    <row r="9755" spans="9:19">
      <c r="I9755" s="24"/>
      <c r="J9755" s="24"/>
      <c r="S9755" s="24"/>
    </row>
    <row r="9756" spans="9:19">
      <c r="I9756" s="24"/>
      <c r="J9756" s="24"/>
      <c r="S9756" s="24"/>
    </row>
    <row r="9757" spans="9:19">
      <c r="I9757" s="24"/>
      <c r="J9757" s="24"/>
      <c r="S9757" s="24"/>
    </row>
    <row r="9758" spans="9:19">
      <c r="I9758" s="24"/>
      <c r="J9758" s="24"/>
      <c r="S9758" s="24"/>
    </row>
    <row r="9759" spans="9:19">
      <c r="I9759" s="24"/>
      <c r="J9759" s="24"/>
      <c r="S9759" s="24"/>
    </row>
    <row r="9760" spans="9:19">
      <c r="I9760" s="24"/>
      <c r="J9760" s="24"/>
      <c r="S9760" s="24"/>
    </row>
    <row r="9761" spans="4:27">
      <c r="I9761" s="24"/>
      <c r="J9761" s="24"/>
      <c r="S9761" s="24"/>
    </row>
    <row r="9762" spans="4:27">
      <c r="I9762" s="24"/>
      <c r="J9762" s="24"/>
      <c r="S9762" s="24"/>
    </row>
    <row r="9763" spans="4:27">
      <c r="I9763" s="24"/>
      <c r="J9763" s="24"/>
      <c r="S9763" s="24"/>
    </row>
    <row r="9764" spans="4:27">
      <c r="I9764" s="24"/>
      <c r="J9764" s="24"/>
      <c r="S9764" s="24"/>
    </row>
    <row r="9765" spans="4:27">
      <c r="I9765" s="24"/>
      <c r="J9765" s="24"/>
      <c r="S9765" s="24"/>
    </row>
    <row r="9766" spans="4:27">
      <c r="I9766" s="24"/>
      <c r="J9766" s="24"/>
      <c r="S9766" s="24"/>
    </row>
    <row r="9767" spans="4:27">
      <c r="I9767" s="24"/>
      <c r="J9767" s="24"/>
      <c r="S9767" s="24"/>
    </row>
    <row r="9768" spans="4:27">
      <c r="D9768" s="24"/>
      <c r="H9768" s="24"/>
      <c r="I9768" s="24"/>
      <c r="J9768" s="24"/>
      <c r="K9768" s="24"/>
      <c r="L9768" s="24"/>
      <c r="Q9768" s="24"/>
      <c r="R9768" s="24"/>
      <c r="S9768" s="24"/>
      <c r="Y9768" s="24"/>
      <c r="Z9768" s="24"/>
      <c r="AA9768" s="24"/>
    </row>
    <row r="9769" spans="4:27">
      <c r="D9769" s="24"/>
      <c r="H9769" s="24"/>
      <c r="I9769" s="24"/>
      <c r="J9769" s="24"/>
      <c r="K9769" s="24"/>
      <c r="L9769" s="24"/>
      <c r="P9769" s="24"/>
      <c r="Q9769" s="24"/>
      <c r="R9769" s="24"/>
      <c r="S9769" s="24"/>
      <c r="Y9769" s="24"/>
      <c r="Z9769" s="24"/>
      <c r="AA9769" s="24"/>
    </row>
  </sheetData>
  <sortState ref="A2:AA9769">
    <sortCondition ref="A2:A1048576"/>
    <sortCondition ref="B2:B1048576"/>
    <sortCondition ref="C2:C1048576"/>
  </sortState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Phase"/>
  <dimension ref="A1:L6268"/>
  <sheetViews>
    <sheetView workbookViewId="0">
      <selection activeCell="A2" sqref="A2:L6268"/>
    </sheetView>
  </sheetViews>
  <sheetFormatPr defaultRowHeight="14.25"/>
  <cols>
    <col min="1" max="1" width="11.42578125" style="23" bestFit="1" customWidth="1"/>
    <col min="2" max="5" width="9.140625" style="22"/>
    <col min="6" max="6" width="12.140625" style="22" bestFit="1" customWidth="1"/>
    <col min="7" max="7" width="25.140625" style="23" bestFit="1" customWidth="1"/>
    <col min="8" max="8" width="24.140625" style="23" bestFit="1" customWidth="1"/>
    <col min="9" max="10" width="11.28515625" style="23" bestFit="1" customWidth="1"/>
    <col min="11" max="11" width="13.42578125" style="22" bestFit="1" customWidth="1"/>
    <col min="12" max="12" width="9.140625" style="23"/>
  </cols>
  <sheetData>
    <row r="1" spans="1:12">
      <c r="A1" s="138" t="s">
        <v>16</v>
      </c>
      <c r="B1" s="138" t="s">
        <v>3</v>
      </c>
      <c r="C1" s="138" t="s">
        <v>4</v>
      </c>
      <c r="D1" s="138" t="s">
        <v>963</v>
      </c>
      <c r="E1" s="138" t="s">
        <v>5</v>
      </c>
      <c r="F1" s="138" t="s">
        <v>17</v>
      </c>
      <c r="G1" s="138" t="s">
        <v>1048</v>
      </c>
      <c r="H1" s="138" t="s">
        <v>1049</v>
      </c>
      <c r="I1" s="138" t="s">
        <v>965</v>
      </c>
      <c r="J1" s="138" t="s">
        <v>966</v>
      </c>
      <c r="K1" s="138" t="s">
        <v>1050</v>
      </c>
      <c r="L1" s="268" t="s">
        <v>1287</v>
      </c>
    </row>
    <row r="2" spans="1:12">
      <c r="A2" s="24" t="s">
        <v>1970</v>
      </c>
      <c r="B2" s="22">
        <v>836</v>
      </c>
      <c r="C2" s="22">
        <v>1</v>
      </c>
      <c r="D2" s="22">
        <v>0</v>
      </c>
      <c r="E2" s="22">
        <v>1</v>
      </c>
      <c r="F2" s="22">
        <v>1</v>
      </c>
      <c r="G2" s="24" t="s">
        <v>1449</v>
      </c>
      <c r="K2" s="22">
        <v>0</v>
      </c>
    </row>
    <row r="3" spans="1:12">
      <c r="A3" s="24" t="s">
        <v>1971</v>
      </c>
      <c r="B3" s="22">
        <v>836</v>
      </c>
      <c r="C3" s="22">
        <v>1</v>
      </c>
      <c r="D3" s="22">
        <v>0</v>
      </c>
      <c r="E3" s="22">
        <v>2</v>
      </c>
      <c r="F3" s="22">
        <v>1</v>
      </c>
      <c r="G3" s="24" t="s">
        <v>1853</v>
      </c>
      <c r="I3" s="24" t="s">
        <v>1851</v>
      </c>
      <c r="J3" s="24" t="s">
        <v>1854</v>
      </c>
      <c r="K3" s="22">
        <v>0</v>
      </c>
    </row>
    <row r="4" spans="1:12">
      <c r="A4" s="24" t="s">
        <v>1972</v>
      </c>
      <c r="B4" s="22">
        <v>836</v>
      </c>
      <c r="C4" s="22">
        <v>1</v>
      </c>
      <c r="D4" s="22">
        <v>0</v>
      </c>
      <c r="E4" s="22">
        <v>3</v>
      </c>
      <c r="F4" s="22">
        <v>1</v>
      </c>
      <c r="G4" s="24" t="s">
        <v>1856</v>
      </c>
      <c r="I4" s="24" t="s">
        <v>1851</v>
      </c>
      <c r="J4" s="24" t="s">
        <v>1852</v>
      </c>
      <c r="K4" s="22">
        <v>0</v>
      </c>
    </row>
    <row r="5" spans="1:12">
      <c r="A5" s="24" t="s">
        <v>1973</v>
      </c>
      <c r="B5" s="22">
        <v>836</v>
      </c>
      <c r="C5" s="22">
        <v>2</v>
      </c>
      <c r="D5" s="22">
        <v>0</v>
      </c>
      <c r="E5" s="22">
        <v>1</v>
      </c>
      <c r="F5" s="22">
        <v>1</v>
      </c>
      <c r="G5" s="24" t="s">
        <v>1449</v>
      </c>
      <c r="K5" s="22">
        <v>0</v>
      </c>
    </row>
    <row r="6" spans="1:12">
      <c r="A6" s="24" t="s">
        <v>1974</v>
      </c>
      <c r="B6" s="22">
        <v>836</v>
      </c>
      <c r="C6" s="22">
        <v>2</v>
      </c>
      <c r="D6" s="22">
        <v>0</v>
      </c>
      <c r="E6" s="22">
        <v>2</v>
      </c>
      <c r="F6" s="22">
        <v>1</v>
      </c>
      <c r="G6" s="24" t="s">
        <v>1853</v>
      </c>
      <c r="I6" s="24" t="s">
        <v>1851</v>
      </c>
      <c r="J6" s="24" t="s">
        <v>1854</v>
      </c>
      <c r="K6" s="22">
        <v>0</v>
      </c>
    </row>
    <row r="7" spans="1:12">
      <c r="A7" s="24" t="s">
        <v>1975</v>
      </c>
      <c r="B7" s="22">
        <v>836</v>
      </c>
      <c r="C7" s="22">
        <v>2</v>
      </c>
      <c r="D7" s="22">
        <v>0</v>
      </c>
      <c r="E7" s="22">
        <v>3</v>
      </c>
      <c r="F7" s="22">
        <v>1</v>
      </c>
      <c r="G7" s="24" t="s">
        <v>1856</v>
      </c>
      <c r="I7" s="24" t="s">
        <v>1851</v>
      </c>
      <c r="J7" s="24" t="s">
        <v>1852</v>
      </c>
      <c r="K7" s="22">
        <v>0</v>
      </c>
    </row>
    <row r="8" spans="1:12">
      <c r="A8" s="24"/>
      <c r="G8" s="24"/>
    </row>
    <row r="9" spans="1:12">
      <c r="A9" s="24"/>
      <c r="G9" s="24"/>
    </row>
    <row r="10" spans="1:12">
      <c r="A10" s="24"/>
      <c r="G10" s="24"/>
    </row>
    <row r="11" spans="1:12">
      <c r="A11" s="24"/>
      <c r="G11" s="24"/>
    </row>
    <row r="12" spans="1:12">
      <c r="A12" s="24"/>
      <c r="G12" s="24"/>
    </row>
    <row r="13" spans="1:12">
      <c r="A13" s="24"/>
      <c r="G13" s="24"/>
    </row>
    <row r="14" spans="1:12">
      <c r="A14" s="24"/>
      <c r="G14" s="24"/>
    </row>
    <row r="15" spans="1:12">
      <c r="A15" s="24"/>
      <c r="G15" s="24"/>
    </row>
    <row r="16" spans="1:12">
      <c r="A16" s="24"/>
      <c r="G16" s="24"/>
    </row>
    <row r="17" spans="1:7">
      <c r="A17" s="24"/>
      <c r="G17" s="24"/>
    </row>
    <row r="18" spans="1:7">
      <c r="A18" s="24"/>
      <c r="G18" s="24"/>
    </row>
    <row r="19" spans="1:7">
      <c r="A19" s="24"/>
      <c r="G19" s="24"/>
    </row>
    <row r="20" spans="1:7">
      <c r="A20" s="24"/>
      <c r="G20" s="24"/>
    </row>
    <row r="21" spans="1:7">
      <c r="A21" s="24"/>
      <c r="G21" s="24"/>
    </row>
    <row r="22" spans="1:7">
      <c r="A22" s="24"/>
      <c r="G22" s="24"/>
    </row>
    <row r="23" spans="1:7">
      <c r="A23" s="24"/>
      <c r="G23" s="24"/>
    </row>
    <row r="24" spans="1:7">
      <c r="A24" s="24"/>
      <c r="G24" s="24"/>
    </row>
    <row r="25" spans="1:7">
      <c r="A25" s="24"/>
      <c r="G25" s="24"/>
    </row>
    <row r="26" spans="1:7">
      <c r="A26" s="24"/>
      <c r="G26" s="24"/>
    </row>
    <row r="27" spans="1:7">
      <c r="A27" s="24"/>
      <c r="G27" s="24"/>
    </row>
    <row r="28" spans="1:7">
      <c r="A28" s="24"/>
      <c r="G28" s="24"/>
    </row>
    <row r="29" spans="1:7">
      <c r="A29" s="24"/>
      <c r="G29" s="24"/>
    </row>
    <row r="30" spans="1:7">
      <c r="A30" s="24"/>
      <c r="G30" s="24"/>
    </row>
    <row r="31" spans="1:7">
      <c r="A31" s="24"/>
      <c r="G31" s="24"/>
    </row>
    <row r="32" spans="1:7">
      <c r="A32" s="24"/>
      <c r="G32" s="24"/>
    </row>
    <row r="33" spans="1:7">
      <c r="A33" s="24"/>
      <c r="G33" s="24"/>
    </row>
    <row r="34" spans="1:7">
      <c r="A34" s="24"/>
      <c r="G34" s="24"/>
    </row>
    <row r="35" spans="1:7">
      <c r="A35" s="24"/>
      <c r="G35" s="24"/>
    </row>
    <row r="36" spans="1:7">
      <c r="A36" s="24"/>
      <c r="G36" s="24"/>
    </row>
    <row r="37" spans="1:7">
      <c r="A37" s="24"/>
      <c r="G37" s="24"/>
    </row>
    <row r="38" spans="1:7">
      <c r="A38" s="24"/>
      <c r="G38" s="24"/>
    </row>
    <row r="39" spans="1:7">
      <c r="A39" s="24"/>
      <c r="G39" s="24"/>
    </row>
    <row r="40" spans="1:7">
      <c r="A40" s="24"/>
      <c r="G40" s="24"/>
    </row>
    <row r="41" spans="1:7">
      <c r="A41" s="24"/>
      <c r="G41" s="24"/>
    </row>
    <row r="42" spans="1:7">
      <c r="A42" s="24"/>
      <c r="G42" s="24"/>
    </row>
    <row r="43" spans="1:7">
      <c r="A43" s="24"/>
      <c r="G43" s="24"/>
    </row>
    <row r="44" spans="1:7">
      <c r="A44" s="24"/>
      <c r="G44" s="24"/>
    </row>
    <row r="45" spans="1:7">
      <c r="A45" s="24"/>
      <c r="G45" s="24"/>
    </row>
    <row r="46" spans="1:7">
      <c r="A46" s="24"/>
      <c r="G46" s="24"/>
    </row>
    <row r="47" spans="1:7">
      <c r="A47" s="24"/>
      <c r="G47" s="24"/>
    </row>
    <row r="48" spans="1:7">
      <c r="A48" s="24"/>
      <c r="G48" s="24"/>
    </row>
    <row r="49" spans="1:7">
      <c r="A49" s="24"/>
      <c r="G49" s="24"/>
    </row>
    <row r="50" spans="1:7">
      <c r="A50" s="24"/>
      <c r="G50" s="24"/>
    </row>
    <row r="51" spans="1:7">
      <c r="A51" s="24"/>
      <c r="G51" s="24"/>
    </row>
    <row r="52" spans="1:7">
      <c r="A52" s="24"/>
      <c r="G52" s="24"/>
    </row>
    <row r="53" spans="1:7">
      <c r="A53" s="24"/>
      <c r="G53" s="24"/>
    </row>
    <row r="54" spans="1:7">
      <c r="A54" s="24"/>
      <c r="G54" s="24"/>
    </row>
    <row r="55" spans="1:7">
      <c r="A55" s="24"/>
      <c r="G55" s="24"/>
    </row>
    <row r="56" spans="1:7">
      <c r="A56" s="24"/>
      <c r="G56" s="24"/>
    </row>
    <row r="57" spans="1:7">
      <c r="A57" s="24"/>
      <c r="G57" s="24"/>
    </row>
    <row r="58" spans="1:7">
      <c r="A58" s="24"/>
      <c r="G58" s="24"/>
    </row>
    <row r="59" spans="1:7">
      <c r="A59" s="24"/>
      <c r="G59" s="24"/>
    </row>
    <row r="60" spans="1:7">
      <c r="A60" s="24"/>
      <c r="G60" s="24"/>
    </row>
    <row r="61" spans="1:7">
      <c r="A61" s="24"/>
      <c r="G61" s="24"/>
    </row>
    <row r="62" spans="1:7">
      <c r="A62" s="24"/>
      <c r="G62" s="24"/>
    </row>
    <row r="63" spans="1:7">
      <c r="A63" s="24"/>
      <c r="G63" s="24"/>
    </row>
    <row r="64" spans="1:7">
      <c r="A64" s="24"/>
      <c r="G64" s="24"/>
    </row>
    <row r="65" spans="1:7">
      <c r="A65" s="24"/>
      <c r="G65" s="24"/>
    </row>
    <row r="66" spans="1:7">
      <c r="A66" s="24"/>
      <c r="G66" s="24"/>
    </row>
    <row r="67" spans="1:7">
      <c r="A67" s="24"/>
      <c r="G67" s="24"/>
    </row>
    <row r="68" spans="1:7">
      <c r="A68" s="24"/>
      <c r="G68" s="24"/>
    </row>
    <row r="69" spans="1:7">
      <c r="A69" s="24"/>
      <c r="G69" s="24"/>
    </row>
    <row r="70" spans="1:7">
      <c r="A70" s="24"/>
      <c r="G70" s="24"/>
    </row>
    <row r="71" spans="1:7">
      <c r="A71" s="24"/>
      <c r="G71" s="24"/>
    </row>
    <row r="72" spans="1:7">
      <c r="A72" s="24"/>
      <c r="G72" s="24"/>
    </row>
    <row r="73" spans="1:7">
      <c r="A73" s="24"/>
      <c r="G73" s="24"/>
    </row>
    <row r="74" spans="1:7">
      <c r="A74" s="24"/>
      <c r="G74" s="24"/>
    </row>
    <row r="75" spans="1:7">
      <c r="A75" s="24"/>
      <c r="G75" s="24"/>
    </row>
    <row r="76" spans="1:7">
      <c r="A76" s="24"/>
      <c r="G76" s="24"/>
    </row>
    <row r="77" spans="1:7">
      <c r="A77" s="24"/>
      <c r="G77" s="24"/>
    </row>
    <row r="78" spans="1:7">
      <c r="A78" s="24"/>
      <c r="G78" s="24"/>
    </row>
    <row r="79" spans="1:7">
      <c r="A79" s="24"/>
      <c r="G79" s="24"/>
    </row>
    <row r="80" spans="1:7">
      <c r="A80" s="24"/>
      <c r="G80" s="24"/>
    </row>
    <row r="81" spans="1:7">
      <c r="A81" s="24"/>
      <c r="G81" s="24"/>
    </row>
    <row r="82" spans="1:7">
      <c r="A82" s="24"/>
      <c r="G82" s="24"/>
    </row>
    <row r="83" spans="1:7">
      <c r="A83" s="24"/>
      <c r="G83" s="24"/>
    </row>
    <row r="84" spans="1:7">
      <c r="A84" s="24"/>
      <c r="G84" s="24"/>
    </row>
    <row r="85" spans="1:7">
      <c r="A85" s="24"/>
      <c r="G85" s="24"/>
    </row>
    <row r="86" spans="1:7">
      <c r="A86" s="24"/>
      <c r="G86" s="24"/>
    </row>
    <row r="87" spans="1:7">
      <c r="A87" s="24"/>
      <c r="G87" s="24"/>
    </row>
    <row r="88" spans="1:7">
      <c r="A88" s="24"/>
      <c r="G88" s="24"/>
    </row>
    <row r="89" spans="1:7">
      <c r="A89" s="24"/>
      <c r="G89" s="24"/>
    </row>
    <row r="90" spans="1:7">
      <c r="A90" s="24"/>
      <c r="G90" s="24"/>
    </row>
    <row r="91" spans="1:7">
      <c r="A91" s="24"/>
      <c r="G91" s="24"/>
    </row>
    <row r="92" spans="1:7">
      <c r="A92" s="24"/>
      <c r="G92" s="24"/>
    </row>
    <row r="99" spans="1:7">
      <c r="A99" s="24"/>
      <c r="G99" s="24"/>
    </row>
    <row r="100" spans="1:7">
      <c r="A100" s="24"/>
      <c r="G100" s="24"/>
    </row>
    <row r="101" spans="1:7">
      <c r="A101" s="24"/>
      <c r="G101" s="24"/>
    </row>
    <row r="102" spans="1:7">
      <c r="A102" s="24"/>
      <c r="G102" s="24"/>
    </row>
    <row r="103" spans="1:7">
      <c r="A103" s="24"/>
      <c r="G103" s="24"/>
    </row>
    <row r="104" spans="1:7">
      <c r="A104" s="24"/>
      <c r="G104" s="24"/>
    </row>
    <row r="108" spans="1:7">
      <c r="A108" s="24"/>
      <c r="G108" s="24"/>
    </row>
    <row r="109" spans="1:7">
      <c r="A109" s="24"/>
      <c r="G109" s="24"/>
    </row>
    <row r="110" spans="1:7">
      <c r="A110" s="24"/>
      <c r="G110" s="24"/>
    </row>
    <row r="111" spans="1:7">
      <c r="A111" s="24"/>
      <c r="G111" s="24"/>
    </row>
    <row r="112" spans="1:7">
      <c r="A112" s="24"/>
      <c r="G112" s="24"/>
    </row>
    <row r="113" spans="1:7">
      <c r="A113" s="24"/>
      <c r="G113" s="24"/>
    </row>
    <row r="114" spans="1:7">
      <c r="A114" s="24"/>
      <c r="G114" s="24"/>
    </row>
    <row r="115" spans="1:7">
      <c r="A115" s="24"/>
      <c r="G115" s="24"/>
    </row>
    <row r="116" spans="1:7">
      <c r="A116" s="24"/>
      <c r="G116" s="24"/>
    </row>
    <row r="117" spans="1:7">
      <c r="A117" s="24"/>
      <c r="G117" s="24"/>
    </row>
    <row r="118" spans="1:7">
      <c r="A118" s="24"/>
      <c r="G118" s="24"/>
    </row>
    <row r="119" spans="1:7">
      <c r="A119" s="24"/>
      <c r="G119" s="24"/>
    </row>
    <row r="120" spans="1:7">
      <c r="A120" s="24"/>
      <c r="G120" s="24"/>
    </row>
    <row r="121" spans="1:7">
      <c r="A121" s="24"/>
      <c r="G121" s="24"/>
    </row>
    <row r="122" spans="1:7">
      <c r="A122" s="24"/>
      <c r="G122" s="24"/>
    </row>
    <row r="123" spans="1:7">
      <c r="A123" s="24"/>
      <c r="G123" s="24"/>
    </row>
    <row r="124" spans="1:7">
      <c r="A124" s="24"/>
      <c r="G124" s="24"/>
    </row>
    <row r="125" spans="1:7">
      <c r="A125" s="24"/>
      <c r="G125" s="24"/>
    </row>
    <row r="126" spans="1:7">
      <c r="A126" s="24"/>
      <c r="G126" s="24"/>
    </row>
    <row r="127" spans="1:7">
      <c r="A127" s="24"/>
      <c r="G127" s="24"/>
    </row>
    <row r="128" spans="1:7">
      <c r="A128" s="24"/>
      <c r="G128" s="24"/>
    </row>
    <row r="129" spans="1:7">
      <c r="A129" s="24"/>
      <c r="G129" s="24"/>
    </row>
    <row r="130" spans="1:7">
      <c r="A130" s="24"/>
      <c r="G130" s="24"/>
    </row>
    <row r="131" spans="1:7">
      <c r="A131" s="24"/>
      <c r="G131" s="24"/>
    </row>
    <row r="132" spans="1:7">
      <c r="A132" s="24"/>
      <c r="G132" s="24"/>
    </row>
    <row r="133" spans="1:7">
      <c r="A133" s="24"/>
      <c r="G133" s="24"/>
    </row>
    <row r="134" spans="1:7">
      <c r="A134" s="24"/>
      <c r="G134" s="24"/>
    </row>
    <row r="135" spans="1:7">
      <c r="A135" s="24"/>
      <c r="G135" s="24"/>
    </row>
    <row r="136" spans="1:7">
      <c r="A136" s="24"/>
      <c r="G136" s="24"/>
    </row>
    <row r="137" spans="1:7">
      <c r="A137" s="24"/>
      <c r="G137" s="24"/>
    </row>
    <row r="138" spans="1:7">
      <c r="A138" s="24"/>
      <c r="G138" s="24"/>
    </row>
    <row r="139" spans="1:7">
      <c r="A139" s="24"/>
      <c r="G139" s="24"/>
    </row>
    <row r="140" spans="1:7">
      <c r="A140" s="24"/>
      <c r="G140" s="24"/>
    </row>
    <row r="141" spans="1:7">
      <c r="A141" s="24"/>
      <c r="G141" s="24"/>
    </row>
    <row r="142" spans="1:7">
      <c r="A142" s="24"/>
      <c r="G142" s="24"/>
    </row>
    <row r="143" spans="1:7">
      <c r="A143" s="24"/>
      <c r="G143" s="24"/>
    </row>
    <row r="144" spans="1:7">
      <c r="A144" s="24"/>
      <c r="G144" s="24"/>
    </row>
    <row r="145" spans="1:7">
      <c r="A145" s="24"/>
      <c r="G145" s="24"/>
    </row>
    <row r="146" spans="1:7">
      <c r="A146" s="24"/>
      <c r="G146" s="24"/>
    </row>
    <row r="147" spans="1:7">
      <c r="A147" s="24"/>
      <c r="G147" s="24"/>
    </row>
    <row r="148" spans="1:7">
      <c r="A148" s="24"/>
      <c r="G148" s="24"/>
    </row>
    <row r="149" spans="1:7">
      <c r="A149" s="24"/>
      <c r="G149" s="24"/>
    </row>
    <row r="150" spans="1:7">
      <c r="A150" s="24"/>
      <c r="G150" s="24"/>
    </row>
    <row r="151" spans="1:7">
      <c r="A151" s="24"/>
      <c r="G151" s="24"/>
    </row>
    <row r="152" spans="1:7">
      <c r="A152" s="24"/>
      <c r="G152" s="24"/>
    </row>
    <row r="153" spans="1:7">
      <c r="A153" s="24"/>
      <c r="G153" s="24"/>
    </row>
    <row r="154" spans="1:7">
      <c r="A154" s="24"/>
      <c r="G154" s="24"/>
    </row>
    <row r="155" spans="1:7">
      <c r="A155" s="24"/>
      <c r="G155" s="24"/>
    </row>
    <row r="156" spans="1:7">
      <c r="A156" s="24"/>
      <c r="G156" s="24"/>
    </row>
    <row r="157" spans="1:7">
      <c r="A157" s="24"/>
      <c r="G157" s="24"/>
    </row>
    <row r="158" spans="1:7">
      <c r="A158" s="24"/>
      <c r="G158" s="24"/>
    </row>
    <row r="159" spans="1:7">
      <c r="A159" s="24"/>
      <c r="G159" s="24"/>
    </row>
    <row r="160" spans="1:7">
      <c r="A160" s="24"/>
      <c r="G160" s="24"/>
    </row>
    <row r="161" spans="1:7">
      <c r="A161" s="24"/>
      <c r="G161" s="24"/>
    </row>
    <row r="162" spans="1:7">
      <c r="A162" s="24"/>
      <c r="G162" s="24"/>
    </row>
    <row r="163" spans="1:7">
      <c r="A163" s="24"/>
      <c r="G163" s="24"/>
    </row>
    <row r="164" spans="1:7">
      <c r="A164" s="24"/>
      <c r="G164" s="24"/>
    </row>
    <row r="165" spans="1:7">
      <c r="A165" s="24"/>
      <c r="G165" s="24"/>
    </row>
    <row r="166" spans="1:7">
      <c r="A166" s="24"/>
      <c r="G166" s="24"/>
    </row>
    <row r="167" spans="1:7">
      <c r="A167" s="24"/>
      <c r="G167" s="24"/>
    </row>
    <row r="168" spans="1:7">
      <c r="A168" s="24"/>
      <c r="G168" s="24"/>
    </row>
    <row r="169" spans="1:7">
      <c r="A169" s="24"/>
      <c r="G169" s="24"/>
    </row>
    <row r="170" spans="1:7">
      <c r="A170" s="24"/>
      <c r="G170" s="24"/>
    </row>
    <row r="171" spans="1:7">
      <c r="A171" s="24"/>
      <c r="G171" s="24"/>
    </row>
    <row r="172" spans="1:7">
      <c r="A172" s="24"/>
      <c r="G172" s="24"/>
    </row>
    <row r="173" spans="1:7">
      <c r="A173" s="24"/>
      <c r="G173" s="24"/>
    </row>
    <row r="174" spans="1:7">
      <c r="A174" s="24"/>
      <c r="G174" s="24"/>
    </row>
    <row r="175" spans="1:7">
      <c r="A175" s="24"/>
      <c r="G175" s="24"/>
    </row>
    <row r="176" spans="1:7">
      <c r="A176" s="24"/>
      <c r="G176" s="24"/>
    </row>
    <row r="177" spans="1:7">
      <c r="A177" s="24"/>
      <c r="G177" s="24"/>
    </row>
    <row r="178" spans="1:7">
      <c r="A178" s="24"/>
      <c r="G178" s="24"/>
    </row>
    <row r="179" spans="1:7">
      <c r="A179" s="24"/>
      <c r="G179" s="24"/>
    </row>
    <row r="180" spans="1:7">
      <c r="A180" s="24"/>
      <c r="G180" s="24"/>
    </row>
    <row r="181" spans="1:7">
      <c r="A181" s="24"/>
      <c r="G181" s="24"/>
    </row>
    <row r="182" spans="1:7">
      <c r="A182" s="24"/>
      <c r="G182" s="24"/>
    </row>
    <row r="183" spans="1:7">
      <c r="A183" s="24"/>
      <c r="G183" s="24"/>
    </row>
    <row r="184" spans="1:7">
      <c r="A184" s="24"/>
      <c r="G184" s="24"/>
    </row>
    <row r="185" spans="1:7">
      <c r="A185" s="24"/>
      <c r="G185" s="24"/>
    </row>
    <row r="186" spans="1:7">
      <c r="A186" s="24"/>
      <c r="G186" s="24"/>
    </row>
    <row r="187" spans="1:7">
      <c r="A187" s="24"/>
      <c r="G187" s="24"/>
    </row>
    <row r="188" spans="1:7">
      <c r="A188" s="24"/>
      <c r="G188" s="24"/>
    </row>
    <row r="189" spans="1:7">
      <c r="A189" s="24"/>
      <c r="G189" s="24"/>
    </row>
    <row r="190" spans="1:7">
      <c r="A190" s="24"/>
      <c r="G190" s="24"/>
    </row>
    <row r="191" spans="1:7">
      <c r="A191" s="24"/>
      <c r="G191" s="24"/>
    </row>
    <row r="192" spans="1:7">
      <c r="A192" s="24"/>
      <c r="G192" s="24"/>
    </row>
    <row r="193" spans="1:7">
      <c r="A193" s="24"/>
      <c r="G193" s="24"/>
    </row>
    <row r="194" spans="1:7">
      <c r="A194" s="24"/>
      <c r="G194" s="24"/>
    </row>
    <row r="195" spans="1:7">
      <c r="A195" s="24"/>
      <c r="G195" s="24"/>
    </row>
    <row r="196" spans="1:7">
      <c r="A196" s="24"/>
      <c r="G196" s="24"/>
    </row>
    <row r="197" spans="1:7">
      <c r="A197" s="24"/>
      <c r="G197" s="24"/>
    </row>
    <row r="198" spans="1:7">
      <c r="A198" s="24"/>
      <c r="G198" s="24"/>
    </row>
    <row r="199" spans="1:7">
      <c r="A199" s="24"/>
      <c r="G199" s="24"/>
    </row>
    <row r="200" spans="1:7">
      <c r="A200" s="24"/>
      <c r="G200" s="24"/>
    </row>
    <row r="201" spans="1:7">
      <c r="A201" s="24"/>
      <c r="G201" s="24"/>
    </row>
    <row r="202" spans="1:7">
      <c r="A202" s="24"/>
      <c r="G202" s="24"/>
    </row>
    <row r="203" spans="1:7">
      <c r="A203" s="24"/>
      <c r="G203" s="24"/>
    </row>
    <row r="204" spans="1:7">
      <c r="A204" s="24"/>
      <c r="G204" s="24"/>
    </row>
    <row r="205" spans="1:7">
      <c r="A205" s="24"/>
      <c r="G205" s="24"/>
    </row>
    <row r="206" spans="1:7">
      <c r="A206" s="24"/>
      <c r="G206" s="24"/>
    </row>
    <row r="207" spans="1:7">
      <c r="A207" s="24"/>
      <c r="G207" s="24"/>
    </row>
    <row r="208" spans="1:7">
      <c r="A208" s="24"/>
      <c r="G208" s="24"/>
    </row>
    <row r="209" spans="1:7">
      <c r="A209" s="24"/>
      <c r="G209" s="24"/>
    </row>
    <row r="210" spans="1:7">
      <c r="A210" s="24"/>
      <c r="G210" s="24"/>
    </row>
    <row r="211" spans="1:7">
      <c r="A211" s="24"/>
      <c r="G211" s="24"/>
    </row>
    <row r="212" spans="1:7">
      <c r="A212" s="24"/>
      <c r="G212" s="24"/>
    </row>
    <row r="213" spans="1:7">
      <c r="A213" s="24"/>
      <c r="G213" s="24"/>
    </row>
    <row r="214" spans="1:7">
      <c r="A214" s="24"/>
      <c r="G214" s="24"/>
    </row>
    <row r="215" spans="1:7">
      <c r="A215" s="24"/>
      <c r="G215" s="24"/>
    </row>
    <row r="216" spans="1:7">
      <c r="A216" s="24"/>
      <c r="G216" s="24"/>
    </row>
    <row r="217" spans="1:7">
      <c r="A217" s="24"/>
      <c r="G217" s="24"/>
    </row>
    <row r="218" spans="1:7">
      <c r="A218" s="24"/>
      <c r="G218" s="24"/>
    </row>
    <row r="219" spans="1:7">
      <c r="A219" s="24"/>
      <c r="G219" s="24"/>
    </row>
    <row r="220" spans="1:7">
      <c r="A220" s="24"/>
      <c r="G220" s="24"/>
    </row>
    <row r="221" spans="1:7">
      <c r="A221" s="24"/>
      <c r="G221" s="24"/>
    </row>
    <row r="222" spans="1:7">
      <c r="A222" s="24"/>
      <c r="G222" s="24"/>
    </row>
    <row r="223" spans="1:7">
      <c r="A223" s="24"/>
      <c r="G223" s="24"/>
    </row>
    <row r="224" spans="1:7">
      <c r="A224" s="24"/>
      <c r="G224" s="24"/>
    </row>
    <row r="225" spans="1:7">
      <c r="A225" s="24"/>
      <c r="G225" s="24"/>
    </row>
    <row r="226" spans="1:7">
      <c r="A226" s="24"/>
      <c r="G226" s="24"/>
    </row>
    <row r="227" spans="1:7">
      <c r="A227" s="24"/>
      <c r="G227" s="24"/>
    </row>
    <row r="228" spans="1:7">
      <c r="A228" s="24"/>
      <c r="G228" s="24"/>
    </row>
    <row r="229" spans="1:7">
      <c r="A229" s="24"/>
      <c r="G229" s="24"/>
    </row>
    <row r="230" spans="1:7">
      <c r="A230" s="24"/>
      <c r="G230" s="24"/>
    </row>
    <row r="231" spans="1:7">
      <c r="A231" s="24"/>
      <c r="G231" s="24"/>
    </row>
    <row r="232" spans="1:7">
      <c r="A232" s="24"/>
      <c r="G232" s="24"/>
    </row>
    <row r="233" spans="1:7">
      <c r="A233" s="24"/>
      <c r="G233" s="24"/>
    </row>
    <row r="234" spans="1:7">
      <c r="A234" s="24"/>
      <c r="G234" s="24"/>
    </row>
    <row r="235" spans="1:7">
      <c r="A235" s="24"/>
      <c r="G235" s="24"/>
    </row>
    <row r="236" spans="1:7">
      <c r="A236" s="24"/>
      <c r="G236" s="24"/>
    </row>
    <row r="237" spans="1:7">
      <c r="A237" s="24"/>
      <c r="G237" s="24"/>
    </row>
    <row r="238" spans="1:7">
      <c r="A238" s="24"/>
      <c r="G238" s="24"/>
    </row>
    <row r="239" spans="1:7">
      <c r="A239" s="24"/>
      <c r="G239" s="24"/>
    </row>
    <row r="240" spans="1:7">
      <c r="A240" s="24"/>
      <c r="G240" s="24"/>
    </row>
    <row r="241" spans="1:7">
      <c r="A241" s="24"/>
      <c r="G241" s="24"/>
    </row>
    <row r="242" spans="1:7">
      <c r="A242" s="24"/>
      <c r="G242" s="24"/>
    </row>
    <row r="243" spans="1:7">
      <c r="A243" s="24"/>
      <c r="G243" s="24"/>
    </row>
    <row r="244" spans="1:7">
      <c r="A244" s="24"/>
      <c r="G244" s="24"/>
    </row>
    <row r="245" spans="1:7">
      <c r="A245" s="24"/>
      <c r="G245" s="24"/>
    </row>
    <row r="246" spans="1:7">
      <c r="A246" s="24"/>
      <c r="G246" s="24"/>
    </row>
    <row r="247" spans="1:7">
      <c r="A247" s="24"/>
      <c r="G247" s="24"/>
    </row>
    <row r="248" spans="1:7">
      <c r="A248" s="24"/>
      <c r="G248" s="24"/>
    </row>
    <row r="249" spans="1:7">
      <c r="A249" s="24"/>
      <c r="G249" s="24"/>
    </row>
    <row r="250" spans="1:7">
      <c r="A250" s="24"/>
      <c r="G250" s="24"/>
    </row>
    <row r="251" spans="1:7">
      <c r="A251" s="24"/>
      <c r="G251" s="24"/>
    </row>
    <row r="252" spans="1:7">
      <c r="A252" s="24"/>
      <c r="G252" s="24"/>
    </row>
    <row r="253" spans="1:7">
      <c r="A253" s="24"/>
      <c r="G253" s="24"/>
    </row>
    <row r="254" spans="1:7">
      <c r="A254" s="24"/>
      <c r="G254" s="24"/>
    </row>
    <row r="255" spans="1:7">
      <c r="A255" s="24"/>
      <c r="G255" s="24"/>
    </row>
    <row r="256" spans="1:7">
      <c r="A256" s="24"/>
      <c r="G256" s="24"/>
    </row>
    <row r="257" spans="1:7">
      <c r="A257" s="24"/>
      <c r="G257" s="24"/>
    </row>
    <row r="258" spans="1:7">
      <c r="A258" s="24"/>
      <c r="G258" s="24"/>
    </row>
    <row r="259" spans="1:7">
      <c r="A259" s="24"/>
      <c r="G259" s="24"/>
    </row>
    <row r="260" spans="1:7">
      <c r="A260" s="24"/>
      <c r="G260" s="24"/>
    </row>
    <row r="261" spans="1:7">
      <c r="A261" s="24"/>
      <c r="G261" s="24"/>
    </row>
    <row r="262" spans="1:7">
      <c r="A262" s="24"/>
      <c r="G262" s="24"/>
    </row>
    <row r="263" spans="1:7">
      <c r="A263" s="24"/>
      <c r="G263" s="24"/>
    </row>
    <row r="264" spans="1:7">
      <c r="A264" s="24"/>
      <c r="G264" s="24"/>
    </row>
    <row r="265" spans="1:7">
      <c r="A265" s="24"/>
      <c r="G265" s="24"/>
    </row>
    <row r="266" spans="1:7">
      <c r="A266" s="24"/>
      <c r="G266" s="24"/>
    </row>
    <row r="267" spans="1:7">
      <c r="A267" s="24"/>
      <c r="G267" s="24"/>
    </row>
    <row r="268" spans="1:7">
      <c r="A268" s="24"/>
      <c r="G268" s="24"/>
    </row>
    <row r="269" spans="1:7">
      <c r="A269" s="24"/>
      <c r="G269" s="24"/>
    </row>
    <row r="270" spans="1:7">
      <c r="A270" s="24"/>
      <c r="G270" s="24"/>
    </row>
    <row r="271" spans="1:7">
      <c r="A271" s="24"/>
      <c r="G271" s="24"/>
    </row>
    <row r="272" spans="1:7">
      <c r="A272" s="24"/>
      <c r="G272" s="24"/>
    </row>
    <row r="273" spans="1:7">
      <c r="A273" s="24"/>
      <c r="G273" s="24"/>
    </row>
    <row r="274" spans="1:7">
      <c r="A274" s="24"/>
      <c r="G274" s="24"/>
    </row>
    <row r="275" spans="1:7">
      <c r="A275" s="24"/>
      <c r="G275" s="24"/>
    </row>
    <row r="276" spans="1:7">
      <c r="A276" s="24"/>
      <c r="G276" s="24"/>
    </row>
    <row r="277" spans="1:7">
      <c r="A277" s="24"/>
      <c r="G277" s="24"/>
    </row>
    <row r="278" spans="1:7">
      <c r="A278" s="24"/>
      <c r="G278" s="24"/>
    </row>
    <row r="279" spans="1:7">
      <c r="A279" s="24"/>
      <c r="G279" s="24"/>
    </row>
    <row r="280" spans="1:7">
      <c r="A280" s="24"/>
      <c r="G280" s="24"/>
    </row>
    <row r="281" spans="1:7">
      <c r="A281" s="24"/>
      <c r="G281" s="24"/>
    </row>
    <row r="282" spans="1:7">
      <c r="A282" s="24"/>
      <c r="G282" s="24"/>
    </row>
    <row r="283" spans="1:7">
      <c r="A283" s="24"/>
      <c r="G283" s="24"/>
    </row>
    <row r="284" spans="1:7">
      <c r="A284" s="24"/>
      <c r="G284" s="24"/>
    </row>
    <row r="285" spans="1:7">
      <c r="A285" s="24"/>
      <c r="G285" s="24"/>
    </row>
    <row r="286" spans="1:7">
      <c r="A286" s="24"/>
      <c r="G286" s="24"/>
    </row>
    <row r="287" spans="1:7">
      <c r="A287" s="24"/>
      <c r="G287" s="24"/>
    </row>
    <row r="288" spans="1:7">
      <c r="A288" s="24"/>
      <c r="G288" s="24"/>
    </row>
    <row r="289" spans="1:7">
      <c r="A289" s="24"/>
      <c r="G289" s="24"/>
    </row>
    <row r="290" spans="1:7">
      <c r="A290" s="24"/>
      <c r="G290" s="24"/>
    </row>
    <row r="291" spans="1:7">
      <c r="A291" s="24"/>
      <c r="G291" s="24"/>
    </row>
    <row r="292" spans="1:7">
      <c r="A292" s="24"/>
      <c r="G292" s="24"/>
    </row>
    <row r="293" spans="1:7">
      <c r="A293" s="24"/>
      <c r="G293" s="24"/>
    </row>
    <row r="294" spans="1:7">
      <c r="A294" s="24"/>
      <c r="G294" s="24"/>
    </row>
    <row r="295" spans="1:7">
      <c r="A295" s="24"/>
      <c r="G295" s="24"/>
    </row>
    <row r="296" spans="1:7">
      <c r="A296" s="24"/>
      <c r="G296" s="24"/>
    </row>
    <row r="297" spans="1:7">
      <c r="A297" s="24"/>
      <c r="G297" s="24"/>
    </row>
    <row r="298" spans="1:7">
      <c r="A298" s="24"/>
      <c r="G298" s="24"/>
    </row>
    <row r="299" spans="1:7">
      <c r="A299" s="24"/>
      <c r="G299" s="24"/>
    </row>
    <row r="300" spans="1:7">
      <c r="A300" s="24"/>
      <c r="G300" s="24"/>
    </row>
    <row r="301" spans="1:7">
      <c r="A301" s="24"/>
      <c r="G301" s="24"/>
    </row>
    <row r="302" spans="1:7">
      <c r="A302" s="24"/>
      <c r="G302" s="24"/>
    </row>
    <row r="303" spans="1:7">
      <c r="A303" s="24"/>
      <c r="G303" s="24"/>
    </row>
    <row r="304" spans="1:7">
      <c r="A304" s="24"/>
      <c r="G304" s="24"/>
    </row>
    <row r="305" spans="1:10">
      <c r="A305" s="24"/>
      <c r="G305" s="24"/>
    </row>
    <row r="306" spans="1:10">
      <c r="A306" s="24"/>
      <c r="G306" s="24"/>
    </row>
    <row r="307" spans="1:10">
      <c r="A307" s="24"/>
      <c r="G307" s="24"/>
    </row>
    <row r="308" spans="1:10">
      <c r="A308" s="24"/>
      <c r="G308" s="24"/>
    </row>
    <row r="309" spans="1:10">
      <c r="A309" s="24"/>
      <c r="G309" s="24"/>
    </row>
    <row r="310" spans="1:10">
      <c r="A310" s="24"/>
      <c r="G310" s="24"/>
    </row>
    <row r="311" spans="1:10">
      <c r="A311" s="24"/>
      <c r="G311" s="24"/>
    </row>
    <row r="312" spans="1:10">
      <c r="A312" s="24"/>
      <c r="G312" s="24"/>
      <c r="I312" s="24"/>
      <c r="J312" s="24"/>
    </row>
    <row r="313" spans="1:10">
      <c r="A313" s="24"/>
      <c r="G313" s="24"/>
      <c r="I313" s="24"/>
      <c r="J313" s="24"/>
    </row>
    <row r="314" spans="1:10">
      <c r="A314" s="24"/>
      <c r="G314" s="24"/>
      <c r="I314" s="24"/>
      <c r="J314" s="24"/>
    </row>
    <row r="315" spans="1:10">
      <c r="A315" s="24"/>
      <c r="G315" s="24"/>
      <c r="I315" s="24"/>
      <c r="J315" s="24"/>
    </row>
    <row r="316" spans="1:10">
      <c r="A316" s="24"/>
      <c r="G316" s="24"/>
      <c r="I316" s="24"/>
      <c r="J316" s="24"/>
    </row>
    <row r="317" spans="1:10">
      <c r="A317" s="24"/>
      <c r="G317" s="24"/>
      <c r="I317" s="24"/>
      <c r="J317" s="24"/>
    </row>
    <row r="318" spans="1:10">
      <c r="A318" s="24"/>
      <c r="G318" s="24"/>
      <c r="I318" s="24"/>
      <c r="J318" s="24"/>
    </row>
    <row r="319" spans="1:10">
      <c r="A319" s="24"/>
      <c r="G319" s="24"/>
      <c r="I319" s="24"/>
      <c r="J319" s="24"/>
    </row>
    <row r="320" spans="1:10">
      <c r="A320" s="24"/>
      <c r="G320" s="24"/>
      <c r="I320" s="24"/>
      <c r="J320" s="24"/>
    </row>
    <row r="321" spans="1:7">
      <c r="A321" s="24"/>
      <c r="G321" s="24"/>
    </row>
    <row r="322" spans="1:7">
      <c r="A322" s="24"/>
      <c r="G322" s="24"/>
    </row>
    <row r="323" spans="1:7">
      <c r="A323" s="24"/>
      <c r="G323" s="24"/>
    </row>
    <row r="324" spans="1:7">
      <c r="A324" s="24"/>
      <c r="G324" s="24"/>
    </row>
    <row r="325" spans="1:7">
      <c r="A325" s="24"/>
      <c r="G325" s="24"/>
    </row>
    <row r="326" spans="1:7">
      <c r="A326" s="24"/>
      <c r="G326" s="24"/>
    </row>
    <row r="327" spans="1:7">
      <c r="A327" s="24"/>
      <c r="G327" s="24"/>
    </row>
    <row r="328" spans="1:7">
      <c r="A328" s="24"/>
      <c r="G328" s="24"/>
    </row>
    <row r="329" spans="1:7">
      <c r="A329" s="24"/>
      <c r="G329" s="24"/>
    </row>
    <row r="330" spans="1:7">
      <c r="A330" s="24"/>
      <c r="G330" s="24"/>
    </row>
    <row r="331" spans="1:7">
      <c r="A331" s="24"/>
      <c r="G331" s="24"/>
    </row>
    <row r="332" spans="1:7">
      <c r="A332" s="24"/>
      <c r="G332" s="24"/>
    </row>
    <row r="333" spans="1:7">
      <c r="A333" s="24"/>
      <c r="G333" s="24"/>
    </row>
    <row r="334" spans="1:7">
      <c r="A334" s="24"/>
      <c r="G334" s="24"/>
    </row>
    <row r="335" spans="1:7">
      <c r="A335" s="24"/>
      <c r="G335" s="24"/>
    </row>
    <row r="336" spans="1:7">
      <c r="A336" s="24"/>
      <c r="G336" s="24"/>
    </row>
    <row r="337" spans="1:7">
      <c r="A337" s="24"/>
      <c r="G337" s="24"/>
    </row>
    <row r="338" spans="1:7">
      <c r="A338" s="24"/>
      <c r="G338" s="24"/>
    </row>
    <row r="339" spans="1:7">
      <c r="A339" s="24"/>
      <c r="G339" s="24"/>
    </row>
    <row r="340" spans="1:7">
      <c r="A340" s="24"/>
      <c r="G340" s="24"/>
    </row>
    <row r="341" spans="1:7">
      <c r="A341" s="24"/>
      <c r="G341" s="24"/>
    </row>
    <row r="342" spans="1:7">
      <c r="A342" s="24"/>
      <c r="G342" s="24"/>
    </row>
    <row r="343" spans="1:7">
      <c r="A343" s="24"/>
      <c r="G343" s="24"/>
    </row>
    <row r="344" spans="1:7">
      <c r="A344" s="24"/>
      <c r="G344" s="24"/>
    </row>
    <row r="345" spans="1:7">
      <c r="A345" s="24"/>
      <c r="G345" s="24"/>
    </row>
    <row r="346" spans="1:7">
      <c r="A346" s="24"/>
      <c r="G346" s="24"/>
    </row>
    <row r="347" spans="1:7">
      <c r="A347" s="24"/>
      <c r="G347" s="24"/>
    </row>
    <row r="348" spans="1:7">
      <c r="A348" s="24"/>
      <c r="G348" s="24"/>
    </row>
    <row r="349" spans="1:7">
      <c r="A349" s="24"/>
      <c r="G349" s="24"/>
    </row>
    <row r="350" spans="1:7">
      <c r="A350" s="24"/>
      <c r="G350" s="24"/>
    </row>
    <row r="351" spans="1:7">
      <c r="A351" s="24"/>
      <c r="G351" s="24"/>
    </row>
    <row r="352" spans="1:7">
      <c r="A352" s="24"/>
      <c r="G352" s="24"/>
    </row>
    <row r="353" spans="1:7">
      <c r="A353" s="24"/>
      <c r="G353" s="24"/>
    </row>
    <row r="354" spans="1:7">
      <c r="A354" s="24"/>
      <c r="G354" s="24"/>
    </row>
    <row r="355" spans="1:7">
      <c r="A355" s="24"/>
      <c r="G355" s="24"/>
    </row>
    <row r="356" spans="1:7">
      <c r="A356" s="24"/>
      <c r="G356" s="24"/>
    </row>
    <row r="357" spans="1:7">
      <c r="A357" s="24"/>
      <c r="G357" s="24"/>
    </row>
    <row r="358" spans="1:7">
      <c r="A358" s="24"/>
      <c r="G358" s="24"/>
    </row>
    <row r="359" spans="1:7">
      <c r="A359" s="24"/>
      <c r="G359" s="24"/>
    </row>
    <row r="360" spans="1:7">
      <c r="A360" s="24"/>
      <c r="G360" s="24"/>
    </row>
    <row r="361" spans="1:7">
      <c r="A361" s="24"/>
      <c r="G361" s="24"/>
    </row>
    <row r="362" spans="1:7">
      <c r="A362" s="24"/>
      <c r="G362" s="24"/>
    </row>
    <row r="363" spans="1:7">
      <c r="A363" s="24"/>
      <c r="G363" s="24"/>
    </row>
    <row r="364" spans="1:7">
      <c r="A364" s="24"/>
      <c r="G364" s="24"/>
    </row>
    <row r="365" spans="1:7">
      <c r="A365" s="24"/>
      <c r="G365" s="24"/>
    </row>
    <row r="366" spans="1:7">
      <c r="A366" s="24"/>
      <c r="G366" s="24"/>
    </row>
    <row r="367" spans="1:7">
      <c r="A367" s="24"/>
      <c r="G367" s="24"/>
    </row>
    <row r="368" spans="1:7">
      <c r="A368" s="24"/>
      <c r="G368" s="24"/>
    </row>
    <row r="369" spans="1:8">
      <c r="A369" s="24"/>
      <c r="G369" s="24"/>
    </row>
    <row r="370" spans="1:8">
      <c r="A370" s="24"/>
      <c r="G370" s="24"/>
    </row>
    <row r="371" spans="1:8">
      <c r="A371" s="24"/>
      <c r="G371" s="24"/>
    </row>
    <row r="372" spans="1:8">
      <c r="A372" s="24"/>
      <c r="G372" s="24"/>
    </row>
    <row r="373" spans="1:8">
      <c r="A373" s="24"/>
      <c r="G373" s="24"/>
    </row>
    <row r="374" spans="1:8">
      <c r="A374" s="24"/>
      <c r="G374" s="24"/>
    </row>
    <row r="375" spans="1:8">
      <c r="A375" s="24"/>
      <c r="G375" s="24"/>
    </row>
    <row r="376" spans="1:8">
      <c r="A376" s="24"/>
      <c r="G376" s="24"/>
    </row>
    <row r="377" spans="1:8">
      <c r="A377" s="24"/>
      <c r="G377" s="24"/>
    </row>
    <row r="378" spans="1:8">
      <c r="A378" s="24"/>
      <c r="G378" s="24"/>
    </row>
    <row r="379" spans="1:8">
      <c r="A379" s="24"/>
      <c r="G379" s="24"/>
    </row>
    <row r="380" spans="1:8">
      <c r="A380" s="24"/>
      <c r="G380" s="24"/>
    </row>
    <row r="381" spans="1:8">
      <c r="A381" s="24"/>
      <c r="G381" s="24"/>
      <c r="H381" s="24"/>
    </row>
    <row r="382" spans="1:8">
      <c r="A382" s="24"/>
      <c r="G382" s="24"/>
    </row>
    <row r="383" spans="1:8">
      <c r="A383" s="24"/>
      <c r="G383" s="24"/>
    </row>
    <row r="384" spans="1:8">
      <c r="A384" s="24"/>
      <c r="G384" s="24"/>
    </row>
    <row r="385" spans="1:7">
      <c r="A385" s="24"/>
      <c r="G385" s="24"/>
    </row>
    <row r="386" spans="1:7">
      <c r="A386" s="24"/>
      <c r="G386" s="24"/>
    </row>
    <row r="387" spans="1:7">
      <c r="A387" s="24"/>
      <c r="G387" s="24"/>
    </row>
    <row r="388" spans="1:7">
      <c r="A388" s="24"/>
      <c r="G388" s="24"/>
    </row>
    <row r="389" spans="1:7">
      <c r="A389" s="24"/>
      <c r="G389" s="24"/>
    </row>
    <row r="390" spans="1:7">
      <c r="A390" s="24"/>
      <c r="G390" s="24"/>
    </row>
    <row r="391" spans="1:7">
      <c r="A391" s="24"/>
      <c r="G391" s="24"/>
    </row>
    <row r="392" spans="1:7">
      <c r="A392" s="24"/>
      <c r="G392" s="24"/>
    </row>
    <row r="393" spans="1:7">
      <c r="A393" s="24"/>
      <c r="G393" s="24"/>
    </row>
    <row r="394" spans="1:7">
      <c r="A394" s="24"/>
      <c r="G394" s="24"/>
    </row>
    <row r="395" spans="1:7">
      <c r="A395" s="24"/>
      <c r="G395" s="24"/>
    </row>
    <row r="396" spans="1:7">
      <c r="A396" s="24"/>
      <c r="G396" s="24"/>
    </row>
    <row r="397" spans="1:7">
      <c r="A397" s="24"/>
      <c r="G397" s="24"/>
    </row>
    <row r="398" spans="1:7">
      <c r="A398" s="24"/>
      <c r="G398" s="24"/>
    </row>
    <row r="399" spans="1:7">
      <c r="A399" s="24"/>
      <c r="G399" s="24"/>
    </row>
    <row r="400" spans="1:7">
      <c r="A400" s="24"/>
      <c r="G400" s="24"/>
    </row>
    <row r="401" spans="1:7">
      <c r="A401" s="24"/>
      <c r="G401" s="24"/>
    </row>
    <row r="402" spans="1:7">
      <c r="A402" s="24"/>
      <c r="G402" s="24"/>
    </row>
    <row r="403" spans="1:7">
      <c r="A403" s="24"/>
      <c r="G403" s="24"/>
    </row>
    <row r="404" spans="1:7">
      <c r="A404" s="24"/>
      <c r="G404" s="24"/>
    </row>
    <row r="405" spans="1:7">
      <c r="A405" s="24"/>
      <c r="G405" s="24"/>
    </row>
    <row r="406" spans="1:7">
      <c r="A406" s="24"/>
      <c r="G406" s="24"/>
    </row>
    <row r="407" spans="1:7">
      <c r="A407" s="24"/>
      <c r="G407" s="24"/>
    </row>
    <row r="408" spans="1:7">
      <c r="A408" s="24"/>
      <c r="G408" s="24"/>
    </row>
    <row r="409" spans="1:7">
      <c r="A409" s="24"/>
      <c r="G409" s="24"/>
    </row>
    <row r="410" spans="1:7">
      <c r="A410" s="24"/>
      <c r="G410" s="24"/>
    </row>
    <row r="411" spans="1:7">
      <c r="A411" s="24"/>
      <c r="G411" s="24"/>
    </row>
    <row r="412" spans="1:7">
      <c r="A412" s="24"/>
      <c r="G412" s="24"/>
    </row>
    <row r="413" spans="1:7">
      <c r="A413" s="24"/>
      <c r="G413" s="24"/>
    </row>
    <row r="414" spans="1:7">
      <c r="A414" s="24"/>
      <c r="G414" s="24"/>
    </row>
    <row r="415" spans="1:7">
      <c r="A415" s="24"/>
      <c r="G415" s="24"/>
    </row>
    <row r="416" spans="1:7">
      <c r="A416" s="24"/>
      <c r="G416" s="24"/>
    </row>
    <row r="417" spans="1:7">
      <c r="A417" s="24"/>
      <c r="G417" s="24"/>
    </row>
    <row r="418" spans="1:7">
      <c r="A418" s="24"/>
      <c r="G418" s="24"/>
    </row>
    <row r="419" spans="1:7">
      <c r="A419" s="24"/>
      <c r="G419" s="24"/>
    </row>
    <row r="420" spans="1:7">
      <c r="A420" s="24"/>
      <c r="G420" s="24"/>
    </row>
    <row r="421" spans="1:7">
      <c r="A421" s="24"/>
      <c r="G421" s="24"/>
    </row>
    <row r="422" spans="1:7">
      <c r="A422" s="24"/>
      <c r="G422" s="24"/>
    </row>
    <row r="423" spans="1:7">
      <c r="A423" s="24"/>
      <c r="G423" s="24"/>
    </row>
    <row r="424" spans="1:7">
      <c r="A424" s="24"/>
      <c r="G424" s="24"/>
    </row>
    <row r="425" spans="1:7">
      <c r="A425" s="24"/>
      <c r="G425" s="24"/>
    </row>
    <row r="426" spans="1:7">
      <c r="A426" s="24"/>
      <c r="G426" s="24"/>
    </row>
    <row r="427" spans="1:7">
      <c r="A427" s="24"/>
      <c r="G427" s="24"/>
    </row>
    <row r="428" spans="1:7">
      <c r="A428" s="24"/>
      <c r="G428" s="24"/>
    </row>
    <row r="429" spans="1:7">
      <c r="A429" s="24"/>
      <c r="G429" s="24"/>
    </row>
    <row r="430" spans="1:7">
      <c r="A430" s="24"/>
      <c r="G430" s="24"/>
    </row>
    <row r="431" spans="1:7">
      <c r="A431" s="24"/>
      <c r="G431" s="24"/>
    </row>
    <row r="432" spans="1:7">
      <c r="A432" s="24"/>
      <c r="G432" s="24"/>
    </row>
    <row r="433" spans="1:7">
      <c r="A433" s="24"/>
      <c r="G433" s="24"/>
    </row>
    <row r="434" spans="1:7">
      <c r="A434" s="24"/>
      <c r="G434" s="24"/>
    </row>
    <row r="435" spans="1:7">
      <c r="A435" s="24"/>
      <c r="G435" s="24"/>
    </row>
    <row r="436" spans="1:7">
      <c r="A436" s="24"/>
      <c r="G436" s="24"/>
    </row>
    <row r="437" spans="1:7">
      <c r="A437" s="24"/>
      <c r="G437" s="24"/>
    </row>
    <row r="438" spans="1:7">
      <c r="A438" s="24"/>
      <c r="G438" s="24"/>
    </row>
    <row r="439" spans="1:7">
      <c r="A439" s="24"/>
      <c r="G439" s="24"/>
    </row>
    <row r="440" spans="1:7">
      <c r="A440" s="24"/>
      <c r="G440" s="24"/>
    </row>
    <row r="441" spans="1:7">
      <c r="A441" s="24"/>
      <c r="G441" s="24"/>
    </row>
    <row r="442" spans="1:7">
      <c r="A442" s="24"/>
      <c r="G442" s="24"/>
    </row>
    <row r="443" spans="1:7">
      <c r="A443" s="24"/>
      <c r="G443" s="24"/>
    </row>
    <row r="444" spans="1:7">
      <c r="A444" s="24"/>
      <c r="G444" s="24"/>
    </row>
    <row r="445" spans="1:7">
      <c r="A445" s="24"/>
      <c r="G445" s="24"/>
    </row>
    <row r="446" spans="1:7">
      <c r="A446" s="24"/>
      <c r="G446" s="24"/>
    </row>
    <row r="447" spans="1:7">
      <c r="A447" s="24"/>
      <c r="G447" s="24"/>
    </row>
    <row r="448" spans="1:7">
      <c r="A448" s="24"/>
      <c r="G448" s="24"/>
    </row>
    <row r="449" spans="1:7">
      <c r="A449" s="24"/>
      <c r="G449" s="24"/>
    </row>
    <row r="450" spans="1:7">
      <c r="A450" s="24"/>
      <c r="G450" s="24"/>
    </row>
    <row r="451" spans="1:7">
      <c r="A451" s="24"/>
      <c r="G451" s="24"/>
    </row>
    <row r="452" spans="1:7">
      <c r="A452" s="24"/>
      <c r="G452" s="24"/>
    </row>
    <row r="453" spans="1:7">
      <c r="A453" s="24"/>
      <c r="G453" s="24"/>
    </row>
    <row r="454" spans="1:7">
      <c r="A454" s="24"/>
      <c r="G454" s="24"/>
    </row>
    <row r="455" spans="1:7">
      <c r="A455" s="24"/>
      <c r="G455" s="24"/>
    </row>
    <row r="456" spans="1:7">
      <c r="A456" s="24"/>
      <c r="G456" s="24"/>
    </row>
    <row r="457" spans="1:7">
      <c r="A457" s="24"/>
      <c r="G457" s="24"/>
    </row>
    <row r="458" spans="1:7">
      <c r="A458" s="24"/>
      <c r="G458" s="24"/>
    </row>
    <row r="459" spans="1:7">
      <c r="A459" s="24"/>
      <c r="G459" s="24"/>
    </row>
    <row r="460" spans="1:7">
      <c r="A460" s="24"/>
      <c r="G460" s="24"/>
    </row>
    <row r="461" spans="1:7">
      <c r="A461" s="24"/>
      <c r="G461" s="24"/>
    </row>
    <row r="462" spans="1:7">
      <c r="A462" s="24"/>
      <c r="G462" s="24"/>
    </row>
    <row r="463" spans="1:7">
      <c r="A463" s="24"/>
      <c r="G463" s="24"/>
    </row>
    <row r="464" spans="1:7">
      <c r="A464" s="24"/>
      <c r="G464" s="24"/>
    </row>
    <row r="465" spans="1:7">
      <c r="A465" s="24"/>
      <c r="G465" s="24"/>
    </row>
    <row r="466" spans="1:7">
      <c r="A466" s="24"/>
      <c r="G466" s="24"/>
    </row>
    <row r="467" spans="1:7">
      <c r="A467" s="24"/>
      <c r="G467" s="24"/>
    </row>
    <row r="468" spans="1:7">
      <c r="A468" s="24"/>
      <c r="G468" s="24"/>
    </row>
    <row r="469" spans="1:7">
      <c r="A469" s="24"/>
      <c r="G469" s="24"/>
    </row>
    <row r="470" spans="1:7">
      <c r="A470" s="24"/>
      <c r="G470" s="24"/>
    </row>
    <row r="471" spans="1:7">
      <c r="A471" s="24"/>
      <c r="G471" s="24"/>
    </row>
    <row r="472" spans="1:7">
      <c r="A472" s="24"/>
      <c r="G472" s="24"/>
    </row>
    <row r="473" spans="1:7">
      <c r="A473" s="24"/>
      <c r="G473" s="24"/>
    </row>
    <row r="474" spans="1:7">
      <c r="A474" s="24"/>
      <c r="G474" s="24"/>
    </row>
    <row r="475" spans="1:7">
      <c r="A475" s="24"/>
      <c r="G475" s="24"/>
    </row>
    <row r="476" spans="1:7">
      <c r="A476" s="24"/>
      <c r="G476" s="24"/>
    </row>
    <row r="477" spans="1:7">
      <c r="A477" s="24"/>
      <c r="G477" s="24"/>
    </row>
    <row r="478" spans="1:7">
      <c r="A478" s="24"/>
      <c r="G478" s="24"/>
    </row>
    <row r="479" spans="1:7">
      <c r="A479" s="24"/>
      <c r="G479" s="24"/>
    </row>
    <row r="480" spans="1:7">
      <c r="A480" s="24"/>
      <c r="G480" s="24"/>
    </row>
    <row r="481" spans="1:7">
      <c r="A481" s="24"/>
      <c r="G481" s="24"/>
    </row>
    <row r="482" spans="1:7">
      <c r="A482" s="24"/>
      <c r="G482" s="24"/>
    </row>
    <row r="483" spans="1:7">
      <c r="A483" s="24"/>
      <c r="G483" s="24"/>
    </row>
    <row r="484" spans="1:7">
      <c r="A484" s="24"/>
      <c r="G484" s="24"/>
    </row>
    <row r="485" spans="1:7">
      <c r="A485" s="24"/>
      <c r="G485" s="24"/>
    </row>
    <row r="486" spans="1:7">
      <c r="A486" s="24"/>
      <c r="G486" s="24"/>
    </row>
    <row r="487" spans="1:7">
      <c r="A487" s="24"/>
      <c r="G487" s="24"/>
    </row>
    <row r="488" spans="1:7">
      <c r="A488" s="24"/>
      <c r="G488" s="24"/>
    </row>
    <row r="489" spans="1:7">
      <c r="A489" s="24"/>
      <c r="G489" s="24"/>
    </row>
    <row r="490" spans="1:7">
      <c r="A490" s="24"/>
      <c r="G490" s="24"/>
    </row>
    <row r="491" spans="1:7">
      <c r="A491" s="24"/>
      <c r="G491" s="24"/>
    </row>
    <row r="492" spans="1:7">
      <c r="A492" s="24"/>
      <c r="G492" s="24"/>
    </row>
    <row r="493" spans="1:7">
      <c r="A493" s="24"/>
      <c r="G493" s="24"/>
    </row>
    <row r="494" spans="1:7">
      <c r="A494" s="24"/>
      <c r="G494" s="24"/>
    </row>
    <row r="495" spans="1:7">
      <c r="A495" s="24"/>
      <c r="G495" s="24"/>
    </row>
    <row r="496" spans="1:7">
      <c r="A496" s="24"/>
      <c r="G496" s="24"/>
    </row>
    <row r="497" spans="1:7">
      <c r="A497" s="24"/>
      <c r="G497" s="24"/>
    </row>
    <row r="498" spans="1:7">
      <c r="A498" s="24"/>
      <c r="G498" s="24"/>
    </row>
    <row r="499" spans="1:7">
      <c r="A499" s="24"/>
      <c r="G499" s="24"/>
    </row>
    <row r="500" spans="1:7">
      <c r="A500" s="24"/>
      <c r="G500" s="24"/>
    </row>
    <row r="501" spans="1:7">
      <c r="A501" s="24"/>
      <c r="G501" s="24"/>
    </row>
    <row r="502" spans="1:7">
      <c r="A502" s="24"/>
      <c r="G502" s="24"/>
    </row>
    <row r="503" spans="1:7">
      <c r="A503" s="24"/>
      <c r="G503" s="24"/>
    </row>
    <row r="504" spans="1:7">
      <c r="A504" s="24"/>
      <c r="G504" s="24"/>
    </row>
    <row r="505" spans="1:7">
      <c r="A505" s="24"/>
      <c r="G505" s="24"/>
    </row>
    <row r="506" spans="1:7">
      <c r="A506" s="24"/>
      <c r="G506" s="24"/>
    </row>
    <row r="507" spans="1:7">
      <c r="A507" s="24"/>
      <c r="G507" s="24"/>
    </row>
    <row r="508" spans="1:7">
      <c r="A508" s="24"/>
      <c r="G508" s="24"/>
    </row>
    <row r="509" spans="1:7">
      <c r="A509" s="24"/>
      <c r="G509" s="24"/>
    </row>
    <row r="510" spans="1:7">
      <c r="A510" s="24"/>
      <c r="G510" s="24"/>
    </row>
    <row r="511" spans="1:7">
      <c r="A511" s="24"/>
      <c r="G511" s="24"/>
    </row>
    <row r="512" spans="1:7">
      <c r="A512" s="24"/>
      <c r="G512" s="24"/>
    </row>
    <row r="513" spans="1:7">
      <c r="A513" s="24"/>
      <c r="G513" s="24"/>
    </row>
    <row r="514" spans="1:7">
      <c r="A514" s="24"/>
      <c r="G514" s="24"/>
    </row>
    <row r="515" spans="1:7">
      <c r="A515" s="24"/>
      <c r="G515" s="24"/>
    </row>
    <row r="516" spans="1:7">
      <c r="A516" s="24"/>
      <c r="G516" s="24"/>
    </row>
    <row r="517" spans="1:7">
      <c r="A517" s="24"/>
      <c r="G517" s="24"/>
    </row>
    <row r="518" spans="1:7">
      <c r="A518" s="24"/>
      <c r="G518" s="24"/>
    </row>
    <row r="519" spans="1:7">
      <c r="A519" s="24"/>
      <c r="G519" s="24"/>
    </row>
    <row r="520" spans="1:7">
      <c r="A520" s="24"/>
      <c r="G520" s="24"/>
    </row>
    <row r="521" spans="1:7">
      <c r="A521" s="24"/>
      <c r="G521" s="24"/>
    </row>
    <row r="522" spans="1:7">
      <c r="A522" s="24"/>
      <c r="G522" s="24"/>
    </row>
    <row r="523" spans="1:7">
      <c r="A523" s="24"/>
      <c r="G523" s="24"/>
    </row>
    <row r="524" spans="1:7">
      <c r="A524" s="24"/>
      <c r="G524" s="24"/>
    </row>
    <row r="525" spans="1:7">
      <c r="A525" s="24"/>
      <c r="G525" s="24"/>
    </row>
    <row r="526" spans="1:7">
      <c r="A526" s="24"/>
      <c r="G526" s="24"/>
    </row>
    <row r="527" spans="1:7">
      <c r="A527" s="24"/>
      <c r="G527" s="24"/>
    </row>
    <row r="528" spans="1:7">
      <c r="A528" s="24"/>
      <c r="G528" s="24"/>
    </row>
    <row r="529" spans="1:7">
      <c r="A529" s="24"/>
      <c r="G529" s="24"/>
    </row>
    <row r="530" spans="1:7">
      <c r="A530" s="24"/>
      <c r="G530" s="24"/>
    </row>
    <row r="531" spans="1:7">
      <c r="A531" s="24"/>
      <c r="G531" s="24"/>
    </row>
    <row r="532" spans="1:7">
      <c r="A532" s="24"/>
      <c r="G532" s="24"/>
    </row>
    <row r="533" spans="1:7">
      <c r="A533" s="24"/>
      <c r="G533" s="24"/>
    </row>
    <row r="534" spans="1:7">
      <c r="A534" s="24"/>
      <c r="G534" s="24"/>
    </row>
    <row r="535" spans="1:7">
      <c r="A535" s="24"/>
      <c r="G535" s="24"/>
    </row>
    <row r="536" spans="1:7">
      <c r="A536" s="24"/>
      <c r="G536" s="24"/>
    </row>
    <row r="537" spans="1:7">
      <c r="A537" s="24"/>
      <c r="G537" s="24"/>
    </row>
    <row r="538" spans="1:7">
      <c r="A538" s="24"/>
      <c r="G538" s="24"/>
    </row>
    <row r="539" spans="1:7">
      <c r="A539" s="24"/>
      <c r="G539" s="24"/>
    </row>
    <row r="540" spans="1:7">
      <c r="A540" s="24"/>
      <c r="G540" s="24"/>
    </row>
    <row r="541" spans="1:7">
      <c r="A541" s="24"/>
      <c r="G541" s="24"/>
    </row>
    <row r="542" spans="1:7">
      <c r="A542" s="24"/>
      <c r="G542" s="24"/>
    </row>
    <row r="543" spans="1:7">
      <c r="A543" s="24"/>
      <c r="G543" s="24"/>
    </row>
    <row r="544" spans="1:7">
      <c r="A544" s="24"/>
      <c r="G544" s="24"/>
    </row>
    <row r="545" spans="1:7">
      <c r="A545" s="24"/>
      <c r="G545" s="24"/>
    </row>
    <row r="546" spans="1:7">
      <c r="A546" s="24"/>
      <c r="G546" s="24"/>
    </row>
    <row r="547" spans="1:7">
      <c r="A547" s="24"/>
      <c r="G547" s="24"/>
    </row>
    <row r="548" spans="1:7">
      <c r="A548" s="24"/>
      <c r="G548" s="24"/>
    </row>
    <row r="549" spans="1:7">
      <c r="A549" s="24"/>
      <c r="G549" s="24"/>
    </row>
    <row r="550" spans="1:7">
      <c r="A550" s="24"/>
      <c r="G550" s="24"/>
    </row>
    <row r="551" spans="1:7">
      <c r="A551" s="24"/>
      <c r="G551" s="24"/>
    </row>
    <row r="552" spans="1:7">
      <c r="A552" s="24"/>
      <c r="G552" s="24"/>
    </row>
    <row r="553" spans="1:7">
      <c r="A553" s="24"/>
      <c r="G553" s="24"/>
    </row>
    <row r="554" spans="1:7">
      <c r="A554" s="24"/>
      <c r="G554" s="24"/>
    </row>
    <row r="555" spans="1:7">
      <c r="A555" s="24"/>
      <c r="G555" s="24"/>
    </row>
    <row r="556" spans="1:7">
      <c r="A556" s="24"/>
      <c r="G556" s="24"/>
    </row>
    <row r="557" spans="1:7">
      <c r="A557" s="24"/>
      <c r="G557" s="24"/>
    </row>
    <row r="558" spans="1:7">
      <c r="A558" s="24"/>
      <c r="G558" s="24"/>
    </row>
    <row r="559" spans="1:7">
      <c r="A559" s="24"/>
      <c r="G559" s="24"/>
    </row>
    <row r="560" spans="1:7">
      <c r="A560" s="24"/>
      <c r="G560" s="24"/>
    </row>
    <row r="561" spans="1:7">
      <c r="A561" s="24"/>
      <c r="G561" s="24"/>
    </row>
    <row r="562" spans="1:7">
      <c r="A562" s="24"/>
      <c r="G562" s="24"/>
    </row>
    <row r="563" spans="1:7">
      <c r="A563" s="24"/>
      <c r="G563" s="24"/>
    </row>
    <row r="564" spans="1:7">
      <c r="A564" s="24"/>
      <c r="G564" s="24"/>
    </row>
    <row r="565" spans="1:7">
      <c r="A565" s="24"/>
      <c r="G565" s="24"/>
    </row>
    <row r="566" spans="1:7">
      <c r="A566" s="24"/>
      <c r="G566" s="24"/>
    </row>
    <row r="567" spans="1:7">
      <c r="A567" s="24"/>
      <c r="G567" s="24"/>
    </row>
    <row r="568" spans="1:7">
      <c r="A568" s="24"/>
      <c r="G568" s="24"/>
    </row>
    <row r="569" spans="1:7">
      <c r="A569" s="24"/>
      <c r="G569" s="24"/>
    </row>
    <row r="570" spans="1:7">
      <c r="A570" s="24"/>
      <c r="G570" s="24"/>
    </row>
    <row r="571" spans="1:7">
      <c r="A571" s="24"/>
      <c r="G571" s="24"/>
    </row>
    <row r="572" spans="1:7">
      <c r="A572" s="24"/>
      <c r="G572" s="24"/>
    </row>
    <row r="573" spans="1:7">
      <c r="A573" s="24"/>
      <c r="G573" s="24"/>
    </row>
    <row r="574" spans="1:7">
      <c r="A574" s="24"/>
      <c r="G574" s="24"/>
    </row>
    <row r="575" spans="1:7">
      <c r="A575" s="24"/>
      <c r="G575" s="24"/>
    </row>
    <row r="576" spans="1:7">
      <c r="A576" s="24"/>
      <c r="G576" s="24"/>
    </row>
    <row r="577" spans="1:10">
      <c r="A577" s="24"/>
      <c r="G577" s="24"/>
    </row>
    <row r="578" spans="1:10">
      <c r="A578" s="24"/>
      <c r="G578" s="24"/>
    </row>
    <row r="579" spans="1:10">
      <c r="A579" s="24"/>
      <c r="G579" s="24"/>
    </row>
    <row r="580" spans="1:10">
      <c r="A580" s="24"/>
      <c r="G580" s="24"/>
    </row>
    <row r="581" spans="1:10">
      <c r="A581" s="24"/>
      <c r="G581" s="24"/>
    </row>
    <row r="582" spans="1:10">
      <c r="A582" s="24"/>
      <c r="G582" s="24"/>
    </row>
    <row r="583" spans="1:10">
      <c r="A583" s="24"/>
      <c r="G583" s="24"/>
    </row>
    <row r="584" spans="1:10">
      <c r="A584" s="24"/>
      <c r="G584" s="24"/>
    </row>
    <row r="585" spans="1:10">
      <c r="A585" s="24"/>
      <c r="G585" s="24"/>
    </row>
    <row r="586" spans="1:10">
      <c r="A586" s="24"/>
      <c r="G586" s="24"/>
    </row>
    <row r="587" spans="1:10">
      <c r="A587" s="24"/>
      <c r="G587" s="24"/>
    </row>
    <row r="588" spans="1:10">
      <c r="A588" s="24"/>
      <c r="G588" s="24"/>
    </row>
    <row r="589" spans="1:10">
      <c r="A589" s="24"/>
      <c r="G589" s="24"/>
    </row>
    <row r="590" spans="1:10">
      <c r="A590" s="24"/>
      <c r="G590" s="24"/>
      <c r="I590" s="24"/>
      <c r="J590" s="24"/>
    </row>
    <row r="591" spans="1:10">
      <c r="A591" s="24"/>
      <c r="G591" s="24"/>
      <c r="I591" s="24"/>
      <c r="J591" s="24"/>
    </row>
    <row r="592" spans="1:10">
      <c r="A592" s="24"/>
      <c r="G592" s="24"/>
      <c r="I592" s="24"/>
      <c r="J592" s="24"/>
    </row>
    <row r="593" spans="1:10">
      <c r="A593" s="24"/>
      <c r="G593" s="24"/>
      <c r="I593" s="24"/>
      <c r="J593" s="24"/>
    </row>
    <row r="594" spans="1:10">
      <c r="A594" s="24"/>
      <c r="G594" s="24"/>
      <c r="I594" s="24"/>
      <c r="J594" s="24"/>
    </row>
    <row r="595" spans="1:10">
      <c r="A595" s="24"/>
      <c r="G595" s="24"/>
      <c r="I595" s="24"/>
      <c r="J595" s="24"/>
    </row>
    <row r="596" spans="1:10">
      <c r="A596" s="24"/>
      <c r="G596" s="24"/>
      <c r="I596" s="24"/>
      <c r="J596" s="24"/>
    </row>
    <row r="597" spans="1:10">
      <c r="A597" s="24"/>
      <c r="G597" s="24"/>
      <c r="I597" s="24"/>
      <c r="J597" s="24"/>
    </row>
    <row r="598" spans="1:10">
      <c r="A598" s="24"/>
      <c r="G598" s="24"/>
      <c r="I598" s="24"/>
      <c r="J598" s="24"/>
    </row>
    <row r="599" spans="1:10">
      <c r="A599" s="24"/>
      <c r="G599" s="24"/>
      <c r="I599" s="24"/>
      <c r="J599" s="24"/>
    </row>
    <row r="600" spans="1:10">
      <c r="A600" s="24"/>
      <c r="G600" s="24"/>
      <c r="I600" s="24"/>
      <c r="J600" s="24"/>
    </row>
    <row r="601" spans="1:10">
      <c r="A601" s="24"/>
      <c r="G601" s="24"/>
      <c r="I601" s="24"/>
      <c r="J601" s="24"/>
    </row>
    <row r="602" spans="1:10">
      <c r="A602" s="24"/>
      <c r="G602" s="24"/>
      <c r="I602" s="24"/>
      <c r="J602" s="24"/>
    </row>
    <row r="603" spans="1:10">
      <c r="A603" s="24"/>
      <c r="G603" s="24"/>
      <c r="I603" s="24"/>
      <c r="J603" s="24"/>
    </row>
    <row r="604" spans="1:10">
      <c r="A604" s="24"/>
      <c r="G604" s="24"/>
      <c r="I604" s="24"/>
      <c r="J604" s="24"/>
    </row>
    <row r="605" spans="1:10">
      <c r="A605" s="24"/>
      <c r="G605" s="24"/>
      <c r="I605" s="24"/>
      <c r="J605" s="24"/>
    </row>
    <row r="606" spans="1:10">
      <c r="A606" s="24"/>
      <c r="G606" s="24"/>
      <c r="I606" s="24"/>
      <c r="J606" s="24"/>
    </row>
    <row r="607" spans="1:10">
      <c r="A607" s="24"/>
      <c r="G607" s="24"/>
      <c r="I607" s="24"/>
      <c r="J607" s="24"/>
    </row>
    <row r="608" spans="1:10">
      <c r="A608" s="24"/>
      <c r="G608" s="24"/>
    </row>
    <row r="609" spans="1:10">
      <c r="A609" s="24"/>
      <c r="G609" s="24"/>
    </row>
    <row r="610" spans="1:10">
      <c r="A610" s="24"/>
      <c r="G610" s="24"/>
    </row>
    <row r="611" spans="1:10">
      <c r="A611" s="24"/>
      <c r="G611" s="24"/>
    </row>
    <row r="612" spans="1:10">
      <c r="A612" s="24"/>
      <c r="G612" s="24"/>
    </row>
    <row r="613" spans="1:10">
      <c r="A613" s="24"/>
      <c r="G613" s="24"/>
    </row>
    <row r="614" spans="1:10">
      <c r="A614" s="24"/>
      <c r="G614" s="24"/>
    </row>
    <row r="615" spans="1:10">
      <c r="A615" s="24"/>
      <c r="G615" s="24"/>
    </row>
    <row r="616" spans="1:10">
      <c r="A616" s="24"/>
      <c r="G616" s="24"/>
    </row>
    <row r="617" spans="1:10">
      <c r="A617" s="24"/>
      <c r="G617" s="24"/>
    </row>
    <row r="618" spans="1:10">
      <c r="A618" s="24"/>
      <c r="G618" s="24"/>
    </row>
    <row r="619" spans="1:10">
      <c r="A619" s="24"/>
      <c r="G619" s="24"/>
    </row>
    <row r="620" spans="1:10">
      <c r="A620" s="24"/>
      <c r="G620" s="24"/>
    </row>
    <row r="621" spans="1:10">
      <c r="A621" s="24"/>
      <c r="G621" s="24"/>
    </row>
    <row r="622" spans="1:10">
      <c r="A622" s="24"/>
      <c r="G622" s="24"/>
    </row>
    <row r="623" spans="1:10">
      <c r="A623" s="24"/>
      <c r="G623" s="24"/>
      <c r="I623" s="24"/>
      <c r="J623" s="24"/>
    </row>
    <row r="624" spans="1:10">
      <c r="A624" s="24"/>
      <c r="G624" s="24"/>
      <c r="I624" s="24"/>
      <c r="J624" s="24"/>
    </row>
    <row r="625" spans="1:10">
      <c r="A625" s="24"/>
      <c r="G625" s="24"/>
      <c r="I625" s="24"/>
      <c r="J625" s="24"/>
    </row>
    <row r="626" spans="1:10">
      <c r="A626" s="24"/>
      <c r="G626" s="24"/>
      <c r="I626" s="24"/>
      <c r="J626" s="24"/>
    </row>
    <row r="627" spans="1:10">
      <c r="A627" s="24"/>
      <c r="G627" s="24"/>
      <c r="I627" s="24"/>
      <c r="J627" s="24"/>
    </row>
    <row r="628" spans="1:10">
      <c r="A628" s="24"/>
      <c r="G628" s="24"/>
      <c r="I628" s="24"/>
      <c r="J628" s="24"/>
    </row>
    <row r="629" spans="1:10">
      <c r="A629" s="24"/>
      <c r="G629" s="24"/>
    </row>
    <row r="630" spans="1:10">
      <c r="A630" s="24"/>
      <c r="G630" s="24"/>
    </row>
    <row r="631" spans="1:10">
      <c r="A631" s="24"/>
      <c r="G631" s="24"/>
    </row>
    <row r="632" spans="1:10">
      <c r="A632" s="24"/>
      <c r="G632" s="24"/>
    </row>
    <row r="633" spans="1:10">
      <c r="A633" s="24"/>
      <c r="G633" s="24"/>
    </row>
    <row r="634" spans="1:10">
      <c r="A634" s="24"/>
      <c r="G634" s="24"/>
    </row>
    <row r="635" spans="1:10">
      <c r="A635" s="24"/>
      <c r="G635" s="24"/>
      <c r="I635" s="24"/>
      <c r="J635" s="24"/>
    </row>
    <row r="636" spans="1:10">
      <c r="A636" s="24"/>
      <c r="G636" s="24"/>
      <c r="I636" s="24"/>
      <c r="J636" s="24"/>
    </row>
    <row r="637" spans="1:10">
      <c r="A637" s="24"/>
      <c r="G637" s="24"/>
      <c r="I637" s="24"/>
      <c r="J637" s="24"/>
    </row>
    <row r="638" spans="1:10">
      <c r="A638" s="24"/>
      <c r="G638" s="24"/>
      <c r="I638" s="24"/>
      <c r="J638" s="24"/>
    </row>
    <row r="639" spans="1:10">
      <c r="A639" s="24"/>
      <c r="G639" s="24"/>
      <c r="I639" s="24"/>
      <c r="J639" s="24"/>
    </row>
    <row r="640" spans="1:10">
      <c r="A640" s="24"/>
      <c r="G640" s="24"/>
      <c r="I640" s="24"/>
      <c r="J640" s="24"/>
    </row>
    <row r="641" spans="1:10">
      <c r="A641" s="24"/>
      <c r="G641" s="24"/>
      <c r="I641" s="24"/>
      <c r="J641" s="24"/>
    </row>
    <row r="642" spans="1:10">
      <c r="A642" s="24"/>
      <c r="G642" s="24"/>
      <c r="I642" s="24"/>
      <c r="J642" s="24"/>
    </row>
    <row r="643" spans="1:10">
      <c r="A643" s="24"/>
      <c r="G643" s="24"/>
      <c r="I643" s="24"/>
      <c r="J643" s="24"/>
    </row>
    <row r="644" spans="1:10">
      <c r="A644" s="24"/>
      <c r="G644" s="24"/>
      <c r="I644" s="24"/>
      <c r="J644" s="24"/>
    </row>
    <row r="645" spans="1:10">
      <c r="A645" s="24"/>
      <c r="G645" s="24"/>
      <c r="I645" s="24"/>
      <c r="J645" s="24"/>
    </row>
    <row r="646" spans="1:10">
      <c r="A646" s="24"/>
      <c r="G646" s="24"/>
      <c r="I646" s="24"/>
      <c r="J646" s="24"/>
    </row>
    <row r="647" spans="1:10">
      <c r="A647" s="24"/>
      <c r="G647" s="24"/>
      <c r="I647" s="24"/>
      <c r="J647" s="24"/>
    </row>
    <row r="648" spans="1:10">
      <c r="A648" s="24"/>
      <c r="G648" s="24"/>
      <c r="I648" s="24"/>
      <c r="J648" s="24"/>
    </row>
    <row r="649" spans="1:10">
      <c r="A649" s="24"/>
      <c r="G649" s="24"/>
      <c r="I649" s="24"/>
      <c r="J649" s="24"/>
    </row>
    <row r="650" spans="1:10">
      <c r="A650" s="24"/>
      <c r="G650" s="24"/>
      <c r="I650" s="24"/>
      <c r="J650" s="24"/>
    </row>
    <row r="651" spans="1:10">
      <c r="A651" s="24"/>
      <c r="G651" s="24"/>
      <c r="I651" s="24"/>
      <c r="J651" s="24"/>
    </row>
    <row r="652" spans="1:10">
      <c r="A652" s="24"/>
      <c r="G652" s="24"/>
      <c r="I652" s="24"/>
      <c r="J652" s="24"/>
    </row>
    <row r="653" spans="1:10">
      <c r="A653" s="24"/>
      <c r="G653" s="24"/>
    </row>
    <row r="654" spans="1:10">
      <c r="A654" s="24"/>
      <c r="G654" s="24"/>
    </row>
    <row r="655" spans="1:10">
      <c r="A655" s="24"/>
      <c r="G655" s="24"/>
    </row>
    <row r="656" spans="1:10">
      <c r="A656" s="24"/>
      <c r="G656" s="24"/>
    </row>
    <row r="657" spans="1:7">
      <c r="A657" s="24"/>
      <c r="G657" s="24"/>
    </row>
    <row r="658" spans="1:7">
      <c r="A658" s="24"/>
      <c r="G658" s="24"/>
    </row>
    <row r="659" spans="1:7">
      <c r="A659" s="24"/>
      <c r="G659" s="24"/>
    </row>
    <row r="660" spans="1:7">
      <c r="A660" s="24"/>
      <c r="G660" s="24"/>
    </row>
    <row r="661" spans="1:7">
      <c r="A661" s="24"/>
      <c r="G661" s="24"/>
    </row>
    <row r="662" spans="1:7">
      <c r="A662" s="24"/>
      <c r="G662" s="24"/>
    </row>
    <row r="663" spans="1:7">
      <c r="A663" s="24"/>
      <c r="G663" s="24"/>
    </row>
    <row r="664" spans="1:7">
      <c r="A664" s="24"/>
      <c r="G664" s="24"/>
    </row>
    <row r="665" spans="1:7">
      <c r="A665" s="24"/>
      <c r="G665" s="24"/>
    </row>
    <row r="666" spans="1:7">
      <c r="A666" s="24"/>
      <c r="G666" s="24"/>
    </row>
    <row r="667" spans="1:7">
      <c r="A667" s="24"/>
      <c r="G667" s="24"/>
    </row>
    <row r="668" spans="1:7">
      <c r="A668" s="24"/>
      <c r="G668" s="24"/>
    </row>
    <row r="669" spans="1:7">
      <c r="A669" s="24"/>
      <c r="G669" s="24"/>
    </row>
    <row r="670" spans="1:7">
      <c r="A670" s="24"/>
      <c r="G670" s="24"/>
    </row>
    <row r="671" spans="1:7">
      <c r="A671" s="24"/>
      <c r="G671" s="24"/>
    </row>
    <row r="672" spans="1:7">
      <c r="A672" s="24"/>
      <c r="G672" s="24"/>
    </row>
    <row r="673" spans="1:7">
      <c r="A673" s="24"/>
      <c r="G673" s="24"/>
    </row>
    <row r="674" spans="1:7">
      <c r="A674" s="24"/>
      <c r="G674" s="24"/>
    </row>
    <row r="675" spans="1:7">
      <c r="A675" s="24"/>
      <c r="G675" s="24"/>
    </row>
    <row r="676" spans="1:7">
      <c r="A676" s="24"/>
      <c r="G676" s="24"/>
    </row>
    <row r="677" spans="1:7">
      <c r="A677" s="24"/>
      <c r="G677" s="24"/>
    </row>
    <row r="678" spans="1:7">
      <c r="A678" s="24"/>
      <c r="G678" s="24"/>
    </row>
    <row r="679" spans="1:7">
      <c r="A679" s="24"/>
      <c r="G679" s="24"/>
    </row>
    <row r="680" spans="1:7">
      <c r="A680" s="24"/>
      <c r="G680" s="24"/>
    </row>
    <row r="681" spans="1:7">
      <c r="A681" s="24"/>
      <c r="G681" s="24"/>
    </row>
    <row r="682" spans="1:7">
      <c r="A682" s="24"/>
      <c r="G682" s="24"/>
    </row>
    <row r="683" spans="1:7">
      <c r="A683" s="24"/>
      <c r="G683" s="24"/>
    </row>
    <row r="684" spans="1:7">
      <c r="A684" s="24"/>
      <c r="G684" s="24"/>
    </row>
    <row r="685" spans="1:7">
      <c r="A685" s="24"/>
      <c r="G685" s="24"/>
    </row>
    <row r="686" spans="1:7">
      <c r="A686" s="24"/>
      <c r="G686" s="24"/>
    </row>
    <row r="687" spans="1:7">
      <c r="A687" s="24"/>
      <c r="G687" s="24"/>
    </row>
    <row r="688" spans="1:7">
      <c r="A688" s="24"/>
      <c r="G688" s="24"/>
    </row>
    <row r="689" spans="1:7">
      <c r="A689" s="24"/>
      <c r="G689" s="24"/>
    </row>
    <row r="690" spans="1:7">
      <c r="A690" s="24"/>
      <c r="G690" s="24"/>
    </row>
    <row r="691" spans="1:7">
      <c r="A691" s="24"/>
      <c r="G691" s="24"/>
    </row>
    <row r="692" spans="1:7">
      <c r="A692" s="24"/>
      <c r="G692" s="24"/>
    </row>
    <row r="693" spans="1:7">
      <c r="A693" s="24"/>
      <c r="G693" s="24"/>
    </row>
    <row r="694" spans="1:7">
      <c r="A694" s="24"/>
      <c r="G694" s="24"/>
    </row>
    <row r="695" spans="1:7">
      <c r="A695" s="24"/>
      <c r="G695" s="24"/>
    </row>
    <row r="696" spans="1:7">
      <c r="A696" s="24"/>
      <c r="G696" s="24"/>
    </row>
    <row r="697" spans="1:7">
      <c r="A697" s="24"/>
      <c r="G697" s="24"/>
    </row>
    <row r="698" spans="1:7">
      <c r="A698" s="24"/>
      <c r="G698" s="24"/>
    </row>
    <row r="699" spans="1:7">
      <c r="A699" s="24"/>
      <c r="G699" s="24"/>
    </row>
    <row r="700" spans="1:7">
      <c r="A700" s="24"/>
      <c r="G700" s="24"/>
    </row>
    <row r="701" spans="1:7">
      <c r="A701" s="24"/>
      <c r="G701" s="24"/>
    </row>
    <row r="702" spans="1:7">
      <c r="A702" s="24"/>
      <c r="G702" s="24"/>
    </row>
    <row r="703" spans="1:7">
      <c r="A703" s="24"/>
      <c r="G703" s="24"/>
    </row>
    <row r="704" spans="1:7">
      <c r="A704" s="24"/>
      <c r="G704" s="24"/>
    </row>
    <row r="705" spans="1:7">
      <c r="A705" s="24"/>
      <c r="G705" s="24"/>
    </row>
    <row r="706" spans="1:7">
      <c r="A706" s="24"/>
      <c r="G706" s="24"/>
    </row>
    <row r="707" spans="1:7">
      <c r="A707" s="24"/>
      <c r="G707" s="24"/>
    </row>
    <row r="708" spans="1:7">
      <c r="A708" s="24"/>
      <c r="G708" s="24"/>
    </row>
    <row r="709" spans="1:7">
      <c r="A709" s="24"/>
      <c r="G709" s="24"/>
    </row>
    <row r="710" spans="1:7">
      <c r="A710" s="24"/>
      <c r="G710" s="24"/>
    </row>
    <row r="711" spans="1:7">
      <c r="A711" s="24"/>
      <c r="G711" s="24"/>
    </row>
    <row r="712" spans="1:7">
      <c r="A712" s="24"/>
      <c r="G712" s="24"/>
    </row>
    <row r="713" spans="1:7">
      <c r="A713" s="24"/>
      <c r="G713" s="24"/>
    </row>
    <row r="714" spans="1:7">
      <c r="A714" s="24"/>
      <c r="G714" s="24"/>
    </row>
    <row r="715" spans="1:7">
      <c r="A715" s="24"/>
      <c r="G715" s="24"/>
    </row>
    <row r="716" spans="1:7">
      <c r="A716" s="24"/>
      <c r="G716" s="24"/>
    </row>
    <row r="717" spans="1:7">
      <c r="A717" s="24"/>
      <c r="G717" s="24"/>
    </row>
    <row r="718" spans="1:7">
      <c r="A718" s="24"/>
      <c r="G718" s="24"/>
    </row>
    <row r="719" spans="1:7">
      <c r="A719" s="24"/>
      <c r="G719" s="24"/>
    </row>
    <row r="720" spans="1:7">
      <c r="A720" s="24"/>
      <c r="G720" s="24"/>
    </row>
    <row r="721" spans="1:7">
      <c r="A721" s="24"/>
      <c r="G721" s="24"/>
    </row>
    <row r="722" spans="1:7">
      <c r="A722" s="24"/>
      <c r="G722" s="24"/>
    </row>
    <row r="723" spans="1:7">
      <c r="A723" s="24"/>
      <c r="G723" s="24"/>
    </row>
    <row r="724" spans="1:7">
      <c r="A724" s="24"/>
      <c r="G724" s="24"/>
    </row>
    <row r="725" spans="1:7">
      <c r="A725" s="24"/>
      <c r="G725" s="24"/>
    </row>
    <row r="726" spans="1:7">
      <c r="A726" s="24"/>
      <c r="G726" s="24"/>
    </row>
    <row r="727" spans="1:7">
      <c r="A727" s="24"/>
      <c r="G727" s="24"/>
    </row>
    <row r="728" spans="1:7">
      <c r="A728" s="24"/>
      <c r="G728" s="24"/>
    </row>
    <row r="729" spans="1:7">
      <c r="A729" s="24"/>
      <c r="G729" s="24"/>
    </row>
    <row r="730" spans="1:7">
      <c r="A730" s="24"/>
      <c r="G730" s="24"/>
    </row>
    <row r="731" spans="1:7">
      <c r="A731" s="24"/>
      <c r="G731" s="24"/>
    </row>
    <row r="732" spans="1:7">
      <c r="A732" s="24"/>
      <c r="G732" s="24"/>
    </row>
    <row r="733" spans="1:7">
      <c r="A733" s="24"/>
      <c r="G733" s="24"/>
    </row>
    <row r="734" spans="1:7">
      <c r="A734" s="24"/>
      <c r="G734" s="24"/>
    </row>
    <row r="735" spans="1:7">
      <c r="A735" s="24"/>
      <c r="G735" s="24"/>
    </row>
    <row r="736" spans="1:7">
      <c r="A736" s="24"/>
      <c r="G736" s="24"/>
    </row>
    <row r="737" spans="1:10">
      <c r="A737" s="24"/>
      <c r="G737" s="24"/>
      <c r="I737" s="24"/>
      <c r="J737" s="24"/>
    </row>
    <row r="738" spans="1:10">
      <c r="A738" s="24"/>
      <c r="G738" s="24"/>
      <c r="I738" s="24"/>
      <c r="J738" s="24"/>
    </row>
    <row r="739" spans="1:10">
      <c r="A739" s="24"/>
      <c r="G739" s="24"/>
      <c r="I739" s="24"/>
      <c r="J739" s="24"/>
    </row>
    <row r="740" spans="1:10">
      <c r="A740" s="24"/>
      <c r="G740" s="24"/>
      <c r="I740" s="24"/>
      <c r="J740" s="24"/>
    </row>
    <row r="741" spans="1:10">
      <c r="A741" s="24"/>
      <c r="G741" s="24"/>
      <c r="I741" s="24"/>
      <c r="J741" s="24"/>
    </row>
    <row r="742" spans="1:10">
      <c r="A742" s="24"/>
      <c r="G742" s="24"/>
      <c r="I742" s="24"/>
      <c r="J742" s="24"/>
    </row>
    <row r="743" spans="1:10">
      <c r="A743" s="24"/>
      <c r="G743" s="24"/>
    </row>
    <row r="744" spans="1:10">
      <c r="A744" s="24"/>
      <c r="G744" s="24"/>
    </row>
    <row r="745" spans="1:10">
      <c r="A745" s="24"/>
      <c r="G745" s="24"/>
    </row>
    <row r="746" spans="1:10">
      <c r="A746" s="24"/>
      <c r="G746" s="24"/>
    </row>
    <row r="747" spans="1:10">
      <c r="A747" s="24"/>
      <c r="G747" s="24"/>
    </row>
    <row r="748" spans="1:10">
      <c r="A748" s="24"/>
      <c r="G748" s="24"/>
    </row>
    <row r="749" spans="1:10">
      <c r="A749" s="24"/>
      <c r="G749" s="24"/>
    </row>
    <row r="750" spans="1:10">
      <c r="A750" s="24"/>
      <c r="G750" s="24"/>
    </row>
    <row r="751" spans="1:10">
      <c r="A751" s="24"/>
      <c r="G751" s="24"/>
    </row>
    <row r="752" spans="1:10">
      <c r="A752" s="24"/>
      <c r="G752" s="24"/>
    </row>
    <row r="753" spans="1:7">
      <c r="A753" s="24"/>
      <c r="G753" s="24"/>
    </row>
    <row r="754" spans="1:7">
      <c r="A754" s="24"/>
      <c r="G754" s="24"/>
    </row>
    <row r="755" spans="1:7">
      <c r="A755" s="24"/>
      <c r="G755" s="24"/>
    </row>
    <row r="756" spans="1:7">
      <c r="A756" s="24"/>
      <c r="G756" s="24"/>
    </row>
    <row r="757" spans="1:7">
      <c r="A757" s="24"/>
      <c r="G757" s="24"/>
    </row>
    <row r="758" spans="1:7">
      <c r="A758" s="24"/>
      <c r="G758" s="24"/>
    </row>
    <row r="759" spans="1:7">
      <c r="A759" s="24"/>
      <c r="G759" s="24"/>
    </row>
    <row r="760" spans="1:7">
      <c r="A760" s="24"/>
      <c r="G760" s="24"/>
    </row>
    <row r="761" spans="1:7">
      <c r="A761" s="24"/>
      <c r="G761" s="24"/>
    </row>
    <row r="762" spans="1:7">
      <c r="A762" s="24"/>
      <c r="G762" s="24"/>
    </row>
    <row r="763" spans="1:7">
      <c r="A763" s="24"/>
      <c r="G763" s="24"/>
    </row>
    <row r="764" spans="1:7">
      <c r="A764" s="24"/>
      <c r="G764" s="24"/>
    </row>
    <row r="765" spans="1:7">
      <c r="A765" s="24"/>
      <c r="G765" s="24"/>
    </row>
    <row r="766" spans="1:7">
      <c r="A766" s="24"/>
      <c r="G766" s="24"/>
    </row>
    <row r="767" spans="1:7">
      <c r="A767" s="24"/>
      <c r="G767" s="24"/>
    </row>
    <row r="768" spans="1:7">
      <c r="A768" s="24"/>
      <c r="G768" s="24"/>
    </row>
    <row r="769" spans="1:7">
      <c r="A769" s="24"/>
      <c r="G769" s="24"/>
    </row>
    <row r="770" spans="1:7">
      <c r="A770" s="24"/>
      <c r="G770" s="24"/>
    </row>
    <row r="771" spans="1:7">
      <c r="A771" s="24"/>
      <c r="G771" s="24"/>
    </row>
    <row r="772" spans="1:7">
      <c r="A772" s="24"/>
      <c r="G772" s="24"/>
    </row>
    <row r="773" spans="1:7">
      <c r="A773" s="24"/>
      <c r="G773" s="24"/>
    </row>
    <row r="774" spans="1:7">
      <c r="A774" s="24"/>
      <c r="G774" s="24"/>
    </row>
    <row r="775" spans="1:7">
      <c r="A775" s="24"/>
      <c r="G775" s="24"/>
    </row>
    <row r="776" spans="1:7">
      <c r="A776" s="24"/>
      <c r="G776" s="24"/>
    </row>
    <row r="777" spans="1:7">
      <c r="A777" s="24"/>
      <c r="G777" s="24"/>
    </row>
    <row r="778" spans="1:7">
      <c r="A778" s="24"/>
      <c r="G778" s="24"/>
    </row>
    <row r="779" spans="1:7">
      <c r="A779" s="24"/>
      <c r="G779" s="24"/>
    </row>
    <row r="780" spans="1:7">
      <c r="A780" s="24"/>
      <c r="G780" s="24"/>
    </row>
    <row r="781" spans="1:7">
      <c r="A781" s="24"/>
      <c r="G781" s="24"/>
    </row>
    <row r="782" spans="1:7">
      <c r="A782" s="24"/>
      <c r="G782" s="24"/>
    </row>
    <row r="783" spans="1:7">
      <c r="A783" s="24"/>
      <c r="G783" s="24"/>
    </row>
    <row r="784" spans="1:7">
      <c r="A784" s="24"/>
      <c r="G784" s="24"/>
    </row>
    <row r="785" spans="1:7">
      <c r="A785" s="24"/>
      <c r="G785" s="24"/>
    </row>
    <row r="786" spans="1:7">
      <c r="A786" s="24"/>
      <c r="G786" s="24"/>
    </row>
    <row r="787" spans="1:7">
      <c r="A787" s="24"/>
      <c r="G787" s="24"/>
    </row>
    <row r="788" spans="1:7">
      <c r="A788" s="24"/>
      <c r="G788" s="24"/>
    </row>
    <row r="789" spans="1:7">
      <c r="A789" s="24"/>
      <c r="G789" s="24"/>
    </row>
    <row r="790" spans="1:7">
      <c r="A790" s="24"/>
      <c r="G790" s="24"/>
    </row>
    <row r="791" spans="1:7">
      <c r="A791" s="24"/>
      <c r="G791" s="24"/>
    </row>
    <row r="792" spans="1:7">
      <c r="A792" s="24"/>
      <c r="G792" s="24"/>
    </row>
    <row r="793" spans="1:7">
      <c r="A793" s="24"/>
      <c r="G793" s="24"/>
    </row>
    <row r="794" spans="1:7">
      <c r="A794" s="24"/>
      <c r="G794" s="24"/>
    </row>
    <row r="795" spans="1:7">
      <c r="A795" s="24"/>
      <c r="G795" s="24"/>
    </row>
    <row r="796" spans="1:7">
      <c r="A796" s="24"/>
      <c r="G796" s="24"/>
    </row>
    <row r="797" spans="1:7">
      <c r="A797" s="24"/>
      <c r="G797" s="24"/>
    </row>
    <row r="798" spans="1:7">
      <c r="A798" s="24"/>
      <c r="G798" s="24"/>
    </row>
    <row r="799" spans="1:7">
      <c r="A799" s="24"/>
      <c r="G799" s="24"/>
    </row>
    <row r="800" spans="1:7">
      <c r="A800" s="24"/>
      <c r="G800" s="24"/>
    </row>
    <row r="801" spans="1:7">
      <c r="A801" s="24"/>
      <c r="G801" s="24"/>
    </row>
    <row r="802" spans="1:7">
      <c r="A802" s="24"/>
      <c r="G802" s="24"/>
    </row>
    <row r="803" spans="1:7">
      <c r="A803" s="24"/>
      <c r="G803" s="24"/>
    </row>
    <row r="804" spans="1:7">
      <c r="A804" s="24"/>
      <c r="G804" s="24"/>
    </row>
    <row r="805" spans="1:7">
      <c r="A805" s="24"/>
      <c r="G805" s="24"/>
    </row>
    <row r="806" spans="1:7">
      <c r="A806" s="24"/>
      <c r="G806" s="24"/>
    </row>
    <row r="807" spans="1:7">
      <c r="A807" s="24"/>
      <c r="G807" s="24"/>
    </row>
    <row r="808" spans="1:7">
      <c r="A808" s="24"/>
      <c r="G808" s="24"/>
    </row>
    <row r="809" spans="1:7">
      <c r="A809" s="24"/>
      <c r="G809" s="24"/>
    </row>
    <row r="810" spans="1:7">
      <c r="A810" s="24"/>
      <c r="G810" s="24"/>
    </row>
    <row r="811" spans="1:7">
      <c r="A811" s="24"/>
      <c r="G811" s="24"/>
    </row>
    <row r="812" spans="1:7">
      <c r="A812" s="24"/>
      <c r="G812" s="24"/>
    </row>
    <row r="813" spans="1:7">
      <c r="A813" s="24"/>
      <c r="G813" s="24"/>
    </row>
    <row r="814" spans="1:7">
      <c r="A814" s="24"/>
      <c r="G814" s="24"/>
    </row>
    <row r="815" spans="1:7">
      <c r="A815" s="24"/>
      <c r="G815" s="24"/>
    </row>
    <row r="816" spans="1:7">
      <c r="A816" s="24"/>
      <c r="G816" s="24"/>
    </row>
    <row r="817" spans="1:7">
      <c r="A817" s="24"/>
      <c r="G817" s="24"/>
    </row>
    <row r="818" spans="1:7">
      <c r="A818" s="24"/>
      <c r="G818" s="24"/>
    </row>
    <row r="819" spans="1:7">
      <c r="A819" s="24"/>
      <c r="G819" s="24"/>
    </row>
    <row r="820" spans="1:7">
      <c r="A820" s="24"/>
      <c r="G820" s="24"/>
    </row>
    <row r="821" spans="1:7">
      <c r="A821" s="24"/>
      <c r="G821" s="24"/>
    </row>
    <row r="822" spans="1:7">
      <c r="A822" s="24"/>
      <c r="G822" s="24"/>
    </row>
    <row r="823" spans="1:7">
      <c r="A823" s="24"/>
      <c r="G823" s="24"/>
    </row>
    <row r="824" spans="1:7">
      <c r="A824" s="24"/>
      <c r="G824" s="24"/>
    </row>
    <row r="825" spans="1:7">
      <c r="A825" s="24"/>
      <c r="G825" s="24"/>
    </row>
    <row r="826" spans="1:7">
      <c r="A826" s="24"/>
      <c r="G826" s="24"/>
    </row>
    <row r="827" spans="1:7">
      <c r="A827" s="24"/>
      <c r="G827" s="24"/>
    </row>
    <row r="828" spans="1:7">
      <c r="A828" s="24"/>
      <c r="G828" s="24"/>
    </row>
    <row r="829" spans="1:7">
      <c r="A829" s="24"/>
      <c r="G829" s="24"/>
    </row>
    <row r="830" spans="1:7">
      <c r="A830" s="24"/>
      <c r="G830" s="24"/>
    </row>
    <row r="831" spans="1:7">
      <c r="A831" s="24"/>
      <c r="G831" s="24"/>
    </row>
    <row r="832" spans="1:7">
      <c r="A832" s="24"/>
      <c r="G832" s="24"/>
    </row>
    <row r="833" spans="1:7">
      <c r="A833" s="24"/>
      <c r="G833" s="24"/>
    </row>
    <row r="834" spans="1:7">
      <c r="A834" s="24"/>
      <c r="G834" s="24"/>
    </row>
    <row r="835" spans="1:7">
      <c r="A835" s="24"/>
      <c r="G835" s="24"/>
    </row>
    <row r="836" spans="1:7">
      <c r="A836" s="24"/>
      <c r="G836" s="24"/>
    </row>
    <row r="837" spans="1:7">
      <c r="A837" s="24"/>
      <c r="G837" s="24"/>
    </row>
    <row r="838" spans="1:7">
      <c r="A838" s="24"/>
      <c r="G838" s="24"/>
    </row>
    <row r="839" spans="1:7">
      <c r="A839" s="24"/>
      <c r="G839" s="24"/>
    </row>
    <row r="840" spans="1:7">
      <c r="A840" s="24"/>
      <c r="G840" s="24"/>
    </row>
    <row r="841" spans="1:7">
      <c r="A841" s="24"/>
      <c r="G841" s="24"/>
    </row>
    <row r="842" spans="1:7">
      <c r="A842" s="24"/>
      <c r="G842" s="24"/>
    </row>
    <row r="843" spans="1:7">
      <c r="A843" s="24"/>
      <c r="G843" s="24"/>
    </row>
    <row r="844" spans="1:7">
      <c r="A844" s="24"/>
      <c r="G844" s="24"/>
    </row>
    <row r="845" spans="1:7">
      <c r="A845" s="24"/>
      <c r="G845" s="24"/>
    </row>
    <row r="846" spans="1:7">
      <c r="A846" s="24"/>
      <c r="G846" s="24"/>
    </row>
    <row r="847" spans="1:7">
      <c r="A847" s="24"/>
      <c r="G847" s="24"/>
    </row>
    <row r="848" spans="1:7">
      <c r="A848" s="24"/>
      <c r="G848" s="24"/>
    </row>
    <row r="849" spans="1:7">
      <c r="A849" s="24"/>
      <c r="G849" s="24"/>
    </row>
    <row r="850" spans="1:7">
      <c r="A850" s="24"/>
      <c r="G850" s="24"/>
    </row>
    <row r="851" spans="1:7">
      <c r="A851" s="24"/>
      <c r="G851" s="24"/>
    </row>
    <row r="852" spans="1:7">
      <c r="A852" s="24"/>
      <c r="G852" s="24"/>
    </row>
    <row r="853" spans="1:7">
      <c r="A853" s="24"/>
      <c r="G853" s="24"/>
    </row>
    <row r="854" spans="1:7">
      <c r="A854" s="24"/>
      <c r="G854" s="24"/>
    </row>
    <row r="855" spans="1:7">
      <c r="A855" s="24"/>
      <c r="G855" s="24"/>
    </row>
    <row r="856" spans="1:7">
      <c r="A856" s="24"/>
      <c r="G856" s="24"/>
    </row>
    <row r="857" spans="1:7">
      <c r="A857" s="24"/>
      <c r="G857" s="24"/>
    </row>
    <row r="858" spans="1:7">
      <c r="A858" s="24"/>
      <c r="G858" s="24"/>
    </row>
    <row r="859" spans="1:7">
      <c r="A859" s="24"/>
      <c r="G859" s="24"/>
    </row>
    <row r="860" spans="1:7">
      <c r="A860" s="24"/>
      <c r="G860" s="24"/>
    </row>
    <row r="861" spans="1:7">
      <c r="A861" s="24"/>
      <c r="G861" s="24"/>
    </row>
    <row r="862" spans="1:7">
      <c r="A862" s="24"/>
      <c r="G862" s="24"/>
    </row>
    <row r="863" spans="1:7">
      <c r="A863" s="24"/>
      <c r="G863" s="24"/>
    </row>
    <row r="864" spans="1:7">
      <c r="A864" s="24"/>
      <c r="G864" s="24"/>
    </row>
    <row r="865" spans="1:7">
      <c r="A865" s="24"/>
      <c r="G865" s="24"/>
    </row>
    <row r="866" spans="1:7">
      <c r="A866" s="24"/>
      <c r="G866" s="24"/>
    </row>
    <row r="867" spans="1:7">
      <c r="A867" s="24"/>
      <c r="G867" s="24"/>
    </row>
    <row r="868" spans="1:7">
      <c r="A868" s="24"/>
      <c r="G868" s="24"/>
    </row>
    <row r="869" spans="1:7">
      <c r="A869" s="24"/>
      <c r="G869" s="24"/>
    </row>
    <row r="870" spans="1:7">
      <c r="A870" s="24"/>
      <c r="G870" s="24"/>
    </row>
    <row r="871" spans="1:7">
      <c r="A871" s="24"/>
      <c r="G871" s="24"/>
    </row>
    <row r="872" spans="1:7">
      <c r="A872" s="24"/>
      <c r="G872" s="24"/>
    </row>
    <row r="873" spans="1:7">
      <c r="A873" s="24"/>
      <c r="G873" s="24"/>
    </row>
    <row r="874" spans="1:7">
      <c r="A874" s="24"/>
      <c r="G874" s="24"/>
    </row>
    <row r="875" spans="1:7">
      <c r="A875" s="24"/>
      <c r="G875" s="24"/>
    </row>
    <row r="876" spans="1:7">
      <c r="A876" s="24"/>
      <c r="G876" s="24"/>
    </row>
    <row r="877" spans="1:7">
      <c r="A877" s="24"/>
      <c r="G877" s="24"/>
    </row>
    <row r="878" spans="1:7">
      <c r="A878" s="24"/>
      <c r="G878" s="24"/>
    </row>
    <row r="879" spans="1:7">
      <c r="A879" s="24"/>
      <c r="G879" s="24"/>
    </row>
    <row r="880" spans="1:7">
      <c r="A880" s="24"/>
      <c r="G880" s="24"/>
    </row>
    <row r="881" spans="1:7">
      <c r="A881" s="24"/>
      <c r="G881" s="24"/>
    </row>
    <row r="882" spans="1:7">
      <c r="A882" s="24"/>
      <c r="G882" s="24"/>
    </row>
    <row r="883" spans="1:7">
      <c r="A883" s="24"/>
      <c r="G883" s="24"/>
    </row>
    <row r="884" spans="1:7">
      <c r="A884" s="24"/>
      <c r="G884" s="24"/>
    </row>
    <row r="885" spans="1:7">
      <c r="A885" s="24"/>
      <c r="G885" s="24"/>
    </row>
    <row r="886" spans="1:7">
      <c r="A886" s="24"/>
      <c r="G886" s="24"/>
    </row>
    <row r="887" spans="1:7">
      <c r="A887" s="24"/>
      <c r="G887" s="24"/>
    </row>
    <row r="888" spans="1:7">
      <c r="A888" s="24"/>
      <c r="G888" s="24"/>
    </row>
    <row r="889" spans="1:7">
      <c r="A889" s="24"/>
      <c r="G889" s="24"/>
    </row>
    <row r="890" spans="1:7">
      <c r="A890" s="24"/>
      <c r="G890" s="24"/>
    </row>
    <row r="891" spans="1:7">
      <c r="A891" s="24"/>
      <c r="G891" s="24"/>
    </row>
    <row r="892" spans="1:7">
      <c r="A892" s="24"/>
      <c r="G892" s="24"/>
    </row>
    <row r="893" spans="1:7">
      <c r="A893" s="24"/>
      <c r="G893" s="24"/>
    </row>
    <row r="894" spans="1:7">
      <c r="A894" s="24"/>
      <c r="G894" s="24"/>
    </row>
    <row r="895" spans="1:7">
      <c r="A895" s="24"/>
      <c r="G895" s="24"/>
    </row>
    <row r="896" spans="1:7">
      <c r="A896" s="24"/>
      <c r="G896" s="24"/>
    </row>
    <row r="897" spans="1:7">
      <c r="A897" s="24"/>
      <c r="G897" s="24"/>
    </row>
    <row r="898" spans="1:7">
      <c r="A898" s="24"/>
      <c r="G898" s="24"/>
    </row>
    <row r="899" spans="1:7">
      <c r="A899" s="24"/>
      <c r="G899" s="24"/>
    </row>
    <row r="900" spans="1:7">
      <c r="A900" s="24"/>
      <c r="G900" s="24"/>
    </row>
    <row r="901" spans="1:7">
      <c r="A901" s="24"/>
      <c r="G901" s="24"/>
    </row>
    <row r="902" spans="1:7">
      <c r="A902" s="24"/>
      <c r="G902" s="24"/>
    </row>
    <row r="903" spans="1:7">
      <c r="A903" s="24"/>
      <c r="G903" s="24"/>
    </row>
    <row r="904" spans="1:7">
      <c r="A904" s="24"/>
      <c r="G904" s="24"/>
    </row>
    <row r="905" spans="1:7">
      <c r="A905" s="24"/>
      <c r="G905" s="24"/>
    </row>
    <row r="906" spans="1:7">
      <c r="A906" s="24"/>
      <c r="G906" s="24"/>
    </row>
    <row r="907" spans="1:7">
      <c r="A907" s="24"/>
      <c r="G907" s="24"/>
    </row>
    <row r="908" spans="1:7">
      <c r="A908" s="24"/>
      <c r="G908" s="24"/>
    </row>
    <row r="909" spans="1:7">
      <c r="A909" s="24"/>
      <c r="G909" s="24"/>
    </row>
    <row r="910" spans="1:7">
      <c r="A910" s="24"/>
      <c r="G910" s="24"/>
    </row>
    <row r="911" spans="1:7">
      <c r="A911" s="24"/>
      <c r="G911" s="24"/>
    </row>
    <row r="912" spans="1:7">
      <c r="A912" s="24"/>
      <c r="G912" s="24"/>
    </row>
    <row r="913" spans="1:10">
      <c r="A913" s="24"/>
      <c r="G913" s="24"/>
    </row>
    <row r="914" spans="1:10">
      <c r="A914" s="24"/>
      <c r="G914" s="24"/>
    </row>
    <row r="915" spans="1:10">
      <c r="A915" s="24"/>
      <c r="G915" s="24"/>
    </row>
    <row r="916" spans="1:10">
      <c r="A916" s="24"/>
      <c r="G916" s="24"/>
    </row>
    <row r="917" spans="1:10">
      <c r="A917" s="24"/>
      <c r="G917" s="24"/>
    </row>
    <row r="918" spans="1:10">
      <c r="A918" s="24"/>
      <c r="G918" s="24"/>
    </row>
    <row r="919" spans="1:10">
      <c r="A919" s="24"/>
      <c r="G919" s="24"/>
    </row>
    <row r="920" spans="1:10">
      <c r="A920" s="24"/>
      <c r="G920" s="24"/>
    </row>
    <row r="921" spans="1:10">
      <c r="A921" s="24"/>
      <c r="G921" s="24"/>
    </row>
    <row r="922" spans="1:10">
      <c r="A922" s="24"/>
      <c r="G922" s="24"/>
    </row>
    <row r="923" spans="1:10">
      <c r="A923" s="24"/>
      <c r="G923" s="24"/>
    </row>
    <row r="924" spans="1:10">
      <c r="A924" s="24"/>
      <c r="G924" s="24"/>
    </row>
    <row r="925" spans="1:10">
      <c r="A925" s="24"/>
      <c r="G925" s="24"/>
    </row>
    <row r="926" spans="1:10">
      <c r="A926" s="24"/>
      <c r="G926" s="24"/>
    </row>
    <row r="927" spans="1:10">
      <c r="A927" s="24"/>
      <c r="G927" s="24"/>
    </row>
    <row r="928" spans="1:10">
      <c r="A928" s="24"/>
      <c r="G928" s="24"/>
      <c r="I928" s="24"/>
      <c r="J928" s="24"/>
    </row>
    <row r="929" spans="1:10">
      <c r="A929" s="24"/>
      <c r="G929" s="24"/>
      <c r="I929" s="24"/>
      <c r="J929" s="24"/>
    </row>
    <row r="930" spans="1:10">
      <c r="A930" s="24"/>
      <c r="G930" s="24"/>
      <c r="I930" s="24"/>
      <c r="J930" s="24"/>
    </row>
    <row r="931" spans="1:10">
      <c r="A931" s="24"/>
      <c r="G931" s="24"/>
      <c r="I931" s="24"/>
      <c r="J931" s="24"/>
    </row>
    <row r="932" spans="1:10">
      <c r="A932" s="24"/>
      <c r="G932" s="24"/>
      <c r="I932" s="24"/>
      <c r="J932" s="24"/>
    </row>
    <row r="933" spans="1:10">
      <c r="A933" s="24"/>
      <c r="G933" s="24"/>
      <c r="I933" s="24"/>
      <c r="J933" s="24"/>
    </row>
    <row r="934" spans="1:10">
      <c r="A934" s="24"/>
      <c r="I934" s="24"/>
      <c r="J934" s="24"/>
    </row>
    <row r="935" spans="1:10">
      <c r="A935" s="24"/>
      <c r="G935" s="24"/>
      <c r="I935" s="24"/>
      <c r="J935" s="24"/>
    </row>
    <row r="936" spans="1:10">
      <c r="A936" s="24"/>
      <c r="G936" s="24"/>
      <c r="I936" s="24"/>
      <c r="J936" s="24"/>
    </row>
    <row r="937" spans="1:10">
      <c r="A937" s="24"/>
      <c r="G937" s="24"/>
      <c r="I937" s="24"/>
      <c r="J937" s="24"/>
    </row>
    <row r="938" spans="1:10">
      <c r="A938" s="24"/>
      <c r="G938" s="24"/>
      <c r="I938" s="24"/>
      <c r="J938" s="24"/>
    </row>
    <row r="939" spans="1:10">
      <c r="A939" s="24"/>
      <c r="I939" s="24"/>
      <c r="J939" s="24"/>
    </row>
    <row r="940" spans="1:10">
      <c r="A940" s="24"/>
      <c r="G940" s="24"/>
    </row>
    <row r="941" spans="1:10">
      <c r="A941" s="24"/>
      <c r="G941" s="24"/>
    </row>
    <row r="942" spans="1:10">
      <c r="A942" s="24"/>
      <c r="G942" s="24"/>
    </row>
    <row r="943" spans="1:10">
      <c r="A943" s="24"/>
      <c r="G943" s="24"/>
    </row>
    <row r="944" spans="1:10">
      <c r="A944" s="24"/>
      <c r="G944" s="24"/>
    </row>
    <row r="945" spans="1:7">
      <c r="A945" s="24"/>
      <c r="G945" s="24"/>
    </row>
    <row r="946" spans="1:7">
      <c r="A946" s="24"/>
      <c r="G946" s="24"/>
    </row>
    <row r="947" spans="1:7">
      <c r="A947" s="24"/>
      <c r="G947" s="24"/>
    </row>
    <row r="948" spans="1:7">
      <c r="A948" s="24"/>
      <c r="G948" s="24"/>
    </row>
    <row r="949" spans="1:7">
      <c r="A949" s="24"/>
      <c r="G949" s="24"/>
    </row>
    <row r="950" spans="1:7">
      <c r="A950" s="24"/>
      <c r="G950" s="24"/>
    </row>
    <row r="951" spans="1:7">
      <c r="A951" s="24"/>
      <c r="G951" s="24"/>
    </row>
    <row r="952" spans="1:7">
      <c r="A952" s="24"/>
      <c r="G952" s="24"/>
    </row>
    <row r="953" spans="1:7">
      <c r="A953" s="24"/>
      <c r="G953" s="24"/>
    </row>
    <row r="954" spans="1:7">
      <c r="A954" s="24"/>
      <c r="G954" s="24"/>
    </row>
    <row r="955" spans="1:7">
      <c r="A955" s="24"/>
      <c r="G955" s="24"/>
    </row>
    <row r="956" spans="1:7">
      <c r="A956" s="24"/>
      <c r="G956" s="24"/>
    </row>
    <row r="957" spans="1:7">
      <c r="A957" s="24"/>
      <c r="G957" s="24"/>
    </row>
    <row r="958" spans="1:7">
      <c r="A958" s="24"/>
      <c r="G958" s="24"/>
    </row>
    <row r="959" spans="1:7">
      <c r="A959" s="24"/>
      <c r="G959" s="24"/>
    </row>
    <row r="960" spans="1:7">
      <c r="A960" s="24"/>
      <c r="G960" s="24"/>
    </row>
    <row r="961" spans="1:7">
      <c r="A961" s="24"/>
      <c r="G961" s="24"/>
    </row>
    <row r="962" spans="1:7">
      <c r="A962" s="24"/>
      <c r="G962" s="24"/>
    </row>
    <row r="963" spans="1:7">
      <c r="A963" s="24"/>
      <c r="G963" s="24"/>
    </row>
    <row r="964" spans="1:7">
      <c r="A964" s="24"/>
      <c r="G964" s="24"/>
    </row>
    <row r="965" spans="1:7">
      <c r="A965" s="24"/>
      <c r="G965" s="24"/>
    </row>
    <row r="966" spans="1:7">
      <c r="A966" s="24"/>
      <c r="G966" s="24"/>
    </row>
    <row r="967" spans="1:7">
      <c r="A967" s="24"/>
      <c r="G967" s="24"/>
    </row>
    <row r="968" spans="1:7">
      <c r="A968" s="24"/>
      <c r="G968" s="24"/>
    </row>
    <row r="969" spans="1:7">
      <c r="A969" s="24"/>
      <c r="G969" s="24"/>
    </row>
    <row r="970" spans="1:7">
      <c r="A970" s="24"/>
      <c r="G970" s="24"/>
    </row>
    <row r="971" spans="1:7">
      <c r="A971" s="24"/>
      <c r="G971" s="24"/>
    </row>
    <row r="972" spans="1:7">
      <c r="A972" s="24"/>
      <c r="G972" s="24"/>
    </row>
    <row r="973" spans="1:7">
      <c r="A973" s="24"/>
      <c r="G973" s="24"/>
    </row>
    <row r="974" spans="1:7">
      <c r="A974" s="24"/>
      <c r="G974" s="24"/>
    </row>
    <row r="975" spans="1:7">
      <c r="A975" s="24"/>
      <c r="G975" s="24"/>
    </row>
    <row r="976" spans="1:7">
      <c r="A976" s="24"/>
      <c r="G976" s="24"/>
    </row>
    <row r="977" spans="1:7">
      <c r="A977" s="24"/>
      <c r="G977" s="24"/>
    </row>
    <row r="978" spans="1:7">
      <c r="A978" s="24"/>
      <c r="G978" s="24"/>
    </row>
    <row r="979" spans="1:7">
      <c r="A979" s="24"/>
      <c r="G979" s="24"/>
    </row>
    <row r="980" spans="1:7">
      <c r="A980" s="24"/>
      <c r="G980" s="24"/>
    </row>
    <row r="981" spans="1:7">
      <c r="A981" s="24"/>
      <c r="G981" s="24"/>
    </row>
    <row r="982" spans="1:7">
      <c r="A982" s="24"/>
      <c r="G982" s="24"/>
    </row>
    <row r="983" spans="1:7">
      <c r="A983" s="24"/>
      <c r="G983" s="24"/>
    </row>
    <row r="984" spans="1:7">
      <c r="A984" s="24"/>
      <c r="G984" s="24"/>
    </row>
    <row r="985" spans="1:7">
      <c r="A985" s="24"/>
      <c r="G985" s="24"/>
    </row>
    <row r="986" spans="1:7">
      <c r="A986" s="24"/>
      <c r="G986" s="24"/>
    </row>
    <row r="987" spans="1:7">
      <c r="A987" s="24"/>
      <c r="G987" s="24"/>
    </row>
    <row r="988" spans="1:7">
      <c r="A988" s="24"/>
      <c r="G988" s="24"/>
    </row>
    <row r="989" spans="1:7">
      <c r="A989" s="24"/>
      <c r="G989" s="24"/>
    </row>
    <row r="990" spans="1:7">
      <c r="A990" s="24"/>
      <c r="G990" s="24"/>
    </row>
    <row r="991" spans="1:7">
      <c r="A991" s="24"/>
      <c r="G991" s="24"/>
    </row>
    <row r="992" spans="1:7">
      <c r="A992" s="24"/>
      <c r="G992" s="24"/>
    </row>
    <row r="993" spans="1:7">
      <c r="A993" s="24"/>
      <c r="G993" s="24"/>
    </row>
    <row r="994" spans="1:7">
      <c r="A994" s="24"/>
      <c r="G994" s="24"/>
    </row>
    <row r="995" spans="1:7">
      <c r="A995" s="24"/>
      <c r="G995" s="24"/>
    </row>
    <row r="996" spans="1:7">
      <c r="A996" s="24"/>
      <c r="G996" s="24"/>
    </row>
    <row r="997" spans="1:7">
      <c r="A997" s="24"/>
      <c r="G997" s="24"/>
    </row>
    <row r="998" spans="1:7">
      <c r="A998" s="24"/>
      <c r="G998" s="24"/>
    </row>
    <row r="999" spans="1:7">
      <c r="A999" s="24"/>
      <c r="G999" s="24"/>
    </row>
    <row r="1000" spans="1:7">
      <c r="A1000" s="24"/>
      <c r="G1000" s="24"/>
    </row>
    <row r="1001" spans="1:7">
      <c r="A1001" s="24"/>
      <c r="G1001" s="24"/>
    </row>
    <row r="1002" spans="1:7">
      <c r="A1002" s="24"/>
      <c r="G1002" s="24"/>
    </row>
    <row r="1003" spans="1:7">
      <c r="A1003" s="24"/>
      <c r="G1003" s="24"/>
    </row>
    <row r="1004" spans="1:7">
      <c r="A1004" s="24"/>
      <c r="G1004" s="24"/>
    </row>
    <row r="1005" spans="1:7">
      <c r="A1005" s="24"/>
      <c r="G1005" s="24"/>
    </row>
    <row r="1006" spans="1:7">
      <c r="A1006" s="24"/>
      <c r="G1006" s="24"/>
    </row>
    <row r="1007" spans="1:7">
      <c r="A1007" s="24"/>
      <c r="G1007" s="24"/>
    </row>
    <row r="1026" spans="1:7">
      <c r="A1026" s="24"/>
      <c r="G1026" s="24"/>
    </row>
    <row r="1027" spans="1:7">
      <c r="A1027" s="24"/>
      <c r="G1027" s="24"/>
    </row>
    <row r="1028" spans="1:7">
      <c r="A1028" s="24"/>
      <c r="G1028" s="24"/>
    </row>
    <row r="1029" spans="1:7">
      <c r="A1029" s="24"/>
      <c r="G1029" s="24"/>
    </row>
    <row r="1030" spans="1:7">
      <c r="A1030" s="24"/>
      <c r="G1030" s="24"/>
    </row>
    <row r="1031" spans="1:7">
      <c r="A1031" s="24"/>
      <c r="G1031" s="24"/>
    </row>
    <row r="1032" spans="1:7">
      <c r="A1032" s="24"/>
      <c r="G1032" s="24"/>
    </row>
    <row r="1033" spans="1:7">
      <c r="A1033" s="24"/>
      <c r="G1033" s="24"/>
    </row>
    <row r="1034" spans="1:7">
      <c r="A1034" s="24"/>
      <c r="G1034" s="24"/>
    </row>
    <row r="1035" spans="1:7">
      <c r="A1035" s="24"/>
      <c r="G1035" s="24"/>
    </row>
    <row r="1036" spans="1:7">
      <c r="A1036" s="24"/>
      <c r="G1036" s="24"/>
    </row>
    <row r="1037" spans="1:7">
      <c r="A1037" s="24"/>
      <c r="G1037" s="24"/>
    </row>
    <row r="1038" spans="1:7">
      <c r="A1038" s="24"/>
      <c r="G1038" s="24"/>
    </row>
    <row r="1039" spans="1:7">
      <c r="A1039" s="24"/>
      <c r="G1039" s="24"/>
    </row>
    <row r="1040" spans="1:7">
      <c r="A1040" s="24"/>
      <c r="G1040" s="24"/>
    </row>
    <row r="1041" spans="1:7">
      <c r="A1041" s="24"/>
      <c r="G1041" s="24"/>
    </row>
    <row r="1042" spans="1:7">
      <c r="A1042" s="24"/>
      <c r="G1042" s="24"/>
    </row>
    <row r="1043" spans="1:7">
      <c r="A1043" s="24"/>
      <c r="G1043" s="24"/>
    </row>
    <row r="1044" spans="1:7">
      <c r="A1044" s="24"/>
      <c r="G1044" s="24"/>
    </row>
    <row r="1045" spans="1:7">
      <c r="A1045" s="24"/>
      <c r="G1045" s="24"/>
    </row>
    <row r="1046" spans="1:7">
      <c r="A1046" s="24"/>
      <c r="G1046" s="24"/>
    </row>
    <row r="1047" spans="1:7">
      <c r="A1047" s="24"/>
      <c r="G1047" s="24"/>
    </row>
    <row r="1048" spans="1:7">
      <c r="A1048" s="24"/>
      <c r="G1048" s="24"/>
    </row>
    <row r="1049" spans="1:7">
      <c r="A1049" s="24"/>
      <c r="G1049" s="24"/>
    </row>
    <row r="1050" spans="1:7">
      <c r="A1050" s="24"/>
      <c r="G1050" s="24"/>
    </row>
    <row r="1051" spans="1:7">
      <c r="A1051" s="24"/>
      <c r="G1051" s="24"/>
    </row>
    <row r="1052" spans="1:7">
      <c r="A1052" s="24"/>
      <c r="G1052" s="24"/>
    </row>
    <row r="1053" spans="1:7">
      <c r="A1053" s="24"/>
      <c r="G1053" s="24"/>
    </row>
    <row r="1054" spans="1:7">
      <c r="A1054" s="24"/>
      <c r="G1054" s="24"/>
    </row>
    <row r="1055" spans="1:7">
      <c r="A1055" s="24"/>
      <c r="G1055" s="24"/>
    </row>
    <row r="1056" spans="1:7">
      <c r="A1056" s="24"/>
      <c r="G1056" s="24"/>
    </row>
    <row r="1057" spans="1:7">
      <c r="A1057" s="24"/>
      <c r="G1057" s="24"/>
    </row>
    <row r="1058" spans="1:7">
      <c r="A1058" s="24"/>
      <c r="G1058" s="24"/>
    </row>
    <row r="1059" spans="1:7">
      <c r="A1059" s="24"/>
      <c r="G1059" s="24"/>
    </row>
    <row r="1060" spans="1:7">
      <c r="A1060" s="24"/>
      <c r="G1060" s="24"/>
    </row>
    <row r="1061" spans="1:7">
      <c r="A1061" s="24"/>
      <c r="G1061" s="24"/>
    </row>
    <row r="1062" spans="1:7">
      <c r="A1062" s="24"/>
      <c r="G1062" s="24"/>
    </row>
    <row r="1063" spans="1:7">
      <c r="A1063" s="24"/>
      <c r="G1063" s="24"/>
    </row>
    <row r="1064" spans="1:7">
      <c r="A1064" s="24"/>
      <c r="G1064" s="24"/>
    </row>
    <row r="1065" spans="1:7">
      <c r="A1065" s="24"/>
      <c r="G1065" s="24"/>
    </row>
    <row r="1066" spans="1:7">
      <c r="A1066" s="24"/>
      <c r="G1066" s="24"/>
    </row>
    <row r="1067" spans="1:7">
      <c r="A1067" s="24"/>
      <c r="G1067" s="24"/>
    </row>
    <row r="1068" spans="1:7">
      <c r="A1068" s="24"/>
      <c r="G1068" s="24"/>
    </row>
    <row r="1069" spans="1:7">
      <c r="A1069" s="24"/>
      <c r="G1069" s="24"/>
    </row>
    <row r="1070" spans="1:7">
      <c r="A1070" s="24"/>
      <c r="G1070" s="24"/>
    </row>
    <row r="1071" spans="1:7">
      <c r="A1071" s="24"/>
      <c r="G1071" s="24"/>
    </row>
    <row r="1072" spans="1:7">
      <c r="A1072" s="24"/>
      <c r="G1072" s="24"/>
    </row>
    <row r="1073" spans="1:7">
      <c r="A1073" s="24"/>
      <c r="G1073" s="24"/>
    </row>
    <row r="1074" spans="1:7">
      <c r="A1074" s="24"/>
      <c r="G1074" s="24"/>
    </row>
    <row r="1075" spans="1:7">
      <c r="A1075" s="24"/>
      <c r="G1075" s="24"/>
    </row>
    <row r="1076" spans="1:7">
      <c r="A1076" s="24"/>
      <c r="G1076" s="24"/>
    </row>
    <row r="1077" spans="1:7">
      <c r="A1077" s="24"/>
      <c r="G1077" s="24"/>
    </row>
    <row r="1078" spans="1:7">
      <c r="A1078" s="24"/>
      <c r="G1078" s="24"/>
    </row>
    <row r="1079" spans="1:7">
      <c r="A1079" s="24"/>
      <c r="G1079" s="24"/>
    </row>
    <row r="1080" spans="1:7">
      <c r="A1080" s="24"/>
      <c r="G1080" s="24"/>
    </row>
    <row r="1081" spans="1:7">
      <c r="A1081" s="24"/>
      <c r="G1081" s="24"/>
    </row>
    <row r="1082" spans="1:7">
      <c r="A1082" s="24"/>
      <c r="G1082" s="24"/>
    </row>
    <row r="1083" spans="1:7">
      <c r="A1083" s="24"/>
      <c r="G1083" s="24"/>
    </row>
    <row r="1084" spans="1:7">
      <c r="A1084" s="24"/>
      <c r="G1084" s="24"/>
    </row>
    <row r="1085" spans="1:7">
      <c r="A1085" s="24"/>
      <c r="G1085" s="24"/>
    </row>
    <row r="1086" spans="1:7">
      <c r="A1086" s="24"/>
      <c r="G1086" s="24"/>
    </row>
    <row r="1087" spans="1:7">
      <c r="A1087" s="24"/>
      <c r="G1087" s="24"/>
    </row>
    <row r="1088" spans="1:7">
      <c r="A1088" s="24"/>
      <c r="G1088" s="24"/>
    </row>
    <row r="1089" spans="1:7">
      <c r="A1089" s="24"/>
      <c r="G1089" s="24"/>
    </row>
    <row r="1090" spans="1:7">
      <c r="A1090" s="24"/>
      <c r="G1090" s="24"/>
    </row>
    <row r="1091" spans="1:7">
      <c r="A1091" s="24"/>
      <c r="G1091" s="24"/>
    </row>
    <row r="1092" spans="1:7">
      <c r="A1092" s="24"/>
      <c r="G1092" s="24"/>
    </row>
    <row r="1093" spans="1:7">
      <c r="A1093" s="24"/>
      <c r="G1093" s="24"/>
    </row>
    <row r="1094" spans="1:7">
      <c r="A1094" s="24"/>
      <c r="G1094" s="24"/>
    </row>
    <row r="1095" spans="1:7">
      <c r="A1095" s="24"/>
      <c r="G1095" s="24"/>
    </row>
    <row r="1096" spans="1:7">
      <c r="A1096" s="24"/>
      <c r="G1096" s="24"/>
    </row>
    <row r="1097" spans="1:7">
      <c r="A1097" s="24"/>
      <c r="G1097" s="24"/>
    </row>
    <row r="1098" spans="1:7">
      <c r="A1098" s="24"/>
      <c r="G1098" s="24"/>
    </row>
    <row r="1099" spans="1:7">
      <c r="A1099" s="24"/>
      <c r="G1099" s="24"/>
    </row>
    <row r="1100" spans="1:7">
      <c r="A1100" s="24"/>
      <c r="G1100" s="24"/>
    </row>
    <row r="1101" spans="1:7">
      <c r="A1101" s="24"/>
      <c r="G1101" s="24"/>
    </row>
    <row r="1102" spans="1:7">
      <c r="A1102" s="24"/>
      <c r="G1102" s="24"/>
    </row>
    <row r="1103" spans="1:7">
      <c r="A1103" s="24"/>
      <c r="G1103" s="24"/>
    </row>
    <row r="1104" spans="1:7">
      <c r="A1104" s="24"/>
      <c r="G1104" s="24"/>
    </row>
    <row r="1105" spans="1:12">
      <c r="A1105" s="24"/>
      <c r="G1105" s="24"/>
    </row>
    <row r="1106" spans="1:12">
      <c r="A1106" s="24"/>
      <c r="I1106" s="24"/>
      <c r="J1106" s="24"/>
      <c r="L1106" s="24"/>
    </row>
    <row r="1107" spans="1:12">
      <c r="A1107" s="24"/>
      <c r="G1107" s="24"/>
      <c r="H1107" s="24"/>
    </row>
    <row r="1108" spans="1:12">
      <c r="A1108" s="24"/>
      <c r="G1108" s="24"/>
    </row>
    <row r="1109" spans="1:12">
      <c r="A1109" s="24"/>
      <c r="G1109" s="24"/>
    </row>
    <row r="1110" spans="1:12">
      <c r="A1110" s="24"/>
      <c r="G1110" s="24"/>
    </row>
    <row r="1111" spans="1:12">
      <c r="A1111" s="24"/>
      <c r="G1111" s="24"/>
    </row>
    <row r="1112" spans="1:12">
      <c r="A1112" s="24"/>
      <c r="G1112" s="24"/>
    </row>
    <row r="1113" spans="1:12">
      <c r="A1113" s="24"/>
      <c r="I1113" s="24"/>
      <c r="J1113" s="24"/>
      <c r="L1113" s="24"/>
    </row>
    <row r="1114" spans="1:12">
      <c r="A1114" s="24"/>
      <c r="G1114" s="24"/>
      <c r="H1114" s="24"/>
    </row>
    <row r="1115" spans="1:12">
      <c r="A1115" s="24"/>
      <c r="G1115" s="24"/>
    </row>
    <row r="1116" spans="1:12">
      <c r="A1116" s="24"/>
      <c r="I1116" s="24"/>
      <c r="J1116" s="24"/>
      <c r="L1116" s="24"/>
    </row>
    <row r="1117" spans="1:12">
      <c r="A1117" s="24"/>
      <c r="G1117" s="24"/>
      <c r="H1117" s="24"/>
    </row>
    <row r="1118" spans="1:12">
      <c r="A1118" s="24"/>
      <c r="G1118" s="24"/>
    </row>
    <row r="1119" spans="1:12">
      <c r="A1119" s="24"/>
      <c r="G1119" s="24"/>
    </row>
    <row r="1120" spans="1:12">
      <c r="A1120" s="24"/>
      <c r="G1120" s="24"/>
    </row>
    <row r="1121" spans="1:7">
      <c r="A1121" s="24"/>
      <c r="G1121" s="24"/>
    </row>
    <row r="1122" spans="1:7">
      <c r="A1122" s="24"/>
      <c r="G1122" s="24"/>
    </row>
    <row r="1123" spans="1:7">
      <c r="A1123" s="24"/>
      <c r="G1123" s="24"/>
    </row>
    <row r="1124" spans="1:7">
      <c r="A1124" s="24"/>
      <c r="G1124" s="24"/>
    </row>
    <row r="1125" spans="1:7">
      <c r="A1125" s="24"/>
      <c r="G1125" s="24"/>
    </row>
    <row r="1126" spans="1:7">
      <c r="A1126" s="24"/>
      <c r="G1126" s="24"/>
    </row>
    <row r="1127" spans="1:7">
      <c r="A1127" s="24"/>
      <c r="G1127" s="24"/>
    </row>
    <row r="1128" spans="1:7">
      <c r="A1128" s="24"/>
      <c r="G1128" s="24"/>
    </row>
    <row r="1129" spans="1:7">
      <c r="A1129" s="24"/>
      <c r="G1129" s="24"/>
    </row>
    <row r="1130" spans="1:7">
      <c r="A1130" s="24"/>
      <c r="G1130" s="24"/>
    </row>
    <row r="1131" spans="1:7">
      <c r="A1131" s="24"/>
      <c r="G1131" s="24"/>
    </row>
    <row r="1132" spans="1:7">
      <c r="A1132" s="24"/>
      <c r="G1132" s="24"/>
    </row>
    <row r="1133" spans="1:7">
      <c r="A1133" s="24"/>
      <c r="G1133" s="24"/>
    </row>
    <row r="1134" spans="1:7">
      <c r="A1134" s="24"/>
      <c r="G1134" s="24"/>
    </row>
    <row r="1135" spans="1:7">
      <c r="A1135" s="24"/>
      <c r="G1135" s="24"/>
    </row>
    <row r="1136" spans="1:7">
      <c r="A1136" s="24"/>
      <c r="G1136" s="24"/>
    </row>
    <row r="1137" spans="1:7">
      <c r="A1137" s="24"/>
      <c r="G1137" s="24"/>
    </row>
    <row r="1138" spans="1:7">
      <c r="A1138" s="24"/>
      <c r="G1138" s="24"/>
    </row>
    <row r="1139" spans="1:7">
      <c r="A1139" s="24"/>
      <c r="G1139" s="24"/>
    </row>
    <row r="1140" spans="1:7">
      <c r="A1140" s="24"/>
      <c r="G1140" s="24"/>
    </row>
    <row r="1141" spans="1:7">
      <c r="A1141" s="24"/>
      <c r="G1141" s="24"/>
    </row>
    <row r="1142" spans="1:7">
      <c r="A1142" s="24"/>
      <c r="G1142" s="24"/>
    </row>
    <row r="1143" spans="1:7">
      <c r="A1143" s="24"/>
      <c r="G1143" s="24"/>
    </row>
    <row r="1144" spans="1:7">
      <c r="A1144" s="24"/>
      <c r="G1144" s="24"/>
    </row>
    <row r="1145" spans="1:7">
      <c r="A1145" s="24"/>
      <c r="G1145" s="24"/>
    </row>
    <row r="1146" spans="1:7">
      <c r="A1146" s="24"/>
      <c r="G1146" s="24"/>
    </row>
    <row r="1147" spans="1:7">
      <c r="A1147" s="24"/>
      <c r="G1147" s="24"/>
    </row>
    <row r="1148" spans="1:7">
      <c r="A1148" s="24"/>
      <c r="G1148" s="24"/>
    </row>
    <row r="1149" spans="1:7">
      <c r="A1149" s="24"/>
      <c r="G1149" s="24"/>
    </row>
    <row r="1150" spans="1:7">
      <c r="A1150" s="24"/>
      <c r="G1150" s="24"/>
    </row>
    <row r="1151" spans="1:7">
      <c r="A1151" s="24"/>
      <c r="G1151" s="24"/>
    </row>
    <row r="1152" spans="1:7">
      <c r="A1152" s="24"/>
      <c r="G1152" s="24"/>
    </row>
    <row r="1153" spans="1:7">
      <c r="A1153" s="24"/>
      <c r="G1153" s="24"/>
    </row>
    <row r="1154" spans="1:7">
      <c r="A1154" s="24"/>
      <c r="G1154" s="24"/>
    </row>
    <row r="1155" spans="1:7">
      <c r="A1155" s="24"/>
      <c r="G1155" s="24"/>
    </row>
    <row r="1156" spans="1:7">
      <c r="A1156" s="24"/>
      <c r="G1156" s="24"/>
    </row>
    <row r="1157" spans="1:7">
      <c r="A1157" s="24"/>
      <c r="G1157" s="24"/>
    </row>
    <row r="1158" spans="1:7">
      <c r="A1158" s="24"/>
      <c r="G1158" s="24"/>
    </row>
    <row r="1159" spans="1:7">
      <c r="A1159" s="24"/>
      <c r="G1159" s="24"/>
    </row>
    <row r="1160" spans="1:7">
      <c r="A1160" s="24"/>
      <c r="G1160" s="24"/>
    </row>
    <row r="1161" spans="1:7">
      <c r="A1161" s="24"/>
      <c r="G1161" s="24"/>
    </row>
    <row r="1162" spans="1:7">
      <c r="A1162" s="24"/>
      <c r="G1162" s="24"/>
    </row>
    <row r="1163" spans="1:7">
      <c r="A1163" s="24"/>
      <c r="G1163" s="24"/>
    </row>
    <row r="1164" spans="1:7">
      <c r="A1164" s="24"/>
      <c r="G1164" s="24"/>
    </row>
    <row r="1165" spans="1:7">
      <c r="A1165" s="24"/>
      <c r="G1165" s="24"/>
    </row>
    <row r="1166" spans="1:7">
      <c r="A1166" s="24"/>
      <c r="G1166" s="24"/>
    </row>
    <row r="1167" spans="1:7">
      <c r="A1167" s="24"/>
      <c r="G1167" s="24"/>
    </row>
    <row r="1168" spans="1:7">
      <c r="A1168" s="24"/>
      <c r="G1168" s="24"/>
    </row>
    <row r="1169" spans="1:7">
      <c r="A1169" s="24"/>
      <c r="G1169" s="24"/>
    </row>
    <row r="1170" spans="1:7">
      <c r="A1170" s="24"/>
      <c r="G1170" s="24"/>
    </row>
    <row r="1171" spans="1:7">
      <c r="A1171" s="24"/>
      <c r="G1171" s="24"/>
    </row>
    <row r="1172" spans="1:7">
      <c r="A1172" s="24"/>
      <c r="G1172" s="24"/>
    </row>
    <row r="1173" spans="1:7">
      <c r="A1173" s="24"/>
      <c r="G1173" s="24"/>
    </row>
    <row r="1174" spans="1:7">
      <c r="A1174" s="24"/>
      <c r="G1174" s="24"/>
    </row>
    <row r="1175" spans="1:7">
      <c r="A1175" s="24"/>
      <c r="G1175" s="24"/>
    </row>
    <row r="1176" spans="1:7">
      <c r="A1176" s="24"/>
      <c r="G1176" s="24"/>
    </row>
    <row r="1177" spans="1:7">
      <c r="A1177" s="24"/>
      <c r="G1177" s="24"/>
    </row>
    <row r="1178" spans="1:7">
      <c r="A1178" s="24"/>
      <c r="G1178" s="24"/>
    </row>
    <row r="1179" spans="1:7">
      <c r="A1179" s="24"/>
      <c r="G1179" s="24"/>
    </row>
    <row r="1180" spans="1:7">
      <c r="A1180" s="24"/>
      <c r="G1180" s="24"/>
    </row>
    <row r="1181" spans="1:7">
      <c r="A1181" s="24"/>
      <c r="G1181" s="24"/>
    </row>
    <row r="1182" spans="1:7">
      <c r="A1182" s="24"/>
      <c r="G1182" s="24"/>
    </row>
    <row r="1183" spans="1:7">
      <c r="A1183" s="24"/>
      <c r="G1183" s="24"/>
    </row>
    <row r="1184" spans="1:7">
      <c r="A1184" s="24"/>
      <c r="G1184" s="24"/>
    </row>
    <row r="1185" spans="1:7">
      <c r="A1185" s="24"/>
      <c r="G1185" s="24"/>
    </row>
    <row r="1186" spans="1:7">
      <c r="A1186" s="24"/>
      <c r="G1186" s="24"/>
    </row>
    <row r="1187" spans="1:7">
      <c r="A1187" s="24"/>
      <c r="G1187" s="24"/>
    </row>
    <row r="1188" spans="1:7">
      <c r="A1188" s="24"/>
      <c r="G1188" s="24"/>
    </row>
    <row r="1189" spans="1:7">
      <c r="A1189" s="24"/>
      <c r="G1189" s="24"/>
    </row>
    <row r="1190" spans="1:7">
      <c r="A1190" s="24"/>
      <c r="G1190" s="24"/>
    </row>
    <row r="1191" spans="1:7">
      <c r="A1191" s="24"/>
      <c r="G1191" s="24"/>
    </row>
    <row r="1192" spans="1:7">
      <c r="A1192" s="24"/>
      <c r="G1192" s="24"/>
    </row>
    <row r="1193" spans="1:7">
      <c r="A1193" s="24"/>
      <c r="G1193" s="24"/>
    </row>
    <row r="1194" spans="1:7">
      <c r="A1194" s="24"/>
      <c r="G1194" s="24"/>
    </row>
    <row r="1195" spans="1:7">
      <c r="A1195" s="24"/>
      <c r="G1195" s="24"/>
    </row>
    <row r="1196" spans="1:7">
      <c r="A1196" s="24"/>
      <c r="G1196" s="24"/>
    </row>
    <row r="1197" spans="1:7">
      <c r="A1197" s="24"/>
      <c r="G1197" s="24"/>
    </row>
    <row r="1198" spans="1:7">
      <c r="A1198" s="24"/>
      <c r="G1198" s="24"/>
    </row>
    <row r="1199" spans="1:7">
      <c r="A1199" s="24"/>
      <c r="G1199" s="24"/>
    </row>
    <row r="1200" spans="1:7">
      <c r="A1200" s="24"/>
      <c r="G1200" s="24"/>
    </row>
    <row r="1201" spans="1:7">
      <c r="A1201" s="24"/>
      <c r="G1201" s="24"/>
    </row>
    <row r="1202" spans="1:7">
      <c r="A1202" s="24"/>
      <c r="G1202" s="24"/>
    </row>
    <row r="1203" spans="1:7">
      <c r="A1203" s="24"/>
      <c r="G1203" s="24"/>
    </row>
    <row r="1204" spans="1:7">
      <c r="A1204" s="24"/>
      <c r="G1204" s="24"/>
    </row>
    <row r="1205" spans="1:7">
      <c r="A1205" s="24"/>
      <c r="G1205" s="24"/>
    </row>
    <row r="1206" spans="1:7">
      <c r="A1206" s="24"/>
      <c r="G1206" s="24"/>
    </row>
    <row r="1207" spans="1:7">
      <c r="A1207" s="24"/>
      <c r="G1207" s="24"/>
    </row>
    <row r="1208" spans="1:7">
      <c r="A1208" s="24"/>
      <c r="G1208" s="24"/>
    </row>
    <row r="1209" spans="1:7">
      <c r="A1209" s="24"/>
      <c r="G1209" s="24"/>
    </row>
    <row r="1210" spans="1:7">
      <c r="A1210" s="24"/>
      <c r="G1210" s="24"/>
    </row>
    <row r="1211" spans="1:7">
      <c r="A1211" s="24"/>
      <c r="G1211" s="24"/>
    </row>
    <row r="1212" spans="1:7">
      <c r="A1212" s="24"/>
      <c r="G1212" s="24"/>
    </row>
    <row r="1213" spans="1:7">
      <c r="A1213" s="24"/>
      <c r="G1213" s="24"/>
    </row>
    <row r="1214" spans="1:7">
      <c r="A1214" s="24"/>
      <c r="G1214" s="24"/>
    </row>
    <row r="1215" spans="1:7">
      <c r="A1215" s="24"/>
      <c r="G1215" s="24"/>
    </row>
    <row r="1216" spans="1:7">
      <c r="A1216" s="24"/>
      <c r="G1216" s="24"/>
    </row>
    <row r="1217" spans="1:7">
      <c r="A1217" s="24"/>
      <c r="G1217" s="24"/>
    </row>
    <row r="1218" spans="1:7">
      <c r="A1218" s="24"/>
      <c r="G1218" s="24"/>
    </row>
    <row r="1219" spans="1:7">
      <c r="A1219" s="24"/>
      <c r="G1219" s="24"/>
    </row>
    <row r="1220" spans="1:7">
      <c r="A1220" s="24"/>
      <c r="G1220" s="24"/>
    </row>
    <row r="1221" spans="1:7">
      <c r="A1221" s="24"/>
      <c r="G1221" s="24"/>
    </row>
    <row r="1222" spans="1:7">
      <c r="A1222" s="24"/>
      <c r="G1222" s="24"/>
    </row>
    <row r="1223" spans="1:7">
      <c r="A1223" s="24"/>
      <c r="G1223" s="24"/>
    </row>
    <row r="1224" spans="1:7">
      <c r="A1224" s="24"/>
      <c r="G1224" s="24"/>
    </row>
    <row r="1225" spans="1:7">
      <c r="A1225" s="24"/>
      <c r="G1225" s="24"/>
    </row>
    <row r="1226" spans="1:7">
      <c r="A1226" s="24"/>
      <c r="G1226" s="24"/>
    </row>
    <row r="1227" spans="1:7">
      <c r="A1227" s="24"/>
      <c r="G1227" s="24"/>
    </row>
    <row r="1228" spans="1:7">
      <c r="A1228" s="24"/>
      <c r="G1228" s="24"/>
    </row>
    <row r="1229" spans="1:7">
      <c r="A1229" s="24"/>
      <c r="G1229" s="24"/>
    </row>
    <row r="1230" spans="1:7">
      <c r="A1230" s="24"/>
      <c r="G1230" s="24"/>
    </row>
    <row r="1231" spans="1:7">
      <c r="A1231" s="24"/>
      <c r="G1231" s="24"/>
    </row>
    <row r="1232" spans="1:7">
      <c r="A1232" s="24"/>
      <c r="G1232" s="24"/>
    </row>
    <row r="1233" spans="1:7">
      <c r="A1233" s="24"/>
      <c r="G1233" s="24"/>
    </row>
    <row r="1234" spans="1:7">
      <c r="A1234" s="24"/>
      <c r="G1234" s="24"/>
    </row>
    <row r="1235" spans="1:7">
      <c r="A1235" s="24"/>
      <c r="G1235" s="24"/>
    </row>
    <row r="1236" spans="1:7">
      <c r="A1236" s="24"/>
      <c r="G1236" s="24"/>
    </row>
    <row r="1237" spans="1:7">
      <c r="A1237" s="24"/>
      <c r="G1237" s="24"/>
    </row>
    <row r="1238" spans="1:7">
      <c r="A1238" s="24"/>
      <c r="G1238" s="24"/>
    </row>
    <row r="1239" spans="1:7">
      <c r="A1239" s="24"/>
      <c r="G1239" s="24"/>
    </row>
    <row r="1240" spans="1:7">
      <c r="A1240" s="24"/>
      <c r="G1240" s="24"/>
    </row>
    <row r="1241" spans="1:7">
      <c r="A1241" s="24"/>
      <c r="G1241" s="24"/>
    </row>
    <row r="1242" spans="1:7">
      <c r="A1242" s="24"/>
      <c r="G1242" s="24"/>
    </row>
    <row r="1243" spans="1:7">
      <c r="A1243" s="24"/>
      <c r="G1243" s="24"/>
    </row>
    <row r="1244" spans="1:7">
      <c r="A1244" s="24"/>
      <c r="G1244" s="24"/>
    </row>
    <row r="1245" spans="1:7">
      <c r="A1245" s="24"/>
      <c r="G1245" s="24"/>
    </row>
    <row r="1246" spans="1:7">
      <c r="A1246" s="24"/>
      <c r="G1246" s="24"/>
    </row>
    <row r="1247" spans="1:7">
      <c r="A1247" s="24"/>
      <c r="G1247" s="24"/>
    </row>
    <row r="1248" spans="1:7">
      <c r="A1248" s="24"/>
      <c r="G1248" s="24"/>
    </row>
    <row r="1249" spans="1:7">
      <c r="A1249" s="24"/>
      <c r="G1249" s="24"/>
    </row>
    <row r="1250" spans="1:7">
      <c r="A1250" s="24"/>
      <c r="G1250" s="24"/>
    </row>
    <row r="1251" spans="1:7">
      <c r="A1251" s="24"/>
      <c r="G1251" s="24"/>
    </row>
    <row r="1252" spans="1:7">
      <c r="A1252" s="24"/>
      <c r="G1252" s="24"/>
    </row>
    <row r="1253" spans="1:7">
      <c r="A1253" s="24"/>
      <c r="G1253" s="24"/>
    </row>
    <row r="1254" spans="1:7">
      <c r="A1254" s="24"/>
      <c r="G1254" s="24"/>
    </row>
    <row r="1255" spans="1:7">
      <c r="A1255" s="24"/>
      <c r="G1255" s="24"/>
    </row>
    <row r="1256" spans="1:7">
      <c r="A1256" s="24"/>
      <c r="G1256" s="24"/>
    </row>
    <row r="1257" spans="1:7">
      <c r="A1257" s="24"/>
      <c r="G1257" s="24"/>
    </row>
    <row r="1258" spans="1:7">
      <c r="A1258" s="24"/>
      <c r="G1258" s="24"/>
    </row>
    <row r="1259" spans="1:7">
      <c r="A1259" s="24"/>
      <c r="G1259" s="24"/>
    </row>
    <row r="1260" spans="1:7">
      <c r="A1260" s="24"/>
      <c r="G1260" s="24"/>
    </row>
    <row r="1261" spans="1:7">
      <c r="A1261" s="24"/>
      <c r="G1261" s="24"/>
    </row>
    <row r="1262" spans="1:7">
      <c r="A1262" s="24"/>
      <c r="G1262" s="24"/>
    </row>
    <row r="1263" spans="1:7">
      <c r="A1263" s="24"/>
      <c r="G1263" s="24"/>
    </row>
    <row r="1264" spans="1:7">
      <c r="A1264" s="24"/>
      <c r="G1264" s="24"/>
    </row>
    <row r="1265" spans="1:7">
      <c r="A1265" s="24"/>
      <c r="G1265" s="24"/>
    </row>
    <row r="1281" spans="1:7">
      <c r="A1281" s="24"/>
      <c r="G1281" s="24"/>
    </row>
    <row r="1282" spans="1:7">
      <c r="A1282" s="24"/>
      <c r="G1282" s="24"/>
    </row>
    <row r="1283" spans="1:7">
      <c r="A1283" s="24"/>
      <c r="G1283" s="24"/>
    </row>
    <row r="1284" spans="1:7">
      <c r="A1284" s="24"/>
      <c r="G1284" s="24"/>
    </row>
    <row r="1285" spans="1:7">
      <c r="A1285" s="24"/>
      <c r="G1285" s="24"/>
    </row>
    <row r="1286" spans="1:7">
      <c r="A1286" s="24"/>
      <c r="G1286" s="24"/>
    </row>
    <row r="1287" spans="1:7">
      <c r="A1287" s="24"/>
      <c r="G1287" s="24"/>
    </row>
    <row r="1288" spans="1:7">
      <c r="A1288" s="24"/>
      <c r="G1288" s="24"/>
    </row>
    <row r="1289" spans="1:7">
      <c r="A1289" s="24"/>
      <c r="G1289" s="24"/>
    </row>
    <row r="1290" spans="1:7">
      <c r="A1290" s="24"/>
      <c r="G1290" s="24"/>
    </row>
    <row r="1291" spans="1:7">
      <c r="A1291" s="24"/>
      <c r="G1291" s="24"/>
    </row>
    <row r="1292" spans="1:7">
      <c r="A1292" s="24"/>
      <c r="G1292" s="24"/>
    </row>
    <row r="1293" spans="1:7">
      <c r="A1293" s="24"/>
      <c r="G1293" s="24"/>
    </row>
    <row r="1294" spans="1:7">
      <c r="A1294" s="24"/>
      <c r="G1294" s="24"/>
    </row>
    <row r="1295" spans="1:7">
      <c r="A1295" s="24"/>
      <c r="G1295" s="24"/>
    </row>
    <row r="1296" spans="1:7">
      <c r="A1296" s="24"/>
      <c r="G1296" s="24"/>
    </row>
    <row r="1297" spans="1:8">
      <c r="A1297" s="24"/>
      <c r="G1297" s="24"/>
    </row>
    <row r="1298" spans="1:8">
      <c r="A1298" s="24"/>
      <c r="G1298" s="24"/>
    </row>
    <row r="1299" spans="1:8">
      <c r="A1299" s="24"/>
      <c r="G1299" s="24"/>
    </row>
    <row r="1300" spans="1:8">
      <c r="A1300" s="24"/>
      <c r="G1300" s="24"/>
    </row>
    <row r="1301" spans="1:8">
      <c r="A1301" s="24"/>
      <c r="G1301" s="24"/>
    </row>
    <row r="1302" spans="1:8">
      <c r="A1302" s="24"/>
      <c r="G1302" s="24"/>
      <c r="H1302" s="24"/>
    </row>
    <row r="1303" spans="1:8">
      <c r="A1303" s="24"/>
      <c r="G1303" s="24"/>
      <c r="H1303" s="24"/>
    </row>
    <row r="1304" spans="1:8">
      <c r="A1304" s="24"/>
      <c r="G1304" s="24"/>
      <c r="H1304" s="24"/>
    </row>
    <row r="1305" spans="1:8">
      <c r="A1305" s="24"/>
      <c r="G1305" s="24"/>
      <c r="H1305" s="24"/>
    </row>
    <row r="1306" spans="1:8">
      <c r="A1306" s="24"/>
      <c r="G1306" s="24"/>
      <c r="H1306" s="24"/>
    </row>
    <row r="1307" spans="1:8">
      <c r="A1307" s="24"/>
      <c r="G1307" s="24"/>
      <c r="H1307" s="24"/>
    </row>
    <row r="1308" spans="1:8">
      <c r="A1308" s="24"/>
      <c r="G1308" s="24"/>
    </row>
    <row r="1309" spans="1:8">
      <c r="A1309" s="24"/>
      <c r="G1309" s="24"/>
    </row>
    <row r="1310" spans="1:8">
      <c r="A1310" s="24"/>
      <c r="G1310" s="24"/>
    </row>
    <row r="1311" spans="1:8">
      <c r="A1311" s="24"/>
      <c r="G1311" s="24"/>
    </row>
    <row r="1312" spans="1:8">
      <c r="A1312" s="24"/>
      <c r="G1312" s="24"/>
    </row>
    <row r="1313" spans="1:10">
      <c r="A1313" s="24"/>
      <c r="G1313" s="24"/>
    </row>
    <row r="1314" spans="1:10">
      <c r="A1314" s="24"/>
      <c r="G1314" s="24"/>
    </row>
    <row r="1315" spans="1:10">
      <c r="A1315" s="24"/>
      <c r="G1315" s="24"/>
    </row>
    <row r="1316" spans="1:10">
      <c r="A1316" s="24"/>
      <c r="G1316" s="24"/>
    </row>
    <row r="1317" spans="1:10">
      <c r="A1317" s="24"/>
      <c r="G1317" s="24"/>
    </row>
    <row r="1318" spans="1:10">
      <c r="A1318" s="24"/>
      <c r="G1318" s="24"/>
    </row>
    <row r="1319" spans="1:10">
      <c r="A1319" s="24"/>
      <c r="G1319" s="24"/>
    </row>
    <row r="1320" spans="1:10">
      <c r="A1320" s="24"/>
      <c r="G1320" s="24"/>
    </row>
    <row r="1321" spans="1:10">
      <c r="A1321" s="24"/>
      <c r="G1321" s="24"/>
      <c r="I1321" s="24"/>
      <c r="J1321" s="24"/>
    </row>
    <row r="1322" spans="1:10">
      <c r="A1322" s="24"/>
      <c r="G1322" s="24"/>
      <c r="I1322" s="24"/>
      <c r="J1322" s="24"/>
    </row>
    <row r="1323" spans="1:10">
      <c r="A1323" s="24"/>
      <c r="G1323" s="24"/>
    </row>
    <row r="1324" spans="1:10">
      <c r="A1324" s="24"/>
      <c r="G1324" s="24"/>
      <c r="I1324" s="24"/>
      <c r="J1324" s="24"/>
    </row>
    <row r="1325" spans="1:10">
      <c r="A1325" s="24"/>
      <c r="G1325" s="24"/>
      <c r="I1325" s="24"/>
      <c r="J1325" s="24"/>
    </row>
    <row r="1326" spans="1:10">
      <c r="A1326" s="24"/>
      <c r="G1326" s="24"/>
    </row>
    <row r="1327" spans="1:10">
      <c r="A1327" s="24"/>
      <c r="G1327" s="24"/>
      <c r="I1327" s="24"/>
      <c r="J1327" s="24"/>
    </row>
    <row r="1328" spans="1:10">
      <c r="A1328" s="24"/>
      <c r="G1328" s="24"/>
      <c r="I1328" s="24"/>
      <c r="J1328" s="24"/>
    </row>
    <row r="1329" spans="1:10">
      <c r="A1329" s="24"/>
      <c r="G1329" s="24"/>
    </row>
    <row r="1330" spans="1:10">
      <c r="A1330" s="24"/>
      <c r="G1330" s="24"/>
      <c r="I1330" s="24"/>
      <c r="J1330" s="24"/>
    </row>
    <row r="1331" spans="1:10">
      <c r="A1331" s="24"/>
      <c r="G1331" s="24"/>
      <c r="I1331" s="24"/>
      <c r="J1331" s="24"/>
    </row>
    <row r="1332" spans="1:10">
      <c r="A1332" s="24"/>
      <c r="G1332" s="24"/>
    </row>
    <row r="1333" spans="1:10">
      <c r="A1333" s="24"/>
      <c r="G1333" s="24"/>
    </row>
    <row r="1334" spans="1:10">
      <c r="A1334" s="24"/>
      <c r="G1334" s="24"/>
    </row>
    <row r="1335" spans="1:10">
      <c r="A1335" s="24"/>
      <c r="G1335" s="24"/>
    </row>
    <row r="1336" spans="1:10">
      <c r="A1336" s="24"/>
      <c r="G1336" s="24"/>
    </row>
    <row r="1337" spans="1:10">
      <c r="A1337" s="24"/>
      <c r="G1337" s="24"/>
    </row>
    <row r="1338" spans="1:10">
      <c r="A1338" s="24"/>
      <c r="G1338" s="24"/>
    </row>
    <row r="1339" spans="1:10">
      <c r="A1339" s="24"/>
      <c r="G1339" s="24"/>
    </row>
    <row r="1340" spans="1:10">
      <c r="A1340" s="24"/>
      <c r="G1340" s="24"/>
    </row>
    <row r="1341" spans="1:10">
      <c r="A1341" s="24"/>
      <c r="G1341" s="24"/>
    </row>
    <row r="1342" spans="1:10">
      <c r="A1342" s="24"/>
      <c r="G1342" s="24"/>
    </row>
    <row r="1343" spans="1:10">
      <c r="A1343" s="24"/>
      <c r="G1343" s="24"/>
    </row>
    <row r="1344" spans="1:10">
      <c r="A1344" s="24"/>
      <c r="G1344" s="24"/>
    </row>
    <row r="1345" spans="1:10">
      <c r="A1345" s="24"/>
      <c r="G1345" s="24"/>
      <c r="H1345" s="24"/>
    </row>
    <row r="1346" spans="1:10">
      <c r="A1346" s="24"/>
      <c r="G1346" s="24"/>
      <c r="I1346" s="24"/>
      <c r="J1346" s="24"/>
    </row>
    <row r="1347" spans="1:10">
      <c r="A1347" s="24"/>
      <c r="G1347" s="24"/>
    </row>
    <row r="1348" spans="1:10">
      <c r="A1348" s="24"/>
      <c r="G1348" s="24"/>
      <c r="H1348" s="24"/>
    </row>
    <row r="1349" spans="1:10">
      <c r="A1349" s="24"/>
      <c r="G1349" s="24"/>
      <c r="I1349" s="24"/>
      <c r="J1349" s="24"/>
    </row>
    <row r="1350" spans="1:10">
      <c r="A1350" s="24"/>
      <c r="G1350" s="24"/>
    </row>
    <row r="1351" spans="1:10">
      <c r="A1351" s="24"/>
      <c r="G1351" s="24"/>
    </row>
    <row r="1352" spans="1:10">
      <c r="A1352" s="24"/>
      <c r="G1352" s="24"/>
    </row>
    <row r="1353" spans="1:10">
      <c r="A1353" s="24"/>
      <c r="G1353" s="24"/>
    </row>
    <row r="1354" spans="1:10">
      <c r="A1354" s="24"/>
      <c r="G1354" s="24"/>
    </row>
    <row r="1355" spans="1:10">
      <c r="A1355" s="24"/>
      <c r="G1355" s="24"/>
    </row>
    <row r="1356" spans="1:10">
      <c r="A1356" s="24"/>
      <c r="G1356" s="24"/>
    </row>
    <row r="1357" spans="1:10">
      <c r="A1357" s="24"/>
      <c r="G1357" s="24"/>
    </row>
    <row r="1358" spans="1:10">
      <c r="A1358" s="24"/>
      <c r="G1358" s="24"/>
    </row>
    <row r="1359" spans="1:10">
      <c r="A1359" s="24"/>
      <c r="G1359" s="24"/>
    </row>
    <row r="1360" spans="1:10">
      <c r="A1360" s="24"/>
      <c r="G1360" s="24"/>
    </row>
    <row r="1361" spans="1:7">
      <c r="A1361" s="24"/>
      <c r="G1361" s="24"/>
    </row>
    <row r="1362" spans="1:7">
      <c r="A1362" s="24"/>
      <c r="G1362" s="24"/>
    </row>
    <row r="1363" spans="1:7">
      <c r="A1363" s="24"/>
      <c r="G1363" s="24"/>
    </row>
    <row r="1364" spans="1:7">
      <c r="A1364" s="24"/>
      <c r="G1364" s="24"/>
    </row>
    <row r="1365" spans="1:7">
      <c r="A1365" s="24"/>
      <c r="G1365" s="24"/>
    </row>
    <row r="1366" spans="1:7">
      <c r="A1366" s="24"/>
      <c r="G1366" s="24"/>
    </row>
    <row r="1367" spans="1:7">
      <c r="A1367" s="24"/>
      <c r="G1367" s="24"/>
    </row>
    <row r="1368" spans="1:7">
      <c r="A1368" s="24"/>
      <c r="G1368" s="24"/>
    </row>
    <row r="1369" spans="1:7">
      <c r="A1369" s="24"/>
      <c r="G1369" s="24"/>
    </row>
    <row r="1370" spans="1:7">
      <c r="A1370" s="24"/>
      <c r="G1370" s="24"/>
    </row>
    <row r="1371" spans="1:7">
      <c r="A1371" s="24"/>
      <c r="G1371" s="24"/>
    </row>
    <row r="1372" spans="1:7">
      <c r="A1372" s="24"/>
      <c r="G1372" s="24"/>
    </row>
    <row r="1373" spans="1:7">
      <c r="A1373" s="24"/>
      <c r="G1373" s="24"/>
    </row>
    <row r="1374" spans="1:7">
      <c r="A1374" s="24"/>
      <c r="G1374" s="24"/>
    </row>
    <row r="1375" spans="1:7">
      <c r="A1375" s="24"/>
      <c r="G1375" s="24"/>
    </row>
    <row r="1376" spans="1:7">
      <c r="A1376" s="24"/>
      <c r="G1376" s="24"/>
    </row>
    <row r="1377" spans="1:7">
      <c r="A1377" s="24"/>
      <c r="G1377" s="24"/>
    </row>
    <row r="1378" spans="1:7">
      <c r="A1378" s="24"/>
      <c r="G1378" s="24"/>
    </row>
    <row r="1379" spans="1:7">
      <c r="A1379" s="24"/>
      <c r="G1379" s="24"/>
    </row>
    <row r="1380" spans="1:7">
      <c r="A1380" s="24"/>
      <c r="G1380" s="24"/>
    </row>
    <row r="1381" spans="1:7">
      <c r="A1381" s="24"/>
      <c r="G1381" s="24"/>
    </row>
    <row r="1382" spans="1:7">
      <c r="A1382" s="24"/>
      <c r="G1382" s="24"/>
    </row>
    <row r="1383" spans="1:7">
      <c r="A1383" s="24"/>
      <c r="G1383" s="24"/>
    </row>
    <row r="1384" spans="1:7">
      <c r="A1384" s="24"/>
      <c r="G1384" s="24"/>
    </row>
    <row r="1385" spans="1:7">
      <c r="A1385" s="24"/>
      <c r="G1385" s="24"/>
    </row>
    <row r="1386" spans="1:7">
      <c r="A1386" s="24"/>
      <c r="G1386" s="24"/>
    </row>
    <row r="1387" spans="1:7">
      <c r="A1387" s="24"/>
      <c r="G1387" s="24"/>
    </row>
    <row r="1388" spans="1:7">
      <c r="A1388" s="24"/>
      <c r="G1388" s="24"/>
    </row>
    <row r="1389" spans="1:7">
      <c r="A1389" s="24"/>
      <c r="G1389" s="24"/>
    </row>
    <row r="1390" spans="1:7">
      <c r="A1390" s="24"/>
      <c r="G1390" s="24"/>
    </row>
    <row r="1391" spans="1:7">
      <c r="A1391" s="24"/>
      <c r="G1391" s="24"/>
    </row>
    <row r="1392" spans="1:7">
      <c r="A1392" s="24"/>
      <c r="G1392" s="24"/>
    </row>
    <row r="1393" spans="1:7">
      <c r="A1393" s="24"/>
      <c r="G1393" s="24"/>
    </row>
    <row r="1394" spans="1:7">
      <c r="A1394" s="24"/>
      <c r="G1394" s="24"/>
    </row>
    <row r="1395" spans="1:7">
      <c r="A1395" s="24"/>
      <c r="G1395" s="24"/>
    </row>
    <row r="1396" spans="1:7">
      <c r="A1396" s="24"/>
      <c r="G1396" s="24"/>
    </row>
    <row r="1397" spans="1:7">
      <c r="A1397" s="24"/>
      <c r="G1397" s="24"/>
    </row>
    <row r="1398" spans="1:7">
      <c r="A1398" s="24"/>
      <c r="G1398" s="24"/>
    </row>
    <row r="1399" spans="1:7">
      <c r="A1399" s="24"/>
      <c r="G1399" s="24"/>
    </row>
    <row r="1400" spans="1:7">
      <c r="A1400" s="24"/>
      <c r="G1400" s="24"/>
    </row>
    <row r="1401" spans="1:7">
      <c r="A1401" s="24"/>
      <c r="G1401" s="24"/>
    </row>
    <row r="1402" spans="1:7">
      <c r="A1402" s="24"/>
      <c r="G1402" s="24"/>
    </row>
    <row r="1403" spans="1:7">
      <c r="A1403" s="24"/>
      <c r="G1403" s="24"/>
    </row>
    <row r="1404" spans="1:7">
      <c r="A1404" s="24"/>
      <c r="G1404" s="24"/>
    </row>
    <row r="1405" spans="1:7">
      <c r="A1405" s="24"/>
      <c r="G1405" s="24"/>
    </row>
    <row r="1406" spans="1:7">
      <c r="A1406" s="24"/>
      <c r="G1406" s="24"/>
    </row>
    <row r="1407" spans="1:7">
      <c r="A1407" s="24"/>
      <c r="G1407" s="24"/>
    </row>
    <row r="1408" spans="1:7">
      <c r="A1408" s="24"/>
      <c r="G1408" s="24"/>
    </row>
    <row r="1409" spans="1:7">
      <c r="A1409" s="24"/>
      <c r="G1409" s="24"/>
    </row>
    <row r="1410" spans="1:7">
      <c r="A1410" s="24"/>
      <c r="G1410" s="24"/>
    </row>
    <row r="1411" spans="1:7">
      <c r="A1411" s="24"/>
      <c r="G1411" s="24"/>
    </row>
    <row r="1412" spans="1:7">
      <c r="A1412" s="24"/>
      <c r="G1412" s="24"/>
    </row>
    <row r="1413" spans="1:7">
      <c r="A1413" s="24"/>
      <c r="G1413" s="24"/>
    </row>
    <row r="1414" spans="1:7">
      <c r="A1414" s="24"/>
      <c r="G1414" s="24"/>
    </row>
    <row r="1415" spans="1:7">
      <c r="A1415" s="24"/>
      <c r="G1415" s="24"/>
    </row>
    <row r="1416" spans="1:7">
      <c r="A1416" s="24"/>
      <c r="G1416" s="24"/>
    </row>
    <row r="1417" spans="1:7">
      <c r="A1417" s="24"/>
      <c r="G1417" s="24"/>
    </row>
    <row r="1418" spans="1:7">
      <c r="A1418" s="24"/>
      <c r="G1418" s="24"/>
    </row>
    <row r="1419" spans="1:7">
      <c r="A1419" s="24"/>
      <c r="G1419" s="24"/>
    </row>
    <row r="1420" spans="1:7">
      <c r="A1420" s="24"/>
      <c r="G1420" s="24"/>
    </row>
    <row r="1421" spans="1:7">
      <c r="A1421" s="24"/>
      <c r="G1421" s="24"/>
    </row>
    <row r="1422" spans="1:7">
      <c r="A1422" s="24"/>
      <c r="G1422" s="24"/>
    </row>
    <row r="1423" spans="1:7">
      <c r="A1423" s="24"/>
      <c r="G1423" s="24"/>
    </row>
    <row r="1424" spans="1:7">
      <c r="A1424" s="24"/>
      <c r="G1424" s="24"/>
    </row>
    <row r="1425" spans="1:7">
      <c r="A1425" s="24"/>
      <c r="G1425" s="24"/>
    </row>
    <row r="1426" spans="1:7">
      <c r="A1426" s="24"/>
      <c r="G1426" s="24"/>
    </row>
    <row r="1427" spans="1:7">
      <c r="A1427" s="24"/>
      <c r="G1427" s="24"/>
    </row>
    <row r="1428" spans="1:7">
      <c r="A1428" s="24"/>
      <c r="G1428" s="24"/>
    </row>
    <row r="1429" spans="1:7">
      <c r="A1429" s="24"/>
      <c r="G1429" s="24"/>
    </row>
    <row r="1430" spans="1:7">
      <c r="A1430" s="24"/>
      <c r="G1430" s="24"/>
    </row>
    <row r="1431" spans="1:7">
      <c r="A1431" s="24"/>
      <c r="G1431" s="24"/>
    </row>
    <row r="1432" spans="1:7">
      <c r="A1432" s="24"/>
      <c r="G1432" s="24"/>
    </row>
    <row r="1433" spans="1:7">
      <c r="A1433" s="24"/>
      <c r="G1433" s="24"/>
    </row>
    <row r="1434" spans="1:7">
      <c r="A1434" s="24"/>
      <c r="G1434" s="24"/>
    </row>
    <row r="1435" spans="1:7">
      <c r="A1435" s="24"/>
      <c r="G1435" s="24"/>
    </row>
    <row r="1436" spans="1:7">
      <c r="A1436" s="24"/>
      <c r="G1436" s="24"/>
    </row>
    <row r="1437" spans="1:7">
      <c r="A1437" s="24"/>
      <c r="G1437" s="24"/>
    </row>
    <row r="1438" spans="1:7">
      <c r="A1438" s="24"/>
      <c r="G1438" s="24"/>
    </row>
    <row r="1439" spans="1:7">
      <c r="A1439" s="24"/>
      <c r="G1439" s="24"/>
    </row>
    <row r="1440" spans="1:7">
      <c r="A1440" s="24"/>
      <c r="G1440" s="24"/>
    </row>
    <row r="1441" spans="1:7">
      <c r="A1441" s="24"/>
      <c r="G1441" s="24"/>
    </row>
    <row r="1442" spans="1:7">
      <c r="A1442" s="24"/>
      <c r="G1442" s="24"/>
    </row>
    <row r="1443" spans="1:7">
      <c r="A1443" s="24"/>
      <c r="G1443" s="24"/>
    </row>
    <row r="1444" spans="1:7">
      <c r="A1444" s="24"/>
      <c r="G1444" s="24"/>
    </row>
    <row r="1445" spans="1:7">
      <c r="A1445" s="24"/>
      <c r="G1445" s="24"/>
    </row>
    <row r="1446" spans="1:7">
      <c r="A1446" s="24"/>
      <c r="G1446" s="24"/>
    </row>
    <row r="1447" spans="1:7">
      <c r="A1447" s="24"/>
      <c r="G1447" s="24"/>
    </row>
    <row r="1448" spans="1:7">
      <c r="A1448" s="24"/>
      <c r="G1448" s="24"/>
    </row>
    <row r="1449" spans="1:7">
      <c r="A1449" s="24"/>
      <c r="G1449" s="24"/>
    </row>
    <row r="1450" spans="1:7">
      <c r="A1450" s="24"/>
      <c r="G1450" s="24"/>
    </row>
    <row r="1451" spans="1:7">
      <c r="A1451" s="24"/>
      <c r="G1451" s="24"/>
    </row>
    <row r="1452" spans="1:7">
      <c r="A1452" s="24"/>
      <c r="G1452" s="24"/>
    </row>
    <row r="1453" spans="1:7">
      <c r="A1453" s="24"/>
      <c r="G1453" s="24"/>
    </row>
    <row r="1454" spans="1:7">
      <c r="A1454" s="24"/>
      <c r="G1454" s="24"/>
    </row>
    <row r="1455" spans="1:7">
      <c r="A1455" s="24"/>
      <c r="G1455" s="24"/>
    </row>
    <row r="1456" spans="1:7">
      <c r="A1456" s="24"/>
      <c r="G1456" s="24"/>
    </row>
    <row r="1457" spans="1:7">
      <c r="A1457" s="24"/>
      <c r="G1457" s="24"/>
    </row>
    <row r="1458" spans="1:7">
      <c r="A1458" s="24"/>
      <c r="G1458" s="24"/>
    </row>
    <row r="1459" spans="1:7">
      <c r="A1459" s="24"/>
      <c r="G1459" s="24"/>
    </row>
    <row r="1460" spans="1:7">
      <c r="A1460" s="24"/>
      <c r="G1460" s="24"/>
    </row>
    <row r="1461" spans="1:7">
      <c r="A1461" s="24"/>
      <c r="G1461" s="24"/>
    </row>
    <row r="1462" spans="1:7">
      <c r="A1462" s="24"/>
      <c r="G1462" s="24"/>
    </row>
    <row r="1463" spans="1:7">
      <c r="A1463" s="24"/>
      <c r="G1463" s="24"/>
    </row>
    <row r="1464" spans="1:7">
      <c r="A1464" s="24"/>
      <c r="G1464" s="24"/>
    </row>
    <row r="1465" spans="1:7">
      <c r="A1465" s="24"/>
      <c r="G1465" s="24"/>
    </row>
    <row r="1466" spans="1:7">
      <c r="A1466" s="24"/>
      <c r="G1466" s="24"/>
    </row>
    <row r="1467" spans="1:7">
      <c r="A1467" s="24"/>
      <c r="G1467" s="24"/>
    </row>
    <row r="1468" spans="1:7">
      <c r="A1468" s="24"/>
      <c r="G1468" s="24"/>
    </row>
    <row r="1469" spans="1:7">
      <c r="A1469" s="24"/>
      <c r="G1469" s="24"/>
    </row>
    <row r="1470" spans="1:7">
      <c r="A1470" s="24"/>
      <c r="G1470" s="24"/>
    </row>
    <row r="1471" spans="1:7">
      <c r="A1471" s="24"/>
      <c r="G1471" s="24"/>
    </row>
    <row r="1472" spans="1:7">
      <c r="A1472" s="24"/>
      <c r="G1472" s="24"/>
    </row>
    <row r="1473" spans="1:7">
      <c r="A1473" s="24"/>
      <c r="G1473" s="24"/>
    </row>
    <row r="1474" spans="1:7">
      <c r="A1474" s="24"/>
      <c r="G1474" s="24"/>
    </row>
    <row r="1475" spans="1:7">
      <c r="A1475" s="24"/>
      <c r="G1475" s="24"/>
    </row>
    <row r="1476" spans="1:7">
      <c r="A1476" s="24"/>
      <c r="G1476" s="24"/>
    </row>
    <row r="1477" spans="1:7">
      <c r="A1477" s="24"/>
      <c r="G1477" s="24"/>
    </row>
    <row r="1478" spans="1:7">
      <c r="A1478" s="24"/>
      <c r="G1478" s="24"/>
    </row>
    <row r="1479" spans="1:7">
      <c r="A1479" s="24"/>
      <c r="G1479" s="24"/>
    </row>
    <row r="1480" spans="1:7">
      <c r="A1480" s="24"/>
      <c r="G1480" s="24"/>
    </row>
    <row r="1481" spans="1:7">
      <c r="A1481" s="24"/>
      <c r="G1481" s="24"/>
    </row>
    <row r="1482" spans="1:7">
      <c r="A1482" s="24"/>
      <c r="G1482" s="24"/>
    </row>
    <row r="1483" spans="1:7">
      <c r="A1483" s="24"/>
      <c r="G1483" s="24"/>
    </row>
    <row r="1484" spans="1:7">
      <c r="A1484" s="24"/>
      <c r="G1484" s="24"/>
    </row>
    <row r="1485" spans="1:7">
      <c r="A1485" s="24"/>
      <c r="G1485" s="24"/>
    </row>
    <row r="1486" spans="1:7">
      <c r="A1486" s="24"/>
      <c r="G1486" s="24"/>
    </row>
    <row r="1487" spans="1:7">
      <c r="A1487" s="24"/>
      <c r="G1487" s="24"/>
    </row>
    <row r="1488" spans="1:7">
      <c r="A1488" s="24"/>
      <c r="G1488" s="24"/>
    </row>
    <row r="1489" spans="1:7">
      <c r="A1489" s="24"/>
      <c r="G1489" s="24"/>
    </row>
    <row r="1490" spans="1:7">
      <c r="A1490" s="24"/>
      <c r="G1490" s="24"/>
    </row>
    <row r="1491" spans="1:7">
      <c r="A1491" s="24"/>
      <c r="G1491" s="24"/>
    </row>
    <row r="1492" spans="1:7">
      <c r="A1492" s="24"/>
      <c r="G1492" s="24"/>
    </row>
    <row r="1493" spans="1:7">
      <c r="A1493" s="24"/>
      <c r="G1493" s="24"/>
    </row>
    <row r="1494" spans="1:7">
      <c r="A1494" s="24"/>
      <c r="G1494" s="24"/>
    </row>
    <row r="1495" spans="1:7">
      <c r="A1495" s="24"/>
      <c r="G1495" s="24"/>
    </row>
    <row r="1496" spans="1:7">
      <c r="A1496" s="24"/>
      <c r="G1496" s="24"/>
    </row>
    <row r="1497" spans="1:7">
      <c r="A1497" s="24"/>
      <c r="G1497" s="24"/>
    </row>
    <row r="1498" spans="1:7">
      <c r="A1498" s="24"/>
      <c r="G1498" s="24"/>
    </row>
    <row r="1499" spans="1:7">
      <c r="A1499" s="24"/>
      <c r="G1499" s="24"/>
    </row>
    <row r="1500" spans="1:7">
      <c r="A1500" s="24"/>
      <c r="G1500" s="24"/>
    </row>
    <row r="1501" spans="1:7">
      <c r="A1501" s="24"/>
      <c r="G1501" s="24"/>
    </row>
    <row r="1502" spans="1:7">
      <c r="A1502" s="24"/>
      <c r="G1502" s="24"/>
    </row>
    <row r="1503" spans="1:7">
      <c r="A1503" s="24"/>
      <c r="G1503" s="24"/>
    </row>
    <row r="1504" spans="1:7">
      <c r="A1504" s="24"/>
      <c r="G1504" s="24"/>
    </row>
    <row r="1505" spans="1:7">
      <c r="A1505" s="24"/>
      <c r="G1505" s="24"/>
    </row>
    <row r="1506" spans="1:7">
      <c r="A1506" s="24"/>
      <c r="G1506" s="24"/>
    </row>
    <row r="1507" spans="1:7">
      <c r="A1507" s="24"/>
      <c r="G1507" s="24"/>
    </row>
    <row r="1508" spans="1:7">
      <c r="A1508" s="24"/>
      <c r="G1508" s="24"/>
    </row>
    <row r="1509" spans="1:7">
      <c r="A1509" s="24"/>
      <c r="G1509" s="24"/>
    </row>
    <row r="1510" spans="1:7">
      <c r="A1510" s="24"/>
      <c r="G1510" s="24"/>
    </row>
    <row r="1511" spans="1:7">
      <c r="A1511" s="24"/>
      <c r="G1511" s="24"/>
    </row>
    <row r="1512" spans="1:7">
      <c r="A1512" s="24"/>
      <c r="G1512" s="24"/>
    </row>
    <row r="1513" spans="1:7">
      <c r="A1513" s="24"/>
      <c r="G1513" s="24"/>
    </row>
    <row r="1514" spans="1:7">
      <c r="A1514" s="24"/>
      <c r="G1514" s="24"/>
    </row>
    <row r="1515" spans="1:7">
      <c r="A1515" s="24"/>
      <c r="G1515" s="24"/>
    </row>
    <row r="1516" spans="1:7">
      <c r="A1516" s="24"/>
      <c r="G1516" s="24"/>
    </row>
    <row r="1517" spans="1:7">
      <c r="A1517" s="24"/>
      <c r="G1517" s="24"/>
    </row>
    <row r="1518" spans="1:7">
      <c r="A1518" s="24"/>
      <c r="G1518" s="24"/>
    </row>
    <row r="1519" spans="1:7">
      <c r="A1519" s="24"/>
      <c r="G1519" s="24"/>
    </row>
    <row r="1520" spans="1:7">
      <c r="A1520" s="24"/>
      <c r="G1520" s="24"/>
    </row>
    <row r="1521" spans="1:7">
      <c r="A1521" s="24"/>
      <c r="G1521" s="24"/>
    </row>
    <row r="1522" spans="1:7">
      <c r="A1522" s="24"/>
      <c r="G1522" s="24"/>
    </row>
    <row r="1523" spans="1:7">
      <c r="A1523" s="24"/>
      <c r="G1523" s="24"/>
    </row>
    <row r="1524" spans="1:7">
      <c r="A1524" s="24"/>
      <c r="G1524" s="24"/>
    </row>
    <row r="1525" spans="1:7">
      <c r="A1525" s="24"/>
      <c r="G1525" s="24"/>
    </row>
    <row r="1526" spans="1:7">
      <c r="A1526" s="24"/>
      <c r="G1526" s="24"/>
    </row>
    <row r="1527" spans="1:7">
      <c r="A1527" s="24"/>
      <c r="G1527" s="24"/>
    </row>
    <row r="1528" spans="1:7">
      <c r="A1528" s="24"/>
      <c r="G1528" s="24"/>
    </row>
    <row r="1529" spans="1:7">
      <c r="A1529" s="24"/>
      <c r="G1529" s="24"/>
    </row>
    <row r="1530" spans="1:7">
      <c r="A1530" s="24"/>
      <c r="G1530" s="24"/>
    </row>
    <row r="1531" spans="1:7">
      <c r="A1531" s="24"/>
      <c r="G1531" s="24"/>
    </row>
    <row r="1532" spans="1:7">
      <c r="A1532" s="24"/>
      <c r="G1532" s="24"/>
    </row>
    <row r="1533" spans="1:7">
      <c r="A1533" s="24"/>
      <c r="G1533" s="24"/>
    </row>
    <row r="1534" spans="1:7">
      <c r="A1534" s="24"/>
      <c r="G1534" s="24"/>
    </row>
    <row r="1535" spans="1:7">
      <c r="A1535" s="24"/>
      <c r="G1535" s="24"/>
    </row>
    <row r="1536" spans="1:7">
      <c r="A1536" s="24"/>
      <c r="G1536" s="24"/>
    </row>
    <row r="1537" spans="1:7">
      <c r="A1537" s="24"/>
      <c r="G1537" s="24"/>
    </row>
    <row r="1538" spans="1:7">
      <c r="A1538" s="24"/>
      <c r="G1538" s="24"/>
    </row>
    <row r="1539" spans="1:7">
      <c r="A1539" s="24"/>
      <c r="G1539" s="24"/>
    </row>
    <row r="1540" spans="1:7">
      <c r="A1540" s="24"/>
      <c r="G1540" s="24"/>
    </row>
    <row r="1541" spans="1:7">
      <c r="A1541" s="24"/>
      <c r="G1541" s="24"/>
    </row>
    <row r="1542" spans="1:7">
      <c r="A1542" s="24"/>
      <c r="G1542" s="24"/>
    </row>
    <row r="1543" spans="1:7">
      <c r="A1543" s="24"/>
      <c r="G1543" s="24"/>
    </row>
    <row r="1544" spans="1:7">
      <c r="A1544" s="24"/>
      <c r="G1544" s="24"/>
    </row>
    <row r="1545" spans="1:7">
      <c r="A1545" s="24"/>
      <c r="G1545" s="24"/>
    </row>
    <row r="1546" spans="1:7">
      <c r="A1546" s="24"/>
      <c r="G1546" s="24"/>
    </row>
    <row r="1547" spans="1:7">
      <c r="A1547" s="24"/>
      <c r="G1547" s="24"/>
    </row>
    <row r="1548" spans="1:7">
      <c r="A1548" s="24"/>
      <c r="G1548" s="24"/>
    </row>
    <row r="1549" spans="1:7">
      <c r="A1549" s="24"/>
      <c r="G1549" s="24"/>
    </row>
    <row r="1550" spans="1:7">
      <c r="A1550" s="24"/>
      <c r="G1550" s="24"/>
    </row>
    <row r="1551" spans="1:7">
      <c r="A1551" s="24"/>
      <c r="G1551" s="24"/>
    </row>
    <row r="1552" spans="1:7">
      <c r="A1552" s="24"/>
      <c r="G1552" s="24"/>
    </row>
    <row r="1553" spans="1:7">
      <c r="A1553" s="24"/>
      <c r="G1553" s="24"/>
    </row>
    <row r="1554" spans="1:7">
      <c r="A1554" s="24"/>
      <c r="G1554" s="24"/>
    </row>
    <row r="1555" spans="1:7">
      <c r="A1555" s="24"/>
      <c r="G1555" s="24"/>
    </row>
    <row r="1556" spans="1:7">
      <c r="A1556" s="24"/>
      <c r="G1556" s="24"/>
    </row>
    <row r="1557" spans="1:7">
      <c r="A1557" s="24"/>
      <c r="G1557" s="24"/>
    </row>
    <row r="1558" spans="1:7">
      <c r="A1558" s="24"/>
      <c r="G1558" s="24"/>
    </row>
    <row r="1559" spans="1:7">
      <c r="A1559" s="24"/>
      <c r="G1559" s="24"/>
    </row>
    <row r="1560" spans="1:7">
      <c r="A1560" s="24"/>
      <c r="G1560" s="24"/>
    </row>
    <row r="1561" spans="1:7">
      <c r="A1561" s="24"/>
      <c r="G1561" s="24"/>
    </row>
    <row r="1562" spans="1:7">
      <c r="A1562" s="24"/>
      <c r="G1562" s="24"/>
    </row>
    <row r="1563" spans="1:7">
      <c r="A1563" s="24"/>
      <c r="G1563" s="24"/>
    </row>
    <row r="1564" spans="1:7">
      <c r="A1564" s="24"/>
      <c r="G1564" s="24"/>
    </row>
    <row r="1565" spans="1:7">
      <c r="A1565" s="24"/>
      <c r="G1565" s="24"/>
    </row>
    <row r="1566" spans="1:7">
      <c r="A1566" s="24"/>
      <c r="G1566" s="24"/>
    </row>
    <row r="1567" spans="1:7">
      <c r="A1567" s="24"/>
      <c r="G1567" s="24"/>
    </row>
    <row r="1568" spans="1:7">
      <c r="A1568" s="24"/>
      <c r="G1568" s="24"/>
    </row>
    <row r="1569" spans="1:7">
      <c r="A1569" s="24"/>
      <c r="G1569" s="24"/>
    </row>
    <row r="1570" spans="1:7">
      <c r="A1570" s="24"/>
      <c r="G1570" s="24"/>
    </row>
    <row r="1571" spans="1:7">
      <c r="A1571" s="24"/>
      <c r="G1571" s="24"/>
    </row>
    <row r="1572" spans="1:7">
      <c r="A1572" s="24"/>
      <c r="G1572" s="24"/>
    </row>
    <row r="1573" spans="1:7">
      <c r="A1573" s="24"/>
      <c r="G1573" s="24"/>
    </row>
    <row r="1574" spans="1:7">
      <c r="A1574" s="24"/>
      <c r="G1574" s="24"/>
    </row>
    <row r="1575" spans="1:7">
      <c r="A1575" s="24"/>
      <c r="G1575" s="24"/>
    </row>
    <row r="1576" spans="1:7">
      <c r="A1576" s="24"/>
      <c r="G1576" s="24"/>
    </row>
    <row r="1577" spans="1:7">
      <c r="A1577" s="24"/>
      <c r="G1577" s="24"/>
    </row>
    <row r="1578" spans="1:7">
      <c r="A1578" s="24"/>
      <c r="G1578" s="24"/>
    </row>
    <row r="1579" spans="1:7">
      <c r="A1579" s="24"/>
      <c r="G1579" s="24"/>
    </row>
    <row r="1580" spans="1:7">
      <c r="A1580" s="24"/>
      <c r="G1580" s="24"/>
    </row>
    <row r="1581" spans="1:7">
      <c r="A1581" s="24"/>
      <c r="G1581" s="24"/>
    </row>
    <row r="1582" spans="1:7">
      <c r="A1582" s="24"/>
      <c r="G1582" s="24"/>
    </row>
    <row r="1583" spans="1:7">
      <c r="A1583" s="24"/>
      <c r="G1583" s="24"/>
    </row>
    <row r="1584" spans="1:7">
      <c r="A1584" s="24"/>
      <c r="G1584" s="24"/>
    </row>
    <row r="1585" spans="1:7">
      <c r="A1585" s="24"/>
      <c r="G1585" s="24"/>
    </row>
    <row r="1586" spans="1:7">
      <c r="A1586" s="24"/>
      <c r="G1586" s="24"/>
    </row>
    <row r="1587" spans="1:7">
      <c r="A1587" s="24"/>
      <c r="G1587" s="24"/>
    </row>
    <row r="1588" spans="1:7">
      <c r="A1588" s="24"/>
      <c r="G1588" s="24"/>
    </row>
    <row r="1589" spans="1:7">
      <c r="A1589" s="24"/>
      <c r="G1589" s="24"/>
    </row>
    <row r="1590" spans="1:7">
      <c r="A1590" s="24"/>
      <c r="G1590" s="24"/>
    </row>
    <row r="1591" spans="1:7">
      <c r="A1591" s="24"/>
      <c r="G1591" s="24"/>
    </row>
    <row r="1592" spans="1:7">
      <c r="A1592" s="24"/>
      <c r="G1592" s="24"/>
    </row>
    <row r="1593" spans="1:7">
      <c r="A1593" s="24"/>
      <c r="G1593" s="24"/>
    </row>
    <row r="1594" spans="1:7">
      <c r="A1594" s="24"/>
      <c r="G1594" s="24"/>
    </row>
    <row r="1595" spans="1:7">
      <c r="A1595" s="24"/>
      <c r="G1595" s="24"/>
    </row>
    <row r="1596" spans="1:7">
      <c r="A1596" s="24"/>
      <c r="G1596" s="24"/>
    </row>
    <row r="1597" spans="1:7">
      <c r="A1597" s="24"/>
      <c r="G1597" s="24"/>
    </row>
    <row r="1598" spans="1:7">
      <c r="A1598" s="24"/>
      <c r="G1598" s="24"/>
    </row>
    <row r="1599" spans="1:7">
      <c r="A1599" s="24"/>
      <c r="G1599" s="24"/>
    </row>
    <row r="1600" spans="1:7">
      <c r="A1600" s="24"/>
      <c r="G1600" s="24"/>
    </row>
    <row r="1601" spans="1:7">
      <c r="A1601" s="24"/>
      <c r="G1601" s="24"/>
    </row>
    <row r="1602" spans="1:7">
      <c r="A1602" s="24"/>
      <c r="G1602" s="24"/>
    </row>
    <row r="1603" spans="1:7">
      <c r="A1603" s="24"/>
      <c r="G1603" s="24"/>
    </row>
    <row r="1604" spans="1:7">
      <c r="A1604" s="24"/>
      <c r="G1604" s="24"/>
    </row>
    <row r="1605" spans="1:7">
      <c r="A1605" s="24"/>
      <c r="G1605" s="24"/>
    </row>
    <row r="1606" spans="1:7">
      <c r="A1606" s="24"/>
      <c r="G1606" s="24"/>
    </row>
    <row r="1607" spans="1:7">
      <c r="A1607" s="24"/>
      <c r="G1607" s="24"/>
    </row>
    <row r="1608" spans="1:7">
      <c r="A1608" s="24"/>
      <c r="G1608" s="24"/>
    </row>
    <row r="1609" spans="1:7">
      <c r="A1609" s="24"/>
      <c r="G1609" s="24"/>
    </row>
    <row r="1610" spans="1:7">
      <c r="A1610" s="24"/>
      <c r="G1610" s="24"/>
    </row>
    <row r="1611" spans="1:7">
      <c r="A1611" s="24"/>
      <c r="G1611" s="24"/>
    </row>
    <row r="1612" spans="1:7">
      <c r="A1612" s="24"/>
      <c r="G1612" s="24"/>
    </row>
    <row r="1613" spans="1:7">
      <c r="A1613" s="24"/>
      <c r="G1613" s="24"/>
    </row>
    <row r="1614" spans="1:7">
      <c r="A1614" s="24"/>
      <c r="G1614" s="24"/>
    </row>
    <row r="1615" spans="1:7">
      <c r="A1615" s="24"/>
      <c r="G1615" s="24"/>
    </row>
    <row r="1616" spans="1:7">
      <c r="A1616" s="24"/>
      <c r="G1616" s="24"/>
    </row>
    <row r="1617" spans="1:7">
      <c r="A1617" s="24"/>
      <c r="G1617" s="24"/>
    </row>
    <row r="1625" spans="1:7">
      <c r="A1625" s="24"/>
      <c r="G1625" s="24"/>
    </row>
    <row r="1626" spans="1:7">
      <c r="A1626" s="24"/>
      <c r="G1626" s="24"/>
    </row>
    <row r="1627" spans="1:7">
      <c r="A1627" s="24"/>
      <c r="G1627" s="24"/>
    </row>
    <row r="1628" spans="1:7">
      <c r="A1628" s="24"/>
      <c r="G1628" s="24"/>
    </row>
    <row r="1629" spans="1:7">
      <c r="A1629" s="24"/>
      <c r="G1629" s="24"/>
    </row>
    <row r="1630" spans="1:7">
      <c r="A1630" s="24"/>
      <c r="G1630" s="24"/>
    </row>
    <row r="1631" spans="1:7">
      <c r="A1631" s="24"/>
      <c r="G1631" s="24"/>
    </row>
    <row r="1632" spans="1:7">
      <c r="A1632" s="24"/>
      <c r="G1632" s="24"/>
    </row>
    <row r="1633" spans="1:7">
      <c r="A1633" s="24"/>
      <c r="G1633" s="24"/>
    </row>
    <row r="1634" spans="1:7">
      <c r="A1634" s="24"/>
      <c r="G1634" s="24"/>
    </row>
    <row r="1635" spans="1:7">
      <c r="A1635" s="24"/>
      <c r="G1635" s="24"/>
    </row>
    <row r="1636" spans="1:7">
      <c r="A1636" s="24"/>
      <c r="G1636" s="24"/>
    </row>
    <row r="1637" spans="1:7">
      <c r="A1637" s="24"/>
      <c r="G1637" s="24"/>
    </row>
    <row r="1638" spans="1:7">
      <c r="A1638" s="24"/>
      <c r="G1638" s="24"/>
    </row>
    <row r="1639" spans="1:7">
      <c r="A1639" s="24"/>
      <c r="G1639" s="24"/>
    </row>
    <row r="1640" spans="1:7">
      <c r="A1640" s="24"/>
      <c r="G1640" s="24"/>
    </row>
    <row r="1641" spans="1:7">
      <c r="A1641" s="24"/>
      <c r="G1641" s="24"/>
    </row>
    <row r="1642" spans="1:7">
      <c r="A1642" s="24"/>
      <c r="G1642" s="24"/>
    </row>
    <row r="1643" spans="1:7">
      <c r="A1643" s="24"/>
      <c r="G1643" s="24"/>
    </row>
    <row r="1644" spans="1:7">
      <c r="A1644" s="24"/>
      <c r="G1644" s="24"/>
    </row>
    <row r="1645" spans="1:7">
      <c r="A1645" s="24"/>
      <c r="G1645" s="24"/>
    </row>
    <row r="1646" spans="1:7">
      <c r="A1646" s="24"/>
      <c r="G1646" s="24"/>
    </row>
    <row r="1647" spans="1:7">
      <c r="A1647" s="24"/>
      <c r="G1647" s="24"/>
    </row>
    <row r="1648" spans="1:7">
      <c r="A1648" s="24"/>
      <c r="G1648" s="24"/>
    </row>
    <row r="1649" spans="1:12">
      <c r="A1649" s="24"/>
      <c r="G1649" s="24"/>
    </row>
    <row r="1650" spans="1:12">
      <c r="A1650" s="24"/>
      <c r="G1650" s="24"/>
    </row>
    <row r="1651" spans="1:12">
      <c r="A1651" s="24"/>
      <c r="G1651" s="24"/>
    </row>
    <row r="1652" spans="1:12">
      <c r="A1652" s="24"/>
      <c r="G1652" s="24"/>
    </row>
    <row r="1653" spans="1:12">
      <c r="A1653" s="24"/>
      <c r="G1653" s="24"/>
    </row>
    <row r="1654" spans="1:12">
      <c r="A1654" s="24"/>
      <c r="G1654" s="24"/>
    </row>
    <row r="1655" spans="1:12">
      <c r="A1655" s="24"/>
      <c r="G1655" s="24"/>
    </row>
    <row r="1656" spans="1:12">
      <c r="A1656" s="24"/>
      <c r="G1656" s="24"/>
    </row>
    <row r="1657" spans="1:12">
      <c r="A1657" s="24"/>
      <c r="G1657" s="24"/>
    </row>
    <row r="1658" spans="1:12">
      <c r="A1658" s="24"/>
      <c r="G1658" s="24"/>
    </row>
    <row r="1659" spans="1:12">
      <c r="A1659" s="24"/>
      <c r="G1659" s="24"/>
    </row>
    <row r="1660" spans="1:12">
      <c r="A1660" s="24"/>
      <c r="G1660" s="24"/>
      <c r="L1660" s="24"/>
    </row>
    <row r="1661" spans="1:12">
      <c r="A1661" s="24"/>
      <c r="G1661" s="24"/>
      <c r="H1661" s="24"/>
    </row>
    <row r="1662" spans="1:12">
      <c r="A1662" s="24"/>
      <c r="G1662" s="24"/>
      <c r="I1662" s="24"/>
      <c r="J1662" s="24"/>
      <c r="L1662" s="24"/>
    </row>
    <row r="1663" spans="1:12">
      <c r="A1663" s="24"/>
      <c r="G1663" s="24"/>
      <c r="H1663" s="24"/>
    </row>
    <row r="1664" spans="1:12">
      <c r="A1664" s="24"/>
      <c r="G1664" s="24"/>
    </row>
    <row r="1665" spans="1:12">
      <c r="A1665" s="24"/>
      <c r="G1665" s="24"/>
    </row>
    <row r="1666" spans="1:12">
      <c r="A1666" s="24"/>
      <c r="G1666" s="24"/>
      <c r="H1666" s="24"/>
      <c r="L1666" s="24"/>
    </row>
    <row r="1667" spans="1:12">
      <c r="A1667" s="24"/>
      <c r="G1667" s="24"/>
      <c r="I1667" s="24"/>
      <c r="J1667" s="24"/>
    </row>
    <row r="1668" spans="1:12">
      <c r="A1668" s="24"/>
      <c r="G1668" s="24"/>
      <c r="H1668" s="24"/>
      <c r="L1668" s="24"/>
    </row>
    <row r="1669" spans="1:12">
      <c r="A1669" s="24"/>
      <c r="G1669" s="24"/>
      <c r="H1669" s="24"/>
    </row>
    <row r="1670" spans="1:12">
      <c r="A1670" s="24"/>
      <c r="G1670" s="24"/>
      <c r="H1670" s="24"/>
    </row>
    <row r="1671" spans="1:12">
      <c r="A1671" s="24"/>
      <c r="G1671" s="24"/>
      <c r="H1671" s="24"/>
      <c r="L1671" s="24"/>
    </row>
    <row r="1672" spans="1:12">
      <c r="A1672" s="24"/>
      <c r="G1672" s="24"/>
      <c r="H1672" s="24"/>
      <c r="L1672" s="24"/>
    </row>
    <row r="1673" spans="1:12">
      <c r="A1673" s="24"/>
      <c r="G1673" s="24"/>
      <c r="H1673" s="24"/>
      <c r="L1673" s="24"/>
    </row>
    <row r="1674" spans="1:12">
      <c r="A1674" s="24"/>
      <c r="G1674" s="24"/>
      <c r="H1674" s="24"/>
      <c r="L1674" s="24"/>
    </row>
    <row r="1675" spans="1:12">
      <c r="A1675" s="24"/>
      <c r="G1675" s="24"/>
      <c r="H1675" s="24"/>
    </row>
    <row r="1676" spans="1:12">
      <c r="A1676" s="24"/>
      <c r="G1676" s="24"/>
      <c r="H1676" s="24"/>
    </row>
    <row r="1677" spans="1:12">
      <c r="A1677" s="24"/>
      <c r="G1677" s="24"/>
    </row>
    <row r="1678" spans="1:12">
      <c r="A1678" s="24"/>
      <c r="G1678" s="24"/>
    </row>
    <row r="1679" spans="1:12">
      <c r="A1679" s="24"/>
      <c r="G1679" s="24"/>
      <c r="H1679" s="24"/>
      <c r="L1679" s="24"/>
    </row>
    <row r="1680" spans="1:12">
      <c r="A1680" s="24"/>
      <c r="G1680" s="24"/>
    </row>
    <row r="1681" spans="1:12">
      <c r="A1681" s="24"/>
      <c r="G1681" s="24"/>
    </row>
    <row r="1682" spans="1:12">
      <c r="A1682" s="24"/>
      <c r="G1682" s="24"/>
      <c r="H1682" s="24"/>
      <c r="L1682" s="24"/>
    </row>
    <row r="1683" spans="1:12">
      <c r="A1683" s="24"/>
      <c r="G1683" s="24"/>
      <c r="H1683" s="24"/>
      <c r="L1683" s="24"/>
    </row>
    <row r="1684" spans="1:12">
      <c r="A1684" s="24"/>
      <c r="G1684" s="24"/>
      <c r="H1684" s="24"/>
    </row>
    <row r="1685" spans="1:12">
      <c r="A1685" s="24"/>
      <c r="G1685" s="24"/>
    </row>
    <row r="1686" spans="1:12">
      <c r="A1686" s="24"/>
      <c r="G1686" s="24"/>
    </row>
    <row r="1687" spans="1:12">
      <c r="A1687" s="24"/>
      <c r="G1687" s="24"/>
      <c r="H1687" s="24"/>
      <c r="L1687" s="24"/>
    </row>
    <row r="1688" spans="1:12">
      <c r="A1688" s="24"/>
      <c r="G1688" s="24"/>
    </row>
    <row r="1689" spans="1:12">
      <c r="A1689" s="24"/>
      <c r="G1689" s="24"/>
    </row>
    <row r="1690" spans="1:12">
      <c r="A1690" s="24"/>
      <c r="G1690" s="24"/>
      <c r="H1690" s="24"/>
      <c r="L1690" s="24"/>
    </row>
    <row r="1691" spans="1:12">
      <c r="A1691" s="24"/>
      <c r="G1691" s="24"/>
      <c r="H1691" s="24"/>
    </row>
    <row r="1692" spans="1:12">
      <c r="A1692" s="24"/>
      <c r="G1692" s="24"/>
      <c r="H1692" s="24"/>
    </row>
    <row r="1693" spans="1:12">
      <c r="A1693" s="24"/>
      <c r="G1693" s="24"/>
    </row>
    <row r="1694" spans="1:12">
      <c r="A1694" s="24"/>
      <c r="G1694" s="24"/>
      <c r="L1694" s="24"/>
    </row>
    <row r="1695" spans="1:12">
      <c r="A1695" s="24"/>
      <c r="G1695" s="24"/>
      <c r="I1695" s="24"/>
      <c r="J1695" s="24"/>
    </row>
    <row r="1696" spans="1:12">
      <c r="A1696" s="24"/>
      <c r="G1696" s="24"/>
      <c r="H1696" s="24"/>
      <c r="L1696" s="24"/>
    </row>
    <row r="1697" spans="1:12">
      <c r="A1697" s="24"/>
      <c r="G1697" s="24"/>
    </row>
    <row r="1698" spans="1:12">
      <c r="A1698" s="24"/>
      <c r="G1698" s="24"/>
      <c r="L1698" s="24"/>
    </row>
    <row r="1699" spans="1:12">
      <c r="A1699" s="24"/>
      <c r="G1699" s="24"/>
      <c r="L1699" s="24"/>
    </row>
    <row r="1700" spans="1:12">
      <c r="A1700" s="24"/>
      <c r="G1700" s="24"/>
    </row>
    <row r="1701" spans="1:12">
      <c r="A1701" s="24"/>
      <c r="G1701" s="24"/>
    </row>
    <row r="1702" spans="1:12">
      <c r="A1702" s="24"/>
      <c r="G1702" s="24"/>
    </row>
    <row r="1703" spans="1:12">
      <c r="A1703" s="24"/>
      <c r="G1703" s="24"/>
    </row>
    <row r="1704" spans="1:12">
      <c r="A1704" s="24"/>
      <c r="G1704" s="24"/>
    </row>
    <row r="1705" spans="1:12">
      <c r="A1705" s="24"/>
      <c r="G1705" s="24"/>
    </row>
    <row r="1706" spans="1:12">
      <c r="A1706" s="24"/>
      <c r="G1706" s="24"/>
    </row>
    <row r="1707" spans="1:12">
      <c r="A1707" s="24"/>
      <c r="G1707" s="24"/>
    </row>
    <row r="1708" spans="1:12">
      <c r="A1708" s="24"/>
      <c r="G1708" s="24"/>
    </row>
    <row r="1709" spans="1:12">
      <c r="A1709" s="24"/>
      <c r="G1709" s="24"/>
    </row>
    <row r="1710" spans="1:12">
      <c r="A1710" s="24"/>
      <c r="G1710" s="24"/>
    </row>
    <row r="1711" spans="1:12">
      <c r="A1711" s="24"/>
      <c r="G1711" s="24"/>
    </row>
    <row r="1712" spans="1:12">
      <c r="A1712" s="24"/>
      <c r="G1712" s="24"/>
    </row>
    <row r="1713" spans="1:7">
      <c r="A1713" s="24"/>
      <c r="G1713" s="24"/>
    </row>
    <row r="1714" spans="1:7">
      <c r="A1714" s="24"/>
      <c r="G1714" s="24"/>
    </row>
    <row r="1715" spans="1:7">
      <c r="A1715" s="24"/>
      <c r="G1715" s="24"/>
    </row>
    <row r="1716" spans="1:7">
      <c r="A1716" s="24"/>
      <c r="G1716" s="24"/>
    </row>
    <row r="1717" spans="1:7">
      <c r="A1717" s="24"/>
      <c r="G1717" s="24"/>
    </row>
    <row r="1718" spans="1:7">
      <c r="A1718" s="24"/>
      <c r="G1718" s="24"/>
    </row>
    <row r="1719" spans="1:7">
      <c r="A1719" s="24"/>
      <c r="G1719" s="24"/>
    </row>
    <row r="1720" spans="1:7">
      <c r="A1720" s="24"/>
      <c r="G1720" s="24"/>
    </row>
    <row r="1721" spans="1:7">
      <c r="A1721" s="24"/>
      <c r="G1721" s="24"/>
    </row>
    <row r="1722" spans="1:7">
      <c r="A1722" s="24"/>
      <c r="G1722" s="24"/>
    </row>
    <row r="1723" spans="1:7">
      <c r="A1723" s="24"/>
      <c r="G1723" s="24"/>
    </row>
    <row r="1724" spans="1:7">
      <c r="A1724" s="24"/>
      <c r="G1724" s="24"/>
    </row>
    <row r="1725" spans="1:7">
      <c r="A1725" s="24"/>
      <c r="G1725" s="24"/>
    </row>
    <row r="1726" spans="1:7">
      <c r="A1726" s="24"/>
      <c r="G1726" s="24"/>
    </row>
    <row r="1727" spans="1:7">
      <c r="A1727" s="24"/>
      <c r="G1727" s="24"/>
    </row>
    <row r="1728" spans="1:7">
      <c r="A1728" s="24"/>
      <c r="G1728" s="24"/>
    </row>
    <row r="1729" spans="1:10">
      <c r="A1729" s="24"/>
      <c r="G1729" s="24"/>
    </row>
    <row r="1730" spans="1:10">
      <c r="A1730" s="24"/>
      <c r="G1730" s="24"/>
      <c r="I1730" s="24"/>
      <c r="J1730" s="24"/>
    </row>
    <row r="1731" spans="1:10">
      <c r="A1731" s="24"/>
      <c r="G1731" s="24"/>
    </row>
    <row r="1732" spans="1:10">
      <c r="A1732" s="24"/>
      <c r="G1732" s="24"/>
      <c r="I1732" s="24"/>
      <c r="J1732" s="24"/>
    </row>
    <row r="1733" spans="1:10">
      <c r="A1733" s="24"/>
      <c r="G1733" s="24"/>
    </row>
    <row r="1734" spans="1:10">
      <c r="A1734" s="24"/>
      <c r="G1734" s="24"/>
    </row>
    <row r="1735" spans="1:10">
      <c r="A1735" s="24"/>
      <c r="G1735" s="24"/>
    </row>
    <row r="1736" spans="1:10">
      <c r="A1736" s="24"/>
      <c r="G1736" s="24"/>
    </row>
    <row r="1737" spans="1:10">
      <c r="A1737" s="24"/>
      <c r="G1737" s="24"/>
    </row>
    <row r="1738" spans="1:10">
      <c r="A1738" s="24"/>
      <c r="G1738" s="24"/>
    </row>
    <row r="1739" spans="1:10">
      <c r="A1739" s="24"/>
      <c r="G1739" s="24"/>
    </row>
    <row r="1740" spans="1:10">
      <c r="A1740" s="24"/>
      <c r="G1740" s="24"/>
    </row>
    <row r="1741" spans="1:10">
      <c r="A1741" s="24"/>
      <c r="G1741" s="24"/>
    </row>
    <row r="1742" spans="1:10">
      <c r="A1742" s="24"/>
      <c r="G1742" s="24"/>
    </row>
    <row r="1743" spans="1:10">
      <c r="A1743" s="24"/>
      <c r="G1743" s="24"/>
    </row>
    <row r="1744" spans="1:10">
      <c r="A1744" s="24"/>
      <c r="G1744" s="24"/>
    </row>
    <row r="1745" spans="1:7">
      <c r="A1745" s="24"/>
      <c r="G1745" s="24"/>
    </row>
    <row r="1746" spans="1:7">
      <c r="A1746" s="24"/>
      <c r="G1746" s="24"/>
    </row>
    <row r="1747" spans="1:7">
      <c r="A1747" s="24"/>
      <c r="G1747" s="24"/>
    </row>
    <row r="1748" spans="1:7">
      <c r="A1748" s="24"/>
      <c r="G1748" s="24"/>
    </row>
    <row r="1749" spans="1:7">
      <c r="A1749" s="24"/>
      <c r="G1749" s="24"/>
    </row>
    <row r="1750" spans="1:7">
      <c r="A1750" s="24"/>
      <c r="G1750" s="24"/>
    </row>
    <row r="1751" spans="1:7">
      <c r="A1751" s="24"/>
      <c r="G1751" s="24"/>
    </row>
    <row r="1752" spans="1:7">
      <c r="A1752" s="24"/>
      <c r="G1752" s="24"/>
    </row>
    <row r="1753" spans="1:7">
      <c r="A1753" s="24"/>
      <c r="G1753" s="24"/>
    </row>
    <row r="1754" spans="1:7">
      <c r="A1754" s="24"/>
      <c r="G1754" s="24"/>
    </row>
    <row r="1755" spans="1:7">
      <c r="A1755" s="24"/>
      <c r="G1755" s="24"/>
    </row>
    <row r="1756" spans="1:7">
      <c r="A1756" s="24"/>
      <c r="G1756" s="24"/>
    </row>
    <row r="1757" spans="1:7">
      <c r="A1757" s="24"/>
      <c r="G1757" s="24"/>
    </row>
    <row r="1758" spans="1:7">
      <c r="A1758" s="24"/>
      <c r="G1758" s="24"/>
    </row>
    <row r="1759" spans="1:7">
      <c r="A1759" s="24"/>
      <c r="G1759" s="24"/>
    </row>
    <row r="1760" spans="1:7">
      <c r="A1760" s="24"/>
      <c r="G1760" s="24"/>
    </row>
    <row r="1761" spans="1:7">
      <c r="A1761" s="24"/>
      <c r="G1761" s="24"/>
    </row>
    <row r="1762" spans="1:7">
      <c r="A1762" s="24"/>
      <c r="G1762" s="24"/>
    </row>
    <row r="1763" spans="1:7">
      <c r="A1763" s="24"/>
      <c r="G1763" s="24"/>
    </row>
    <row r="1764" spans="1:7">
      <c r="A1764" s="24"/>
      <c r="G1764" s="24"/>
    </row>
    <row r="1765" spans="1:7">
      <c r="A1765" s="24"/>
      <c r="G1765" s="24"/>
    </row>
    <row r="1766" spans="1:7">
      <c r="A1766" s="24"/>
      <c r="G1766" s="24"/>
    </row>
    <row r="1767" spans="1:7">
      <c r="A1767" s="24"/>
      <c r="G1767" s="24"/>
    </row>
    <row r="1768" spans="1:7">
      <c r="A1768" s="24"/>
      <c r="G1768" s="24"/>
    </row>
    <row r="1769" spans="1:7">
      <c r="A1769" s="24"/>
      <c r="G1769" s="24"/>
    </row>
    <row r="1770" spans="1:7">
      <c r="A1770" s="24"/>
      <c r="G1770" s="24"/>
    </row>
    <row r="1771" spans="1:7">
      <c r="A1771" s="24"/>
      <c r="G1771" s="24"/>
    </row>
    <row r="1772" spans="1:7">
      <c r="A1772" s="24"/>
      <c r="G1772" s="24"/>
    </row>
    <row r="1773" spans="1:7">
      <c r="A1773" s="24"/>
      <c r="G1773" s="24"/>
    </row>
    <row r="1774" spans="1:7">
      <c r="A1774" s="24"/>
      <c r="G1774" s="24"/>
    </row>
    <row r="1775" spans="1:7">
      <c r="A1775" s="24"/>
      <c r="G1775" s="24"/>
    </row>
    <row r="1776" spans="1:7">
      <c r="A1776" s="24"/>
      <c r="G1776" s="24"/>
    </row>
    <row r="1777" spans="1:7">
      <c r="A1777" s="24"/>
      <c r="G1777" s="24"/>
    </row>
    <row r="1778" spans="1:7">
      <c r="A1778" s="24"/>
      <c r="G1778" s="24"/>
    </row>
    <row r="1779" spans="1:7">
      <c r="A1779" s="24"/>
      <c r="G1779" s="24"/>
    </row>
    <row r="1780" spans="1:7">
      <c r="A1780" s="24"/>
      <c r="G1780" s="24"/>
    </row>
    <row r="1781" spans="1:7">
      <c r="A1781" s="24"/>
      <c r="G1781" s="24"/>
    </row>
    <row r="1782" spans="1:7">
      <c r="A1782" s="24"/>
      <c r="G1782" s="24"/>
    </row>
    <row r="1783" spans="1:7">
      <c r="A1783" s="24"/>
      <c r="G1783" s="24"/>
    </row>
    <row r="1784" spans="1:7">
      <c r="A1784" s="24"/>
      <c r="G1784" s="24"/>
    </row>
    <row r="1785" spans="1:7">
      <c r="A1785" s="24"/>
      <c r="G1785" s="24"/>
    </row>
    <row r="1786" spans="1:7">
      <c r="A1786" s="24"/>
      <c r="G1786" s="24"/>
    </row>
    <row r="1787" spans="1:7">
      <c r="A1787" s="24"/>
      <c r="G1787" s="24"/>
    </row>
    <row r="1788" spans="1:7">
      <c r="A1788" s="24"/>
      <c r="G1788" s="24"/>
    </row>
    <row r="1789" spans="1:7">
      <c r="A1789" s="24"/>
      <c r="G1789" s="24"/>
    </row>
    <row r="1790" spans="1:7">
      <c r="A1790" s="24"/>
      <c r="G1790" s="24"/>
    </row>
    <row r="1791" spans="1:7">
      <c r="A1791" s="24"/>
      <c r="G1791" s="24"/>
    </row>
    <row r="1792" spans="1:7">
      <c r="A1792" s="24"/>
      <c r="G1792" s="24"/>
    </row>
    <row r="1793" spans="1:10">
      <c r="A1793" s="24"/>
      <c r="G1793" s="24"/>
    </row>
    <row r="1794" spans="1:10">
      <c r="A1794" s="24"/>
      <c r="G1794" s="24"/>
    </row>
    <row r="1795" spans="1:10">
      <c r="A1795" s="24"/>
      <c r="G1795" s="24"/>
    </row>
    <row r="1796" spans="1:10">
      <c r="A1796" s="24"/>
      <c r="G1796" s="24"/>
      <c r="I1796" s="24"/>
      <c r="J1796" s="24"/>
    </row>
    <row r="1797" spans="1:10">
      <c r="A1797" s="24"/>
      <c r="G1797" s="24"/>
      <c r="I1797" s="24"/>
      <c r="J1797" s="24"/>
    </row>
    <row r="1798" spans="1:10">
      <c r="A1798" s="24"/>
      <c r="G1798" s="24"/>
      <c r="I1798" s="24"/>
      <c r="J1798" s="24"/>
    </row>
    <row r="1799" spans="1:10">
      <c r="A1799" s="24"/>
      <c r="G1799" s="24"/>
      <c r="I1799" s="24"/>
      <c r="J1799" s="24"/>
    </row>
    <row r="1800" spans="1:10">
      <c r="A1800" s="24"/>
      <c r="G1800" s="24"/>
      <c r="I1800" s="24"/>
      <c r="J1800" s="24"/>
    </row>
    <row r="1801" spans="1:10">
      <c r="A1801" s="24"/>
      <c r="G1801" s="24"/>
      <c r="I1801" s="24"/>
      <c r="J1801" s="24"/>
    </row>
    <row r="1802" spans="1:10">
      <c r="A1802" s="24"/>
      <c r="G1802" s="24"/>
      <c r="I1802" s="24"/>
      <c r="J1802" s="24"/>
    </row>
    <row r="1803" spans="1:10">
      <c r="A1803" s="24"/>
      <c r="G1803" s="24"/>
      <c r="I1803" s="24"/>
      <c r="J1803" s="24"/>
    </row>
    <row r="1804" spans="1:10">
      <c r="A1804" s="24"/>
      <c r="G1804" s="24"/>
      <c r="I1804" s="24"/>
      <c r="J1804" s="24"/>
    </row>
    <row r="1805" spans="1:10">
      <c r="A1805" s="24"/>
      <c r="G1805" s="24"/>
      <c r="I1805" s="24"/>
      <c r="J1805" s="24"/>
    </row>
    <row r="1806" spans="1:10">
      <c r="A1806" s="24"/>
      <c r="G1806" s="24"/>
      <c r="I1806" s="24"/>
      <c r="J1806" s="24"/>
    </row>
    <row r="1807" spans="1:10">
      <c r="A1807" s="24"/>
      <c r="G1807" s="24"/>
      <c r="I1807" s="24"/>
      <c r="J1807" s="24"/>
    </row>
    <row r="1808" spans="1:10">
      <c r="A1808" s="24"/>
      <c r="G1808" s="24"/>
    </row>
    <row r="1809" spans="1:7">
      <c r="A1809" s="24"/>
      <c r="G1809" s="24"/>
    </row>
    <row r="1810" spans="1:7">
      <c r="A1810" s="24"/>
      <c r="G1810" s="24"/>
    </row>
    <row r="1811" spans="1:7">
      <c r="A1811" s="24"/>
      <c r="G1811" s="24"/>
    </row>
    <row r="1812" spans="1:7">
      <c r="A1812" s="24"/>
      <c r="G1812" s="24"/>
    </row>
    <row r="1813" spans="1:7">
      <c r="A1813" s="24"/>
      <c r="G1813" s="24"/>
    </row>
    <row r="1814" spans="1:7">
      <c r="A1814" s="24"/>
      <c r="G1814" s="24"/>
    </row>
    <row r="1815" spans="1:7">
      <c r="A1815" s="24"/>
      <c r="G1815" s="24"/>
    </row>
    <row r="1816" spans="1:7">
      <c r="A1816" s="24"/>
      <c r="G1816" s="24"/>
    </row>
    <row r="1817" spans="1:7">
      <c r="A1817" s="24"/>
      <c r="G1817" s="24"/>
    </row>
    <row r="1818" spans="1:7">
      <c r="A1818" s="24"/>
      <c r="G1818" s="24"/>
    </row>
    <row r="1819" spans="1:7">
      <c r="A1819" s="24"/>
      <c r="G1819" s="24"/>
    </row>
    <row r="1820" spans="1:7">
      <c r="A1820" s="24"/>
      <c r="G1820" s="24"/>
    </row>
    <row r="1821" spans="1:7">
      <c r="A1821" s="24"/>
      <c r="G1821" s="24"/>
    </row>
    <row r="1822" spans="1:7">
      <c r="A1822" s="24"/>
      <c r="G1822" s="24"/>
    </row>
    <row r="1823" spans="1:7">
      <c r="A1823" s="24"/>
      <c r="G1823" s="24"/>
    </row>
    <row r="1824" spans="1:7">
      <c r="A1824" s="24"/>
      <c r="G1824" s="24"/>
    </row>
    <row r="1825" spans="1:10">
      <c r="A1825" s="24"/>
      <c r="G1825" s="24"/>
    </row>
    <row r="1826" spans="1:10">
      <c r="A1826" s="24"/>
      <c r="G1826" s="24"/>
    </row>
    <row r="1827" spans="1:10">
      <c r="A1827" s="24"/>
      <c r="G1827" s="24"/>
    </row>
    <row r="1828" spans="1:10">
      <c r="A1828" s="24"/>
      <c r="G1828" s="24"/>
    </row>
    <row r="1829" spans="1:10">
      <c r="A1829" s="24"/>
      <c r="G1829" s="24"/>
    </row>
    <row r="1830" spans="1:10">
      <c r="A1830" s="24"/>
      <c r="G1830" s="24"/>
    </row>
    <row r="1831" spans="1:10">
      <c r="A1831" s="24"/>
      <c r="G1831" s="24"/>
    </row>
    <row r="1832" spans="1:10">
      <c r="A1832" s="24"/>
      <c r="G1832" s="24"/>
    </row>
    <row r="1833" spans="1:10">
      <c r="A1833" s="24"/>
      <c r="G1833" s="24"/>
    </row>
    <row r="1834" spans="1:10">
      <c r="A1834" s="24"/>
      <c r="G1834" s="24"/>
    </row>
    <row r="1835" spans="1:10">
      <c r="A1835" s="24"/>
      <c r="G1835" s="24"/>
    </row>
    <row r="1836" spans="1:10">
      <c r="A1836" s="24"/>
      <c r="G1836" s="24"/>
    </row>
    <row r="1837" spans="1:10">
      <c r="A1837" s="24"/>
      <c r="G1837" s="24"/>
    </row>
    <row r="1838" spans="1:10">
      <c r="A1838" s="24"/>
      <c r="G1838" s="24"/>
      <c r="I1838" s="24"/>
      <c r="J1838" s="24"/>
    </row>
    <row r="1839" spans="1:10">
      <c r="A1839" s="24"/>
      <c r="G1839" s="24"/>
      <c r="I1839" s="24"/>
      <c r="J1839" s="24"/>
    </row>
    <row r="1840" spans="1:10">
      <c r="A1840" s="24"/>
      <c r="G1840" s="24"/>
      <c r="I1840" s="24"/>
      <c r="J1840" s="24"/>
    </row>
    <row r="1841" spans="1:10">
      <c r="A1841" s="24"/>
      <c r="G1841" s="24"/>
      <c r="I1841" s="24"/>
      <c r="J1841" s="24"/>
    </row>
    <row r="1842" spans="1:10">
      <c r="A1842" s="24"/>
      <c r="G1842" s="24"/>
      <c r="I1842" s="24"/>
      <c r="J1842" s="24"/>
    </row>
    <row r="1843" spans="1:10">
      <c r="A1843" s="24"/>
      <c r="G1843" s="24"/>
      <c r="I1843" s="24"/>
      <c r="J1843" s="24"/>
    </row>
    <row r="1844" spans="1:10">
      <c r="A1844" s="24"/>
      <c r="G1844" s="24"/>
      <c r="I1844" s="24"/>
      <c r="J1844" s="24"/>
    </row>
    <row r="1845" spans="1:10">
      <c r="A1845" s="24"/>
      <c r="G1845" s="24"/>
      <c r="I1845" s="24"/>
      <c r="J1845" s="24"/>
    </row>
    <row r="1846" spans="1:10">
      <c r="A1846" s="24"/>
      <c r="G1846" s="24"/>
      <c r="I1846" s="24"/>
      <c r="J1846" s="24"/>
    </row>
    <row r="1847" spans="1:10">
      <c r="A1847" s="24"/>
      <c r="G1847" s="24"/>
    </row>
    <row r="1848" spans="1:10">
      <c r="A1848" s="24"/>
      <c r="G1848" s="24"/>
    </row>
    <row r="1849" spans="1:10">
      <c r="A1849" s="24"/>
      <c r="G1849" s="24"/>
    </row>
    <row r="1850" spans="1:10">
      <c r="A1850" s="24"/>
      <c r="G1850" s="24"/>
    </row>
    <row r="1851" spans="1:10">
      <c r="A1851" s="24"/>
      <c r="G1851" s="24"/>
    </row>
    <row r="1852" spans="1:10">
      <c r="A1852" s="24"/>
      <c r="G1852" s="24"/>
    </row>
    <row r="1853" spans="1:10">
      <c r="A1853" s="24"/>
      <c r="G1853" s="24"/>
    </row>
    <row r="1854" spans="1:10">
      <c r="A1854" s="24"/>
      <c r="G1854" s="24"/>
    </row>
    <row r="1855" spans="1:10">
      <c r="A1855" s="24"/>
      <c r="G1855" s="24"/>
    </row>
    <row r="1856" spans="1:10">
      <c r="A1856" s="24"/>
      <c r="G1856" s="24"/>
    </row>
    <row r="1857" spans="1:7">
      <c r="A1857" s="24"/>
      <c r="G1857" s="24"/>
    </row>
    <row r="1858" spans="1:7">
      <c r="A1858" s="24"/>
      <c r="G1858" s="24"/>
    </row>
    <row r="1859" spans="1:7">
      <c r="A1859" s="24"/>
      <c r="G1859" s="24"/>
    </row>
    <row r="1860" spans="1:7">
      <c r="A1860" s="24"/>
      <c r="G1860" s="24"/>
    </row>
    <row r="1861" spans="1:7">
      <c r="A1861" s="24"/>
      <c r="G1861" s="24"/>
    </row>
    <row r="1862" spans="1:7">
      <c r="A1862" s="24"/>
      <c r="G1862" s="24"/>
    </row>
    <row r="1863" spans="1:7">
      <c r="A1863" s="24"/>
      <c r="G1863" s="24"/>
    </row>
    <row r="1864" spans="1:7">
      <c r="A1864" s="24"/>
      <c r="G1864" s="24"/>
    </row>
    <row r="1865" spans="1:7">
      <c r="A1865" s="24"/>
      <c r="G1865" s="24"/>
    </row>
    <row r="1866" spans="1:7">
      <c r="A1866" s="24"/>
      <c r="G1866" s="24"/>
    </row>
    <row r="1867" spans="1:7">
      <c r="A1867" s="24"/>
      <c r="G1867" s="24"/>
    </row>
    <row r="1868" spans="1:7">
      <c r="A1868" s="24"/>
      <c r="G1868" s="24"/>
    </row>
    <row r="1869" spans="1:7">
      <c r="A1869" s="24"/>
      <c r="G1869" s="24"/>
    </row>
    <row r="1870" spans="1:7">
      <c r="A1870" s="24"/>
      <c r="G1870" s="24"/>
    </row>
    <row r="1871" spans="1:7">
      <c r="A1871" s="24"/>
      <c r="G1871" s="24"/>
    </row>
    <row r="1872" spans="1:7">
      <c r="A1872" s="24"/>
      <c r="G1872" s="24"/>
    </row>
    <row r="1873" spans="1:10">
      <c r="A1873" s="24"/>
      <c r="G1873" s="24"/>
    </row>
    <row r="1874" spans="1:10">
      <c r="A1874" s="24"/>
      <c r="G1874" s="24"/>
    </row>
    <row r="1875" spans="1:10">
      <c r="A1875" s="24"/>
      <c r="G1875" s="24"/>
    </row>
    <row r="1876" spans="1:10">
      <c r="A1876" s="24"/>
      <c r="G1876" s="24"/>
    </row>
    <row r="1877" spans="1:10">
      <c r="A1877" s="24"/>
      <c r="G1877" s="24"/>
    </row>
    <row r="1878" spans="1:10">
      <c r="A1878" s="24"/>
      <c r="G1878" s="24"/>
    </row>
    <row r="1879" spans="1:10">
      <c r="A1879" s="24"/>
      <c r="G1879" s="24"/>
    </row>
    <row r="1880" spans="1:10">
      <c r="A1880" s="24"/>
      <c r="G1880" s="24"/>
    </row>
    <row r="1881" spans="1:10">
      <c r="A1881" s="24"/>
      <c r="G1881" s="24"/>
    </row>
    <row r="1882" spans="1:10">
      <c r="A1882" s="24"/>
      <c r="G1882" s="24"/>
    </row>
    <row r="1883" spans="1:10">
      <c r="A1883" s="24"/>
      <c r="G1883" s="24"/>
    </row>
    <row r="1884" spans="1:10">
      <c r="A1884" s="24"/>
      <c r="G1884" s="24"/>
    </row>
    <row r="1885" spans="1:10">
      <c r="A1885" s="24"/>
      <c r="G1885" s="24"/>
    </row>
    <row r="1886" spans="1:10">
      <c r="A1886" s="24"/>
      <c r="G1886" s="24"/>
      <c r="I1886" s="24"/>
      <c r="J1886" s="24"/>
    </row>
    <row r="1887" spans="1:10">
      <c r="A1887" s="24"/>
      <c r="G1887" s="24"/>
      <c r="I1887" s="24"/>
      <c r="J1887" s="24"/>
    </row>
    <row r="1888" spans="1:10">
      <c r="A1888" s="24"/>
      <c r="G1888" s="24"/>
      <c r="I1888" s="24"/>
      <c r="J1888" s="24"/>
    </row>
    <row r="1889" spans="1:10">
      <c r="A1889" s="24"/>
      <c r="G1889" s="24"/>
      <c r="I1889" s="24"/>
      <c r="J1889" s="24"/>
    </row>
    <row r="1890" spans="1:10">
      <c r="A1890" s="24"/>
      <c r="G1890" s="24"/>
      <c r="I1890" s="24"/>
      <c r="J1890" s="24"/>
    </row>
    <row r="1891" spans="1:10">
      <c r="A1891" s="24"/>
      <c r="G1891" s="24"/>
      <c r="I1891" s="24"/>
      <c r="J1891" s="24"/>
    </row>
    <row r="1892" spans="1:10">
      <c r="A1892" s="24"/>
      <c r="G1892" s="24"/>
    </row>
    <row r="1893" spans="1:10">
      <c r="A1893" s="24"/>
      <c r="G1893" s="24"/>
    </row>
    <row r="1894" spans="1:10">
      <c r="A1894" s="24"/>
      <c r="G1894" s="24"/>
    </row>
    <row r="1895" spans="1:10">
      <c r="A1895" s="24"/>
      <c r="G1895" s="24"/>
    </row>
    <row r="1896" spans="1:10">
      <c r="A1896" s="24"/>
      <c r="G1896" s="24"/>
    </row>
    <row r="1897" spans="1:10">
      <c r="A1897" s="24"/>
      <c r="G1897" s="24"/>
    </row>
    <row r="1898" spans="1:10">
      <c r="A1898" s="24"/>
      <c r="G1898" s="24"/>
    </row>
    <row r="1899" spans="1:10">
      <c r="A1899" s="24"/>
      <c r="G1899" s="24"/>
    </row>
    <row r="1900" spans="1:10">
      <c r="A1900" s="24"/>
      <c r="G1900" s="24"/>
    </row>
    <row r="1901" spans="1:10">
      <c r="A1901" s="24"/>
      <c r="G1901" s="24"/>
      <c r="I1901" s="24"/>
      <c r="J1901" s="24"/>
    </row>
    <row r="1902" spans="1:10">
      <c r="A1902" s="24"/>
      <c r="G1902" s="24"/>
      <c r="I1902" s="24"/>
      <c r="J1902" s="24"/>
    </row>
    <row r="1903" spans="1:10">
      <c r="A1903" s="24"/>
      <c r="G1903" s="24"/>
      <c r="I1903" s="24"/>
      <c r="J1903" s="24"/>
    </row>
    <row r="1904" spans="1:10">
      <c r="A1904" s="24"/>
      <c r="G1904" s="24"/>
      <c r="I1904" s="24"/>
      <c r="J1904" s="24"/>
    </row>
    <row r="1905" spans="1:10">
      <c r="A1905" s="24"/>
      <c r="G1905" s="24"/>
      <c r="I1905" s="24"/>
      <c r="J1905" s="24"/>
    </row>
    <row r="1906" spans="1:10">
      <c r="A1906" s="24"/>
      <c r="G1906" s="24"/>
      <c r="I1906" s="24"/>
      <c r="J1906" s="24"/>
    </row>
    <row r="1907" spans="1:10">
      <c r="A1907" s="24"/>
      <c r="I1907" s="24"/>
      <c r="J1907" s="24"/>
    </row>
    <row r="1908" spans="1:10">
      <c r="A1908" s="24"/>
      <c r="G1908" s="24"/>
      <c r="I1908" s="24"/>
      <c r="J1908" s="24"/>
    </row>
    <row r="1909" spans="1:10">
      <c r="A1909" s="24"/>
      <c r="G1909" s="24"/>
      <c r="I1909" s="24"/>
      <c r="J1909" s="24"/>
    </row>
    <row r="1922" spans="1:7">
      <c r="A1922" s="24"/>
      <c r="G1922" s="24"/>
    </row>
    <row r="1923" spans="1:7">
      <c r="A1923" s="24"/>
      <c r="G1923" s="24"/>
    </row>
    <row r="1924" spans="1:7">
      <c r="A1924" s="24"/>
      <c r="G1924" s="24"/>
    </row>
    <row r="1925" spans="1:7">
      <c r="A1925" s="24"/>
      <c r="G1925" s="24"/>
    </row>
    <row r="1926" spans="1:7">
      <c r="A1926" s="24"/>
      <c r="G1926" s="24"/>
    </row>
    <row r="1927" spans="1:7">
      <c r="A1927" s="24"/>
      <c r="G1927" s="24"/>
    </row>
    <row r="1928" spans="1:7">
      <c r="A1928" s="24"/>
      <c r="G1928" s="24"/>
    </row>
    <row r="1929" spans="1:7">
      <c r="A1929" s="24"/>
      <c r="G1929" s="24"/>
    </row>
    <row r="1930" spans="1:7">
      <c r="A1930" s="24"/>
      <c r="G1930" s="24"/>
    </row>
    <row r="1931" spans="1:7">
      <c r="A1931" s="24"/>
      <c r="G1931" s="24"/>
    </row>
    <row r="1932" spans="1:7">
      <c r="A1932" s="24"/>
      <c r="G1932" s="24"/>
    </row>
    <row r="1933" spans="1:7">
      <c r="A1933" s="24"/>
      <c r="G1933" s="24"/>
    </row>
    <row r="1934" spans="1:7">
      <c r="A1934" s="24"/>
      <c r="G1934" s="24"/>
    </row>
    <row r="1935" spans="1:7">
      <c r="A1935" s="24"/>
      <c r="G1935" s="24"/>
    </row>
    <row r="1936" spans="1:7">
      <c r="A1936" s="24"/>
      <c r="G1936" s="24"/>
    </row>
    <row r="1937" spans="1:8">
      <c r="A1937" s="24"/>
      <c r="G1937" s="24"/>
    </row>
    <row r="1938" spans="1:8">
      <c r="A1938" s="24"/>
      <c r="G1938" s="24"/>
    </row>
    <row r="1939" spans="1:8">
      <c r="A1939" s="24"/>
      <c r="G1939" s="24"/>
    </row>
    <row r="1940" spans="1:8">
      <c r="A1940" s="24"/>
      <c r="G1940" s="24"/>
      <c r="H1940" s="24"/>
    </row>
    <row r="1941" spans="1:8">
      <c r="A1941" s="24"/>
    </row>
    <row r="1942" spans="1:8">
      <c r="A1942" s="24"/>
      <c r="G1942" s="24"/>
    </row>
    <row r="1943" spans="1:8">
      <c r="A1943" s="24"/>
      <c r="G1943" s="24"/>
    </row>
    <row r="1944" spans="1:8">
      <c r="A1944" s="24"/>
      <c r="G1944" s="24"/>
    </row>
    <row r="1945" spans="1:8">
      <c r="A1945" s="24"/>
      <c r="G1945" s="24"/>
    </row>
    <row r="1946" spans="1:8">
      <c r="A1946" s="24"/>
      <c r="G1946" s="24"/>
    </row>
    <row r="1947" spans="1:8">
      <c r="A1947" s="24"/>
      <c r="G1947" s="24"/>
    </row>
    <row r="1948" spans="1:8">
      <c r="A1948" s="24"/>
      <c r="G1948" s="24"/>
    </row>
    <row r="1949" spans="1:8">
      <c r="A1949" s="24"/>
      <c r="G1949" s="24"/>
    </row>
    <row r="1950" spans="1:8">
      <c r="A1950" s="24"/>
      <c r="G1950" s="24"/>
    </row>
    <row r="1951" spans="1:8">
      <c r="A1951" s="24"/>
      <c r="G1951" s="24"/>
    </row>
    <row r="1952" spans="1:8">
      <c r="A1952" s="24"/>
      <c r="G1952" s="24"/>
    </row>
    <row r="1953" spans="1:7">
      <c r="A1953" s="24"/>
      <c r="G1953" s="24"/>
    </row>
    <row r="1954" spans="1:7">
      <c r="A1954" s="24"/>
      <c r="G1954" s="24"/>
    </row>
    <row r="1955" spans="1:7">
      <c r="A1955" s="24"/>
      <c r="G1955" s="24"/>
    </row>
    <row r="1956" spans="1:7">
      <c r="A1956" s="24"/>
      <c r="G1956" s="24"/>
    </row>
    <row r="1957" spans="1:7">
      <c r="A1957" s="24"/>
      <c r="G1957" s="24"/>
    </row>
    <row r="1958" spans="1:7">
      <c r="A1958" s="24"/>
      <c r="G1958" s="24"/>
    </row>
    <row r="1959" spans="1:7">
      <c r="A1959" s="24"/>
      <c r="G1959" s="24"/>
    </row>
    <row r="1960" spans="1:7">
      <c r="A1960" s="24"/>
      <c r="G1960" s="24"/>
    </row>
    <row r="1961" spans="1:7">
      <c r="A1961" s="24"/>
      <c r="G1961" s="24"/>
    </row>
    <row r="1962" spans="1:7">
      <c r="A1962" s="24"/>
      <c r="G1962" s="24"/>
    </row>
    <row r="1963" spans="1:7">
      <c r="A1963" s="24"/>
      <c r="G1963" s="24"/>
    </row>
    <row r="1964" spans="1:7">
      <c r="A1964" s="24"/>
      <c r="G1964" s="24"/>
    </row>
    <row r="1965" spans="1:7">
      <c r="A1965" s="24"/>
      <c r="G1965" s="24"/>
    </row>
    <row r="1966" spans="1:7">
      <c r="A1966" s="24"/>
      <c r="G1966" s="24"/>
    </row>
    <row r="1967" spans="1:7">
      <c r="A1967" s="24"/>
      <c r="G1967" s="24"/>
    </row>
    <row r="1968" spans="1:7">
      <c r="A1968" s="24"/>
      <c r="G1968" s="24"/>
    </row>
    <row r="1969" spans="1:7">
      <c r="A1969" s="24"/>
      <c r="G1969" s="24"/>
    </row>
    <row r="1970" spans="1:7">
      <c r="A1970" s="24"/>
      <c r="G1970" s="24"/>
    </row>
    <row r="1971" spans="1:7">
      <c r="A1971" s="24"/>
      <c r="G1971" s="24"/>
    </row>
    <row r="1972" spans="1:7">
      <c r="A1972" s="24"/>
      <c r="G1972" s="24"/>
    </row>
    <row r="1973" spans="1:7">
      <c r="A1973" s="24"/>
      <c r="G1973" s="24"/>
    </row>
    <row r="1974" spans="1:7">
      <c r="A1974" s="24"/>
      <c r="G1974" s="24"/>
    </row>
    <row r="1975" spans="1:7">
      <c r="A1975" s="24"/>
      <c r="G1975" s="24"/>
    </row>
    <row r="1976" spans="1:7">
      <c r="A1976" s="24"/>
      <c r="G1976" s="24"/>
    </row>
    <row r="1977" spans="1:7">
      <c r="A1977" s="24"/>
      <c r="G1977" s="24"/>
    </row>
    <row r="1978" spans="1:7">
      <c r="A1978" s="24"/>
      <c r="G1978" s="24"/>
    </row>
    <row r="1979" spans="1:7">
      <c r="A1979" s="24"/>
      <c r="G1979" s="24"/>
    </row>
    <row r="1980" spans="1:7">
      <c r="A1980" s="24"/>
      <c r="G1980" s="24"/>
    </row>
    <row r="1981" spans="1:7">
      <c r="A1981" s="24"/>
      <c r="G1981" s="24"/>
    </row>
    <row r="1982" spans="1:7">
      <c r="A1982" s="24"/>
      <c r="G1982" s="24"/>
    </row>
    <row r="1983" spans="1:7">
      <c r="A1983" s="24"/>
      <c r="G1983" s="24"/>
    </row>
    <row r="1984" spans="1:7">
      <c r="A1984" s="24"/>
      <c r="G1984" s="24"/>
    </row>
    <row r="1985" spans="1:7">
      <c r="A1985" s="24"/>
      <c r="G1985" s="24"/>
    </row>
    <row r="1986" spans="1:7">
      <c r="A1986" s="24"/>
      <c r="G1986" s="24"/>
    </row>
    <row r="1987" spans="1:7">
      <c r="A1987" s="24"/>
      <c r="G1987" s="24"/>
    </row>
    <row r="1988" spans="1:7">
      <c r="A1988" s="24"/>
      <c r="G1988" s="24"/>
    </row>
    <row r="1989" spans="1:7">
      <c r="A1989" s="24"/>
      <c r="G1989" s="24"/>
    </row>
    <row r="1990" spans="1:7">
      <c r="A1990" s="24"/>
      <c r="G1990" s="24"/>
    </row>
    <row r="1991" spans="1:7">
      <c r="A1991" s="24"/>
      <c r="G1991" s="24"/>
    </row>
    <row r="1992" spans="1:7">
      <c r="A1992" s="24"/>
      <c r="G1992" s="24"/>
    </row>
    <row r="1993" spans="1:7">
      <c r="A1993" s="24"/>
      <c r="G1993" s="24"/>
    </row>
    <row r="1994" spans="1:7">
      <c r="A1994" s="24"/>
      <c r="G1994" s="24"/>
    </row>
    <row r="1995" spans="1:7">
      <c r="A1995" s="24"/>
      <c r="G1995" s="24"/>
    </row>
    <row r="1996" spans="1:7">
      <c r="A1996" s="24"/>
      <c r="G1996" s="24"/>
    </row>
    <row r="1997" spans="1:7">
      <c r="A1997" s="24"/>
      <c r="G1997" s="24"/>
    </row>
    <row r="1998" spans="1:7">
      <c r="A1998" s="24"/>
      <c r="G1998" s="24"/>
    </row>
    <row r="1999" spans="1:7">
      <c r="A1999" s="24"/>
      <c r="G1999" s="24"/>
    </row>
    <row r="2000" spans="1:7">
      <c r="A2000" s="24"/>
      <c r="G2000" s="24"/>
    </row>
    <row r="2001" spans="1:7">
      <c r="A2001" s="24"/>
      <c r="G2001" s="24"/>
    </row>
    <row r="2002" spans="1:7">
      <c r="A2002" s="24"/>
      <c r="G2002" s="24"/>
    </row>
    <row r="2003" spans="1:7">
      <c r="A2003" s="24"/>
      <c r="G2003" s="24"/>
    </row>
    <row r="2004" spans="1:7">
      <c r="A2004" s="24"/>
      <c r="G2004" s="24"/>
    </row>
    <row r="2005" spans="1:7">
      <c r="A2005" s="24"/>
      <c r="G2005" s="24"/>
    </row>
    <row r="2006" spans="1:7">
      <c r="A2006" s="24"/>
      <c r="G2006" s="24"/>
    </row>
    <row r="2007" spans="1:7">
      <c r="A2007" s="24"/>
      <c r="G2007" s="24"/>
    </row>
    <row r="2008" spans="1:7">
      <c r="A2008" s="24"/>
      <c r="G2008" s="24"/>
    </row>
    <row r="2009" spans="1:7">
      <c r="A2009" s="24"/>
      <c r="G2009" s="24"/>
    </row>
    <row r="2010" spans="1:7">
      <c r="A2010" s="24"/>
      <c r="G2010" s="24"/>
    </row>
    <row r="2011" spans="1:7">
      <c r="A2011" s="24"/>
      <c r="G2011" s="24"/>
    </row>
    <row r="2012" spans="1:7">
      <c r="A2012" s="24"/>
      <c r="G2012" s="24"/>
    </row>
    <row r="2013" spans="1:7">
      <c r="A2013" s="24"/>
      <c r="G2013" s="24"/>
    </row>
    <row r="2014" spans="1:7">
      <c r="A2014" s="24"/>
      <c r="G2014" s="24"/>
    </row>
    <row r="2015" spans="1:7">
      <c r="A2015" s="24"/>
      <c r="G2015" s="24"/>
    </row>
    <row r="2016" spans="1:7">
      <c r="A2016" s="24"/>
      <c r="G2016" s="24"/>
    </row>
    <row r="2017" spans="1:7">
      <c r="A2017" s="24"/>
      <c r="G2017" s="24"/>
    </row>
    <row r="2018" spans="1:7">
      <c r="A2018" s="24"/>
      <c r="G2018" s="24"/>
    </row>
    <row r="2019" spans="1:7">
      <c r="A2019" s="24"/>
      <c r="G2019" s="24"/>
    </row>
    <row r="2020" spans="1:7">
      <c r="A2020" s="24"/>
      <c r="G2020" s="24"/>
    </row>
    <row r="2021" spans="1:7">
      <c r="A2021" s="24"/>
      <c r="G2021" s="24"/>
    </row>
    <row r="2022" spans="1:7">
      <c r="A2022" s="24"/>
      <c r="G2022" s="24"/>
    </row>
    <row r="2023" spans="1:7">
      <c r="A2023" s="24"/>
      <c r="G2023" s="24"/>
    </row>
    <row r="2024" spans="1:7">
      <c r="A2024" s="24"/>
      <c r="G2024" s="24"/>
    </row>
    <row r="2025" spans="1:7">
      <c r="A2025" s="24"/>
      <c r="G2025" s="24"/>
    </row>
    <row r="2026" spans="1:7">
      <c r="A2026" s="24"/>
      <c r="G2026" s="24"/>
    </row>
    <row r="2027" spans="1:7">
      <c r="A2027" s="24"/>
      <c r="G2027" s="24"/>
    </row>
    <row r="2028" spans="1:7">
      <c r="A2028" s="24"/>
      <c r="G2028" s="24"/>
    </row>
    <row r="2029" spans="1:7">
      <c r="A2029" s="24"/>
      <c r="G2029" s="24"/>
    </row>
    <row r="2030" spans="1:7">
      <c r="A2030" s="24"/>
      <c r="G2030" s="24"/>
    </row>
    <row r="2031" spans="1:7">
      <c r="A2031" s="24"/>
      <c r="G2031" s="24"/>
    </row>
    <row r="2032" spans="1:7">
      <c r="A2032" s="24"/>
      <c r="G2032" s="24"/>
    </row>
    <row r="2033" spans="1:7">
      <c r="A2033" s="24"/>
      <c r="G2033" s="24"/>
    </row>
    <row r="2034" spans="1:7">
      <c r="A2034" s="24"/>
      <c r="G2034" s="24"/>
    </row>
    <row r="2035" spans="1:7">
      <c r="A2035" s="24"/>
      <c r="G2035" s="24"/>
    </row>
    <row r="2036" spans="1:7">
      <c r="A2036" s="24"/>
      <c r="G2036" s="24"/>
    </row>
    <row r="2037" spans="1:7">
      <c r="A2037" s="24"/>
      <c r="G2037" s="24"/>
    </row>
    <row r="2038" spans="1:7">
      <c r="A2038" s="24"/>
      <c r="G2038" s="24"/>
    </row>
    <row r="2039" spans="1:7">
      <c r="A2039" s="24"/>
      <c r="G2039" s="24"/>
    </row>
    <row r="2040" spans="1:7">
      <c r="A2040" s="24"/>
      <c r="G2040" s="24"/>
    </row>
    <row r="2041" spans="1:7">
      <c r="A2041" s="24"/>
      <c r="G2041" s="24"/>
    </row>
    <row r="2042" spans="1:7">
      <c r="A2042" s="24"/>
      <c r="G2042" s="24"/>
    </row>
    <row r="2043" spans="1:7">
      <c r="A2043" s="24"/>
      <c r="G2043" s="24"/>
    </row>
    <row r="2044" spans="1:7">
      <c r="A2044" s="24"/>
      <c r="G2044" s="24"/>
    </row>
    <row r="2045" spans="1:7">
      <c r="A2045" s="24"/>
      <c r="G2045" s="24"/>
    </row>
    <row r="2046" spans="1:7">
      <c r="A2046" s="24"/>
      <c r="G2046" s="24"/>
    </row>
    <row r="2047" spans="1:7">
      <c r="A2047" s="24"/>
      <c r="G2047" s="24"/>
    </row>
    <row r="2048" spans="1:7">
      <c r="A2048" s="24"/>
      <c r="G2048" s="24"/>
    </row>
    <row r="2049" spans="1:7">
      <c r="A2049" s="24"/>
      <c r="G2049" s="24"/>
    </row>
    <row r="2050" spans="1:7">
      <c r="A2050" s="24"/>
      <c r="G2050" s="24"/>
    </row>
    <row r="2051" spans="1:7">
      <c r="A2051" s="24"/>
      <c r="G2051" s="24"/>
    </row>
    <row r="2052" spans="1:7">
      <c r="A2052" s="24"/>
      <c r="G2052" s="24"/>
    </row>
    <row r="2053" spans="1:7">
      <c r="A2053" s="24"/>
      <c r="G2053" s="24"/>
    </row>
    <row r="2054" spans="1:7">
      <c r="A2054" s="24"/>
      <c r="G2054" s="24"/>
    </row>
    <row r="2055" spans="1:7">
      <c r="A2055" s="24"/>
      <c r="G2055" s="24"/>
    </row>
    <row r="2056" spans="1:7">
      <c r="A2056" s="24"/>
      <c r="G2056" s="24"/>
    </row>
    <row r="2057" spans="1:7">
      <c r="A2057" s="24"/>
      <c r="G2057" s="24"/>
    </row>
    <row r="2058" spans="1:7">
      <c r="A2058" s="24"/>
      <c r="G2058" s="24"/>
    </row>
    <row r="2059" spans="1:7">
      <c r="A2059" s="24"/>
      <c r="G2059" s="24"/>
    </row>
    <row r="2060" spans="1:7">
      <c r="A2060" s="24"/>
      <c r="G2060" s="24"/>
    </row>
    <row r="2061" spans="1:7">
      <c r="A2061" s="24"/>
      <c r="G2061" s="24"/>
    </row>
    <row r="2062" spans="1:7">
      <c r="A2062" s="24"/>
      <c r="G2062" s="24"/>
    </row>
    <row r="2063" spans="1:7">
      <c r="A2063" s="24"/>
      <c r="G2063" s="24"/>
    </row>
    <row r="2064" spans="1:7">
      <c r="A2064" s="24"/>
      <c r="G2064" s="24"/>
    </row>
    <row r="2065" spans="1:7">
      <c r="A2065" s="24"/>
      <c r="G2065" s="24"/>
    </row>
    <row r="2066" spans="1:7">
      <c r="A2066" s="24"/>
      <c r="G2066" s="24"/>
    </row>
    <row r="2067" spans="1:7">
      <c r="A2067" s="24"/>
      <c r="G2067" s="24"/>
    </row>
    <row r="2068" spans="1:7">
      <c r="A2068" s="24"/>
      <c r="G2068" s="24"/>
    </row>
    <row r="2069" spans="1:7">
      <c r="A2069" s="24"/>
      <c r="G2069" s="24"/>
    </row>
    <row r="2070" spans="1:7">
      <c r="A2070" s="24"/>
      <c r="G2070" s="24"/>
    </row>
    <row r="2071" spans="1:7">
      <c r="A2071" s="24"/>
      <c r="G2071" s="24"/>
    </row>
    <row r="2072" spans="1:7">
      <c r="A2072" s="24"/>
      <c r="G2072" s="24"/>
    </row>
    <row r="2073" spans="1:7">
      <c r="A2073" s="24"/>
      <c r="G2073" s="24"/>
    </row>
    <row r="2074" spans="1:7">
      <c r="A2074" s="24"/>
      <c r="G2074" s="24"/>
    </row>
    <row r="2075" spans="1:7">
      <c r="A2075" s="24"/>
      <c r="G2075" s="24"/>
    </row>
    <row r="2076" spans="1:7">
      <c r="A2076" s="24"/>
      <c r="G2076" s="24"/>
    </row>
    <row r="2077" spans="1:7">
      <c r="A2077" s="24"/>
      <c r="G2077" s="24"/>
    </row>
    <row r="2078" spans="1:7">
      <c r="A2078" s="24"/>
      <c r="G2078" s="24"/>
    </row>
    <row r="2079" spans="1:7">
      <c r="A2079" s="24"/>
      <c r="G2079" s="24"/>
    </row>
    <row r="2080" spans="1:7">
      <c r="A2080" s="24"/>
      <c r="G2080" s="24"/>
    </row>
    <row r="2081" spans="1:7">
      <c r="A2081" s="24"/>
      <c r="G2081" s="24"/>
    </row>
    <row r="2082" spans="1:7">
      <c r="A2082" s="24"/>
      <c r="G2082" s="24"/>
    </row>
    <row r="2083" spans="1:7">
      <c r="A2083" s="24"/>
      <c r="G2083" s="24"/>
    </row>
    <row r="2084" spans="1:7">
      <c r="A2084" s="24"/>
      <c r="G2084" s="24"/>
    </row>
    <row r="2085" spans="1:7">
      <c r="A2085" s="24"/>
      <c r="G2085" s="24"/>
    </row>
    <row r="2086" spans="1:7">
      <c r="A2086" s="24"/>
      <c r="G2086" s="24"/>
    </row>
    <row r="2087" spans="1:7">
      <c r="A2087" s="24"/>
      <c r="G2087" s="24"/>
    </row>
    <row r="2088" spans="1:7">
      <c r="A2088" s="24"/>
      <c r="G2088" s="24"/>
    </row>
    <row r="2089" spans="1:7">
      <c r="A2089" s="24"/>
      <c r="G2089" s="24"/>
    </row>
    <row r="2090" spans="1:7">
      <c r="A2090" s="24"/>
      <c r="G2090" s="24"/>
    </row>
    <row r="2091" spans="1:7">
      <c r="A2091" s="24"/>
      <c r="G2091" s="24"/>
    </row>
    <row r="2098" spans="1:7">
      <c r="A2098" s="24"/>
      <c r="G2098" s="24"/>
    </row>
    <row r="2099" spans="1:7">
      <c r="A2099" s="24"/>
      <c r="G2099" s="24"/>
    </row>
    <row r="2100" spans="1:7">
      <c r="A2100" s="24"/>
      <c r="G2100" s="24"/>
    </row>
    <row r="2101" spans="1:7">
      <c r="A2101" s="24"/>
      <c r="G2101" s="24"/>
    </row>
    <row r="2102" spans="1:7">
      <c r="A2102" s="24"/>
      <c r="G2102" s="24"/>
    </row>
    <row r="2103" spans="1:7">
      <c r="A2103" s="24"/>
      <c r="G2103" s="24"/>
    </row>
    <row r="2104" spans="1:7">
      <c r="A2104" s="24"/>
      <c r="G2104" s="24"/>
    </row>
    <row r="2105" spans="1:7">
      <c r="A2105" s="24"/>
      <c r="G2105" s="24"/>
    </row>
    <row r="2106" spans="1:7">
      <c r="A2106" s="24"/>
      <c r="G2106" s="24"/>
    </row>
    <row r="2113" spans="1:7">
      <c r="A2113" s="24"/>
      <c r="G2113" s="24"/>
    </row>
    <row r="2114" spans="1:7">
      <c r="A2114" s="24"/>
      <c r="G2114" s="24"/>
    </row>
    <row r="2115" spans="1:7">
      <c r="A2115" s="24"/>
      <c r="G2115" s="24"/>
    </row>
    <row r="2116" spans="1:7">
      <c r="A2116" s="24"/>
      <c r="G2116" s="24"/>
    </row>
    <row r="2117" spans="1:7">
      <c r="A2117" s="24"/>
      <c r="G2117" s="24"/>
    </row>
    <row r="2118" spans="1:7">
      <c r="A2118" s="24"/>
      <c r="G2118" s="24"/>
    </row>
    <row r="2119" spans="1:7">
      <c r="A2119" s="24"/>
      <c r="G2119" s="24"/>
    </row>
    <row r="2120" spans="1:7">
      <c r="A2120" s="24"/>
      <c r="G2120" s="24"/>
    </row>
    <row r="2121" spans="1:7">
      <c r="A2121" s="24"/>
      <c r="G2121" s="24"/>
    </row>
    <row r="2122" spans="1:7">
      <c r="A2122" s="24"/>
      <c r="G2122" s="24"/>
    </row>
    <row r="2123" spans="1:7">
      <c r="A2123" s="24"/>
      <c r="G2123" s="24"/>
    </row>
    <row r="2124" spans="1:7">
      <c r="A2124" s="24"/>
      <c r="G2124" s="24"/>
    </row>
    <row r="2125" spans="1:7">
      <c r="A2125" s="24"/>
      <c r="G2125" s="24"/>
    </row>
    <row r="2126" spans="1:7">
      <c r="A2126" s="24"/>
      <c r="G2126" s="24"/>
    </row>
    <row r="2127" spans="1:7">
      <c r="A2127" s="24"/>
      <c r="G2127" s="24"/>
    </row>
    <row r="2128" spans="1:7">
      <c r="A2128" s="24"/>
      <c r="G2128" s="24"/>
    </row>
    <row r="2129" spans="1:7">
      <c r="A2129" s="24"/>
      <c r="G2129" s="24"/>
    </row>
    <row r="2130" spans="1:7">
      <c r="A2130" s="24"/>
      <c r="G2130" s="24"/>
    </row>
    <row r="2134" spans="1:7">
      <c r="A2134" s="24"/>
      <c r="G2134" s="24"/>
    </row>
    <row r="2135" spans="1:7">
      <c r="A2135" s="24"/>
      <c r="G2135" s="24"/>
    </row>
    <row r="2136" spans="1:7">
      <c r="A2136" s="24"/>
      <c r="G2136" s="24"/>
    </row>
    <row r="2137" spans="1:7">
      <c r="A2137" s="24"/>
      <c r="G2137" s="24"/>
    </row>
    <row r="2138" spans="1:7">
      <c r="A2138" s="24"/>
      <c r="G2138" s="24"/>
    </row>
    <row r="2139" spans="1:7">
      <c r="A2139" s="24"/>
      <c r="G2139" s="24"/>
    </row>
    <row r="2140" spans="1:7">
      <c r="A2140" s="24"/>
      <c r="G2140" s="24"/>
    </row>
    <row r="2141" spans="1:7">
      <c r="A2141" s="24"/>
      <c r="G2141" s="24"/>
    </row>
    <row r="2142" spans="1:7">
      <c r="A2142" s="24"/>
      <c r="G2142" s="24"/>
    </row>
    <row r="2143" spans="1:7">
      <c r="A2143" s="24"/>
      <c r="G2143" s="24"/>
    </row>
    <row r="2144" spans="1:7">
      <c r="A2144" s="24"/>
      <c r="G2144" s="24"/>
    </row>
    <row r="2145" spans="1:7">
      <c r="A2145" s="24"/>
      <c r="G2145" s="24"/>
    </row>
    <row r="2146" spans="1:7">
      <c r="A2146" s="24"/>
      <c r="G2146" s="24"/>
    </row>
    <row r="2147" spans="1:7">
      <c r="A2147" s="24"/>
      <c r="G2147" s="24"/>
    </row>
    <row r="2148" spans="1:7">
      <c r="A2148" s="24"/>
      <c r="G2148" s="24"/>
    </row>
    <row r="2149" spans="1:7">
      <c r="A2149" s="24"/>
      <c r="G2149" s="24"/>
    </row>
    <row r="2150" spans="1:7">
      <c r="A2150" s="24"/>
      <c r="G2150" s="24"/>
    </row>
    <row r="2151" spans="1:7">
      <c r="A2151" s="24"/>
      <c r="G2151" s="24"/>
    </row>
    <row r="2152" spans="1:7">
      <c r="A2152" s="24"/>
      <c r="G2152" s="24"/>
    </row>
    <row r="2153" spans="1:7">
      <c r="A2153" s="24"/>
      <c r="G2153" s="24"/>
    </row>
    <row r="2154" spans="1:7">
      <c r="A2154" s="24"/>
      <c r="G2154" s="24"/>
    </row>
    <row r="2155" spans="1:7">
      <c r="A2155" s="24"/>
      <c r="G2155" s="24"/>
    </row>
    <row r="2156" spans="1:7">
      <c r="A2156" s="24"/>
      <c r="G2156" s="24"/>
    </row>
    <row r="2157" spans="1:7">
      <c r="A2157" s="24"/>
      <c r="G2157" s="24"/>
    </row>
    <row r="2158" spans="1:7">
      <c r="A2158" s="24"/>
      <c r="G2158" s="24"/>
    </row>
    <row r="2159" spans="1:7">
      <c r="A2159" s="24"/>
      <c r="G2159" s="24"/>
    </row>
    <row r="2160" spans="1:7">
      <c r="A2160" s="24"/>
      <c r="G2160" s="24"/>
    </row>
    <row r="2161" spans="1:7">
      <c r="A2161" s="24"/>
      <c r="G2161" s="24"/>
    </row>
    <row r="2162" spans="1:7">
      <c r="A2162" s="24"/>
      <c r="G2162" s="24"/>
    </row>
    <row r="2163" spans="1:7">
      <c r="A2163" s="24"/>
      <c r="G2163" s="24"/>
    </row>
    <row r="2164" spans="1:7">
      <c r="A2164" s="24"/>
      <c r="G2164" s="24"/>
    </row>
    <row r="2165" spans="1:7">
      <c r="A2165" s="24"/>
      <c r="G2165" s="24"/>
    </row>
    <row r="2166" spans="1:7">
      <c r="A2166" s="24"/>
      <c r="G2166" s="24"/>
    </row>
    <row r="2167" spans="1:7">
      <c r="A2167" s="24"/>
      <c r="G2167" s="24"/>
    </row>
    <row r="2168" spans="1:7">
      <c r="A2168" s="24"/>
      <c r="G2168" s="24"/>
    </row>
    <row r="2169" spans="1:7">
      <c r="A2169" s="24"/>
      <c r="G2169" s="24"/>
    </row>
    <row r="2170" spans="1:7">
      <c r="A2170" s="24"/>
      <c r="G2170" s="24"/>
    </row>
    <row r="2171" spans="1:7">
      <c r="A2171" s="24"/>
      <c r="G2171" s="24"/>
    </row>
    <row r="2172" spans="1:7">
      <c r="A2172" s="24"/>
      <c r="G2172" s="24"/>
    </row>
    <row r="2173" spans="1:7">
      <c r="A2173" s="24"/>
      <c r="G2173" s="24"/>
    </row>
    <row r="2174" spans="1:7">
      <c r="A2174" s="24"/>
      <c r="G2174" s="24"/>
    </row>
    <row r="2175" spans="1:7">
      <c r="A2175" s="24"/>
      <c r="G2175" s="24"/>
    </row>
    <row r="2176" spans="1:7">
      <c r="A2176" s="24"/>
      <c r="G2176" s="24"/>
    </row>
    <row r="2177" spans="1:7">
      <c r="A2177" s="24"/>
      <c r="G2177" s="24"/>
    </row>
    <row r="2178" spans="1:7">
      <c r="A2178" s="24"/>
      <c r="G2178" s="24"/>
    </row>
    <row r="2179" spans="1:7">
      <c r="A2179" s="24"/>
      <c r="G2179" s="24"/>
    </row>
    <row r="2180" spans="1:7">
      <c r="A2180" s="24"/>
      <c r="G2180" s="24"/>
    </row>
    <row r="2181" spans="1:7">
      <c r="A2181" s="24"/>
      <c r="G2181" s="24"/>
    </row>
    <row r="2182" spans="1:7">
      <c r="A2182" s="24"/>
      <c r="G2182" s="24"/>
    </row>
    <row r="2183" spans="1:7">
      <c r="A2183" s="24"/>
      <c r="G2183" s="24"/>
    </row>
    <row r="2184" spans="1:7">
      <c r="A2184" s="24"/>
      <c r="G2184" s="24"/>
    </row>
    <row r="2185" spans="1:7">
      <c r="A2185" s="24"/>
      <c r="G2185" s="24"/>
    </row>
    <row r="2186" spans="1:7">
      <c r="A2186" s="24"/>
      <c r="G2186" s="24"/>
    </row>
    <row r="2187" spans="1:7">
      <c r="A2187" s="24"/>
      <c r="G2187" s="24"/>
    </row>
    <row r="2188" spans="1:7">
      <c r="A2188" s="24"/>
      <c r="G2188" s="24"/>
    </row>
    <row r="2189" spans="1:7">
      <c r="A2189" s="24"/>
      <c r="G2189" s="24"/>
    </row>
    <row r="2190" spans="1:7">
      <c r="A2190" s="24"/>
      <c r="G2190" s="24"/>
    </row>
    <row r="2191" spans="1:7">
      <c r="A2191" s="24"/>
      <c r="G2191" s="24"/>
    </row>
    <row r="2192" spans="1:7">
      <c r="A2192" s="24"/>
      <c r="G2192" s="24"/>
    </row>
    <row r="2193" spans="1:7">
      <c r="A2193" s="24"/>
      <c r="G2193" s="24"/>
    </row>
    <row r="2194" spans="1:7">
      <c r="A2194" s="24"/>
      <c r="G2194" s="24"/>
    </row>
    <row r="2195" spans="1:7">
      <c r="A2195" s="24"/>
      <c r="G2195" s="24"/>
    </row>
    <row r="2196" spans="1:7">
      <c r="A2196" s="24"/>
      <c r="G2196" s="24"/>
    </row>
    <row r="2197" spans="1:7">
      <c r="A2197" s="24"/>
      <c r="G2197" s="24"/>
    </row>
    <row r="2198" spans="1:7">
      <c r="A2198" s="24"/>
      <c r="G2198" s="24"/>
    </row>
    <row r="2199" spans="1:7">
      <c r="A2199" s="24"/>
      <c r="G2199" s="24"/>
    </row>
    <row r="2200" spans="1:7">
      <c r="A2200" s="24"/>
      <c r="G2200" s="24"/>
    </row>
    <row r="2201" spans="1:7">
      <c r="A2201" s="24"/>
      <c r="G2201" s="24"/>
    </row>
    <row r="2202" spans="1:7">
      <c r="A2202" s="24"/>
      <c r="G2202" s="24"/>
    </row>
    <row r="2203" spans="1:7">
      <c r="A2203" s="24"/>
      <c r="G2203" s="24"/>
    </row>
    <row r="2204" spans="1:7">
      <c r="A2204" s="24"/>
      <c r="G2204" s="24"/>
    </row>
    <row r="2205" spans="1:7">
      <c r="A2205" s="24"/>
      <c r="G2205" s="24"/>
    </row>
    <row r="2206" spans="1:7">
      <c r="A2206" s="24"/>
      <c r="G2206" s="24"/>
    </row>
    <row r="2207" spans="1:7">
      <c r="A2207" s="24"/>
      <c r="G2207" s="24"/>
    </row>
    <row r="2208" spans="1:7">
      <c r="A2208" s="24"/>
      <c r="G2208" s="24"/>
    </row>
    <row r="2209" spans="1:7">
      <c r="A2209" s="24"/>
      <c r="G2209" s="24"/>
    </row>
    <row r="2210" spans="1:7">
      <c r="A2210" s="24"/>
      <c r="G2210" s="24"/>
    </row>
    <row r="2211" spans="1:7">
      <c r="A2211" s="24"/>
      <c r="G2211" s="24"/>
    </row>
    <row r="2212" spans="1:7">
      <c r="A2212" s="24"/>
      <c r="G2212" s="24"/>
    </row>
    <row r="2213" spans="1:7">
      <c r="A2213" s="24"/>
      <c r="G2213" s="24"/>
    </row>
    <row r="2214" spans="1:7">
      <c r="A2214" s="24"/>
      <c r="G2214" s="24"/>
    </row>
    <row r="2215" spans="1:7">
      <c r="A2215" s="24"/>
      <c r="G2215" s="24"/>
    </row>
    <row r="2216" spans="1:7">
      <c r="A2216" s="24"/>
      <c r="G2216" s="24"/>
    </row>
    <row r="2217" spans="1:7">
      <c r="A2217" s="24"/>
      <c r="G2217" s="24"/>
    </row>
    <row r="2218" spans="1:7">
      <c r="A2218" s="24"/>
      <c r="G2218" s="24"/>
    </row>
    <row r="2219" spans="1:7">
      <c r="A2219" s="24"/>
      <c r="G2219" s="24"/>
    </row>
    <row r="2220" spans="1:7">
      <c r="A2220" s="24"/>
      <c r="G2220" s="24"/>
    </row>
    <row r="2221" spans="1:7">
      <c r="A2221" s="24"/>
      <c r="G2221" s="24"/>
    </row>
    <row r="2222" spans="1:7">
      <c r="A2222" s="24"/>
      <c r="G2222" s="24"/>
    </row>
    <row r="2223" spans="1:7">
      <c r="A2223" s="24"/>
      <c r="G2223" s="24"/>
    </row>
    <row r="2224" spans="1:7">
      <c r="A2224" s="24"/>
      <c r="G2224" s="24"/>
    </row>
    <row r="2225" spans="1:7">
      <c r="A2225" s="24"/>
      <c r="G2225" s="24"/>
    </row>
    <row r="2226" spans="1:7">
      <c r="A2226" s="24"/>
      <c r="G2226" s="24"/>
    </row>
    <row r="2227" spans="1:7">
      <c r="A2227" s="24"/>
      <c r="G2227" s="24"/>
    </row>
    <row r="2228" spans="1:7">
      <c r="A2228" s="24"/>
      <c r="G2228" s="24"/>
    </row>
    <row r="2229" spans="1:7">
      <c r="A2229" s="24"/>
      <c r="G2229" s="24"/>
    </row>
    <row r="2230" spans="1:7">
      <c r="A2230" s="24"/>
      <c r="G2230" s="24"/>
    </row>
    <row r="2231" spans="1:7">
      <c r="A2231" s="24"/>
      <c r="G2231" s="24"/>
    </row>
    <row r="2232" spans="1:7">
      <c r="A2232" s="24"/>
      <c r="G2232" s="24"/>
    </row>
    <row r="2233" spans="1:7">
      <c r="A2233" s="24"/>
      <c r="G2233" s="24"/>
    </row>
    <row r="2234" spans="1:7">
      <c r="A2234" s="24"/>
      <c r="G2234" s="24"/>
    </row>
    <row r="2235" spans="1:7">
      <c r="A2235" s="24"/>
      <c r="G2235" s="24"/>
    </row>
    <row r="2236" spans="1:7">
      <c r="A2236" s="24"/>
      <c r="G2236" s="24"/>
    </row>
    <row r="2237" spans="1:7">
      <c r="A2237" s="24"/>
      <c r="G2237" s="24"/>
    </row>
    <row r="2238" spans="1:7">
      <c r="A2238" s="24"/>
      <c r="G2238" s="24"/>
    </row>
    <row r="2239" spans="1:7">
      <c r="A2239" s="24"/>
      <c r="G2239" s="24"/>
    </row>
    <row r="2240" spans="1:7">
      <c r="A2240" s="24"/>
      <c r="G2240" s="24"/>
    </row>
    <row r="2241" spans="1:7">
      <c r="A2241" s="24"/>
      <c r="G2241" s="24"/>
    </row>
    <row r="2242" spans="1:7">
      <c r="A2242" s="24"/>
      <c r="G2242" s="24"/>
    </row>
    <row r="2243" spans="1:7">
      <c r="A2243" s="24"/>
      <c r="G2243" s="24"/>
    </row>
    <row r="2244" spans="1:7">
      <c r="A2244" s="24"/>
      <c r="G2244" s="24"/>
    </row>
    <row r="2245" spans="1:7">
      <c r="A2245" s="24"/>
      <c r="G2245" s="24"/>
    </row>
    <row r="2246" spans="1:7">
      <c r="A2246" s="24"/>
      <c r="G2246" s="24"/>
    </row>
    <row r="2247" spans="1:7">
      <c r="A2247" s="24"/>
      <c r="G2247" s="24"/>
    </row>
    <row r="2248" spans="1:7">
      <c r="A2248" s="24"/>
      <c r="G2248" s="24"/>
    </row>
    <row r="2249" spans="1:7">
      <c r="A2249" s="24"/>
      <c r="G2249" s="24"/>
    </row>
    <row r="2250" spans="1:7">
      <c r="A2250" s="24"/>
      <c r="G2250" s="24"/>
    </row>
    <row r="2251" spans="1:7">
      <c r="A2251" s="24"/>
      <c r="G2251" s="24"/>
    </row>
    <row r="2252" spans="1:7">
      <c r="A2252" s="24"/>
      <c r="G2252" s="24"/>
    </row>
    <row r="2253" spans="1:7">
      <c r="A2253" s="24"/>
      <c r="G2253" s="24"/>
    </row>
    <row r="2254" spans="1:7">
      <c r="A2254" s="24"/>
      <c r="G2254" s="24"/>
    </row>
    <row r="2255" spans="1:7">
      <c r="A2255" s="24"/>
      <c r="G2255" s="24"/>
    </row>
    <row r="2256" spans="1:7">
      <c r="A2256" s="24"/>
      <c r="G2256" s="24"/>
    </row>
    <row r="2257" spans="1:7">
      <c r="A2257" s="24"/>
      <c r="G2257" s="24"/>
    </row>
    <row r="2258" spans="1:7">
      <c r="A2258" s="24"/>
      <c r="G2258" s="24"/>
    </row>
    <row r="2259" spans="1:7">
      <c r="A2259" s="24"/>
      <c r="G2259" s="24"/>
    </row>
    <row r="2260" spans="1:7">
      <c r="A2260" s="24"/>
      <c r="G2260" s="24"/>
    </row>
    <row r="2261" spans="1:7">
      <c r="A2261" s="24"/>
      <c r="G2261" s="24"/>
    </row>
    <row r="2262" spans="1:7">
      <c r="A2262" s="24"/>
      <c r="G2262" s="24"/>
    </row>
    <row r="2263" spans="1:7">
      <c r="A2263" s="24"/>
      <c r="G2263" s="24"/>
    </row>
    <row r="2264" spans="1:7">
      <c r="A2264" s="24"/>
      <c r="G2264" s="24"/>
    </row>
    <row r="2265" spans="1:7">
      <c r="A2265" s="24"/>
      <c r="G2265" s="24"/>
    </row>
    <row r="2266" spans="1:7">
      <c r="A2266" s="24"/>
      <c r="G2266" s="24"/>
    </row>
    <row r="2267" spans="1:7">
      <c r="A2267" s="24"/>
      <c r="G2267" s="24"/>
    </row>
    <row r="2268" spans="1:7">
      <c r="A2268" s="24"/>
      <c r="G2268" s="24"/>
    </row>
    <row r="2269" spans="1:7">
      <c r="A2269" s="24"/>
      <c r="G2269" s="24"/>
    </row>
    <row r="2270" spans="1:7">
      <c r="A2270" s="24"/>
      <c r="G2270" s="24"/>
    </row>
    <row r="2271" spans="1:7">
      <c r="A2271" s="24"/>
      <c r="G2271" s="24"/>
    </row>
    <row r="2272" spans="1:7">
      <c r="A2272" s="24"/>
      <c r="G2272" s="24"/>
    </row>
    <row r="2273" spans="1:7">
      <c r="A2273" s="24"/>
      <c r="G2273" s="24"/>
    </row>
    <row r="2274" spans="1:7">
      <c r="A2274" s="24"/>
      <c r="G2274" s="24"/>
    </row>
    <row r="2275" spans="1:7">
      <c r="A2275" s="24"/>
      <c r="G2275" s="24"/>
    </row>
    <row r="2276" spans="1:7">
      <c r="A2276" s="24"/>
      <c r="G2276" s="24"/>
    </row>
    <row r="2277" spans="1:7">
      <c r="A2277" s="24"/>
      <c r="G2277" s="24"/>
    </row>
    <row r="2278" spans="1:7">
      <c r="A2278" s="24"/>
      <c r="G2278" s="24"/>
    </row>
    <row r="2279" spans="1:7">
      <c r="A2279" s="24"/>
      <c r="G2279" s="24"/>
    </row>
    <row r="2280" spans="1:7">
      <c r="A2280" s="24"/>
      <c r="G2280" s="24"/>
    </row>
    <row r="2281" spans="1:7">
      <c r="A2281" s="24"/>
      <c r="G2281" s="24"/>
    </row>
    <row r="2282" spans="1:7">
      <c r="A2282" s="24"/>
      <c r="G2282" s="24"/>
    </row>
    <row r="2283" spans="1:7">
      <c r="A2283" s="24"/>
      <c r="G2283" s="24"/>
    </row>
    <row r="2284" spans="1:7">
      <c r="A2284" s="24"/>
      <c r="G2284" s="24"/>
    </row>
    <row r="2285" spans="1:7">
      <c r="A2285" s="24"/>
      <c r="G2285" s="24"/>
    </row>
    <row r="2286" spans="1:7">
      <c r="A2286" s="24"/>
      <c r="G2286" s="24"/>
    </row>
    <row r="2287" spans="1:7">
      <c r="A2287" s="24"/>
      <c r="G2287" s="24"/>
    </row>
    <row r="2288" spans="1:7">
      <c r="A2288" s="24"/>
      <c r="G2288" s="24"/>
    </row>
    <row r="2289" spans="1:7">
      <c r="A2289" s="24"/>
      <c r="G2289" s="24"/>
    </row>
    <row r="2290" spans="1:7">
      <c r="A2290" s="24"/>
      <c r="G2290" s="24"/>
    </row>
    <row r="2291" spans="1:7">
      <c r="A2291" s="24"/>
      <c r="G2291" s="24"/>
    </row>
    <row r="2292" spans="1:7">
      <c r="A2292" s="24"/>
      <c r="G2292" s="24"/>
    </row>
    <row r="2293" spans="1:7">
      <c r="A2293" s="24"/>
      <c r="G2293" s="24"/>
    </row>
    <row r="2294" spans="1:7">
      <c r="A2294" s="24"/>
      <c r="G2294" s="24"/>
    </row>
    <row r="2295" spans="1:7">
      <c r="A2295" s="24"/>
      <c r="G2295" s="24"/>
    </row>
    <row r="2296" spans="1:7">
      <c r="A2296" s="24"/>
      <c r="G2296" s="24"/>
    </row>
    <row r="2297" spans="1:7">
      <c r="A2297" s="24"/>
      <c r="G2297" s="24"/>
    </row>
    <row r="2298" spans="1:7">
      <c r="A2298" s="24"/>
      <c r="G2298" s="24"/>
    </row>
    <row r="2299" spans="1:7">
      <c r="A2299" s="24"/>
      <c r="G2299" s="24"/>
    </row>
    <row r="2300" spans="1:7">
      <c r="A2300" s="24"/>
      <c r="G2300" s="24"/>
    </row>
    <row r="2301" spans="1:7">
      <c r="A2301" s="24"/>
      <c r="G2301" s="24"/>
    </row>
    <row r="2302" spans="1:7">
      <c r="A2302" s="24"/>
      <c r="G2302" s="24"/>
    </row>
    <row r="2303" spans="1:7">
      <c r="A2303" s="24"/>
      <c r="G2303" s="24"/>
    </row>
    <row r="2304" spans="1:7">
      <c r="A2304" s="24"/>
      <c r="G2304" s="24"/>
    </row>
    <row r="2305" spans="1:7">
      <c r="A2305" s="24"/>
      <c r="G2305" s="24"/>
    </row>
    <row r="2306" spans="1:7">
      <c r="A2306" s="24"/>
      <c r="G2306" s="24"/>
    </row>
    <row r="2307" spans="1:7">
      <c r="A2307" s="24"/>
      <c r="G2307" s="24"/>
    </row>
    <row r="2308" spans="1:7">
      <c r="A2308" s="24"/>
      <c r="G2308" s="24"/>
    </row>
    <row r="2309" spans="1:7">
      <c r="A2309" s="24"/>
      <c r="G2309" s="24"/>
    </row>
    <row r="2310" spans="1:7">
      <c r="A2310" s="24"/>
      <c r="G2310" s="24"/>
    </row>
    <row r="2311" spans="1:7">
      <c r="A2311" s="24"/>
      <c r="G2311" s="24"/>
    </row>
    <row r="2312" spans="1:7">
      <c r="A2312" s="24"/>
      <c r="G2312" s="24"/>
    </row>
    <row r="2313" spans="1:7">
      <c r="A2313" s="24"/>
      <c r="G2313" s="24"/>
    </row>
    <row r="2314" spans="1:7">
      <c r="A2314" s="24"/>
      <c r="G2314" s="24"/>
    </row>
    <row r="2315" spans="1:7">
      <c r="A2315" s="24"/>
      <c r="G2315" s="24"/>
    </row>
    <row r="2316" spans="1:7">
      <c r="A2316" s="24"/>
      <c r="G2316" s="24"/>
    </row>
    <row r="2317" spans="1:7">
      <c r="A2317" s="24"/>
      <c r="G2317" s="24"/>
    </row>
    <row r="2318" spans="1:7">
      <c r="A2318" s="24"/>
      <c r="G2318" s="24"/>
    </row>
    <row r="2319" spans="1:7">
      <c r="A2319" s="24"/>
      <c r="G2319" s="24"/>
    </row>
    <row r="2320" spans="1:7">
      <c r="A2320" s="24"/>
      <c r="G2320" s="24"/>
    </row>
    <row r="2321" spans="1:7">
      <c r="A2321" s="24"/>
      <c r="G2321" s="24"/>
    </row>
    <row r="2322" spans="1:7">
      <c r="A2322" s="24"/>
      <c r="G2322" s="24"/>
    </row>
    <row r="2323" spans="1:7">
      <c r="A2323" s="24"/>
      <c r="G2323" s="24"/>
    </row>
    <row r="2324" spans="1:7">
      <c r="A2324" s="24"/>
      <c r="G2324" s="24"/>
    </row>
    <row r="2325" spans="1:7">
      <c r="A2325" s="24"/>
      <c r="G2325" s="24"/>
    </row>
    <row r="2326" spans="1:7">
      <c r="A2326" s="24"/>
      <c r="G2326" s="24"/>
    </row>
    <row r="2327" spans="1:7">
      <c r="A2327" s="24"/>
      <c r="G2327" s="24"/>
    </row>
    <row r="2328" spans="1:7">
      <c r="A2328" s="24"/>
      <c r="G2328" s="24"/>
    </row>
    <row r="2329" spans="1:7">
      <c r="A2329" s="24"/>
      <c r="G2329" s="24"/>
    </row>
    <row r="2330" spans="1:7">
      <c r="A2330" s="24"/>
      <c r="G2330" s="24"/>
    </row>
    <row r="2331" spans="1:7">
      <c r="A2331" s="24"/>
      <c r="G2331" s="24"/>
    </row>
    <row r="2332" spans="1:7">
      <c r="A2332" s="24"/>
      <c r="G2332" s="24"/>
    </row>
    <row r="2333" spans="1:7">
      <c r="A2333" s="24"/>
      <c r="G2333" s="24"/>
    </row>
    <row r="2334" spans="1:7">
      <c r="A2334" s="24"/>
      <c r="G2334" s="24"/>
    </row>
    <row r="2335" spans="1:7">
      <c r="A2335" s="24"/>
      <c r="G2335" s="24"/>
    </row>
    <row r="2336" spans="1:7">
      <c r="A2336" s="24"/>
      <c r="G2336" s="24"/>
    </row>
    <row r="2337" spans="1:7">
      <c r="A2337" s="24"/>
      <c r="G2337" s="24"/>
    </row>
    <row r="2338" spans="1:7">
      <c r="A2338" s="24"/>
      <c r="G2338" s="24"/>
    </row>
    <row r="2339" spans="1:7">
      <c r="A2339" s="24"/>
      <c r="G2339" s="24"/>
    </row>
    <row r="2340" spans="1:7">
      <c r="A2340" s="24"/>
      <c r="G2340" s="24"/>
    </row>
    <row r="2341" spans="1:7">
      <c r="A2341" s="24"/>
      <c r="G2341" s="24"/>
    </row>
    <row r="2342" spans="1:7">
      <c r="A2342" s="24"/>
      <c r="G2342" s="24"/>
    </row>
    <row r="2343" spans="1:7">
      <c r="A2343" s="24"/>
      <c r="G2343" s="24"/>
    </row>
    <row r="2344" spans="1:7">
      <c r="A2344" s="24"/>
      <c r="G2344" s="24"/>
    </row>
    <row r="2345" spans="1:7">
      <c r="A2345" s="24"/>
      <c r="G2345" s="24"/>
    </row>
    <row r="2346" spans="1:7">
      <c r="A2346" s="24"/>
      <c r="G2346" s="24"/>
    </row>
    <row r="2347" spans="1:7">
      <c r="A2347" s="24"/>
      <c r="G2347" s="24"/>
    </row>
    <row r="2348" spans="1:7">
      <c r="A2348" s="24"/>
      <c r="G2348" s="24"/>
    </row>
    <row r="2349" spans="1:7">
      <c r="A2349" s="24"/>
      <c r="G2349" s="24"/>
    </row>
    <row r="2350" spans="1:7">
      <c r="A2350" s="24"/>
      <c r="G2350" s="24"/>
    </row>
    <row r="2351" spans="1:7">
      <c r="A2351" s="24"/>
      <c r="G2351" s="24"/>
    </row>
    <row r="2352" spans="1:7">
      <c r="A2352" s="24"/>
      <c r="G2352" s="24"/>
    </row>
    <row r="2353" spans="1:7">
      <c r="A2353" s="24"/>
      <c r="G2353" s="24"/>
    </row>
    <row r="2354" spans="1:7">
      <c r="A2354" s="24"/>
      <c r="G2354" s="24"/>
    </row>
    <row r="2355" spans="1:7">
      <c r="A2355" s="24"/>
      <c r="G2355" s="24"/>
    </row>
    <row r="2356" spans="1:7">
      <c r="A2356" s="24"/>
      <c r="G2356" s="24"/>
    </row>
    <row r="2357" spans="1:7">
      <c r="A2357" s="24"/>
      <c r="G2357" s="24"/>
    </row>
    <row r="2358" spans="1:7">
      <c r="A2358" s="24"/>
      <c r="G2358" s="24"/>
    </row>
    <row r="2359" spans="1:7">
      <c r="A2359" s="24"/>
      <c r="G2359" s="24"/>
    </row>
    <row r="2360" spans="1:7">
      <c r="A2360" s="24"/>
      <c r="G2360" s="24"/>
    </row>
    <row r="2361" spans="1:7">
      <c r="A2361" s="24"/>
      <c r="G2361" s="24"/>
    </row>
    <row r="2362" spans="1:7">
      <c r="A2362" s="24"/>
      <c r="G2362" s="24"/>
    </row>
    <row r="2363" spans="1:7">
      <c r="A2363" s="24"/>
      <c r="G2363" s="24"/>
    </row>
    <row r="2364" spans="1:7">
      <c r="A2364" s="24"/>
      <c r="G2364" s="24"/>
    </row>
    <row r="2365" spans="1:7">
      <c r="A2365" s="24"/>
      <c r="G2365" s="24"/>
    </row>
    <row r="2366" spans="1:7">
      <c r="A2366" s="24"/>
      <c r="G2366" s="24"/>
    </row>
    <row r="2367" spans="1:7">
      <c r="A2367" s="24"/>
      <c r="G2367" s="24"/>
    </row>
    <row r="2368" spans="1:7">
      <c r="A2368" s="24"/>
      <c r="G2368" s="24"/>
    </row>
    <row r="2369" spans="1:7">
      <c r="A2369" s="24"/>
      <c r="G2369" s="24"/>
    </row>
    <row r="2370" spans="1:7">
      <c r="A2370" s="24"/>
      <c r="G2370" s="24"/>
    </row>
    <row r="2371" spans="1:7">
      <c r="A2371" s="24"/>
      <c r="G2371" s="24"/>
    </row>
    <row r="2372" spans="1:7">
      <c r="A2372" s="24"/>
      <c r="G2372" s="24"/>
    </row>
    <row r="2373" spans="1:7">
      <c r="A2373" s="24"/>
      <c r="G2373" s="24"/>
    </row>
    <row r="2374" spans="1:7">
      <c r="A2374" s="24"/>
      <c r="G2374" s="24"/>
    </row>
    <row r="2375" spans="1:7">
      <c r="A2375" s="24"/>
      <c r="G2375" s="24"/>
    </row>
    <row r="2376" spans="1:7">
      <c r="A2376" s="24"/>
      <c r="G2376" s="24"/>
    </row>
    <row r="2377" spans="1:7">
      <c r="A2377" s="24"/>
      <c r="G2377" s="24"/>
    </row>
    <row r="2378" spans="1:7">
      <c r="A2378" s="24"/>
      <c r="G2378" s="24"/>
    </row>
    <row r="2379" spans="1:7">
      <c r="A2379" s="24"/>
      <c r="G2379" s="24"/>
    </row>
    <row r="2380" spans="1:7">
      <c r="A2380" s="24"/>
      <c r="G2380" s="24"/>
    </row>
    <row r="2381" spans="1:7">
      <c r="A2381" s="24"/>
      <c r="G2381" s="24"/>
    </row>
    <row r="2382" spans="1:7">
      <c r="A2382" s="24"/>
      <c r="G2382" s="24"/>
    </row>
    <row r="2383" spans="1:7">
      <c r="A2383" s="24"/>
      <c r="G2383" s="24"/>
    </row>
    <row r="2384" spans="1:7">
      <c r="A2384" s="24"/>
      <c r="G2384" s="24"/>
    </row>
    <row r="2385" spans="1:7">
      <c r="A2385" s="24"/>
      <c r="G2385" s="24"/>
    </row>
    <row r="2386" spans="1:7">
      <c r="A2386" s="24"/>
      <c r="G2386" s="24"/>
    </row>
    <row r="2387" spans="1:7">
      <c r="A2387" s="24"/>
      <c r="G2387" s="24"/>
    </row>
    <row r="2388" spans="1:7">
      <c r="A2388" s="24"/>
      <c r="G2388" s="24"/>
    </row>
    <row r="2389" spans="1:7">
      <c r="A2389" s="24"/>
      <c r="G2389" s="24"/>
    </row>
    <row r="2390" spans="1:7">
      <c r="A2390" s="24"/>
      <c r="G2390" s="24"/>
    </row>
    <row r="2391" spans="1:7">
      <c r="A2391" s="24"/>
      <c r="G2391" s="24"/>
    </row>
    <row r="2392" spans="1:7">
      <c r="A2392" s="24"/>
      <c r="G2392" s="24"/>
    </row>
    <row r="2393" spans="1:7">
      <c r="A2393" s="24"/>
      <c r="G2393" s="24"/>
    </row>
    <row r="2394" spans="1:7">
      <c r="A2394" s="24"/>
      <c r="G2394" s="24"/>
    </row>
    <row r="2395" spans="1:7">
      <c r="A2395" s="24"/>
      <c r="G2395" s="24"/>
    </row>
    <row r="2396" spans="1:7">
      <c r="A2396" s="24"/>
      <c r="G2396" s="24"/>
    </row>
    <row r="2397" spans="1:7">
      <c r="A2397" s="24"/>
      <c r="G2397" s="24"/>
    </row>
    <row r="2398" spans="1:7">
      <c r="A2398" s="24"/>
      <c r="G2398" s="24"/>
    </row>
    <row r="2399" spans="1:7">
      <c r="A2399" s="24"/>
      <c r="G2399" s="24"/>
    </row>
    <row r="2400" spans="1:7">
      <c r="A2400" s="24"/>
      <c r="G2400" s="24"/>
    </row>
    <row r="2401" spans="1:7">
      <c r="A2401" s="24"/>
      <c r="G2401" s="24"/>
    </row>
    <row r="2402" spans="1:7">
      <c r="A2402" s="24"/>
      <c r="G2402" s="24"/>
    </row>
    <row r="2403" spans="1:7">
      <c r="A2403" s="24"/>
      <c r="G2403" s="24"/>
    </row>
    <row r="2404" spans="1:7">
      <c r="A2404" s="24"/>
      <c r="G2404" s="24"/>
    </row>
    <row r="2405" spans="1:7">
      <c r="A2405" s="24"/>
      <c r="G2405" s="24"/>
    </row>
    <row r="2406" spans="1:7">
      <c r="A2406" s="24"/>
      <c r="G2406" s="24"/>
    </row>
    <row r="2407" spans="1:7">
      <c r="A2407" s="24"/>
      <c r="G2407" s="24"/>
    </row>
    <row r="2408" spans="1:7">
      <c r="A2408" s="24"/>
      <c r="G2408" s="24"/>
    </row>
    <row r="2409" spans="1:7">
      <c r="A2409" s="24"/>
      <c r="G2409" s="24"/>
    </row>
    <row r="2410" spans="1:7">
      <c r="A2410" s="24"/>
      <c r="G2410" s="24"/>
    </row>
    <row r="2411" spans="1:7">
      <c r="A2411" s="24"/>
      <c r="G2411" s="24"/>
    </row>
    <row r="2412" spans="1:7">
      <c r="A2412" s="24"/>
      <c r="G2412" s="24"/>
    </row>
    <row r="2413" spans="1:7">
      <c r="A2413" s="24"/>
      <c r="G2413" s="24"/>
    </row>
    <row r="2414" spans="1:7">
      <c r="A2414" s="24"/>
      <c r="G2414" s="24"/>
    </row>
    <row r="2415" spans="1:7">
      <c r="A2415" s="24"/>
      <c r="G2415" s="24"/>
    </row>
    <row r="2416" spans="1:7">
      <c r="A2416" s="24"/>
      <c r="G2416" s="24"/>
    </row>
    <row r="2417" spans="1:7">
      <c r="A2417" s="24"/>
      <c r="G2417" s="24"/>
    </row>
    <row r="2418" spans="1:7">
      <c r="A2418" s="24"/>
      <c r="G2418" s="24"/>
    </row>
    <row r="2419" spans="1:7">
      <c r="A2419" s="24"/>
      <c r="G2419" s="24"/>
    </row>
    <row r="2420" spans="1:7">
      <c r="A2420" s="24"/>
      <c r="G2420" s="24"/>
    </row>
    <row r="2421" spans="1:7">
      <c r="A2421" s="24"/>
      <c r="G2421" s="24"/>
    </row>
    <row r="2422" spans="1:7">
      <c r="A2422" s="24"/>
      <c r="G2422" s="24"/>
    </row>
    <row r="2423" spans="1:7">
      <c r="A2423" s="24"/>
      <c r="G2423" s="24"/>
    </row>
    <row r="2424" spans="1:7">
      <c r="A2424" s="24"/>
      <c r="G2424" s="24"/>
    </row>
    <row r="2425" spans="1:7">
      <c r="A2425" s="24"/>
      <c r="G2425" s="24"/>
    </row>
    <row r="2426" spans="1:7">
      <c r="A2426" s="24"/>
      <c r="G2426" s="24"/>
    </row>
    <row r="2427" spans="1:7">
      <c r="A2427" s="24"/>
      <c r="G2427" s="24"/>
    </row>
    <row r="2428" spans="1:7">
      <c r="A2428" s="24"/>
      <c r="G2428" s="24"/>
    </row>
    <row r="2429" spans="1:7">
      <c r="A2429" s="24"/>
      <c r="G2429" s="24"/>
    </row>
    <row r="2430" spans="1:7">
      <c r="A2430" s="24"/>
      <c r="G2430" s="24"/>
    </row>
    <row r="2431" spans="1:7">
      <c r="A2431" s="24"/>
      <c r="G2431" s="24"/>
    </row>
    <row r="2432" spans="1:7">
      <c r="A2432" s="24"/>
      <c r="G2432" s="24"/>
    </row>
    <row r="2433" spans="1:8">
      <c r="A2433" s="24"/>
      <c r="G2433" s="24"/>
    </row>
    <row r="2434" spans="1:8">
      <c r="A2434" s="24"/>
      <c r="G2434" s="24"/>
    </row>
    <row r="2435" spans="1:8">
      <c r="A2435" s="24"/>
      <c r="G2435" s="24"/>
      <c r="H2435" s="24"/>
    </row>
    <row r="2436" spans="1:8">
      <c r="A2436" s="24"/>
      <c r="G2436" s="24"/>
    </row>
    <row r="2437" spans="1:8">
      <c r="A2437" s="24"/>
      <c r="G2437" s="24"/>
    </row>
    <row r="2438" spans="1:8">
      <c r="A2438" s="24"/>
      <c r="G2438" s="24"/>
    </row>
    <row r="2439" spans="1:8">
      <c r="A2439" s="24"/>
      <c r="G2439" s="24"/>
    </row>
    <row r="2440" spans="1:8">
      <c r="A2440" s="24"/>
      <c r="G2440" s="24"/>
    </row>
    <row r="2441" spans="1:8">
      <c r="A2441" s="24"/>
      <c r="G2441" s="24"/>
    </row>
    <row r="2442" spans="1:8">
      <c r="A2442" s="24"/>
      <c r="G2442" s="24"/>
    </row>
    <row r="2443" spans="1:8">
      <c r="A2443" s="24"/>
      <c r="G2443" s="24"/>
    </row>
    <row r="2444" spans="1:8">
      <c r="A2444" s="24"/>
      <c r="G2444" s="24"/>
    </row>
    <row r="2445" spans="1:8">
      <c r="A2445" s="24"/>
      <c r="G2445" s="24"/>
    </row>
    <row r="2446" spans="1:8">
      <c r="A2446" s="24"/>
      <c r="G2446" s="24"/>
    </row>
    <row r="2447" spans="1:8">
      <c r="A2447" s="24"/>
      <c r="G2447" s="24"/>
    </row>
    <row r="2448" spans="1:8">
      <c r="A2448" s="24"/>
      <c r="G2448" s="24"/>
    </row>
    <row r="2449" spans="1:7">
      <c r="A2449" s="24"/>
      <c r="G2449" s="24"/>
    </row>
    <row r="2450" spans="1:7">
      <c r="A2450" s="24"/>
      <c r="G2450" s="24"/>
    </row>
    <row r="2451" spans="1:7">
      <c r="A2451" s="24"/>
      <c r="G2451" s="24"/>
    </row>
    <row r="2452" spans="1:7">
      <c r="A2452" s="24"/>
      <c r="G2452" s="24"/>
    </row>
    <row r="2453" spans="1:7">
      <c r="A2453" s="24"/>
      <c r="G2453" s="24"/>
    </row>
    <row r="2454" spans="1:7">
      <c r="A2454" s="24"/>
      <c r="G2454" s="24"/>
    </row>
    <row r="2455" spans="1:7">
      <c r="A2455" s="24"/>
      <c r="G2455" s="24"/>
    </row>
    <row r="2456" spans="1:7">
      <c r="A2456" s="24"/>
      <c r="G2456" s="24"/>
    </row>
    <row r="2457" spans="1:7">
      <c r="A2457" s="24"/>
      <c r="G2457" s="24"/>
    </row>
    <row r="2458" spans="1:7">
      <c r="A2458" s="24"/>
      <c r="G2458" s="24"/>
    </row>
    <row r="2471" spans="1:7">
      <c r="A2471" s="24"/>
      <c r="G2471" s="24"/>
    </row>
    <row r="2472" spans="1:7">
      <c r="A2472" s="24"/>
      <c r="G2472" s="24"/>
    </row>
    <row r="2473" spans="1:7">
      <c r="A2473" s="24"/>
      <c r="G2473" s="24"/>
    </row>
    <row r="2474" spans="1:7">
      <c r="A2474" s="24"/>
      <c r="G2474" s="24"/>
    </row>
    <row r="2475" spans="1:7">
      <c r="A2475" s="24"/>
      <c r="G2475" s="24"/>
    </row>
    <row r="2476" spans="1:7">
      <c r="A2476" s="24"/>
      <c r="G2476" s="24"/>
    </row>
    <row r="2477" spans="1:7">
      <c r="A2477" s="24"/>
      <c r="G2477" s="24"/>
    </row>
    <row r="2478" spans="1:7">
      <c r="A2478" s="24"/>
      <c r="G2478" s="24"/>
    </row>
    <row r="2479" spans="1:7">
      <c r="A2479" s="24"/>
      <c r="G2479" s="24"/>
    </row>
    <row r="2480" spans="1:7">
      <c r="A2480" s="24"/>
      <c r="G2480" s="24"/>
    </row>
    <row r="2481" spans="1:7">
      <c r="A2481" s="24"/>
      <c r="G2481" s="24"/>
    </row>
    <row r="2482" spans="1:7">
      <c r="A2482" s="24"/>
      <c r="G2482" s="24"/>
    </row>
    <row r="2483" spans="1:7">
      <c r="A2483" s="24"/>
      <c r="G2483" s="24"/>
    </row>
    <row r="2484" spans="1:7">
      <c r="A2484" s="24"/>
      <c r="G2484" s="24"/>
    </row>
    <row r="2485" spans="1:7">
      <c r="A2485" s="24"/>
      <c r="G2485" s="24"/>
    </row>
    <row r="2486" spans="1:7">
      <c r="A2486" s="24"/>
      <c r="G2486" s="24"/>
    </row>
    <row r="2487" spans="1:7">
      <c r="A2487" s="24"/>
      <c r="G2487" s="24"/>
    </row>
    <row r="2488" spans="1:7">
      <c r="A2488" s="24"/>
      <c r="G2488" s="24"/>
    </row>
    <row r="2489" spans="1:7">
      <c r="A2489" s="24"/>
      <c r="G2489" s="24"/>
    </row>
    <row r="2490" spans="1:7">
      <c r="A2490" s="24"/>
      <c r="G2490" s="24"/>
    </row>
    <row r="2491" spans="1:7">
      <c r="A2491" s="24"/>
      <c r="G2491" s="24"/>
    </row>
    <row r="2492" spans="1:7">
      <c r="A2492" s="24"/>
      <c r="G2492" s="24"/>
    </row>
    <row r="2493" spans="1:7">
      <c r="A2493" s="24"/>
      <c r="G2493" s="24"/>
    </row>
    <row r="2494" spans="1:7">
      <c r="A2494" s="24"/>
      <c r="G2494" s="24"/>
    </row>
    <row r="2495" spans="1:7">
      <c r="A2495" s="24"/>
      <c r="G2495" s="24"/>
    </row>
    <row r="2496" spans="1:7">
      <c r="A2496" s="24"/>
      <c r="G2496" s="24"/>
    </row>
    <row r="2497" spans="1:7">
      <c r="A2497" s="24"/>
      <c r="G2497" s="24"/>
    </row>
    <row r="2498" spans="1:7">
      <c r="A2498" s="24"/>
      <c r="G2498" s="24"/>
    </row>
    <row r="2499" spans="1:7">
      <c r="A2499" s="24"/>
      <c r="G2499" s="24"/>
    </row>
    <row r="2500" spans="1:7">
      <c r="A2500" s="24"/>
      <c r="G2500" s="24"/>
    </row>
    <row r="2501" spans="1:7">
      <c r="A2501" s="24"/>
      <c r="G2501" s="24"/>
    </row>
    <row r="2502" spans="1:7">
      <c r="A2502" s="24"/>
      <c r="G2502" s="24"/>
    </row>
    <row r="2503" spans="1:7">
      <c r="A2503" s="24"/>
      <c r="G2503" s="24"/>
    </row>
    <row r="2504" spans="1:7">
      <c r="A2504" s="24"/>
      <c r="G2504" s="24"/>
    </row>
    <row r="2505" spans="1:7">
      <c r="A2505" s="24"/>
      <c r="G2505" s="24"/>
    </row>
    <row r="2506" spans="1:7">
      <c r="A2506" s="24"/>
      <c r="G2506" s="24"/>
    </row>
    <row r="2507" spans="1:7">
      <c r="A2507" s="24"/>
      <c r="G2507" s="24"/>
    </row>
    <row r="2508" spans="1:7">
      <c r="A2508" s="24"/>
      <c r="G2508" s="24"/>
    </row>
    <row r="2509" spans="1:7">
      <c r="A2509" s="24"/>
      <c r="G2509" s="24"/>
    </row>
    <row r="2510" spans="1:7">
      <c r="A2510" s="24"/>
      <c r="G2510" s="24"/>
    </row>
    <row r="2511" spans="1:7">
      <c r="A2511" s="24"/>
      <c r="G2511" s="24"/>
    </row>
    <row r="2512" spans="1:7">
      <c r="A2512" s="24"/>
      <c r="G2512" s="24"/>
    </row>
    <row r="2513" spans="1:7">
      <c r="A2513" s="24"/>
      <c r="G2513" s="24"/>
    </row>
    <row r="2514" spans="1:7">
      <c r="A2514" s="24"/>
      <c r="G2514" s="24"/>
    </row>
    <row r="2515" spans="1:7">
      <c r="A2515" s="24"/>
      <c r="G2515" s="24"/>
    </row>
    <row r="2516" spans="1:7">
      <c r="A2516" s="24"/>
      <c r="G2516" s="24"/>
    </row>
    <row r="2517" spans="1:7">
      <c r="A2517" s="24"/>
      <c r="G2517" s="24"/>
    </row>
    <row r="2518" spans="1:7">
      <c r="A2518" s="24"/>
      <c r="G2518" s="24"/>
    </row>
    <row r="2519" spans="1:7">
      <c r="A2519" s="24"/>
      <c r="G2519" s="24"/>
    </row>
    <row r="2520" spans="1:7">
      <c r="A2520" s="24"/>
      <c r="G2520" s="24"/>
    </row>
    <row r="2521" spans="1:7">
      <c r="A2521" s="24"/>
      <c r="G2521" s="24"/>
    </row>
    <row r="2522" spans="1:7">
      <c r="A2522" s="24"/>
      <c r="G2522" s="24"/>
    </row>
    <row r="2523" spans="1:7">
      <c r="A2523" s="24"/>
      <c r="G2523" s="24"/>
    </row>
    <row r="2524" spans="1:7">
      <c r="A2524" s="24"/>
      <c r="G2524" s="24"/>
    </row>
    <row r="2525" spans="1:7">
      <c r="A2525" s="24"/>
      <c r="G2525" s="24"/>
    </row>
    <row r="2526" spans="1:7">
      <c r="A2526" s="24"/>
      <c r="G2526" s="24"/>
    </row>
    <row r="2527" spans="1:7">
      <c r="A2527" s="24"/>
      <c r="G2527" s="24"/>
    </row>
    <row r="2528" spans="1:7">
      <c r="A2528" s="24"/>
      <c r="G2528" s="24"/>
    </row>
    <row r="2529" spans="1:7">
      <c r="A2529" s="24"/>
      <c r="G2529" s="24"/>
    </row>
    <row r="2530" spans="1:7">
      <c r="A2530" s="24"/>
      <c r="G2530" s="24"/>
    </row>
    <row r="2531" spans="1:7">
      <c r="A2531" s="24"/>
      <c r="G2531" s="24"/>
    </row>
    <row r="2532" spans="1:7">
      <c r="A2532" s="24"/>
      <c r="G2532" s="24"/>
    </row>
    <row r="2533" spans="1:7">
      <c r="A2533" s="24"/>
      <c r="G2533" s="24"/>
    </row>
    <row r="2534" spans="1:7">
      <c r="A2534" s="24"/>
      <c r="G2534" s="24"/>
    </row>
    <row r="2535" spans="1:7">
      <c r="A2535" s="24"/>
      <c r="G2535" s="24"/>
    </row>
    <row r="2536" spans="1:7">
      <c r="A2536" s="24"/>
      <c r="G2536" s="24"/>
    </row>
    <row r="2537" spans="1:7">
      <c r="A2537" s="24"/>
      <c r="G2537" s="24"/>
    </row>
    <row r="2538" spans="1:7">
      <c r="A2538" s="24"/>
      <c r="G2538" s="24"/>
    </row>
    <row r="2539" spans="1:7">
      <c r="A2539" s="24"/>
      <c r="G2539" s="24"/>
    </row>
    <row r="2540" spans="1:7">
      <c r="A2540" s="24"/>
      <c r="G2540" s="24"/>
    </row>
    <row r="2541" spans="1:7">
      <c r="A2541" s="24"/>
      <c r="G2541" s="24"/>
    </row>
    <row r="2542" spans="1:7">
      <c r="A2542" s="24"/>
      <c r="G2542" s="24"/>
    </row>
    <row r="2543" spans="1:7">
      <c r="A2543" s="24"/>
      <c r="G2543" s="24"/>
    </row>
    <row r="2544" spans="1:7">
      <c r="A2544" s="24"/>
      <c r="G2544" s="24"/>
    </row>
    <row r="2545" spans="1:7">
      <c r="A2545" s="24"/>
      <c r="G2545" s="24"/>
    </row>
    <row r="2546" spans="1:7">
      <c r="A2546" s="24"/>
      <c r="G2546" s="24"/>
    </row>
    <row r="2547" spans="1:7">
      <c r="A2547" s="24"/>
      <c r="G2547" s="24"/>
    </row>
    <row r="2548" spans="1:7">
      <c r="A2548" s="24"/>
      <c r="G2548" s="24"/>
    </row>
    <row r="2549" spans="1:7">
      <c r="A2549" s="24"/>
      <c r="G2549" s="24"/>
    </row>
    <row r="2550" spans="1:7">
      <c r="A2550" s="24"/>
      <c r="G2550" s="24"/>
    </row>
    <row r="2551" spans="1:7">
      <c r="A2551" s="24"/>
      <c r="G2551" s="24"/>
    </row>
    <row r="2552" spans="1:7">
      <c r="A2552" s="24"/>
      <c r="G2552" s="24"/>
    </row>
    <row r="2553" spans="1:7">
      <c r="A2553" s="24"/>
      <c r="G2553" s="24"/>
    </row>
    <row r="2554" spans="1:7">
      <c r="A2554" s="24"/>
      <c r="G2554" s="24"/>
    </row>
    <row r="2555" spans="1:7">
      <c r="A2555" s="24"/>
      <c r="G2555" s="24"/>
    </row>
    <row r="2556" spans="1:7">
      <c r="A2556" s="24"/>
      <c r="G2556" s="24"/>
    </row>
    <row r="2557" spans="1:7">
      <c r="A2557" s="24"/>
      <c r="G2557" s="24"/>
    </row>
    <row r="2558" spans="1:7">
      <c r="A2558" s="24"/>
      <c r="G2558" s="24"/>
    </row>
    <row r="2559" spans="1:7">
      <c r="A2559" s="24"/>
      <c r="G2559" s="24"/>
    </row>
    <row r="2560" spans="1:7">
      <c r="A2560" s="24"/>
      <c r="G2560" s="24"/>
    </row>
    <row r="2561" spans="1:7">
      <c r="A2561" s="24"/>
      <c r="G2561" s="24"/>
    </row>
    <row r="2562" spans="1:7">
      <c r="A2562" s="24"/>
      <c r="G2562" s="24"/>
    </row>
    <row r="2563" spans="1:7">
      <c r="A2563" s="24"/>
      <c r="G2563" s="24"/>
    </row>
    <row r="2564" spans="1:7">
      <c r="A2564" s="24"/>
      <c r="G2564" s="24"/>
    </row>
    <row r="2565" spans="1:7">
      <c r="A2565" s="24"/>
      <c r="G2565" s="24"/>
    </row>
    <row r="2566" spans="1:7">
      <c r="A2566" s="24"/>
      <c r="G2566" s="24"/>
    </row>
    <row r="2567" spans="1:7">
      <c r="A2567" s="24"/>
      <c r="G2567" s="24"/>
    </row>
    <row r="2568" spans="1:7">
      <c r="A2568" s="24"/>
      <c r="G2568" s="24"/>
    </row>
    <row r="2569" spans="1:7">
      <c r="A2569" s="24"/>
      <c r="G2569" s="24"/>
    </row>
    <row r="2570" spans="1:7">
      <c r="A2570" s="24"/>
      <c r="G2570" s="24"/>
    </row>
    <row r="2571" spans="1:7">
      <c r="A2571" s="24"/>
      <c r="G2571" s="24"/>
    </row>
    <row r="2572" spans="1:7">
      <c r="A2572" s="24"/>
      <c r="G2572" s="24"/>
    </row>
    <row r="2573" spans="1:7">
      <c r="A2573" s="24"/>
      <c r="G2573" s="24"/>
    </row>
    <row r="2574" spans="1:7">
      <c r="A2574" s="24"/>
      <c r="G2574" s="24"/>
    </row>
    <row r="2575" spans="1:7">
      <c r="A2575" s="24"/>
      <c r="G2575" s="24"/>
    </row>
    <row r="2576" spans="1:7">
      <c r="A2576" s="24"/>
      <c r="G2576" s="24"/>
    </row>
    <row r="2577" spans="1:7">
      <c r="A2577" s="24"/>
      <c r="G2577" s="24"/>
    </row>
    <row r="2578" spans="1:7">
      <c r="A2578" s="24"/>
      <c r="G2578" s="24"/>
    </row>
    <row r="2579" spans="1:7">
      <c r="A2579" s="24"/>
      <c r="G2579" s="24"/>
    </row>
    <row r="2580" spans="1:7">
      <c r="A2580" s="24"/>
      <c r="G2580" s="24"/>
    </row>
    <row r="2581" spans="1:7">
      <c r="A2581" s="24"/>
      <c r="G2581" s="24"/>
    </row>
    <row r="2582" spans="1:7">
      <c r="A2582" s="24"/>
      <c r="G2582" s="24"/>
    </row>
    <row r="2583" spans="1:7">
      <c r="A2583" s="24"/>
      <c r="G2583" s="24"/>
    </row>
    <row r="2584" spans="1:7">
      <c r="A2584" s="24"/>
      <c r="G2584" s="24"/>
    </row>
    <row r="2585" spans="1:7">
      <c r="A2585" s="24"/>
      <c r="G2585" s="24"/>
    </row>
    <row r="2586" spans="1:7">
      <c r="A2586" s="24"/>
      <c r="G2586" s="24"/>
    </row>
    <row r="2587" spans="1:7">
      <c r="A2587" s="24"/>
      <c r="G2587" s="24"/>
    </row>
    <row r="2588" spans="1:7">
      <c r="A2588" s="24"/>
      <c r="G2588" s="24"/>
    </row>
    <row r="2589" spans="1:7">
      <c r="A2589" s="24"/>
      <c r="G2589" s="24"/>
    </row>
    <row r="2590" spans="1:7">
      <c r="A2590" s="24"/>
      <c r="G2590" s="24"/>
    </row>
    <row r="2591" spans="1:7">
      <c r="A2591" s="24"/>
      <c r="G2591" s="24"/>
    </row>
    <row r="2592" spans="1:7">
      <c r="A2592" s="24"/>
      <c r="G2592" s="24"/>
    </row>
    <row r="2593" spans="1:7">
      <c r="A2593" s="24"/>
      <c r="G2593" s="24"/>
    </row>
    <row r="2594" spans="1:7">
      <c r="A2594" s="24"/>
      <c r="G2594" s="24"/>
    </row>
    <row r="2595" spans="1:7">
      <c r="A2595" s="24"/>
      <c r="G2595" s="24"/>
    </row>
    <row r="2596" spans="1:7">
      <c r="A2596" s="24"/>
      <c r="G2596" s="24"/>
    </row>
    <row r="2597" spans="1:7">
      <c r="A2597" s="24"/>
      <c r="G2597" s="24"/>
    </row>
    <row r="2598" spans="1:7">
      <c r="A2598" s="24"/>
      <c r="G2598" s="24"/>
    </row>
    <row r="2599" spans="1:7">
      <c r="A2599" s="24"/>
      <c r="G2599" s="24"/>
    </row>
    <row r="2600" spans="1:7">
      <c r="A2600" s="24"/>
      <c r="G2600" s="24"/>
    </row>
    <row r="2601" spans="1:7">
      <c r="A2601" s="24"/>
      <c r="G2601" s="24"/>
    </row>
    <row r="2602" spans="1:7">
      <c r="A2602" s="24"/>
      <c r="G2602" s="24"/>
    </row>
    <row r="2603" spans="1:7">
      <c r="A2603" s="24"/>
      <c r="G2603" s="24"/>
    </row>
    <row r="2604" spans="1:7">
      <c r="A2604" s="24"/>
      <c r="G2604" s="24"/>
    </row>
    <row r="2605" spans="1:7">
      <c r="A2605" s="24"/>
      <c r="G2605" s="24"/>
    </row>
    <row r="2606" spans="1:7">
      <c r="A2606" s="24"/>
      <c r="G2606" s="24"/>
    </row>
    <row r="2607" spans="1:7">
      <c r="A2607" s="24"/>
      <c r="G2607" s="24"/>
    </row>
    <row r="2608" spans="1:7">
      <c r="A2608" s="24"/>
      <c r="G2608" s="24"/>
    </row>
    <row r="2609" spans="1:7">
      <c r="A2609" s="24"/>
      <c r="G2609" s="24"/>
    </row>
    <row r="2610" spans="1:7">
      <c r="A2610" s="24"/>
      <c r="G2610" s="24"/>
    </row>
    <row r="2611" spans="1:7">
      <c r="A2611" s="24"/>
      <c r="G2611" s="24"/>
    </row>
    <row r="2612" spans="1:7">
      <c r="A2612" s="24"/>
      <c r="G2612" s="24"/>
    </row>
    <row r="2613" spans="1:7">
      <c r="A2613" s="24"/>
      <c r="G2613" s="24"/>
    </row>
    <row r="2614" spans="1:7">
      <c r="A2614" s="24"/>
      <c r="G2614" s="24"/>
    </row>
    <row r="2615" spans="1:7">
      <c r="A2615" s="24"/>
      <c r="G2615" s="24"/>
    </row>
    <row r="2616" spans="1:7">
      <c r="A2616" s="24"/>
      <c r="G2616" s="24"/>
    </row>
    <row r="2617" spans="1:7">
      <c r="A2617" s="24"/>
      <c r="G2617" s="24"/>
    </row>
    <row r="2618" spans="1:7">
      <c r="A2618" s="24"/>
      <c r="G2618" s="24"/>
    </row>
    <row r="2619" spans="1:7">
      <c r="A2619" s="24"/>
      <c r="G2619" s="24"/>
    </row>
    <row r="2620" spans="1:7">
      <c r="A2620" s="24"/>
      <c r="G2620" s="24"/>
    </row>
    <row r="2621" spans="1:7">
      <c r="A2621" s="24"/>
      <c r="G2621" s="24"/>
    </row>
    <row r="2622" spans="1:7">
      <c r="A2622" s="24"/>
      <c r="G2622" s="24"/>
    </row>
    <row r="2623" spans="1:7">
      <c r="A2623" s="24"/>
      <c r="G2623" s="24"/>
    </row>
    <row r="2624" spans="1:7">
      <c r="A2624" s="24"/>
      <c r="G2624" s="24"/>
    </row>
    <row r="2625" spans="1:7">
      <c r="A2625" s="24"/>
      <c r="G2625" s="24"/>
    </row>
    <row r="2626" spans="1:7">
      <c r="A2626" s="24"/>
      <c r="G2626" s="24"/>
    </row>
    <row r="2627" spans="1:7">
      <c r="A2627" s="24"/>
      <c r="G2627" s="24"/>
    </row>
    <row r="2628" spans="1:7">
      <c r="A2628" s="24"/>
      <c r="G2628" s="24"/>
    </row>
    <row r="2629" spans="1:7">
      <c r="A2629" s="24"/>
      <c r="G2629" s="24"/>
    </row>
    <row r="2630" spans="1:7">
      <c r="A2630" s="24"/>
      <c r="G2630" s="24"/>
    </row>
    <row r="2631" spans="1:7">
      <c r="A2631" s="24"/>
      <c r="G2631" s="24"/>
    </row>
    <row r="2632" spans="1:7">
      <c r="A2632" s="24"/>
      <c r="G2632" s="24"/>
    </row>
    <row r="2633" spans="1:7">
      <c r="A2633" s="24"/>
      <c r="G2633" s="24"/>
    </row>
    <row r="2634" spans="1:7">
      <c r="A2634" s="24"/>
      <c r="G2634" s="24"/>
    </row>
    <row r="2635" spans="1:7">
      <c r="A2635" s="24"/>
      <c r="G2635" s="24"/>
    </row>
    <row r="2636" spans="1:7">
      <c r="A2636" s="24"/>
      <c r="G2636" s="24"/>
    </row>
    <row r="2637" spans="1:7">
      <c r="A2637" s="24"/>
      <c r="G2637" s="24"/>
    </row>
    <row r="2638" spans="1:7">
      <c r="A2638" s="24"/>
      <c r="G2638" s="24"/>
    </row>
    <row r="2639" spans="1:7">
      <c r="A2639" s="24"/>
      <c r="G2639" s="24"/>
    </row>
    <row r="2640" spans="1:7">
      <c r="A2640" s="24"/>
      <c r="G2640" s="24"/>
    </row>
    <row r="2641" spans="1:7">
      <c r="A2641" s="24"/>
      <c r="G2641" s="24"/>
    </row>
    <row r="2642" spans="1:7">
      <c r="A2642" s="24"/>
      <c r="G2642" s="24"/>
    </row>
    <row r="2643" spans="1:7">
      <c r="A2643" s="24"/>
      <c r="G2643" s="24"/>
    </row>
    <row r="2644" spans="1:7">
      <c r="A2644" s="24"/>
      <c r="G2644" s="24"/>
    </row>
    <row r="2645" spans="1:7">
      <c r="A2645" s="24"/>
      <c r="G2645" s="24"/>
    </row>
    <row r="2646" spans="1:7">
      <c r="A2646" s="24"/>
      <c r="G2646" s="24"/>
    </row>
    <row r="2647" spans="1:7">
      <c r="A2647" s="24"/>
      <c r="G2647" s="24"/>
    </row>
    <row r="2648" spans="1:7">
      <c r="A2648" s="24"/>
      <c r="G2648" s="24"/>
    </row>
    <row r="2649" spans="1:7">
      <c r="A2649" s="24"/>
      <c r="G2649" s="24"/>
    </row>
    <row r="2650" spans="1:7">
      <c r="A2650" s="24"/>
      <c r="G2650" s="24"/>
    </row>
    <row r="2651" spans="1:7">
      <c r="A2651" s="24"/>
      <c r="G2651" s="24"/>
    </row>
    <row r="2652" spans="1:7">
      <c r="A2652" s="24"/>
      <c r="G2652" s="24"/>
    </row>
    <row r="2653" spans="1:7">
      <c r="A2653" s="24"/>
      <c r="G2653" s="24"/>
    </row>
    <row r="2654" spans="1:7">
      <c r="A2654" s="24"/>
      <c r="G2654" s="24"/>
    </row>
    <row r="2655" spans="1:7">
      <c r="A2655" s="24"/>
      <c r="G2655" s="24"/>
    </row>
    <row r="2656" spans="1:7">
      <c r="A2656" s="24"/>
      <c r="G2656" s="24"/>
    </row>
    <row r="2657" spans="1:7">
      <c r="A2657" s="24"/>
      <c r="G2657" s="24"/>
    </row>
    <row r="2658" spans="1:7">
      <c r="A2658" s="24"/>
      <c r="G2658" s="24"/>
    </row>
    <row r="2659" spans="1:7">
      <c r="A2659" s="24"/>
      <c r="G2659" s="24"/>
    </row>
    <row r="2660" spans="1:7">
      <c r="A2660" s="24"/>
      <c r="G2660" s="24"/>
    </row>
    <row r="2661" spans="1:7">
      <c r="A2661" s="24"/>
      <c r="G2661" s="24"/>
    </row>
    <row r="2662" spans="1:7">
      <c r="A2662" s="24"/>
      <c r="G2662" s="24"/>
    </row>
    <row r="2663" spans="1:7">
      <c r="A2663" s="24"/>
      <c r="G2663" s="24"/>
    </row>
    <row r="2664" spans="1:7">
      <c r="A2664" s="24"/>
      <c r="G2664" s="24"/>
    </row>
    <row r="2665" spans="1:7">
      <c r="A2665" s="24"/>
      <c r="G2665" s="24"/>
    </row>
    <row r="2666" spans="1:7">
      <c r="A2666" s="24"/>
      <c r="G2666" s="24"/>
    </row>
    <row r="2667" spans="1:7">
      <c r="A2667" s="24"/>
      <c r="G2667" s="24"/>
    </row>
    <row r="2668" spans="1:7">
      <c r="A2668" s="24"/>
      <c r="G2668" s="24"/>
    </row>
    <row r="2669" spans="1:7">
      <c r="A2669" s="24"/>
      <c r="G2669" s="24"/>
    </row>
    <row r="2670" spans="1:7">
      <c r="A2670" s="24"/>
      <c r="G2670" s="24"/>
    </row>
    <row r="2671" spans="1:7">
      <c r="A2671" s="24"/>
      <c r="G2671" s="24"/>
    </row>
    <row r="2672" spans="1:7">
      <c r="A2672" s="24"/>
      <c r="G2672" s="24"/>
    </row>
    <row r="2673" spans="1:7">
      <c r="A2673" s="24"/>
      <c r="G2673" s="24"/>
    </row>
    <row r="2674" spans="1:7">
      <c r="A2674" s="24"/>
      <c r="G2674" s="24"/>
    </row>
    <row r="2675" spans="1:7">
      <c r="A2675" s="24"/>
      <c r="G2675" s="24"/>
    </row>
    <row r="2676" spans="1:7">
      <c r="A2676" s="24"/>
      <c r="G2676" s="24"/>
    </row>
    <row r="2677" spans="1:7">
      <c r="A2677" s="24"/>
      <c r="G2677" s="24"/>
    </row>
    <row r="2678" spans="1:7">
      <c r="A2678" s="24"/>
      <c r="G2678" s="24"/>
    </row>
    <row r="2679" spans="1:7">
      <c r="A2679" s="24"/>
      <c r="G2679" s="24"/>
    </row>
    <row r="2680" spans="1:7">
      <c r="A2680" s="24"/>
      <c r="G2680" s="24"/>
    </row>
    <row r="2681" spans="1:7">
      <c r="A2681" s="24"/>
      <c r="G2681" s="24"/>
    </row>
    <row r="2682" spans="1:7">
      <c r="A2682" s="24"/>
      <c r="G2682" s="24"/>
    </row>
    <row r="2683" spans="1:7">
      <c r="A2683" s="24"/>
      <c r="G2683" s="24"/>
    </row>
    <row r="2684" spans="1:7">
      <c r="A2684" s="24"/>
      <c r="G2684" s="24"/>
    </row>
    <row r="2685" spans="1:7">
      <c r="A2685" s="24"/>
      <c r="G2685" s="24"/>
    </row>
    <row r="2686" spans="1:7">
      <c r="A2686" s="24"/>
      <c r="G2686" s="24"/>
    </row>
    <row r="2687" spans="1:7">
      <c r="A2687" s="24"/>
      <c r="G2687" s="24"/>
    </row>
    <row r="2688" spans="1:7">
      <c r="A2688" s="24"/>
      <c r="G2688" s="24"/>
    </row>
    <row r="2689" spans="1:7">
      <c r="A2689" s="24"/>
      <c r="G2689" s="24"/>
    </row>
    <row r="2690" spans="1:7">
      <c r="A2690" s="24"/>
      <c r="G2690" s="24"/>
    </row>
    <row r="2691" spans="1:7">
      <c r="A2691" s="24"/>
      <c r="G2691" s="24"/>
    </row>
    <row r="2692" spans="1:7">
      <c r="A2692" s="24"/>
      <c r="G2692" s="24"/>
    </row>
    <row r="2693" spans="1:7">
      <c r="A2693" s="24"/>
      <c r="G2693" s="24"/>
    </row>
    <row r="2694" spans="1:7">
      <c r="A2694" s="24"/>
      <c r="G2694" s="24"/>
    </row>
    <row r="2695" spans="1:7">
      <c r="A2695" s="24"/>
      <c r="G2695" s="24"/>
    </row>
    <row r="2696" spans="1:7">
      <c r="A2696" s="24"/>
      <c r="G2696" s="24"/>
    </row>
    <row r="2697" spans="1:7">
      <c r="A2697" s="24"/>
      <c r="G2697" s="24"/>
    </row>
    <row r="2698" spans="1:7">
      <c r="A2698" s="24"/>
      <c r="G2698" s="24"/>
    </row>
    <row r="2699" spans="1:7">
      <c r="A2699" s="24"/>
      <c r="G2699" s="24"/>
    </row>
    <row r="2700" spans="1:7">
      <c r="A2700" s="24"/>
      <c r="G2700" s="24"/>
    </row>
    <row r="2701" spans="1:7">
      <c r="A2701" s="24"/>
      <c r="G2701" s="24"/>
    </row>
    <row r="2702" spans="1:7">
      <c r="A2702" s="24"/>
      <c r="G2702" s="24"/>
    </row>
    <row r="2703" spans="1:7">
      <c r="A2703" s="24"/>
      <c r="G2703" s="24"/>
    </row>
    <row r="2704" spans="1:7">
      <c r="A2704" s="24"/>
      <c r="G2704" s="24"/>
    </row>
    <row r="2705" spans="1:7">
      <c r="A2705" s="24"/>
      <c r="G2705" s="24"/>
    </row>
    <row r="2706" spans="1:7">
      <c r="A2706" s="24"/>
      <c r="G2706" s="24"/>
    </row>
    <row r="2707" spans="1:7">
      <c r="A2707" s="24"/>
      <c r="G2707" s="24"/>
    </row>
    <row r="2708" spans="1:7">
      <c r="A2708" s="24"/>
      <c r="G2708" s="24"/>
    </row>
    <row r="2709" spans="1:7">
      <c r="A2709" s="24"/>
      <c r="G2709" s="24"/>
    </row>
    <row r="2710" spans="1:7">
      <c r="A2710" s="24"/>
      <c r="G2710" s="24"/>
    </row>
    <row r="2711" spans="1:7">
      <c r="A2711" s="24"/>
      <c r="G2711" s="24"/>
    </row>
    <row r="2712" spans="1:7">
      <c r="A2712" s="24"/>
      <c r="G2712" s="24"/>
    </row>
    <row r="2713" spans="1:7">
      <c r="A2713" s="24"/>
      <c r="G2713" s="24"/>
    </row>
    <row r="2714" spans="1:7">
      <c r="A2714" s="24"/>
      <c r="G2714" s="24"/>
    </row>
    <row r="2715" spans="1:7">
      <c r="A2715" s="24"/>
      <c r="G2715" s="24"/>
    </row>
    <row r="2716" spans="1:7">
      <c r="A2716" s="24"/>
      <c r="G2716" s="24"/>
    </row>
    <row r="2717" spans="1:7">
      <c r="A2717" s="24"/>
      <c r="G2717" s="24"/>
    </row>
    <row r="2718" spans="1:7">
      <c r="A2718" s="24"/>
      <c r="G2718" s="24"/>
    </row>
    <row r="2719" spans="1:7">
      <c r="A2719" s="24"/>
      <c r="G2719" s="24"/>
    </row>
    <row r="2720" spans="1:7">
      <c r="A2720" s="24"/>
      <c r="G2720" s="24"/>
    </row>
    <row r="2721" spans="1:7">
      <c r="A2721" s="24"/>
      <c r="G2721" s="24"/>
    </row>
    <row r="2722" spans="1:7">
      <c r="A2722" s="24"/>
      <c r="G2722" s="24"/>
    </row>
    <row r="2723" spans="1:7">
      <c r="A2723" s="24"/>
      <c r="G2723" s="24"/>
    </row>
    <row r="2724" spans="1:7">
      <c r="A2724" s="24"/>
      <c r="G2724" s="24"/>
    </row>
    <row r="2725" spans="1:7">
      <c r="A2725" s="24"/>
      <c r="G2725" s="24"/>
    </row>
    <row r="2726" spans="1:7">
      <c r="A2726" s="24"/>
      <c r="G2726" s="24"/>
    </row>
    <row r="2727" spans="1:7">
      <c r="A2727" s="24"/>
      <c r="G2727" s="24"/>
    </row>
    <row r="2728" spans="1:7">
      <c r="A2728" s="24"/>
      <c r="G2728" s="24"/>
    </row>
    <row r="2729" spans="1:7">
      <c r="A2729" s="24"/>
      <c r="G2729" s="24"/>
    </row>
    <row r="2730" spans="1:7">
      <c r="A2730" s="24"/>
      <c r="G2730" s="24"/>
    </row>
    <row r="2731" spans="1:7">
      <c r="A2731" s="24"/>
      <c r="G2731" s="24"/>
    </row>
    <row r="2732" spans="1:7">
      <c r="A2732" s="24"/>
      <c r="G2732" s="24"/>
    </row>
    <row r="2733" spans="1:7">
      <c r="A2733" s="24"/>
      <c r="G2733" s="24"/>
    </row>
    <row r="2734" spans="1:7">
      <c r="A2734" s="24"/>
      <c r="G2734" s="24"/>
    </row>
    <row r="2735" spans="1:7">
      <c r="A2735" s="24"/>
      <c r="G2735" s="24"/>
    </row>
    <row r="2736" spans="1:7">
      <c r="A2736" s="24"/>
      <c r="G2736" s="24"/>
    </row>
    <row r="2737" spans="1:7">
      <c r="A2737" s="24"/>
      <c r="G2737" s="24"/>
    </row>
    <row r="2738" spans="1:7">
      <c r="A2738" s="24"/>
      <c r="G2738" s="24"/>
    </row>
    <row r="2739" spans="1:7">
      <c r="A2739" s="24"/>
      <c r="G2739" s="24"/>
    </row>
    <row r="2740" spans="1:7">
      <c r="A2740" s="24"/>
      <c r="G2740" s="24"/>
    </row>
    <row r="2741" spans="1:7">
      <c r="A2741" s="24"/>
      <c r="G2741" s="24"/>
    </row>
    <row r="2742" spans="1:7">
      <c r="A2742" s="24"/>
      <c r="G2742" s="24"/>
    </row>
    <row r="2743" spans="1:7">
      <c r="A2743" s="24"/>
      <c r="G2743" s="24"/>
    </row>
    <row r="2744" spans="1:7">
      <c r="A2744" s="24"/>
      <c r="G2744" s="24"/>
    </row>
    <row r="2745" spans="1:7">
      <c r="A2745" s="24"/>
      <c r="G2745" s="24"/>
    </row>
    <row r="2746" spans="1:7">
      <c r="A2746" s="24"/>
      <c r="G2746" s="24"/>
    </row>
    <row r="2747" spans="1:7">
      <c r="A2747" s="24"/>
      <c r="G2747" s="24"/>
    </row>
    <row r="2748" spans="1:7">
      <c r="A2748" s="24"/>
      <c r="G2748" s="24"/>
    </row>
    <row r="2749" spans="1:7">
      <c r="A2749" s="24"/>
      <c r="G2749" s="24"/>
    </row>
    <row r="2750" spans="1:7">
      <c r="A2750" s="24"/>
      <c r="G2750" s="24"/>
    </row>
    <row r="2751" spans="1:7">
      <c r="A2751" s="24"/>
      <c r="G2751" s="24"/>
    </row>
    <row r="2752" spans="1:7">
      <c r="A2752" s="24"/>
      <c r="G2752" s="24"/>
    </row>
    <row r="2753" spans="1:7">
      <c r="A2753" s="24"/>
      <c r="G2753" s="24"/>
    </row>
    <row r="2754" spans="1:7">
      <c r="A2754" s="24"/>
      <c r="G2754" s="24"/>
    </row>
    <row r="2755" spans="1:7">
      <c r="A2755" s="24"/>
      <c r="G2755" s="24"/>
    </row>
    <row r="2756" spans="1:7">
      <c r="A2756" s="24"/>
      <c r="G2756" s="24"/>
    </row>
    <row r="2757" spans="1:7">
      <c r="A2757" s="24"/>
      <c r="G2757" s="24"/>
    </row>
    <row r="2758" spans="1:7">
      <c r="A2758" s="24"/>
      <c r="G2758" s="24"/>
    </row>
    <row r="2759" spans="1:7">
      <c r="A2759" s="24"/>
      <c r="G2759" s="24"/>
    </row>
    <row r="2760" spans="1:7">
      <c r="A2760" s="24"/>
      <c r="G2760" s="24"/>
    </row>
    <row r="2761" spans="1:7">
      <c r="A2761" s="24"/>
      <c r="G2761" s="24"/>
    </row>
    <row r="2762" spans="1:7">
      <c r="A2762" s="24"/>
      <c r="G2762" s="24"/>
    </row>
    <row r="2763" spans="1:7">
      <c r="A2763" s="24"/>
      <c r="G2763" s="24"/>
    </row>
    <row r="2764" spans="1:7">
      <c r="A2764" s="24"/>
      <c r="G2764" s="24"/>
    </row>
    <row r="2765" spans="1:7">
      <c r="A2765" s="24"/>
      <c r="G2765" s="24"/>
    </row>
    <row r="2766" spans="1:7">
      <c r="A2766" s="24"/>
      <c r="G2766" s="24"/>
    </row>
    <row r="2767" spans="1:7">
      <c r="A2767" s="24"/>
      <c r="G2767" s="24"/>
    </row>
    <row r="2768" spans="1:7">
      <c r="A2768" s="24"/>
      <c r="G2768" s="24"/>
    </row>
    <row r="2769" spans="1:7">
      <c r="A2769" s="24"/>
      <c r="G2769" s="24"/>
    </row>
    <row r="2770" spans="1:7">
      <c r="A2770" s="24"/>
      <c r="G2770" s="24"/>
    </row>
    <row r="2771" spans="1:7">
      <c r="A2771" s="24"/>
      <c r="G2771" s="24"/>
    </row>
    <row r="2772" spans="1:7">
      <c r="A2772" s="24"/>
      <c r="G2772" s="24"/>
    </row>
    <row r="2773" spans="1:7">
      <c r="A2773" s="24"/>
      <c r="G2773" s="24"/>
    </row>
    <row r="2774" spans="1:7">
      <c r="A2774" s="24"/>
      <c r="G2774" s="24"/>
    </row>
    <row r="2775" spans="1:7">
      <c r="A2775" s="24"/>
      <c r="G2775" s="24"/>
    </row>
    <row r="2776" spans="1:7">
      <c r="A2776" s="24"/>
      <c r="G2776" s="24"/>
    </row>
    <row r="2777" spans="1:7">
      <c r="A2777" s="24"/>
      <c r="G2777" s="24"/>
    </row>
    <row r="2778" spans="1:7">
      <c r="A2778" s="24"/>
      <c r="G2778" s="24"/>
    </row>
    <row r="2779" spans="1:7">
      <c r="A2779" s="24"/>
      <c r="G2779" s="24"/>
    </row>
    <row r="2780" spans="1:7">
      <c r="A2780" s="24"/>
      <c r="G2780" s="24"/>
    </row>
    <row r="2781" spans="1:7">
      <c r="A2781" s="24"/>
      <c r="G2781" s="24"/>
    </row>
    <row r="2782" spans="1:7">
      <c r="A2782" s="24"/>
      <c r="G2782" s="24"/>
    </row>
    <row r="2783" spans="1:7">
      <c r="A2783" s="24"/>
      <c r="G2783" s="24"/>
    </row>
    <row r="2784" spans="1:7">
      <c r="A2784" s="24"/>
      <c r="G2784" s="24"/>
    </row>
    <row r="2785" spans="1:7">
      <c r="A2785" s="24"/>
      <c r="G2785" s="24"/>
    </row>
    <row r="2786" spans="1:7">
      <c r="A2786" s="24"/>
      <c r="G2786" s="24"/>
    </row>
    <row r="2787" spans="1:7">
      <c r="A2787" s="24"/>
      <c r="G2787" s="24"/>
    </row>
    <row r="2788" spans="1:7">
      <c r="A2788" s="24"/>
      <c r="G2788" s="24"/>
    </row>
    <row r="2789" spans="1:7">
      <c r="A2789" s="24"/>
      <c r="G2789" s="24"/>
    </row>
    <row r="2790" spans="1:7">
      <c r="A2790" s="24"/>
      <c r="G2790" s="24"/>
    </row>
    <row r="2791" spans="1:7">
      <c r="A2791" s="24"/>
      <c r="G2791" s="24"/>
    </row>
    <row r="2792" spans="1:7">
      <c r="A2792" s="24"/>
      <c r="G2792" s="24"/>
    </row>
    <row r="2793" spans="1:7">
      <c r="A2793" s="24"/>
      <c r="G2793" s="24"/>
    </row>
    <row r="2794" spans="1:7">
      <c r="A2794" s="24"/>
      <c r="G2794" s="24"/>
    </row>
    <row r="2795" spans="1:7">
      <c r="A2795" s="24"/>
      <c r="G2795" s="24"/>
    </row>
    <row r="2796" spans="1:7">
      <c r="A2796" s="24"/>
      <c r="G2796" s="24"/>
    </row>
    <row r="2797" spans="1:7">
      <c r="A2797" s="24"/>
      <c r="G2797" s="24"/>
    </row>
    <row r="2798" spans="1:7">
      <c r="A2798" s="24"/>
      <c r="G2798" s="24"/>
    </row>
    <row r="2799" spans="1:7">
      <c r="A2799" s="24"/>
      <c r="G2799" s="24"/>
    </row>
    <row r="2800" spans="1:7">
      <c r="A2800" s="24"/>
      <c r="G2800" s="24"/>
    </row>
    <row r="2801" spans="1:7">
      <c r="A2801" s="24"/>
      <c r="G2801" s="24"/>
    </row>
    <row r="2802" spans="1:7">
      <c r="A2802" s="24"/>
      <c r="G2802" s="24"/>
    </row>
    <row r="2803" spans="1:7">
      <c r="A2803" s="24"/>
      <c r="G2803" s="24"/>
    </row>
    <row r="2804" spans="1:7">
      <c r="A2804" s="24"/>
      <c r="G2804" s="24"/>
    </row>
    <row r="2805" spans="1:7">
      <c r="A2805" s="24"/>
      <c r="G2805" s="24"/>
    </row>
    <row r="2806" spans="1:7">
      <c r="A2806" s="24"/>
      <c r="G2806" s="24"/>
    </row>
    <row r="2807" spans="1:7">
      <c r="A2807" s="24"/>
      <c r="G2807" s="24"/>
    </row>
    <row r="2808" spans="1:7">
      <c r="A2808" s="24"/>
      <c r="G2808" s="24"/>
    </row>
    <row r="2809" spans="1:7">
      <c r="A2809" s="24"/>
      <c r="G2809" s="24"/>
    </row>
    <row r="2810" spans="1:7">
      <c r="A2810" s="24"/>
      <c r="G2810" s="24"/>
    </row>
    <row r="2811" spans="1:7">
      <c r="A2811" s="24"/>
      <c r="G2811" s="24"/>
    </row>
    <row r="2812" spans="1:7">
      <c r="A2812" s="24"/>
      <c r="G2812" s="24"/>
    </row>
    <row r="2813" spans="1:7">
      <c r="A2813" s="24"/>
      <c r="G2813" s="24"/>
    </row>
    <row r="2814" spans="1:7">
      <c r="A2814" s="24"/>
      <c r="G2814" s="24"/>
    </row>
    <row r="2815" spans="1:7">
      <c r="A2815" s="24"/>
      <c r="G2815" s="24"/>
    </row>
    <row r="2816" spans="1:7">
      <c r="A2816" s="24"/>
      <c r="G2816" s="24"/>
    </row>
    <row r="2817" spans="1:7">
      <c r="A2817" s="24"/>
      <c r="G2817" s="24"/>
    </row>
    <row r="2818" spans="1:7">
      <c r="A2818" s="24"/>
      <c r="G2818" s="24"/>
    </row>
    <row r="2819" spans="1:7">
      <c r="A2819" s="24"/>
      <c r="G2819" s="24"/>
    </row>
    <row r="2820" spans="1:7">
      <c r="A2820" s="24"/>
      <c r="G2820" s="24"/>
    </row>
    <row r="2821" spans="1:7">
      <c r="A2821" s="24"/>
      <c r="G2821" s="24"/>
    </row>
    <row r="2822" spans="1:7">
      <c r="A2822" s="24"/>
      <c r="G2822" s="24"/>
    </row>
    <row r="2823" spans="1:7">
      <c r="A2823" s="24"/>
      <c r="G2823" s="24"/>
    </row>
    <row r="2824" spans="1:7">
      <c r="A2824" s="24"/>
      <c r="G2824" s="24"/>
    </row>
    <row r="2825" spans="1:7">
      <c r="A2825" s="24"/>
      <c r="G2825" s="24"/>
    </row>
    <row r="2826" spans="1:7">
      <c r="A2826" s="24"/>
      <c r="G2826" s="24"/>
    </row>
    <row r="2827" spans="1:7">
      <c r="A2827" s="24"/>
      <c r="G2827" s="24"/>
    </row>
    <row r="2828" spans="1:7">
      <c r="A2828" s="24"/>
      <c r="G2828" s="24"/>
    </row>
    <row r="2829" spans="1:7">
      <c r="A2829" s="24"/>
      <c r="G2829" s="24"/>
    </row>
    <row r="2830" spans="1:7">
      <c r="A2830" s="24"/>
      <c r="G2830" s="24"/>
    </row>
    <row r="2831" spans="1:7">
      <c r="A2831" s="24"/>
      <c r="G2831" s="24"/>
    </row>
    <row r="2832" spans="1:7">
      <c r="A2832" s="24"/>
      <c r="G2832" s="24"/>
    </row>
    <row r="2833" spans="1:7">
      <c r="A2833" s="24"/>
      <c r="G2833" s="24"/>
    </row>
    <row r="2834" spans="1:7">
      <c r="A2834" s="24"/>
      <c r="G2834" s="24"/>
    </row>
    <row r="2835" spans="1:7">
      <c r="A2835" s="24"/>
      <c r="G2835" s="24"/>
    </row>
    <row r="2836" spans="1:7">
      <c r="A2836" s="24"/>
      <c r="G2836" s="24"/>
    </row>
    <row r="2837" spans="1:7">
      <c r="A2837" s="24"/>
      <c r="G2837" s="24"/>
    </row>
    <row r="2838" spans="1:7">
      <c r="A2838" s="24"/>
      <c r="G2838" s="24"/>
    </row>
    <row r="2839" spans="1:7">
      <c r="A2839" s="24"/>
      <c r="G2839" s="24"/>
    </row>
    <row r="2840" spans="1:7">
      <c r="A2840" s="24"/>
      <c r="G2840" s="24"/>
    </row>
    <row r="2841" spans="1:7">
      <c r="A2841" s="24"/>
      <c r="G2841" s="24"/>
    </row>
    <row r="2842" spans="1:7">
      <c r="A2842" s="24"/>
      <c r="G2842" s="24"/>
    </row>
    <row r="2843" spans="1:7">
      <c r="A2843" s="24"/>
      <c r="G2843" s="24"/>
    </row>
    <row r="2844" spans="1:7">
      <c r="A2844" s="24"/>
      <c r="G2844" s="24"/>
    </row>
    <row r="2845" spans="1:7">
      <c r="A2845" s="24"/>
      <c r="G2845" s="24"/>
    </row>
    <row r="2846" spans="1:7">
      <c r="A2846" s="24"/>
      <c r="G2846" s="24"/>
    </row>
    <row r="2847" spans="1:7">
      <c r="A2847" s="24"/>
      <c r="G2847" s="24"/>
    </row>
    <row r="2848" spans="1:7">
      <c r="A2848" s="24"/>
      <c r="G2848" s="24"/>
    </row>
    <row r="2849" spans="1:7">
      <c r="A2849" s="24"/>
      <c r="G2849" s="24"/>
    </row>
    <row r="2850" spans="1:7">
      <c r="A2850" s="24"/>
      <c r="G2850" s="24"/>
    </row>
    <row r="2851" spans="1:7">
      <c r="A2851" s="24"/>
      <c r="G2851" s="24"/>
    </row>
    <row r="2852" spans="1:7">
      <c r="A2852" s="24"/>
      <c r="G2852" s="24"/>
    </row>
    <row r="2853" spans="1:7">
      <c r="A2853" s="24"/>
      <c r="G2853" s="24"/>
    </row>
    <row r="2854" spans="1:7">
      <c r="A2854" s="24"/>
      <c r="G2854" s="24"/>
    </row>
    <row r="2855" spans="1:7">
      <c r="A2855" s="24"/>
      <c r="G2855" s="24"/>
    </row>
    <row r="2856" spans="1:7">
      <c r="A2856" s="24"/>
      <c r="G2856" s="24"/>
    </row>
    <row r="2857" spans="1:7">
      <c r="A2857" s="24"/>
      <c r="G2857" s="24"/>
    </row>
    <row r="2858" spans="1:7">
      <c r="A2858" s="24"/>
      <c r="G2858" s="24"/>
    </row>
    <row r="2859" spans="1:7">
      <c r="A2859" s="24"/>
      <c r="G2859" s="24"/>
    </row>
    <row r="2860" spans="1:7">
      <c r="A2860" s="24"/>
      <c r="G2860" s="24"/>
    </row>
    <row r="2861" spans="1:7">
      <c r="A2861" s="24"/>
      <c r="G2861" s="24"/>
    </row>
    <row r="2862" spans="1:7">
      <c r="A2862" s="24"/>
      <c r="G2862" s="24"/>
    </row>
    <row r="2863" spans="1:7">
      <c r="A2863" s="24"/>
      <c r="G2863" s="24"/>
    </row>
    <row r="2864" spans="1:7">
      <c r="A2864" s="24"/>
      <c r="G2864" s="24"/>
    </row>
    <row r="2865" spans="1:7">
      <c r="A2865" s="24"/>
      <c r="G2865" s="24"/>
    </row>
    <row r="2866" spans="1:7">
      <c r="A2866" s="24"/>
      <c r="G2866" s="24"/>
    </row>
    <row r="2867" spans="1:7">
      <c r="A2867" s="24"/>
      <c r="G2867" s="24"/>
    </row>
    <row r="2868" spans="1:7">
      <c r="A2868" s="24"/>
      <c r="G2868" s="24"/>
    </row>
    <row r="2869" spans="1:7">
      <c r="A2869" s="24"/>
      <c r="G2869" s="24"/>
    </row>
    <row r="2870" spans="1:7">
      <c r="A2870" s="24"/>
      <c r="G2870" s="24"/>
    </row>
    <row r="2871" spans="1:7">
      <c r="A2871" s="24"/>
      <c r="G2871" s="24"/>
    </row>
    <row r="2872" spans="1:7">
      <c r="A2872" s="24"/>
      <c r="G2872" s="24"/>
    </row>
    <row r="2873" spans="1:7">
      <c r="A2873" s="24"/>
      <c r="G2873" s="24"/>
    </row>
    <row r="2874" spans="1:7">
      <c r="A2874" s="24"/>
      <c r="G2874" s="24"/>
    </row>
    <row r="2875" spans="1:7">
      <c r="A2875" s="24"/>
      <c r="G2875" s="24"/>
    </row>
    <row r="2876" spans="1:7">
      <c r="A2876" s="24"/>
      <c r="G2876" s="24"/>
    </row>
    <row r="2877" spans="1:7">
      <c r="A2877" s="24"/>
      <c r="G2877" s="24"/>
    </row>
    <row r="2878" spans="1:7">
      <c r="A2878" s="24"/>
      <c r="G2878" s="24"/>
    </row>
    <row r="2879" spans="1:7">
      <c r="A2879" s="24"/>
      <c r="G2879" s="24"/>
    </row>
    <row r="2880" spans="1:7">
      <c r="A2880" s="24"/>
      <c r="G2880" s="24"/>
    </row>
    <row r="2881" spans="1:7">
      <c r="A2881" s="24"/>
      <c r="G2881" s="24"/>
    </row>
    <row r="2882" spans="1:7">
      <c r="A2882" s="24"/>
      <c r="G2882" s="24"/>
    </row>
    <row r="2883" spans="1:7">
      <c r="A2883" s="24"/>
      <c r="G2883" s="24"/>
    </row>
    <row r="2884" spans="1:7">
      <c r="A2884" s="24"/>
      <c r="G2884" s="24"/>
    </row>
    <row r="2885" spans="1:7">
      <c r="A2885" s="24"/>
      <c r="G2885" s="24"/>
    </row>
    <row r="2886" spans="1:7">
      <c r="A2886" s="24"/>
      <c r="G2886" s="24"/>
    </row>
    <row r="2887" spans="1:7">
      <c r="A2887" s="24"/>
      <c r="G2887" s="24"/>
    </row>
    <row r="2888" spans="1:7">
      <c r="A2888" s="24"/>
      <c r="G2888" s="24"/>
    </row>
    <row r="2889" spans="1:7">
      <c r="A2889" s="24"/>
      <c r="G2889" s="24"/>
    </row>
    <row r="2890" spans="1:7">
      <c r="A2890" s="24"/>
      <c r="G2890" s="24"/>
    </row>
    <row r="2891" spans="1:7">
      <c r="A2891" s="24"/>
      <c r="G2891" s="24"/>
    </row>
    <row r="2892" spans="1:7">
      <c r="A2892" s="24"/>
      <c r="G2892" s="24"/>
    </row>
    <row r="2893" spans="1:7">
      <c r="A2893" s="24"/>
      <c r="G2893" s="24"/>
    </row>
    <row r="2894" spans="1:7">
      <c r="A2894" s="24"/>
      <c r="G2894" s="24"/>
    </row>
    <row r="2895" spans="1:7">
      <c r="A2895" s="24"/>
      <c r="G2895" s="24"/>
    </row>
    <row r="2896" spans="1:7">
      <c r="A2896" s="24"/>
      <c r="G2896" s="24"/>
    </row>
    <row r="2897" spans="1:7">
      <c r="A2897" s="24"/>
      <c r="G2897" s="24"/>
    </row>
    <row r="2898" spans="1:7">
      <c r="A2898" s="24"/>
      <c r="G2898" s="24"/>
    </row>
    <row r="2899" spans="1:7">
      <c r="A2899" s="24"/>
      <c r="G2899" s="24"/>
    </row>
    <row r="2900" spans="1:7">
      <c r="A2900" s="24"/>
      <c r="G2900" s="24"/>
    </row>
    <row r="2901" spans="1:7">
      <c r="A2901" s="24"/>
      <c r="G2901" s="24"/>
    </row>
    <row r="2902" spans="1:7">
      <c r="A2902" s="24"/>
      <c r="G2902" s="24"/>
    </row>
    <row r="2903" spans="1:7">
      <c r="A2903" s="24"/>
      <c r="G2903" s="24"/>
    </row>
    <row r="2904" spans="1:7">
      <c r="A2904" s="24"/>
      <c r="G2904" s="24"/>
    </row>
    <row r="2905" spans="1:7">
      <c r="A2905" s="24"/>
      <c r="G2905" s="24"/>
    </row>
    <row r="2906" spans="1:7">
      <c r="A2906" s="24"/>
      <c r="G2906" s="24"/>
    </row>
    <row r="2907" spans="1:7">
      <c r="A2907" s="24"/>
      <c r="G2907" s="24"/>
    </row>
    <row r="2908" spans="1:7">
      <c r="A2908" s="24"/>
      <c r="G2908" s="24"/>
    </row>
    <row r="2909" spans="1:7">
      <c r="A2909" s="24"/>
      <c r="G2909" s="24"/>
    </row>
    <row r="2910" spans="1:7">
      <c r="A2910" s="24"/>
      <c r="G2910" s="24"/>
    </row>
    <row r="2911" spans="1:7">
      <c r="A2911" s="24"/>
      <c r="G2911" s="24"/>
    </row>
    <row r="2912" spans="1:7">
      <c r="A2912" s="24"/>
      <c r="G2912" s="24"/>
    </row>
    <row r="2913" spans="1:7">
      <c r="A2913" s="24"/>
      <c r="G2913" s="24"/>
    </row>
    <row r="2914" spans="1:7">
      <c r="A2914" s="24"/>
      <c r="G2914" s="24"/>
    </row>
    <row r="2915" spans="1:7">
      <c r="A2915" s="24"/>
      <c r="G2915" s="24"/>
    </row>
    <row r="2916" spans="1:7">
      <c r="A2916" s="24"/>
      <c r="G2916" s="24"/>
    </row>
    <row r="2917" spans="1:7">
      <c r="A2917" s="24"/>
      <c r="G2917" s="24"/>
    </row>
    <row r="2918" spans="1:7">
      <c r="A2918" s="24"/>
      <c r="G2918" s="24"/>
    </row>
    <row r="2919" spans="1:7">
      <c r="A2919" s="24"/>
      <c r="G2919" s="24"/>
    </row>
    <row r="2920" spans="1:7">
      <c r="A2920" s="24"/>
      <c r="G2920" s="24"/>
    </row>
    <row r="2921" spans="1:7">
      <c r="A2921" s="24"/>
      <c r="G2921" s="24"/>
    </row>
    <row r="2922" spans="1:7">
      <c r="A2922" s="24"/>
      <c r="G2922" s="24"/>
    </row>
    <row r="2923" spans="1:7">
      <c r="A2923" s="24"/>
      <c r="G2923" s="24"/>
    </row>
    <row r="2924" spans="1:7">
      <c r="A2924" s="24"/>
      <c r="G2924" s="24"/>
    </row>
    <row r="2925" spans="1:7">
      <c r="A2925" s="24"/>
      <c r="G2925" s="24"/>
    </row>
    <row r="2926" spans="1:7">
      <c r="A2926" s="24"/>
      <c r="G2926" s="24"/>
    </row>
    <row r="2927" spans="1:7">
      <c r="A2927" s="24"/>
      <c r="G2927" s="24"/>
    </row>
    <row r="2928" spans="1:7">
      <c r="A2928" s="24"/>
      <c r="G2928" s="24"/>
    </row>
    <row r="2929" spans="1:7">
      <c r="A2929" s="24"/>
      <c r="G2929" s="24"/>
    </row>
    <row r="2930" spans="1:7">
      <c r="A2930" s="24"/>
      <c r="G2930" s="24"/>
    </row>
    <row r="2931" spans="1:7">
      <c r="A2931" s="24"/>
      <c r="G2931" s="24"/>
    </row>
    <row r="2932" spans="1:7">
      <c r="A2932" s="24"/>
      <c r="G2932" s="24"/>
    </row>
    <row r="2933" spans="1:7">
      <c r="A2933" s="24"/>
      <c r="G2933" s="24"/>
    </row>
    <row r="2934" spans="1:7">
      <c r="A2934" s="24"/>
      <c r="G2934" s="24"/>
    </row>
    <row r="2935" spans="1:7">
      <c r="A2935" s="24"/>
      <c r="G2935" s="24"/>
    </row>
    <row r="2936" spans="1:7">
      <c r="A2936" s="24"/>
      <c r="G2936" s="24"/>
    </row>
    <row r="2937" spans="1:7">
      <c r="A2937" s="24"/>
      <c r="G2937" s="24"/>
    </row>
    <row r="2938" spans="1:7">
      <c r="A2938" s="24"/>
      <c r="G2938" s="24"/>
    </row>
    <row r="2939" spans="1:7">
      <c r="A2939" s="24"/>
      <c r="G2939" s="24"/>
    </row>
    <row r="2940" spans="1:7">
      <c r="A2940" s="24"/>
      <c r="G2940" s="24"/>
    </row>
    <row r="2941" spans="1:7">
      <c r="A2941" s="24"/>
      <c r="G2941" s="24"/>
    </row>
    <row r="2942" spans="1:7">
      <c r="A2942" s="24"/>
      <c r="G2942" s="24"/>
    </row>
    <row r="2943" spans="1:7">
      <c r="A2943" s="24"/>
      <c r="G2943" s="24"/>
    </row>
    <row r="2944" spans="1:7">
      <c r="A2944" s="24"/>
      <c r="G2944" s="24"/>
    </row>
    <row r="2945" spans="1:7">
      <c r="A2945" s="24"/>
      <c r="G2945" s="24"/>
    </row>
    <row r="2946" spans="1:7">
      <c r="A2946" s="24"/>
      <c r="G2946" s="24"/>
    </row>
    <row r="2947" spans="1:7">
      <c r="A2947" s="24"/>
      <c r="G2947" s="24"/>
    </row>
    <row r="2948" spans="1:7">
      <c r="A2948" s="24"/>
      <c r="G2948" s="24"/>
    </row>
    <row r="2949" spans="1:7">
      <c r="A2949" s="24"/>
      <c r="G2949" s="24"/>
    </row>
    <row r="2950" spans="1:7">
      <c r="A2950" s="24"/>
      <c r="G2950" s="24"/>
    </row>
    <row r="2951" spans="1:7">
      <c r="A2951" s="24"/>
      <c r="G2951" s="24"/>
    </row>
    <row r="2952" spans="1:7">
      <c r="A2952" s="24"/>
      <c r="G2952" s="24"/>
    </row>
    <row r="2953" spans="1:7">
      <c r="A2953" s="24"/>
      <c r="G2953" s="24"/>
    </row>
    <row r="2954" spans="1:7">
      <c r="A2954" s="24"/>
      <c r="G2954" s="24"/>
    </row>
    <row r="2955" spans="1:7">
      <c r="A2955" s="24"/>
      <c r="G2955" s="24"/>
    </row>
    <row r="2956" spans="1:7">
      <c r="A2956" s="24"/>
      <c r="G2956" s="24"/>
    </row>
    <row r="2957" spans="1:7">
      <c r="A2957" s="24"/>
      <c r="G2957" s="24"/>
    </row>
    <row r="2958" spans="1:7">
      <c r="A2958" s="24"/>
      <c r="G2958" s="24"/>
    </row>
    <row r="2959" spans="1:7">
      <c r="A2959" s="24"/>
      <c r="G2959" s="24"/>
    </row>
    <row r="2960" spans="1:7">
      <c r="A2960" s="24"/>
      <c r="G2960" s="24"/>
    </row>
    <row r="2961" spans="1:7">
      <c r="A2961" s="24"/>
      <c r="G2961" s="24"/>
    </row>
    <row r="2962" spans="1:7">
      <c r="A2962" s="24"/>
      <c r="G2962" s="24"/>
    </row>
    <row r="2963" spans="1:7">
      <c r="A2963" s="24"/>
      <c r="G2963" s="24"/>
    </row>
    <row r="2964" spans="1:7">
      <c r="A2964" s="24"/>
      <c r="G2964" s="24"/>
    </row>
    <row r="2965" spans="1:7">
      <c r="A2965" s="24"/>
      <c r="G2965" s="24"/>
    </row>
    <row r="2966" spans="1:7">
      <c r="A2966" s="24"/>
      <c r="G2966" s="24"/>
    </row>
    <row r="2967" spans="1:7">
      <c r="A2967" s="24"/>
      <c r="G2967" s="24"/>
    </row>
    <row r="2968" spans="1:7">
      <c r="A2968" s="24"/>
      <c r="G2968" s="24"/>
    </row>
    <row r="2969" spans="1:7">
      <c r="A2969" s="24"/>
      <c r="G2969" s="24"/>
    </row>
    <row r="2970" spans="1:7">
      <c r="A2970" s="24"/>
      <c r="G2970" s="24"/>
    </row>
    <row r="2971" spans="1:7">
      <c r="A2971" s="24"/>
      <c r="G2971" s="24"/>
    </row>
    <row r="2972" spans="1:7">
      <c r="A2972" s="24"/>
      <c r="G2972" s="24"/>
    </row>
    <row r="2973" spans="1:7">
      <c r="A2973" s="24"/>
      <c r="G2973" s="24"/>
    </row>
    <row r="2974" spans="1:7">
      <c r="A2974" s="24"/>
      <c r="G2974" s="24"/>
    </row>
    <row r="2975" spans="1:7">
      <c r="A2975" s="24"/>
      <c r="G2975" s="24"/>
    </row>
    <row r="2976" spans="1:7">
      <c r="A2976" s="24"/>
      <c r="G2976" s="24"/>
    </row>
    <row r="2977" spans="1:7">
      <c r="A2977" s="24"/>
      <c r="G2977" s="24"/>
    </row>
    <row r="2978" spans="1:7">
      <c r="A2978" s="24"/>
      <c r="G2978" s="24"/>
    </row>
    <row r="2979" spans="1:7">
      <c r="A2979" s="24"/>
      <c r="G2979" s="24"/>
    </row>
    <row r="2980" spans="1:7">
      <c r="A2980" s="24"/>
      <c r="G2980" s="24"/>
    </row>
    <row r="2981" spans="1:7">
      <c r="A2981" s="24"/>
      <c r="G2981" s="24"/>
    </row>
    <row r="2982" spans="1:7">
      <c r="A2982" s="24"/>
      <c r="G2982" s="24"/>
    </row>
    <row r="2983" spans="1:7">
      <c r="A2983" s="24"/>
      <c r="G2983" s="24"/>
    </row>
    <row r="2984" spans="1:7">
      <c r="A2984" s="24"/>
      <c r="G2984" s="24"/>
    </row>
    <row r="2985" spans="1:7">
      <c r="A2985" s="24"/>
      <c r="G2985" s="24"/>
    </row>
    <row r="2986" spans="1:7">
      <c r="A2986" s="24"/>
      <c r="G2986" s="24"/>
    </row>
    <row r="2987" spans="1:7">
      <c r="A2987" s="24"/>
      <c r="G2987" s="24"/>
    </row>
    <row r="2988" spans="1:7">
      <c r="A2988" s="24"/>
      <c r="G2988" s="24"/>
    </row>
    <row r="2989" spans="1:7">
      <c r="A2989" s="24"/>
      <c r="G2989" s="24"/>
    </row>
    <row r="2990" spans="1:7">
      <c r="A2990" s="24"/>
      <c r="G2990" s="24"/>
    </row>
    <row r="2991" spans="1:7">
      <c r="A2991" s="24"/>
      <c r="G2991" s="24"/>
    </row>
    <row r="2992" spans="1:7">
      <c r="A2992" s="24"/>
      <c r="G2992" s="24"/>
    </row>
    <row r="2993" spans="1:7">
      <c r="A2993" s="24"/>
      <c r="G2993" s="24"/>
    </row>
    <row r="2994" spans="1:7">
      <c r="A2994" s="24"/>
      <c r="G2994" s="24"/>
    </row>
    <row r="2995" spans="1:7">
      <c r="A2995" s="24"/>
      <c r="G2995" s="24"/>
    </row>
    <row r="2996" spans="1:7">
      <c r="A2996" s="24"/>
      <c r="G2996" s="24"/>
    </row>
    <row r="2997" spans="1:7">
      <c r="A2997" s="24"/>
      <c r="G2997" s="24"/>
    </row>
    <row r="2998" spans="1:7">
      <c r="A2998" s="24"/>
      <c r="G2998" s="24"/>
    </row>
    <row r="2999" spans="1:7">
      <c r="A2999" s="24"/>
      <c r="G2999" s="24"/>
    </row>
    <row r="3000" spans="1:7">
      <c r="A3000" s="24"/>
      <c r="G3000" s="24"/>
    </row>
    <row r="3001" spans="1:7">
      <c r="A3001" s="24"/>
      <c r="G3001" s="24"/>
    </row>
    <row r="3002" spans="1:7">
      <c r="A3002" s="24"/>
      <c r="G3002" s="24"/>
    </row>
    <row r="3003" spans="1:7">
      <c r="A3003" s="24"/>
      <c r="G3003" s="24"/>
    </row>
    <row r="3004" spans="1:7">
      <c r="A3004" s="24"/>
      <c r="G3004" s="24"/>
    </row>
    <row r="3005" spans="1:7">
      <c r="A3005" s="24"/>
      <c r="G3005" s="24"/>
    </row>
    <row r="3006" spans="1:7">
      <c r="A3006" s="24"/>
      <c r="G3006" s="24"/>
    </row>
    <row r="3007" spans="1:7">
      <c r="A3007" s="24"/>
      <c r="G3007" s="24"/>
    </row>
    <row r="3008" spans="1:7">
      <c r="A3008" s="24"/>
      <c r="G3008" s="24"/>
    </row>
    <row r="3009" spans="1:7">
      <c r="A3009" s="24"/>
      <c r="G3009" s="24"/>
    </row>
    <row r="3010" spans="1:7">
      <c r="A3010" s="24"/>
      <c r="G3010" s="24"/>
    </row>
    <row r="3011" spans="1:7">
      <c r="A3011" s="24"/>
      <c r="G3011" s="24"/>
    </row>
    <row r="3012" spans="1:7">
      <c r="A3012" s="24"/>
      <c r="G3012" s="24"/>
    </row>
    <row r="3013" spans="1:7">
      <c r="A3013" s="24"/>
      <c r="G3013" s="24"/>
    </row>
    <row r="3014" spans="1:7">
      <c r="A3014" s="24"/>
      <c r="G3014" s="24"/>
    </row>
    <row r="3015" spans="1:7">
      <c r="A3015" s="24"/>
      <c r="G3015" s="24"/>
    </row>
    <row r="3016" spans="1:7">
      <c r="A3016" s="24"/>
      <c r="G3016" s="24"/>
    </row>
    <row r="3017" spans="1:7">
      <c r="A3017" s="24"/>
      <c r="G3017" s="24"/>
    </row>
    <row r="3018" spans="1:7">
      <c r="A3018" s="24"/>
      <c r="G3018" s="24"/>
    </row>
    <row r="3019" spans="1:7">
      <c r="A3019" s="24"/>
      <c r="G3019" s="24"/>
    </row>
    <row r="3020" spans="1:7">
      <c r="A3020" s="24"/>
      <c r="G3020" s="24"/>
    </row>
    <row r="3021" spans="1:7">
      <c r="A3021" s="24"/>
      <c r="G3021" s="24"/>
    </row>
    <row r="3022" spans="1:7">
      <c r="A3022" s="24"/>
      <c r="G3022" s="24"/>
    </row>
    <row r="3023" spans="1:7">
      <c r="A3023" s="24"/>
      <c r="G3023" s="24"/>
    </row>
    <row r="3024" spans="1:7">
      <c r="A3024" s="24"/>
      <c r="G3024" s="24"/>
    </row>
    <row r="3025" spans="1:7">
      <c r="A3025" s="24"/>
      <c r="G3025" s="24"/>
    </row>
    <row r="3026" spans="1:7">
      <c r="A3026" s="24"/>
      <c r="G3026" s="24"/>
    </row>
    <row r="3027" spans="1:7">
      <c r="A3027" s="24"/>
      <c r="G3027" s="24"/>
    </row>
    <row r="3028" spans="1:7">
      <c r="A3028" s="24"/>
      <c r="G3028" s="24"/>
    </row>
    <row r="3029" spans="1:7">
      <c r="A3029" s="24"/>
      <c r="G3029" s="24"/>
    </row>
    <row r="3030" spans="1:7">
      <c r="A3030" s="24"/>
      <c r="G3030" s="24"/>
    </row>
    <row r="3031" spans="1:7">
      <c r="A3031" s="24"/>
      <c r="G3031" s="24"/>
    </row>
    <row r="3032" spans="1:7">
      <c r="A3032" s="24"/>
      <c r="G3032" s="24"/>
    </row>
    <row r="3033" spans="1:7">
      <c r="A3033" s="24"/>
      <c r="G3033" s="24"/>
    </row>
    <row r="3034" spans="1:7">
      <c r="A3034" s="24"/>
      <c r="G3034" s="24"/>
    </row>
    <row r="3035" spans="1:7">
      <c r="A3035" s="24"/>
      <c r="G3035" s="24"/>
    </row>
    <row r="3036" spans="1:7">
      <c r="A3036" s="24"/>
      <c r="G3036" s="24"/>
    </row>
    <row r="3037" spans="1:7">
      <c r="A3037" s="24"/>
      <c r="G3037" s="24"/>
    </row>
    <row r="3038" spans="1:7">
      <c r="A3038" s="24"/>
      <c r="G3038" s="24"/>
    </row>
    <row r="3039" spans="1:7">
      <c r="A3039" s="24"/>
      <c r="G3039" s="24"/>
    </row>
    <row r="3040" spans="1:7">
      <c r="A3040" s="24"/>
      <c r="G3040" s="24"/>
    </row>
    <row r="3041" spans="1:7">
      <c r="A3041" s="24"/>
      <c r="G3041" s="24"/>
    </row>
    <row r="3042" spans="1:7">
      <c r="A3042" s="24"/>
      <c r="G3042" s="24"/>
    </row>
    <row r="3043" spans="1:7">
      <c r="A3043" s="24"/>
      <c r="G3043" s="24"/>
    </row>
    <row r="3044" spans="1:7">
      <c r="A3044" s="24"/>
      <c r="G3044" s="24"/>
    </row>
    <row r="3045" spans="1:7">
      <c r="A3045" s="24"/>
      <c r="G3045" s="24"/>
    </row>
    <row r="3046" spans="1:7">
      <c r="A3046" s="24"/>
      <c r="G3046" s="24"/>
    </row>
    <row r="3047" spans="1:7">
      <c r="A3047" s="24"/>
      <c r="G3047" s="24"/>
    </row>
    <row r="3048" spans="1:7">
      <c r="A3048" s="24"/>
      <c r="G3048" s="24"/>
    </row>
    <row r="3049" spans="1:7">
      <c r="A3049" s="24"/>
      <c r="G3049" s="24"/>
    </row>
    <row r="3050" spans="1:7">
      <c r="A3050" s="24"/>
      <c r="G3050" s="24"/>
    </row>
    <row r="3051" spans="1:7">
      <c r="A3051" s="24"/>
      <c r="G3051" s="24"/>
    </row>
    <row r="3052" spans="1:7">
      <c r="A3052" s="24"/>
      <c r="G3052" s="24"/>
    </row>
    <row r="3053" spans="1:7">
      <c r="A3053" s="24"/>
      <c r="G3053" s="24"/>
    </row>
    <row r="3054" spans="1:7">
      <c r="A3054" s="24"/>
      <c r="G3054" s="24"/>
    </row>
    <row r="3055" spans="1:7">
      <c r="A3055" s="24"/>
      <c r="G3055" s="24"/>
    </row>
    <row r="3056" spans="1:7">
      <c r="A3056" s="24"/>
      <c r="G3056" s="24"/>
    </row>
    <row r="3057" spans="1:7">
      <c r="A3057" s="24"/>
      <c r="G3057" s="24"/>
    </row>
    <row r="3058" spans="1:7">
      <c r="A3058" s="24"/>
      <c r="G3058" s="24"/>
    </row>
    <row r="3059" spans="1:7">
      <c r="A3059" s="24"/>
      <c r="G3059" s="24"/>
    </row>
    <row r="3060" spans="1:7">
      <c r="A3060" s="24"/>
      <c r="G3060" s="24"/>
    </row>
    <row r="3061" spans="1:7">
      <c r="A3061" s="24"/>
      <c r="G3061" s="24"/>
    </row>
    <row r="3062" spans="1:7">
      <c r="A3062" s="24"/>
      <c r="G3062" s="24"/>
    </row>
    <row r="3063" spans="1:7">
      <c r="A3063" s="24"/>
      <c r="G3063" s="24"/>
    </row>
    <row r="3064" spans="1:7">
      <c r="A3064" s="24"/>
      <c r="G3064" s="24"/>
    </row>
    <row r="3065" spans="1:7">
      <c r="A3065" s="24"/>
      <c r="G3065" s="24"/>
    </row>
    <row r="3066" spans="1:7">
      <c r="A3066" s="24"/>
      <c r="G3066" s="24"/>
    </row>
    <row r="3067" spans="1:7">
      <c r="A3067" s="24"/>
      <c r="G3067" s="24"/>
    </row>
    <row r="3068" spans="1:7">
      <c r="A3068" s="24"/>
      <c r="G3068" s="24"/>
    </row>
    <row r="3069" spans="1:7">
      <c r="A3069" s="24"/>
      <c r="G3069" s="24"/>
    </row>
    <row r="3070" spans="1:7">
      <c r="A3070" s="24"/>
      <c r="G3070" s="24"/>
    </row>
    <row r="3071" spans="1:7">
      <c r="A3071" s="24"/>
      <c r="G3071" s="24"/>
    </row>
    <row r="3072" spans="1:7">
      <c r="A3072" s="24"/>
      <c r="G3072" s="24"/>
    </row>
    <row r="3073" spans="1:7">
      <c r="A3073" s="24"/>
      <c r="G3073" s="24"/>
    </row>
    <row r="3074" spans="1:7">
      <c r="A3074" s="24"/>
      <c r="G3074" s="24"/>
    </row>
    <row r="3075" spans="1:7">
      <c r="A3075" s="24"/>
      <c r="G3075" s="24"/>
    </row>
    <row r="3076" spans="1:7">
      <c r="A3076" s="24"/>
      <c r="G3076" s="24"/>
    </row>
    <row r="3077" spans="1:7">
      <c r="A3077" s="24"/>
      <c r="G3077" s="24"/>
    </row>
    <row r="3078" spans="1:7">
      <c r="A3078" s="24"/>
      <c r="G3078" s="24"/>
    </row>
    <row r="3079" spans="1:7">
      <c r="A3079" s="24"/>
      <c r="G3079" s="24"/>
    </row>
    <row r="3080" spans="1:7">
      <c r="A3080" s="24"/>
      <c r="G3080" s="24"/>
    </row>
    <row r="3081" spans="1:7">
      <c r="A3081" s="24"/>
      <c r="G3081" s="24"/>
    </row>
    <row r="3082" spans="1:7">
      <c r="A3082" s="24"/>
      <c r="G3082" s="24"/>
    </row>
    <row r="3083" spans="1:7">
      <c r="A3083" s="24"/>
      <c r="G3083" s="24"/>
    </row>
    <row r="3084" spans="1:7">
      <c r="A3084" s="24"/>
      <c r="G3084" s="24"/>
    </row>
    <row r="3085" spans="1:7">
      <c r="A3085" s="24"/>
      <c r="G3085" s="24"/>
    </row>
    <row r="3086" spans="1:7">
      <c r="A3086" s="24"/>
      <c r="G3086" s="24"/>
    </row>
    <row r="3087" spans="1:7">
      <c r="A3087" s="24"/>
      <c r="G3087" s="24"/>
    </row>
    <row r="3088" spans="1:7">
      <c r="A3088" s="24"/>
      <c r="G3088" s="24"/>
    </row>
    <row r="3089" spans="1:7">
      <c r="A3089" s="24"/>
      <c r="G3089" s="24"/>
    </row>
    <row r="3090" spans="1:7">
      <c r="A3090" s="24"/>
      <c r="G3090" s="24"/>
    </row>
    <row r="3091" spans="1:7">
      <c r="A3091" s="24"/>
      <c r="G3091" s="24"/>
    </row>
    <row r="3092" spans="1:7">
      <c r="A3092" s="24"/>
      <c r="G3092" s="24"/>
    </row>
    <row r="3093" spans="1:7">
      <c r="A3093" s="24"/>
      <c r="G3093" s="24"/>
    </row>
    <row r="3094" spans="1:7">
      <c r="A3094" s="24"/>
      <c r="G3094" s="24"/>
    </row>
    <row r="3095" spans="1:7">
      <c r="A3095" s="24"/>
      <c r="G3095" s="24"/>
    </row>
    <row r="3096" spans="1:7">
      <c r="A3096" s="24"/>
      <c r="G3096" s="24"/>
    </row>
    <row r="3097" spans="1:7">
      <c r="A3097" s="24"/>
      <c r="G3097" s="24"/>
    </row>
    <row r="3098" spans="1:7">
      <c r="A3098" s="24"/>
      <c r="G3098" s="24"/>
    </row>
    <row r="3099" spans="1:7">
      <c r="A3099" s="24"/>
      <c r="G3099" s="24"/>
    </row>
    <row r="3100" spans="1:7">
      <c r="A3100" s="24"/>
      <c r="G3100" s="24"/>
    </row>
    <row r="3101" spans="1:7">
      <c r="A3101" s="24"/>
      <c r="G3101" s="24"/>
    </row>
    <row r="3102" spans="1:7">
      <c r="A3102" s="24"/>
      <c r="G3102" s="24"/>
    </row>
    <row r="3103" spans="1:7">
      <c r="A3103" s="24"/>
      <c r="G3103" s="24"/>
    </row>
    <row r="3104" spans="1:7">
      <c r="A3104" s="24"/>
      <c r="G3104" s="24"/>
    </row>
    <row r="3105" spans="1:7">
      <c r="A3105" s="24"/>
      <c r="G3105" s="24"/>
    </row>
    <row r="3106" spans="1:7">
      <c r="A3106" s="24"/>
      <c r="G3106" s="24"/>
    </row>
    <row r="3107" spans="1:7">
      <c r="A3107" s="24"/>
      <c r="G3107" s="24"/>
    </row>
    <row r="3108" spans="1:7">
      <c r="A3108" s="24"/>
      <c r="G3108" s="24"/>
    </row>
    <row r="3109" spans="1:7">
      <c r="A3109" s="24"/>
      <c r="G3109" s="24"/>
    </row>
    <row r="3110" spans="1:7">
      <c r="A3110" s="24"/>
      <c r="G3110" s="24"/>
    </row>
    <row r="3111" spans="1:7">
      <c r="A3111" s="24"/>
      <c r="G3111" s="24"/>
    </row>
    <row r="3112" spans="1:7">
      <c r="A3112" s="24"/>
      <c r="G3112" s="24"/>
    </row>
    <row r="3113" spans="1:7">
      <c r="A3113" s="24"/>
      <c r="G3113" s="24"/>
    </row>
    <row r="3114" spans="1:7">
      <c r="A3114" s="24"/>
      <c r="G3114" s="24"/>
    </row>
    <row r="3115" spans="1:7">
      <c r="A3115" s="24"/>
      <c r="G3115" s="24"/>
    </row>
    <row r="3116" spans="1:7">
      <c r="A3116" s="24"/>
      <c r="G3116" s="24"/>
    </row>
    <row r="3117" spans="1:7">
      <c r="A3117" s="24"/>
      <c r="G3117" s="24"/>
    </row>
    <row r="3118" spans="1:7">
      <c r="A3118" s="24"/>
      <c r="G3118" s="24"/>
    </row>
    <row r="3119" spans="1:7">
      <c r="A3119" s="24"/>
      <c r="G3119" s="24"/>
    </row>
    <row r="3120" spans="1:7">
      <c r="A3120" s="24"/>
      <c r="G3120" s="24"/>
    </row>
    <row r="3121" spans="1:7">
      <c r="A3121" s="24"/>
      <c r="G3121" s="24"/>
    </row>
    <row r="3122" spans="1:7">
      <c r="A3122" s="24"/>
      <c r="G3122" s="24"/>
    </row>
    <row r="3123" spans="1:7">
      <c r="A3123" s="24"/>
      <c r="G3123" s="24"/>
    </row>
    <row r="3124" spans="1:7">
      <c r="A3124" s="24"/>
      <c r="G3124" s="24"/>
    </row>
    <row r="3125" spans="1:7">
      <c r="A3125" s="24"/>
      <c r="G3125" s="24"/>
    </row>
    <row r="3126" spans="1:7">
      <c r="A3126" s="24"/>
      <c r="G3126" s="24"/>
    </row>
    <row r="3127" spans="1:7">
      <c r="A3127" s="24"/>
      <c r="G3127" s="24"/>
    </row>
    <row r="3128" spans="1:7">
      <c r="A3128" s="24"/>
      <c r="G3128" s="24"/>
    </row>
    <row r="3129" spans="1:7">
      <c r="A3129" s="24"/>
      <c r="G3129" s="24"/>
    </row>
    <row r="3130" spans="1:7">
      <c r="A3130" s="24"/>
      <c r="G3130" s="24"/>
    </row>
    <row r="3131" spans="1:7">
      <c r="A3131" s="24"/>
      <c r="G3131" s="24"/>
    </row>
    <row r="3132" spans="1:7">
      <c r="A3132" s="24"/>
      <c r="G3132" s="24"/>
    </row>
    <row r="3133" spans="1:7">
      <c r="A3133" s="24"/>
      <c r="G3133" s="24"/>
    </row>
    <row r="3134" spans="1:7">
      <c r="A3134" s="24"/>
      <c r="G3134" s="24"/>
    </row>
    <row r="3135" spans="1:7">
      <c r="A3135" s="24"/>
      <c r="G3135" s="24"/>
    </row>
    <row r="3136" spans="1:7">
      <c r="A3136" s="24"/>
      <c r="G3136" s="24"/>
    </row>
    <row r="3137" spans="1:7">
      <c r="A3137" s="24"/>
      <c r="G3137" s="24"/>
    </row>
    <row r="3138" spans="1:7">
      <c r="A3138" s="24"/>
      <c r="G3138" s="24"/>
    </row>
    <row r="3139" spans="1:7">
      <c r="A3139" s="24"/>
      <c r="G3139" s="24"/>
    </row>
    <row r="3140" spans="1:7">
      <c r="A3140" s="24"/>
      <c r="G3140" s="24"/>
    </row>
    <row r="3141" spans="1:7">
      <c r="A3141" s="24"/>
      <c r="G3141" s="24"/>
    </row>
    <row r="3142" spans="1:7">
      <c r="A3142" s="24"/>
      <c r="G3142" s="24"/>
    </row>
    <row r="3143" spans="1:7">
      <c r="A3143" s="24"/>
      <c r="G3143" s="24"/>
    </row>
    <row r="3144" spans="1:7">
      <c r="A3144" s="24"/>
      <c r="G3144" s="24"/>
    </row>
    <row r="3145" spans="1:7">
      <c r="A3145" s="24"/>
      <c r="G3145" s="24"/>
    </row>
    <row r="3146" spans="1:7">
      <c r="A3146" s="24"/>
      <c r="G3146" s="24"/>
    </row>
    <row r="3147" spans="1:7">
      <c r="A3147" s="24"/>
      <c r="G3147" s="24"/>
    </row>
    <row r="3148" spans="1:7">
      <c r="A3148" s="24"/>
      <c r="G3148" s="24"/>
    </row>
    <row r="3149" spans="1:7">
      <c r="A3149" s="24"/>
      <c r="G3149" s="24"/>
    </row>
    <row r="3150" spans="1:7">
      <c r="A3150" s="24"/>
      <c r="G3150" s="24"/>
    </row>
    <row r="3151" spans="1:7">
      <c r="A3151" s="24"/>
      <c r="G3151" s="24"/>
    </row>
    <row r="3152" spans="1:7">
      <c r="A3152" s="24"/>
      <c r="G3152" s="24"/>
    </row>
    <row r="3153" spans="1:7">
      <c r="A3153" s="24"/>
      <c r="G3153" s="24"/>
    </row>
    <row r="3154" spans="1:7">
      <c r="A3154" s="24"/>
      <c r="G3154" s="24"/>
    </row>
    <row r="3155" spans="1:7">
      <c r="A3155" s="24"/>
      <c r="G3155" s="24"/>
    </row>
    <row r="3156" spans="1:7">
      <c r="A3156" s="24"/>
      <c r="G3156" s="24"/>
    </row>
    <row r="3157" spans="1:7">
      <c r="A3157" s="24"/>
      <c r="G3157" s="24"/>
    </row>
    <row r="3158" spans="1:7">
      <c r="A3158" s="24"/>
      <c r="G3158" s="24"/>
    </row>
    <row r="3159" spans="1:7">
      <c r="A3159" s="24"/>
      <c r="G3159" s="24"/>
    </row>
    <row r="3160" spans="1:7">
      <c r="A3160" s="24"/>
      <c r="G3160" s="24"/>
    </row>
    <row r="3161" spans="1:7">
      <c r="A3161" s="24"/>
      <c r="G3161" s="24"/>
    </row>
    <row r="3162" spans="1:7">
      <c r="A3162" s="24"/>
      <c r="G3162" s="24"/>
    </row>
    <row r="3163" spans="1:7">
      <c r="A3163" s="24"/>
      <c r="G3163" s="24"/>
    </row>
    <row r="3164" spans="1:7">
      <c r="A3164" s="24"/>
      <c r="G3164" s="24"/>
    </row>
    <row r="3165" spans="1:7">
      <c r="A3165" s="24"/>
      <c r="G3165" s="24"/>
    </row>
    <row r="3166" spans="1:7">
      <c r="A3166" s="24"/>
      <c r="G3166" s="24"/>
    </row>
    <row r="3167" spans="1:7">
      <c r="A3167" s="24"/>
      <c r="G3167" s="24"/>
    </row>
    <row r="3168" spans="1:7">
      <c r="A3168" s="24"/>
      <c r="G3168" s="24"/>
    </row>
    <row r="3169" spans="1:7">
      <c r="A3169" s="24"/>
      <c r="G3169" s="24"/>
    </row>
    <row r="3170" spans="1:7">
      <c r="A3170" s="24"/>
      <c r="G3170" s="24"/>
    </row>
    <row r="3171" spans="1:7">
      <c r="A3171" s="24"/>
      <c r="G3171" s="24"/>
    </row>
    <row r="3172" spans="1:7">
      <c r="A3172" s="24"/>
      <c r="G3172" s="24"/>
    </row>
    <row r="3173" spans="1:7">
      <c r="A3173" s="24"/>
      <c r="G3173" s="24"/>
    </row>
    <row r="3174" spans="1:7">
      <c r="A3174" s="24"/>
      <c r="G3174" s="24"/>
    </row>
    <row r="3175" spans="1:7">
      <c r="A3175" s="24"/>
      <c r="G3175" s="24"/>
    </row>
    <row r="3176" spans="1:7">
      <c r="A3176" s="24"/>
      <c r="G3176" s="24"/>
    </row>
    <row r="3177" spans="1:7">
      <c r="A3177" s="24"/>
      <c r="G3177" s="24"/>
    </row>
    <row r="3178" spans="1:7">
      <c r="A3178" s="24"/>
      <c r="G3178" s="24"/>
    </row>
    <row r="3179" spans="1:7">
      <c r="A3179" s="24"/>
      <c r="G3179" s="24"/>
    </row>
    <row r="3180" spans="1:7">
      <c r="A3180" s="24"/>
      <c r="G3180" s="24"/>
    </row>
    <row r="3181" spans="1:7">
      <c r="A3181" s="24"/>
      <c r="G3181" s="24"/>
    </row>
    <row r="3182" spans="1:7">
      <c r="A3182" s="24"/>
      <c r="G3182" s="24"/>
    </row>
    <row r="3183" spans="1:7">
      <c r="A3183" s="24"/>
      <c r="G3183" s="24"/>
    </row>
    <row r="3184" spans="1:7">
      <c r="A3184" s="24"/>
      <c r="G3184" s="24"/>
    </row>
    <row r="3185" spans="1:7">
      <c r="A3185" s="24"/>
      <c r="G3185" s="24"/>
    </row>
    <row r="3186" spans="1:7">
      <c r="A3186" s="24"/>
      <c r="G3186" s="24"/>
    </row>
    <row r="3187" spans="1:7">
      <c r="A3187" s="24"/>
      <c r="G3187" s="24"/>
    </row>
    <row r="3188" spans="1:7">
      <c r="A3188" s="24"/>
      <c r="G3188" s="24"/>
    </row>
    <row r="3189" spans="1:7">
      <c r="A3189" s="24"/>
      <c r="G3189" s="24"/>
    </row>
    <row r="3190" spans="1:7">
      <c r="A3190" s="24"/>
      <c r="G3190" s="24"/>
    </row>
    <row r="3191" spans="1:7">
      <c r="A3191" s="24"/>
      <c r="G3191" s="24"/>
    </row>
    <row r="3192" spans="1:7">
      <c r="A3192" s="24"/>
      <c r="G3192" s="24"/>
    </row>
    <row r="3193" spans="1:7">
      <c r="A3193" s="24"/>
      <c r="G3193" s="24"/>
    </row>
    <row r="3194" spans="1:7">
      <c r="A3194" s="24"/>
      <c r="G3194" s="24"/>
    </row>
    <row r="3195" spans="1:7">
      <c r="A3195" s="24"/>
      <c r="G3195" s="24"/>
    </row>
    <row r="3196" spans="1:7">
      <c r="A3196" s="24"/>
      <c r="G3196" s="24"/>
    </row>
    <row r="3197" spans="1:7">
      <c r="A3197" s="24"/>
      <c r="G3197" s="24"/>
    </row>
    <row r="3198" spans="1:7">
      <c r="A3198" s="24"/>
      <c r="G3198" s="24"/>
    </row>
    <row r="3199" spans="1:7">
      <c r="A3199" s="24"/>
      <c r="G3199" s="24"/>
    </row>
    <row r="3200" spans="1:7">
      <c r="A3200" s="24"/>
      <c r="G3200" s="24"/>
    </row>
    <row r="3201" spans="1:7">
      <c r="A3201" s="24"/>
      <c r="G3201" s="24"/>
    </row>
    <row r="3202" spans="1:7">
      <c r="A3202" s="24"/>
      <c r="G3202" s="24"/>
    </row>
    <row r="3203" spans="1:7">
      <c r="A3203" s="24"/>
      <c r="G3203" s="24"/>
    </row>
    <row r="3204" spans="1:7">
      <c r="A3204" s="24"/>
      <c r="G3204" s="24"/>
    </row>
    <row r="3205" spans="1:7">
      <c r="A3205" s="24"/>
      <c r="G3205" s="24"/>
    </row>
    <row r="3206" spans="1:7">
      <c r="A3206" s="24"/>
      <c r="G3206" s="24"/>
    </row>
    <row r="3207" spans="1:7">
      <c r="A3207" s="24"/>
      <c r="G3207" s="24"/>
    </row>
    <row r="3208" spans="1:7">
      <c r="A3208" s="24"/>
      <c r="G3208" s="24"/>
    </row>
    <row r="3209" spans="1:7">
      <c r="A3209" s="24"/>
      <c r="G3209" s="24"/>
    </row>
    <row r="3210" spans="1:7">
      <c r="A3210" s="24"/>
      <c r="G3210" s="24"/>
    </row>
    <row r="3211" spans="1:7">
      <c r="A3211" s="24"/>
      <c r="G3211" s="24"/>
    </row>
    <row r="3212" spans="1:7">
      <c r="A3212" s="24"/>
      <c r="G3212" s="24"/>
    </row>
    <row r="3213" spans="1:7">
      <c r="A3213" s="24"/>
      <c r="G3213" s="24"/>
    </row>
    <row r="3214" spans="1:7">
      <c r="A3214" s="24"/>
      <c r="G3214" s="24"/>
    </row>
    <row r="3215" spans="1:7">
      <c r="A3215" s="24"/>
      <c r="G3215" s="24"/>
    </row>
    <row r="3216" spans="1:7">
      <c r="A3216" s="24"/>
      <c r="G3216" s="24"/>
    </row>
    <row r="3217" spans="1:7">
      <c r="A3217" s="24"/>
      <c r="G3217" s="24"/>
    </row>
    <row r="3218" spans="1:7">
      <c r="A3218" s="24"/>
      <c r="G3218" s="24"/>
    </row>
    <row r="3219" spans="1:7">
      <c r="A3219" s="24"/>
      <c r="G3219" s="24"/>
    </row>
    <row r="3220" spans="1:7">
      <c r="A3220" s="24"/>
      <c r="G3220" s="24"/>
    </row>
    <row r="3221" spans="1:7">
      <c r="A3221" s="24"/>
      <c r="G3221" s="24"/>
    </row>
    <row r="3222" spans="1:7">
      <c r="A3222" s="24"/>
      <c r="G3222" s="24"/>
    </row>
    <row r="3223" spans="1:7">
      <c r="A3223" s="24"/>
      <c r="G3223" s="24"/>
    </row>
    <row r="3224" spans="1:7">
      <c r="A3224" s="24"/>
      <c r="G3224" s="24"/>
    </row>
    <row r="3225" spans="1:7">
      <c r="A3225" s="24"/>
      <c r="G3225" s="24"/>
    </row>
    <row r="3226" spans="1:7">
      <c r="A3226" s="24"/>
      <c r="G3226" s="24"/>
    </row>
    <row r="3227" spans="1:7">
      <c r="A3227" s="24"/>
      <c r="G3227" s="24"/>
    </row>
    <row r="3228" spans="1:7">
      <c r="A3228" s="24"/>
      <c r="G3228" s="24"/>
    </row>
    <row r="3229" spans="1:7">
      <c r="A3229" s="24"/>
      <c r="G3229" s="24"/>
    </row>
    <row r="3230" spans="1:7">
      <c r="A3230" s="24"/>
      <c r="G3230" s="24"/>
    </row>
    <row r="3231" spans="1:7">
      <c r="A3231" s="24"/>
      <c r="G3231" s="24"/>
    </row>
    <row r="3232" spans="1:7">
      <c r="A3232" s="24"/>
      <c r="G3232" s="24"/>
    </row>
    <row r="3233" spans="1:7">
      <c r="A3233" s="24"/>
      <c r="G3233" s="24"/>
    </row>
    <row r="3234" spans="1:7">
      <c r="A3234" s="24"/>
      <c r="G3234" s="24"/>
    </row>
    <row r="3235" spans="1:7">
      <c r="A3235" s="24"/>
      <c r="G3235" s="24"/>
    </row>
    <row r="3236" spans="1:7">
      <c r="A3236" s="24"/>
      <c r="G3236" s="24"/>
    </row>
    <row r="3237" spans="1:7">
      <c r="A3237" s="24"/>
      <c r="G3237" s="24"/>
    </row>
    <row r="3238" spans="1:7">
      <c r="A3238" s="24"/>
      <c r="G3238" s="24"/>
    </row>
    <row r="3239" spans="1:7">
      <c r="A3239" s="24"/>
      <c r="G3239" s="24"/>
    </row>
    <row r="3240" spans="1:7">
      <c r="A3240" s="24"/>
      <c r="G3240" s="24"/>
    </row>
    <row r="3241" spans="1:7">
      <c r="A3241" s="24"/>
      <c r="G3241" s="24"/>
    </row>
    <row r="3242" spans="1:7">
      <c r="A3242" s="24"/>
      <c r="G3242" s="24"/>
    </row>
    <row r="3243" spans="1:7">
      <c r="A3243" s="24"/>
      <c r="G3243" s="24"/>
    </row>
    <row r="3244" spans="1:7">
      <c r="A3244" s="24"/>
      <c r="G3244" s="24"/>
    </row>
    <row r="3245" spans="1:7">
      <c r="A3245" s="24"/>
      <c r="G3245" s="24"/>
    </row>
    <row r="3246" spans="1:7">
      <c r="A3246" s="24"/>
      <c r="G3246" s="24"/>
    </row>
    <row r="3247" spans="1:7">
      <c r="A3247" s="24"/>
      <c r="G3247" s="24"/>
    </row>
    <row r="3248" spans="1:7">
      <c r="A3248" s="24"/>
      <c r="G3248" s="24"/>
    </row>
    <row r="3249" spans="1:7">
      <c r="A3249" s="24"/>
      <c r="G3249" s="24"/>
    </row>
    <row r="3250" spans="1:7">
      <c r="A3250" s="24"/>
      <c r="G3250" s="24"/>
    </row>
    <row r="3251" spans="1:7">
      <c r="A3251" s="24"/>
      <c r="G3251" s="24"/>
    </row>
    <row r="3252" spans="1:7">
      <c r="A3252" s="24"/>
      <c r="G3252" s="24"/>
    </row>
    <row r="3253" spans="1:7">
      <c r="A3253" s="24"/>
      <c r="G3253" s="24"/>
    </row>
    <row r="3254" spans="1:7">
      <c r="A3254" s="24"/>
      <c r="G3254" s="24"/>
    </row>
    <row r="3255" spans="1:7">
      <c r="A3255" s="24"/>
      <c r="G3255" s="24"/>
    </row>
    <row r="3256" spans="1:7">
      <c r="A3256" s="24"/>
      <c r="G3256" s="24"/>
    </row>
    <row r="3257" spans="1:7">
      <c r="A3257" s="24"/>
      <c r="G3257" s="24"/>
    </row>
    <row r="3258" spans="1:7">
      <c r="A3258" s="24"/>
      <c r="G3258" s="24"/>
    </row>
    <row r="3259" spans="1:7">
      <c r="A3259" s="24"/>
      <c r="G3259" s="24"/>
    </row>
    <row r="3260" spans="1:7">
      <c r="A3260" s="24"/>
      <c r="G3260" s="24"/>
    </row>
    <row r="3261" spans="1:7">
      <c r="A3261" s="24"/>
      <c r="G3261" s="24"/>
    </row>
    <row r="3262" spans="1:7">
      <c r="A3262" s="24"/>
      <c r="G3262" s="24"/>
    </row>
    <row r="3263" spans="1:7">
      <c r="A3263" s="24"/>
      <c r="G3263" s="24"/>
    </row>
    <row r="3264" spans="1:7">
      <c r="A3264" s="24"/>
      <c r="G3264" s="24"/>
    </row>
    <row r="3265" spans="1:7">
      <c r="A3265" s="24"/>
      <c r="G3265" s="24"/>
    </row>
    <row r="3266" spans="1:7">
      <c r="A3266" s="24"/>
      <c r="G3266" s="24"/>
    </row>
    <row r="3267" spans="1:7">
      <c r="A3267" s="24"/>
      <c r="G3267" s="24"/>
    </row>
    <row r="3268" spans="1:7">
      <c r="A3268" s="24"/>
      <c r="G3268" s="24"/>
    </row>
    <row r="3269" spans="1:7">
      <c r="A3269" s="24"/>
      <c r="G3269" s="24"/>
    </row>
    <row r="3270" spans="1:7">
      <c r="A3270" s="24"/>
      <c r="G3270" s="24"/>
    </row>
    <row r="3271" spans="1:7">
      <c r="A3271" s="24"/>
      <c r="G3271" s="24"/>
    </row>
    <row r="3272" spans="1:7">
      <c r="A3272" s="24"/>
      <c r="G3272" s="24"/>
    </row>
    <row r="3273" spans="1:7">
      <c r="A3273" s="24"/>
      <c r="G3273" s="24"/>
    </row>
    <row r="3274" spans="1:7">
      <c r="A3274" s="24"/>
      <c r="G3274" s="24"/>
    </row>
    <row r="3275" spans="1:7">
      <c r="A3275" s="24"/>
      <c r="G3275" s="24"/>
    </row>
    <row r="3276" spans="1:7">
      <c r="A3276" s="24"/>
      <c r="G3276" s="24"/>
    </row>
    <row r="3277" spans="1:7">
      <c r="A3277" s="24"/>
      <c r="G3277" s="24"/>
    </row>
    <row r="3278" spans="1:7">
      <c r="A3278" s="24"/>
      <c r="G3278" s="24"/>
    </row>
    <row r="3279" spans="1:7">
      <c r="A3279" s="24"/>
      <c r="G3279" s="24"/>
    </row>
    <row r="3280" spans="1:7">
      <c r="A3280" s="24"/>
      <c r="G3280" s="24"/>
    </row>
    <row r="3281" spans="1:7">
      <c r="A3281" s="24"/>
      <c r="G3281" s="24"/>
    </row>
    <row r="3282" spans="1:7">
      <c r="A3282" s="24"/>
      <c r="G3282" s="24"/>
    </row>
    <row r="3283" spans="1:7">
      <c r="A3283" s="24"/>
      <c r="G3283" s="24"/>
    </row>
    <row r="3284" spans="1:7">
      <c r="A3284" s="24"/>
      <c r="G3284" s="24"/>
    </row>
    <row r="3285" spans="1:7">
      <c r="A3285" s="24"/>
      <c r="G3285" s="24"/>
    </row>
    <row r="3286" spans="1:7">
      <c r="A3286" s="24"/>
      <c r="G3286" s="24"/>
    </row>
    <row r="3287" spans="1:7">
      <c r="A3287" s="24"/>
      <c r="G3287" s="24"/>
    </row>
    <row r="3288" spans="1:7">
      <c r="A3288" s="24"/>
      <c r="G3288" s="24"/>
    </row>
    <row r="3289" spans="1:7">
      <c r="A3289" s="24"/>
      <c r="G3289" s="24"/>
    </row>
    <row r="3290" spans="1:7">
      <c r="A3290" s="24"/>
      <c r="G3290" s="24"/>
    </row>
    <row r="3291" spans="1:7">
      <c r="A3291" s="24"/>
      <c r="G3291" s="24"/>
    </row>
    <row r="3292" spans="1:7">
      <c r="A3292" s="24"/>
      <c r="G3292" s="24"/>
    </row>
    <row r="3293" spans="1:7">
      <c r="A3293" s="24"/>
      <c r="G3293" s="24"/>
    </row>
    <row r="3294" spans="1:7">
      <c r="A3294" s="24"/>
      <c r="G3294" s="24"/>
    </row>
    <row r="3295" spans="1:7">
      <c r="A3295" s="24"/>
      <c r="G3295" s="24"/>
    </row>
    <row r="3296" spans="1:7">
      <c r="A3296" s="24"/>
      <c r="G3296" s="24"/>
    </row>
    <row r="3297" spans="1:7">
      <c r="A3297" s="24"/>
      <c r="G3297" s="24"/>
    </row>
    <row r="3298" spans="1:7">
      <c r="A3298" s="24"/>
      <c r="G3298" s="24"/>
    </row>
    <row r="3299" spans="1:7">
      <c r="A3299" s="24"/>
      <c r="G3299" s="24"/>
    </row>
    <row r="3300" spans="1:7">
      <c r="A3300" s="24"/>
      <c r="G3300" s="24"/>
    </row>
    <row r="3301" spans="1:7">
      <c r="A3301" s="24"/>
      <c r="G3301" s="24"/>
    </row>
    <row r="3302" spans="1:7">
      <c r="A3302" s="24"/>
      <c r="G3302" s="24"/>
    </row>
    <row r="3303" spans="1:7">
      <c r="A3303" s="24"/>
      <c r="G3303" s="24"/>
    </row>
    <row r="3304" spans="1:7">
      <c r="A3304" s="24"/>
      <c r="G3304" s="24"/>
    </row>
    <row r="3305" spans="1:7">
      <c r="A3305" s="24"/>
      <c r="G3305" s="24"/>
    </row>
    <row r="3306" spans="1:7">
      <c r="A3306" s="24"/>
      <c r="G3306" s="24"/>
    </row>
    <row r="3307" spans="1:7">
      <c r="A3307" s="24"/>
      <c r="G3307" s="24"/>
    </row>
    <row r="3308" spans="1:7">
      <c r="A3308" s="24"/>
      <c r="G3308" s="24"/>
    </row>
    <row r="3309" spans="1:7">
      <c r="A3309" s="24"/>
      <c r="G3309" s="24"/>
    </row>
    <row r="3310" spans="1:7">
      <c r="A3310" s="24"/>
      <c r="G3310" s="24"/>
    </row>
    <row r="3311" spans="1:7">
      <c r="A3311" s="24"/>
      <c r="G3311" s="24"/>
    </row>
    <row r="3312" spans="1:7">
      <c r="A3312" s="24"/>
      <c r="G3312" s="24"/>
    </row>
    <row r="3313" spans="1:7">
      <c r="A3313" s="24"/>
      <c r="G3313" s="24"/>
    </row>
    <row r="3314" spans="1:7">
      <c r="A3314" s="24"/>
      <c r="G3314" s="24"/>
    </row>
    <row r="3315" spans="1:7">
      <c r="A3315" s="24"/>
      <c r="G3315" s="24"/>
    </row>
    <row r="3316" spans="1:7">
      <c r="A3316" s="24"/>
      <c r="G3316" s="24"/>
    </row>
    <row r="3317" spans="1:7">
      <c r="A3317" s="24"/>
      <c r="G3317" s="24"/>
    </row>
    <row r="3318" spans="1:7">
      <c r="A3318" s="24"/>
      <c r="G3318" s="24"/>
    </row>
    <row r="3319" spans="1:7">
      <c r="A3319" s="24"/>
      <c r="G3319" s="24"/>
    </row>
    <row r="3320" spans="1:7">
      <c r="A3320" s="24"/>
      <c r="G3320" s="24"/>
    </row>
    <row r="3321" spans="1:7">
      <c r="A3321" s="24"/>
      <c r="G3321" s="24"/>
    </row>
    <row r="3322" spans="1:7">
      <c r="A3322" s="24"/>
      <c r="G3322" s="24"/>
    </row>
    <row r="3323" spans="1:7">
      <c r="A3323" s="24"/>
      <c r="G3323" s="24"/>
    </row>
    <row r="3324" spans="1:7">
      <c r="A3324" s="24"/>
      <c r="G3324" s="24"/>
    </row>
    <row r="3325" spans="1:7">
      <c r="A3325" s="24"/>
      <c r="G3325" s="24"/>
    </row>
    <row r="3326" spans="1:7">
      <c r="A3326" s="24"/>
      <c r="G3326" s="24"/>
    </row>
    <row r="3327" spans="1:7">
      <c r="A3327" s="24"/>
      <c r="G3327" s="24"/>
    </row>
    <row r="3328" spans="1:7">
      <c r="A3328" s="24"/>
      <c r="G3328" s="24"/>
    </row>
    <row r="3329" spans="1:7">
      <c r="A3329" s="24"/>
      <c r="G3329" s="24"/>
    </row>
    <row r="3330" spans="1:7">
      <c r="A3330" s="24"/>
      <c r="G3330" s="24"/>
    </row>
    <row r="3331" spans="1:7">
      <c r="A3331" s="24"/>
      <c r="G3331" s="24"/>
    </row>
    <row r="3332" spans="1:7">
      <c r="A3332" s="24"/>
      <c r="G3332" s="24"/>
    </row>
    <row r="3333" spans="1:7">
      <c r="A3333" s="24"/>
      <c r="G3333" s="24"/>
    </row>
    <row r="3334" spans="1:7">
      <c r="A3334" s="24"/>
      <c r="G3334" s="24"/>
    </row>
    <row r="3335" spans="1:7">
      <c r="A3335" s="24"/>
      <c r="G3335" s="24"/>
    </row>
    <row r="3336" spans="1:7">
      <c r="A3336" s="24"/>
      <c r="G3336" s="24"/>
    </row>
    <row r="3337" spans="1:7">
      <c r="A3337" s="24"/>
      <c r="G3337" s="24"/>
    </row>
    <row r="3338" spans="1:7">
      <c r="A3338" s="24"/>
      <c r="G3338" s="24"/>
    </row>
    <row r="3339" spans="1:7">
      <c r="A3339" s="24"/>
      <c r="G3339" s="24"/>
    </row>
    <row r="3340" spans="1:7">
      <c r="A3340" s="24"/>
      <c r="G3340" s="24"/>
    </row>
    <row r="3341" spans="1:7">
      <c r="A3341" s="24"/>
      <c r="G3341" s="24"/>
    </row>
    <row r="3342" spans="1:7">
      <c r="A3342" s="24"/>
      <c r="G3342" s="24"/>
    </row>
    <row r="3343" spans="1:7">
      <c r="A3343" s="24"/>
      <c r="G3343" s="24"/>
    </row>
    <row r="3344" spans="1:7">
      <c r="A3344" s="24"/>
      <c r="G3344" s="24"/>
    </row>
    <row r="3345" spans="1:10">
      <c r="A3345" s="24"/>
      <c r="G3345" s="24"/>
    </row>
    <row r="3346" spans="1:10">
      <c r="A3346" s="24"/>
      <c r="G3346" s="24"/>
    </row>
    <row r="3347" spans="1:10">
      <c r="A3347" s="24"/>
      <c r="G3347" s="24"/>
      <c r="I3347" s="24"/>
      <c r="J3347" s="24"/>
    </row>
    <row r="3348" spans="1:10">
      <c r="A3348" s="24"/>
      <c r="G3348" s="24"/>
      <c r="I3348" s="24"/>
      <c r="J3348" s="24"/>
    </row>
    <row r="3349" spans="1:10">
      <c r="A3349" s="24"/>
      <c r="G3349" s="24"/>
      <c r="I3349" s="24"/>
      <c r="J3349" s="24"/>
    </row>
    <row r="3350" spans="1:10">
      <c r="A3350" s="24"/>
      <c r="G3350" s="24"/>
      <c r="I3350" s="24"/>
      <c r="J3350" s="24"/>
    </row>
    <row r="3351" spans="1:10">
      <c r="A3351" s="24"/>
      <c r="G3351" s="24"/>
      <c r="I3351" s="24"/>
      <c r="J3351" s="24"/>
    </row>
    <row r="3352" spans="1:10">
      <c r="A3352" s="24"/>
      <c r="G3352" s="24"/>
      <c r="I3352" s="24"/>
      <c r="J3352" s="24"/>
    </row>
    <row r="3353" spans="1:10">
      <c r="A3353" s="24"/>
      <c r="G3353" s="24"/>
      <c r="I3353" s="24"/>
      <c r="J3353" s="24"/>
    </row>
    <row r="3354" spans="1:10">
      <c r="A3354" s="24"/>
      <c r="G3354" s="24"/>
      <c r="I3354" s="24"/>
      <c r="J3354" s="24"/>
    </row>
    <row r="3355" spans="1:10">
      <c r="A3355" s="24"/>
      <c r="G3355" s="24"/>
      <c r="I3355" s="24"/>
      <c r="J3355" s="24"/>
    </row>
    <row r="3356" spans="1:10">
      <c r="A3356" s="24"/>
      <c r="G3356" s="24"/>
      <c r="I3356" s="24"/>
      <c r="J3356" s="24"/>
    </row>
    <row r="3357" spans="1:10">
      <c r="A3357" s="24"/>
      <c r="G3357" s="24"/>
      <c r="I3357" s="24"/>
      <c r="J3357" s="24"/>
    </row>
    <row r="3358" spans="1:10">
      <c r="A3358" s="24"/>
      <c r="G3358" s="24"/>
      <c r="I3358" s="24"/>
      <c r="J3358" s="24"/>
    </row>
    <row r="3359" spans="1:10">
      <c r="A3359" s="24"/>
      <c r="G3359" s="24"/>
      <c r="I3359" s="24"/>
      <c r="J3359" s="24"/>
    </row>
    <row r="3360" spans="1:10">
      <c r="A3360" s="24"/>
      <c r="G3360" s="24"/>
      <c r="I3360" s="24"/>
      <c r="J3360" s="24"/>
    </row>
    <row r="3361" spans="1:10">
      <c r="A3361" s="24"/>
      <c r="G3361" s="24"/>
      <c r="I3361" s="24"/>
      <c r="J3361" s="24"/>
    </row>
    <row r="3362" spans="1:10">
      <c r="A3362" s="24"/>
      <c r="G3362" s="24"/>
      <c r="I3362" s="24"/>
      <c r="J3362" s="24"/>
    </row>
    <row r="3363" spans="1:10">
      <c r="A3363" s="24"/>
      <c r="G3363" s="24"/>
      <c r="I3363" s="24"/>
      <c r="J3363" s="24"/>
    </row>
    <row r="3364" spans="1:10">
      <c r="A3364" s="24"/>
      <c r="G3364" s="24"/>
      <c r="I3364" s="24"/>
      <c r="J3364" s="24"/>
    </row>
    <row r="3365" spans="1:10">
      <c r="A3365" s="24"/>
      <c r="G3365" s="24"/>
      <c r="I3365" s="24"/>
      <c r="J3365" s="24"/>
    </row>
    <row r="3366" spans="1:10">
      <c r="A3366" s="24"/>
      <c r="G3366" s="24"/>
      <c r="I3366" s="24"/>
      <c r="J3366" s="24"/>
    </row>
    <row r="3367" spans="1:10">
      <c r="A3367" s="24"/>
      <c r="G3367" s="24"/>
      <c r="I3367" s="24"/>
      <c r="J3367" s="24"/>
    </row>
    <row r="3368" spans="1:10">
      <c r="A3368" s="24"/>
      <c r="G3368" s="24"/>
      <c r="I3368" s="24"/>
      <c r="J3368" s="24"/>
    </row>
    <row r="3369" spans="1:10">
      <c r="A3369" s="24"/>
      <c r="G3369" s="24"/>
      <c r="I3369" s="24"/>
      <c r="J3369" s="24"/>
    </row>
    <row r="3370" spans="1:10">
      <c r="A3370" s="24"/>
      <c r="G3370" s="24"/>
      <c r="I3370" s="24"/>
      <c r="J3370" s="24"/>
    </row>
    <row r="3371" spans="1:10">
      <c r="A3371" s="24"/>
      <c r="G3371" s="24"/>
      <c r="I3371" s="24"/>
      <c r="J3371" s="24"/>
    </row>
    <row r="3372" spans="1:10">
      <c r="A3372" s="24"/>
      <c r="G3372" s="24"/>
      <c r="I3372" s="24"/>
      <c r="J3372" s="24"/>
    </row>
    <row r="3373" spans="1:10">
      <c r="A3373" s="24"/>
      <c r="G3373" s="24"/>
      <c r="I3373" s="24"/>
      <c r="J3373" s="24"/>
    </row>
    <row r="3374" spans="1:10">
      <c r="A3374" s="24"/>
      <c r="G3374" s="24"/>
      <c r="I3374" s="24"/>
      <c r="J3374" s="24"/>
    </row>
    <row r="3375" spans="1:10">
      <c r="A3375" s="24"/>
      <c r="G3375" s="24"/>
      <c r="I3375" s="24"/>
      <c r="J3375" s="24"/>
    </row>
    <row r="3376" spans="1:10">
      <c r="A3376" s="24"/>
      <c r="G3376" s="24"/>
      <c r="I3376" s="24"/>
      <c r="J3376" s="24"/>
    </row>
    <row r="3377" spans="1:10">
      <c r="A3377" s="24"/>
      <c r="G3377" s="24"/>
      <c r="I3377" s="24"/>
      <c r="J3377" s="24"/>
    </row>
    <row r="3378" spans="1:10">
      <c r="A3378" s="24"/>
      <c r="G3378" s="24"/>
      <c r="I3378" s="24"/>
      <c r="J3378" s="24"/>
    </row>
    <row r="3379" spans="1:10">
      <c r="A3379" s="24"/>
      <c r="G3379" s="24"/>
    </row>
    <row r="3380" spans="1:10">
      <c r="A3380" s="24"/>
      <c r="G3380" s="24"/>
    </row>
    <row r="3381" spans="1:10">
      <c r="A3381" s="24"/>
      <c r="G3381" s="24"/>
    </row>
    <row r="3382" spans="1:10">
      <c r="A3382" s="24"/>
      <c r="G3382" s="24"/>
      <c r="I3382" s="24"/>
      <c r="J3382" s="24"/>
    </row>
    <row r="3383" spans="1:10">
      <c r="A3383" s="24"/>
      <c r="G3383" s="24"/>
      <c r="I3383" s="24"/>
      <c r="J3383" s="24"/>
    </row>
    <row r="3384" spans="1:10">
      <c r="A3384" s="24"/>
      <c r="G3384" s="24"/>
      <c r="I3384" s="24"/>
      <c r="J3384" s="24"/>
    </row>
    <row r="3385" spans="1:10">
      <c r="A3385" s="24"/>
      <c r="G3385" s="24"/>
      <c r="I3385" s="24"/>
      <c r="J3385" s="24"/>
    </row>
    <row r="3386" spans="1:10">
      <c r="A3386" s="24"/>
      <c r="G3386" s="24"/>
      <c r="I3386" s="24"/>
      <c r="J3386" s="24"/>
    </row>
    <row r="3387" spans="1:10">
      <c r="A3387" s="24"/>
      <c r="G3387" s="24"/>
      <c r="I3387" s="24"/>
      <c r="J3387" s="24"/>
    </row>
    <row r="3388" spans="1:10">
      <c r="A3388" s="24"/>
      <c r="G3388" s="24"/>
    </row>
    <row r="3389" spans="1:10">
      <c r="A3389" s="24"/>
      <c r="G3389" s="24"/>
    </row>
    <row r="3390" spans="1:10">
      <c r="A3390" s="24"/>
      <c r="G3390" s="24"/>
    </row>
    <row r="3391" spans="1:10">
      <c r="A3391" s="24"/>
      <c r="G3391" s="24"/>
    </row>
    <row r="3392" spans="1:10">
      <c r="A3392" s="24"/>
      <c r="G3392" s="24"/>
    </row>
    <row r="3393" spans="1:7">
      <c r="A3393" s="24"/>
      <c r="G3393" s="24"/>
    </row>
    <row r="3394" spans="1:7">
      <c r="A3394" s="24"/>
      <c r="G3394" s="24"/>
    </row>
    <row r="3395" spans="1:7">
      <c r="A3395" s="24"/>
      <c r="G3395" s="24"/>
    </row>
    <row r="3396" spans="1:7">
      <c r="A3396" s="24"/>
      <c r="G3396" s="24"/>
    </row>
    <row r="3397" spans="1:7">
      <c r="A3397" s="24"/>
      <c r="G3397" s="24"/>
    </row>
    <row r="3398" spans="1:7">
      <c r="A3398" s="24"/>
      <c r="G3398" s="24"/>
    </row>
    <row r="3399" spans="1:7">
      <c r="A3399" s="24"/>
      <c r="G3399" s="24"/>
    </row>
    <row r="3400" spans="1:7">
      <c r="A3400" s="24"/>
      <c r="G3400" s="24"/>
    </row>
    <row r="3401" spans="1:7">
      <c r="A3401" s="24"/>
      <c r="G3401" s="24"/>
    </row>
    <row r="3402" spans="1:7">
      <c r="A3402" s="24"/>
      <c r="G3402" s="24"/>
    </row>
    <row r="3403" spans="1:7">
      <c r="A3403" s="24"/>
      <c r="G3403" s="24"/>
    </row>
    <row r="3404" spans="1:7">
      <c r="A3404" s="24"/>
      <c r="G3404" s="24"/>
    </row>
    <row r="3405" spans="1:7">
      <c r="A3405" s="24"/>
      <c r="G3405" s="24"/>
    </row>
    <row r="3406" spans="1:7">
      <c r="A3406" s="24"/>
      <c r="G3406" s="24"/>
    </row>
    <row r="3407" spans="1:7">
      <c r="A3407" s="24"/>
      <c r="G3407" s="24"/>
    </row>
    <row r="3408" spans="1:7">
      <c r="A3408" s="24"/>
      <c r="G3408" s="24"/>
    </row>
    <row r="3409" spans="1:10">
      <c r="A3409" s="24"/>
      <c r="G3409" s="24"/>
    </row>
    <row r="3410" spans="1:10">
      <c r="A3410" s="24"/>
      <c r="G3410" s="24"/>
    </row>
    <row r="3411" spans="1:10">
      <c r="A3411" s="24"/>
      <c r="G3411" s="24"/>
    </row>
    <row r="3412" spans="1:10">
      <c r="A3412" s="24"/>
      <c r="G3412" s="24"/>
    </row>
    <row r="3413" spans="1:10">
      <c r="A3413" s="24"/>
      <c r="G3413" s="24"/>
    </row>
    <row r="3414" spans="1:10">
      <c r="A3414" s="24"/>
      <c r="G3414" s="24"/>
    </row>
    <row r="3415" spans="1:10">
      <c r="A3415" s="24"/>
      <c r="G3415" s="24"/>
    </row>
    <row r="3416" spans="1:10">
      <c r="A3416" s="24"/>
      <c r="G3416" s="24"/>
    </row>
    <row r="3417" spans="1:10">
      <c r="A3417" s="24"/>
      <c r="G3417" s="24"/>
    </row>
    <row r="3418" spans="1:10">
      <c r="A3418" s="24"/>
      <c r="G3418" s="24"/>
    </row>
    <row r="3419" spans="1:10">
      <c r="A3419" s="24"/>
      <c r="G3419" s="24"/>
    </row>
    <row r="3420" spans="1:10">
      <c r="A3420" s="24"/>
      <c r="G3420" s="24"/>
    </row>
    <row r="3421" spans="1:10">
      <c r="A3421" s="24"/>
      <c r="G3421" s="24"/>
      <c r="I3421" s="24"/>
      <c r="J3421" s="24"/>
    </row>
    <row r="3422" spans="1:10">
      <c r="A3422" s="24"/>
      <c r="G3422" s="24"/>
      <c r="I3422" s="24"/>
      <c r="J3422" s="24"/>
    </row>
    <row r="3423" spans="1:10">
      <c r="A3423" s="24"/>
      <c r="G3423" s="24"/>
      <c r="I3423" s="24"/>
      <c r="J3423" s="24"/>
    </row>
    <row r="3424" spans="1:10">
      <c r="A3424" s="24"/>
      <c r="G3424" s="24"/>
      <c r="I3424" s="24"/>
      <c r="J3424" s="24"/>
    </row>
    <row r="3425" spans="1:10">
      <c r="A3425" s="24"/>
      <c r="G3425" s="24"/>
      <c r="I3425" s="24"/>
      <c r="J3425" s="24"/>
    </row>
    <row r="3426" spans="1:10">
      <c r="A3426" s="24"/>
      <c r="G3426" s="24"/>
      <c r="I3426" s="24"/>
      <c r="J3426" s="24"/>
    </row>
    <row r="3427" spans="1:10">
      <c r="A3427" s="24"/>
      <c r="I3427" s="24"/>
      <c r="J3427" s="24"/>
    </row>
    <row r="3428" spans="1:10">
      <c r="A3428" s="24"/>
      <c r="G3428" s="24"/>
      <c r="I3428" s="24"/>
      <c r="J3428" s="24"/>
    </row>
    <row r="3429" spans="1:10">
      <c r="A3429" s="24"/>
      <c r="G3429" s="24"/>
      <c r="I3429" s="24"/>
      <c r="J3429" s="24"/>
    </row>
    <row r="3430" spans="1:10">
      <c r="A3430" s="24"/>
      <c r="G3430" s="24"/>
      <c r="I3430" s="24"/>
      <c r="J3430" s="24"/>
    </row>
    <row r="3431" spans="1:10">
      <c r="A3431" s="24"/>
      <c r="G3431" s="24"/>
      <c r="I3431" s="24"/>
      <c r="J3431" s="24"/>
    </row>
    <row r="3432" spans="1:10">
      <c r="A3432" s="24"/>
      <c r="G3432" s="24"/>
      <c r="I3432" s="24"/>
      <c r="J3432" s="24"/>
    </row>
    <row r="3433" spans="1:10">
      <c r="A3433" s="24"/>
      <c r="G3433" s="24"/>
    </row>
    <row r="3434" spans="1:10">
      <c r="A3434" s="24"/>
      <c r="G3434" s="24"/>
    </row>
    <row r="3435" spans="1:10">
      <c r="A3435" s="24"/>
      <c r="G3435" s="24"/>
    </row>
    <row r="3436" spans="1:10">
      <c r="A3436" s="24"/>
      <c r="G3436" s="24"/>
      <c r="I3436" s="24"/>
      <c r="J3436" s="24"/>
    </row>
    <row r="3437" spans="1:10">
      <c r="A3437" s="24"/>
      <c r="G3437" s="24"/>
      <c r="I3437" s="24"/>
      <c r="J3437" s="24"/>
    </row>
    <row r="3438" spans="1:10">
      <c r="A3438" s="24"/>
      <c r="G3438" s="24"/>
      <c r="I3438" s="24"/>
      <c r="J3438" s="24"/>
    </row>
    <row r="3439" spans="1:10">
      <c r="A3439" s="24"/>
      <c r="I3439" s="24"/>
      <c r="J3439" s="24"/>
    </row>
    <row r="3440" spans="1:10">
      <c r="A3440" s="24"/>
      <c r="G3440" s="24"/>
      <c r="I3440" s="24"/>
      <c r="J3440" s="24"/>
    </row>
    <row r="3441" spans="1:10">
      <c r="A3441" s="24"/>
      <c r="G3441" s="24"/>
      <c r="I3441" s="24"/>
      <c r="J3441" s="24"/>
    </row>
    <row r="3442" spans="1:10">
      <c r="A3442" s="24"/>
      <c r="G3442" s="24"/>
      <c r="I3442" s="24"/>
      <c r="J3442" s="24"/>
    </row>
    <row r="3443" spans="1:10">
      <c r="A3443" s="24"/>
      <c r="G3443" s="24"/>
      <c r="I3443" s="24"/>
      <c r="J3443" s="24"/>
    </row>
    <row r="3444" spans="1:10">
      <c r="A3444" s="24"/>
      <c r="G3444" s="24"/>
      <c r="I3444" s="24"/>
      <c r="J3444" s="24"/>
    </row>
    <row r="3445" spans="1:10">
      <c r="A3445" s="24"/>
      <c r="I3445" s="24"/>
      <c r="J3445" s="24"/>
    </row>
    <row r="3446" spans="1:10">
      <c r="A3446" s="24"/>
      <c r="G3446" s="24"/>
      <c r="I3446" s="24"/>
      <c r="J3446" s="24"/>
    </row>
    <row r="3447" spans="1:10">
      <c r="A3447" s="24"/>
      <c r="G3447" s="24"/>
      <c r="I3447" s="24"/>
      <c r="J3447" s="24"/>
    </row>
    <row r="3448" spans="1:10">
      <c r="A3448" s="24"/>
      <c r="G3448" s="24"/>
    </row>
    <row r="3449" spans="1:10">
      <c r="A3449" s="24"/>
      <c r="G3449" s="24"/>
    </row>
    <row r="3450" spans="1:10">
      <c r="A3450" s="24"/>
      <c r="G3450" s="24"/>
    </row>
    <row r="3451" spans="1:10">
      <c r="A3451" s="24"/>
      <c r="G3451" s="24"/>
      <c r="I3451" s="24"/>
      <c r="J3451" s="24"/>
    </row>
    <row r="3452" spans="1:10">
      <c r="A3452" s="24"/>
      <c r="G3452" s="24"/>
      <c r="I3452" s="24"/>
      <c r="J3452" s="24"/>
    </row>
    <row r="3453" spans="1:10">
      <c r="A3453" s="24"/>
      <c r="G3453" s="24"/>
      <c r="I3453" s="24"/>
      <c r="J3453" s="24"/>
    </row>
    <row r="3454" spans="1:10">
      <c r="A3454" s="24"/>
      <c r="G3454" s="24"/>
    </row>
    <row r="3455" spans="1:10">
      <c r="A3455" s="24"/>
      <c r="G3455" s="24"/>
    </row>
    <row r="3456" spans="1:10">
      <c r="A3456" s="24"/>
      <c r="G3456" s="24"/>
    </row>
    <row r="3457" spans="1:10">
      <c r="A3457" s="24"/>
      <c r="G3457" s="24"/>
      <c r="I3457" s="24"/>
      <c r="J3457" s="24"/>
    </row>
    <row r="3458" spans="1:10">
      <c r="A3458" s="24"/>
      <c r="G3458" s="24"/>
      <c r="I3458" s="24"/>
      <c r="J3458" s="24"/>
    </row>
    <row r="3459" spans="1:10">
      <c r="A3459" s="24"/>
      <c r="G3459" s="24"/>
      <c r="I3459" s="24"/>
      <c r="J3459" s="24"/>
    </row>
    <row r="3460" spans="1:10">
      <c r="A3460" s="24"/>
      <c r="G3460" s="24"/>
      <c r="I3460" s="24"/>
      <c r="J3460" s="24"/>
    </row>
    <row r="3461" spans="1:10">
      <c r="A3461" s="24"/>
      <c r="G3461" s="24"/>
      <c r="I3461" s="24"/>
      <c r="J3461" s="24"/>
    </row>
    <row r="3462" spans="1:10">
      <c r="A3462" s="24"/>
      <c r="G3462" s="24"/>
      <c r="I3462" s="24"/>
      <c r="J3462" s="24"/>
    </row>
    <row r="3463" spans="1:10">
      <c r="A3463" s="24"/>
      <c r="G3463" s="24"/>
    </row>
    <row r="3464" spans="1:10">
      <c r="A3464" s="24"/>
      <c r="G3464" s="24"/>
    </row>
    <row r="3465" spans="1:10">
      <c r="A3465" s="24"/>
      <c r="G3465" s="24"/>
    </row>
    <row r="3466" spans="1:10">
      <c r="A3466" s="24"/>
      <c r="G3466" s="24"/>
      <c r="I3466" s="24"/>
      <c r="J3466" s="24"/>
    </row>
    <row r="3467" spans="1:10">
      <c r="A3467" s="24"/>
      <c r="G3467" s="24"/>
      <c r="I3467" s="24"/>
      <c r="J3467" s="24"/>
    </row>
    <row r="3468" spans="1:10">
      <c r="A3468" s="24"/>
      <c r="G3468" s="24"/>
      <c r="I3468" s="24"/>
      <c r="J3468" s="24"/>
    </row>
    <row r="3469" spans="1:10">
      <c r="A3469" s="24"/>
      <c r="G3469" s="24"/>
      <c r="I3469" s="24"/>
      <c r="J3469" s="24"/>
    </row>
    <row r="3470" spans="1:10">
      <c r="A3470" s="24"/>
      <c r="G3470" s="24"/>
      <c r="I3470" s="24"/>
      <c r="J3470" s="24"/>
    </row>
    <row r="3471" spans="1:10">
      <c r="A3471" s="24"/>
      <c r="G3471" s="24"/>
      <c r="I3471" s="24"/>
      <c r="J3471" s="24"/>
    </row>
    <row r="3472" spans="1:10">
      <c r="A3472" s="24"/>
      <c r="G3472" s="24"/>
    </row>
    <row r="3473" spans="1:7">
      <c r="A3473" s="24"/>
      <c r="G3473" s="24"/>
    </row>
    <row r="3474" spans="1:7">
      <c r="A3474" s="24"/>
      <c r="G3474" s="24"/>
    </row>
    <row r="3475" spans="1:7">
      <c r="A3475" s="24"/>
      <c r="G3475" s="24"/>
    </row>
    <row r="3476" spans="1:7">
      <c r="A3476" s="24"/>
      <c r="G3476" s="24"/>
    </row>
    <row r="3477" spans="1:7">
      <c r="A3477" s="24"/>
      <c r="G3477" s="24"/>
    </row>
    <row r="3478" spans="1:7">
      <c r="A3478" s="24"/>
      <c r="G3478" s="24"/>
    </row>
    <row r="3479" spans="1:7">
      <c r="A3479" s="24"/>
      <c r="G3479" s="24"/>
    </row>
    <row r="3480" spans="1:7">
      <c r="A3480" s="24"/>
      <c r="G3480" s="24"/>
    </row>
    <row r="3481" spans="1:7">
      <c r="A3481" s="24"/>
      <c r="G3481" s="24"/>
    </row>
    <row r="3482" spans="1:7">
      <c r="A3482" s="24"/>
      <c r="G3482" s="24"/>
    </row>
    <row r="3483" spans="1:7">
      <c r="A3483" s="24"/>
      <c r="G3483" s="24"/>
    </row>
    <row r="3484" spans="1:7">
      <c r="A3484" s="24"/>
      <c r="G3484" s="24"/>
    </row>
    <row r="3485" spans="1:7">
      <c r="A3485" s="24"/>
      <c r="G3485" s="24"/>
    </row>
    <row r="3486" spans="1:7">
      <c r="A3486" s="24"/>
      <c r="G3486" s="24"/>
    </row>
    <row r="3487" spans="1:7">
      <c r="A3487" s="24"/>
      <c r="G3487" s="24"/>
    </row>
    <row r="3488" spans="1:7">
      <c r="A3488" s="24"/>
      <c r="G3488" s="24"/>
    </row>
    <row r="3489" spans="1:10">
      <c r="A3489" s="24"/>
      <c r="G3489" s="24"/>
    </row>
    <row r="3490" spans="1:10">
      <c r="A3490" s="24"/>
      <c r="G3490" s="24"/>
    </row>
    <row r="3491" spans="1:10">
      <c r="A3491" s="24"/>
      <c r="G3491" s="24"/>
    </row>
    <row r="3492" spans="1:10">
      <c r="A3492" s="24"/>
      <c r="G3492" s="24"/>
    </row>
    <row r="3493" spans="1:10">
      <c r="A3493" s="24"/>
      <c r="G3493" s="24"/>
    </row>
    <row r="3494" spans="1:10">
      <c r="A3494" s="24"/>
      <c r="G3494" s="24"/>
    </row>
    <row r="3495" spans="1:10">
      <c r="A3495" s="24"/>
      <c r="G3495" s="24"/>
    </row>
    <row r="3496" spans="1:10">
      <c r="A3496" s="24"/>
      <c r="G3496" s="24"/>
      <c r="I3496" s="24"/>
      <c r="J3496" s="24"/>
    </row>
    <row r="3497" spans="1:10">
      <c r="A3497" s="24"/>
      <c r="G3497" s="24"/>
      <c r="I3497" s="24"/>
      <c r="J3497" s="24"/>
    </row>
    <row r="3498" spans="1:10">
      <c r="A3498" s="24"/>
      <c r="G3498" s="24"/>
      <c r="I3498" s="24"/>
      <c r="J3498" s="24"/>
    </row>
    <row r="3499" spans="1:10">
      <c r="A3499" s="24"/>
      <c r="G3499" s="24"/>
    </row>
    <row r="3500" spans="1:10">
      <c r="A3500" s="24"/>
      <c r="G3500" s="24"/>
    </row>
    <row r="3501" spans="1:10">
      <c r="A3501" s="24"/>
      <c r="G3501" s="24"/>
    </row>
    <row r="3502" spans="1:10">
      <c r="A3502" s="24"/>
      <c r="G3502" s="24"/>
    </row>
    <row r="3503" spans="1:10">
      <c r="A3503" s="24"/>
      <c r="G3503" s="24"/>
    </row>
    <row r="3504" spans="1:10">
      <c r="A3504" s="24"/>
      <c r="G3504" s="24"/>
    </row>
    <row r="3505" spans="1:7">
      <c r="A3505" s="24"/>
      <c r="G3505" s="24"/>
    </row>
    <row r="3506" spans="1:7">
      <c r="A3506" s="24"/>
      <c r="G3506" s="24"/>
    </row>
    <row r="3507" spans="1:7">
      <c r="A3507" s="24"/>
      <c r="G3507" s="24"/>
    </row>
    <row r="3508" spans="1:7">
      <c r="A3508" s="24"/>
      <c r="G3508" s="24"/>
    </row>
    <row r="3509" spans="1:7">
      <c r="A3509" s="24"/>
      <c r="G3509" s="24"/>
    </row>
    <row r="3510" spans="1:7">
      <c r="A3510" s="24"/>
      <c r="G3510" s="24"/>
    </row>
    <row r="3511" spans="1:7">
      <c r="A3511" s="24"/>
      <c r="G3511" s="24"/>
    </row>
    <row r="3512" spans="1:7">
      <c r="A3512" s="24"/>
      <c r="G3512" s="24"/>
    </row>
    <row r="3513" spans="1:7">
      <c r="A3513" s="24"/>
      <c r="G3513" s="24"/>
    </row>
    <row r="3514" spans="1:7">
      <c r="A3514" s="24"/>
      <c r="G3514" s="24"/>
    </row>
    <row r="3515" spans="1:7">
      <c r="A3515" s="24"/>
      <c r="G3515" s="24"/>
    </row>
    <row r="3516" spans="1:7">
      <c r="A3516" s="24"/>
      <c r="G3516" s="24"/>
    </row>
    <row r="3517" spans="1:7">
      <c r="A3517" s="24"/>
      <c r="G3517" s="24"/>
    </row>
    <row r="3518" spans="1:7">
      <c r="A3518" s="24"/>
      <c r="G3518" s="24"/>
    </row>
    <row r="3519" spans="1:7">
      <c r="A3519" s="24"/>
      <c r="G3519" s="24"/>
    </row>
    <row r="3520" spans="1:7">
      <c r="A3520" s="24"/>
      <c r="G3520" s="24"/>
    </row>
    <row r="3521" spans="1:7">
      <c r="A3521" s="24"/>
      <c r="G3521" s="24"/>
    </row>
    <row r="3522" spans="1:7">
      <c r="A3522" s="24"/>
      <c r="G3522" s="24"/>
    </row>
    <row r="3523" spans="1:7">
      <c r="A3523" s="24"/>
      <c r="G3523" s="24"/>
    </row>
    <row r="3524" spans="1:7">
      <c r="A3524" s="24"/>
      <c r="G3524" s="24"/>
    </row>
    <row r="3525" spans="1:7">
      <c r="A3525" s="24"/>
      <c r="G3525" s="24"/>
    </row>
    <row r="3526" spans="1:7">
      <c r="A3526" s="24"/>
      <c r="G3526" s="24"/>
    </row>
    <row r="3527" spans="1:7">
      <c r="A3527" s="24"/>
      <c r="G3527" s="24"/>
    </row>
    <row r="3528" spans="1:7">
      <c r="A3528" s="24"/>
      <c r="G3528" s="24"/>
    </row>
    <row r="3529" spans="1:7">
      <c r="A3529" s="24"/>
      <c r="G3529" s="24"/>
    </row>
    <row r="3530" spans="1:7">
      <c r="A3530" s="24"/>
      <c r="G3530" s="24"/>
    </row>
    <row r="3531" spans="1:7">
      <c r="A3531" s="24"/>
      <c r="G3531" s="24"/>
    </row>
    <row r="3532" spans="1:7">
      <c r="A3532" s="24"/>
      <c r="G3532" s="24"/>
    </row>
    <row r="3533" spans="1:7">
      <c r="A3533" s="24"/>
      <c r="G3533" s="24"/>
    </row>
    <row r="3534" spans="1:7">
      <c r="A3534" s="24"/>
      <c r="G3534" s="24"/>
    </row>
    <row r="3535" spans="1:7">
      <c r="A3535" s="24"/>
      <c r="G3535" s="24"/>
    </row>
    <row r="3536" spans="1:7">
      <c r="A3536" s="24"/>
      <c r="G3536" s="24"/>
    </row>
    <row r="3537" spans="1:10">
      <c r="A3537" s="24"/>
      <c r="G3537" s="24"/>
    </row>
    <row r="3538" spans="1:10">
      <c r="A3538" s="24"/>
      <c r="G3538" s="24"/>
    </row>
    <row r="3539" spans="1:10">
      <c r="A3539" s="24"/>
      <c r="G3539" s="24"/>
    </row>
    <row r="3540" spans="1:10">
      <c r="A3540" s="24"/>
      <c r="G3540" s="24"/>
    </row>
    <row r="3541" spans="1:10">
      <c r="A3541" s="24"/>
      <c r="G3541" s="24"/>
    </row>
    <row r="3542" spans="1:10">
      <c r="A3542" s="24"/>
      <c r="G3542" s="24"/>
    </row>
    <row r="3543" spans="1:10">
      <c r="A3543" s="24"/>
      <c r="G3543" s="24"/>
    </row>
    <row r="3544" spans="1:10">
      <c r="A3544" s="24"/>
      <c r="G3544" s="24"/>
    </row>
    <row r="3545" spans="1:10">
      <c r="A3545" s="24"/>
      <c r="G3545" s="24"/>
    </row>
    <row r="3546" spans="1:10">
      <c r="A3546" s="24"/>
      <c r="G3546" s="24"/>
      <c r="I3546" s="24"/>
      <c r="J3546" s="24"/>
    </row>
    <row r="3547" spans="1:10">
      <c r="A3547" s="24"/>
      <c r="G3547" s="24"/>
      <c r="I3547" s="24"/>
      <c r="J3547" s="24"/>
    </row>
    <row r="3548" spans="1:10">
      <c r="A3548" s="24"/>
      <c r="G3548" s="24"/>
      <c r="I3548" s="24"/>
      <c r="J3548" s="24"/>
    </row>
    <row r="3549" spans="1:10">
      <c r="A3549" s="24"/>
      <c r="G3549" s="24"/>
    </row>
    <row r="3550" spans="1:10">
      <c r="A3550" s="24"/>
      <c r="G3550" s="24"/>
    </row>
    <row r="3551" spans="1:10">
      <c r="A3551" s="24"/>
      <c r="G3551" s="24"/>
    </row>
    <row r="3552" spans="1:10">
      <c r="A3552" s="24"/>
      <c r="G3552" s="24"/>
    </row>
    <row r="3553" spans="1:7">
      <c r="A3553" s="24"/>
      <c r="G3553" s="24"/>
    </row>
    <row r="3554" spans="1:7">
      <c r="A3554" s="24"/>
      <c r="G3554" s="24"/>
    </row>
    <row r="3555" spans="1:7">
      <c r="A3555" s="24"/>
      <c r="G3555" s="24"/>
    </row>
    <row r="3556" spans="1:7">
      <c r="A3556" s="24"/>
      <c r="G3556" s="24"/>
    </row>
    <row r="3557" spans="1:7">
      <c r="A3557" s="24"/>
      <c r="G3557" s="24"/>
    </row>
    <row r="3558" spans="1:7">
      <c r="A3558" s="24"/>
      <c r="G3558" s="24"/>
    </row>
    <row r="3559" spans="1:7">
      <c r="A3559" s="24"/>
      <c r="G3559" s="24"/>
    </row>
    <row r="3560" spans="1:7">
      <c r="A3560" s="24"/>
      <c r="G3560" s="24"/>
    </row>
    <row r="3561" spans="1:7">
      <c r="A3561" s="24"/>
      <c r="G3561" s="24"/>
    </row>
    <row r="3562" spans="1:7">
      <c r="A3562" s="24"/>
      <c r="G3562" s="24"/>
    </row>
    <row r="3563" spans="1:7">
      <c r="A3563" s="24"/>
      <c r="G3563" s="24"/>
    </row>
    <row r="3564" spans="1:7">
      <c r="A3564" s="24"/>
      <c r="G3564" s="24"/>
    </row>
    <row r="3565" spans="1:7">
      <c r="A3565" s="24"/>
      <c r="G3565" s="24"/>
    </row>
    <row r="3566" spans="1:7">
      <c r="A3566" s="24"/>
      <c r="G3566" s="24"/>
    </row>
    <row r="3567" spans="1:7">
      <c r="A3567" s="24"/>
      <c r="G3567" s="24"/>
    </row>
    <row r="3568" spans="1:7">
      <c r="A3568" s="24"/>
      <c r="G3568" s="24"/>
    </row>
    <row r="3569" spans="1:7">
      <c r="A3569" s="24"/>
      <c r="G3569" s="24"/>
    </row>
    <row r="3570" spans="1:7">
      <c r="A3570" s="24"/>
      <c r="G3570" s="24"/>
    </row>
    <row r="3571" spans="1:7">
      <c r="A3571" s="24"/>
      <c r="G3571" s="24"/>
    </row>
    <row r="3572" spans="1:7">
      <c r="A3572" s="24"/>
      <c r="G3572" s="24"/>
    </row>
    <row r="3573" spans="1:7">
      <c r="A3573" s="24"/>
      <c r="G3573" s="24"/>
    </row>
    <row r="3574" spans="1:7">
      <c r="A3574" s="24"/>
      <c r="G3574" s="24"/>
    </row>
    <row r="3575" spans="1:7">
      <c r="A3575" s="24"/>
      <c r="G3575" s="24"/>
    </row>
    <row r="3576" spans="1:7">
      <c r="A3576" s="24"/>
      <c r="G3576" s="24"/>
    </row>
    <row r="3577" spans="1:7">
      <c r="A3577" s="24"/>
      <c r="G3577" s="24"/>
    </row>
    <row r="3578" spans="1:7">
      <c r="A3578" s="24"/>
      <c r="G3578" s="24"/>
    </row>
    <row r="3579" spans="1:7">
      <c r="A3579" s="24"/>
      <c r="G3579" s="24"/>
    </row>
    <row r="3580" spans="1:7">
      <c r="A3580" s="24"/>
      <c r="G3580" s="24"/>
    </row>
    <row r="3581" spans="1:7">
      <c r="A3581" s="24"/>
      <c r="G3581" s="24"/>
    </row>
    <row r="3582" spans="1:7">
      <c r="A3582" s="24"/>
      <c r="G3582" s="24"/>
    </row>
    <row r="3583" spans="1:7">
      <c r="A3583" s="24"/>
      <c r="G3583" s="24"/>
    </row>
    <row r="3584" spans="1:7">
      <c r="A3584" s="24"/>
      <c r="G3584" s="24"/>
    </row>
    <row r="3585" spans="1:7">
      <c r="A3585" s="24"/>
      <c r="G3585" s="24"/>
    </row>
    <row r="3586" spans="1:7">
      <c r="A3586" s="24"/>
      <c r="G3586" s="24"/>
    </row>
    <row r="3587" spans="1:7">
      <c r="A3587" s="24"/>
      <c r="G3587" s="24"/>
    </row>
    <row r="3588" spans="1:7">
      <c r="A3588" s="24"/>
      <c r="G3588" s="24"/>
    </row>
    <row r="3589" spans="1:7">
      <c r="A3589" s="24"/>
      <c r="G3589" s="24"/>
    </row>
    <row r="3590" spans="1:7">
      <c r="A3590" s="24"/>
      <c r="G3590" s="24"/>
    </row>
    <row r="3591" spans="1:7">
      <c r="A3591" s="24"/>
      <c r="G3591" s="24"/>
    </row>
    <row r="3592" spans="1:7">
      <c r="A3592" s="24"/>
      <c r="G3592" s="24"/>
    </row>
    <row r="3593" spans="1:7">
      <c r="A3593" s="24"/>
      <c r="G3593" s="24"/>
    </row>
    <row r="3594" spans="1:7">
      <c r="A3594" s="24"/>
      <c r="G3594" s="24"/>
    </row>
    <row r="3595" spans="1:7">
      <c r="A3595" s="24"/>
      <c r="G3595" s="24"/>
    </row>
    <row r="3596" spans="1:7">
      <c r="A3596" s="24"/>
      <c r="G3596" s="24"/>
    </row>
    <row r="3597" spans="1:7">
      <c r="A3597" s="24"/>
      <c r="G3597" s="24"/>
    </row>
    <row r="3598" spans="1:7">
      <c r="A3598" s="24"/>
      <c r="G3598" s="24"/>
    </row>
    <row r="3599" spans="1:7">
      <c r="A3599" s="24"/>
      <c r="G3599" s="24"/>
    </row>
    <row r="3600" spans="1:7">
      <c r="A3600" s="24"/>
      <c r="G3600" s="24"/>
    </row>
    <row r="3601" spans="1:7">
      <c r="A3601" s="24"/>
      <c r="G3601" s="24"/>
    </row>
    <row r="3602" spans="1:7">
      <c r="A3602" s="24"/>
      <c r="G3602" s="24"/>
    </row>
    <row r="3603" spans="1:7">
      <c r="A3603" s="24"/>
      <c r="G3603" s="24"/>
    </row>
    <row r="3604" spans="1:7">
      <c r="A3604" s="24"/>
      <c r="G3604" s="24"/>
    </row>
    <row r="3605" spans="1:7">
      <c r="A3605" s="24"/>
      <c r="G3605" s="24"/>
    </row>
    <row r="3606" spans="1:7">
      <c r="A3606" s="24"/>
      <c r="G3606" s="24"/>
    </row>
    <row r="3607" spans="1:7">
      <c r="A3607" s="24"/>
      <c r="G3607" s="24"/>
    </row>
    <row r="3608" spans="1:7">
      <c r="A3608" s="24"/>
      <c r="G3608" s="24"/>
    </row>
    <row r="3609" spans="1:7">
      <c r="A3609" s="24"/>
      <c r="G3609" s="24"/>
    </row>
    <row r="3610" spans="1:7">
      <c r="A3610" s="24"/>
      <c r="G3610" s="24"/>
    </row>
    <row r="3611" spans="1:7">
      <c r="A3611" s="24"/>
      <c r="G3611" s="24"/>
    </row>
    <row r="3612" spans="1:7">
      <c r="A3612" s="24"/>
      <c r="G3612" s="24"/>
    </row>
    <row r="3613" spans="1:7">
      <c r="A3613" s="24"/>
      <c r="G3613" s="24"/>
    </row>
    <row r="3614" spans="1:7">
      <c r="A3614" s="24"/>
      <c r="G3614" s="24"/>
    </row>
    <row r="3615" spans="1:7">
      <c r="A3615" s="24"/>
      <c r="G3615" s="24"/>
    </row>
    <row r="3616" spans="1:7">
      <c r="A3616" s="24"/>
      <c r="G3616" s="24"/>
    </row>
    <row r="3617" spans="1:10">
      <c r="A3617" s="24"/>
      <c r="G3617" s="24"/>
    </row>
    <row r="3618" spans="1:10">
      <c r="A3618" s="24"/>
      <c r="G3618" s="24"/>
    </row>
    <row r="3619" spans="1:10">
      <c r="A3619" s="24"/>
      <c r="G3619" s="24"/>
    </row>
    <row r="3620" spans="1:10">
      <c r="A3620" s="24"/>
      <c r="G3620" s="24"/>
    </row>
    <row r="3621" spans="1:10">
      <c r="A3621" s="24"/>
      <c r="G3621" s="24"/>
    </row>
    <row r="3622" spans="1:10">
      <c r="A3622" s="24"/>
      <c r="G3622" s="24"/>
    </row>
    <row r="3623" spans="1:10">
      <c r="A3623" s="24"/>
      <c r="G3623" s="24"/>
    </row>
    <row r="3624" spans="1:10">
      <c r="A3624" s="24"/>
      <c r="G3624" s="24"/>
    </row>
    <row r="3625" spans="1:10">
      <c r="A3625" s="24"/>
      <c r="G3625" s="24"/>
    </row>
    <row r="3626" spans="1:10">
      <c r="A3626" s="24"/>
      <c r="G3626" s="24"/>
    </row>
    <row r="3627" spans="1:10">
      <c r="A3627" s="24"/>
      <c r="G3627" s="24"/>
    </row>
    <row r="3628" spans="1:10">
      <c r="A3628" s="24"/>
      <c r="G3628" s="24"/>
    </row>
    <row r="3629" spans="1:10">
      <c r="A3629" s="24"/>
      <c r="G3629" s="24"/>
    </row>
    <row r="3630" spans="1:10">
      <c r="A3630" s="24"/>
      <c r="G3630" s="24"/>
      <c r="I3630" s="24"/>
      <c r="J3630" s="24"/>
    </row>
    <row r="3631" spans="1:10">
      <c r="A3631" s="24"/>
      <c r="G3631" s="24"/>
      <c r="I3631" s="24"/>
      <c r="J3631" s="24"/>
    </row>
    <row r="3632" spans="1:10">
      <c r="A3632" s="24"/>
      <c r="G3632" s="24"/>
      <c r="I3632" s="24"/>
      <c r="J3632" s="24"/>
    </row>
    <row r="3633" spans="1:7">
      <c r="A3633" s="24"/>
      <c r="G3633" s="24"/>
    </row>
    <row r="3634" spans="1:7">
      <c r="A3634" s="24"/>
      <c r="G3634" s="24"/>
    </row>
    <row r="3635" spans="1:7">
      <c r="A3635" s="24"/>
      <c r="G3635" s="24"/>
    </row>
    <row r="3636" spans="1:7">
      <c r="A3636" s="24"/>
      <c r="G3636" s="24"/>
    </row>
    <row r="3637" spans="1:7">
      <c r="A3637" s="24"/>
      <c r="G3637" s="24"/>
    </row>
    <row r="3638" spans="1:7">
      <c r="A3638" s="24"/>
      <c r="G3638" s="24"/>
    </row>
    <row r="3639" spans="1:7">
      <c r="A3639" s="24"/>
      <c r="G3639" s="24"/>
    </row>
    <row r="3640" spans="1:7">
      <c r="A3640" s="24"/>
      <c r="G3640" s="24"/>
    </row>
    <row r="3641" spans="1:7">
      <c r="A3641" s="24"/>
      <c r="G3641" s="24"/>
    </row>
    <row r="3642" spans="1:7">
      <c r="A3642" s="24"/>
      <c r="G3642" s="24"/>
    </row>
    <row r="3643" spans="1:7">
      <c r="A3643" s="24"/>
      <c r="G3643" s="24"/>
    </row>
    <row r="3644" spans="1:7">
      <c r="A3644" s="24"/>
      <c r="G3644" s="24"/>
    </row>
    <row r="3645" spans="1:7">
      <c r="A3645" s="24"/>
      <c r="G3645" s="24"/>
    </row>
    <row r="3646" spans="1:7">
      <c r="A3646" s="24"/>
      <c r="G3646" s="24"/>
    </row>
    <row r="3647" spans="1:7">
      <c r="A3647" s="24"/>
      <c r="G3647" s="24"/>
    </row>
    <row r="3648" spans="1:7">
      <c r="A3648" s="24"/>
      <c r="G3648" s="24"/>
    </row>
    <row r="3649" spans="1:7">
      <c r="A3649" s="24"/>
      <c r="G3649" s="24"/>
    </row>
    <row r="3650" spans="1:7">
      <c r="A3650" s="24"/>
      <c r="G3650" s="24"/>
    </row>
    <row r="3651" spans="1:7">
      <c r="A3651" s="24"/>
      <c r="G3651" s="24"/>
    </row>
    <row r="3652" spans="1:7">
      <c r="A3652" s="24"/>
      <c r="G3652" s="24"/>
    </row>
    <row r="3653" spans="1:7">
      <c r="A3653" s="24"/>
      <c r="G3653" s="24"/>
    </row>
    <row r="3654" spans="1:7">
      <c r="A3654" s="24"/>
      <c r="G3654" s="24"/>
    </row>
    <row r="3655" spans="1:7">
      <c r="A3655" s="24"/>
      <c r="G3655" s="24"/>
    </row>
    <row r="3656" spans="1:7">
      <c r="A3656" s="24"/>
      <c r="G3656" s="24"/>
    </row>
    <row r="3657" spans="1:7">
      <c r="A3657" s="24"/>
      <c r="G3657" s="24"/>
    </row>
    <row r="3658" spans="1:7">
      <c r="A3658" s="24"/>
      <c r="G3658" s="24"/>
    </row>
    <row r="3659" spans="1:7">
      <c r="A3659" s="24"/>
      <c r="G3659" s="24"/>
    </row>
    <row r="3660" spans="1:7">
      <c r="A3660" s="24"/>
      <c r="G3660" s="24"/>
    </row>
    <row r="3661" spans="1:7">
      <c r="A3661" s="24"/>
      <c r="G3661" s="24"/>
    </row>
    <row r="3662" spans="1:7">
      <c r="A3662" s="24"/>
      <c r="G3662" s="24"/>
    </row>
    <row r="3663" spans="1:7">
      <c r="A3663" s="24"/>
      <c r="G3663" s="24"/>
    </row>
    <row r="3664" spans="1:7">
      <c r="A3664" s="24"/>
      <c r="G3664" s="24"/>
    </row>
    <row r="3665" spans="1:7">
      <c r="A3665" s="24"/>
      <c r="G3665" s="24"/>
    </row>
    <row r="3666" spans="1:7">
      <c r="A3666" s="24"/>
      <c r="G3666" s="24"/>
    </row>
    <row r="3667" spans="1:7">
      <c r="A3667" s="24"/>
      <c r="G3667" s="24"/>
    </row>
    <row r="3668" spans="1:7">
      <c r="A3668" s="24"/>
      <c r="G3668" s="24"/>
    </row>
    <row r="3669" spans="1:7">
      <c r="A3669" s="24"/>
      <c r="G3669" s="24"/>
    </row>
    <row r="3670" spans="1:7">
      <c r="A3670" s="24"/>
      <c r="G3670" s="24"/>
    </row>
    <row r="3671" spans="1:7">
      <c r="A3671" s="24"/>
      <c r="G3671" s="24"/>
    </row>
    <row r="3672" spans="1:7">
      <c r="A3672" s="24"/>
      <c r="G3672" s="24"/>
    </row>
    <row r="3673" spans="1:7">
      <c r="A3673" s="24"/>
      <c r="G3673" s="24"/>
    </row>
    <row r="3674" spans="1:7">
      <c r="A3674" s="24"/>
      <c r="G3674" s="24"/>
    </row>
    <row r="3675" spans="1:7">
      <c r="A3675" s="24"/>
      <c r="G3675" s="24"/>
    </row>
    <row r="3676" spans="1:7">
      <c r="A3676" s="24"/>
      <c r="G3676" s="24"/>
    </row>
    <row r="3677" spans="1:7">
      <c r="A3677" s="24"/>
      <c r="G3677" s="24"/>
    </row>
    <row r="3678" spans="1:7">
      <c r="A3678" s="24"/>
      <c r="G3678" s="24"/>
    </row>
    <row r="3679" spans="1:7">
      <c r="A3679" s="24"/>
      <c r="G3679" s="24"/>
    </row>
    <row r="3680" spans="1:7">
      <c r="A3680" s="24"/>
      <c r="G3680" s="24"/>
    </row>
    <row r="3681" spans="1:7">
      <c r="A3681" s="24"/>
      <c r="G3681" s="24"/>
    </row>
    <row r="3682" spans="1:7">
      <c r="A3682" s="24"/>
      <c r="G3682" s="24"/>
    </row>
    <row r="3683" spans="1:7">
      <c r="A3683" s="24"/>
      <c r="G3683" s="24"/>
    </row>
    <row r="3684" spans="1:7">
      <c r="A3684" s="24"/>
      <c r="G3684" s="24"/>
    </row>
    <row r="3685" spans="1:7">
      <c r="A3685" s="24"/>
      <c r="G3685" s="24"/>
    </row>
    <row r="3686" spans="1:7">
      <c r="A3686" s="24"/>
      <c r="G3686" s="24"/>
    </row>
    <row r="3687" spans="1:7">
      <c r="A3687" s="24"/>
      <c r="G3687" s="24"/>
    </row>
    <row r="3688" spans="1:7">
      <c r="A3688" s="24"/>
      <c r="G3688" s="24"/>
    </row>
    <row r="3689" spans="1:7">
      <c r="A3689" s="24"/>
      <c r="G3689" s="24"/>
    </row>
    <row r="3690" spans="1:7">
      <c r="A3690" s="24"/>
      <c r="G3690" s="24"/>
    </row>
    <row r="3691" spans="1:7">
      <c r="A3691" s="24"/>
      <c r="G3691" s="24"/>
    </row>
    <row r="3692" spans="1:7">
      <c r="A3692" s="24"/>
      <c r="G3692" s="24"/>
    </row>
    <row r="3693" spans="1:7">
      <c r="A3693" s="24"/>
      <c r="G3693" s="24"/>
    </row>
    <row r="3694" spans="1:7">
      <c r="A3694" s="24"/>
      <c r="G3694" s="24"/>
    </row>
    <row r="3695" spans="1:7">
      <c r="A3695" s="24"/>
      <c r="G3695" s="24"/>
    </row>
    <row r="3696" spans="1:7">
      <c r="A3696" s="24"/>
      <c r="G3696" s="24"/>
    </row>
    <row r="3697" spans="1:7">
      <c r="A3697" s="24"/>
      <c r="G3697" s="24"/>
    </row>
    <row r="3698" spans="1:7">
      <c r="A3698" s="24"/>
      <c r="G3698" s="24"/>
    </row>
    <row r="3699" spans="1:7">
      <c r="A3699" s="24"/>
      <c r="G3699" s="24"/>
    </row>
    <row r="3700" spans="1:7">
      <c r="A3700" s="24"/>
      <c r="G3700" s="24"/>
    </row>
    <row r="3701" spans="1:7">
      <c r="A3701" s="24"/>
      <c r="G3701" s="24"/>
    </row>
    <row r="3702" spans="1:7">
      <c r="A3702" s="24"/>
      <c r="G3702" s="24"/>
    </row>
    <row r="3703" spans="1:7">
      <c r="A3703" s="24"/>
      <c r="G3703" s="24"/>
    </row>
    <row r="3704" spans="1:7">
      <c r="A3704" s="24"/>
      <c r="G3704" s="24"/>
    </row>
    <row r="3705" spans="1:7">
      <c r="A3705" s="24"/>
      <c r="G3705" s="24"/>
    </row>
    <row r="3706" spans="1:7">
      <c r="A3706" s="24"/>
      <c r="G3706" s="24"/>
    </row>
    <row r="3707" spans="1:7">
      <c r="A3707" s="24"/>
      <c r="G3707" s="24"/>
    </row>
    <row r="3708" spans="1:7">
      <c r="A3708" s="24"/>
      <c r="G3708" s="24"/>
    </row>
    <row r="3709" spans="1:7">
      <c r="A3709" s="24"/>
      <c r="G3709" s="24"/>
    </row>
    <row r="3710" spans="1:7">
      <c r="A3710" s="24"/>
      <c r="G3710" s="24"/>
    </row>
    <row r="3711" spans="1:7">
      <c r="A3711" s="24"/>
      <c r="G3711" s="24"/>
    </row>
    <row r="3712" spans="1:7">
      <c r="A3712" s="24"/>
      <c r="G3712" s="24"/>
    </row>
    <row r="3713" spans="1:7">
      <c r="A3713" s="24"/>
      <c r="G3713" s="24"/>
    </row>
    <row r="3714" spans="1:7">
      <c r="A3714" s="24"/>
      <c r="G3714" s="24"/>
    </row>
    <row r="3715" spans="1:7">
      <c r="A3715" s="24"/>
      <c r="G3715" s="24"/>
    </row>
    <row r="3716" spans="1:7">
      <c r="A3716" s="24"/>
      <c r="G3716" s="24"/>
    </row>
    <row r="3717" spans="1:7">
      <c r="A3717" s="24"/>
      <c r="G3717" s="24"/>
    </row>
    <row r="3718" spans="1:7">
      <c r="A3718" s="24"/>
      <c r="G3718" s="24"/>
    </row>
    <row r="3719" spans="1:7">
      <c r="A3719" s="24"/>
      <c r="G3719" s="24"/>
    </row>
    <row r="3720" spans="1:7">
      <c r="A3720" s="24"/>
      <c r="G3720" s="24"/>
    </row>
    <row r="3721" spans="1:7">
      <c r="A3721" s="24"/>
      <c r="G3721" s="24"/>
    </row>
    <row r="3722" spans="1:7">
      <c r="A3722" s="24"/>
      <c r="G3722" s="24"/>
    </row>
    <row r="3723" spans="1:7">
      <c r="A3723" s="24"/>
      <c r="G3723" s="24"/>
    </row>
    <row r="3724" spans="1:7">
      <c r="A3724" s="24"/>
      <c r="G3724" s="24"/>
    </row>
    <row r="3725" spans="1:7">
      <c r="A3725" s="24"/>
      <c r="G3725" s="24"/>
    </row>
    <row r="3726" spans="1:7">
      <c r="A3726" s="24"/>
      <c r="G3726" s="24"/>
    </row>
    <row r="3727" spans="1:7">
      <c r="A3727" s="24"/>
      <c r="G3727" s="24"/>
    </row>
    <row r="3728" spans="1:7">
      <c r="A3728" s="24"/>
      <c r="G3728" s="24"/>
    </row>
    <row r="3729" spans="1:10">
      <c r="A3729" s="24"/>
      <c r="G3729" s="24"/>
    </row>
    <row r="3730" spans="1:10">
      <c r="A3730" s="24"/>
      <c r="G3730" s="24"/>
    </row>
    <row r="3731" spans="1:10">
      <c r="A3731" s="24"/>
      <c r="G3731" s="24"/>
    </row>
    <row r="3732" spans="1:10">
      <c r="A3732" s="24"/>
      <c r="G3732" s="24"/>
      <c r="I3732" s="24"/>
      <c r="J3732" s="24"/>
    </row>
    <row r="3733" spans="1:10">
      <c r="A3733" s="24"/>
      <c r="G3733" s="24"/>
      <c r="I3733" s="24"/>
      <c r="J3733" s="24"/>
    </row>
    <row r="3734" spans="1:10">
      <c r="A3734" s="24"/>
      <c r="G3734" s="24"/>
      <c r="I3734" s="24"/>
      <c r="J3734" s="24"/>
    </row>
    <row r="3735" spans="1:10">
      <c r="A3735" s="24"/>
      <c r="G3735" s="24"/>
    </row>
    <row r="3736" spans="1:10">
      <c r="A3736" s="24"/>
      <c r="G3736" s="24"/>
    </row>
    <row r="3737" spans="1:10">
      <c r="A3737" s="24"/>
      <c r="G3737" s="24"/>
    </row>
    <row r="3738" spans="1:10">
      <c r="A3738" s="24"/>
      <c r="G3738" s="24"/>
      <c r="I3738" s="24"/>
      <c r="J3738" s="24"/>
    </row>
    <row r="3739" spans="1:10">
      <c r="A3739" s="24"/>
      <c r="G3739" s="24"/>
      <c r="I3739" s="24"/>
      <c r="J3739" s="24"/>
    </row>
    <row r="3740" spans="1:10">
      <c r="A3740" s="24"/>
      <c r="G3740" s="24"/>
      <c r="I3740" s="24"/>
      <c r="J3740" s="24"/>
    </row>
    <row r="3741" spans="1:10">
      <c r="A3741" s="24"/>
      <c r="G3741" s="24"/>
    </row>
    <row r="3742" spans="1:10">
      <c r="A3742" s="24"/>
      <c r="G3742" s="24"/>
    </row>
    <row r="3743" spans="1:10">
      <c r="A3743" s="24"/>
      <c r="G3743" s="24"/>
    </row>
    <row r="3744" spans="1:10">
      <c r="A3744" s="24"/>
      <c r="G3744" s="24"/>
    </row>
    <row r="3745" spans="1:7">
      <c r="A3745" s="24"/>
      <c r="G3745" s="24"/>
    </row>
    <row r="3746" spans="1:7">
      <c r="A3746" s="24"/>
      <c r="G3746" s="24"/>
    </row>
    <row r="3747" spans="1:7">
      <c r="A3747" s="24"/>
      <c r="G3747" s="24"/>
    </row>
    <row r="3748" spans="1:7">
      <c r="A3748" s="24"/>
      <c r="G3748" s="24"/>
    </row>
    <row r="3749" spans="1:7">
      <c r="A3749" s="24"/>
      <c r="G3749" s="24"/>
    </row>
    <row r="3750" spans="1:7">
      <c r="A3750" s="24"/>
      <c r="G3750" s="24"/>
    </row>
    <row r="3751" spans="1:7">
      <c r="A3751" s="24"/>
      <c r="G3751" s="24"/>
    </row>
    <row r="3752" spans="1:7">
      <c r="A3752" s="24"/>
      <c r="G3752" s="24"/>
    </row>
    <row r="3753" spans="1:7">
      <c r="A3753" s="24"/>
      <c r="G3753" s="24"/>
    </row>
    <row r="3754" spans="1:7">
      <c r="A3754" s="24"/>
      <c r="G3754" s="24"/>
    </row>
    <row r="3755" spans="1:7">
      <c r="A3755" s="24"/>
      <c r="G3755" s="24"/>
    </row>
    <row r="3756" spans="1:7">
      <c r="A3756" s="24"/>
      <c r="G3756" s="24"/>
    </row>
    <row r="3757" spans="1:7">
      <c r="A3757" s="24"/>
      <c r="G3757" s="24"/>
    </row>
    <row r="3758" spans="1:7">
      <c r="A3758" s="24"/>
      <c r="G3758" s="24"/>
    </row>
    <row r="3759" spans="1:7">
      <c r="A3759" s="24"/>
      <c r="G3759" s="24"/>
    </row>
    <row r="3760" spans="1:7">
      <c r="A3760" s="24"/>
      <c r="G3760" s="24"/>
    </row>
    <row r="3761" spans="1:7">
      <c r="A3761" s="24"/>
      <c r="G3761" s="24"/>
    </row>
    <row r="3762" spans="1:7">
      <c r="A3762" s="24"/>
      <c r="G3762" s="24"/>
    </row>
    <row r="3763" spans="1:7">
      <c r="A3763" s="24"/>
      <c r="G3763" s="24"/>
    </row>
    <row r="3764" spans="1:7">
      <c r="A3764" s="24"/>
      <c r="G3764" s="24"/>
    </row>
    <row r="3765" spans="1:7">
      <c r="A3765" s="24"/>
      <c r="G3765" s="24"/>
    </row>
    <row r="3766" spans="1:7">
      <c r="A3766" s="24"/>
      <c r="G3766" s="24"/>
    </row>
    <row r="3767" spans="1:7">
      <c r="A3767" s="24"/>
      <c r="G3767" s="24"/>
    </row>
    <row r="3768" spans="1:7">
      <c r="A3768" s="24"/>
      <c r="G3768" s="24"/>
    </row>
    <row r="3769" spans="1:7">
      <c r="A3769" s="24"/>
      <c r="G3769" s="24"/>
    </row>
    <row r="3770" spans="1:7">
      <c r="A3770" s="24"/>
      <c r="G3770" s="24"/>
    </row>
    <row r="3771" spans="1:7">
      <c r="A3771" s="24"/>
      <c r="G3771" s="24"/>
    </row>
    <row r="3772" spans="1:7">
      <c r="A3772" s="24"/>
      <c r="G3772" s="24"/>
    </row>
    <row r="3773" spans="1:7">
      <c r="A3773" s="24"/>
      <c r="G3773" s="24"/>
    </row>
    <row r="3774" spans="1:7">
      <c r="A3774" s="24"/>
      <c r="G3774" s="24"/>
    </row>
    <row r="3775" spans="1:7">
      <c r="A3775" s="24"/>
      <c r="G3775" s="24"/>
    </row>
    <row r="3776" spans="1:7">
      <c r="A3776" s="24"/>
      <c r="G3776" s="24"/>
    </row>
    <row r="3777" spans="1:7">
      <c r="A3777" s="24"/>
      <c r="G3777" s="24"/>
    </row>
    <row r="3778" spans="1:7">
      <c r="A3778" s="24"/>
      <c r="G3778" s="24"/>
    </row>
    <row r="3779" spans="1:7">
      <c r="A3779" s="24"/>
      <c r="G3779" s="24"/>
    </row>
    <row r="3780" spans="1:7">
      <c r="A3780" s="24"/>
      <c r="G3780" s="24"/>
    </row>
    <row r="3781" spans="1:7">
      <c r="A3781" s="24"/>
      <c r="G3781" s="24"/>
    </row>
    <row r="3782" spans="1:7">
      <c r="A3782" s="24"/>
      <c r="G3782" s="24"/>
    </row>
    <row r="3783" spans="1:7">
      <c r="A3783" s="24"/>
      <c r="G3783" s="24"/>
    </row>
    <row r="3784" spans="1:7">
      <c r="A3784" s="24"/>
      <c r="G3784" s="24"/>
    </row>
    <row r="3785" spans="1:7">
      <c r="A3785" s="24"/>
      <c r="G3785" s="24"/>
    </row>
    <row r="3786" spans="1:7">
      <c r="A3786" s="24"/>
      <c r="G3786" s="24"/>
    </row>
    <row r="3787" spans="1:7">
      <c r="A3787" s="24"/>
      <c r="G3787" s="24"/>
    </row>
    <row r="3788" spans="1:7">
      <c r="A3788" s="24"/>
      <c r="G3788" s="24"/>
    </row>
    <row r="3789" spans="1:7">
      <c r="A3789" s="24"/>
      <c r="G3789" s="24"/>
    </row>
    <row r="3790" spans="1:7">
      <c r="A3790" s="24"/>
      <c r="G3790" s="24"/>
    </row>
    <row r="3791" spans="1:7">
      <c r="A3791" s="24"/>
      <c r="G3791" s="24"/>
    </row>
    <row r="3792" spans="1:7">
      <c r="A3792" s="24"/>
      <c r="G3792" s="24"/>
    </row>
    <row r="3793" spans="1:7">
      <c r="A3793" s="24"/>
      <c r="G3793" s="24"/>
    </row>
    <row r="3794" spans="1:7">
      <c r="A3794" s="24"/>
      <c r="G3794" s="24"/>
    </row>
    <row r="3795" spans="1:7">
      <c r="A3795" s="24"/>
      <c r="G3795" s="24"/>
    </row>
    <row r="3796" spans="1:7">
      <c r="A3796" s="24"/>
      <c r="G3796" s="24"/>
    </row>
    <row r="3797" spans="1:7">
      <c r="A3797" s="24"/>
      <c r="G3797" s="24"/>
    </row>
    <row r="3798" spans="1:7">
      <c r="A3798" s="24"/>
      <c r="G3798" s="24"/>
    </row>
    <row r="3799" spans="1:7">
      <c r="A3799" s="24"/>
      <c r="G3799" s="24"/>
    </row>
    <row r="3800" spans="1:7">
      <c r="A3800" s="24"/>
      <c r="G3800" s="24"/>
    </row>
    <row r="3801" spans="1:7">
      <c r="A3801" s="24"/>
      <c r="G3801" s="24"/>
    </row>
    <row r="3802" spans="1:7">
      <c r="A3802" s="24"/>
      <c r="G3802" s="24"/>
    </row>
    <row r="3803" spans="1:7">
      <c r="A3803" s="24"/>
      <c r="G3803" s="24"/>
    </row>
    <row r="3804" spans="1:7">
      <c r="A3804" s="24"/>
      <c r="G3804" s="24"/>
    </row>
    <row r="3805" spans="1:7">
      <c r="A3805" s="24"/>
      <c r="G3805" s="24"/>
    </row>
    <row r="3806" spans="1:7">
      <c r="A3806" s="24"/>
      <c r="G3806" s="24"/>
    </row>
    <row r="3807" spans="1:7">
      <c r="A3807" s="24"/>
      <c r="G3807" s="24"/>
    </row>
    <row r="3808" spans="1:7">
      <c r="A3808" s="24"/>
      <c r="G3808" s="24"/>
    </row>
    <row r="3809" spans="1:7">
      <c r="A3809" s="24"/>
      <c r="G3809" s="24"/>
    </row>
    <row r="3810" spans="1:7">
      <c r="A3810" s="24"/>
      <c r="G3810" s="24"/>
    </row>
    <row r="3811" spans="1:7">
      <c r="A3811" s="24"/>
      <c r="G3811" s="24"/>
    </row>
    <row r="3812" spans="1:7">
      <c r="A3812" s="24"/>
      <c r="G3812" s="24"/>
    </row>
    <row r="3813" spans="1:7">
      <c r="A3813" s="24"/>
      <c r="G3813" s="24"/>
    </row>
    <row r="3814" spans="1:7">
      <c r="A3814" s="24"/>
      <c r="G3814" s="24"/>
    </row>
    <row r="3815" spans="1:7">
      <c r="A3815" s="24"/>
      <c r="G3815" s="24"/>
    </row>
    <row r="3816" spans="1:7">
      <c r="A3816" s="24"/>
      <c r="G3816" s="24"/>
    </row>
    <row r="3817" spans="1:7">
      <c r="A3817" s="24"/>
      <c r="G3817" s="24"/>
    </row>
    <row r="3818" spans="1:7">
      <c r="A3818" s="24"/>
      <c r="G3818" s="24"/>
    </row>
    <row r="3819" spans="1:7">
      <c r="A3819" s="24"/>
      <c r="G3819" s="24"/>
    </row>
    <row r="3820" spans="1:7">
      <c r="A3820" s="24"/>
      <c r="G3820" s="24"/>
    </row>
    <row r="3821" spans="1:7">
      <c r="A3821" s="24"/>
      <c r="G3821" s="24"/>
    </row>
    <row r="3822" spans="1:7">
      <c r="A3822" s="24"/>
      <c r="G3822" s="24"/>
    </row>
    <row r="3823" spans="1:7">
      <c r="A3823" s="24"/>
      <c r="G3823" s="24"/>
    </row>
    <row r="3824" spans="1:7">
      <c r="A3824" s="24"/>
      <c r="G3824" s="24"/>
    </row>
    <row r="3825" spans="1:10">
      <c r="A3825" s="24"/>
      <c r="G3825" s="24"/>
    </row>
    <row r="3826" spans="1:10">
      <c r="A3826" s="24"/>
      <c r="G3826" s="24"/>
    </row>
    <row r="3827" spans="1:10">
      <c r="A3827" s="24"/>
      <c r="G3827" s="24"/>
    </row>
    <row r="3828" spans="1:10">
      <c r="A3828" s="24"/>
      <c r="G3828" s="24"/>
    </row>
    <row r="3829" spans="1:10">
      <c r="A3829" s="24"/>
      <c r="G3829" s="24"/>
    </row>
    <row r="3830" spans="1:10">
      <c r="A3830" s="24"/>
      <c r="G3830" s="24"/>
      <c r="I3830" s="24"/>
      <c r="J3830" s="24"/>
    </row>
    <row r="3831" spans="1:10">
      <c r="A3831" s="24"/>
      <c r="G3831" s="24"/>
    </row>
    <row r="3832" spans="1:10">
      <c r="A3832" s="24"/>
      <c r="I3832" s="24"/>
      <c r="J3832" s="24"/>
    </row>
    <row r="3833" spans="1:10">
      <c r="A3833" s="24"/>
      <c r="G3833" s="24"/>
    </row>
    <row r="3834" spans="1:10">
      <c r="A3834" s="24"/>
      <c r="I3834" s="24"/>
      <c r="J3834" s="24"/>
    </row>
    <row r="3835" spans="1:10">
      <c r="A3835" s="24"/>
      <c r="G3835" s="24"/>
    </row>
    <row r="3836" spans="1:10">
      <c r="A3836" s="24"/>
      <c r="G3836" s="24"/>
    </row>
    <row r="3837" spans="1:10">
      <c r="A3837" s="24"/>
      <c r="G3837" s="24"/>
    </row>
    <row r="3838" spans="1:10">
      <c r="A3838" s="24"/>
      <c r="G3838" s="24"/>
    </row>
    <row r="3839" spans="1:10">
      <c r="A3839" s="24"/>
      <c r="G3839" s="24"/>
    </row>
    <row r="3840" spans="1:10">
      <c r="A3840" s="24"/>
      <c r="G3840" s="24"/>
    </row>
    <row r="3841" spans="1:10">
      <c r="A3841" s="24"/>
      <c r="G3841" s="24"/>
    </row>
    <row r="3842" spans="1:10">
      <c r="A3842" s="24"/>
      <c r="G3842" s="24"/>
    </row>
    <row r="3843" spans="1:10">
      <c r="A3843" s="24"/>
      <c r="G3843" s="24"/>
    </row>
    <row r="3844" spans="1:10">
      <c r="A3844" s="24"/>
      <c r="G3844" s="24"/>
    </row>
    <row r="3845" spans="1:10">
      <c r="A3845" s="24"/>
      <c r="G3845" s="24"/>
    </row>
    <row r="3846" spans="1:10">
      <c r="A3846" s="24"/>
      <c r="G3846" s="24"/>
      <c r="H3846" s="24"/>
      <c r="I3846" s="24"/>
      <c r="J3846" s="24"/>
    </row>
    <row r="3847" spans="1:10">
      <c r="A3847" s="24"/>
      <c r="G3847" s="24"/>
      <c r="H3847" s="24"/>
      <c r="I3847" s="24"/>
      <c r="J3847" s="24"/>
    </row>
    <row r="3848" spans="1:10">
      <c r="A3848" s="24"/>
      <c r="G3848" s="24"/>
      <c r="H3848" s="24"/>
      <c r="I3848" s="24"/>
      <c r="J3848" s="24"/>
    </row>
    <row r="3849" spans="1:10">
      <c r="A3849" s="24"/>
      <c r="G3849" s="24"/>
    </row>
    <row r="3850" spans="1:10">
      <c r="A3850" s="24"/>
      <c r="G3850" s="24"/>
    </row>
    <row r="3851" spans="1:10">
      <c r="A3851" s="24"/>
      <c r="G3851" s="24"/>
    </row>
    <row r="3852" spans="1:10">
      <c r="A3852" s="24"/>
      <c r="G3852" s="24"/>
    </row>
    <row r="3853" spans="1:10">
      <c r="A3853" s="24"/>
      <c r="G3853" s="24"/>
    </row>
    <row r="3854" spans="1:10">
      <c r="A3854" s="24"/>
      <c r="G3854" s="24"/>
    </row>
    <row r="3855" spans="1:10">
      <c r="A3855" s="24"/>
      <c r="G3855" s="24"/>
    </row>
    <row r="3856" spans="1:10">
      <c r="A3856" s="24"/>
      <c r="G3856" s="24"/>
    </row>
    <row r="3857" spans="1:7">
      <c r="A3857" s="24"/>
      <c r="G3857" s="24"/>
    </row>
    <row r="3858" spans="1:7">
      <c r="A3858" s="24"/>
      <c r="G3858" s="24"/>
    </row>
    <row r="3859" spans="1:7">
      <c r="A3859" s="24"/>
      <c r="G3859" s="24"/>
    </row>
    <row r="3860" spans="1:7">
      <c r="A3860" s="24"/>
      <c r="G3860" s="24"/>
    </row>
    <row r="3861" spans="1:7">
      <c r="A3861" s="24"/>
      <c r="G3861" s="24"/>
    </row>
    <row r="3862" spans="1:7">
      <c r="A3862" s="24"/>
      <c r="G3862" s="24"/>
    </row>
    <row r="3863" spans="1:7">
      <c r="A3863" s="24"/>
      <c r="G3863" s="24"/>
    </row>
    <row r="3864" spans="1:7">
      <c r="A3864" s="24"/>
      <c r="G3864" s="24"/>
    </row>
    <row r="3865" spans="1:7">
      <c r="A3865" s="24"/>
      <c r="G3865" s="24"/>
    </row>
    <row r="3866" spans="1:7">
      <c r="A3866" s="24"/>
      <c r="G3866" s="24"/>
    </row>
    <row r="3867" spans="1:7">
      <c r="A3867" s="24"/>
      <c r="G3867" s="24"/>
    </row>
    <row r="3868" spans="1:7">
      <c r="A3868" s="24"/>
      <c r="G3868" s="24"/>
    </row>
    <row r="3869" spans="1:7">
      <c r="A3869" s="24"/>
      <c r="G3869" s="24"/>
    </row>
    <row r="3870" spans="1:7">
      <c r="A3870" s="24"/>
      <c r="G3870" s="24"/>
    </row>
    <row r="3871" spans="1:7">
      <c r="A3871" s="24"/>
      <c r="G3871" s="24"/>
    </row>
    <row r="3872" spans="1:7">
      <c r="A3872" s="24"/>
      <c r="G3872" s="24"/>
    </row>
    <row r="3873" spans="1:7">
      <c r="A3873" s="24"/>
      <c r="G3873" s="24"/>
    </row>
    <row r="3874" spans="1:7">
      <c r="A3874" s="24"/>
      <c r="G3874" s="24"/>
    </row>
    <row r="3875" spans="1:7">
      <c r="A3875" s="24"/>
      <c r="G3875" s="24"/>
    </row>
    <row r="3876" spans="1:7">
      <c r="A3876" s="24"/>
      <c r="G3876" s="24"/>
    </row>
    <row r="3877" spans="1:7">
      <c r="A3877" s="24"/>
      <c r="G3877" s="24"/>
    </row>
    <row r="3878" spans="1:7">
      <c r="A3878" s="24"/>
      <c r="G3878" s="24"/>
    </row>
    <row r="3879" spans="1:7">
      <c r="A3879" s="24"/>
      <c r="G3879" s="24"/>
    </row>
    <row r="3880" spans="1:7">
      <c r="A3880" s="24"/>
      <c r="G3880" s="24"/>
    </row>
    <row r="3881" spans="1:7">
      <c r="A3881" s="24"/>
      <c r="G3881" s="24"/>
    </row>
    <row r="3882" spans="1:7">
      <c r="A3882" s="24"/>
      <c r="G3882" s="24"/>
    </row>
    <row r="3883" spans="1:7">
      <c r="A3883" s="24"/>
      <c r="G3883" s="24"/>
    </row>
    <row r="3884" spans="1:7">
      <c r="A3884" s="24"/>
      <c r="G3884" s="24"/>
    </row>
    <row r="3885" spans="1:7">
      <c r="A3885" s="24"/>
      <c r="G3885" s="24"/>
    </row>
    <row r="3886" spans="1:7">
      <c r="A3886" s="24"/>
      <c r="G3886" s="24"/>
    </row>
    <row r="3887" spans="1:7">
      <c r="A3887" s="24"/>
      <c r="G3887" s="24"/>
    </row>
    <row r="3888" spans="1:7">
      <c r="A3888" s="24"/>
      <c r="G3888" s="24"/>
    </row>
    <row r="3889" spans="1:7">
      <c r="A3889" s="24"/>
      <c r="G3889" s="24"/>
    </row>
    <row r="3890" spans="1:7">
      <c r="A3890" s="24"/>
      <c r="G3890" s="24"/>
    </row>
    <row r="3891" spans="1:7">
      <c r="A3891" s="24"/>
      <c r="G3891" s="24"/>
    </row>
    <row r="3892" spans="1:7">
      <c r="A3892" s="24"/>
      <c r="G3892" s="24"/>
    </row>
    <row r="3893" spans="1:7">
      <c r="A3893" s="24"/>
      <c r="G3893" s="24"/>
    </row>
    <row r="3894" spans="1:7">
      <c r="A3894" s="24"/>
      <c r="G3894" s="24"/>
    </row>
    <row r="3895" spans="1:7">
      <c r="A3895" s="24"/>
      <c r="G3895" s="24"/>
    </row>
    <row r="3896" spans="1:7">
      <c r="A3896" s="24"/>
      <c r="G3896" s="24"/>
    </row>
    <row r="3897" spans="1:7">
      <c r="A3897" s="24"/>
      <c r="G3897" s="24"/>
    </row>
    <row r="3898" spans="1:7">
      <c r="A3898" s="24"/>
      <c r="G3898" s="24"/>
    </row>
    <row r="3899" spans="1:7">
      <c r="A3899" s="24"/>
      <c r="G3899" s="24"/>
    </row>
    <row r="3900" spans="1:7">
      <c r="A3900" s="24"/>
      <c r="G3900" s="24"/>
    </row>
    <row r="3901" spans="1:7">
      <c r="A3901" s="24"/>
      <c r="G3901" s="24"/>
    </row>
    <row r="3902" spans="1:7">
      <c r="A3902" s="24"/>
      <c r="G3902" s="24"/>
    </row>
    <row r="3903" spans="1:7">
      <c r="A3903" s="24"/>
      <c r="G3903" s="24"/>
    </row>
    <row r="3904" spans="1:7">
      <c r="A3904" s="24"/>
      <c r="G3904" s="24"/>
    </row>
    <row r="3905" spans="1:7">
      <c r="A3905" s="24"/>
      <c r="G3905" s="24"/>
    </row>
    <row r="3906" spans="1:7">
      <c r="A3906" s="24"/>
      <c r="G3906" s="24"/>
    </row>
    <row r="3907" spans="1:7">
      <c r="A3907" s="24"/>
      <c r="G3907" s="24"/>
    </row>
    <row r="3908" spans="1:7">
      <c r="A3908" s="24"/>
      <c r="G3908" s="24"/>
    </row>
    <row r="3909" spans="1:7">
      <c r="A3909" s="24"/>
      <c r="G3909" s="24"/>
    </row>
    <row r="3910" spans="1:7">
      <c r="A3910" s="24"/>
      <c r="G3910" s="24"/>
    </row>
    <row r="3911" spans="1:7">
      <c r="A3911" s="24"/>
      <c r="G3911" s="24"/>
    </row>
    <row r="3912" spans="1:7">
      <c r="A3912" s="24"/>
      <c r="G3912" s="24"/>
    </row>
    <row r="3913" spans="1:7">
      <c r="A3913" s="24"/>
      <c r="G3913" s="24"/>
    </row>
    <row r="3914" spans="1:7">
      <c r="A3914" s="24"/>
      <c r="G3914" s="24"/>
    </row>
    <row r="3915" spans="1:7">
      <c r="A3915" s="24"/>
      <c r="G3915" s="24"/>
    </row>
    <row r="3919" spans="1:7">
      <c r="A3919" s="24"/>
      <c r="G3919" s="24"/>
    </row>
    <row r="3920" spans="1:7">
      <c r="A3920" s="24"/>
      <c r="G3920" s="24"/>
    </row>
    <row r="3921" spans="1:7">
      <c r="A3921" s="24"/>
      <c r="G3921" s="24"/>
    </row>
    <row r="3922" spans="1:7">
      <c r="A3922" s="24"/>
      <c r="G3922" s="24"/>
    </row>
    <row r="3923" spans="1:7">
      <c r="A3923" s="24"/>
      <c r="G3923" s="24"/>
    </row>
    <row r="3924" spans="1:7">
      <c r="A3924" s="24"/>
      <c r="G3924" s="24"/>
    </row>
    <row r="3925" spans="1:7">
      <c r="A3925" s="24"/>
      <c r="G3925" s="24"/>
    </row>
    <row r="3926" spans="1:7">
      <c r="A3926" s="24"/>
      <c r="G3926" s="24"/>
    </row>
    <row r="3927" spans="1:7">
      <c r="A3927" s="24"/>
      <c r="G3927" s="24"/>
    </row>
    <row r="3928" spans="1:7">
      <c r="A3928" s="24"/>
      <c r="G3928" s="24"/>
    </row>
    <row r="3929" spans="1:7">
      <c r="A3929" s="24"/>
      <c r="G3929" s="24"/>
    </row>
    <row r="3930" spans="1:7">
      <c r="A3930" s="24"/>
      <c r="G3930" s="24"/>
    </row>
    <row r="3931" spans="1:7">
      <c r="A3931" s="24"/>
      <c r="G3931" s="24"/>
    </row>
    <row r="3932" spans="1:7">
      <c r="A3932" s="24"/>
      <c r="G3932" s="24"/>
    </row>
    <row r="3933" spans="1:7">
      <c r="A3933" s="24"/>
      <c r="G3933" s="24"/>
    </row>
    <row r="3934" spans="1:7">
      <c r="A3934" s="24"/>
      <c r="G3934" s="24"/>
    </row>
    <row r="3935" spans="1:7">
      <c r="A3935" s="24"/>
      <c r="G3935" s="24"/>
    </row>
    <row r="3936" spans="1:7">
      <c r="A3936" s="24"/>
      <c r="G3936" s="24"/>
    </row>
    <row r="3937" spans="1:7">
      <c r="A3937" s="24"/>
      <c r="G3937" s="24"/>
    </row>
    <row r="3938" spans="1:7">
      <c r="A3938" s="24"/>
      <c r="G3938" s="24"/>
    </row>
    <row r="3939" spans="1:7">
      <c r="A3939" s="24"/>
      <c r="G3939" s="24"/>
    </row>
    <row r="3940" spans="1:7">
      <c r="A3940" s="24"/>
      <c r="G3940" s="24"/>
    </row>
    <row r="3941" spans="1:7">
      <c r="A3941" s="24"/>
      <c r="G3941" s="24"/>
    </row>
    <row r="3942" spans="1:7">
      <c r="A3942" s="24"/>
      <c r="G3942" s="24"/>
    </row>
    <row r="3943" spans="1:7">
      <c r="A3943" s="24"/>
      <c r="G3943" s="24"/>
    </row>
    <row r="3944" spans="1:7">
      <c r="A3944" s="24"/>
      <c r="G3944" s="24"/>
    </row>
    <row r="3945" spans="1:7">
      <c r="A3945" s="24"/>
      <c r="G3945" s="24"/>
    </row>
    <row r="3946" spans="1:7">
      <c r="A3946" s="24"/>
      <c r="G3946" s="24"/>
    </row>
    <row r="3947" spans="1:7">
      <c r="A3947" s="24"/>
      <c r="G3947" s="24"/>
    </row>
    <row r="3948" spans="1:7">
      <c r="A3948" s="24"/>
      <c r="G3948" s="24"/>
    </row>
    <row r="3949" spans="1:7">
      <c r="A3949" s="24"/>
      <c r="G3949" s="24"/>
    </row>
    <row r="3950" spans="1:7">
      <c r="A3950" s="24"/>
      <c r="G3950" s="24"/>
    </row>
    <row r="3951" spans="1:7">
      <c r="A3951" s="24"/>
      <c r="G3951" s="24"/>
    </row>
    <row r="3952" spans="1:7">
      <c r="A3952" s="24"/>
      <c r="G3952" s="24"/>
    </row>
    <row r="3953" spans="1:10">
      <c r="A3953" s="24"/>
      <c r="G3953" s="24"/>
      <c r="I3953" s="24"/>
      <c r="J3953" s="24"/>
    </row>
    <row r="3954" spans="1:10">
      <c r="A3954" s="24"/>
      <c r="G3954" s="24"/>
      <c r="I3954" s="24"/>
      <c r="J3954" s="24"/>
    </row>
    <row r="3955" spans="1:10">
      <c r="A3955" s="24"/>
      <c r="G3955" s="24"/>
      <c r="I3955" s="24"/>
      <c r="J3955" s="24"/>
    </row>
    <row r="3956" spans="1:10">
      <c r="A3956" s="24"/>
      <c r="G3956" s="24"/>
    </row>
    <row r="3957" spans="1:10">
      <c r="A3957" s="24"/>
      <c r="G3957" s="24"/>
    </row>
    <row r="3958" spans="1:10">
      <c r="A3958" s="24"/>
      <c r="G3958" s="24"/>
    </row>
    <row r="3959" spans="1:10">
      <c r="A3959" s="24"/>
      <c r="G3959" s="24"/>
      <c r="I3959" s="24"/>
      <c r="J3959" s="24"/>
    </row>
    <row r="3960" spans="1:10">
      <c r="A3960" s="24"/>
      <c r="G3960" s="24"/>
      <c r="I3960" s="24"/>
      <c r="J3960" s="24"/>
    </row>
    <row r="3961" spans="1:10">
      <c r="A3961" s="24"/>
      <c r="G3961" s="24"/>
      <c r="I3961" s="24"/>
      <c r="J3961" s="24"/>
    </row>
    <row r="3962" spans="1:10">
      <c r="A3962" s="24"/>
      <c r="I3962" s="24"/>
      <c r="J3962" s="24"/>
    </row>
    <row r="3963" spans="1:10">
      <c r="A3963" s="24"/>
      <c r="G3963" s="24"/>
      <c r="I3963" s="24"/>
      <c r="J3963" s="24"/>
    </row>
    <row r="3964" spans="1:10">
      <c r="A3964" s="24"/>
      <c r="G3964" s="24"/>
      <c r="I3964" s="24"/>
      <c r="J3964" s="24"/>
    </row>
    <row r="3965" spans="1:10">
      <c r="A3965" s="24"/>
      <c r="G3965" s="24"/>
      <c r="I3965" s="24"/>
      <c r="J3965" s="24"/>
    </row>
    <row r="3966" spans="1:10">
      <c r="A3966" s="24"/>
      <c r="G3966" s="24"/>
      <c r="I3966" s="24"/>
      <c r="J3966" s="24"/>
    </row>
    <row r="3967" spans="1:10">
      <c r="A3967" s="24"/>
      <c r="G3967" s="24"/>
      <c r="I3967" s="24"/>
      <c r="J3967" s="24"/>
    </row>
    <row r="3968" spans="1:10">
      <c r="A3968" s="24"/>
      <c r="I3968" s="24"/>
      <c r="J3968" s="24"/>
    </row>
    <row r="3969" spans="1:10">
      <c r="A3969" s="24"/>
      <c r="G3969" s="24"/>
      <c r="I3969" s="24"/>
      <c r="J3969" s="24"/>
    </row>
    <row r="3970" spans="1:10">
      <c r="A3970" s="24"/>
      <c r="G3970" s="24"/>
      <c r="I3970" s="24"/>
      <c r="J3970" s="24"/>
    </row>
    <row r="3971" spans="1:10">
      <c r="A3971" s="24"/>
      <c r="I3971" s="24"/>
      <c r="J3971" s="24"/>
    </row>
    <row r="3972" spans="1:10">
      <c r="A3972" s="24"/>
      <c r="G3972" s="24"/>
      <c r="I3972" s="24"/>
      <c r="J3972" s="24"/>
    </row>
    <row r="3973" spans="1:10">
      <c r="A3973" s="24"/>
      <c r="G3973" s="24"/>
      <c r="I3973" s="24"/>
      <c r="J3973" s="24"/>
    </row>
    <row r="3974" spans="1:10">
      <c r="A3974" s="24"/>
      <c r="I3974" s="24"/>
      <c r="J3974" s="24"/>
    </row>
    <row r="3975" spans="1:10">
      <c r="A3975" s="24"/>
      <c r="G3975" s="24"/>
      <c r="I3975" s="24"/>
      <c r="J3975" s="24"/>
    </row>
    <row r="3976" spans="1:10">
      <c r="A3976" s="24"/>
      <c r="G3976" s="24"/>
      <c r="I3976" s="24"/>
      <c r="J3976" s="24"/>
    </row>
    <row r="3977" spans="1:10">
      <c r="A3977" s="24"/>
      <c r="I3977" s="24"/>
      <c r="J3977" s="24"/>
    </row>
    <row r="3978" spans="1:10">
      <c r="A3978" s="24"/>
      <c r="G3978" s="24"/>
      <c r="I3978" s="24"/>
      <c r="J3978" s="24"/>
    </row>
    <row r="3979" spans="1:10">
      <c r="A3979" s="24"/>
      <c r="G3979" s="24"/>
      <c r="I3979" s="24"/>
      <c r="J3979" s="24"/>
    </row>
    <row r="3980" spans="1:10">
      <c r="A3980" s="24"/>
      <c r="G3980" s="24"/>
    </row>
    <row r="3981" spans="1:10">
      <c r="A3981" s="24"/>
      <c r="G3981" s="24"/>
    </row>
    <row r="3982" spans="1:10">
      <c r="A3982" s="24"/>
      <c r="G3982" s="24"/>
    </row>
    <row r="3983" spans="1:10">
      <c r="A3983" s="24"/>
      <c r="G3983" s="24"/>
    </row>
    <row r="3984" spans="1:10">
      <c r="A3984" s="24"/>
      <c r="G3984" s="24"/>
      <c r="H3984" s="24"/>
      <c r="I3984" s="24"/>
      <c r="J3984" s="24"/>
    </row>
    <row r="3985" spans="1:10">
      <c r="A3985" s="24"/>
      <c r="G3985" s="24"/>
      <c r="H3985" s="24"/>
      <c r="I3985" s="24"/>
      <c r="J3985" s="24"/>
    </row>
    <row r="3986" spans="1:10">
      <c r="A3986" s="24"/>
      <c r="G3986" s="24"/>
      <c r="H3986" s="24"/>
      <c r="I3986" s="24"/>
      <c r="J3986" s="24"/>
    </row>
    <row r="3987" spans="1:10">
      <c r="A3987" s="24"/>
      <c r="G3987" s="24"/>
      <c r="H3987" s="24"/>
      <c r="I3987" s="24"/>
      <c r="J3987" s="24"/>
    </row>
    <row r="3988" spans="1:10">
      <c r="A3988" s="24"/>
      <c r="G3988" s="24"/>
      <c r="H3988" s="24"/>
      <c r="I3988" s="24"/>
      <c r="J3988" s="24"/>
    </row>
    <row r="3989" spans="1:10">
      <c r="A3989" s="24"/>
      <c r="G3989" s="24"/>
      <c r="H3989" s="24"/>
      <c r="I3989" s="24"/>
      <c r="J3989" s="24"/>
    </row>
    <row r="3990" spans="1:10">
      <c r="A3990" s="24"/>
      <c r="G3990" s="24"/>
      <c r="H3990" s="24"/>
      <c r="I3990" s="24"/>
      <c r="J3990" s="24"/>
    </row>
    <row r="3991" spans="1:10">
      <c r="A3991" s="24"/>
      <c r="G3991" s="24"/>
      <c r="H3991" s="24"/>
      <c r="I3991" s="24"/>
      <c r="J3991" s="24"/>
    </row>
    <row r="3992" spans="1:10">
      <c r="A3992" s="24"/>
      <c r="G3992" s="24"/>
      <c r="H3992" s="24"/>
      <c r="I3992" s="24"/>
      <c r="J3992" s="24"/>
    </row>
    <row r="3993" spans="1:10">
      <c r="A3993" s="24"/>
      <c r="G3993" s="24"/>
    </row>
    <row r="3994" spans="1:10">
      <c r="A3994" s="24"/>
      <c r="G3994" s="24"/>
    </row>
    <row r="3995" spans="1:10">
      <c r="A3995" s="24"/>
      <c r="G3995" s="24"/>
    </row>
    <row r="3996" spans="1:10">
      <c r="A3996" s="24"/>
      <c r="G3996" s="24"/>
    </row>
    <row r="3997" spans="1:10">
      <c r="A3997" s="24"/>
      <c r="G3997" s="24"/>
    </row>
    <row r="3998" spans="1:10">
      <c r="A3998" s="24"/>
      <c r="G3998" s="24"/>
    </row>
    <row r="3999" spans="1:10">
      <c r="A3999" s="24"/>
      <c r="G3999" s="24"/>
    </row>
    <row r="4000" spans="1:10">
      <c r="A4000" s="24"/>
      <c r="G4000" s="24"/>
    </row>
    <row r="4001" spans="1:10">
      <c r="A4001" s="24"/>
      <c r="G4001" s="24"/>
    </row>
    <row r="4002" spans="1:10">
      <c r="A4002" s="24"/>
      <c r="G4002" s="24"/>
      <c r="I4002" s="24"/>
      <c r="J4002" s="24"/>
    </row>
    <row r="4003" spans="1:10">
      <c r="A4003" s="24"/>
      <c r="G4003" s="24"/>
      <c r="I4003" s="24"/>
      <c r="J4003" s="24"/>
    </row>
    <row r="4004" spans="1:10">
      <c r="A4004" s="24"/>
      <c r="G4004" s="24"/>
    </row>
    <row r="4005" spans="1:10">
      <c r="A4005" s="24"/>
      <c r="I4005" s="24"/>
      <c r="J4005" s="24"/>
    </row>
    <row r="4006" spans="1:10">
      <c r="A4006" s="24"/>
      <c r="I4006" s="24"/>
      <c r="J4006" s="24"/>
    </row>
    <row r="4007" spans="1:10">
      <c r="A4007" s="24"/>
      <c r="I4007" s="24"/>
      <c r="J4007" s="24"/>
    </row>
    <row r="4008" spans="1:10">
      <c r="A4008" s="24"/>
      <c r="I4008" s="24"/>
      <c r="J4008" s="24"/>
    </row>
    <row r="4009" spans="1:10">
      <c r="A4009" s="24"/>
      <c r="G4009" s="24"/>
    </row>
    <row r="4010" spans="1:10">
      <c r="A4010" s="24"/>
      <c r="I4010" s="24"/>
      <c r="J4010" s="24"/>
    </row>
    <row r="4011" spans="1:10">
      <c r="A4011" s="24"/>
      <c r="I4011" s="24"/>
      <c r="J4011" s="24"/>
    </row>
    <row r="4012" spans="1:10">
      <c r="A4012" s="24"/>
      <c r="G4012" s="24"/>
    </row>
    <row r="4013" spans="1:10">
      <c r="A4013" s="24"/>
      <c r="G4013" s="24"/>
    </row>
    <row r="4014" spans="1:10">
      <c r="A4014" s="24"/>
      <c r="G4014" s="24"/>
    </row>
    <row r="4015" spans="1:10">
      <c r="A4015" s="24"/>
      <c r="G4015" s="24"/>
    </row>
    <row r="4016" spans="1:10">
      <c r="A4016" s="24"/>
      <c r="G4016" s="24"/>
    </row>
    <row r="4017" spans="1:7">
      <c r="A4017" s="24"/>
      <c r="G4017" s="24"/>
    </row>
    <row r="4018" spans="1:7">
      <c r="A4018" s="24"/>
      <c r="G4018" s="24"/>
    </row>
    <row r="4019" spans="1:7">
      <c r="A4019" s="24"/>
      <c r="G4019" s="24"/>
    </row>
    <row r="4020" spans="1:7">
      <c r="A4020" s="24"/>
      <c r="G4020" s="24"/>
    </row>
    <row r="4021" spans="1:7">
      <c r="A4021" s="24"/>
      <c r="G4021" s="24"/>
    </row>
    <row r="4022" spans="1:7">
      <c r="A4022" s="24"/>
      <c r="G4022" s="24"/>
    </row>
    <row r="4023" spans="1:7">
      <c r="A4023" s="24"/>
      <c r="G4023" s="24"/>
    </row>
    <row r="4024" spans="1:7">
      <c r="A4024" s="24"/>
      <c r="G4024" s="24"/>
    </row>
    <row r="4025" spans="1:7">
      <c r="A4025" s="24"/>
      <c r="G4025" s="24"/>
    </row>
    <row r="4026" spans="1:7">
      <c r="A4026" s="24"/>
      <c r="G4026" s="24"/>
    </row>
    <row r="4027" spans="1:7">
      <c r="A4027" s="24"/>
      <c r="G4027" s="24"/>
    </row>
    <row r="4028" spans="1:7">
      <c r="A4028" s="24"/>
      <c r="G4028" s="24"/>
    </row>
    <row r="4029" spans="1:7">
      <c r="A4029" s="24"/>
      <c r="G4029" s="24"/>
    </row>
    <row r="4030" spans="1:7">
      <c r="A4030" s="24"/>
      <c r="G4030" s="24"/>
    </row>
    <row r="4031" spans="1:7">
      <c r="A4031" s="24"/>
      <c r="G4031" s="24"/>
    </row>
    <row r="4032" spans="1:7">
      <c r="A4032" s="24"/>
      <c r="G4032" s="24"/>
    </row>
    <row r="4033" spans="1:7">
      <c r="A4033" s="24"/>
      <c r="G4033" s="24"/>
    </row>
    <row r="4034" spans="1:7">
      <c r="A4034" s="24"/>
      <c r="G4034" s="24"/>
    </row>
    <row r="4035" spans="1:7">
      <c r="A4035" s="24"/>
      <c r="G4035" s="24"/>
    </row>
    <row r="4036" spans="1:7">
      <c r="A4036" s="24"/>
      <c r="G4036" s="24"/>
    </row>
    <row r="4037" spans="1:7">
      <c r="A4037" s="24"/>
      <c r="G4037" s="24"/>
    </row>
    <row r="4038" spans="1:7">
      <c r="A4038" s="24"/>
      <c r="G4038" s="24"/>
    </row>
    <row r="4039" spans="1:7">
      <c r="A4039" s="24"/>
      <c r="G4039" s="24"/>
    </row>
    <row r="4040" spans="1:7">
      <c r="A4040" s="24"/>
      <c r="G4040" s="24"/>
    </row>
    <row r="4041" spans="1:7">
      <c r="A4041" s="24"/>
      <c r="G4041" s="24"/>
    </row>
    <row r="4042" spans="1:7">
      <c r="A4042" s="24"/>
      <c r="G4042" s="24"/>
    </row>
    <row r="4043" spans="1:7">
      <c r="A4043" s="24"/>
      <c r="G4043" s="24"/>
    </row>
    <row r="4044" spans="1:7">
      <c r="A4044" s="24"/>
      <c r="G4044" s="24"/>
    </row>
    <row r="4045" spans="1:7">
      <c r="A4045" s="24"/>
      <c r="G4045" s="24"/>
    </row>
    <row r="4046" spans="1:7">
      <c r="A4046" s="24"/>
      <c r="G4046" s="24"/>
    </row>
    <row r="4047" spans="1:7">
      <c r="A4047" s="24"/>
      <c r="G4047" s="24"/>
    </row>
    <row r="4048" spans="1:7">
      <c r="A4048" s="24"/>
      <c r="G4048" s="24"/>
    </row>
    <row r="4049" spans="1:7">
      <c r="A4049" s="24"/>
      <c r="G4049" s="24"/>
    </row>
    <row r="4050" spans="1:7">
      <c r="A4050" s="24"/>
      <c r="G4050" s="24"/>
    </row>
    <row r="4051" spans="1:7">
      <c r="A4051" s="24"/>
      <c r="G4051" s="24"/>
    </row>
    <row r="4052" spans="1:7">
      <c r="A4052" s="24"/>
      <c r="G4052" s="24"/>
    </row>
    <row r="4053" spans="1:7">
      <c r="A4053" s="24"/>
      <c r="G4053" s="24"/>
    </row>
    <row r="4054" spans="1:7">
      <c r="A4054" s="24"/>
      <c r="G4054" s="24"/>
    </row>
    <row r="4055" spans="1:7">
      <c r="A4055" s="24"/>
      <c r="G4055" s="24"/>
    </row>
    <row r="4056" spans="1:7">
      <c r="A4056" s="24"/>
      <c r="G4056" s="24"/>
    </row>
    <row r="4057" spans="1:7">
      <c r="A4057" s="24"/>
      <c r="G4057" s="24"/>
    </row>
    <row r="4058" spans="1:7">
      <c r="A4058" s="24"/>
      <c r="G4058" s="24"/>
    </row>
    <row r="4059" spans="1:7">
      <c r="A4059" s="24"/>
      <c r="G4059" s="24"/>
    </row>
    <row r="4060" spans="1:7">
      <c r="A4060" s="24"/>
      <c r="G4060" s="24"/>
    </row>
    <row r="4061" spans="1:7">
      <c r="A4061" s="24"/>
      <c r="G4061" s="24"/>
    </row>
    <row r="4062" spans="1:7">
      <c r="A4062" s="24"/>
      <c r="G4062" s="24"/>
    </row>
    <row r="4063" spans="1:7">
      <c r="A4063" s="24"/>
      <c r="G4063" s="24"/>
    </row>
    <row r="4064" spans="1:7">
      <c r="A4064" s="24"/>
      <c r="G4064" s="24"/>
    </row>
    <row r="4065" spans="1:7">
      <c r="A4065" s="24"/>
      <c r="G4065" s="24"/>
    </row>
    <row r="4066" spans="1:7">
      <c r="A4066" s="24"/>
      <c r="G4066" s="24"/>
    </row>
    <row r="4067" spans="1:7">
      <c r="A4067" s="24"/>
      <c r="G4067" s="24"/>
    </row>
    <row r="4068" spans="1:7">
      <c r="A4068" s="24"/>
      <c r="G4068" s="24"/>
    </row>
    <row r="4069" spans="1:7">
      <c r="A4069" s="24"/>
      <c r="G4069" s="24"/>
    </row>
    <row r="4070" spans="1:7">
      <c r="A4070" s="24"/>
      <c r="G4070" s="24"/>
    </row>
    <row r="4071" spans="1:7">
      <c r="A4071" s="24"/>
      <c r="G4071" s="24"/>
    </row>
    <row r="4072" spans="1:7">
      <c r="A4072" s="24"/>
      <c r="G4072" s="24"/>
    </row>
    <row r="4073" spans="1:7">
      <c r="A4073" s="24"/>
      <c r="G4073" s="24"/>
    </row>
    <row r="4074" spans="1:7">
      <c r="A4074" s="24"/>
      <c r="G4074" s="24"/>
    </row>
    <row r="4075" spans="1:7">
      <c r="A4075" s="24"/>
      <c r="G4075" s="24"/>
    </row>
    <row r="4076" spans="1:7">
      <c r="A4076" s="24"/>
      <c r="G4076" s="24"/>
    </row>
    <row r="4077" spans="1:7">
      <c r="A4077" s="24"/>
      <c r="G4077" s="24"/>
    </row>
    <row r="4078" spans="1:7">
      <c r="A4078" s="24"/>
      <c r="G4078" s="24"/>
    </row>
    <row r="4079" spans="1:7">
      <c r="A4079" s="24"/>
      <c r="G4079" s="24"/>
    </row>
    <row r="4080" spans="1:7">
      <c r="A4080" s="24"/>
      <c r="G4080" s="24"/>
    </row>
    <row r="4081" spans="1:7">
      <c r="A4081" s="24"/>
      <c r="G4081" s="24"/>
    </row>
    <row r="4082" spans="1:7">
      <c r="A4082" s="24"/>
      <c r="G4082" s="24"/>
    </row>
    <row r="4083" spans="1:7">
      <c r="A4083" s="24"/>
      <c r="G4083" s="24"/>
    </row>
    <row r="4084" spans="1:7">
      <c r="A4084" s="24"/>
      <c r="G4084" s="24"/>
    </row>
    <row r="4085" spans="1:7">
      <c r="A4085" s="24"/>
      <c r="G4085" s="24"/>
    </row>
    <row r="4086" spans="1:7">
      <c r="A4086" s="24"/>
      <c r="G4086" s="24"/>
    </row>
    <row r="4087" spans="1:7">
      <c r="A4087" s="24"/>
      <c r="G4087" s="24"/>
    </row>
    <row r="4088" spans="1:7">
      <c r="A4088" s="24"/>
      <c r="G4088" s="24"/>
    </row>
    <row r="4089" spans="1:7">
      <c r="A4089" s="24"/>
      <c r="G4089" s="24"/>
    </row>
    <row r="4090" spans="1:7">
      <c r="A4090" s="24"/>
      <c r="G4090" s="24"/>
    </row>
    <row r="4091" spans="1:7">
      <c r="A4091" s="24"/>
      <c r="G4091" s="24"/>
    </row>
    <row r="4092" spans="1:7">
      <c r="A4092" s="24"/>
      <c r="G4092" s="24"/>
    </row>
    <row r="4093" spans="1:7">
      <c r="A4093" s="24"/>
      <c r="G4093" s="24"/>
    </row>
    <row r="4094" spans="1:7">
      <c r="A4094" s="24"/>
      <c r="G4094" s="24"/>
    </row>
    <row r="4095" spans="1:7">
      <c r="A4095" s="24"/>
      <c r="G4095" s="24"/>
    </row>
    <row r="4096" spans="1:7">
      <c r="A4096" s="24"/>
      <c r="G4096" s="24"/>
    </row>
    <row r="4097" spans="1:10">
      <c r="A4097" s="24"/>
      <c r="G4097" s="24"/>
      <c r="H4097" s="24"/>
      <c r="I4097" s="24"/>
      <c r="J4097" s="24"/>
    </row>
    <row r="4098" spans="1:10">
      <c r="A4098" s="24"/>
      <c r="G4098" s="24"/>
      <c r="H4098" s="24"/>
      <c r="I4098" s="24"/>
      <c r="J4098" s="24"/>
    </row>
    <row r="4099" spans="1:10">
      <c r="A4099" s="24"/>
      <c r="G4099" s="24"/>
      <c r="H4099" s="24"/>
      <c r="I4099" s="24"/>
      <c r="J4099" s="24"/>
    </row>
    <row r="4100" spans="1:10">
      <c r="A4100" s="24"/>
      <c r="G4100" s="24"/>
    </row>
    <row r="4101" spans="1:10">
      <c r="A4101" s="24"/>
      <c r="G4101" s="24"/>
    </row>
    <row r="4102" spans="1:10">
      <c r="A4102" s="24"/>
      <c r="G4102" s="24"/>
    </row>
    <row r="4103" spans="1:10">
      <c r="A4103" s="24"/>
      <c r="G4103" s="24"/>
    </row>
    <row r="4104" spans="1:10">
      <c r="A4104" s="24"/>
      <c r="G4104" s="24"/>
    </row>
    <row r="4105" spans="1:10">
      <c r="A4105" s="24"/>
      <c r="G4105" s="24"/>
    </row>
    <row r="4106" spans="1:10">
      <c r="A4106" s="24"/>
      <c r="G4106" s="24"/>
    </row>
    <row r="4107" spans="1:10">
      <c r="A4107" s="24"/>
      <c r="G4107" s="24"/>
    </row>
    <row r="4108" spans="1:10">
      <c r="A4108" s="24"/>
      <c r="G4108" s="24"/>
    </row>
    <row r="4109" spans="1:10">
      <c r="A4109" s="24"/>
      <c r="G4109" s="24"/>
    </row>
    <row r="4110" spans="1:10">
      <c r="A4110" s="24"/>
      <c r="G4110" s="24"/>
    </row>
    <row r="4111" spans="1:10">
      <c r="A4111" s="24"/>
      <c r="G4111" s="24"/>
    </row>
    <row r="4112" spans="1:10">
      <c r="A4112" s="24"/>
      <c r="G4112" s="24"/>
    </row>
    <row r="4113" spans="1:10">
      <c r="A4113" s="24"/>
      <c r="G4113" s="24"/>
    </row>
    <row r="4114" spans="1:10">
      <c r="A4114" s="24"/>
      <c r="G4114" s="24"/>
    </row>
    <row r="4115" spans="1:10">
      <c r="A4115" s="24"/>
      <c r="G4115" s="24"/>
    </row>
    <row r="4116" spans="1:10">
      <c r="A4116" s="24"/>
      <c r="G4116" s="24"/>
    </row>
    <row r="4117" spans="1:10">
      <c r="A4117" s="24"/>
      <c r="G4117" s="24"/>
    </row>
    <row r="4118" spans="1:10">
      <c r="A4118" s="24"/>
      <c r="G4118" s="24"/>
    </row>
    <row r="4119" spans="1:10">
      <c r="A4119" s="24"/>
      <c r="G4119" s="24"/>
    </row>
    <row r="4120" spans="1:10">
      <c r="A4120" s="24"/>
      <c r="G4120" s="24"/>
    </row>
    <row r="4121" spans="1:10">
      <c r="A4121" s="24"/>
      <c r="G4121" s="24"/>
    </row>
    <row r="4122" spans="1:10">
      <c r="A4122" s="24"/>
      <c r="G4122" s="24"/>
    </row>
    <row r="4123" spans="1:10">
      <c r="A4123" s="24"/>
      <c r="G4123" s="24"/>
    </row>
    <row r="4124" spans="1:10">
      <c r="A4124" s="24"/>
      <c r="G4124" s="24"/>
    </row>
    <row r="4125" spans="1:10">
      <c r="A4125" s="24"/>
      <c r="G4125" s="24"/>
    </row>
    <row r="4126" spans="1:10">
      <c r="A4126" s="24"/>
      <c r="G4126" s="24"/>
    </row>
    <row r="4127" spans="1:10">
      <c r="A4127" s="24"/>
      <c r="I4127" s="24"/>
      <c r="J4127" s="24"/>
    </row>
    <row r="4128" spans="1:10">
      <c r="A4128" s="24"/>
      <c r="G4128" s="24"/>
      <c r="I4128" s="24"/>
      <c r="J4128" s="24"/>
    </row>
    <row r="4129" spans="1:10">
      <c r="A4129" s="24"/>
      <c r="G4129" s="24"/>
      <c r="I4129" s="24"/>
      <c r="J4129" s="24"/>
    </row>
    <row r="4130" spans="1:10">
      <c r="A4130" s="24"/>
      <c r="G4130" s="24"/>
    </row>
    <row r="4131" spans="1:10">
      <c r="A4131" s="24"/>
      <c r="G4131" s="24"/>
    </row>
    <row r="4132" spans="1:10">
      <c r="A4132" s="24"/>
      <c r="G4132" s="24"/>
    </row>
    <row r="4133" spans="1:10">
      <c r="A4133" s="24"/>
      <c r="G4133" s="24"/>
      <c r="H4133" s="24"/>
      <c r="I4133" s="24"/>
      <c r="J4133" s="24"/>
    </row>
    <row r="4134" spans="1:10">
      <c r="A4134" s="24"/>
      <c r="G4134" s="24"/>
      <c r="H4134" s="24"/>
      <c r="I4134" s="24"/>
      <c r="J4134" s="24"/>
    </row>
    <row r="4135" spans="1:10">
      <c r="A4135" s="24"/>
      <c r="G4135" s="24"/>
      <c r="H4135" s="24"/>
      <c r="I4135" s="24"/>
      <c r="J4135" s="24"/>
    </row>
    <row r="4136" spans="1:10">
      <c r="A4136" s="24"/>
      <c r="I4136" s="24"/>
      <c r="J4136" s="24"/>
    </row>
    <row r="4137" spans="1:10">
      <c r="A4137" s="24"/>
      <c r="G4137" s="24"/>
      <c r="I4137" s="24"/>
      <c r="J4137" s="24"/>
    </row>
    <row r="4138" spans="1:10">
      <c r="A4138" s="24"/>
      <c r="G4138" s="24"/>
      <c r="I4138" s="24"/>
      <c r="J4138" s="24"/>
    </row>
    <row r="4139" spans="1:10">
      <c r="A4139" s="24"/>
      <c r="I4139" s="24"/>
      <c r="J4139" s="24"/>
    </row>
    <row r="4140" spans="1:10">
      <c r="A4140" s="24"/>
      <c r="G4140" s="24"/>
      <c r="I4140" s="24"/>
      <c r="J4140" s="24"/>
    </row>
    <row r="4141" spans="1:10">
      <c r="A4141" s="24"/>
      <c r="G4141" s="24"/>
      <c r="I4141" s="24"/>
      <c r="J4141" s="24"/>
    </row>
    <row r="4142" spans="1:10">
      <c r="A4142" s="24"/>
      <c r="I4142" s="24"/>
      <c r="J4142" s="24"/>
    </row>
    <row r="4143" spans="1:10">
      <c r="A4143" s="24"/>
      <c r="G4143" s="24"/>
      <c r="I4143" s="24"/>
      <c r="J4143" s="24"/>
    </row>
    <row r="4144" spans="1:10">
      <c r="A4144" s="24"/>
      <c r="G4144" s="24"/>
      <c r="I4144" s="24"/>
      <c r="J4144" s="24"/>
    </row>
    <row r="4145" spans="1:10">
      <c r="A4145" s="24"/>
      <c r="G4145" s="24"/>
      <c r="H4145" s="24"/>
      <c r="I4145" s="24"/>
      <c r="J4145" s="24"/>
    </row>
    <row r="4146" spans="1:10">
      <c r="A4146" s="24"/>
      <c r="G4146" s="24"/>
      <c r="H4146" s="24"/>
      <c r="I4146" s="24"/>
      <c r="J4146" s="24"/>
    </row>
    <row r="4147" spans="1:10">
      <c r="A4147" s="24"/>
      <c r="G4147" s="24"/>
      <c r="H4147" s="24"/>
      <c r="I4147" s="24"/>
      <c r="J4147" s="24"/>
    </row>
    <row r="4148" spans="1:10">
      <c r="A4148" s="24"/>
      <c r="G4148" s="24"/>
    </row>
    <row r="4149" spans="1:10">
      <c r="A4149" s="24"/>
      <c r="G4149" s="24"/>
      <c r="I4149" s="24"/>
      <c r="J4149" s="24"/>
    </row>
    <row r="4150" spans="1:10">
      <c r="A4150" s="24"/>
      <c r="G4150" s="24"/>
    </row>
    <row r="4151" spans="1:10">
      <c r="A4151" s="24"/>
      <c r="G4151" s="24"/>
    </row>
    <row r="4152" spans="1:10">
      <c r="A4152" s="24"/>
      <c r="G4152" s="24"/>
    </row>
    <row r="4153" spans="1:10">
      <c r="A4153" s="24"/>
      <c r="G4153" s="24"/>
    </row>
    <row r="4154" spans="1:10">
      <c r="A4154" s="24"/>
      <c r="G4154" s="24"/>
    </row>
    <row r="4155" spans="1:10">
      <c r="A4155" s="24"/>
      <c r="G4155" s="24"/>
    </row>
    <row r="4156" spans="1:10">
      <c r="A4156" s="24"/>
      <c r="G4156" s="24"/>
    </row>
    <row r="4157" spans="1:10">
      <c r="A4157" s="24"/>
      <c r="G4157" s="24"/>
    </row>
    <row r="4158" spans="1:10">
      <c r="A4158" s="24"/>
      <c r="G4158" s="24"/>
    </row>
    <row r="4159" spans="1:10">
      <c r="A4159" s="24"/>
      <c r="G4159" s="24"/>
    </row>
    <row r="4160" spans="1:10">
      <c r="A4160" s="24"/>
      <c r="G4160" s="24"/>
    </row>
    <row r="4161" spans="1:7">
      <c r="A4161" s="24"/>
      <c r="G4161" s="24"/>
    </row>
    <row r="4162" spans="1:7">
      <c r="A4162" s="24"/>
      <c r="G4162" s="24"/>
    </row>
    <row r="4163" spans="1:7">
      <c r="A4163" s="24"/>
      <c r="G4163" s="24"/>
    </row>
    <row r="4164" spans="1:7">
      <c r="A4164" s="24"/>
      <c r="G4164" s="24"/>
    </row>
    <row r="4165" spans="1:7">
      <c r="A4165" s="24"/>
      <c r="G4165" s="24"/>
    </row>
    <row r="4166" spans="1:7">
      <c r="A4166" s="24"/>
      <c r="G4166" s="24"/>
    </row>
    <row r="4167" spans="1:7">
      <c r="A4167" s="24"/>
      <c r="G4167" s="24"/>
    </row>
    <row r="4168" spans="1:7">
      <c r="A4168" s="24"/>
      <c r="G4168" s="24"/>
    </row>
    <row r="4169" spans="1:7">
      <c r="A4169" s="24"/>
      <c r="G4169" s="24"/>
    </row>
    <row r="4170" spans="1:7">
      <c r="A4170" s="24"/>
      <c r="G4170" s="24"/>
    </row>
    <row r="4171" spans="1:7">
      <c r="A4171" s="24"/>
      <c r="G4171" s="24"/>
    </row>
    <row r="4172" spans="1:7">
      <c r="A4172" s="24"/>
      <c r="G4172" s="24"/>
    </row>
    <row r="4173" spans="1:7">
      <c r="A4173" s="24"/>
      <c r="G4173" s="24"/>
    </row>
    <row r="4174" spans="1:7">
      <c r="A4174" s="24"/>
      <c r="G4174" s="24"/>
    </row>
    <row r="4175" spans="1:7">
      <c r="A4175" s="24"/>
      <c r="G4175" s="24"/>
    </row>
    <row r="4176" spans="1:7">
      <c r="A4176" s="24"/>
      <c r="G4176" s="24"/>
    </row>
    <row r="4177" spans="1:7">
      <c r="A4177" s="24"/>
      <c r="G4177" s="24"/>
    </row>
    <row r="4178" spans="1:7">
      <c r="A4178" s="24"/>
      <c r="G4178" s="24"/>
    </row>
    <row r="4179" spans="1:7">
      <c r="A4179" s="24"/>
      <c r="G4179" s="24"/>
    </row>
    <row r="4180" spans="1:7">
      <c r="A4180" s="24"/>
      <c r="G4180" s="24"/>
    </row>
    <row r="4181" spans="1:7">
      <c r="A4181" s="24"/>
      <c r="G4181" s="24"/>
    </row>
    <row r="4182" spans="1:7">
      <c r="A4182" s="24"/>
      <c r="G4182" s="24"/>
    </row>
    <row r="4183" spans="1:7">
      <c r="A4183" s="24"/>
      <c r="G4183" s="24"/>
    </row>
    <row r="4184" spans="1:7">
      <c r="A4184" s="24"/>
      <c r="G4184" s="24"/>
    </row>
    <row r="4185" spans="1:7">
      <c r="A4185" s="24"/>
      <c r="G4185" s="24"/>
    </row>
    <row r="4186" spans="1:7">
      <c r="A4186" s="24"/>
      <c r="G4186" s="24"/>
    </row>
    <row r="4187" spans="1:7">
      <c r="A4187" s="24"/>
      <c r="G4187" s="24"/>
    </row>
    <row r="4188" spans="1:7">
      <c r="A4188" s="24"/>
      <c r="G4188" s="24"/>
    </row>
    <row r="4189" spans="1:7">
      <c r="A4189" s="24"/>
      <c r="G4189" s="24"/>
    </row>
    <row r="4190" spans="1:7">
      <c r="A4190" s="24"/>
      <c r="G4190" s="24"/>
    </row>
    <row r="4191" spans="1:7">
      <c r="A4191" s="24"/>
      <c r="G4191" s="24"/>
    </row>
    <row r="4192" spans="1:7">
      <c r="A4192" s="24"/>
      <c r="G4192" s="24"/>
    </row>
    <row r="4193" spans="1:7">
      <c r="A4193" s="24"/>
      <c r="G4193" s="24"/>
    </row>
    <row r="4194" spans="1:7">
      <c r="A4194" s="24"/>
      <c r="G4194" s="24"/>
    </row>
    <row r="4195" spans="1:7">
      <c r="A4195" s="24"/>
      <c r="G4195" s="24"/>
    </row>
    <row r="4196" spans="1:7">
      <c r="A4196" s="24"/>
      <c r="G4196" s="24"/>
    </row>
    <row r="4197" spans="1:7">
      <c r="A4197" s="24"/>
      <c r="G4197" s="24"/>
    </row>
    <row r="4198" spans="1:7">
      <c r="A4198" s="24"/>
      <c r="G4198" s="24"/>
    </row>
    <row r="4199" spans="1:7">
      <c r="A4199" s="24"/>
      <c r="G4199" s="24"/>
    </row>
    <row r="4200" spans="1:7">
      <c r="A4200" s="24"/>
      <c r="G4200" s="24"/>
    </row>
    <row r="4201" spans="1:7">
      <c r="A4201" s="24"/>
      <c r="G4201" s="24"/>
    </row>
    <row r="4202" spans="1:7">
      <c r="A4202" s="24"/>
      <c r="G4202" s="24"/>
    </row>
    <row r="4203" spans="1:7">
      <c r="A4203" s="24"/>
      <c r="G4203" s="24"/>
    </row>
    <row r="4204" spans="1:7">
      <c r="A4204" s="24"/>
      <c r="G4204" s="24"/>
    </row>
    <row r="4205" spans="1:7">
      <c r="A4205" s="24"/>
      <c r="G4205" s="24"/>
    </row>
    <row r="4206" spans="1:7">
      <c r="A4206" s="24"/>
      <c r="G4206" s="24"/>
    </row>
    <row r="4207" spans="1:7">
      <c r="A4207" s="24"/>
      <c r="G4207" s="24"/>
    </row>
    <row r="4208" spans="1:7">
      <c r="A4208" s="24"/>
      <c r="G4208" s="24"/>
    </row>
    <row r="4209" spans="1:7">
      <c r="A4209" s="24"/>
      <c r="G4209" s="24"/>
    </row>
    <row r="4210" spans="1:7">
      <c r="A4210" s="24"/>
      <c r="G4210" s="24"/>
    </row>
    <row r="4211" spans="1:7">
      <c r="A4211" s="24"/>
      <c r="G4211" s="24"/>
    </row>
    <row r="4212" spans="1:7">
      <c r="A4212" s="24"/>
      <c r="G4212" s="24"/>
    </row>
    <row r="4213" spans="1:7">
      <c r="A4213" s="24"/>
      <c r="G4213" s="24"/>
    </row>
    <row r="4214" spans="1:7">
      <c r="A4214" s="24"/>
      <c r="G4214" s="24"/>
    </row>
    <row r="4215" spans="1:7">
      <c r="A4215" s="24"/>
      <c r="G4215" s="24"/>
    </row>
    <row r="4216" spans="1:7">
      <c r="A4216" s="24"/>
      <c r="G4216" s="24"/>
    </row>
    <row r="4217" spans="1:7">
      <c r="A4217" s="24"/>
      <c r="G4217" s="24"/>
    </row>
    <row r="4218" spans="1:7">
      <c r="A4218" s="24"/>
      <c r="G4218" s="24"/>
    </row>
    <row r="4219" spans="1:7">
      <c r="A4219" s="24"/>
      <c r="G4219" s="24"/>
    </row>
    <row r="4220" spans="1:7">
      <c r="A4220" s="24"/>
      <c r="G4220" s="24"/>
    </row>
    <row r="4221" spans="1:7">
      <c r="A4221" s="24"/>
      <c r="G4221" s="24"/>
    </row>
    <row r="4222" spans="1:7">
      <c r="A4222" s="24"/>
      <c r="G4222" s="24"/>
    </row>
    <row r="4223" spans="1:7">
      <c r="A4223" s="24"/>
      <c r="G4223" s="24"/>
    </row>
    <row r="4224" spans="1:7">
      <c r="A4224" s="24"/>
      <c r="G4224" s="24"/>
    </row>
    <row r="4225" spans="1:7">
      <c r="A4225" s="24"/>
      <c r="G4225" s="24"/>
    </row>
    <row r="4226" spans="1:7">
      <c r="A4226" s="24"/>
      <c r="G4226" s="24"/>
    </row>
    <row r="4227" spans="1:7">
      <c r="A4227" s="24"/>
      <c r="G4227" s="24"/>
    </row>
    <row r="4228" spans="1:7">
      <c r="A4228" s="24"/>
      <c r="G4228" s="24"/>
    </row>
    <row r="4229" spans="1:7">
      <c r="A4229" s="24"/>
      <c r="G4229" s="24"/>
    </row>
    <row r="4230" spans="1:7">
      <c r="A4230" s="24"/>
      <c r="G4230" s="24"/>
    </row>
    <row r="4231" spans="1:7">
      <c r="A4231" s="24"/>
      <c r="G4231" s="24"/>
    </row>
    <row r="4232" spans="1:7">
      <c r="A4232" s="24"/>
      <c r="G4232" s="24"/>
    </row>
    <row r="4233" spans="1:7">
      <c r="A4233" s="24"/>
      <c r="G4233" s="24"/>
    </row>
    <row r="4234" spans="1:7">
      <c r="A4234" s="24"/>
      <c r="G4234" s="24"/>
    </row>
    <row r="4235" spans="1:7">
      <c r="A4235" s="24"/>
      <c r="G4235" s="24"/>
    </row>
    <row r="4236" spans="1:7">
      <c r="A4236" s="24"/>
      <c r="G4236" s="24"/>
    </row>
    <row r="4237" spans="1:7">
      <c r="A4237" s="24"/>
      <c r="G4237" s="24"/>
    </row>
    <row r="4238" spans="1:7">
      <c r="A4238" s="24"/>
      <c r="G4238" s="24"/>
    </row>
    <row r="4239" spans="1:7">
      <c r="A4239" s="24"/>
      <c r="G4239" s="24"/>
    </row>
    <row r="4240" spans="1:7">
      <c r="A4240" s="24"/>
      <c r="G4240" s="24"/>
    </row>
    <row r="4241" spans="1:7">
      <c r="A4241" s="24"/>
      <c r="G4241" s="24"/>
    </row>
    <row r="4242" spans="1:7">
      <c r="A4242" s="24"/>
      <c r="G4242" s="24"/>
    </row>
    <row r="4243" spans="1:7">
      <c r="A4243" s="24"/>
      <c r="G4243" s="24"/>
    </row>
    <row r="4244" spans="1:7">
      <c r="A4244" s="24"/>
      <c r="G4244" s="24"/>
    </row>
    <row r="4245" spans="1:7">
      <c r="A4245" s="24"/>
      <c r="G4245" s="24"/>
    </row>
    <row r="4246" spans="1:7">
      <c r="A4246" s="24"/>
      <c r="G4246" s="24"/>
    </row>
    <row r="4247" spans="1:7">
      <c r="A4247" s="24"/>
      <c r="G4247" s="24"/>
    </row>
    <row r="4248" spans="1:7">
      <c r="A4248" s="24"/>
      <c r="G4248" s="24"/>
    </row>
    <row r="4249" spans="1:7">
      <c r="A4249" s="24"/>
      <c r="G4249" s="24"/>
    </row>
    <row r="4250" spans="1:7">
      <c r="A4250" s="24"/>
      <c r="G4250" s="24"/>
    </row>
    <row r="4251" spans="1:7">
      <c r="A4251" s="24"/>
      <c r="G4251" s="24"/>
    </row>
    <row r="4252" spans="1:7">
      <c r="A4252" s="24"/>
      <c r="G4252" s="24"/>
    </row>
    <row r="4253" spans="1:7">
      <c r="A4253" s="24"/>
      <c r="G4253" s="24"/>
    </row>
    <row r="4254" spans="1:7">
      <c r="A4254" s="24"/>
      <c r="G4254" s="24"/>
    </row>
    <row r="4255" spans="1:7">
      <c r="A4255" s="24"/>
      <c r="G4255" s="24"/>
    </row>
    <row r="4256" spans="1:7">
      <c r="A4256" s="24"/>
      <c r="G4256" s="24"/>
    </row>
    <row r="4257" spans="1:7">
      <c r="A4257" s="24"/>
      <c r="G4257" s="24"/>
    </row>
    <row r="4258" spans="1:7">
      <c r="A4258" s="24"/>
      <c r="G4258" s="24"/>
    </row>
    <row r="4259" spans="1:7">
      <c r="A4259" s="24"/>
      <c r="G4259" s="24"/>
    </row>
    <row r="4260" spans="1:7">
      <c r="A4260" s="24"/>
      <c r="G4260" s="24"/>
    </row>
    <row r="4261" spans="1:7">
      <c r="A4261" s="24"/>
      <c r="G4261" s="24"/>
    </row>
    <row r="4262" spans="1:7">
      <c r="A4262" s="24"/>
      <c r="G4262" s="24"/>
    </row>
    <row r="4263" spans="1:7">
      <c r="A4263" s="24"/>
      <c r="G4263" s="24"/>
    </row>
    <row r="4264" spans="1:7">
      <c r="A4264" s="24"/>
      <c r="G4264" s="24"/>
    </row>
    <row r="4265" spans="1:7">
      <c r="A4265" s="24"/>
      <c r="G4265" s="24"/>
    </row>
    <row r="4266" spans="1:7">
      <c r="A4266" s="24"/>
      <c r="G4266" s="24"/>
    </row>
    <row r="4267" spans="1:7">
      <c r="A4267" s="24"/>
      <c r="G4267" s="24"/>
    </row>
    <row r="4268" spans="1:7">
      <c r="A4268" s="24"/>
      <c r="G4268" s="24"/>
    </row>
    <row r="4269" spans="1:7">
      <c r="A4269" s="24"/>
      <c r="G4269" s="24"/>
    </row>
    <row r="4270" spans="1:7">
      <c r="A4270" s="24"/>
      <c r="G4270" s="24"/>
    </row>
    <row r="4271" spans="1:7">
      <c r="A4271" s="24"/>
      <c r="G4271" s="24"/>
    </row>
    <row r="4272" spans="1:7">
      <c r="A4272" s="24"/>
      <c r="G4272" s="24"/>
    </row>
    <row r="4273" spans="1:7">
      <c r="A4273" s="24"/>
      <c r="G4273" s="24"/>
    </row>
    <row r="4274" spans="1:7">
      <c r="A4274" s="24"/>
      <c r="G4274" s="24"/>
    </row>
    <row r="4275" spans="1:7">
      <c r="A4275" s="24"/>
      <c r="G4275" s="24"/>
    </row>
    <row r="4276" spans="1:7">
      <c r="A4276" s="24"/>
      <c r="G4276" s="24"/>
    </row>
    <row r="4277" spans="1:7">
      <c r="A4277" s="24"/>
      <c r="G4277" s="24"/>
    </row>
    <row r="4278" spans="1:7">
      <c r="A4278" s="24"/>
      <c r="G4278" s="24"/>
    </row>
    <row r="4279" spans="1:7">
      <c r="A4279" s="24"/>
      <c r="G4279" s="24"/>
    </row>
    <row r="4280" spans="1:7">
      <c r="A4280" s="24"/>
      <c r="G4280" s="24"/>
    </row>
    <row r="4281" spans="1:7">
      <c r="A4281" s="24"/>
      <c r="G4281" s="24"/>
    </row>
    <row r="4282" spans="1:7">
      <c r="A4282" s="24"/>
      <c r="G4282" s="24"/>
    </row>
    <row r="4283" spans="1:7">
      <c r="A4283" s="24"/>
      <c r="G4283" s="24"/>
    </row>
    <row r="4284" spans="1:7">
      <c r="A4284" s="24"/>
      <c r="G4284" s="24"/>
    </row>
    <row r="4285" spans="1:7">
      <c r="A4285" s="24"/>
      <c r="G4285" s="24"/>
    </row>
    <row r="4286" spans="1:7">
      <c r="A4286" s="24"/>
      <c r="G4286" s="24"/>
    </row>
    <row r="4287" spans="1:7">
      <c r="A4287" s="24"/>
      <c r="G4287" s="24"/>
    </row>
    <row r="4288" spans="1:7">
      <c r="A4288" s="24"/>
      <c r="G4288" s="24"/>
    </row>
    <row r="4289" spans="1:7">
      <c r="A4289" s="24"/>
      <c r="G4289" s="24"/>
    </row>
    <row r="4290" spans="1:7">
      <c r="A4290" s="24"/>
      <c r="G4290" s="24"/>
    </row>
    <row r="4291" spans="1:7">
      <c r="A4291" s="24"/>
      <c r="G4291" s="24"/>
    </row>
    <row r="4292" spans="1:7">
      <c r="A4292" s="24"/>
      <c r="G4292" s="24"/>
    </row>
    <row r="4293" spans="1:7">
      <c r="A4293" s="24"/>
      <c r="G4293" s="24"/>
    </row>
    <row r="4294" spans="1:7">
      <c r="A4294" s="24"/>
      <c r="G4294" s="24"/>
    </row>
    <row r="4295" spans="1:7">
      <c r="A4295" s="24"/>
      <c r="G4295" s="24"/>
    </row>
    <row r="4296" spans="1:7">
      <c r="A4296" s="24"/>
      <c r="G4296" s="24"/>
    </row>
    <row r="4297" spans="1:7">
      <c r="A4297" s="24"/>
      <c r="G4297" s="24"/>
    </row>
    <row r="4298" spans="1:7">
      <c r="A4298" s="24"/>
      <c r="G4298" s="24"/>
    </row>
    <row r="4299" spans="1:7">
      <c r="A4299" s="24"/>
      <c r="G4299" s="24"/>
    </row>
    <row r="4300" spans="1:7">
      <c r="A4300" s="24"/>
      <c r="G4300" s="24"/>
    </row>
    <row r="4301" spans="1:7">
      <c r="A4301" s="24"/>
      <c r="G4301" s="24"/>
    </row>
    <row r="4302" spans="1:7">
      <c r="A4302" s="24"/>
      <c r="G4302" s="24"/>
    </row>
    <row r="4303" spans="1:7">
      <c r="A4303" s="24"/>
      <c r="G4303" s="24"/>
    </row>
    <row r="4304" spans="1:7">
      <c r="A4304" s="24"/>
      <c r="G4304" s="24"/>
    </row>
    <row r="4305" spans="1:7">
      <c r="A4305" s="24"/>
      <c r="G4305" s="24"/>
    </row>
    <row r="4306" spans="1:7">
      <c r="A4306" s="24"/>
      <c r="G4306" s="24"/>
    </row>
    <row r="4307" spans="1:7">
      <c r="A4307" s="24"/>
      <c r="G4307" s="24"/>
    </row>
    <row r="4308" spans="1:7">
      <c r="A4308" s="24"/>
      <c r="G4308" s="24"/>
    </row>
    <row r="4309" spans="1:7">
      <c r="A4309" s="24"/>
      <c r="G4309" s="24"/>
    </row>
    <row r="4310" spans="1:7">
      <c r="A4310" s="24"/>
      <c r="G4310" s="24"/>
    </row>
    <row r="4311" spans="1:7">
      <c r="A4311" s="24"/>
      <c r="G4311" s="24"/>
    </row>
    <row r="4312" spans="1:7">
      <c r="A4312" s="24"/>
      <c r="G4312" s="24"/>
    </row>
    <row r="4313" spans="1:7">
      <c r="A4313" s="24"/>
      <c r="G4313" s="24"/>
    </row>
    <row r="4314" spans="1:7">
      <c r="A4314" s="24"/>
      <c r="G4314" s="24"/>
    </row>
    <row r="4315" spans="1:7">
      <c r="A4315" s="24"/>
      <c r="G4315" s="24"/>
    </row>
    <row r="4316" spans="1:7">
      <c r="A4316" s="24"/>
      <c r="G4316" s="24"/>
    </row>
    <row r="4317" spans="1:7">
      <c r="A4317" s="24"/>
      <c r="G4317" s="24"/>
    </row>
    <row r="4318" spans="1:7">
      <c r="A4318" s="24"/>
      <c r="G4318" s="24"/>
    </row>
    <row r="4319" spans="1:7">
      <c r="A4319" s="24"/>
      <c r="G4319" s="24"/>
    </row>
    <row r="4320" spans="1:7">
      <c r="A4320" s="24"/>
      <c r="G4320" s="24"/>
    </row>
    <row r="4321" spans="1:7">
      <c r="A4321" s="24"/>
      <c r="G4321" s="24"/>
    </row>
    <row r="4322" spans="1:7">
      <c r="A4322" s="24"/>
      <c r="G4322" s="24"/>
    </row>
    <row r="4323" spans="1:7">
      <c r="A4323" s="24"/>
      <c r="G4323" s="24"/>
    </row>
    <row r="4324" spans="1:7">
      <c r="A4324" s="24"/>
      <c r="G4324" s="24"/>
    </row>
    <row r="4325" spans="1:7">
      <c r="A4325" s="24"/>
      <c r="G4325" s="24"/>
    </row>
    <row r="4326" spans="1:7">
      <c r="A4326" s="24"/>
      <c r="G4326" s="24"/>
    </row>
    <row r="4327" spans="1:7">
      <c r="A4327" s="24"/>
      <c r="G4327" s="24"/>
    </row>
    <row r="4328" spans="1:7">
      <c r="A4328" s="24"/>
      <c r="G4328" s="24"/>
    </row>
    <row r="4329" spans="1:7">
      <c r="A4329" s="24"/>
      <c r="G4329" s="24"/>
    </row>
    <row r="4330" spans="1:7">
      <c r="A4330" s="24"/>
      <c r="G4330" s="24"/>
    </row>
    <row r="4331" spans="1:7">
      <c r="A4331" s="24"/>
      <c r="G4331" s="24"/>
    </row>
    <row r="4332" spans="1:7">
      <c r="A4332" s="24"/>
      <c r="G4332" s="24"/>
    </row>
    <row r="4333" spans="1:7">
      <c r="A4333" s="24"/>
      <c r="G4333" s="24"/>
    </row>
    <row r="4334" spans="1:7">
      <c r="A4334" s="24"/>
      <c r="G4334" s="24"/>
    </row>
    <row r="4335" spans="1:7">
      <c r="A4335" s="24"/>
      <c r="G4335" s="24"/>
    </row>
    <row r="4336" spans="1:7">
      <c r="A4336" s="24"/>
      <c r="G4336" s="24"/>
    </row>
    <row r="4337" spans="1:7">
      <c r="A4337" s="24"/>
      <c r="G4337" s="24"/>
    </row>
    <row r="4338" spans="1:7">
      <c r="A4338" s="24"/>
      <c r="G4338" s="24"/>
    </row>
    <row r="4339" spans="1:7">
      <c r="A4339" s="24"/>
      <c r="G4339" s="24"/>
    </row>
    <row r="4340" spans="1:7">
      <c r="A4340" s="24"/>
      <c r="G4340" s="24"/>
    </row>
    <row r="4341" spans="1:7">
      <c r="A4341" s="24"/>
      <c r="G4341" s="24"/>
    </row>
    <row r="4342" spans="1:7">
      <c r="A4342" s="24"/>
      <c r="G4342" s="24"/>
    </row>
    <row r="4343" spans="1:7">
      <c r="A4343" s="24"/>
      <c r="G4343" s="24"/>
    </row>
    <row r="4344" spans="1:7">
      <c r="A4344" s="24"/>
      <c r="G4344" s="24"/>
    </row>
    <row r="4345" spans="1:7">
      <c r="A4345" s="24"/>
      <c r="G4345" s="24"/>
    </row>
    <row r="4346" spans="1:7">
      <c r="A4346" s="24"/>
      <c r="G4346" s="24"/>
    </row>
    <row r="4347" spans="1:7">
      <c r="A4347" s="24"/>
      <c r="G4347" s="24"/>
    </row>
    <row r="4348" spans="1:7">
      <c r="A4348" s="24"/>
      <c r="G4348" s="24"/>
    </row>
    <row r="4349" spans="1:7">
      <c r="A4349" s="24"/>
      <c r="G4349" s="24"/>
    </row>
    <row r="4350" spans="1:7">
      <c r="A4350" s="24"/>
      <c r="G4350" s="24"/>
    </row>
    <row r="4351" spans="1:7">
      <c r="A4351" s="24"/>
      <c r="G4351" s="24"/>
    </row>
    <row r="4352" spans="1:7">
      <c r="A4352" s="24"/>
      <c r="G4352" s="24"/>
    </row>
    <row r="4353" spans="1:7">
      <c r="A4353" s="24"/>
      <c r="G4353" s="24"/>
    </row>
    <row r="4354" spans="1:7">
      <c r="A4354" s="24"/>
      <c r="G4354" s="24"/>
    </row>
    <row r="4355" spans="1:7">
      <c r="A4355" s="24"/>
      <c r="G4355" s="24"/>
    </row>
    <row r="4356" spans="1:7">
      <c r="A4356" s="24"/>
      <c r="G4356" s="24"/>
    </row>
    <row r="4357" spans="1:7">
      <c r="A4357" s="24"/>
      <c r="G4357" s="24"/>
    </row>
    <row r="4358" spans="1:7">
      <c r="A4358" s="24"/>
      <c r="G4358" s="24"/>
    </row>
    <row r="4359" spans="1:7">
      <c r="A4359" s="24"/>
      <c r="G4359" s="24"/>
    </row>
    <row r="4360" spans="1:7">
      <c r="A4360" s="24"/>
      <c r="G4360" s="24"/>
    </row>
    <row r="4361" spans="1:7">
      <c r="A4361" s="24"/>
      <c r="G4361" s="24"/>
    </row>
    <row r="4362" spans="1:7">
      <c r="A4362" s="24"/>
      <c r="G4362" s="24"/>
    </row>
    <row r="4363" spans="1:7">
      <c r="A4363" s="24"/>
      <c r="G4363" s="24"/>
    </row>
    <row r="4364" spans="1:7">
      <c r="A4364" s="24"/>
      <c r="G4364" s="24"/>
    </row>
    <row r="4365" spans="1:7">
      <c r="A4365" s="24"/>
      <c r="G4365" s="24"/>
    </row>
    <row r="4366" spans="1:7">
      <c r="A4366" s="24"/>
      <c r="G4366" s="24"/>
    </row>
    <row r="4367" spans="1:7">
      <c r="A4367" s="24"/>
      <c r="G4367" s="24"/>
    </row>
    <row r="4368" spans="1:7">
      <c r="A4368" s="24"/>
      <c r="G4368" s="24"/>
    </row>
    <row r="4369" spans="1:7">
      <c r="A4369" s="24"/>
      <c r="G4369" s="24"/>
    </row>
    <row r="4370" spans="1:7">
      <c r="A4370" s="24"/>
      <c r="G4370" s="24"/>
    </row>
    <row r="4371" spans="1:7">
      <c r="A4371" s="24"/>
      <c r="G4371" s="24"/>
    </row>
    <row r="4372" spans="1:7">
      <c r="A4372" s="24"/>
      <c r="G4372" s="24"/>
    </row>
    <row r="4373" spans="1:7">
      <c r="A4373" s="24"/>
      <c r="G4373" s="24"/>
    </row>
    <row r="4374" spans="1:7">
      <c r="A4374" s="24"/>
      <c r="G4374" s="24"/>
    </row>
    <row r="4375" spans="1:7">
      <c r="A4375" s="24"/>
      <c r="G4375" s="24"/>
    </row>
    <row r="4376" spans="1:7">
      <c r="A4376" s="24"/>
      <c r="G4376" s="24"/>
    </row>
    <row r="4377" spans="1:7">
      <c r="A4377" s="24"/>
      <c r="G4377" s="24"/>
    </row>
    <row r="4378" spans="1:7">
      <c r="A4378" s="24"/>
      <c r="G4378" s="24"/>
    </row>
    <row r="4379" spans="1:7">
      <c r="A4379" s="24"/>
      <c r="G4379" s="24"/>
    </row>
    <row r="4380" spans="1:7">
      <c r="A4380" s="24"/>
      <c r="G4380" s="24"/>
    </row>
    <row r="4381" spans="1:7">
      <c r="A4381" s="24"/>
      <c r="G4381" s="24"/>
    </row>
    <row r="4382" spans="1:7">
      <c r="A4382" s="24"/>
      <c r="G4382" s="24"/>
    </row>
    <row r="4383" spans="1:7">
      <c r="A4383" s="24"/>
      <c r="G4383" s="24"/>
    </row>
    <row r="4384" spans="1:7">
      <c r="A4384" s="24"/>
      <c r="G4384" s="24"/>
    </row>
    <row r="4385" spans="1:7">
      <c r="A4385" s="24"/>
      <c r="G4385" s="24"/>
    </row>
    <row r="4386" spans="1:7">
      <c r="A4386" s="24"/>
      <c r="G4386" s="24"/>
    </row>
    <row r="4387" spans="1:7">
      <c r="A4387" s="24"/>
      <c r="G4387" s="24"/>
    </row>
    <row r="4388" spans="1:7">
      <c r="A4388" s="24"/>
      <c r="G4388" s="24"/>
    </row>
    <row r="4389" spans="1:7">
      <c r="A4389" s="24"/>
      <c r="G4389" s="24"/>
    </row>
    <row r="4390" spans="1:7">
      <c r="A4390" s="24"/>
      <c r="G4390" s="24"/>
    </row>
    <row r="4391" spans="1:7">
      <c r="A4391" s="24"/>
      <c r="G4391" s="24"/>
    </row>
    <row r="4392" spans="1:7">
      <c r="A4392" s="24"/>
      <c r="G4392" s="24"/>
    </row>
    <row r="4393" spans="1:7">
      <c r="A4393" s="24"/>
      <c r="G4393" s="24"/>
    </row>
    <row r="4394" spans="1:7">
      <c r="A4394" s="24"/>
      <c r="G4394" s="24"/>
    </row>
    <row r="4395" spans="1:7">
      <c r="A4395" s="24"/>
      <c r="G4395" s="24"/>
    </row>
    <row r="4396" spans="1:7">
      <c r="A4396" s="24"/>
      <c r="G4396" s="24"/>
    </row>
    <row r="4397" spans="1:7">
      <c r="A4397" s="24"/>
      <c r="G4397" s="24"/>
    </row>
    <row r="4398" spans="1:7">
      <c r="A4398" s="24"/>
      <c r="G4398" s="24"/>
    </row>
    <row r="4399" spans="1:7">
      <c r="A4399" s="24"/>
      <c r="G4399" s="24"/>
    </row>
    <row r="4400" spans="1:7">
      <c r="A4400" s="24"/>
      <c r="G4400" s="24"/>
    </row>
    <row r="4401" spans="1:7">
      <c r="A4401" s="24"/>
      <c r="G4401" s="24"/>
    </row>
    <row r="4402" spans="1:7">
      <c r="A4402" s="24"/>
      <c r="G4402" s="24"/>
    </row>
    <row r="4403" spans="1:7">
      <c r="A4403" s="24"/>
      <c r="G4403" s="24"/>
    </row>
    <row r="4404" spans="1:7">
      <c r="A4404" s="24"/>
      <c r="G4404" s="24"/>
    </row>
    <row r="4405" spans="1:7">
      <c r="A4405" s="24"/>
      <c r="G4405" s="24"/>
    </row>
    <row r="4406" spans="1:7">
      <c r="A4406" s="24"/>
      <c r="G4406" s="24"/>
    </row>
    <row r="4407" spans="1:7">
      <c r="A4407" s="24"/>
      <c r="G4407" s="24"/>
    </row>
    <row r="4408" spans="1:7">
      <c r="A4408" s="24"/>
      <c r="G4408" s="24"/>
    </row>
    <row r="4409" spans="1:7">
      <c r="A4409" s="24"/>
      <c r="G4409" s="24"/>
    </row>
    <row r="4410" spans="1:7">
      <c r="A4410" s="24"/>
      <c r="G4410" s="24"/>
    </row>
    <row r="4411" spans="1:7">
      <c r="A4411" s="24"/>
      <c r="G4411" s="24"/>
    </row>
    <row r="4412" spans="1:7">
      <c r="A4412" s="24"/>
      <c r="G4412" s="24"/>
    </row>
    <row r="4413" spans="1:7">
      <c r="A4413" s="24"/>
      <c r="G4413" s="24"/>
    </row>
    <row r="4414" spans="1:7">
      <c r="A4414" s="24"/>
      <c r="G4414" s="24"/>
    </row>
    <row r="4415" spans="1:7">
      <c r="A4415" s="24"/>
      <c r="G4415" s="24"/>
    </row>
    <row r="4416" spans="1:7">
      <c r="A4416" s="24"/>
      <c r="G4416" s="24"/>
    </row>
    <row r="4417" spans="1:7">
      <c r="A4417" s="24"/>
      <c r="G4417" s="24"/>
    </row>
    <row r="4418" spans="1:7">
      <c r="A4418" s="24"/>
      <c r="G4418" s="24"/>
    </row>
    <row r="4419" spans="1:7">
      <c r="A4419" s="24"/>
      <c r="G4419" s="24"/>
    </row>
    <row r="4420" spans="1:7">
      <c r="A4420" s="24"/>
      <c r="G4420" s="24"/>
    </row>
    <row r="4421" spans="1:7">
      <c r="A4421" s="24"/>
      <c r="G4421" s="24"/>
    </row>
    <row r="4422" spans="1:7">
      <c r="A4422" s="24"/>
      <c r="G4422" s="24"/>
    </row>
    <row r="4423" spans="1:7">
      <c r="A4423" s="24"/>
      <c r="G4423" s="24"/>
    </row>
    <row r="4424" spans="1:7">
      <c r="A4424" s="24"/>
      <c r="G4424" s="24"/>
    </row>
    <row r="4425" spans="1:7">
      <c r="A4425" s="24"/>
      <c r="G4425" s="24"/>
    </row>
    <row r="4426" spans="1:7">
      <c r="A4426" s="24"/>
      <c r="G4426" s="24"/>
    </row>
    <row r="4427" spans="1:7">
      <c r="A4427" s="24"/>
      <c r="G4427" s="24"/>
    </row>
    <row r="4428" spans="1:7">
      <c r="A4428" s="24"/>
      <c r="G4428" s="24"/>
    </row>
    <row r="4429" spans="1:7">
      <c r="A4429" s="24"/>
      <c r="G4429" s="24"/>
    </row>
    <row r="4430" spans="1:7">
      <c r="A4430" s="24"/>
      <c r="G4430" s="24"/>
    </row>
    <row r="4431" spans="1:7">
      <c r="A4431" s="24"/>
      <c r="G4431" s="24"/>
    </row>
    <row r="4432" spans="1:7">
      <c r="A4432" s="24"/>
      <c r="G4432" s="24"/>
    </row>
    <row r="4433" spans="1:7">
      <c r="A4433" s="24"/>
      <c r="G4433" s="24"/>
    </row>
    <row r="4434" spans="1:7">
      <c r="A4434" s="24"/>
      <c r="G4434" s="24"/>
    </row>
    <row r="4435" spans="1:7">
      <c r="A4435" s="24"/>
      <c r="G4435" s="24"/>
    </row>
    <row r="4436" spans="1:7">
      <c r="A4436" s="24"/>
      <c r="G4436" s="24"/>
    </row>
    <row r="4437" spans="1:7">
      <c r="A4437" s="24"/>
      <c r="G4437" s="24"/>
    </row>
    <row r="4438" spans="1:7">
      <c r="A4438" s="24"/>
      <c r="G4438" s="24"/>
    </row>
    <row r="4439" spans="1:7">
      <c r="A4439" s="24"/>
      <c r="G4439" s="24"/>
    </row>
    <row r="4440" spans="1:7">
      <c r="A4440" s="24"/>
      <c r="G4440" s="24"/>
    </row>
    <row r="4441" spans="1:7">
      <c r="A4441" s="24"/>
      <c r="G4441" s="24"/>
    </row>
    <row r="4442" spans="1:7">
      <c r="A4442" s="24"/>
      <c r="G4442" s="24"/>
    </row>
    <row r="4443" spans="1:7">
      <c r="A4443" s="24"/>
      <c r="G4443" s="24"/>
    </row>
    <row r="4444" spans="1:7">
      <c r="A4444" s="24"/>
      <c r="G4444" s="24"/>
    </row>
    <row r="4445" spans="1:7">
      <c r="A4445" s="24"/>
      <c r="G4445" s="24"/>
    </row>
    <row r="4446" spans="1:7">
      <c r="A4446" s="24"/>
      <c r="G4446" s="24"/>
    </row>
    <row r="4447" spans="1:7">
      <c r="A4447" s="24"/>
      <c r="G4447" s="24"/>
    </row>
    <row r="4448" spans="1:7">
      <c r="A4448" s="24"/>
      <c r="G4448" s="24"/>
    </row>
    <row r="4449" spans="1:7">
      <c r="A4449" s="24"/>
      <c r="G4449" s="24"/>
    </row>
    <row r="4450" spans="1:7">
      <c r="A4450" s="24"/>
      <c r="G4450" s="24"/>
    </row>
    <row r="4451" spans="1:7">
      <c r="A4451" s="24"/>
      <c r="G4451" s="24"/>
    </row>
    <row r="4452" spans="1:7">
      <c r="A4452" s="24"/>
      <c r="G4452" s="24"/>
    </row>
    <row r="4453" spans="1:7">
      <c r="A4453" s="24"/>
      <c r="G4453" s="24"/>
    </row>
    <row r="4454" spans="1:7">
      <c r="A4454" s="24"/>
      <c r="G4454" s="24"/>
    </row>
    <row r="4455" spans="1:7">
      <c r="A4455" s="24"/>
      <c r="G4455" s="24"/>
    </row>
    <row r="4456" spans="1:7">
      <c r="A4456" s="24"/>
      <c r="G4456" s="24"/>
    </row>
    <row r="4457" spans="1:7">
      <c r="A4457" s="24"/>
      <c r="G4457" s="24"/>
    </row>
    <row r="4458" spans="1:7">
      <c r="A4458" s="24"/>
      <c r="G4458" s="24"/>
    </row>
    <row r="4459" spans="1:7">
      <c r="A4459" s="24"/>
      <c r="G4459" s="24"/>
    </row>
    <row r="4460" spans="1:7">
      <c r="A4460" s="24"/>
      <c r="G4460" s="24"/>
    </row>
    <row r="4461" spans="1:7">
      <c r="A4461" s="24"/>
      <c r="G4461" s="24"/>
    </row>
    <row r="4462" spans="1:7">
      <c r="A4462" s="24"/>
      <c r="G4462" s="24"/>
    </row>
    <row r="4463" spans="1:7">
      <c r="A4463" s="24"/>
      <c r="G4463" s="24"/>
    </row>
    <row r="4464" spans="1:7">
      <c r="A4464" s="24"/>
      <c r="G4464" s="24"/>
    </row>
    <row r="4465" spans="1:7">
      <c r="A4465" s="24"/>
      <c r="G4465" s="24"/>
    </row>
    <row r="4466" spans="1:7">
      <c r="A4466" s="24"/>
      <c r="G4466" s="24"/>
    </row>
    <row r="4467" spans="1:7">
      <c r="A4467" s="24"/>
      <c r="G4467" s="24"/>
    </row>
    <row r="4468" spans="1:7">
      <c r="A4468" s="24"/>
      <c r="G4468" s="24"/>
    </row>
    <row r="4469" spans="1:7">
      <c r="A4469" s="24"/>
      <c r="G4469" s="24"/>
    </row>
    <row r="4470" spans="1:7">
      <c r="A4470" s="24"/>
      <c r="G4470" s="24"/>
    </row>
    <row r="4471" spans="1:7">
      <c r="A4471" s="24"/>
      <c r="G4471" s="24"/>
    </row>
    <row r="4472" spans="1:7">
      <c r="A4472" s="24"/>
      <c r="G4472" s="24"/>
    </row>
    <row r="4473" spans="1:7">
      <c r="A4473" s="24"/>
      <c r="G4473" s="24"/>
    </row>
    <row r="4474" spans="1:7">
      <c r="A4474" s="24"/>
      <c r="G4474" s="24"/>
    </row>
    <row r="4475" spans="1:7">
      <c r="A4475" s="24"/>
      <c r="G4475" s="24"/>
    </row>
    <row r="4476" spans="1:7">
      <c r="A4476" s="24"/>
      <c r="G4476" s="24"/>
    </row>
    <row r="4477" spans="1:7">
      <c r="A4477" s="24"/>
      <c r="G4477" s="24"/>
    </row>
    <row r="4478" spans="1:7">
      <c r="A4478" s="24"/>
      <c r="G4478" s="24"/>
    </row>
    <row r="4479" spans="1:7">
      <c r="A4479" s="24"/>
      <c r="G4479" s="24"/>
    </row>
    <row r="4480" spans="1:7">
      <c r="A4480" s="24"/>
      <c r="G4480" s="24"/>
    </row>
    <row r="4481" spans="1:7">
      <c r="A4481" s="24"/>
      <c r="G4481" s="24"/>
    </row>
    <row r="4482" spans="1:7">
      <c r="A4482" s="24"/>
      <c r="G4482" s="24"/>
    </row>
    <row r="4483" spans="1:7">
      <c r="A4483" s="24"/>
      <c r="G4483" s="24"/>
    </row>
    <row r="4484" spans="1:7">
      <c r="A4484" s="24"/>
      <c r="G4484" s="24"/>
    </row>
    <row r="4485" spans="1:7">
      <c r="A4485" s="24"/>
      <c r="G4485" s="24"/>
    </row>
    <row r="4486" spans="1:7">
      <c r="A4486" s="24"/>
      <c r="G4486" s="24"/>
    </row>
    <row r="4487" spans="1:7">
      <c r="A4487" s="24"/>
      <c r="G4487" s="24"/>
    </row>
    <row r="4488" spans="1:7">
      <c r="A4488" s="24"/>
      <c r="G4488" s="24"/>
    </row>
    <row r="4489" spans="1:7">
      <c r="A4489" s="24"/>
      <c r="G4489" s="24"/>
    </row>
    <row r="4490" spans="1:7">
      <c r="A4490" s="24"/>
      <c r="G4490" s="24"/>
    </row>
    <row r="4491" spans="1:7">
      <c r="A4491" s="24"/>
      <c r="G4491" s="24"/>
    </row>
    <row r="4492" spans="1:7">
      <c r="A4492" s="24"/>
      <c r="G4492" s="24"/>
    </row>
    <row r="4493" spans="1:7">
      <c r="A4493" s="24"/>
      <c r="G4493" s="24"/>
    </row>
    <row r="4494" spans="1:7">
      <c r="A4494" s="24"/>
      <c r="G4494" s="24"/>
    </row>
    <row r="4495" spans="1:7">
      <c r="A4495" s="24"/>
      <c r="G4495" s="24"/>
    </row>
    <row r="4496" spans="1:7">
      <c r="A4496" s="24"/>
      <c r="G4496" s="24"/>
    </row>
    <row r="4497" spans="1:7">
      <c r="A4497" s="24"/>
      <c r="G4497" s="24"/>
    </row>
    <row r="4498" spans="1:7">
      <c r="A4498" s="24"/>
      <c r="G4498" s="24"/>
    </row>
    <row r="4499" spans="1:7">
      <c r="A4499" s="24"/>
      <c r="G4499" s="24"/>
    </row>
    <row r="4500" spans="1:7">
      <c r="A4500" s="24"/>
      <c r="G4500" s="24"/>
    </row>
    <row r="4501" spans="1:7">
      <c r="A4501" s="24"/>
      <c r="G4501" s="24"/>
    </row>
    <row r="4502" spans="1:7">
      <c r="A4502" s="24"/>
      <c r="G4502" s="24"/>
    </row>
    <row r="4503" spans="1:7">
      <c r="A4503" s="24"/>
      <c r="G4503" s="24"/>
    </row>
    <row r="4504" spans="1:7">
      <c r="A4504" s="24"/>
      <c r="G4504" s="24"/>
    </row>
    <row r="4505" spans="1:7">
      <c r="A4505" s="24"/>
      <c r="G4505" s="24"/>
    </row>
    <row r="4506" spans="1:7">
      <c r="A4506" s="24"/>
      <c r="G4506" s="24"/>
    </row>
    <row r="4507" spans="1:7">
      <c r="A4507" s="24"/>
      <c r="G4507" s="24"/>
    </row>
    <row r="4508" spans="1:7">
      <c r="A4508" s="24"/>
      <c r="G4508" s="24"/>
    </row>
    <row r="4509" spans="1:7">
      <c r="A4509" s="24"/>
      <c r="G4509" s="24"/>
    </row>
    <row r="4510" spans="1:7">
      <c r="A4510" s="24"/>
      <c r="G4510" s="24"/>
    </row>
    <row r="4511" spans="1:7">
      <c r="A4511" s="24"/>
      <c r="G4511" s="24"/>
    </row>
    <row r="4512" spans="1:7">
      <c r="A4512" s="24"/>
      <c r="G4512" s="24"/>
    </row>
    <row r="4513" spans="1:7">
      <c r="A4513" s="24"/>
      <c r="G4513" s="24"/>
    </row>
    <row r="4514" spans="1:7">
      <c r="A4514" s="24"/>
      <c r="G4514" s="24"/>
    </row>
    <row r="4515" spans="1:7">
      <c r="A4515" s="24"/>
      <c r="G4515" s="24"/>
    </row>
    <row r="4516" spans="1:7">
      <c r="A4516" s="24"/>
      <c r="G4516" s="24"/>
    </row>
    <row r="4517" spans="1:7">
      <c r="A4517" s="24"/>
      <c r="G4517" s="24"/>
    </row>
    <row r="4518" spans="1:7">
      <c r="A4518" s="24"/>
      <c r="G4518" s="24"/>
    </row>
    <row r="4519" spans="1:7">
      <c r="A4519" s="24"/>
      <c r="G4519" s="24"/>
    </row>
    <row r="4520" spans="1:7">
      <c r="A4520" s="24"/>
      <c r="G4520" s="24"/>
    </row>
    <row r="4521" spans="1:7">
      <c r="A4521" s="24"/>
      <c r="G4521" s="24"/>
    </row>
    <row r="4522" spans="1:7">
      <c r="A4522" s="24"/>
      <c r="G4522" s="24"/>
    </row>
    <row r="4523" spans="1:7">
      <c r="A4523" s="24"/>
      <c r="G4523" s="24"/>
    </row>
    <row r="4524" spans="1:7">
      <c r="A4524" s="24"/>
      <c r="G4524" s="24"/>
    </row>
    <row r="4525" spans="1:7">
      <c r="A4525" s="24"/>
      <c r="G4525" s="24"/>
    </row>
    <row r="4526" spans="1:7">
      <c r="A4526" s="24"/>
      <c r="G4526" s="24"/>
    </row>
    <row r="4527" spans="1:7">
      <c r="A4527" s="24"/>
      <c r="G4527" s="24"/>
    </row>
    <row r="4528" spans="1:7">
      <c r="A4528" s="24"/>
      <c r="G4528" s="24"/>
    </row>
    <row r="4529" spans="1:7">
      <c r="A4529" s="24"/>
      <c r="G4529" s="24"/>
    </row>
    <row r="4530" spans="1:7">
      <c r="A4530" s="24"/>
      <c r="G4530" s="24"/>
    </row>
    <row r="4531" spans="1:7">
      <c r="A4531" s="24"/>
      <c r="G4531" s="24"/>
    </row>
    <row r="4532" spans="1:7">
      <c r="A4532" s="24"/>
      <c r="G4532" s="24"/>
    </row>
    <row r="4533" spans="1:7">
      <c r="A4533" s="24"/>
      <c r="G4533" s="24"/>
    </row>
    <row r="4534" spans="1:7">
      <c r="A4534" s="24"/>
      <c r="G4534" s="24"/>
    </row>
    <row r="4535" spans="1:7">
      <c r="A4535" s="24"/>
      <c r="G4535" s="24"/>
    </row>
    <row r="4536" spans="1:7">
      <c r="A4536" s="24"/>
      <c r="G4536" s="24"/>
    </row>
    <row r="4537" spans="1:7">
      <c r="A4537" s="24"/>
      <c r="G4537" s="24"/>
    </row>
    <row r="4538" spans="1:7">
      <c r="A4538" s="24"/>
      <c r="G4538" s="24"/>
    </row>
    <row r="4539" spans="1:7">
      <c r="A4539" s="24"/>
      <c r="G4539" s="24"/>
    </row>
    <row r="4540" spans="1:7">
      <c r="A4540" s="24"/>
      <c r="G4540" s="24"/>
    </row>
    <row r="4541" spans="1:7">
      <c r="A4541" s="24"/>
      <c r="G4541" s="24"/>
    </row>
    <row r="4542" spans="1:7">
      <c r="A4542" s="24"/>
      <c r="G4542" s="24"/>
    </row>
    <row r="4543" spans="1:7">
      <c r="A4543" s="24"/>
      <c r="G4543" s="24"/>
    </row>
    <row r="4544" spans="1:7">
      <c r="A4544" s="24"/>
      <c r="G4544" s="24"/>
    </row>
    <row r="4545" spans="1:7">
      <c r="A4545" s="24"/>
      <c r="G4545" s="24"/>
    </row>
    <row r="4546" spans="1:7">
      <c r="A4546" s="24"/>
      <c r="G4546" s="24"/>
    </row>
    <row r="4547" spans="1:7">
      <c r="A4547" s="24"/>
      <c r="G4547" s="24"/>
    </row>
    <row r="4548" spans="1:7">
      <c r="A4548" s="24"/>
      <c r="G4548" s="24"/>
    </row>
    <row r="4549" spans="1:7">
      <c r="A4549" s="24"/>
      <c r="G4549" s="24"/>
    </row>
    <row r="4550" spans="1:7">
      <c r="A4550" s="24"/>
      <c r="G4550" s="24"/>
    </row>
    <row r="4551" spans="1:7">
      <c r="A4551" s="24"/>
      <c r="G4551" s="24"/>
    </row>
    <row r="4552" spans="1:7">
      <c r="A4552" s="24"/>
      <c r="G4552" s="24"/>
    </row>
    <row r="4553" spans="1:7">
      <c r="A4553" s="24"/>
      <c r="G4553" s="24"/>
    </row>
    <row r="4554" spans="1:7">
      <c r="A4554" s="24"/>
      <c r="G4554" s="24"/>
    </row>
    <row r="4555" spans="1:7">
      <c r="A4555" s="24"/>
      <c r="G4555" s="24"/>
    </row>
    <row r="4556" spans="1:7">
      <c r="A4556" s="24"/>
      <c r="G4556" s="24"/>
    </row>
    <row r="4557" spans="1:7">
      <c r="A4557" s="24"/>
      <c r="G4557" s="24"/>
    </row>
    <row r="4558" spans="1:7">
      <c r="A4558" s="24"/>
      <c r="G4558" s="24"/>
    </row>
    <row r="4559" spans="1:7">
      <c r="A4559" s="24"/>
      <c r="G4559" s="24"/>
    </row>
    <row r="4560" spans="1:7">
      <c r="A4560" s="24"/>
      <c r="G4560" s="24"/>
    </row>
    <row r="4561" spans="1:7">
      <c r="A4561" s="24"/>
      <c r="G4561" s="24"/>
    </row>
    <row r="4562" spans="1:7">
      <c r="A4562" s="24"/>
      <c r="G4562" s="24"/>
    </row>
    <row r="4563" spans="1:7">
      <c r="A4563" s="24"/>
      <c r="G4563" s="24"/>
    </row>
    <row r="4564" spans="1:7">
      <c r="A4564" s="24"/>
      <c r="G4564" s="24"/>
    </row>
    <row r="4565" spans="1:7">
      <c r="A4565" s="24"/>
      <c r="G4565" s="24"/>
    </row>
    <row r="4566" spans="1:7">
      <c r="A4566" s="24"/>
      <c r="G4566" s="24"/>
    </row>
    <row r="4567" spans="1:7">
      <c r="A4567" s="24"/>
      <c r="G4567" s="24"/>
    </row>
    <row r="4568" spans="1:7">
      <c r="A4568" s="24"/>
      <c r="G4568" s="24"/>
    </row>
    <row r="4569" spans="1:7">
      <c r="A4569" s="24"/>
      <c r="G4569" s="24"/>
    </row>
    <row r="4570" spans="1:7">
      <c r="A4570" s="24"/>
      <c r="G4570" s="24"/>
    </row>
    <row r="4571" spans="1:7">
      <c r="A4571" s="24"/>
      <c r="G4571" s="24"/>
    </row>
    <row r="4572" spans="1:7">
      <c r="A4572" s="24"/>
      <c r="G4572" s="24"/>
    </row>
    <row r="4573" spans="1:7">
      <c r="A4573" s="24"/>
      <c r="G4573" s="24"/>
    </row>
    <row r="4574" spans="1:7">
      <c r="A4574" s="24"/>
      <c r="G4574" s="24"/>
    </row>
    <row r="4575" spans="1:7">
      <c r="A4575" s="24"/>
      <c r="G4575" s="24"/>
    </row>
    <row r="4576" spans="1:7">
      <c r="A4576" s="24"/>
      <c r="G4576" s="24"/>
    </row>
    <row r="4577" spans="1:7">
      <c r="A4577" s="24"/>
      <c r="G4577" s="24"/>
    </row>
    <row r="4578" spans="1:7">
      <c r="A4578" s="24"/>
      <c r="G4578" s="24"/>
    </row>
    <row r="4579" spans="1:7">
      <c r="A4579" s="24"/>
      <c r="G4579" s="24"/>
    </row>
    <row r="4580" spans="1:7">
      <c r="A4580" s="24"/>
      <c r="G4580" s="24"/>
    </row>
    <row r="4581" spans="1:7">
      <c r="A4581" s="24"/>
      <c r="G4581" s="24"/>
    </row>
    <row r="4582" spans="1:7">
      <c r="A4582" s="24"/>
      <c r="G4582" s="24"/>
    </row>
    <row r="4583" spans="1:7">
      <c r="A4583" s="24"/>
      <c r="G4583" s="24"/>
    </row>
    <row r="4584" spans="1:7">
      <c r="A4584" s="24"/>
      <c r="G4584" s="24"/>
    </row>
    <row r="4585" spans="1:7">
      <c r="A4585" s="24"/>
      <c r="G4585" s="24"/>
    </row>
    <row r="4586" spans="1:7">
      <c r="A4586" s="24"/>
      <c r="G4586" s="24"/>
    </row>
    <row r="4587" spans="1:7">
      <c r="A4587" s="24"/>
      <c r="G4587" s="24"/>
    </row>
    <row r="4588" spans="1:7">
      <c r="A4588" s="24"/>
      <c r="G4588" s="24"/>
    </row>
    <row r="4589" spans="1:7">
      <c r="A4589" s="24"/>
      <c r="G4589" s="24"/>
    </row>
    <row r="4590" spans="1:7">
      <c r="A4590" s="24"/>
      <c r="G4590" s="24"/>
    </row>
    <row r="4591" spans="1:7">
      <c r="A4591" s="24"/>
      <c r="G4591" s="24"/>
    </row>
    <row r="4592" spans="1:7">
      <c r="A4592" s="24"/>
      <c r="G4592" s="24"/>
    </row>
    <row r="4593" spans="1:7">
      <c r="A4593" s="24"/>
      <c r="G4593" s="24"/>
    </row>
    <row r="4594" spans="1:7">
      <c r="A4594" s="24"/>
      <c r="G4594" s="24"/>
    </row>
    <row r="4595" spans="1:7">
      <c r="A4595" s="24"/>
      <c r="G4595" s="24"/>
    </row>
    <row r="4596" spans="1:7">
      <c r="A4596" s="24"/>
      <c r="G4596" s="24"/>
    </row>
    <row r="4597" spans="1:7">
      <c r="A4597" s="24"/>
      <c r="G4597" s="24"/>
    </row>
    <row r="4598" spans="1:7">
      <c r="A4598" s="24"/>
      <c r="G4598" s="24"/>
    </row>
    <row r="4599" spans="1:7">
      <c r="A4599" s="24"/>
      <c r="G4599" s="24"/>
    </row>
    <row r="4600" spans="1:7">
      <c r="A4600" s="24"/>
      <c r="G4600" s="24"/>
    </row>
    <row r="4601" spans="1:7">
      <c r="A4601" s="24"/>
      <c r="G4601" s="24"/>
    </row>
    <row r="4602" spans="1:7">
      <c r="A4602" s="24"/>
      <c r="G4602" s="24"/>
    </row>
    <row r="4603" spans="1:7">
      <c r="A4603" s="24"/>
      <c r="G4603" s="24"/>
    </row>
    <row r="4604" spans="1:7">
      <c r="A4604" s="24"/>
      <c r="G4604" s="24"/>
    </row>
    <row r="4605" spans="1:7">
      <c r="A4605" s="24"/>
      <c r="G4605" s="24"/>
    </row>
    <row r="4606" spans="1:7">
      <c r="A4606" s="24"/>
      <c r="G4606" s="24"/>
    </row>
    <row r="4607" spans="1:7">
      <c r="A4607" s="24"/>
      <c r="G4607" s="24"/>
    </row>
    <row r="4608" spans="1:7">
      <c r="A4608" s="24"/>
      <c r="G4608" s="24"/>
    </row>
    <row r="4609" spans="1:7">
      <c r="A4609" s="24"/>
      <c r="G4609" s="24"/>
    </row>
    <row r="4610" spans="1:7">
      <c r="A4610" s="24"/>
      <c r="G4610" s="24"/>
    </row>
    <row r="4611" spans="1:7">
      <c r="A4611" s="24"/>
      <c r="G4611" s="24"/>
    </row>
    <row r="4612" spans="1:7">
      <c r="A4612" s="24"/>
      <c r="G4612" s="24"/>
    </row>
    <row r="4613" spans="1:7">
      <c r="A4613" s="24"/>
      <c r="G4613" s="24"/>
    </row>
    <row r="4614" spans="1:7">
      <c r="A4614" s="24"/>
      <c r="G4614" s="24"/>
    </row>
    <row r="4615" spans="1:7">
      <c r="A4615" s="24"/>
      <c r="G4615" s="24"/>
    </row>
    <row r="4616" spans="1:7">
      <c r="A4616" s="24"/>
      <c r="G4616" s="24"/>
    </row>
    <row r="4617" spans="1:7">
      <c r="A4617" s="24"/>
      <c r="G4617" s="24"/>
    </row>
    <row r="4618" spans="1:7">
      <c r="A4618" s="24"/>
      <c r="G4618" s="24"/>
    </row>
    <row r="4619" spans="1:7">
      <c r="A4619" s="24"/>
      <c r="G4619" s="24"/>
    </row>
    <row r="4620" spans="1:7">
      <c r="A4620" s="24"/>
      <c r="G4620" s="24"/>
    </row>
    <row r="4621" spans="1:7">
      <c r="A4621" s="24"/>
      <c r="G4621" s="24"/>
    </row>
    <row r="4622" spans="1:7">
      <c r="A4622" s="24"/>
      <c r="G4622" s="24"/>
    </row>
    <row r="4623" spans="1:7">
      <c r="A4623" s="24"/>
      <c r="G4623" s="24"/>
    </row>
    <row r="4624" spans="1:7">
      <c r="A4624" s="24"/>
      <c r="G4624" s="24"/>
    </row>
    <row r="4625" spans="1:7">
      <c r="A4625" s="24"/>
      <c r="G4625" s="24"/>
    </row>
    <row r="4626" spans="1:7">
      <c r="A4626" s="24"/>
      <c r="G4626" s="24"/>
    </row>
    <row r="4627" spans="1:7">
      <c r="A4627" s="24"/>
      <c r="G4627" s="24"/>
    </row>
    <row r="4628" spans="1:7">
      <c r="A4628" s="24"/>
      <c r="G4628" s="24"/>
    </row>
    <row r="4629" spans="1:7">
      <c r="A4629" s="24"/>
      <c r="G4629" s="24"/>
    </row>
    <row r="4630" spans="1:7">
      <c r="A4630" s="24"/>
      <c r="G4630" s="24"/>
    </row>
    <row r="4631" spans="1:7">
      <c r="A4631" s="24"/>
      <c r="G4631" s="24"/>
    </row>
    <row r="4632" spans="1:7">
      <c r="A4632" s="24"/>
      <c r="G4632" s="24"/>
    </row>
    <row r="4633" spans="1:7">
      <c r="A4633" s="24"/>
      <c r="G4633" s="24"/>
    </row>
    <row r="4634" spans="1:7">
      <c r="A4634" s="24"/>
      <c r="G4634" s="24"/>
    </row>
    <row r="4635" spans="1:7">
      <c r="A4635" s="24"/>
      <c r="G4635" s="24"/>
    </row>
    <row r="4636" spans="1:7">
      <c r="A4636" s="24"/>
      <c r="G4636" s="24"/>
    </row>
    <row r="4637" spans="1:7">
      <c r="A4637" s="24"/>
      <c r="G4637" s="24"/>
    </row>
    <row r="4638" spans="1:7">
      <c r="A4638" s="24"/>
      <c r="G4638" s="24"/>
    </row>
    <row r="4639" spans="1:7">
      <c r="A4639" s="24"/>
      <c r="G4639" s="24"/>
    </row>
    <row r="4640" spans="1:7">
      <c r="A4640" s="24"/>
      <c r="G4640" s="24"/>
    </row>
    <row r="4641" spans="1:7">
      <c r="A4641" s="24"/>
      <c r="G4641" s="24"/>
    </row>
    <row r="4642" spans="1:7">
      <c r="A4642" s="24"/>
      <c r="G4642" s="24"/>
    </row>
    <row r="4643" spans="1:7">
      <c r="A4643" s="24"/>
      <c r="G4643" s="24"/>
    </row>
    <row r="4644" spans="1:7">
      <c r="A4644" s="24"/>
      <c r="G4644" s="24"/>
    </row>
    <row r="4645" spans="1:7">
      <c r="A4645" s="24"/>
      <c r="G4645" s="24"/>
    </row>
    <row r="4646" spans="1:7">
      <c r="A4646" s="24"/>
      <c r="G4646" s="24"/>
    </row>
    <row r="4647" spans="1:7">
      <c r="A4647" s="24"/>
      <c r="G4647" s="24"/>
    </row>
    <row r="4648" spans="1:7">
      <c r="A4648" s="24"/>
      <c r="G4648" s="24"/>
    </row>
    <row r="4649" spans="1:7">
      <c r="A4649" s="24"/>
      <c r="G4649" s="24"/>
    </row>
    <row r="4650" spans="1:7">
      <c r="A4650" s="24"/>
      <c r="G4650" s="24"/>
    </row>
    <row r="4651" spans="1:7">
      <c r="A4651" s="24"/>
      <c r="G4651" s="24"/>
    </row>
    <row r="4652" spans="1:7">
      <c r="A4652" s="24"/>
      <c r="G4652" s="24"/>
    </row>
    <row r="4653" spans="1:7">
      <c r="A4653" s="24"/>
      <c r="G4653" s="24"/>
    </row>
    <row r="4654" spans="1:7">
      <c r="A4654" s="24"/>
      <c r="G4654" s="24"/>
    </row>
    <row r="4655" spans="1:7">
      <c r="A4655" s="24"/>
      <c r="G4655" s="24"/>
    </row>
    <row r="4656" spans="1:7">
      <c r="A4656" s="24"/>
      <c r="G4656" s="24"/>
    </row>
    <row r="4657" spans="1:7">
      <c r="A4657" s="24"/>
      <c r="G4657" s="24"/>
    </row>
    <row r="4658" spans="1:7">
      <c r="A4658" s="24"/>
      <c r="G4658" s="24"/>
    </row>
    <row r="4659" spans="1:7">
      <c r="A4659" s="24"/>
      <c r="G4659" s="24"/>
    </row>
    <row r="4660" spans="1:7">
      <c r="A4660" s="24"/>
      <c r="G4660" s="24"/>
    </row>
    <row r="4661" spans="1:7">
      <c r="A4661" s="24"/>
      <c r="G4661" s="24"/>
    </row>
    <row r="4662" spans="1:7">
      <c r="A4662" s="24"/>
      <c r="G4662" s="24"/>
    </row>
    <row r="4663" spans="1:7">
      <c r="A4663" s="24"/>
      <c r="G4663" s="24"/>
    </row>
    <row r="4664" spans="1:7">
      <c r="A4664" s="24"/>
      <c r="G4664" s="24"/>
    </row>
    <row r="4665" spans="1:7">
      <c r="A4665" s="24"/>
      <c r="G4665" s="24"/>
    </row>
    <row r="4666" spans="1:7">
      <c r="A4666" s="24"/>
      <c r="G4666" s="24"/>
    </row>
    <row r="4667" spans="1:7">
      <c r="A4667" s="24"/>
      <c r="G4667" s="24"/>
    </row>
    <row r="4668" spans="1:7">
      <c r="A4668" s="24"/>
      <c r="G4668" s="24"/>
    </row>
    <row r="4669" spans="1:7">
      <c r="A4669" s="24"/>
      <c r="G4669" s="24"/>
    </row>
    <row r="4670" spans="1:7">
      <c r="A4670" s="24"/>
      <c r="G4670" s="24"/>
    </row>
    <row r="4671" spans="1:7">
      <c r="A4671" s="24"/>
      <c r="G4671" s="24"/>
    </row>
    <row r="4672" spans="1:7">
      <c r="A4672" s="24"/>
      <c r="G4672" s="24"/>
    </row>
    <row r="4673" spans="1:7">
      <c r="A4673" s="24"/>
      <c r="G4673" s="24"/>
    </row>
    <row r="4674" spans="1:7">
      <c r="A4674" s="24"/>
      <c r="G4674" s="24"/>
    </row>
    <row r="4675" spans="1:7">
      <c r="A4675" s="24"/>
      <c r="G4675" s="24"/>
    </row>
    <row r="4676" spans="1:7">
      <c r="A4676" s="24"/>
      <c r="G4676" s="24"/>
    </row>
    <row r="4677" spans="1:7">
      <c r="A4677" s="24"/>
      <c r="G4677" s="24"/>
    </row>
    <row r="4678" spans="1:7">
      <c r="A4678" s="24"/>
      <c r="G4678" s="24"/>
    </row>
    <row r="4679" spans="1:7">
      <c r="A4679" s="24"/>
      <c r="G4679" s="24"/>
    </row>
    <row r="4680" spans="1:7">
      <c r="A4680" s="24"/>
      <c r="G4680" s="24"/>
    </row>
    <row r="4681" spans="1:7">
      <c r="A4681" s="24"/>
      <c r="G4681" s="24"/>
    </row>
    <row r="4682" spans="1:7">
      <c r="A4682" s="24"/>
      <c r="G4682" s="24"/>
    </row>
    <row r="4683" spans="1:7">
      <c r="A4683" s="24"/>
      <c r="G4683" s="24"/>
    </row>
    <row r="4684" spans="1:7">
      <c r="A4684" s="24"/>
      <c r="G4684" s="24"/>
    </row>
    <row r="4685" spans="1:7">
      <c r="A4685" s="24"/>
      <c r="G4685" s="24"/>
    </row>
    <row r="4686" spans="1:7">
      <c r="A4686" s="24"/>
      <c r="G4686" s="24"/>
    </row>
    <row r="4687" spans="1:7">
      <c r="A4687" s="24"/>
      <c r="G4687" s="24"/>
    </row>
    <row r="4688" spans="1:7">
      <c r="A4688" s="24"/>
      <c r="G4688" s="24"/>
    </row>
    <row r="4689" spans="1:7">
      <c r="A4689" s="24"/>
      <c r="G4689" s="24"/>
    </row>
    <row r="4690" spans="1:7">
      <c r="A4690" s="24"/>
      <c r="G4690" s="24"/>
    </row>
    <row r="4691" spans="1:7">
      <c r="A4691" s="24"/>
      <c r="G4691" s="24"/>
    </row>
    <row r="4692" spans="1:7">
      <c r="A4692" s="24"/>
      <c r="G4692" s="24"/>
    </row>
    <row r="4693" spans="1:7">
      <c r="A4693" s="24"/>
      <c r="G4693" s="24"/>
    </row>
    <row r="4694" spans="1:7">
      <c r="A4694" s="24"/>
      <c r="G4694" s="24"/>
    </row>
    <row r="4695" spans="1:7">
      <c r="A4695" s="24"/>
      <c r="G4695" s="24"/>
    </row>
    <row r="4696" spans="1:7">
      <c r="A4696" s="24"/>
      <c r="G4696" s="24"/>
    </row>
    <row r="4697" spans="1:7">
      <c r="A4697" s="24"/>
      <c r="G4697" s="24"/>
    </row>
    <row r="4698" spans="1:7">
      <c r="A4698" s="24"/>
      <c r="G4698" s="24"/>
    </row>
    <row r="4699" spans="1:7">
      <c r="A4699" s="24"/>
      <c r="G4699" s="24"/>
    </row>
    <row r="4700" spans="1:7">
      <c r="A4700" s="24"/>
      <c r="G4700" s="24"/>
    </row>
    <row r="4701" spans="1:7">
      <c r="A4701" s="24"/>
      <c r="G4701" s="24"/>
    </row>
    <row r="4702" spans="1:7">
      <c r="A4702" s="24"/>
      <c r="G4702" s="24"/>
    </row>
    <row r="4703" spans="1:7">
      <c r="A4703" s="24"/>
      <c r="G4703" s="24"/>
    </row>
    <row r="4704" spans="1:7">
      <c r="A4704" s="24"/>
      <c r="G4704" s="24"/>
    </row>
    <row r="4705" spans="1:7">
      <c r="A4705" s="24"/>
      <c r="G4705" s="24"/>
    </row>
    <row r="4706" spans="1:7">
      <c r="A4706" s="24"/>
      <c r="G4706" s="24"/>
    </row>
    <row r="4707" spans="1:7">
      <c r="A4707" s="24"/>
      <c r="G4707" s="24"/>
    </row>
    <row r="4708" spans="1:7">
      <c r="A4708" s="24"/>
      <c r="G4708" s="24"/>
    </row>
    <row r="4709" spans="1:7">
      <c r="A4709" s="24"/>
      <c r="G4709" s="24"/>
    </row>
    <row r="4710" spans="1:7">
      <c r="A4710" s="24"/>
      <c r="G4710" s="24"/>
    </row>
    <row r="4711" spans="1:7">
      <c r="A4711" s="24"/>
      <c r="G4711" s="24"/>
    </row>
    <row r="4712" spans="1:7">
      <c r="A4712" s="24"/>
      <c r="G4712" s="24"/>
    </row>
    <row r="4713" spans="1:7">
      <c r="A4713" s="24"/>
      <c r="G4713" s="24"/>
    </row>
    <row r="4714" spans="1:7">
      <c r="A4714" s="24"/>
      <c r="G4714" s="24"/>
    </row>
    <row r="4715" spans="1:7">
      <c r="A4715" s="24"/>
      <c r="G4715" s="24"/>
    </row>
    <row r="4716" spans="1:7">
      <c r="A4716" s="24"/>
      <c r="G4716" s="24"/>
    </row>
    <row r="4717" spans="1:7">
      <c r="A4717" s="24"/>
      <c r="G4717" s="24"/>
    </row>
    <row r="4718" spans="1:7">
      <c r="A4718" s="24"/>
      <c r="G4718" s="24"/>
    </row>
    <row r="4719" spans="1:7">
      <c r="A4719" s="24"/>
      <c r="G4719" s="24"/>
    </row>
    <row r="4720" spans="1:7">
      <c r="A4720" s="24"/>
      <c r="G4720" s="24"/>
    </row>
    <row r="4721" spans="1:7">
      <c r="A4721" s="24"/>
      <c r="G4721" s="24"/>
    </row>
    <row r="4722" spans="1:7">
      <c r="A4722" s="24"/>
      <c r="G4722" s="24"/>
    </row>
    <row r="4723" spans="1:7">
      <c r="A4723" s="24"/>
      <c r="G4723" s="24"/>
    </row>
    <row r="4724" spans="1:7">
      <c r="A4724" s="24"/>
      <c r="G4724" s="24"/>
    </row>
    <row r="4725" spans="1:7">
      <c r="A4725" s="24"/>
      <c r="G4725" s="24"/>
    </row>
    <row r="4726" spans="1:7">
      <c r="A4726" s="24"/>
      <c r="G4726" s="24"/>
    </row>
    <row r="4727" spans="1:7">
      <c r="A4727" s="24"/>
      <c r="G4727" s="24"/>
    </row>
    <row r="4728" spans="1:7">
      <c r="A4728" s="24"/>
      <c r="G4728" s="24"/>
    </row>
    <row r="4729" spans="1:7">
      <c r="A4729" s="24"/>
      <c r="G4729" s="24"/>
    </row>
    <row r="4730" spans="1:7">
      <c r="A4730" s="24"/>
      <c r="G4730" s="24"/>
    </row>
    <row r="4731" spans="1:7">
      <c r="A4731" s="24"/>
      <c r="G4731" s="24"/>
    </row>
    <row r="4732" spans="1:7">
      <c r="A4732" s="24"/>
      <c r="G4732" s="24"/>
    </row>
    <row r="4733" spans="1:7">
      <c r="A4733" s="24"/>
      <c r="G4733" s="24"/>
    </row>
    <row r="4734" spans="1:7">
      <c r="A4734" s="24"/>
      <c r="G4734" s="24"/>
    </row>
    <row r="4735" spans="1:7">
      <c r="A4735" s="24"/>
      <c r="G4735" s="24"/>
    </row>
    <row r="4736" spans="1:7">
      <c r="A4736" s="24"/>
      <c r="G4736" s="24"/>
    </row>
    <row r="4737" spans="1:7">
      <c r="A4737" s="24"/>
      <c r="G4737" s="24"/>
    </row>
    <row r="4738" spans="1:7">
      <c r="A4738" s="24"/>
      <c r="G4738" s="24"/>
    </row>
    <row r="4739" spans="1:7">
      <c r="A4739" s="24"/>
      <c r="G4739" s="24"/>
    </row>
    <row r="4740" spans="1:7">
      <c r="A4740" s="24"/>
      <c r="G4740" s="24"/>
    </row>
    <row r="4741" spans="1:7">
      <c r="A4741" s="24"/>
      <c r="G4741" s="24"/>
    </row>
    <row r="4742" spans="1:7">
      <c r="A4742" s="24"/>
      <c r="G4742" s="24"/>
    </row>
    <row r="4743" spans="1:7">
      <c r="A4743" s="24"/>
      <c r="G4743" s="24"/>
    </row>
    <row r="4744" spans="1:7">
      <c r="A4744" s="24"/>
      <c r="G4744" s="24"/>
    </row>
    <row r="4745" spans="1:7">
      <c r="A4745" s="24"/>
      <c r="G4745" s="24"/>
    </row>
    <row r="4746" spans="1:7">
      <c r="A4746" s="24"/>
      <c r="G4746" s="24"/>
    </row>
    <row r="4747" spans="1:7">
      <c r="A4747" s="24"/>
      <c r="G4747" s="24"/>
    </row>
    <row r="4748" spans="1:7">
      <c r="A4748" s="24"/>
      <c r="G4748" s="24"/>
    </row>
    <row r="4749" spans="1:7">
      <c r="A4749" s="24"/>
      <c r="G4749" s="24"/>
    </row>
    <row r="4750" spans="1:7">
      <c r="A4750" s="24"/>
      <c r="G4750" s="24"/>
    </row>
    <row r="4751" spans="1:7">
      <c r="A4751" s="24"/>
      <c r="G4751" s="24"/>
    </row>
    <row r="4752" spans="1:7">
      <c r="A4752" s="24"/>
      <c r="G4752" s="24"/>
    </row>
    <row r="4753" spans="1:7">
      <c r="A4753" s="24"/>
      <c r="G4753" s="24"/>
    </row>
    <row r="4754" spans="1:7">
      <c r="A4754" s="24"/>
      <c r="G4754" s="24"/>
    </row>
    <row r="4755" spans="1:7">
      <c r="A4755" s="24"/>
      <c r="G4755" s="24"/>
    </row>
    <row r="4756" spans="1:7">
      <c r="A4756" s="24"/>
      <c r="G4756" s="24"/>
    </row>
    <row r="4757" spans="1:7">
      <c r="A4757" s="24"/>
      <c r="G4757" s="24"/>
    </row>
    <row r="4758" spans="1:7">
      <c r="A4758" s="24"/>
      <c r="G4758" s="24"/>
    </row>
    <row r="4759" spans="1:7">
      <c r="A4759" s="24"/>
      <c r="G4759" s="24"/>
    </row>
    <row r="4760" spans="1:7">
      <c r="A4760" s="24"/>
      <c r="G4760" s="24"/>
    </row>
    <row r="4761" spans="1:7">
      <c r="A4761" s="24"/>
      <c r="G4761" s="24"/>
    </row>
    <row r="4762" spans="1:7">
      <c r="A4762" s="24"/>
      <c r="G4762" s="24"/>
    </row>
    <row r="4763" spans="1:7">
      <c r="A4763" s="24"/>
      <c r="G4763" s="24"/>
    </row>
    <row r="4764" spans="1:7">
      <c r="A4764" s="24"/>
      <c r="G4764" s="24"/>
    </row>
    <row r="4765" spans="1:7">
      <c r="A4765" s="24"/>
      <c r="G4765" s="24"/>
    </row>
    <row r="4766" spans="1:7">
      <c r="A4766" s="24"/>
      <c r="G4766" s="24"/>
    </row>
    <row r="4767" spans="1:7">
      <c r="A4767" s="24"/>
      <c r="G4767" s="24"/>
    </row>
    <row r="4768" spans="1:7">
      <c r="A4768" s="24"/>
      <c r="G4768" s="24"/>
    </row>
    <row r="4769" spans="1:7">
      <c r="A4769" s="24"/>
      <c r="G4769" s="24"/>
    </row>
    <row r="4770" spans="1:7">
      <c r="A4770" s="24"/>
      <c r="G4770" s="24"/>
    </row>
    <row r="4771" spans="1:7">
      <c r="A4771" s="24"/>
      <c r="G4771" s="24"/>
    </row>
    <row r="4772" spans="1:7">
      <c r="A4772" s="24"/>
      <c r="G4772" s="24"/>
    </row>
    <row r="4773" spans="1:7">
      <c r="A4773" s="24"/>
      <c r="G4773" s="24"/>
    </row>
    <row r="4774" spans="1:7">
      <c r="A4774" s="24"/>
      <c r="G4774" s="24"/>
    </row>
    <row r="4775" spans="1:7">
      <c r="A4775" s="24"/>
      <c r="G4775" s="24"/>
    </row>
    <row r="4776" spans="1:7">
      <c r="A4776" s="24"/>
      <c r="G4776" s="24"/>
    </row>
    <row r="4777" spans="1:7">
      <c r="A4777" s="24"/>
      <c r="G4777" s="24"/>
    </row>
    <row r="4778" spans="1:7">
      <c r="A4778" s="24"/>
      <c r="G4778" s="24"/>
    </row>
    <row r="4779" spans="1:7">
      <c r="A4779" s="24"/>
      <c r="G4779" s="24"/>
    </row>
    <row r="4780" spans="1:7">
      <c r="A4780" s="24"/>
      <c r="G4780" s="24"/>
    </row>
    <row r="4781" spans="1:7">
      <c r="A4781" s="24"/>
      <c r="G4781" s="24"/>
    </row>
    <row r="4782" spans="1:7">
      <c r="A4782" s="24"/>
      <c r="G4782" s="24"/>
    </row>
    <row r="4783" spans="1:7">
      <c r="A4783" s="24"/>
      <c r="G4783" s="24"/>
    </row>
    <row r="4784" spans="1:7">
      <c r="A4784" s="24"/>
      <c r="G4784" s="24"/>
    </row>
    <row r="4785" spans="1:7">
      <c r="A4785" s="24"/>
      <c r="G4785" s="24"/>
    </row>
    <row r="4786" spans="1:7">
      <c r="A4786" s="24"/>
      <c r="G4786" s="24"/>
    </row>
    <row r="4787" spans="1:7">
      <c r="A4787" s="24"/>
      <c r="G4787" s="24"/>
    </row>
    <row r="4788" spans="1:7">
      <c r="A4788" s="24"/>
      <c r="G4788" s="24"/>
    </row>
    <row r="4789" spans="1:7">
      <c r="A4789" s="24"/>
      <c r="G4789" s="24"/>
    </row>
    <row r="4790" spans="1:7">
      <c r="A4790" s="24"/>
      <c r="G4790" s="24"/>
    </row>
    <row r="4791" spans="1:7">
      <c r="A4791" s="24"/>
      <c r="G4791" s="24"/>
    </row>
    <row r="4792" spans="1:7">
      <c r="A4792" s="24"/>
      <c r="G4792" s="24"/>
    </row>
    <row r="4793" spans="1:7">
      <c r="A4793" s="24"/>
      <c r="G4793" s="24"/>
    </row>
    <row r="4794" spans="1:7">
      <c r="A4794" s="24"/>
      <c r="G4794" s="24"/>
    </row>
    <row r="4795" spans="1:7">
      <c r="A4795" s="24"/>
      <c r="G4795" s="24"/>
    </row>
    <row r="4796" spans="1:7">
      <c r="A4796" s="24"/>
      <c r="G4796" s="24"/>
    </row>
    <row r="4797" spans="1:7">
      <c r="A4797" s="24"/>
      <c r="G4797" s="24"/>
    </row>
    <row r="4798" spans="1:7">
      <c r="A4798" s="24"/>
      <c r="G4798" s="24"/>
    </row>
    <row r="4799" spans="1:7">
      <c r="A4799" s="24"/>
      <c r="G4799" s="24"/>
    </row>
    <row r="4800" spans="1:7">
      <c r="A4800" s="24"/>
      <c r="G4800" s="24"/>
    </row>
    <row r="4801" spans="1:7">
      <c r="A4801" s="24"/>
      <c r="G4801" s="24"/>
    </row>
    <row r="4802" spans="1:7">
      <c r="A4802" s="24"/>
      <c r="G4802" s="24"/>
    </row>
    <row r="4803" spans="1:7">
      <c r="A4803" s="24"/>
      <c r="G4803" s="24"/>
    </row>
    <row r="4804" spans="1:7">
      <c r="A4804" s="24"/>
      <c r="G4804" s="24"/>
    </row>
    <row r="4805" spans="1:7">
      <c r="A4805" s="24"/>
      <c r="G4805" s="24"/>
    </row>
    <row r="4806" spans="1:7">
      <c r="A4806" s="24"/>
      <c r="G4806" s="24"/>
    </row>
    <row r="4807" spans="1:7">
      <c r="A4807" s="24"/>
      <c r="G4807" s="24"/>
    </row>
    <row r="4808" spans="1:7">
      <c r="A4808" s="24"/>
      <c r="G4808" s="24"/>
    </row>
    <row r="4809" spans="1:7">
      <c r="A4809" s="24"/>
      <c r="G4809" s="24"/>
    </row>
    <row r="4810" spans="1:7">
      <c r="A4810" s="24"/>
      <c r="G4810" s="24"/>
    </row>
    <row r="4811" spans="1:7">
      <c r="A4811" s="24"/>
      <c r="G4811" s="24"/>
    </row>
    <row r="4812" spans="1:7">
      <c r="A4812" s="24"/>
      <c r="G4812" s="24"/>
    </row>
    <row r="4813" spans="1:7">
      <c r="A4813" s="24"/>
      <c r="G4813" s="24"/>
    </row>
    <row r="4814" spans="1:7">
      <c r="A4814" s="24"/>
      <c r="G4814" s="24"/>
    </row>
    <row r="4815" spans="1:7">
      <c r="A4815" s="24"/>
      <c r="G4815" s="24"/>
    </row>
    <row r="4816" spans="1:7">
      <c r="A4816" s="24"/>
      <c r="G4816" s="24"/>
    </row>
    <row r="4817" spans="1:7">
      <c r="A4817" s="24"/>
      <c r="G4817" s="24"/>
    </row>
    <row r="4818" spans="1:7">
      <c r="A4818" s="24"/>
      <c r="G4818" s="24"/>
    </row>
    <row r="4819" spans="1:7">
      <c r="A4819" s="24"/>
      <c r="G4819" s="24"/>
    </row>
    <row r="4820" spans="1:7">
      <c r="A4820" s="24"/>
      <c r="G4820" s="24"/>
    </row>
    <row r="4821" spans="1:7">
      <c r="A4821" s="24"/>
      <c r="G4821" s="24"/>
    </row>
    <row r="4822" spans="1:7">
      <c r="A4822" s="24"/>
      <c r="G4822" s="24"/>
    </row>
    <row r="4823" spans="1:7">
      <c r="A4823" s="24"/>
      <c r="G4823" s="24"/>
    </row>
    <row r="4824" spans="1:7">
      <c r="A4824" s="24"/>
      <c r="G4824" s="24"/>
    </row>
    <row r="4825" spans="1:7">
      <c r="A4825" s="24"/>
      <c r="G4825" s="24"/>
    </row>
    <row r="4826" spans="1:7">
      <c r="A4826" s="24"/>
      <c r="G4826" s="24"/>
    </row>
    <row r="4827" spans="1:7">
      <c r="A4827" s="24"/>
      <c r="G4827" s="24"/>
    </row>
    <row r="4828" spans="1:7">
      <c r="A4828" s="24"/>
      <c r="G4828" s="24"/>
    </row>
    <row r="4829" spans="1:7">
      <c r="A4829" s="24"/>
      <c r="G4829" s="24"/>
    </row>
    <row r="4830" spans="1:7">
      <c r="A4830" s="24"/>
      <c r="G4830" s="24"/>
    </row>
    <row r="4831" spans="1:7">
      <c r="A4831" s="24"/>
      <c r="G4831" s="24"/>
    </row>
    <row r="4832" spans="1:7">
      <c r="A4832" s="24"/>
      <c r="G4832" s="24"/>
    </row>
    <row r="4833" spans="1:7">
      <c r="A4833" s="24"/>
      <c r="G4833" s="24"/>
    </row>
    <row r="4834" spans="1:7">
      <c r="A4834" s="24"/>
      <c r="G4834" s="24"/>
    </row>
    <row r="4835" spans="1:7">
      <c r="A4835" s="24"/>
      <c r="G4835" s="24"/>
    </row>
    <row r="4836" spans="1:7">
      <c r="A4836" s="24"/>
      <c r="G4836" s="24"/>
    </row>
    <row r="4837" spans="1:7">
      <c r="A4837" s="24"/>
      <c r="G4837" s="24"/>
    </row>
    <row r="4838" spans="1:7">
      <c r="A4838" s="24"/>
      <c r="G4838" s="24"/>
    </row>
    <row r="4839" spans="1:7">
      <c r="A4839" s="24"/>
    </row>
    <row r="4840" spans="1:7">
      <c r="A4840" s="24"/>
      <c r="G4840" s="24"/>
    </row>
    <row r="4841" spans="1:7">
      <c r="A4841" s="24"/>
      <c r="G4841" s="24"/>
    </row>
    <row r="4842" spans="1:7">
      <c r="A4842" s="24"/>
      <c r="G4842" s="24"/>
    </row>
    <row r="4843" spans="1:7">
      <c r="A4843" s="24"/>
      <c r="G4843" s="24"/>
    </row>
    <row r="4844" spans="1:7">
      <c r="A4844" s="24"/>
      <c r="G4844" s="24"/>
    </row>
    <row r="4845" spans="1:7">
      <c r="A4845" s="24"/>
      <c r="G4845" s="24"/>
    </row>
    <row r="4846" spans="1:7">
      <c r="A4846" s="24"/>
      <c r="G4846" s="24"/>
    </row>
    <row r="4847" spans="1:7">
      <c r="A4847" s="24"/>
      <c r="G4847" s="24"/>
    </row>
    <row r="4848" spans="1:7">
      <c r="A4848" s="24"/>
      <c r="G4848" s="24"/>
    </row>
    <row r="4849" spans="1:7">
      <c r="A4849" s="24"/>
      <c r="G4849" s="24"/>
    </row>
    <row r="4850" spans="1:7">
      <c r="A4850" s="24"/>
      <c r="G4850" s="24"/>
    </row>
    <row r="4851" spans="1:7">
      <c r="A4851" s="24"/>
      <c r="G4851" s="24"/>
    </row>
    <row r="4852" spans="1:7">
      <c r="A4852" s="24"/>
      <c r="G4852" s="24"/>
    </row>
    <row r="4853" spans="1:7">
      <c r="A4853" s="24"/>
      <c r="G4853" s="24"/>
    </row>
    <row r="4854" spans="1:7">
      <c r="A4854" s="24"/>
      <c r="G4854" s="24"/>
    </row>
    <row r="4855" spans="1:7">
      <c r="A4855" s="24"/>
      <c r="G4855" s="24"/>
    </row>
    <row r="4856" spans="1:7">
      <c r="A4856" s="24"/>
      <c r="G4856" s="24"/>
    </row>
    <row r="4857" spans="1:7">
      <c r="A4857" s="24"/>
      <c r="G4857" s="24"/>
    </row>
    <row r="4858" spans="1:7">
      <c r="A4858" s="24"/>
      <c r="G4858" s="24"/>
    </row>
    <row r="4859" spans="1:7">
      <c r="A4859" s="24"/>
      <c r="G4859" s="24"/>
    </row>
    <row r="4860" spans="1:7">
      <c r="A4860" s="24"/>
      <c r="G4860" s="24"/>
    </row>
    <row r="4861" spans="1:7">
      <c r="A4861" s="24"/>
      <c r="G4861" s="24"/>
    </row>
    <row r="4862" spans="1:7">
      <c r="A4862" s="24"/>
      <c r="G4862" s="24"/>
    </row>
    <row r="4863" spans="1:7">
      <c r="A4863" s="24"/>
      <c r="G4863" s="24"/>
    </row>
    <row r="4864" spans="1:7">
      <c r="A4864" s="24"/>
      <c r="G4864" s="24"/>
    </row>
    <row r="4865" spans="1:7">
      <c r="A4865" s="24"/>
      <c r="G4865" s="24"/>
    </row>
    <row r="4866" spans="1:7">
      <c r="A4866" s="24"/>
      <c r="G4866" s="24"/>
    </row>
    <row r="4867" spans="1:7">
      <c r="A4867" s="24"/>
      <c r="G4867" s="24"/>
    </row>
    <row r="4868" spans="1:7">
      <c r="A4868" s="24"/>
      <c r="G4868" s="24"/>
    </row>
    <row r="4869" spans="1:7">
      <c r="A4869" s="24"/>
      <c r="G4869" s="24"/>
    </row>
    <row r="4870" spans="1:7">
      <c r="A4870" s="24"/>
      <c r="G4870" s="24"/>
    </row>
    <row r="4871" spans="1:7">
      <c r="A4871" s="24"/>
      <c r="G4871" s="24"/>
    </row>
    <row r="4872" spans="1:7">
      <c r="A4872" s="24"/>
      <c r="G4872" s="24"/>
    </row>
    <row r="4873" spans="1:7">
      <c r="A4873" s="24"/>
      <c r="G4873" s="24"/>
    </row>
    <row r="4874" spans="1:7">
      <c r="A4874" s="24"/>
      <c r="G4874" s="24"/>
    </row>
    <row r="4875" spans="1:7">
      <c r="A4875" s="24"/>
      <c r="G4875" s="24"/>
    </row>
    <row r="4876" spans="1:7">
      <c r="A4876" s="24"/>
      <c r="G4876" s="24"/>
    </row>
    <row r="4877" spans="1:7">
      <c r="A4877" s="24"/>
      <c r="G4877" s="24"/>
    </row>
    <row r="4878" spans="1:7">
      <c r="A4878" s="24"/>
      <c r="G4878" s="24"/>
    </row>
    <row r="4879" spans="1:7">
      <c r="A4879" s="24"/>
      <c r="G4879" s="24"/>
    </row>
    <row r="4880" spans="1:7">
      <c r="A4880" s="24"/>
      <c r="G4880" s="24"/>
    </row>
    <row r="4881" spans="1:7">
      <c r="A4881" s="24"/>
      <c r="G4881" s="24"/>
    </row>
    <row r="4882" spans="1:7">
      <c r="A4882" s="24"/>
      <c r="G4882" s="24"/>
    </row>
    <row r="4883" spans="1:7">
      <c r="A4883" s="24"/>
      <c r="G4883" s="24"/>
    </row>
    <row r="4884" spans="1:7">
      <c r="A4884" s="24"/>
      <c r="G4884" s="24"/>
    </row>
    <row r="4885" spans="1:7">
      <c r="A4885" s="24"/>
      <c r="G4885" s="24"/>
    </row>
    <row r="4886" spans="1:7">
      <c r="A4886" s="24"/>
      <c r="G4886" s="24"/>
    </row>
    <row r="4887" spans="1:7">
      <c r="A4887" s="24"/>
      <c r="G4887" s="24"/>
    </row>
    <row r="4888" spans="1:7">
      <c r="A4888" s="24"/>
      <c r="G4888" s="24"/>
    </row>
    <row r="4889" spans="1:7">
      <c r="A4889" s="24"/>
      <c r="G4889" s="24"/>
    </row>
    <row r="4890" spans="1:7">
      <c r="A4890" s="24"/>
      <c r="G4890" s="24"/>
    </row>
    <row r="4891" spans="1:7">
      <c r="A4891" s="24"/>
      <c r="G4891" s="24"/>
    </row>
    <row r="4892" spans="1:7">
      <c r="A4892" s="24"/>
      <c r="G4892" s="24"/>
    </row>
    <row r="4893" spans="1:7">
      <c r="A4893" s="24"/>
      <c r="G4893" s="24"/>
    </row>
    <row r="4894" spans="1:7">
      <c r="A4894" s="24"/>
      <c r="G4894" s="24"/>
    </row>
    <row r="4895" spans="1:7">
      <c r="A4895" s="24"/>
      <c r="G4895" s="24"/>
    </row>
    <row r="4896" spans="1:7">
      <c r="A4896" s="24"/>
      <c r="G4896" s="24"/>
    </row>
    <row r="4897" spans="1:7">
      <c r="A4897" s="24"/>
      <c r="G4897" s="24"/>
    </row>
    <row r="4898" spans="1:7">
      <c r="A4898" s="24"/>
      <c r="G4898" s="24"/>
    </row>
    <row r="4899" spans="1:7">
      <c r="A4899" s="24"/>
      <c r="G4899" s="24"/>
    </row>
    <row r="4900" spans="1:7">
      <c r="A4900" s="24"/>
      <c r="G4900" s="24"/>
    </row>
    <row r="4901" spans="1:7">
      <c r="A4901" s="24"/>
      <c r="G4901" s="24"/>
    </row>
    <row r="4902" spans="1:7">
      <c r="A4902" s="24"/>
      <c r="G4902" s="24"/>
    </row>
    <row r="4903" spans="1:7">
      <c r="A4903" s="24"/>
      <c r="G4903" s="24"/>
    </row>
    <row r="4904" spans="1:7">
      <c r="A4904" s="24"/>
      <c r="G4904" s="24"/>
    </row>
    <row r="4905" spans="1:7">
      <c r="A4905" s="24"/>
      <c r="G4905" s="24"/>
    </row>
    <row r="4906" spans="1:7">
      <c r="A4906" s="24"/>
      <c r="G4906" s="24"/>
    </row>
    <row r="4907" spans="1:7">
      <c r="A4907" s="24"/>
      <c r="G4907" s="24"/>
    </row>
    <row r="4908" spans="1:7">
      <c r="A4908" s="24"/>
      <c r="G4908" s="24"/>
    </row>
    <row r="4909" spans="1:7">
      <c r="A4909" s="24"/>
      <c r="G4909" s="24"/>
    </row>
    <row r="4910" spans="1:7">
      <c r="A4910" s="24"/>
      <c r="G4910" s="24"/>
    </row>
    <row r="4911" spans="1:7">
      <c r="A4911" s="24"/>
      <c r="G4911" s="24"/>
    </row>
    <row r="4912" spans="1:7">
      <c r="A4912" s="24"/>
      <c r="G4912" s="24"/>
    </row>
    <row r="4913" spans="1:7">
      <c r="A4913" s="24"/>
      <c r="G4913" s="24"/>
    </row>
    <row r="4914" spans="1:7">
      <c r="A4914" s="24"/>
      <c r="G4914" s="24"/>
    </row>
    <row r="4915" spans="1:7">
      <c r="A4915" s="24"/>
      <c r="G4915" s="24"/>
    </row>
    <row r="4916" spans="1:7">
      <c r="A4916" s="24"/>
      <c r="G4916" s="24"/>
    </row>
    <row r="4917" spans="1:7">
      <c r="A4917" s="24"/>
      <c r="G4917" s="24"/>
    </row>
    <row r="4918" spans="1:7">
      <c r="A4918" s="24"/>
      <c r="G4918" s="24"/>
    </row>
    <row r="4919" spans="1:7">
      <c r="A4919" s="24"/>
      <c r="G4919" s="24"/>
    </row>
    <row r="4920" spans="1:7">
      <c r="A4920" s="24"/>
      <c r="G4920" s="24"/>
    </row>
    <row r="4921" spans="1:7">
      <c r="A4921" s="24"/>
      <c r="G4921" s="24"/>
    </row>
    <row r="4922" spans="1:7">
      <c r="A4922" s="24"/>
      <c r="G4922" s="24"/>
    </row>
    <row r="4923" spans="1:7">
      <c r="A4923" s="24"/>
      <c r="G4923" s="24"/>
    </row>
    <row r="4924" spans="1:7">
      <c r="A4924" s="24"/>
      <c r="G4924" s="24"/>
    </row>
    <row r="4925" spans="1:7">
      <c r="A4925" s="24"/>
      <c r="G4925" s="24"/>
    </row>
    <row r="4926" spans="1:7">
      <c r="A4926" s="24"/>
      <c r="G4926" s="24"/>
    </row>
    <row r="4927" spans="1:7">
      <c r="A4927" s="24"/>
      <c r="G4927" s="24"/>
    </row>
    <row r="4928" spans="1:7">
      <c r="A4928" s="24"/>
      <c r="G4928" s="24"/>
    </row>
    <row r="4929" spans="1:7">
      <c r="A4929" s="24"/>
      <c r="G4929" s="24"/>
    </row>
    <row r="4930" spans="1:7">
      <c r="A4930" s="24"/>
      <c r="G4930" s="24"/>
    </row>
    <row r="4931" spans="1:7">
      <c r="A4931" s="24"/>
      <c r="G4931" s="24"/>
    </row>
    <row r="4932" spans="1:7">
      <c r="A4932" s="24"/>
      <c r="G4932" s="24"/>
    </row>
    <row r="4933" spans="1:7">
      <c r="A4933" s="24"/>
      <c r="G4933" s="24"/>
    </row>
    <row r="4934" spans="1:7">
      <c r="A4934" s="24"/>
      <c r="G4934" s="24"/>
    </row>
    <row r="4935" spans="1:7">
      <c r="A4935" s="24"/>
      <c r="G4935" s="24"/>
    </row>
    <row r="4936" spans="1:7">
      <c r="A4936" s="24"/>
      <c r="G4936" s="24"/>
    </row>
    <row r="4937" spans="1:7">
      <c r="A4937" s="24"/>
      <c r="G4937" s="24"/>
    </row>
    <row r="4938" spans="1:7">
      <c r="A4938" s="24"/>
      <c r="G4938" s="24"/>
    </row>
    <row r="4939" spans="1:7">
      <c r="A4939" s="24"/>
      <c r="G4939" s="24"/>
    </row>
    <row r="4940" spans="1:7">
      <c r="A4940" s="24"/>
      <c r="G4940" s="24"/>
    </row>
    <row r="4941" spans="1:7">
      <c r="A4941" s="24"/>
      <c r="G4941" s="24"/>
    </row>
    <row r="4942" spans="1:7">
      <c r="A4942" s="24"/>
      <c r="G4942" s="24"/>
    </row>
    <row r="4943" spans="1:7">
      <c r="A4943" s="24"/>
      <c r="G4943" s="24"/>
    </row>
    <row r="4944" spans="1:7">
      <c r="A4944" s="24"/>
      <c r="G4944" s="24"/>
    </row>
    <row r="4945" spans="1:7">
      <c r="A4945" s="24"/>
      <c r="G4945" s="24"/>
    </row>
    <row r="4946" spans="1:7">
      <c r="A4946" s="24"/>
      <c r="G4946" s="24"/>
    </row>
    <row r="4947" spans="1:7">
      <c r="A4947" s="24"/>
      <c r="G4947" s="24"/>
    </row>
    <row r="4948" spans="1:7">
      <c r="A4948" s="24"/>
      <c r="G4948" s="24"/>
    </row>
    <row r="4949" spans="1:7">
      <c r="A4949" s="24"/>
      <c r="G4949" s="24"/>
    </row>
    <row r="4950" spans="1:7">
      <c r="A4950" s="24"/>
      <c r="G4950" s="24"/>
    </row>
    <row r="4951" spans="1:7">
      <c r="A4951" s="24"/>
      <c r="G4951" s="24"/>
    </row>
    <row r="4952" spans="1:7">
      <c r="A4952" s="24"/>
      <c r="G4952" s="24"/>
    </row>
    <row r="4956" spans="1:7">
      <c r="A4956" s="24"/>
      <c r="G4956" s="24"/>
    </row>
    <row r="4957" spans="1:7">
      <c r="A4957" s="24"/>
      <c r="G4957" s="24"/>
    </row>
    <row r="4958" spans="1:7">
      <c r="A4958" s="24"/>
      <c r="G4958" s="24"/>
    </row>
    <row r="4959" spans="1:7">
      <c r="A4959" s="24"/>
      <c r="G4959" s="24"/>
    </row>
    <row r="4960" spans="1:7">
      <c r="A4960" s="24"/>
      <c r="G4960" s="24"/>
    </row>
    <row r="4961" spans="1:7">
      <c r="A4961" s="24"/>
      <c r="G4961" s="24"/>
    </row>
    <row r="4962" spans="1:7">
      <c r="A4962" s="24"/>
      <c r="G4962" s="24"/>
    </row>
    <row r="4963" spans="1:7">
      <c r="A4963" s="24"/>
      <c r="G4963" s="24"/>
    </row>
    <row r="4964" spans="1:7">
      <c r="A4964" s="24"/>
      <c r="G4964" s="24"/>
    </row>
    <row r="4965" spans="1:7">
      <c r="A4965" s="24"/>
      <c r="G4965" s="24"/>
    </row>
    <row r="4966" spans="1:7">
      <c r="A4966" s="24"/>
      <c r="G4966" s="24"/>
    </row>
    <row r="4967" spans="1:7">
      <c r="A4967" s="24"/>
      <c r="G4967" s="24"/>
    </row>
    <row r="4968" spans="1:7">
      <c r="A4968" s="24"/>
      <c r="G4968" s="24"/>
    </row>
    <row r="4969" spans="1:7">
      <c r="A4969" s="24"/>
      <c r="G4969" s="24"/>
    </row>
    <row r="4970" spans="1:7">
      <c r="A4970" s="24"/>
      <c r="G4970" s="24"/>
    </row>
    <row r="4971" spans="1:7">
      <c r="A4971" s="24"/>
      <c r="G4971" s="24"/>
    </row>
    <row r="4972" spans="1:7">
      <c r="A4972" s="24"/>
      <c r="G4972" s="24"/>
    </row>
    <row r="4973" spans="1:7">
      <c r="A4973" s="24"/>
      <c r="G4973" s="24"/>
    </row>
    <row r="4974" spans="1:7">
      <c r="A4974" s="24"/>
      <c r="G4974" s="24"/>
    </row>
    <row r="4975" spans="1:7">
      <c r="A4975" s="24"/>
      <c r="G4975" s="24"/>
    </row>
    <row r="4976" spans="1:7">
      <c r="A4976" s="24"/>
      <c r="G4976" s="24"/>
    </row>
    <row r="4977" spans="1:7">
      <c r="A4977" s="24"/>
      <c r="G4977" s="24"/>
    </row>
    <row r="4978" spans="1:7">
      <c r="A4978" s="24"/>
      <c r="G4978" s="24"/>
    </row>
    <row r="4979" spans="1:7">
      <c r="A4979" s="24"/>
      <c r="G4979" s="24"/>
    </row>
    <row r="4980" spans="1:7">
      <c r="A4980" s="24"/>
      <c r="G4980" s="24"/>
    </row>
    <row r="4981" spans="1:7">
      <c r="A4981" s="24"/>
      <c r="G4981" s="24"/>
    </row>
    <row r="4982" spans="1:7">
      <c r="A4982" s="24"/>
      <c r="G4982" s="24"/>
    </row>
    <row r="4983" spans="1:7">
      <c r="A4983" s="24"/>
      <c r="G4983" s="24"/>
    </row>
    <row r="4984" spans="1:7">
      <c r="A4984" s="24"/>
      <c r="G4984" s="24"/>
    </row>
    <row r="4985" spans="1:7">
      <c r="A4985" s="24"/>
      <c r="G4985" s="24"/>
    </row>
    <row r="4986" spans="1:7">
      <c r="A4986" s="24"/>
      <c r="G4986" s="24"/>
    </row>
    <row r="4987" spans="1:7">
      <c r="A4987" s="24"/>
      <c r="G4987" s="24"/>
    </row>
    <row r="4988" spans="1:7">
      <c r="A4988" s="24"/>
      <c r="G4988" s="24"/>
    </row>
    <row r="4989" spans="1:7">
      <c r="A4989" s="24"/>
      <c r="G4989" s="24"/>
    </row>
    <row r="4990" spans="1:7">
      <c r="A4990" s="24"/>
      <c r="G4990" s="24"/>
    </row>
    <row r="4991" spans="1:7">
      <c r="A4991" s="24"/>
      <c r="G4991" s="24"/>
    </row>
    <row r="4992" spans="1:7">
      <c r="A4992" s="24"/>
      <c r="G4992" s="24"/>
    </row>
    <row r="4993" spans="1:7">
      <c r="A4993" s="24"/>
      <c r="G4993" s="24"/>
    </row>
    <row r="4994" spans="1:7">
      <c r="A4994" s="24"/>
      <c r="G4994" s="24"/>
    </row>
    <row r="4995" spans="1:7">
      <c r="A4995" s="24"/>
      <c r="G4995" s="24"/>
    </row>
    <row r="4996" spans="1:7">
      <c r="A4996" s="24"/>
      <c r="G4996" s="24"/>
    </row>
    <row r="4997" spans="1:7">
      <c r="A4997" s="24"/>
      <c r="G4997" s="24"/>
    </row>
    <row r="4998" spans="1:7">
      <c r="A4998" s="24"/>
      <c r="G4998" s="24"/>
    </row>
    <row r="4999" spans="1:7">
      <c r="A4999" s="24"/>
      <c r="G4999" s="24"/>
    </row>
    <row r="5000" spans="1:7">
      <c r="A5000" s="24"/>
      <c r="G5000" s="24"/>
    </row>
    <row r="5001" spans="1:7">
      <c r="A5001" s="24"/>
      <c r="G5001" s="24"/>
    </row>
    <row r="5002" spans="1:7">
      <c r="A5002" s="24"/>
      <c r="G5002" s="24"/>
    </row>
    <row r="5003" spans="1:7">
      <c r="A5003" s="24"/>
      <c r="G5003" s="24"/>
    </row>
    <row r="5004" spans="1:7">
      <c r="A5004" s="24"/>
      <c r="G5004" s="24"/>
    </row>
    <row r="5005" spans="1:7">
      <c r="A5005" s="24"/>
      <c r="G5005" s="24"/>
    </row>
    <row r="5006" spans="1:7">
      <c r="A5006" s="24"/>
      <c r="G5006" s="24"/>
    </row>
    <row r="5007" spans="1:7">
      <c r="A5007" s="24"/>
      <c r="G5007" s="24"/>
    </row>
    <row r="5008" spans="1:7">
      <c r="A5008" s="24"/>
      <c r="G5008" s="24"/>
    </row>
    <row r="5009" spans="1:7">
      <c r="A5009" s="24"/>
      <c r="G5009" s="24"/>
    </row>
    <row r="5010" spans="1:7">
      <c r="A5010" s="24"/>
      <c r="G5010" s="24"/>
    </row>
    <row r="5011" spans="1:7">
      <c r="A5011" s="24"/>
      <c r="G5011" s="24"/>
    </row>
    <row r="5012" spans="1:7">
      <c r="A5012" s="24"/>
      <c r="G5012" s="24"/>
    </row>
    <row r="5013" spans="1:7">
      <c r="A5013" s="24"/>
      <c r="G5013" s="24"/>
    </row>
    <row r="5014" spans="1:7">
      <c r="A5014" s="24"/>
      <c r="G5014" s="24"/>
    </row>
    <row r="5015" spans="1:7">
      <c r="A5015" s="24"/>
      <c r="G5015" s="24"/>
    </row>
    <row r="5016" spans="1:7">
      <c r="A5016" s="24"/>
      <c r="G5016" s="24"/>
    </row>
    <row r="5017" spans="1:7">
      <c r="A5017" s="24"/>
      <c r="G5017" s="24"/>
    </row>
    <row r="5018" spans="1:7">
      <c r="A5018" s="24"/>
      <c r="G5018" s="24"/>
    </row>
    <row r="5019" spans="1:7">
      <c r="A5019" s="24"/>
      <c r="G5019" s="24"/>
    </row>
    <row r="5020" spans="1:7">
      <c r="A5020" s="24"/>
      <c r="G5020" s="24"/>
    </row>
    <row r="5021" spans="1:7">
      <c r="A5021" s="24"/>
      <c r="G5021" s="24"/>
    </row>
    <row r="5022" spans="1:7">
      <c r="A5022" s="24"/>
      <c r="G5022" s="24"/>
    </row>
    <row r="5023" spans="1:7">
      <c r="A5023" s="24"/>
      <c r="G5023" s="24"/>
    </row>
    <row r="5024" spans="1:7">
      <c r="A5024" s="24"/>
      <c r="G5024" s="24"/>
    </row>
    <row r="5025" spans="1:7">
      <c r="A5025" s="24"/>
      <c r="G5025" s="24"/>
    </row>
    <row r="5026" spans="1:7">
      <c r="A5026" s="24"/>
      <c r="G5026" s="24"/>
    </row>
    <row r="5027" spans="1:7">
      <c r="A5027" s="24"/>
      <c r="G5027" s="24"/>
    </row>
    <row r="5028" spans="1:7">
      <c r="A5028" s="24"/>
      <c r="G5028" s="24"/>
    </row>
    <row r="5029" spans="1:7">
      <c r="A5029" s="24"/>
      <c r="G5029" s="24"/>
    </row>
    <row r="5030" spans="1:7">
      <c r="A5030" s="24"/>
      <c r="G5030" s="24"/>
    </row>
    <row r="5031" spans="1:7">
      <c r="A5031" s="24"/>
      <c r="G5031" s="24"/>
    </row>
    <row r="5032" spans="1:7">
      <c r="A5032" s="24"/>
      <c r="G5032" s="24"/>
    </row>
    <row r="5033" spans="1:7">
      <c r="A5033" s="24"/>
      <c r="G5033" s="24"/>
    </row>
    <row r="5034" spans="1:7">
      <c r="A5034" s="24"/>
      <c r="G5034" s="24"/>
    </row>
    <row r="5035" spans="1:7">
      <c r="A5035" s="24"/>
      <c r="G5035" s="24"/>
    </row>
    <row r="5036" spans="1:7">
      <c r="A5036" s="24"/>
      <c r="G5036" s="24"/>
    </row>
    <row r="5037" spans="1:7">
      <c r="A5037" s="24"/>
      <c r="G5037" s="24"/>
    </row>
    <row r="5038" spans="1:7">
      <c r="A5038" s="24"/>
      <c r="G5038" s="24"/>
    </row>
    <row r="5039" spans="1:7">
      <c r="A5039" s="24"/>
      <c r="G5039" s="24"/>
    </row>
    <row r="5040" spans="1:7">
      <c r="A5040" s="24"/>
      <c r="G5040" s="24"/>
    </row>
    <row r="5041" spans="1:7">
      <c r="A5041" s="24"/>
      <c r="G5041" s="24"/>
    </row>
    <row r="5042" spans="1:7">
      <c r="A5042" s="24"/>
      <c r="G5042" s="24"/>
    </row>
    <row r="5043" spans="1:7">
      <c r="A5043" s="24"/>
      <c r="G5043" s="24"/>
    </row>
    <row r="5044" spans="1:7">
      <c r="A5044" s="24"/>
      <c r="G5044" s="24"/>
    </row>
    <row r="5045" spans="1:7">
      <c r="A5045" s="24"/>
      <c r="G5045" s="24"/>
    </row>
    <row r="5046" spans="1:7">
      <c r="A5046" s="24"/>
      <c r="G5046" s="24"/>
    </row>
    <row r="5047" spans="1:7">
      <c r="A5047" s="24"/>
      <c r="G5047" s="24"/>
    </row>
    <row r="5048" spans="1:7">
      <c r="A5048" s="24"/>
      <c r="G5048" s="24"/>
    </row>
    <row r="5049" spans="1:7">
      <c r="A5049" s="24"/>
      <c r="G5049" s="24"/>
    </row>
    <row r="5050" spans="1:7">
      <c r="A5050" s="24"/>
      <c r="G5050" s="24"/>
    </row>
    <row r="5051" spans="1:7">
      <c r="A5051" s="24"/>
      <c r="G5051" s="24"/>
    </row>
    <row r="5052" spans="1:7">
      <c r="A5052" s="24"/>
      <c r="G5052" s="24"/>
    </row>
    <row r="5053" spans="1:7">
      <c r="A5053" s="24"/>
      <c r="G5053" s="24"/>
    </row>
    <row r="5054" spans="1:7">
      <c r="A5054" s="24"/>
      <c r="G5054" s="24"/>
    </row>
    <row r="5055" spans="1:7">
      <c r="A5055" s="24"/>
      <c r="G5055" s="24"/>
    </row>
    <row r="5056" spans="1:7">
      <c r="A5056" s="24"/>
      <c r="G5056" s="24"/>
    </row>
    <row r="5057" spans="1:7">
      <c r="A5057" s="24"/>
      <c r="G5057" s="24"/>
    </row>
    <row r="5058" spans="1:7">
      <c r="A5058" s="24"/>
      <c r="G5058" s="24"/>
    </row>
    <row r="5059" spans="1:7">
      <c r="A5059" s="24"/>
      <c r="G5059" s="24"/>
    </row>
    <row r="5060" spans="1:7">
      <c r="A5060" s="24"/>
      <c r="G5060" s="24"/>
    </row>
    <row r="5061" spans="1:7">
      <c r="A5061" s="24"/>
      <c r="G5061" s="24"/>
    </row>
    <row r="5062" spans="1:7">
      <c r="A5062" s="24"/>
      <c r="G5062" s="24"/>
    </row>
    <row r="5063" spans="1:7">
      <c r="A5063" s="24"/>
      <c r="G5063" s="24"/>
    </row>
    <row r="5064" spans="1:7">
      <c r="A5064" s="24"/>
      <c r="G5064" s="24"/>
    </row>
    <row r="5065" spans="1:7">
      <c r="A5065" s="24"/>
      <c r="G5065" s="24"/>
    </row>
    <row r="5066" spans="1:7">
      <c r="A5066" s="24"/>
      <c r="G5066" s="24"/>
    </row>
    <row r="5067" spans="1:7">
      <c r="A5067" s="24"/>
      <c r="G5067" s="24"/>
    </row>
    <row r="5068" spans="1:7">
      <c r="A5068" s="24"/>
      <c r="G5068" s="24"/>
    </row>
    <row r="5069" spans="1:7">
      <c r="A5069" s="24"/>
      <c r="G5069" s="24"/>
    </row>
    <row r="5070" spans="1:7">
      <c r="A5070" s="24"/>
      <c r="G5070" s="24"/>
    </row>
    <row r="5071" spans="1:7">
      <c r="A5071" s="24"/>
      <c r="G5071" s="24"/>
    </row>
    <row r="5072" spans="1:7">
      <c r="A5072" s="24"/>
      <c r="G5072" s="24"/>
    </row>
    <row r="5073" spans="1:7">
      <c r="A5073" s="24"/>
      <c r="G5073" s="24"/>
    </row>
    <row r="5074" spans="1:7">
      <c r="A5074" s="24"/>
      <c r="G5074" s="24"/>
    </row>
    <row r="5075" spans="1:7">
      <c r="A5075" s="24"/>
      <c r="G5075" s="24"/>
    </row>
    <row r="5076" spans="1:7">
      <c r="A5076" s="24"/>
      <c r="G5076" s="24"/>
    </row>
    <row r="5077" spans="1:7">
      <c r="A5077" s="24"/>
      <c r="G5077" s="24"/>
    </row>
    <row r="5078" spans="1:7">
      <c r="A5078" s="24"/>
      <c r="G5078" s="24"/>
    </row>
    <row r="5079" spans="1:7">
      <c r="A5079" s="24"/>
      <c r="G5079" s="24"/>
    </row>
    <row r="5080" spans="1:7">
      <c r="A5080" s="24"/>
      <c r="G5080" s="24"/>
    </row>
    <row r="5081" spans="1:7">
      <c r="A5081" s="24"/>
      <c r="G5081" s="24"/>
    </row>
    <row r="5082" spans="1:7">
      <c r="A5082" s="24"/>
      <c r="G5082" s="24"/>
    </row>
    <row r="5083" spans="1:7">
      <c r="A5083" s="24"/>
      <c r="G5083" s="24"/>
    </row>
    <row r="5084" spans="1:7">
      <c r="A5084" s="24"/>
      <c r="G5084" s="24"/>
    </row>
    <row r="5085" spans="1:7">
      <c r="A5085" s="24"/>
      <c r="G5085" s="24"/>
    </row>
    <row r="5086" spans="1:7">
      <c r="A5086" s="24"/>
      <c r="G5086" s="24"/>
    </row>
    <row r="5087" spans="1:7">
      <c r="A5087" s="24"/>
      <c r="G5087" s="24"/>
    </row>
    <row r="5088" spans="1:7">
      <c r="A5088" s="24"/>
      <c r="G5088" s="24"/>
    </row>
    <row r="5089" spans="1:7">
      <c r="A5089" s="24"/>
      <c r="G5089" s="24"/>
    </row>
    <row r="5090" spans="1:7">
      <c r="A5090" s="24"/>
      <c r="G5090" s="24"/>
    </row>
    <row r="5091" spans="1:7">
      <c r="A5091" s="24"/>
      <c r="G5091" s="24"/>
    </row>
    <row r="5092" spans="1:7">
      <c r="A5092" s="24"/>
      <c r="G5092" s="24"/>
    </row>
    <row r="5093" spans="1:7">
      <c r="A5093" s="24"/>
      <c r="G5093" s="24"/>
    </row>
    <row r="5094" spans="1:7">
      <c r="A5094" s="24"/>
      <c r="G5094" s="24"/>
    </row>
    <row r="5095" spans="1:7">
      <c r="A5095" s="24"/>
      <c r="G5095" s="24"/>
    </row>
    <row r="5096" spans="1:7">
      <c r="A5096" s="24"/>
      <c r="G5096" s="24"/>
    </row>
    <row r="5097" spans="1:7">
      <c r="A5097" s="24"/>
      <c r="G5097" s="24"/>
    </row>
    <row r="5098" spans="1:7">
      <c r="A5098" s="24"/>
      <c r="G5098" s="24"/>
    </row>
    <row r="5099" spans="1:7">
      <c r="A5099" s="24"/>
      <c r="G5099" s="24"/>
    </row>
    <row r="5100" spans="1:7">
      <c r="A5100" s="24"/>
      <c r="G5100" s="24"/>
    </row>
    <row r="5101" spans="1:7">
      <c r="A5101" s="24"/>
      <c r="G5101" s="24"/>
    </row>
    <row r="5102" spans="1:7">
      <c r="A5102" s="24"/>
      <c r="G5102" s="24"/>
    </row>
    <row r="5103" spans="1:7">
      <c r="A5103" s="24"/>
      <c r="G5103" s="24"/>
    </row>
    <row r="5104" spans="1:7">
      <c r="A5104" s="24"/>
      <c r="G5104" s="24"/>
    </row>
    <row r="5105" spans="1:7">
      <c r="A5105" s="24"/>
      <c r="G5105" s="24"/>
    </row>
    <row r="5106" spans="1:7">
      <c r="A5106" s="24"/>
      <c r="G5106" s="24"/>
    </row>
    <row r="5107" spans="1:7">
      <c r="A5107" s="24"/>
      <c r="G5107" s="24"/>
    </row>
    <row r="5108" spans="1:7">
      <c r="A5108" s="24"/>
      <c r="G5108" s="24"/>
    </row>
    <row r="5109" spans="1:7">
      <c r="A5109" s="24"/>
      <c r="G5109" s="24"/>
    </row>
    <row r="5110" spans="1:7">
      <c r="A5110" s="24"/>
      <c r="G5110" s="24"/>
    </row>
    <row r="5111" spans="1:7">
      <c r="A5111" s="24"/>
      <c r="G5111" s="24"/>
    </row>
    <row r="5112" spans="1:7">
      <c r="A5112" s="24"/>
      <c r="G5112" s="24"/>
    </row>
    <row r="5113" spans="1:7">
      <c r="A5113" s="24"/>
      <c r="G5113" s="24"/>
    </row>
    <row r="5114" spans="1:7">
      <c r="A5114" s="24"/>
      <c r="G5114" s="24"/>
    </row>
    <row r="5115" spans="1:7">
      <c r="A5115" s="24"/>
      <c r="G5115" s="24"/>
    </row>
    <row r="5116" spans="1:7">
      <c r="A5116" s="24"/>
      <c r="G5116" s="24"/>
    </row>
    <row r="5117" spans="1:7">
      <c r="A5117" s="24"/>
      <c r="G5117" s="24"/>
    </row>
    <row r="5118" spans="1:7">
      <c r="A5118" s="24"/>
      <c r="G5118" s="24"/>
    </row>
    <row r="5119" spans="1:7">
      <c r="A5119" s="24"/>
      <c r="G5119" s="24"/>
    </row>
    <row r="5120" spans="1:7">
      <c r="A5120" s="24"/>
      <c r="G5120" s="24"/>
    </row>
    <row r="5121" spans="1:7">
      <c r="A5121" s="24"/>
      <c r="G5121" s="24"/>
    </row>
    <row r="5122" spans="1:7">
      <c r="A5122" s="24"/>
      <c r="G5122" s="24"/>
    </row>
    <row r="5123" spans="1:7">
      <c r="A5123" s="24"/>
      <c r="G5123" s="24"/>
    </row>
    <row r="5124" spans="1:7">
      <c r="A5124" s="24"/>
      <c r="G5124" s="24"/>
    </row>
    <row r="5125" spans="1:7">
      <c r="A5125" s="24"/>
      <c r="G5125" s="24"/>
    </row>
    <row r="5126" spans="1:7">
      <c r="A5126" s="24"/>
      <c r="G5126" s="24"/>
    </row>
    <row r="5127" spans="1:7">
      <c r="A5127" s="24"/>
      <c r="G5127" s="24"/>
    </row>
    <row r="5128" spans="1:7">
      <c r="A5128" s="24"/>
      <c r="G5128" s="24"/>
    </row>
    <row r="5129" spans="1:7">
      <c r="A5129" s="24"/>
      <c r="G5129" s="24"/>
    </row>
    <row r="5130" spans="1:7">
      <c r="A5130" s="24"/>
      <c r="G5130" s="24"/>
    </row>
    <row r="5131" spans="1:7">
      <c r="A5131" s="24"/>
      <c r="G5131" s="24"/>
    </row>
    <row r="5132" spans="1:7">
      <c r="A5132" s="24"/>
      <c r="G5132" s="24"/>
    </row>
    <row r="5133" spans="1:7">
      <c r="A5133" s="24"/>
      <c r="G5133" s="24"/>
    </row>
    <row r="5134" spans="1:7">
      <c r="A5134" s="24"/>
      <c r="G5134" s="24"/>
    </row>
    <row r="5135" spans="1:7">
      <c r="A5135" s="24"/>
      <c r="G5135" s="24"/>
    </row>
    <row r="5136" spans="1:7">
      <c r="A5136" s="24"/>
      <c r="G5136" s="24"/>
    </row>
    <row r="5137" spans="1:7">
      <c r="A5137" s="24"/>
      <c r="G5137" s="24"/>
    </row>
    <row r="5138" spans="1:7">
      <c r="A5138" s="24"/>
      <c r="G5138" s="24"/>
    </row>
    <row r="5139" spans="1:7">
      <c r="A5139" s="24"/>
      <c r="G5139" s="24"/>
    </row>
    <row r="5140" spans="1:7">
      <c r="A5140" s="24"/>
      <c r="G5140" s="24"/>
    </row>
    <row r="5141" spans="1:7">
      <c r="A5141" s="24"/>
      <c r="G5141" s="24"/>
    </row>
    <row r="5142" spans="1:7">
      <c r="A5142" s="24"/>
      <c r="G5142" s="24"/>
    </row>
    <row r="5143" spans="1:7">
      <c r="A5143" s="24"/>
      <c r="G5143" s="24"/>
    </row>
    <row r="5144" spans="1:7">
      <c r="A5144" s="24"/>
      <c r="G5144" s="24"/>
    </row>
    <row r="5145" spans="1:7">
      <c r="A5145" s="24"/>
      <c r="G5145" s="24"/>
    </row>
    <row r="5146" spans="1:7">
      <c r="A5146" s="24"/>
      <c r="G5146" s="24"/>
    </row>
    <row r="5147" spans="1:7">
      <c r="A5147" s="24"/>
      <c r="G5147" s="24"/>
    </row>
    <row r="5148" spans="1:7">
      <c r="A5148" s="24"/>
      <c r="G5148" s="24"/>
    </row>
    <row r="5149" spans="1:7">
      <c r="A5149" s="24"/>
      <c r="G5149" s="24"/>
    </row>
    <row r="5150" spans="1:7">
      <c r="A5150" s="24"/>
      <c r="G5150" s="24"/>
    </row>
    <row r="5151" spans="1:7">
      <c r="A5151" s="24"/>
      <c r="G5151" s="24"/>
    </row>
    <row r="5152" spans="1:7">
      <c r="A5152" s="24"/>
      <c r="G5152" s="24"/>
    </row>
    <row r="5153" spans="1:7">
      <c r="A5153" s="24"/>
      <c r="G5153" s="24"/>
    </row>
    <row r="5154" spans="1:7">
      <c r="A5154" s="24"/>
      <c r="G5154" s="24"/>
    </row>
    <row r="5155" spans="1:7">
      <c r="A5155" s="24"/>
      <c r="G5155" s="24"/>
    </row>
    <row r="5156" spans="1:7">
      <c r="A5156" s="24"/>
      <c r="G5156" s="24"/>
    </row>
    <row r="5157" spans="1:7">
      <c r="A5157" s="24"/>
      <c r="G5157" s="24"/>
    </row>
    <row r="5158" spans="1:7">
      <c r="A5158" s="24"/>
      <c r="G5158" s="24"/>
    </row>
    <row r="5159" spans="1:7">
      <c r="A5159" s="24"/>
      <c r="G5159" s="24"/>
    </row>
    <row r="5160" spans="1:7">
      <c r="A5160" s="24"/>
      <c r="G5160" s="24"/>
    </row>
    <row r="5161" spans="1:7">
      <c r="A5161" s="24"/>
      <c r="G5161" s="24"/>
    </row>
    <row r="5162" spans="1:7">
      <c r="A5162" s="24"/>
      <c r="G5162" s="24"/>
    </row>
    <row r="5163" spans="1:7">
      <c r="A5163" s="24"/>
      <c r="G5163" s="24"/>
    </row>
    <row r="5164" spans="1:7">
      <c r="A5164" s="24"/>
      <c r="G5164" s="24"/>
    </row>
    <row r="5165" spans="1:7">
      <c r="A5165" s="24"/>
      <c r="G5165" s="24"/>
    </row>
    <row r="5166" spans="1:7">
      <c r="A5166" s="24"/>
      <c r="G5166" s="24"/>
    </row>
    <row r="5167" spans="1:7">
      <c r="A5167" s="24"/>
      <c r="G5167" s="24"/>
    </row>
    <row r="5168" spans="1:7">
      <c r="A5168" s="24"/>
      <c r="G5168" s="24"/>
    </row>
    <row r="5169" spans="1:7">
      <c r="A5169" s="24"/>
      <c r="G5169" s="24"/>
    </row>
    <row r="5170" spans="1:7">
      <c r="A5170" s="24"/>
      <c r="G5170" s="24"/>
    </row>
    <row r="5171" spans="1:7">
      <c r="A5171" s="24"/>
      <c r="G5171" s="24"/>
    </row>
    <row r="5172" spans="1:7">
      <c r="A5172" s="24"/>
      <c r="G5172" s="24"/>
    </row>
    <row r="5173" spans="1:7">
      <c r="A5173" s="24"/>
      <c r="G5173" s="24"/>
    </row>
    <row r="5174" spans="1:7">
      <c r="A5174" s="24"/>
      <c r="G5174" s="24"/>
    </row>
    <row r="5175" spans="1:7">
      <c r="A5175" s="24"/>
      <c r="G5175" s="24"/>
    </row>
    <row r="5176" spans="1:7">
      <c r="A5176" s="24"/>
      <c r="G5176" s="24"/>
    </row>
    <row r="5177" spans="1:7">
      <c r="A5177" s="24"/>
      <c r="G5177" s="24"/>
    </row>
    <row r="5178" spans="1:7">
      <c r="A5178" s="24"/>
      <c r="G5178" s="24"/>
    </row>
    <row r="5179" spans="1:7">
      <c r="A5179" s="24"/>
      <c r="G5179" s="24"/>
    </row>
    <row r="5180" spans="1:7">
      <c r="A5180" s="24"/>
      <c r="G5180" s="24"/>
    </row>
    <row r="5181" spans="1:7">
      <c r="A5181" s="24"/>
      <c r="G5181" s="24"/>
    </row>
    <row r="5182" spans="1:7">
      <c r="A5182" s="24"/>
      <c r="G5182" s="24"/>
    </row>
    <row r="5183" spans="1:7">
      <c r="A5183" s="24"/>
      <c r="G5183" s="24"/>
    </row>
    <row r="5184" spans="1:7">
      <c r="A5184" s="24"/>
      <c r="G5184" s="24"/>
    </row>
    <row r="5185" spans="1:7">
      <c r="A5185" s="24"/>
      <c r="G5185" s="24"/>
    </row>
    <row r="5186" spans="1:7">
      <c r="A5186" s="24"/>
      <c r="G5186" s="24"/>
    </row>
    <row r="5187" spans="1:7">
      <c r="A5187" s="24"/>
      <c r="G5187" s="24"/>
    </row>
    <row r="5188" spans="1:7">
      <c r="A5188" s="24"/>
      <c r="G5188" s="24"/>
    </row>
    <row r="5189" spans="1:7">
      <c r="A5189" s="24"/>
      <c r="G5189" s="24"/>
    </row>
    <row r="5190" spans="1:7">
      <c r="A5190" s="24"/>
      <c r="G5190" s="24"/>
    </row>
    <row r="5191" spans="1:7">
      <c r="A5191" s="24"/>
      <c r="G5191" s="24"/>
    </row>
    <row r="5192" spans="1:7">
      <c r="A5192" s="24"/>
      <c r="G5192" s="24"/>
    </row>
    <row r="5193" spans="1:7">
      <c r="A5193" s="24"/>
      <c r="G5193" s="24"/>
    </row>
    <row r="5194" spans="1:7">
      <c r="A5194" s="24"/>
      <c r="G5194" s="24"/>
    </row>
    <row r="5195" spans="1:7">
      <c r="A5195" s="24"/>
      <c r="G5195" s="24"/>
    </row>
    <row r="5196" spans="1:7">
      <c r="A5196" s="24"/>
      <c r="G5196" s="24"/>
    </row>
    <row r="5197" spans="1:7">
      <c r="A5197" s="24"/>
      <c r="G5197" s="24"/>
    </row>
    <row r="5198" spans="1:7">
      <c r="A5198" s="24"/>
      <c r="G5198" s="24"/>
    </row>
    <row r="5199" spans="1:7">
      <c r="A5199" s="24"/>
      <c r="G5199" s="24"/>
    </row>
    <row r="5200" spans="1:7">
      <c r="A5200" s="24"/>
      <c r="G5200" s="24"/>
    </row>
    <row r="5201" spans="1:7">
      <c r="A5201" s="24"/>
      <c r="G5201" s="24"/>
    </row>
    <row r="5202" spans="1:7">
      <c r="A5202" s="24"/>
      <c r="G5202" s="24"/>
    </row>
    <row r="5203" spans="1:7">
      <c r="A5203" s="24"/>
      <c r="G5203" s="24"/>
    </row>
    <row r="5204" spans="1:7">
      <c r="A5204" s="24"/>
      <c r="G5204" s="24"/>
    </row>
    <row r="5205" spans="1:7">
      <c r="A5205" s="24"/>
      <c r="G5205" s="24"/>
    </row>
    <row r="5206" spans="1:7">
      <c r="A5206" s="24"/>
      <c r="G5206" s="24"/>
    </row>
    <row r="5207" spans="1:7">
      <c r="A5207" s="24"/>
      <c r="G5207" s="24"/>
    </row>
    <row r="5208" spans="1:7">
      <c r="A5208" s="24"/>
      <c r="G5208" s="24"/>
    </row>
    <row r="5209" spans="1:7">
      <c r="A5209" s="24"/>
      <c r="G5209" s="24"/>
    </row>
    <row r="5210" spans="1:7">
      <c r="A5210" s="24"/>
      <c r="G5210" s="24"/>
    </row>
    <row r="5211" spans="1:7">
      <c r="A5211" s="24"/>
      <c r="G5211" s="24"/>
    </row>
    <row r="5212" spans="1:7">
      <c r="A5212" s="24"/>
      <c r="G5212" s="24"/>
    </row>
    <row r="5213" spans="1:7">
      <c r="A5213" s="24"/>
      <c r="G5213" s="24"/>
    </row>
    <row r="5214" spans="1:7">
      <c r="A5214" s="24"/>
      <c r="G5214" s="24"/>
    </row>
    <row r="5215" spans="1:7">
      <c r="A5215" s="24"/>
      <c r="G5215" s="24"/>
    </row>
    <row r="5216" spans="1:7">
      <c r="A5216" s="24"/>
      <c r="G5216" s="24"/>
    </row>
    <row r="5217" spans="1:7">
      <c r="A5217" s="24"/>
      <c r="G5217" s="24"/>
    </row>
    <row r="5218" spans="1:7">
      <c r="A5218" s="24"/>
      <c r="G5218" s="24"/>
    </row>
    <row r="5219" spans="1:7">
      <c r="A5219" s="24"/>
      <c r="G5219" s="24"/>
    </row>
    <row r="5220" spans="1:7">
      <c r="A5220" s="24"/>
      <c r="G5220" s="24"/>
    </row>
    <row r="5221" spans="1:7">
      <c r="A5221" s="24"/>
      <c r="G5221" s="24"/>
    </row>
    <row r="5222" spans="1:7">
      <c r="A5222" s="24"/>
      <c r="G5222" s="24"/>
    </row>
    <row r="5223" spans="1:7">
      <c r="A5223" s="24"/>
      <c r="G5223" s="24"/>
    </row>
    <row r="5224" spans="1:7">
      <c r="A5224" s="24"/>
      <c r="G5224" s="24"/>
    </row>
    <row r="5225" spans="1:7">
      <c r="A5225" s="24"/>
      <c r="G5225" s="24"/>
    </row>
    <row r="5226" spans="1:7">
      <c r="A5226" s="24"/>
      <c r="G5226" s="24"/>
    </row>
    <row r="5227" spans="1:7">
      <c r="A5227" s="24"/>
      <c r="G5227" s="24"/>
    </row>
    <row r="5228" spans="1:7">
      <c r="A5228" s="24"/>
      <c r="G5228" s="24"/>
    </row>
    <row r="5229" spans="1:7">
      <c r="A5229" s="24"/>
      <c r="G5229" s="24"/>
    </row>
    <row r="5230" spans="1:7">
      <c r="A5230" s="24"/>
      <c r="G5230" s="24"/>
    </row>
    <row r="5231" spans="1:7">
      <c r="A5231" s="24"/>
      <c r="G5231" s="24"/>
    </row>
    <row r="5232" spans="1:7">
      <c r="A5232" s="24"/>
      <c r="G5232" s="24"/>
    </row>
    <row r="5233" spans="1:7">
      <c r="A5233" s="24"/>
      <c r="G5233" s="24"/>
    </row>
    <row r="5234" spans="1:7">
      <c r="A5234" s="24"/>
      <c r="G5234" s="24"/>
    </row>
    <row r="5235" spans="1:7">
      <c r="A5235" s="24"/>
      <c r="G5235" s="24"/>
    </row>
    <row r="5236" spans="1:7">
      <c r="A5236" s="24"/>
      <c r="G5236" s="24"/>
    </row>
    <row r="5237" spans="1:7">
      <c r="A5237" s="24"/>
      <c r="G5237" s="24"/>
    </row>
    <row r="5238" spans="1:7">
      <c r="A5238" s="24"/>
      <c r="G5238" s="24"/>
    </row>
    <row r="5239" spans="1:7">
      <c r="A5239" s="24"/>
      <c r="G5239" s="24"/>
    </row>
    <row r="5240" spans="1:7">
      <c r="A5240" s="24"/>
      <c r="G5240" s="24"/>
    </row>
    <row r="5241" spans="1:7">
      <c r="A5241" s="24"/>
      <c r="G5241" s="24"/>
    </row>
    <row r="5242" spans="1:7">
      <c r="A5242" s="24"/>
      <c r="G5242" s="24"/>
    </row>
    <row r="5243" spans="1:7">
      <c r="A5243" s="24"/>
      <c r="G5243" s="24"/>
    </row>
    <row r="5244" spans="1:7">
      <c r="A5244" s="24"/>
      <c r="G5244" s="24"/>
    </row>
    <row r="5245" spans="1:7">
      <c r="A5245" s="24"/>
      <c r="G5245" s="24"/>
    </row>
    <row r="5246" spans="1:7">
      <c r="A5246" s="24"/>
      <c r="G5246" s="24"/>
    </row>
    <row r="5247" spans="1:7">
      <c r="A5247" s="24"/>
      <c r="G5247" s="24"/>
    </row>
    <row r="5248" spans="1:7">
      <c r="A5248" s="24"/>
      <c r="G5248" s="24"/>
    </row>
    <row r="5249" spans="1:7">
      <c r="A5249" s="24"/>
      <c r="G5249" s="24"/>
    </row>
    <row r="5250" spans="1:7">
      <c r="A5250" s="24"/>
      <c r="G5250" s="24"/>
    </row>
    <row r="5251" spans="1:7">
      <c r="A5251" s="24"/>
      <c r="G5251" s="24"/>
    </row>
    <row r="5252" spans="1:7">
      <c r="A5252" s="24"/>
      <c r="G5252" s="24"/>
    </row>
    <row r="5253" spans="1:7">
      <c r="A5253" s="24"/>
      <c r="G5253" s="24"/>
    </row>
    <row r="5254" spans="1:7">
      <c r="A5254" s="24"/>
      <c r="G5254" s="24"/>
    </row>
    <row r="5255" spans="1:7">
      <c r="A5255" s="24"/>
      <c r="G5255" s="24"/>
    </row>
    <row r="5256" spans="1:7">
      <c r="A5256" s="24"/>
      <c r="G5256" s="24"/>
    </row>
    <row r="5257" spans="1:7">
      <c r="A5257" s="24"/>
      <c r="G5257" s="24"/>
    </row>
    <row r="5258" spans="1:7">
      <c r="A5258" s="24"/>
      <c r="G5258" s="24"/>
    </row>
    <row r="5259" spans="1:7">
      <c r="A5259" s="24"/>
      <c r="G5259" s="24"/>
    </row>
    <row r="5260" spans="1:7">
      <c r="A5260" s="24"/>
      <c r="G5260" s="24"/>
    </row>
    <row r="5261" spans="1:7">
      <c r="A5261" s="24"/>
      <c r="G5261" s="24"/>
    </row>
    <row r="5262" spans="1:7">
      <c r="A5262" s="24"/>
      <c r="G5262" s="24"/>
    </row>
    <row r="5263" spans="1:7">
      <c r="A5263" s="24"/>
      <c r="G5263" s="24"/>
    </row>
    <row r="5264" spans="1:7">
      <c r="A5264" s="24"/>
      <c r="G5264" s="24"/>
    </row>
    <row r="5265" spans="1:7">
      <c r="A5265" s="24"/>
      <c r="G5265" s="24"/>
    </row>
    <row r="5266" spans="1:7">
      <c r="A5266" s="24"/>
      <c r="G5266" s="24"/>
    </row>
    <row r="5267" spans="1:7">
      <c r="A5267" s="24"/>
      <c r="G5267" s="24"/>
    </row>
    <row r="5268" spans="1:7">
      <c r="A5268" s="24"/>
      <c r="G5268" s="24"/>
    </row>
    <row r="5269" spans="1:7">
      <c r="A5269" s="24"/>
      <c r="G5269" s="24"/>
    </row>
    <row r="5270" spans="1:7">
      <c r="A5270" s="24"/>
      <c r="G5270" s="24"/>
    </row>
    <row r="5271" spans="1:7">
      <c r="A5271" s="24"/>
      <c r="G5271" s="24"/>
    </row>
    <row r="5272" spans="1:7">
      <c r="A5272" s="24"/>
      <c r="G5272" s="24"/>
    </row>
    <row r="5273" spans="1:7">
      <c r="A5273" s="24"/>
      <c r="G5273" s="24"/>
    </row>
    <row r="5274" spans="1:7">
      <c r="A5274" s="24"/>
      <c r="G5274" s="24"/>
    </row>
    <row r="5275" spans="1:7">
      <c r="A5275" s="24"/>
      <c r="G5275" s="24"/>
    </row>
    <row r="5276" spans="1:7">
      <c r="A5276" s="24"/>
      <c r="G5276" s="24"/>
    </row>
    <row r="5277" spans="1:7">
      <c r="A5277" s="24"/>
      <c r="G5277" s="24"/>
    </row>
    <row r="5278" spans="1:7">
      <c r="A5278" s="24"/>
      <c r="G5278" s="24"/>
    </row>
    <row r="5279" spans="1:7">
      <c r="A5279" s="24"/>
      <c r="G5279" s="24"/>
    </row>
    <row r="5280" spans="1:7">
      <c r="A5280" s="24"/>
      <c r="G5280" s="24"/>
    </row>
    <row r="5281" spans="1:7">
      <c r="A5281" s="24"/>
      <c r="G5281" s="24"/>
    </row>
    <row r="5282" spans="1:7">
      <c r="A5282" s="24"/>
      <c r="G5282" s="24"/>
    </row>
    <row r="5283" spans="1:7">
      <c r="A5283" s="24"/>
      <c r="G5283" s="24"/>
    </row>
    <row r="5284" spans="1:7">
      <c r="A5284" s="24"/>
      <c r="G5284" s="24"/>
    </row>
    <row r="5285" spans="1:7">
      <c r="A5285" s="24"/>
      <c r="G5285" s="24"/>
    </row>
    <row r="5286" spans="1:7">
      <c r="A5286" s="24"/>
      <c r="G5286" s="24"/>
    </row>
    <row r="5287" spans="1:7">
      <c r="A5287" s="24"/>
      <c r="G5287" s="24"/>
    </row>
    <row r="5288" spans="1:7">
      <c r="A5288" s="24"/>
      <c r="G5288" s="24"/>
    </row>
    <row r="5289" spans="1:7">
      <c r="A5289" s="24"/>
      <c r="G5289" s="24"/>
    </row>
    <row r="5290" spans="1:7">
      <c r="A5290" s="24"/>
      <c r="G5290" s="24"/>
    </row>
    <row r="5291" spans="1:7">
      <c r="A5291" s="24"/>
      <c r="G5291" s="24"/>
    </row>
    <row r="5292" spans="1:7">
      <c r="A5292" s="24"/>
      <c r="G5292" s="24"/>
    </row>
    <row r="5293" spans="1:7">
      <c r="A5293" s="24"/>
      <c r="G5293" s="24"/>
    </row>
    <row r="5294" spans="1:7">
      <c r="A5294" s="24"/>
      <c r="G5294" s="24"/>
    </row>
    <row r="5295" spans="1:7">
      <c r="A5295" s="24"/>
      <c r="G5295" s="24"/>
    </row>
    <row r="5296" spans="1:7">
      <c r="A5296" s="24"/>
      <c r="G5296" s="24"/>
    </row>
    <row r="5297" spans="1:7">
      <c r="A5297" s="24"/>
      <c r="G5297" s="24"/>
    </row>
    <row r="5298" spans="1:7">
      <c r="A5298" s="24"/>
      <c r="G5298" s="24"/>
    </row>
    <row r="5299" spans="1:7">
      <c r="A5299" s="24"/>
      <c r="G5299" s="24"/>
    </row>
    <row r="5300" spans="1:7">
      <c r="A5300" s="24"/>
      <c r="G5300" s="24"/>
    </row>
    <row r="5301" spans="1:7">
      <c r="A5301" s="24"/>
      <c r="G5301" s="24"/>
    </row>
    <row r="5302" spans="1:7">
      <c r="A5302" s="24"/>
      <c r="G5302" s="24"/>
    </row>
    <row r="5303" spans="1:7">
      <c r="A5303" s="24"/>
      <c r="G5303" s="24"/>
    </row>
    <row r="5304" spans="1:7">
      <c r="A5304" s="24"/>
      <c r="G5304" s="24"/>
    </row>
    <row r="5305" spans="1:7">
      <c r="A5305" s="24"/>
      <c r="G5305" s="24"/>
    </row>
    <row r="5306" spans="1:7">
      <c r="A5306" s="24"/>
      <c r="G5306" s="24"/>
    </row>
    <row r="5307" spans="1:7">
      <c r="A5307" s="24"/>
      <c r="G5307" s="24"/>
    </row>
    <row r="5308" spans="1:7">
      <c r="A5308" s="24"/>
      <c r="G5308" s="24"/>
    </row>
    <row r="5309" spans="1:7">
      <c r="A5309" s="24"/>
      <c r="G5309" s="24"/>
    </row>
    <row r="5310" spans="1:7">
      <c r="A5310" s="24"/>
      <c r="G5310" s="24"/>
    </row>
    <row r="5311" spans="1:7">
      <c r="A5311" s="24"/>
      <c r="G5311" s="24"/>
    </row>
    <row r="5312" spans="1:7">
      <c r="A5312" s="24"/>
      <c r="G5312" s="24"/>
    </row>
    <row r="5313" spans="1:7">
      <c r="A5313" s="24"/>
      <c r="G5313" s="24"/>
    </row>
    <row r="5314" spans="1:7">
      <c r="A5314" s="24"/>
      <c r="G5314" s="24"/>
    </row>
    <row r="5315" spans="1:7">
      <c r="A5315" s="24"/>
      <c r="G5315" s="24"/>
    </row>
    <row r="5316" spans="1:7">
      <c r="A5316" s="24"/>
      <c r="G5316" s="24"/>
    </row>
    <row r="5317" spans="1:7">
      <c r="A5317" s="24"/>
      <c r="G5317" s="24"/>
    </row>
    <row r="5318" spans="1:7">
      <c r="A5318" s="24"/>
      <c r="G5318" s="24"/>
    </row>
    <row r="5319" spans="1:7">
      <c r="A5319" s="24"/>
      <c r="G5319" s="24"/>
    </row>
    <row r="5320" spans="1:7">
      <c r="A5320" s="24"/>
      <c r="G5320" s="24"/>
    </row>
    <row r="5321" spans="1:7">
      <c r="A5321" s="24"/>
      <c r="G5321" s="24"/>
    </row>
    <row r="5322" spans="1:7">
      <c r="A5322" s="24"/>
      <c r="G5322" s="24"/>
    </row>
    <row r="5323" spans="1:7">
      <c r="A5323" s="24"/>
      <c r="G5323" s="24"/>
    </row>
    <row r="5324" spans="1:7">
      <c r="A5324" s="24"/>
      <c r="G5324" s="24"/>
    </row>
    <row r="5325" spans="1:7">
      <c r="A5325" s="24"/>
      <c r="G5325" s="24"/>
    </row>
    <row r="5326" spans="1:7">
      <c r="A5326" s="24"/>
      <c r="G5326" s="24"/>
    </row>
    <row r="5327" spans="1:7">
      <c r="A5327" s="24"/>
      <c r="G5327" s="24"/>
    </row>
    <row r="5328" spans="1:7">
      <c r="A5328" s="24"/>
      <c r="G5328" s="24"/>
    </row>
    <row r="5329" spans="1:7">
      <c r="A5329" s="24"/>
      <c r="G5329" s="24"/>
    </row>
    <row r="5330" spans="1:7">
      <c r="A5330" s="24"/>
      <c r="G5330" s="24"/>
    </row>
    <row r="5331" spans="1:7">
      <c r="A5331" s="24"/>
      <c r="G5331" s="24"/>
    </row>
    <row r="5332" spans="1:7">
      <c r="A5332" s="24"/>
      <c r="G5332" s="24"/>
    </row>
    <row r="5333" spans="1:7">
      <c r="A5333" s="24"/>
      <c r="G5333" s="24"/>
    </row>
    <row r="5334" spans="1:7">
      <c r="A5334" s="24"/>
      <c r="G5334" s="24"/>
    </row>
    <row r="5335" spans="1:7">
      <c r="A5335" s="24"/>
      <c r="G5335" s="24"/>
    </row>
    <row r="5336" spans="1:7">
      <c r="A5336" s="24"/>
      <c r="G5336" s="24"/>
    </row>
    <row r="5337" spans="1:7">
      <c r="A5337" s="24"/>
      <c r="G5337" s="24"/>
    </row>
    <row r="5338" spans="1:7">
      <c r="A5338" s="24"/>
      <c r="G5338" s="24"/>
    </row>
    <row r="5339" spans="1:7">
      <c r="A5339" s="24"/>
      <c r="G5339" s="24"/>
    </row>
    <row r="5340" spans="1:7">
      <c r="A5340" s="24"/>
      <c r="G5340" s="24"/>
    </row>
    <row r="5341" spans="1:7">
      <c r="A5341" s="24"/>
      <c r="G5341" s="24"/>
    </row>
    <row r="5342" spans="1:7">
      <c r="A5342" s="24"/>
      <c r="G5342" s="24"/>
    </row>
    <row r="5343" spans="1:7">
      <c r="A5343" s="24"/>
      <c r="G5343" s="24"/>
    </row>
    <row r="5344" spans="1:7">
      <c r="A5344" s="24"/>
      <c r="G5344" s="24"/>
    </row>
    <row r="5345" spans="1:7">
      <c r="A5345" s="24"/>
      <c r="G5345" s="24"/>
    </row>
    <row r="5346" spans="1:7">
      <c r="A5346" s="24"/>
      <c r="G5346" s="24"/>
    </row>
    <row r="5347" spans="1:7">
      <c r="A5347" s="24"/>
      <c r="G5347" s="24"/>
    </row>
    <row r="5348" spans="1:7">
      <c r="A5348" s="24"/>
      <c r="G5348" s="24"/>
    </row>
    <row r="5349" spans="1:7">
      <c r="A5349" s="24"/>
      <c r="G5349" s="24"/>
    </row>
    <row r="5350" spans="1:7">
      <c r="A5350" s="24"/>
      <c r="G5350" s="24"/>
    </row>
    <row r="5351" spans="1:7">
      <c r="A5351" s="24"/>
      <c r="G5351" s="24"/>
    </row>
    <row r="5352" spans="1:7">
      <c r="A5352" s="24"/>
      <c r="G5352" s="24"/>
    </row>
    <row r="5353" spans="1:7">
      <c r="A5353" s="24"/>
      <c r="G5353" s="24"/>
    </row>
    <row r="5354" spans="1:7">
      <c r="A5354" s="24"/>
      <c r="G5354" s="24"/>
    </row>
    <row r="5355" spans="1:7">
      <c r="A5355" s="24"/>
      <c r="G5355" s="24"/>
    </row>
    <row r="5356" spans="1:7">
      <c r="A5356" s="24"/>
      <c r="G5356" s="24"/>
    </row>
    <row r="5357" spans="1:7">
      <c r="A5357" s="24"/>
      <c r="G5357" s="24"/>
    </row>
    <row r="5358" spans="1:7">
      <c r="A5358" s="24"/>
      <c r="G5358" s="24"/>
    </row>
    <row r="5359" spans="1:7">
      <c r="A5359" s="24"/>
      <c r="G5359" s="24"/>
    </row>
    <row r="5360" spans="1:7">
      <c r="A5360" s="24"/>
      <c r="G5360" s="24"/>
    </row>
    <row r="5361" spans="1:7">
      <c r="A5361" s="24"/>
      <c r="G5361" s="24"/>
    </row>
    <row r="5362" spans="1:7">
      <c r="A5362" s="24"/>
      <c r="G5362" s="24"/>
    </row>
    <row r="5363" spans="1:7">
      <c r="A5363" s="24"/>
      <c r="G5363" s="24"/>
    </row>
    <row r="5364" spans="1:7">
      <c r="A5364" s="24"/>
      <c r="G5364" s="24"/>
    </row>
    <row r="5365" spans="1:7">
      <c r="A5365" s="24"/>
      <c r="G5365" s="24"/>
    </row>
    <row r="5366" spans="1:7">
      <c r="A5366" s="24"/>
      <c r="G5366" s="24"/>
    </row>
    <row r="5367" spans="1:7">
      <c r="A5367" s="24"/>
      <c r="G5367" s="24"/>
    </row>
    <row r="5368" spans="1:7">
      <c r="A5368" s="24"/>
      <c r="G5368" s="24"/>
    </row>
    <row r="5369" spans="1:7">
      <c r="A5369" s="24"/>
      <c r="G5369" s="24"/>
    </row>
    <row r="5370" spans="1:7">
      <c r="A5370" s="24"/>
      <c r="G5370" s="24"/>
    </row>
    <row r="5371" spans="1:7">
      <c r="A5371" s="24"/>
      <c r="G5371" s="24"/>
    </row>
    <row r="5372" spans="1:7">
      <c r="A5372" s="24"/>
      <c r="G5372" s="24"/>
    </row>
    <row r="5373" spans="1:7">
      <c r="A5373" s="24"/>
      <c r="G5373" s="24"/>
    </row>
    <row r="5374" spans="1:7">
      <c r="A5374" s="24"/>
      <c r="G5374" s="24"/>
    </row>
    <row r="5375" spans="1:7">
      <c r="A5375" s="24"/>
      <c r="G5375" s="24"/>
    </row>
    <row r="5376" spans="1:7">
      <c r="A5376" s="24"/>
      <c r="G5376" s="24"/>
    </row>
    <row r="5377" spans="1:7">
      <c r="A5377" s="24"/>
      <c r="G5377" s="24"/>
    </row>
    <row r="5378" spans="1:7">
      <c r="A5378" s="24"/>
      <c r="G5378" s="24"/>
    </row>
    <row r="5379" spans="1:7">
      <c r="A5379" s="24"/>
      <c r="G5379" s="24"/>
    </row>
    <row r="5380" spans="1:7">
      <c r="A5380" s="24"/>
      <c r="G5380" s="24"/>
    </row>
    <row r="5381" spans="1:7">
      <c r="A5381" s="24"/>
      <c r="G5381" s="24"/>
    </row>
    <row r="5382" spans="1:7">
      <c r="A5382" s="24"/>
      <c r="G5382" s="24"/>
    </row>
    <row r="5383" spans="1:7">
      <c r="A5383" s="24"/>
      <c r="G5383" s="24"/>
    </row>
    <row r="5384" spans="1:7">
      <c r="A5384" s="24"/>
      <c r="G5384" s="24"/>
    </row>
    <row r="5385" spans="1:7">
      <c r="A5385" s="24"/>
      <c r="G5385" s="24"/>
    </row>
    <row r="5386" spans="1:7">
      <c r="A5386" s="24"/>
      <c r="G5386" s="24"/>
    </row>
    <row r="5387" spans="1:7">
      <c r="A5387" s="24"/>
      <c r="G5387" s="24"/>
    </row>
    <row r="5388" spans="1:7">
      <c r="A5388" s="24"/>
      <c r="G5388" s="24"/>
    </row>
    <row r="5389" spans="1:7">
      <c r="A5389" s="24"/>
      <c r="G5389" s="24"/>
    </row>
    <row r="5390" spans="1:7">
      <c r="A5390" s="24"/>
      <c r="G5390" s="24"/>
    </row>
    <row r="5391" spans="1:7">
      <c r="A5391" s="24"/>
      <c r="G5391" s="24"/>
    </row>
    <row r="5392" spans="1:7">
      <c r="A5392" s="24"/>
      <c r="G5392" s="24"/>
    </row>
    <row r="5393" spans="1:7">
      <c r="A5393" s="24"/>
      <c r="G5393" s="24"/>
    </row>
    <row r="5394" spans="1:7">
      <c r="A5394" s="24"/>
      <c r="G5394" s="24"/>
    </row>
    <row r="5395" spans="1:7">
      <c r="A5395" s="24"/>
      <c r="G5395" s="24"/>
    </row>
    <row r="5396" spans="1:7">
      <c r="A5396" s="24"/>
      <c r="G5396" s="24"/>
    </row>
    <row r="5397" spans="1:7">
      <c r="A5397" s="24"/>
      <c r="G5397" s="24"/>
    </row>
    <row r="5398" spans="1:7">
      <c r="A5398" s="24"/>
      <c r="G5398" s="24"/>
    </row>
    <row r="5399" spans="1:7">
      <c r="A5399" s="24"/>
      <c r="G5399" s="24"/>
    </row>
    <row r="5400" spans="1:7">
      <c r="A5400" s="24"/>
      <c r="G5400" s="24"/>
    </row>
    <row r="5401" spans="1:7">
      <c r="A5401" s="24"/>
      <c r="G5401" s="24"/>
    </row>
    <row r="5402" spans="1:7">
      <c r="A5402" s="24"/>
      <c r="G5402" s="24"/>
    </row>
    <row r="5403" spans="1:7">
      <c r="A5403" s="24"/>
      <c r="G5403" s="24"/>
    </row>
    <row r="5404" spans="1:7">
      <c r="A5404" s="24"/>
      <c r="G5404" s="24"/>
    </row>
    <row r="5405" spans="1:7">
      <c r="A5405" s="24"/>
      <c r="G5405" s="24"/>
    </row>
    <row r="5406" spans="1:7">
      <c r="A5406" s="24"/>
      <c r="G5406" s="24"/>
    </row>
    <row r="5407" spans="1:7">
      <c r="A5407" s="24"/>
      <c r="G5407" s="24"/>
    </row>
    <row r="5408" spans="1:7">
      <c r="A5408" s="24"/>
      <c r="G5408" s="24"/>
    </row>
    <row r="5409" spans="1:7">
      <c r="A5409" s="24"/>
      <c r="G5409" s="24"/>
    </row>
    <row r="5410" spans="1:7">
      <c r="A5410" s="24"/>
      <c r="G5410" s="24"/>
    </row>
    <row r="5411" spans="1:7">
      <c r="A5411" s="24"/>
      <c r="G5411" s="24"/>
    </row>
    <row r="5412" spans="1:7">
      <c r="A5412" s="24"/>
      <c r="G5412" s="24"/>
    </row>
    <row r="5413" spans="1:7">
      <c r="A5413" s="24"/>
      <c r="G5413" s="24"/>
    </row>
    <row r="5414" spans="1:7">
      <c r="A5414" s="24"/>
      <c r="G5414" s="24"/>
    </row>
    <row r="5415" spans="1:7">
      <c r="A5415" s="24"/>
      <c r="G5415" s="24"/>
    </row>
    <row r="5416" spans="1:7">
      <c r="A5416" s="24"/>
      <c r="G5416" s="24"/>
    </row>
    <row r="5417" spans="1:7">
      <c r="A5417" s="24"/>
      <c r="G5417" s="24"/>
    </row>
    <row r="5418" spans="1:7">
      <c r="A5418" s="24"/>
      <c r="G5418" s="24"/>
    </row>
    <row r="5419" spans="1:7">
      <c r="A5419" s="24"/>
      <c r="G5419" s="24"/>
    </row>
    <row r="5420" spans="1:7">
      <c r="A5420" s="24"/>
      <c r="G5420" s="24"/>
    </row>
    <row r="5421" spans="1:7">
      <c r="A5421" s="24"/>
      <c r="G5421" s="24"/>
    </row>
    <row r="5422" spans="1:7">
      <c r="A5422" s="24"/>
      <c r="G5422" s="24"/>
    </row>
    <row r="5423" spans="1:7">
      <c r="A5423" s="24"/>
      <c r="G5423" s="24"/>
    </row>
    <row r="5424" spans="1:7">
      <c r="A5424" s="24"/>
      <c r="G5424" s="24"/>
    </row>
    <row r="5425" spans="1:7">
      <c r="A5425" s="24"/>
      <c r="G5425" s="24"/>
    </row>
    <row r="5426" spans="1:7">
      <c r="A5426" s="24"/>
      <c r="G5426" s="24"/>
    </row>
    <row r="5427" spans="1:7">
      <c r="A5427" s="24"/>
      <c r="G5427" s="24"/>
    </row>
    <row r="5428" spans="1:7">
      <c r="A5428" s="24"/>
      <c r="G5428" s="24"/>
    </row>
    <row r="5429" spans="1:7">
      <c r="A5429" s="24"/>
      <c r="G5429" s="24"/>
    </row>
    <row r="5430" spans="1:7">
      <c r="A5430" s="24"/>
      <c r="G5430" s="24"/>
    </row>
    <row r="5431" spans="1:7">
      <c r="A5431" s="24"/>
      <c r="G5431" s="24"/>
    </row>
    <row r="5432" spans="1:7">
      <c r="A5432" s="24"/>
      <c r="G5432" s="24"/>
    </row>
    <row r="5433" spans="1:7">
      <c r="A5433" s="24"/>
      <c r="G5433" s="24"/>
    </row>
    <row r="5434" spans="1:7">
      <c r="A5434" s="24"/>
      <c r="G5434" s="24"/>
    </row>
    <row r="5435" spans="1:7">
      <c r="A5435" s="24"/>
      <c r="G5435" s="24"/>
    </row>
    <row r="5436" spans="1:7">
      <c r="A5436" s="24"/>
      <c r="G5436" s="24"/>
    </row>
    <row r="5437" spans="1:7">
      <c r="A5437" s="24"/>
      <c r="G5437" s="24"/>
    </row>
    <row r="5438" spans="1:7">
      <c r="A5438" s="24"/>
      <c r="G5438" s="24"/>
    </row>
    <row r="5439" spans="1:7">
      <c r="A5439" s="24"/>
      <c r="G5439" s="24"/>
    </row>
    <row r="5440" spans="1:7">
      <c r="A5440" s="24"/>
      <c r="G5440" s="24"/>
    </row>
    <row r="5441" spans="1:7">
      <c r="A5441" s="24"/>
      <c r="G5441" s="24"/>
    </row>
    <row r="5442" spans="1:7">
      <c r="A5442" s="24"/>
      <c r="G5442" s="24"/>
    </row>
    <row r="5443" spans="1:7">
      <c r="A5443" s="24"/>
      <c r="G5443" s="24"/>
    </row>
    <row r="5444" spans="1:7">
      <c r="A5444" s="24"/>
      <c r="G5444" s="24"/>
    </row>
    <row r="5445" spans="1:7">
      <c r="A5445" s="24"/>
      <c r="G5445" s="24"/>
    </row>
    <row r="5446" spans="1:7">
      <c r="A5446" s="24"/>
      <c r="G5446" s="24"/>
    </row>
    <row r="5447" spans="1:7">
      <c r="A5447" s="24"/>
      <c r="G5447" s="24"/>
    </row>
    <row r="5448" spans="1:7">
      <c r="A5448" s="24"/>
      <c r="G5448" s="24"/>
    </row>
    <row r="5449" spans="1:7">
      <c r="A5449" s="24"/>
      <c r="G5449" s="24"/>
    </row>
    <row r="5450" spans="1:7">
      <c r="A5450" s="24"/>
      <c r="G5450" s="24"/>
    </row>
    <row r="5451" spans="1:7">
      <c r="A5451" s="24"/>
      <c r="G5451" s="24"/>
    </row>
    <row r="5452" spans="1:7">
      <c r="A5452" s="24"/>
      <c r="G5452" s="24"/>
    </row>
    <row r="5453" spans="1:7">
      <c r="A5453" s="24"/>
      <c r="G5453" s="24"/>
    </row>
    <row r="5454" spans="1:7">
      <c r="A5454" s="24"/>
      <c r="G5454" s="24"/>
    </row>
    <row r="5455" spans="1:7">
      <c r="A5455" s="24"/>
      <c r="G5455" s="24"/>
    </row>
    <row r="5456" spans="1:7">
      <c r="A5456" s="24"/>
      <c r="G5456" s="24"/>
    </row>
    <row r="5457" spans="1:7">
      <c r="A5457" s="24"/>
      <c r="G5457" s="24"/>
    </row>
    <row r="5458" spans="1:7">
      <c r="A5458" s="24"/>
      <c r="G5458" s="24"/>
    </row>
    <row r="5459" spans="1:7">
      <c r="A5459" s="24"/>
      <c r="G5459" s="24"/>
    </row>
    <row r="5460" spans="1:7">
      <c r="A5460" s="24"/>
      <c r="G5460" s="24"/>
    </row>
    <row r="5461" spans="1:7">
      <c r="A5461" s="24"/>
      <c r="G5461" s="24"/>
    </row>
    <row r="5462" spans="1:7">
      <c r="A5462" s="24"/>
      <c r="G5462" s="24"/>
    </row>
    <row r="5463" spans="1:7">
      <c r="A5463" s="24"/>
      <c r="G5463" s="24"/>
    </row>
    <row r="5464" spans="1:7">
      <c r="A5464" s="24"/>
      <c r="G5464" s="24"/>
    </row>
    <row r="5465" spans="1:7">
      <c r="A5465" s="24"/>
      <c r="G5465" s="24"/>
    </row>
    <row r="5466" spans="1:7">
      <c r="A5466" s="24"/>
      <c r="G5466" s="24"/>
    </row>
    <row r="5467" spans="1:7">
      <c r="A5467" s="24"/>
      <c r="G5467" s="24"/>
    </row>
    <row r="5468" spans="1:7">
      <c r="A5468" s="24"/>
      <c r="G5468" s="24"/>
    </row>
    <row r="5469" spans="1:7">
      <c r="A5469" s="24"/>
      <c r="G5469" s="24"/>
    </row>
    <row r="5470" spans="1:7">
      <c r="A5470" s="24"/>
      <c r="G5470" s="24"/>
    </row>
    <row r="5471" spans="1:7">
      <c r="A5471" s="24"/>
      <c r="G5471" s="24"/>
    </row>
    <row r="5472" spans="1:7">
      <c r="A5472" s="24"/>
      <c r="G5472" s="24"/>
    </row>
    <row r="5473" spans="1:7">
      <c r="A5473" s="24"/>
      <c r="G5473" s="24"/>
    </row>
    <row r="5474" spans="1:7">
      <c r="A5474" s="24"/>
      <c r="G5474" s="24"/>
    </row>
    <row r="5475" spans="1:7">
      <c r="A5475" s="24"/>
      <c r="G5475" s="24"/>
    </row>
    <row r="5476" spans="1:7">
      <c r="A5476" s="24"/>
      <c r="G5476" s="24"/>
    </row>
    <row r="5477" spans="1:7">
      <c r="A5477" s="24"/>
      <c r="G5477" s="24"/>
    </row>
    <row r="5478" spans="1:7">
      <c r="A5478" s="24"/>
      <c r="G5478" s="24"/>
    </row>
    <row r="5479" spans="1:7">
      <c r="A5479" s="24"/>
      <c r="G5479" s="24"/>
    </row>
    <row r="5480" spans="1:7">
      <c r="A5480" s="24"/>
      <c r="G5480" s="24"/>
    </row>
    <row r="5481" spans="1:7">
      <c r="A5481" s="24"/>
      <c r="G5481" s="24"/>
    </row>
    <row r="5482" spans="1:7">
      <c r="A5482" s="24"/>
      <c r="G5482" s="24"/>
    </row>
    <row r="5483" spans="1:7">
      <c r="A5483" s="24"/>
      <c r="G5483" s="24"/>
    </row>
    <row r="5484" spans="1:7">
      <c r="A5484" s="24"/>
      <c r="G5484" s="24"/>
    </row>
    <row r="5485" spans="1:7">
      <c r="A5485" s="24"/>
      <c r="G5485" s="24"/>
    </row>
    <row r="5486" spans="1:7">
      <c r="A5486" s="24"/>
      <c r="G5486" s="24"/>
    </row>
    <row r="5487" spans="1:7">
      <c r="A5487" s="24"/>
      <c r="G5487" s="24"/>
    </row>
    <row r="5488" spans="1:7">
      <c r="A5488" s="24"/>
      <c r="G5488" s="24"/>
    </row>
    <row r="5489" spans="1:7">
      <c r="A5489" s="24"/>
      <c r="G5489" s="24"/>
    </row>
    <row r="5490" spans="1:7">
      <c r="A5490" s="24"/>
      <c r="G5490" s="24"/>
    </row>
    <row r="5491" spans="1:7">
      <c r="A5491" s="24"/>
      <c r="G5491" s="24"/>
    </row>
    <row r="5492" spans="1:7">
      <c r="A5492" s="24"/>
      <c r="G5492" s="24"/>
    </row>
    <row r="5493" spans="1:7">
      <c r="A5493" s="24"/>
      <c r="G5493" s="24"/>
    </row>
    <row r="5494" spans="1:7">
      <c r="A5494" s="24"/>
      <c r="G5494" s="24"/>
    </row>
    <row r="5495" spans="1:7">
      <c r="A5495" s="24"/>
      <c r="G5495" s="24"/>
    </row>
    <row r="5496" spans="1:7">
      <c r="A5496" s="24"/>
      <c r="G5496" s="24"/>
    </row>
    <row r="5497" spans="1:7">
      <c r="A5497" s="24"/>
      <c r="G5497" s="24"/>
    </row>
    <row r="5498" spans="1:7">
      <c r="A5498" s="24"/>
      <c r="G5498" s="24"/>
    </row>
    <row r="5499" spans="1:7">
      <c r="A5499" s="24"/>
      <c r="G5499" s="24"/>
    </row>
    <row r="5500" spans="1:7">
      <c r="A5500" s="24"/>
      <c r="G5500" s="24"/>
    </row>
    <row r="5501" spans="1:7">
      <c r="A5501" s="24"/>
      <c r="G5501" s="24"/>
    </row>
    <row r="5502" spans="1:7">
      <c r="A5502" s="24"/>
      <c r="G5502" s="24"/>
    </row>
    <row r="5503" spans="1:7">
      <c r="A5503" s="24"/>
      <c r="G5503" s="24"/>
    </row>
    <row r="5504" spans="1:7">
      <c r="A5504" s="24"/>
      <c r="G5504" s="24"/>
    </row>
    <row r="5505" spans="1:7">
      <c r="A5505" s="24"/>
      <c r="G5505" s="24"/>
    </row>
    <row r="5506" spans="1:7">
      <c r="A5506" s="24"/>
      <c r="G5506" s="24"/>
    </row>
    <row r="5507" spans="1:7">
      <c r="A5507" s="24"/>
      <c r="G5507" s="24"/>
    </row>
    <row r="5508" spans="1:7">
      <c r="A5508" s="24"/>
      <c r="G5508" s="24"/>
    </row>
    <row r="5509" spans="1:7">
      <c r="A5509" s="24"/>
      <c r="G5509" s="24"/>
    </row>
    <row r="5510" spans="1:7">
      <c r="A5510" s="24"/>
      <c r="G5510" s="24"/>
    </row>
    <row r="5511" spans="1:7">
      <c r="A5511" s="24"/>
      <c r="G5511" s="24"/>
    </row>
    <row r="5512" spans="1:7">
      <c r="A5512" s="24"/>
      <c r="G5512" s="24"/>
    </row>
    <row r="5513" spans="1:7">
      <c r="A5513" s="24"/>
      <c r="G5513" s="24"/>
    </row>
    <row r="5514" spans="1:7">
      <c r="A5514" s="24"/>
      <c r="G5514" s="24"/>
    </row>
    <row r="5515" spans="1:7">
      <c r="A5515" s="24"/>
      <c r="G5515" s="24"/>
    </row>
    <row r="5516" spans="1:7">
      <c r="A5516" s="24"/>
      <c r="G5516" s="24"/>
    </row>
    <row r="5517" spans="1:7">
      <c r="A5517" s="24"/>
      <c r="G5517" s="24"/>
    </row>
    <row r="5518" spans="1:7">
      <c r="A5518" s="24"/>
      <c r="G5518" s="24"/>
    </row>
    <row r="5519" spans="1:7">
      <c r="A5519" s="24"/>
      <c r="G5519" s="24"/>
    </row>
    <row r="5520" spans="1:7">
      <c r="A5520" s="24"/>
      <c r="G5520" s="24"/>
    </row>
    <row r="5521" spans="1:7">
      <c r="A5521" s="24"/>
      <c r="G5521" s="24"/>
    </row>
    <row r="5522" spans="1:7">
      <c r="A5522" s="24"/>
      <c r="G5522" s="24"/>
    </row>
    <row r="5523" spans="1:7">
      <c r="A5523" s="24"/>
      <c r="G5523" s="24"/>
    </row>
    <row r="5524" spans="1:7">
      <c r="A5524" s="24"/>
      <c r="G5524" s="24"/>
    </row>
    <row r="5525" spans="1:7">
      <c r="A5525" s="24"/>
      <c r="G5525" s="24"/>
    </row>
    <row r="5526" spans="1:7">
      <c r="A5526" s="24"/>
      <c r="G5526" s="24"/>
    </row>
    <row r="5527" spans="1:7">
      <c r="A5527" s="24"/>
      <c r="G5527" s="24"/>
    </row>
    <row r="5528" spans="1:7">
      <c r="A5528" s="24"/>
      <c r="G5528" s="24"/>
    </row>
    <row r="5529" spans="1:7">
      <c r="A5529" s="24"/>
      <c r="G5529" s="24"/>
    </row>
    <row r="5530" spans="1:7">
      <c r="A5530" s="24"/>
      <c r="G5530" s="24"/>
    </row>
    <row r="5531" spans="1:7">
      <c r="A5531" s="24"/>
      <c r="G5531" s="24"/>
    </row>
    <row r="5532" spans="1:7">
      <c r="A5532" s="24"/>
      <c r="G5532" s="24"/>
    </row>
    <row r="5533" spans="1:7">
      <c r="A5533" s="24"/>
      <c r="G5533" s="24"/>
    </row>
    <row r="5534" spans="1:7">
      <c r="A5534" s="24"/>
      <c r="G5534" s="24"/>
    </row>
    <row r="5535" spans="1:7">
      <c r="A5535" s="24"/>
      <c r="G5535" s="24"/>
    </row>
    <row r="5536" spans="1:7">
      <c r="A5536" s="24"/>
      <c r="G5536" s="24"/>
    </row>
    <row r="5537" spans="1:7">
      <c r="A5537" s="24"/>
      <c r="G5537" s="24"/>
    </row>
    <row r="5538" spans="1:7">
      <c r="A5538" s="24"/>
      <c r="G5538" s="24"/>
    </row>
    <row r="5539" spans="1:7">
      <c r="A5539" s="24"/>
      <c r="G5539" s="24"/>
    </row>
    <row r="5540" spans="1:7">
      <c r="A5540" s="24"/>
      <c r="G5540" s="24"/>
    </row>
    <row r="5541" spans="1:7">
      <c r="A5541" s="24"/>
      <c r="G5541" s="24"/>
    </row>
    <row r="5542" spans="1:7">
      <c r="A5542" s="24"/>
      <c r="G5542" s="24"/>
    </row>
    <row r="5543" spans="1:7">
      <c r="A5543" s="24"/>
      <c r="G5543" s="24"/>
    </row>
    <row r="5544" spans="1:7">
      <c r="A5544" s="24"/>
      <c r="G5544" s="24"/>
    </row>
    <row r="5545" spans="1:7">
      <c r="A5545" s="24"/>
      <c r="G5545" s="24"/>
    </row>
    <row r="5546" spans="1:7">
      <c r="A5546" s="24"/>
      <c r="G5546" s="24"/>
    </row>
    <row r="5547" spans="1:7">
      <c r="A5547" s="24"/>
      <c r="G5547" s="24"/>
    </row>
    <row r="5548" spans="1:7">
      <c r="A5548" s="24"/>
      <c r="G5548" s="24"/>
    </row>
    <row r="5549" spans="1:7">
      <c r="A5549" s="24"/>
      <c r="G5549" s="24"/>
    </row>
    <row r="5550" spans="1:7">
      <c r="A5550" s="24"/>
      <c r="G5550" s="24"/>
    </row>
    <row r="5551" spans="1:7">
      <c r="A5551" s="24"/>
      <c r="G5551" s="24"/>
    </row>
    <row r="5552" spans="1:7">
      <c r="A5552" s="24"/>
      <c r="G5552" s="24"/>
    </row>
    <row r="5553" spans="1:10">
      <c r="A5553" s="24"/>
      <c r="G5553" s="24"/>
    </row>
    <row r="5554" spans="1:10">
      <c r="A5554" s="24"/>
      <c r="G5554" s="24"/>
    </row>
    <row r="5555" spans="1:10">
      <c r="A5555" s="24"/>
      <c r="G5555" s="24"/>
    </row>
    <row r="5556" spans="1:10">
      <c r="A5556" s="24"/>
      <c r="G5556" s="24"/>
    </row>
    <row r="5557" spans="1:10">
      <c r="A5557" s="24"/>
      <c r="G5557" s="24"/>
    </row>
    <row r="5558" spans="1:10">
      <c r="A5558" s="24"/>
      <c r="G5558" s="24"/>
    </row>
    <row r="5559" spans="1:10">
      <c r="A5559" s="24"/>
      <c r="G5559" s="24"/>
    </row>
    <row r="5560" spans="1:10">
      <c r="A5560" s="24"/>
      <c r="G5560" s="24"/>
    </row>
    <row r="5561" spans="1:10">
      <c r="A5561" s="24"/>
      <c r="G5561" s="24"/>
    </row>
    <row r="5562" spans="1:10">
      <c r="A5562" s="24"/>
      <c r="G5562" s="24"/>
    </row>
    <row r="5563" spans="1:10">
      <c r="A5563" s="24"/>
      <c r="G5563" s="24"/>
    </row>
    <row r="5564" spans="1:10">
      <c r="A5564" s="24"/>
      <c r="G5564" s="24"/>
    </row>
    <row r="5565" spans="1:10">
      <c r="A5565" s="24"/>
      <c r="G5565" s="24"/>
    </row>
    <row r="5566" spans="1:10">
      <c r="A5566" s="24"/>
      <c r="G5566" s="24"/>
    </row>
    <row r="5567" spans="1:10">
      <c r="A5567" s="24"/>
      <c r="G5567" s="24"/>
      <c r="I5567" s="24"/>
      <c r="J5567" s="24"/>
    </row>
    <row r="5568" spans="1:10">
      <c r="A5568" s="24"/>
      <c r="G5568" s="24"/>
    </row>
    <row r="5569" spans="1:10">
      <c r="A5569" s="24"/>
      <c r="G5569" s="24"/>
    </row>
    <row r="5570" spans="1:10">
      <c r="A5570" s="24"/>
      <c r="G5570" s="24"/>
      <c r="I5570" s="24"/>
      <c r="J5570" s="24"/>
    </row>
    <row r="5571" spans="1:10">
      <c r="A5571" s="24"/>
      <c r="G5571" s="24"/>
    </row>
    <row r="5572" spans="1:10">
      <c r="A5572" s="24"/>
      <c r="G5572" s="24"/>
    </row>
    <row r="5573" spans="1:10">
      <c r="A5573" s="24"/>
      <c r="G5573" s="24"/>
    </row>
    <row r="5574" spans="1:10">
      <c r="A5574" s="24"/>
      <c r="G5574" s="24"/>
    </row>
    <row r="5575" spans="1:10">
      <c r="A5575" s="24"/>
      <c r="G5575" s="24"/>
    </row>
    <row r="5576" spans="1:10">
      <c r="A5576" s="24"/>
      <c r="G5576" s="24"/>
    </row>
    <row r="5577" spans="1:10">
      <c r="A5577" s="24"/>
      <c r="G5577" s="24"/>
    </row>
    <row r="5578" spans="1:10">
      <c r="A5578" s="24"/>
      <c r="G5578" s="24"/>
    </row>
    <row r="5579" spans="1:10">
      <c r="A5579" s="24"/>
      <c r="G5579" s="24"/>
    </row>
    <row r="5580" spans="1:10">
      <c r="A5580" s="24"/>
      <c r="G5580" s="24"/>
    </row>
    <row r="5581" spans="1:10">
      <c r="A5581" s="24"/>
      <c r="G5581" s="24"/>
    </row>
    <row r="5582" spans="1:10">
      <c r="A5582" s="24"/>
      <c r="G5582" s="24"/>
    </row>
    <row r="5583" spans="1:10">
      <c r="A5583" s="24"/>
      <c r="G5583" s="24"/>
    </row>
    <row r="5584" spans="1:10">
      <c r="A5584" s="24"/>
      <c r="G5584" s="24"/>
    </row>
    <row r="5585" spans="1:7">
      <c r="A5585" s="24"/>
      <c r="G5585" s="24"/>
    </row>
    <row r="5586" spans="1:7">
      <c r="A5586" s="24"/>
      <c r="G5586" s="24"/>
    </row>
    <row r="5587" spans="1:7">
      <c r="A5587" s="24"/>
      <c r="G5587" s="24"/>
    </row>
    <row r="5588" spans="1:7">
      <c r="A5588" s="24"/>
      <c r="G5588" s="24"/>
    </row>
    <row r="5589" spans="1:7">
      <c r="A5589" s="24"/>
      <c r="G5589" s="24"/>
    </row>
    <row r="5590" spans="1:7">
      <c r="A5590" s="24"/>
      <c r="G5590" s="24"/>
    </row>
    <row r="5591" spans="1:7">
      <c r="A5591" s="24"/>
      <c r="G5591" s="24"/>
    </row>
    <row r="5592" spans="1:7">
      <c r="A5592" s="24"/>
      <c r="G5592" s="24"/>
    </row>
    <row r="5593" spans="1:7">
      <c r="A5593" s="24"/>
      <c r="G5593" s="24"/>
    </row>
    <row r="5594" spans="1:7">
      <c r="A5594" s="24"/>
      <c r="G5594" s="24"/>
    </row>
    <row r="5595" spans="1:7">
      <c r="A5595" s="24"/>
      <c r="G5595" s="24"/>
    </row>
    <row r="5596" spans="1:7">
      <c r="A5596" s="24"/>
      <c r="G5596" s="24"/>
    </row>
    <row r="5597" spans="1:7">
      <c r="A5597" s="24"/>
      <c r="G5597" s="24"/>
    </row>
    <row r="5598" spans="1:7">
      <c r="A5598" s="24"/>
      <c r="G5598" s="24"/>
    </row>
    <row r="5599" spans="1:7">
      <c r="A5599" s="24"/>
      <c r="G5599" s="24"/>
    </row>
    <row r="5600" spans="1:7">
      <c r="A5600" s="24"/>
      <c r="G5600" s="24"/>
    </row>
    <row r="5601" spans="1:7">
      <c r="A5601" s="24"/>
      <c r="G5601" s="24"/>
    </row>
    <row r="5602" spans="1:7">
      <c r="A5602" s="24"/>
      <c r="G5602" s="24"/>
    </row>
    <row r="5603" spans="1:7">
      <c r="A5603" s="24"/>
      <c r="G5603" s="24"/>
    </row>
    <row r="5604" spans="1:7">
      <c r="A5604" s="24"/>
      <c r="G5604" s="24"/>
    </row>
    <row r="5605" spans="1:7">
      <c r="A5605" s="24"/>
      <c r="G5605" s="24"/>
    </row>
    <row r="5606" spans="1:7">
      <c r="A5606" s="24"/>
      <c r="G5606" s="24"/>
    </row>
    <row r="5607" spans="1:7">
      <c r="A5607" s="24"/>
      <c r="G5607" s="24"/>
    </row>
    <row r="5608" spans="1:7">
      <c r="A5608" s="24"/>
      <c r="G5608" s="24"/>
    </row>
    <row r="5609" spans="1:7">
      <c r="A5609" s="24"/>
      <c r="G5609" s="24"/>
    </row>
    <row r="5610" spans="1:7">
      <c r="A5610" s="24"/>
      <c r="G5610" s="24"/>
    </row>
    <row r="5611" spans="1:7">
      <c r="A5611" s="24"/>
      <c r="G5611" s="24"/>
    </row>
    <row r="5612" spans="1:7">
      <c r="A5612" s="24"/>
      <c r="G5612" s="24"/>
    </row>
    <row r="5613" spans="1:7">
      <c r="A5613" s="24"/>
      <c r="G5613" s="24"/>
    </row>
    <row r="5614" spans="1:7">
      <c r="A5614" s="24"/>
      <c r="G5614" s="24"/>
    </row>
    <row r="5615" spans="1:7">
      <c r="A5615" s="24"/>
      <c r="G5615" s="24"/>
    </row>
    <row r="5616" spans="1:7">
      <c r="A5616" s="24"/>
      <c r="G5616" s="24"/>
    </row>
    <row r="5617" spans="1:7">
      <c r="A5617" s="24"/>
      <c r="G5617" s="24"/>
    </row>
    <row r="5618" spans="1:7">
      <c r="A5618" s="24"/>
      <c r="G5618" s="24"/>
    </row>
    <row r="5619" spans="1:7">
      <c r="A5619" s="24"/>
      <c r="G5619" s="24"/>
    </row>
    <row r="5620" spans="1:7">
      <c r="A5620" s="24"/>
      <c r="G5620" s="24"/>
    </row>
    <row r="5621" spans="1:7">
      <c r="A5621" s="24"/>
      <c r="G5621" s="24"/>
    </row>
    <row r="5622" spans="1:7">
      <c r="A5622" s="24"/>
      <c r="G5622" s="24"/>
    </row>
    <row r="5623" spans="1:7">
      <c r="A5623" s="24"/>
      <c r="G5623" s="24"/>
    </row>
    <row r="5624" spans="1:7">
      <c r="A5624" s="24"/>
      <c r="G5624" s="24"/>
    </row>
    <row r="5625" spans="1:7">
      <c r="A5625" s="24"/>
      <c r="G5625" s="24"/>
    </row>
    <row r="5626" spans="1:7">
      <c r="A5626" s="24"/>
      <c r="G5626" s="24"/>
    </row>
    <row r="5627" spans="1:7">
      <c r="A5627" s="24"/>
      <c r="G5627" s="24"/>
    </row>
    <row r="5628" spans="1:7">
      <c r="A5628" s="24"/>
      <c r="G5628" s="24"/>
    </row>
    <row r="5629" spans="1:7">
      <c r="A5629" s="24"/>
      <c r="G5629" s="24"/>
    </row>
    <row r="5630" spans="1:7">
      <c r="A5630" s="24"/>
      <c r="G5630" s="24"/>
    </row>
    <row r="5631" spans="1:7">
      <c r="A5631" s="24"/>
      <c r="G5631" s="24"/>
    </row>
    <row r="5632" spans="1:7">
      <c r="A5632" s="24"/>
      <c r="G5632" s="24"/>
    </row>
    <row r="5633" spans="1:7">
      <c r="A5633" s="24"/>
      <c r="G5633" s="24"/>
    </row>
    <row r="5634" spans="1:7">
      <c r="A5634" s="24"/>
      <c r="G5634" s="24"/>
    </row>
    <row r="5635" spans="1:7">
      <c r="A5635" s="24"/>
      <c r="G5635" s="24"/>
    </row>
    <row r="5636" spans="1:7">
      <c r="A5636" s="24"/>
      <c r="G5636" s="24"/>
    </row>
    <row r="5637" spans="1:7">
      <c r="A5637" s="24"/>
      <c r="G5637" s="24"/>
    </row>
    <row r="5638" spans="1:7">
      <c r="A5638" s="24"/>
      <c r="G5638" s="24"/>
    </row>
    <row r="5639" spans="1:7">
      <c r="A5639" s="24"/>
      <c r="G5639" s="24"/>
    </row>
    <row r="5640" spans="1:7">
      <c r="A5640" s="24"/>
      <c r="G5640" s="24"/>
    </row>
    <row r="5641" spans="1:7">
      <c r="A5641" s="24"/>
      <c r="G5641" s="24"/>
    </row>
    <row r="5642" spans="1:7">
      <c r="A5642" s="24"/>
      <c r="G5642" s="24"/>
    </row>
    <row r="5643" spans="1:7">
      <c r="A5643" s="24"/>
      <c r="G5643" s="24"/>
    </row>
    <row r="5644" spans="1:7">
      <c r="A5644" s="24"/>
      <c r="G5644" s="24"/>
    </row>
    <row r="5645" spans="1:7">
      <c r="A5645" s="24"/>
      <c r="G5645" s="24"/>
    </row>
    <row r="5646" spans="1:7">
      <c r="A5646" s="24"/>
      <c r="G5646" s="24"/>
    </row>
    <row r="5647" spans="1:7">
      <c r="A5647" s="24"/>
      <c r="G5647" s="24"/>
    </row>
    <row r="5648" spans="1:7">
      <c r="A5648" s="24"/>
      <c r="G5648" s="24"/>
    </row>
    <row r="5649" spans="1:7">
      <c r="A5649" s="24"/>
      <c r="G5649" s="24"/>
    </row>
    <row r="5650" spans="1:7">
      <c r="A5650" s="24"/>
      <c r="G5650" s="24"/>
    </row>
    <row r="5651" spans="1:7">
      <c r="A5651" s="24"/>
      <c r="G5651" s="24"/>
    </row>
    <row r="5652" spans="1:7">
      <c r="A5652" s="24"/>
      <c r="G5652" s="24"/>
    </row>
    <row r="5653" spans="1:7">
      <c r="A5653" s="24"/>
      <c r="G5653" s="24"/>
    </row>
    <row r="5654" spans="1:7">
      <c r="A5654" s="24"/>
      <c r="G5654" s="24"/>
    </row>
    <row r="5655" spans="1:7">
      <c r="A5655" s="24"/>
      <c r="G5655" s="24"/>
    </row>
    <row r="5656" spans="1:7">
      <c r="A5656" s="24"/>
      <c r="G5656" s="24"/>
    </row>
    <row r="5657" spans="1:7">
      <c r="A5657" s="24"/>
      <c r="G5657" s="24"/>
    </row>
    <row r="5658" spans="1:7">
      <c r="A5658" s="24"/>
      <c r="G5658" s="24"/>
    </row>
    <row r="5659" spans="1:7">
      <c r="A5659" s="24"/>
      <c r="G5659" s="24"/>
    </row>
    <row r="5660" spans="1:7">
      <c r="A5660" s="24"/>
      <c r="G5660" s="24"/>
    </row>
    <row r="5661" spans="1:7">
      <c r="A5661" s="24"/>
      <c r="G5661" s="24"/>
    </row>
    <row r="5662" spans="1:7">
      <c r="A5662" s="24"/>
      <c r="G5662" s="24"/>
    </row>
    <row r="5663" spans="1:7">
      <c r="A5663" s="24"/>
      <c r="G5663" s="24"/>
    </row>
    <row r="5664" spans="1:7">
      <c r="A5664" s="24"/>
      <c r="G5664" s="24"/>
    </row>
    <row r="5665" spans="1:7">
      <c r="A5665" s="24"/>
      <c r="G5665" s="24"/>
    </row>
    <row r="5666" spans="1:7">
      <c r="A5666" s="24"/>
      <c r="G5666" s="24"/>
    </row>
    <row r="5667" spans="1:7">
      <c r="A5667" s="24"/>
      <c r="G5667" s="24"/>
    </row>
    <row r="5668" spans="1:7">
      <c r="A5668" s="24"/>
      <c r="G5668" s="24"/>
    </row>
    <row r="5669" spans="1:7">
      <c r="A5669" s="24"/>
      <c r="G5669" s="24"/>
    </row>
    <row r="5670" spans="1:7">
      <c r="A5670" s="24"/>
      <c r="G5670" s="24"/>
    </row>
    <row r="5671" spans="1:7">
      <c r="A5671" s="24"/>
      <c r="G5671" s="24"/>
    </row>
    <row r="5672" spans="1:7">
      <c r="A5672" s="24"/>
      <c r="G5672" s="24"/>
    </row>
    <row r="5673" spans="1:7">
      <c r="A5673" s="24"/>
      <c r="G5673" s="24"/>
    </row>
    <row r="5674" spans="1:7">
      <c r="A5674" s="24"/>
      <c r="G5674" s="24"/>
    </row>
    <row r="5675" spans="1:7">
      <c r="A5675" s="24"/>
      <c r="G5675" s="24"/>
    </row>
    <row r="5676" spans="1:7">
      <c r="A5676" s="24"/>
      <c r="G5676" s="24"/>
    </row>
    <row r="5677" spans="1:7">
      <c r="A5677" s="24"/>
      <c r="G5677" s="24"/>
    </row>
    <row r="5678" spans="1:7">
      <c r="A5678" s="24"/>
      <c r="G5678" s="24"/>
    </row>
    <row r="5679" spans="1:7">
      <c r="A5679" s="24"/>
      <c r="G5679" s="24"/>
    </row>
    <row r="5680" spans="1:7">
      <c r="A5680" s="24"/>
      <c r="G5680" s="24"/>
    </row>
    <row r="5681" spans="1:7">
      <c r="A5681" s="24"/>
      <c r="G5681" s="24"/>
    </row>
    <row r="5682" spans="1:7">
      <c r="A5682" s="24"/>
      <c r="G5682" s="24"/>
    </row>
    <row r="5683" spans="1:7">
      <c r="A5683" s="24"/>
      <c r="G5683" s="24"/>
    </row>
    <row r="5684" spans="1:7">
      <c r="A5684" s="24"/>
      <c r="G5684" s="24"/>
    </row>
    <row r="5685" spans="1:7">
      <c r="A5685" s="24"/>
      <c r="G5685" s="24"/>
    </row>
    <row r="5686" spans="1:7">
      <c r="A5686" s="24"/>
      <c r="G5686" s="24"/>
    </row>
    <row r="5687" spans="1:7">
      <c r="A5687" s="24"/>
      <c r="G5687" s="24"/>
    </row>
    <row r="5688" spans="1:7">
      <c r="A5688" s="24"/>
      <c r="G5688" s="24"/>
    </row>
    <row r="5689" spans="1:7">
      <c r="A5689" s="24"/>
      <c r="G5689" s="24"/>
    </row>
    <row r="5690" spans="1:7">
      <c r="A5690" s="24"/>
      <c r="G5690" s="24"/>
    </row>
    <row r="5691" spans="1:7">
      <c r="A5691" s="24"/>
      <c r="G5691" s="24"/>
    </row>
    <row r="5692" spans="1:7">
      <c r="A5692" s="24"/>
      <c r="G5692" s="24"/>
    </row>
    <row r="5693" spans="1:7">
      <c r="A5693" s="24"/>
      <c r="G5693" s="24"/>
    </row>
    <row r="5694" spans="1:7">
      <c r="A5694" s="24"/>
      <c r="G5694" s="24"/>
    </row>
    <row r="5695" spans="1:7">
      <c r="A5695" s="24"/>
      <c r="G5695" s="24"/>
    </row>
    <row r="5696" spans="1:7">
      <c r="A5696" s="24"/>
      <c r="G5696" s="24"/>
    </row>
    <row r="5697" spans="1:7">
      <c r="A5697" s="24"/>
      <c r="G5697" s="24"/>
    </row>
    <row r="5698" spans="1:7">
      <c r="A5698" s="24"/>
      <c r="G5698" s="24"/>
    </row>
    <row r="5699" spans="1:7">
      <c r="A5699" s="24"/>
      <c r="G5699" s="24"/>
    </row>
    <row r="5700" spans="1:7">
      <c r="A5700" s="24"/>
      <c r="G5700" s="24"/>
    </row>
    <row r="5701" spans="1:7">
      <c r="A5701" s="24"/>
      <c r="G5701" s="24"/>
    </row>
    <row r="5702" spans="1:7">
      <c r="A5702" s="24"/>
      <c r="G5702" s="24"/>
    </row>
    <row r="5703" spans="1:7">
      <c r="A5703" s="24"/>
      <c r="G5703" s="24"/>
    </row>
    <row r="5704" spans="1:7">
      <c r="A5704" s="24"/>
      <c r="G5704" s="24"/>
    </row>
    <row r="5705" spans="1:7">
      <c r="A5705" s="24"/>
      <c r="G5705" s="24"/>
    </row>
    <row r="5706" spans="1:7">
      <c r="A5706" s="24"/>
      <c r="G5706" s="24"/>
    </row>
    <row r="5707" spans="1:7">
      <c r="A5707" s="24"/>
      <c r="G5707" s="24"/>
    </row>
    <row r="5708" spans="1:7">
      <c r="A5708" s="24"/>
      <c r="G5708" s="24"/>
    </row>
    <row r="5709" spans="1:7">
      <c r="A5709" s="24"/>
      <c r="G5709" s="24"/>
    </row>
    <row r="5710" spans="1:7">
      <c r="A5710" s="24"/>
      <c r="G5710" s="24"/>
    </row>
    <row r="5711" spans="1:7">
      <c r="A5711" s="24"/>
      <c r="G5711" s="24"/>
    </row>
    <row r="5712" spans="1:7">
      <c r="A5712" s="24"/>
      <c r="G5712" s="24"/>
    </row>
    <row r="5713" spans="1:7">
      <c r="A5713" s="24"/>
      <c r="G5713" s="24"/>
    </row>
    <row r="5714" spans="1:7">
      <c r="A5714" s="24"/>
      <c r="G5714" s="24"/>
    </row>
    <row r="5715" spans="1:7">
      <c r="A5715" s="24"/>
      <c r="G5715" s="24"/>
    </row>
    <row r="5716" spans="1:7">
      <c r="A5716" s="24"/>
      <c r="G5716" s="24"/>
    </row>
    <row r="5717" spans="1:7">
      <c r="A5717" s="24"/>
      <c r="G5717" s="24"/>
    </row>
    <row r="5718" spans="1:7">
      <c r="A5718" s="24"/>
      <c r="G5718" s="24"/>
    </row>
    <row r="5719" spans="1:7">
      <c r="A5719" s="24"/>
      <c r="G5719" s="24"/>
    </row>
    <row r="5720" spans="1:7">
      <c r="A5720" s="24"/>
      <c r="G5720" s="24"/>
    </row>
    <row r="5721" spans="1:7">
      <c r="A5721" s="24"/>
      <c r="G5721" s="24"/>
    </row>
    <row r="5722" spans="1:7">
      <c r="A5722" s="24"/>
      <c r="G5722" s="24"/>
    </row>
    <row r="5723" spans="1:7">
      <c r="A5723" s="24"/>
      <c r="G5723" s="24"/>
    </row>
    <row r="5724" spans="1:7">
      <c r="A5724" s="24"/>
      <c r="G5724" s="24"/>
    </row>
    <row r="5725" spans="1:7">
      <c r="A5725" s="24"/>
      <c r="G5725" s="24"/>
    </row>
    <row r="5726" spans="1:7">
      <c r="A5726" s="24"/>
      <c r="G5726" s="24"/>
    </row>
    <row r="5727" spans="1:7">
      <c r="A5727" s="24"/>
      <c r="G5727" s="24"/>
    </row>
    <row r="5728" spans="1:7">
      <c r="A5728" s="24"/>
      <c r="G5728" s="24"/>
    </row>
    <row r="5729" spans="1:7">
      <c r="A5729" s="24"/>
      <c r="G5729" s="24"/>
    </row>
    <row r="5730" spans="1:7">
      <c r="A5730" s="24"/>
      <c r="G5730" s="24"/>
    </row>
    <row r="5731" spans="1:7">
      <c r="A5731" s="24"/>
      <c r="G5731" s="24"/>
    </row>
    <row r="5732" spans="1:7">
      <c r="A5732" s="24"/>
      <c r="G5732" s="24"/>
    </row>
    <row r="5733" spans="1:7">
      <c r="A5733" s="24"/>
      <c r="G5733" s="24"/>
    </row>
    <row r="5734" spans="1:7">
      <c r="A5734" s="24"/>
      <c r="G5734" s="24"/>
    </row>
    <row r="5735" spans="1:7">
      <c r="A5735" s="24"/>
      <c r="G5735" s="24"/>
    </row>
    <row r="5736" spans="1:7">
      <c r="A5736" s="24"/>
      <c r="G5736" s="24"/>
    </row>
    <row r="5737" spans="1:7">
      <c r="A5737" s="24"/>
      <c r="G5737" s="24"/>
    </row>
    <row r="5738" spans="1:7">
      <c r="A5738" s="24"/>
      <c r="G5738" s="24"/>
    </row>
    <row r="5739" spans="1:7">
      <c r="A5739" s="24"/>
      <c r="G5739" s="24"/>
    </row>
    <row r="5740" spans="1:7">
      <c r="A5740" s="24"/>
      <c r="G5740" s="24"/>
    </row>
    <row r="5741" spans="1:7">
      <c r="A5741" s="24"/>
      <c r="G5741" s="24"/>
    </row>
    <row r="5742" spans="1:7">
      <c r="A5742" s="24"/>
      <c r="G5742" s="24"/>
    </row>
    <row r="5743" spans="1:7">
      <c r="A5743" s="24"/>
      <c r="G5743" s="24"/>
    </row>
    <row r="5744" spans="1:7">
      <c r="A5744" s="24"/>
      <c r="G5744" s="24"/>
    </row>
    <row r="5745" spans="1:7">
      <c r="A5745" s="24"/>
      <c r="G5745" s="24"/>
    </row>
    <row r="5746" spans="1:7">
      <c r="A5746" s="24"/>
      <c r="G5746" s="24"/>
    </row>
    <row r="5747" spans="1:7">
      <c r="A5747" s="24"/>
      <c r="G5747" s="24"/>
    </row>
    <row r="5748" spans="1:7">
      <c r="A5748" s="24"/>
      <c r="G5748" s="24"/>
    </row>
    <row r="5749" spans="1:7">
      <c r="A5749" s="24"/>
      <c r="G5749" s="24"/>
    </row>
    <row r="5750" spans="1:7">
      <c r="A5750" s="24"/>
      <c r="G5750" s="24"/>
    </row>
    <row r="5751" spans="1:7">
      <c r="A5751" s="24"/>
      <c r="G5751" s="24"/>
    </row>
    <row r="5752" spans="1:7">
      <c r="A5752" s="24"/>
      <c r="G5752" s="24"/>
    </row>
    <row r="5753" spans="1:7">
      <c r="A5753" s="24"/>
      <c r="G5753" s="24"/>
    </row>
    <row r="5754" spans="1:7">
      <c r="A5754" s="24"/>
      <c r="G5754" s="24"/>
    </row>
    <row r="5755" spans="1:7">
      <c r="A5755" s="24"/>
      <c r="G5755" s="24"/>
    </row>
    <row r="5756" spans="1:7">
      <c r="A5756" s="24"/>
      <c r="G5756" s="24"/>
    </row>
    <row r="5757" spans="1:7">
      <c r="A5757" s="24"/>
      <c r="G5757" s="24"/>
    </row>
    <row r="5758" spans="1:7">
      <c r="A5758" s="24"/>
      <c r="G5758" s="24"/>
    </row>
    <row r="5759" spans="1:7">
      <c r="A5759" s="24"/>
      <c r="G5759" s="24"/>
    </row>
    <row r="5760" spans="1:7">
      <c r="A5760" s="24"/>
      <c r="G5760" s="24"/>
    </row>
    <row r="5761" spans="1:7">
      <c r="A5761" s="24"/>
      <c r="G5761" s="24"/>
    </row>
    <row r="5762" spans="1:7">
      <c r="A5762" s="24"/>
      <c r="G5762" s="24"/>
    </row>
    <row r="5763" spans="1:7">
      <c r="A5763" s="24"/>
      <c r="G5763" s="24"/>
    </row>
    <row r="5764" spans="1:7">
      <c r="A5764" s="24"/>
      <c r="G5764" s="24"/>
    </row>
    <row r="5765" spans="1:7">
      <c r="A5765" s="24"/>
      <c r="G5765" s="24"/>
    </row>
    <row r="5766" spans="1:7">
      <c r="A5766" s="24"/>
      <c r="G5766" s="24"/>
    </row>
    <row r="5767" spans="1:7">
      <c r="A5767" s="24"/>
      <c r="G5767" s="24"/>
    </row>
    <row r="5768" spans="1:7">
      <c r="A5768" s="24"/>
      <c r="G5768" s="24"/>
    </row>
    <row r="5769" spans="1:7">
      <c r="A5769" s="24"/>
      <c r="G5769" s="24"/>
    </row>
    <row r="5770" spans="1:7">
      <c r="A5770" s="24"/>
      <c r="G5770" s="24"/>
    </row>
    <row r="5771" spans="1:7">
      <c r="A5771" s="24"/>
      <c r="G5771" s="24"/>
    </row>
    <row r="5772" spans="1:7">
      <c r="A5772" s="24"/>
      <c r="G5772" s="24"/>
    </row>
    <row r="5773" spans="1:7">
      <c r="A5773" s="24"/>
      <c r="G5773" s="24"/>
    </row>
    <row r="5774" spans="1:7">
      <c r="A5774" s="24"/>
      <c r="G5774" s="24"/>
    </row>
    <row r="5775" spans="1:7">
      <c r="A5775" s="24"/>
      <c r="G5775" s="24"/>
    </row>
    <row r="5776" spans="1:7">
      <c r="A5776" s="24"/>
      <c r="G5776" s="24"/>
    </row>
    <row r="5777" spans="1:7">
      <c r="A5777" s="24"/>
      <c r="G5777" s="24"/>
    </row>
    <row r="5778" spans="1:7">
      <c r="A5778" s="24"/>
      <c r="G5778" s="24"/>
    </row>
    <row r="5779" spans="1:7">
      <c r="A5779" s="24"/>
      <c r="G5779" s="24"/>
    </row>
    <row r="5780" spans="1:7">
      <c r="A5780" s="24"/>
      <c r="G5780" s="24"/>
    </row>
    <row r="5781" spans="1:7">
      <c r="A5781" s="24"/>
      <c r="G5781" s="24"/>
    </row>
    <row r="5782" spans="1:7">
      <c r="A5782" s="24"/>
      <c r="G5782" s="24"/>
    </row>
    <row r="5783" spans="1:7">
      <c r="A5783" s="24"/>
      <c r="G5783" s="24"/>
    </row>
    <row r="5784" spans="1:7">
      <c r="A5784" s="24"/>
      <c r="G5784" s="24"/>
    </row>
    <row r="5785" spans="1:7">
      <c r="A5785" s="24"/>
      <c r="G5785" s="24"/>
    </row>
    <row r="5786" spans="1:7">
      <c r="A5786" s="24"/>
      <c r="G5786" s="24"/>
    </row>
    <row r="5787" spans="1:7">
      <c r="A5787" s="24"/>
      <c r="G5787" s="24"/>
    </row>
    <row r="5788" spans="1:7">
      <c r="A5788" s="24"/>
      <c r="G5788" s="24"/>
    </row>
    <row r="5789" spans="1:7">
      <c r="A5789" s="24"/>
      <c r="G5789" s="24"/>
    </row>
    <row r="5790" spans="1:7">
      <c r="A5790" s="24"/>
      <c r="G5790" s="24"/>
    </row>
    <row r="5791" spans="1:7">
      <c r="A5791" s="24"/>
      <c r="G5791" s="24"/>
    </row>
    <row r="5792" spans="1:7">
      <c r="A5792" s="24"/>
      <c r="G5792" s="24"/>
    </row>
    <row r="5793" spans="1:7">
      <c r="A5793" s="24"/>
      <c r="G5793" s="24"/>
    </row>
    <row r="5794" spans="1:7">
      <c r="A5794" s="24"/>
      <c r="G5794" s="24"/>
    </row>
    <row r="5795" spans="1:7">
      <c r="A5795" s="24"/>
      <c r="G5795" s="24"/>
    </row>
    <row r="5796" spans="1:7">
      <c r="A5796" s="24"/>
      <c r="G5796" s="24"/>
    </row>
    <row r="5797" spans="1:7">
      <c r="A5797" s="24"/>
      <c r="G5797" s="24"/>
    </row>
    <row r="5798" spans="1:7">
      <c r="A5798" s="24"/>
      <c r="G5798" s="24"/>
    </row>
    <row r="5799" spans="1:7">
      <c r="A5799" s="24"/>
      <c r="G5799" s="24"/>
    </row>
    <row r="5800" spans="1:7">
      <c r="A5800" s="24"/>
      <c r="G5800" s="24"/>
    </row>
    <row r="5801" spans="1:7">
      <c r="A5801" s="24"/>
      <c r="G5801" s="24"/>
    </row>
    <row r="5802" spans="1:7">
      <c r="A5802" s="24"/>
      <c r="G5802" s="24"/>
    </row>
    <row r="5803" spans="1:7">
      <c r="A5803" s="24"/>
      <c r="G5803" s="24"/>
    </row>
    <row r="5804" spans="1:7">
      <c r="A5804" s="24"/>
      <c r="G5804" s="24"/>
    </row>
    <row r="5805" spans="1:7">
      <c r="A5805" s="24"/>
      <c r="G5805" s="24"/>
    </row>
    <row r="5806" spans="1:7">
      <c r="A5806" s="24"/>
      <c r="G5806" s="24"/>
    </row>
    <row r="5807" spans="1:7">
      <c r="A5807" s="24"/>
      <c r="G5807" s="24"/>
    </row>
    <row r="5808" spans="1:7">
      <c r="A5808" s="24"/>
      <c r="G5808" s="24"/>
    </row>
    <row r="5809" spans="1:7">
      <c r="A5809" s="24"/>
      <c r="G5809" s="24"/>
    </row>
    <row r="5810" spans="1:7">
      <c r="A5810" s="24"/>
      <c r="G5810" s="24"/>
    </row>
    <row r="5811" spans="1:7">
      <c r="A5811" s="24"/>
      <c r="G5811" s="24"/>
    </row>
    <row r="5812" spans="1:7">
      <c r="A5812" s="24"/>
      <c r="G5812" s="24"/>
    </row>
    <row r="5813" spans="1:7">
      <c r="A5813" s="24"/>
      <c r="G5813" s="24"/>
    </row>
    <row r="5814" spans="1:7">
      <c r="A5814" s="24"/>
      <c r="G5814" s="24"/>
    </row>
    <row r="5815" spans="1:7">
      <c r="A5815" s="24"/>
      <c r="G5815" s="24"/>
    </row>
    <row r="5816" spans="1:7">
      <c r="A5816" s="24"/>
      <c r="G5816" s="24"/>
    </row>
    <row r="5817" spans="1:7">
      <c r="A5817" s="24"/>
      <c r="G5817" s="24"/>
    </row>
    <row r="5818" spans="1:7">
      <c r="A5818" s="24"/>
      <c r="G5818" s="24"/>
    </row>
    <row r="5819" spans="1:7">
      <c r="A5819" s="24"/>
      <c r="G5819" s="24"/>
    </row>
    <row r="5820" spans="1:7">
      <c r="A5820" s="24"/>
      <c r="G5820" s="24"/>
    </row>
    <row r="5821" spans="1:7">
      <c r="A5821" s="24"/>
      <c r="G5821" s="24"/>
    </row>
    <row r="5822" spans="1:7">
      <c r="A5822" s="24"/>
      <c r="G5822" s="24"/>
    </row>
    <row r="5823" spans="1:7">
      <c r="A5823" s="24"/>
      <c r="G5823" s="24"/>
    </row>
    <row r="5824" spans="1:7">
      <c r="A5824" s="24"/>
      <c r="G5824" s="24"/>
    </row>
    <row r="5825" spans="1:7">
      <c r="A5825" s="24"/>
      <c r="G5825" s="24"/>
    </row>
    <row r="5826" spans="1:7">
      <c r="A5826" s="24"/>
      <c r="G5826" s="24"/>
    </row>
    <row r="5827" spans="1:7">
      <c r="A5827" s="24"/>
      <c r="G5827" s="24"/>
    </row>
    <row r="5828" spans="1:7">
      <c r="A5828" s="24"/>
      <c r="G5828" s="24"/>
    </row>
    <row r="5829" spans="1:7">
      <c r="A5829" s="24"/>
      <c r="G5829" s="24"/>
    </row>
    <row r="5830" spans="1:7">
      <c r="A5830" s="24"/>
      <c r="G5830" s="24"/>
    </row>
    <row r="5831" spans="1:7">
      <c r="A5831" s="24"/>
      <c r="G5831" s="24"/>
    </row>
    <row r="5832" spans="1:7">
      <c r="A5832" s="24"/>
      <c r="G5832" s="24"/>
    </row>
    <row r="5833" spans="1:7">
      <c r="A5833" s="24"/>
      <c r="G5833" s="24"/>
    </row>
    <row r="5834" spans="1:7">
      <c r="A5834" s="24"/>
      <c r="G5834" s="24"/>
    </row>
    <row r="5835" spans="1:7">
      <c r="A5835" s="24"/>
      <c r="G5835" s="24"/>
    </row>
    <row r="5836" spans="1:7">
      <c r="A5836" s="24"/>
      <c r="G5836" s="24"/>
    </row>
    <row r="5837" spans="1:7">
      <c r="A5837" s="24"/>
      <c r="G5837" s="24"/>
    </row>
    <row r="5838" spans="1:7">
      <c r="A5838" s="24"/>
      <c r="G5838" s="24"/>
    </row>
    <row r="5839" spans="1:7">
      <c r="A5839" s="24"/>
      <c r="G5839" s="24"/>
    </row>
    <row r="5840" spans="1:7">
      <c r="A5840" s="24"/>
      <c r="G5840" s="24"/>
    </row>
    <row r="5841" spans="1:7">
      <c r="A5841" s="24"/>
      <c r="G5841" s="24"/>
    </row>
    <row r="5842" spans="1:7">
      <c r="A5842" s="24"/>
      <c r="G5842" s="24"/>
    </row>
    <row r="5843" spans="1:7">
      <c r="A5843" s="24"/>
      <c r="G5843" s="24"/>
    </row>
    <row r="5844" spans="1:7">
      <c r="A5844" s="24"/>
      <c r="G5844" s="24"/>
    </row>
    <row r="5845" spans="1:7">
      <c r="A5845" s="24"/>
      <c r="G5845" s="24"/>
    </row>
    <row r="5846" spans="1:7">
      <c r="A5846" s="24"/>
      <c r="G5846" s="24"/>
    </row>
    <row r="5847" spans="1:7">
      <c r="A5847" s="24"/>
      <c r="G5847" s="24"/>
    </row>
    <row r="5848" spans="1:7">
      <c r="A5848" s="24"/>
      <c r="G5848" s="24"/>
    </row>
    <row r="5849" spans="1:7">
      <c r="A5849" s="24"/>
      <c r="G5849" s="24"/>
    </row>
    <row r="5850" spans="1:7">
      <c r="A5850" s="24"/>
      <c r="G5850" s="24"/>
    </row>
    <row r="5851" spans="1:7">
      <c r="A5851" s="24"/>
      <c r="G5851" s="24"/>
    </row>
    <row r="5852" spans="1:7">
      <c r="A5852" s="24"/>
      <c r="G5852" s="24"/>
    </row>
    <row r="5853" spans="1:7">
      <c r="A5853" s="24"/>
      <c r="G5853" s="24"/>
    </row>
    <row r="5854" spans="1:7">
      <c r="A5854" s="24"/>
      <c r="G5854" s="24"/>
    </row>
    <row r="5855" spans="1:7">
      <c r="A5855" s="24"/>
      <c r="G5855" s="24"/>
    </row>
    <row r="5856" spans="1:7">
      <c r="A5856" s="24"/>
      <c r="G5856" s="24"/>
    </row>
    <row r="5857" spans="1:7">
      <c r="A5857" s="24"/>
      <c r="G5857" s="24"/>
    </row>
    <row r="5858" spans="1:7">
      <c r="A5858" s="24"/>
      <c r="G5858" s="24"/>
    </row>
    <row r="5859" spans="1:7">
      <c r="A5859" s="24"/>
      <c r="G5859" s="24"/>
    </row>
    <row r="5860" spans="1:7">
      <c r="A5860" s="24"/>
      <c r="G5860" s="24"/>
    </row>
    <row r="5861" spans="1:7">
      <c r="A5861" s="24"/>
      <c r="G5861" s="24"/>
    </row>
    <row r="5862" spans="1:7">
      <c r="A5862" s="24"/>
      <c r="G5862" s="24"/>
    </row>
    <row r="5863" spans="1:7">
      <c r="A5863" s="24"/>
      <c r="G5863" s="24"/>
    </row>
    <row r="5864" spans="1:7">
      <c r="A5864" s="24"/>
      <c r="G5864" s="24"/>
    </row>
    <row r="5865" spans="1:7">
      <c r="A5865" s="24"/>
      <c r="G5865" s="24"/>
    </row>
    <row r="5866" spans="1:7">
      <c r="A5866" s="24"/>
      <c r="G5866" s="24"/>
    </row>
    <row r="5867" spans="1:7">
      <c r="A5867" s="24"/>
      <c r="G5867" s="24"/>
    </row>
    <row r="5868" spans="1:7">
      <c r="A5868" s="24"/>
      <c r="G5868" s="24"/>
    </row>
    <row r="5869" spans="1:7">
      <c r="A5869" s="24"/>
      <c r="G5869" s="24"/>
    </row>
    <row r="5870" spans="1:7">
      <c r="A5870" s="24"/>
      <c r="G5870" s="24"/>
    </row>
    <row r="5871" spans="1:7">
      <c r="A5871" s="24"/>
      <c r="G5871" s="24"/>
    </row>
    <row r="5872" spans="1:7">
      <c r="A5872" s="24"/>
      <c r="G5872" s="24"/>
    </row>
    <row r="5873" spans="1:7">
      <c r="A5873" s="24"/>
      <c r="G5873" s="24"/>
    </row>
    <row r="5874" spans="1:7">
      <c r="A5874" s="24"/>
      <c r="G5874" s="24"/>
    </row>
    <row r="5875" spans="1:7">
      <c r="A5875" s="24"/>
      <c r="G5875" s="24"/>
    </row>
    <row r="5876" spans="1:7">
      <c r="A5876" s="24"/>
      <c r="G5876" s="24"/>
    </row>
    <row r="5877" spans="1:7">
      <c r="A5877" s="24"/>
      <c r="G5877" s="24"/>
    </row>
    <row r="5878" spans="1:7">
      <c r="A5878" s="24"/>
      <c r="G5878" s="24"/>
    </row>
    <row r="5879" spans="1:7">
      <c r="A5879" s="24"/>
      <c r="G5879" s="24"/>
    </row>
    <row r="5880" spans="1:7">
      <c r="A5880" s="24"/>
      <c r="G5880" s="24"/>
    </row>
    <row r="5881" spans="1:7">
      <c r="A5881" s="24"/>
      <c r="G5881" s="24"/>
    </row>
    <row r="5882" spans="1:7">
      <c r="A5882" s="24"/>
      <c r="G5882" s="24"/>
    </row>
    <row r="5883" spans="1:7">
      <c r="A5883" s="24"/>
      <c r="G5883" s="24"/>
    </row>
    <row r="5884" spans="1:7">
      <c r="A5884" s="24"/>
      <c r="G5884" s="24"/>
    </row>
    <row r="5885" spans="1:7">
      <c r="A5885" s="24"/>
      <c r="G5885" s="24"/>
    </row>
    <row r="5886" spans="1:7">
      <c r="A5886" s="24"/>
      <c r="G5886" s="24"/>
    </row>
    <row r="5887" spans="1:7">
      <c r="A5887" s="24"/>
      <c r="G5887" s="24"/>
    </row>
    <row r="5888" spans="1:7">
      <c r="A5888" s="24"/>
      <c r="G5888" s="24"/>
    </row>
    <row r="5889" spans="1:7">
      <c r="A5889" s="24"/>
      <c r="G5889" s="24"/>
    </row>
    <row r="5890" spans="1:7">
      <c r="A5890" s="24"/>
      <c r="G5890" s="24"/>
    </row>
    <row r="5891" spans="1:7">
      <c r="A5891" s="24"/>
      <c r="G5891" s="24"/>
    </row>
    <row r="5892" spans="1:7">
      <c r="A5892" s="24"/>
      <c r="G5892" s="24"/>
    </row>
    <row r="5893" spans="1:7">
      <c r="A5893" s="24"/>
      <c r="G5893" s="24"/>
    </row>
    <row r="5894" spans="1:7">
      <c r="A5894" s="24"/>
      <c r="G5894" s="24"/>
    </row>
    <row r="5895" spans="1:7">
      <c r="A5895" s="24"/>
      <c r="G5895" s="24"/>
    </row>
    <row r="5896" spans="1:7">
      <c r="A5896" s="24"/>
      <c r="G5896" s="24"/>
    </row>
    <row r="5897" spans="1:7">
      <c r="A5897" s="24"/>
      <c r="G5897" s="24"/>
    </row>
    <row r="5898" spans="1:7">
      <c r="A5898" s="24"/>
      <c r="G5898" s="24"/>
    </row>
    <row r="5899" spans="1:7">
      <c r="A5899" s="24"/>
      <c r="G5899" s="24"/>
    </row>
    <row r="5900" spans="1:7">
      <c r="A5900" s="24"/>
      <c r="G5900" s="24"/>
    </row>
    <row r="5901" spans="1:7">
      <c r="A5901" s="24"/>
      <c r="G5901" s="24"/>
    </row>
    <row r="5902" spans="1:7">
      <c r="A5902" s="24"/>
      <c r="G5902" s="24"/>
    </row>
    <row r="5903" spans="1:7">
      <c r="A5903" s="24"/>
      <c r="G5903" s="24"/>
    </row>
    <row r="5904" spans="1:7">
      <c r="A5904" s="24"/>
      <c r="G5904" s="24"/>
    </row>
    <row r="5905" spans="1:7">
      <c r="A5905" s="24"/>
      <c r="G5905" s="24"/>
    </row>
    <row r="5906" spans="1:7">
      <c r="A5906" s="24"/>
      <c r="G5906" s="24"/>
    </row>
    <row r="5907" spans="1:7">
      <c r="A5907" s="24"/>
      <c r="G5907" s="24"/>
    </row>
    <row r="5908" spans="1:7">
      <c r="A5908" s="24"/>
      <c r="G5908" s="24"/>
    </row>
    <row r="5909" spans="1:7">
      <c r="A5909" s="24"/>
      <c r="G5909" s="24"/>
    </row>
    <row r="5910" spans="1:7">
      <c r="A5910" s="24"/>
      <c r="G5910" s="24"/>
    </row>
    <row r="5911" spans="1:7">
      <c r="A5911" s="24"/>
      <c r="G5911" s="24"/>
    </row>
    <row r="5912" spans="1:7">
      <c r="A5912" s="24"/>
      <c r="G5912" s="24"/>
    </row>
    <row r="5913" spans="1:7">
      <c r="A5913" s="24"/>
      <c r="G5913" s="24"/>
    </row>
    <row r="5914" spans="1:7">
      <c r="A5914" s="24"/>
      <c r="G5914" s="24"/>
    </row>
    <row r="5915" spans="1:7">
      <c r="A5915" s="24"/>
      <c r="G5915" s="24"/>
    </row>
    <row r="5916" spans="1:7">
      <c r="A5916" s="24"/>
      <c r="G5916" s="24"/>
    </row>
    <row r="5917" spans="1:7">
      <c r="A5917" s="24"/>
      <c r="G5917" s="24"/>
    </row>
    <row r="5918" spans="1:7">
      <c r="A5918" s="24"/>
      <c r="G5918" s="24"/>
    </row>
    <row r="5919" spans="1:7">
      <c r="A5919" s="24"/>
      <c r="G5919" s="24"/>
    </row>
    <row r="5920" spans="1:7">
      <c r="A5920" s="24"/>
      <c r="G5920" s="24"/>
    </row>
    <row r="5921" spans="1:10">
      <c r="A5921" s="24"/>
      <c r="G5921" s="24"/>
    </row>
    <row r="5922" spans="1:10">
      <c r="A5922" s="24"/>
      <c r="G5922" s="24"/>
    </row>
    <row r="5923" spans="1:10">
      <c r="A5923" s="24"/>
      <c r="G5923" s="24"/>
    </row>
    <row r="5924" spans="1:10">
      <c r="A5924" s="24"/>
      <c r="G5924" s="24"/>
    </row>
    <row r="5925" spans="1:10">
      <c r="A5925" s="24"/>
      <c r="G5925" s="24"/>
    </row>
    <row r="5926" spans="1:10">
      <c r="A5926" s="24"/>
      <c r="G5926" s="24"/>
    </row>
    <row r="5927" spans="1:10">
      <c r="A5927" s="24"/>
      <c r="G5927" s="24"/>
    </row>
    <row r="5928" spans="1:10">
      <c r="A5928" s="24"/>
      <c r="G5928" s="24"/>
    </row>
    <row r="5929" spans="1:10">
      <c r="A5929" s="24"/>
      <c r="G5929" s="24"/>
      <c r="I5929" s="24"/>
      <c r="J5929" s="24"/>
    </row>
    <row r="5930" spans="1:10">
      <c r="A5930" s="24"/>
      <c r="G5930" s="24"/>
      <c r="I5930" s="24"/>
      <c r="J5930" s="24"/>
    </row>
    <row r="5931" spans="1:10">
      <c r="A5931" s="24"/>
      <c r="G5931" s="24"/>
      <c r="I5931" s="24"/>
      <c r="J5931" s="24"/>
    </row>
    <row r="5932" spans="1:10">
      <c r="A5932" s="24"/>
      <c r="G5932" s="24"/>
    </row>
    <row r="5933" spans="1:10">
      <c r="A5933" s="24"/>
      <c r="G5933" s="24"/>
    </row>
    <row r="5934" spans="1:10">
      <c r="A5934" s="24"/>
      <c r="G5934" s="24"/>
      <c r="I5934" s="24"/>
      <c r="J5934" s="24"/>
    </row>
    <row r="5935" spans="1:10">
      <c r="A5935" s="24"/>
      <c r="G5935" s="24"/>
      <c r="I5935" s="24"/>
      <c r="J5935" s="24"/>
    </row>
    <row r="5936" spans="1:10">
      <c r="A5936" s="24"/>
      <c r="G5936" s="24"/>
      <c r="I5936" s="24"/>
      <c r="J5936" s="24"/>
    </row>
    <row r="5937" spans="1:10">
      <c r="A5937" s="24"/>
      <c r="G5937" s="24"/>
      <c r="I5937" s="24"/>
      <c r="J5937" s="24"/>
    </row>
    <row r="5938" spans="1:10">
      <c r="A5938" s="24"/>
      <c r="G5938" s="24"/>
      <c r="I5938" s="24"/>
      <c r="J5938" s="24"/>
    </row>
    <row r="5939" spans="1:10">
      <c r="A5939" s="24"/>
      <c r="G5939" s="24"/>
      <c r="I5939" s="24"/>
      <c r="J5939" s="24"/>
    </row>
    <row r="5940" spans="1:10">
      <c r="A5940" s="24"/>
      <c r="G5940" s="24"/>
      <c r="I5940" s="24"/>
      <c r="J5940" s="24"/>
    </row>
    <row r="5941" spans="1:10">
      <c r="A5941" s="24"/>
      <c r="G5941" s="24"/>
      <c r="I5941" s="24"/>
      <c r="J5941" s="24"/>
    </row>
    <row r="5942" spans="1:10">
      <c r="A5942" s="24"/>
      <c r="G5942" s="24"/>
    </row>
    <row r="5943" spans="1:10">
      <c r="A5943" s="24"/>
      <c r="G5943" s="24"/>
    </row>
    <row r="5944" spans="1:10">
      <c r="A5944" s="24"/>
      <c r="G5944" s="24"/>
      <c r="I5944" s="24"/>
      <c r="J5944" s="24"/>
    </row>
    <row r="5945" spans="1:10">
      <c r="A5945" s="24"/>
      <c r="G5945" s="24"/>
      <c r="I5945" s="24"/>
      <c r="J5945" s="24"/>
    </row>
    <row r="5946" spans="1:10">
      <c r="A5946" s="24"/>
      <c r="G5946" s="24"/>
      <c r="I5946" s="24"/>
      <c r="J5946" s="24"/>
    </row>
    <row r="5947" spans="1:10">
      <c r="A5947" s="24"/>
      <c r="G5947" s="24"/>
    </row>
    <row r="5948" spans="1:10">
      <c r="A5948" s="24"/>
      <c r="G5948" s="24"/>
    </row>
    <row r="5949" spans="1:10">
      <c r="A5949" s="24"/>
      <c r="G5949" s="24"/>
      <c r="I5949" s="24"/>
      <c r="J5949" s="24"/>
    </row>
    <row r="5950" spans="1:10">
      <c r="A5950" s="24"/>
      <c r="G5950" s="24"/>
      <c r="I5950" s="24"/>
      <c r="J5950" s="24"/>
    </row>
    <row r="5951" spans="1:10">
      <c r="A5951" s="24"/>
      <c r="G5951" s="24"/>
      <c r="I5951" s="24"/>
      <c r="J5951" s="24"/>
    </row>
    <row r="5952" spans="1:10">
      <c r="A5952" s="24"/>
      <c r="G5952" s="24"/>
    </row>
    <row r="5953" spans="1:10">
      <c r="A5953" s="24"/>
      <c r="G5953" s="24"/>
    </row>
    <row r="5954" spans="1:10">
      <c r="A5954" s="24"/>
      <c r="G5954" s="24"/>
      <c r="I5954" s="24"/>
      <c r="J5954" s="24"/>
    </row>
    <row r="5955" spans="1:10">
      <c r="A5955" s="24"/>
      <c r="G5955" s="24"/>
      <c r="I5955" s="24"/>
      <c r="J5955" s="24"/>
    </row>
    <row r="5956" spans="1:10">
      <c r="A5956" s="24"/>
      <c r="G5956" s="24"/>
      <c r="I5956" s="24"/>
      <c r="J5956" s="24"/>
    </row>
    <row r="5957" spans="1:10">
      <c r="A5957" s="24"/>
      <c r="G5957" s="24"/>
    </row>
    <row r="5958" spans="1:10">
      <c r="A5958" s="24"/>
      <c r="G5958" s="24"/>
    </row>
    <row r="5959" spans="1:10">
      <c r="A5959" s="24"/>
      <c r="G5959" s="24"/>
      <c r="I5959" s="24"/>
      <c r="J5959" s="24"/>
    </row>
    <row r="5960" spans="1:10">
      <c r="A5960" s="24"/>
      <c r="G5960" s="24"/>
      <c r="I5960" s="24"/>
      <c r="J5960" s="24"/>
    </row>
    <row r="5961" spans="1:10">
      <c r="A5961" s="24"/>
      <c r="G5961" s="24"/>
      <c r="I5961" s="24"/>
      <c r="J5961" s="24"/>
    </row>
    <row r="5962" spans="1:10">
      <c r="A5962" s="24"/>
      <c r="G5962" s="24"/>
      <c r="I5962" s="24"/>
      <c r="J5962" s="24"/>
    </row>
    <row r="5963" spans="1:10">
      <c r="A5963" s="24"/>
      <c r="G5963" s="24"/>
      <c r="I5963" s="24"/>
      <c r="J5963" s="24"/>
    </row>
    <row r="5964" spans="1:10">
      <c r="A5964" s="24"/>
      <c r="G5964" s="24"/>
      <c r="I5964" s="24"/>
      <c r="J5964" s="24"/>
    </row>
    <row r="5965" spans="1:10">
      <c r="A5965" s="24"/>
      <c r="G5965" s="24"/>
      <c r="I5965" s="24"/>
      <c r="J5965" s="24"/>
    </row>
    <row r="5966" spans="1:10">
      <c r="A5966" s="24"/>
      <c r="G5966" s="24"/>
      <c r="I5966" s="24"/>
      <c r="J5966" s="24"/>
    </row>
    <row r="5967" spans="1:10">
      <c r="A5967" s="24"/>
      <c r="G5967" s="24"/>
      <c r="I5967" s="24"/>
      <c r="J5967" s="24"/>
    </row>
    <row r="5968" spans="1:10">
      <c r="A5968" s="24"/>
      <c r="G5968" s="24"/>
      <c r="I5968" s="24"/>
      <c r="J5968" s="24"/>
    </row>
    <row r="5969" spans="1:10">
      <c r="A5969" s="24"/>
      <c r="G5969" s="24"/>
      <c r="I5969" s="24"/>
      <c r="J5969" s="24"/>
    </row>
    <row r="5970" spans="1:10">
      <c r="A5970" s="24"/>
      <c r="G5970" s="24"/>
      <c r="I5970" s="24"/>
      <c r="J5970" s="24"/>
    </row>
    <row r="5971" spans="1:10">
      <c r="A5971" s="24"/>
      <c r="G5971" s="24"/>
      <c r="I5971" s="24"/>
      <c r="J5971" s="24"/>
    </row>
    <row r="5972" spans="1:10">
      <c r="A5972" s="24"/>
      <c r="G5972" s="24"/>
    </row>
    <row r="5973" spans="1:10">
      <c r="A5973" s="24"/>
      <c r="G5973" s="24"/>
    </row>
    <row r="5974" spans="1:10">
      <c r="A5974" s="24"/>
      <c r="G5974" s="24"/>
      <c r="I5974" s="24"/>
      <c r="J5974" s="24"/>
    </row>
    <row r="5975" spans="1:10">
      <c r="A5975" s="24"/>
      <c r="G5975" s="24"/>
      <c r="I5975" s="24"/>
      <c r="J5975" s="24"/>
    </row>
    <row r="5976" spans="1:10">
      <c r="A5976" s="24"/>
      <c r="G5976" s="24"/>
      <c r="I5976" s="24"/>
      <c r="J5976" s="24"/>
    </row>
    <row r="5977" spans="1:10">
      <c r="A5977" s="24"/>
      <c r="G5977" s="24"/>
      <c r="I5977" s="24"/>
      <c r="J5977" s="24"/>
    </row>
    <row r="5978" spans="1:10">
      <c r="A5978" s="24"/>
      <c r="G5978" s="24"/>
      <c r="I5978" s="24"/>
      <c r="J5978" s="24"/>
    </row>
    <row r="5979" spans="1:10">
      <c r="A5979" s="24"/>
      <c r="G5979" s="24"/>
    </row>
    <row r="5980" spans="1:10">
      <c r="A5980" s="24"/>
      <c r="G5980" s="24"/>
    </row>
    <row r="5981" spans="1:10">
      <c r="A5981" s="24"/>
      <c r="G5981" s="24"/>
      <c r="I5981" s="24"/>
      <c r="J5981" s="24"/>
    </row>
    <row r="5982" spans="1:10">
      <c r="A5982" s="24"/>
      <c r="G5982" s="24"/>
      <c r="I5982" s="24"/>
      <c r="J5982" s="24"/>
    </row>
    <row r="5983" spans="1:10">
      <c r="A5983" s="24"/>
      <c r="G5983" s="24"/>
      <c r="I5983" s="24"/>
      <c r="J5983" s="24"/>
    </row>
    <row r="5984" spans="1:10">
      <c r="A5984" s="24"/>
      <c r="G5984" s="24"/>
    </row>
    <row r="5985" spans="1:10">
      <c r="A5985" s="24"/>
      <c r="G5985" s="24"/>
    </row>
    <row r="5986" spans="1:10">
      <c r="A5986" s="24"/>
      <c r="G5986" s="24"/>
      <c r="I5986" s="24"/>
      <c r="J5986" s="24"/>
    </row>
    <row r="5987" spans="1:10">
      <c r="A5987" s="24"/>
      <c r="G5987" s="24"/>
      <c r="I5987" s="24"/>
      <c r="J5987" s="24"/>
    </row>
    <row r="5988" spans="1:10">
      <c r="A5988" s="24"/>
      <c r="G5988" s="24"/>
      <c r="I5988" s="24"/>
      <c r="J5988" s="24"/>
    </row>
    <row r="5989" spans="1:10">
      <c r="A5989" s="24"/>
      <c r="G5989" s="24"/>
    </row>
    <row r="5990" spans="1:10">
      <c r="A5990" s="24"/>
      <c r="G5990" s="24"/>
    </row>
    <row r="5991" spans="1:10">
      <c r="A5991" s="24"/>
      <c r="G5991" s="24"/>
      <c r="I5991" s="24"/>
      <c r="J5991" s="24"/>
    </row>
    <row r="5992" spans="1:10">
      <c r="A5992" s="24"/>
      <c r="G5992" s="24"/>
      <c r="I5992" s="24"/>
      <c r="J5992" s="24"/>
    </row>
    <row r="5993" spans="1:10">
      <c r="A5993" s="24"/>
      <c r="G5993" s="24"/>
      <c r="I5993" s="24"/>
      <c r="J5993" s="24"/>
    </row>
    <row r="5994" spans="1:10">
      <c r="A5994" s="24"/>
      <c r="G5994" s="24"/>
      <c r="I5994" s="24"/>
      <c r="J5994" s="24"/>
    </row>
    <row r="5995" spans="1:10">
      <c r="A5995" s="24"/>
      <c r="G5995" s="24"/>
      <c r="I5995" s="24"/>
      <c r="J5995" s="24"/>
    </row>
    <row r="5996" spans="1:10">
      <c r="A5996" s="24"/>
      <c r="G5996" s="24"/>
    </row>
    <row r="5997" spans="1:10">
      <c r="A5997" s="24"/>
      <c r="G5997" s="24"/>
    </row>
    <row r="5998" spans="1:10">
      <c r="A5998" s="24"/>
      <c r="G5998" s="24"/>
      <c r="I5998" s="24"/>
      <c r="J5998" s="24"/>
    </row>
    <row r="5999" spans="1:10">
      <c r="A5999" s="24"/>
      <c r="G5999" s="24"/>
      <c r="I5999" s="24"/>
      <c r="J5999" s="24"/>
    </row>
    <row r="6000" spans="1:10">
      <c r="A6000" s="24"/>
      <c r="G6000" s="24"/>
      <c r="I6000" s="24"/>
      <c r="J6000" s="24"/>
    </row>
    <row r="6001" spans="1:10">
      <c r="A6001" s="24"/>
      <c r="G6001" s="24"/>
    </row>
    <row r="6002" spans="1:10">
      <c r="A6002" s="24"/>
      <c r="G6002" s="24"/>
    </row>
    <row r="6003" spans="1:10">
      <c r="A6003" s="24"/>
      <c r="G6003" s="24"/>
      <c r="I6003" s="24"/>
      <c r="J6003" s="24"/>
    </row>
    <row r="6004" spans="1:10">
      <c r="A6004" s="24"/>
      <c r="G6004" s="24"/>
      <c r="I6004" s="24"/>
      <c r="J6004" s="24"/>
    </row>
    <row r="6005" spans="1:10">
      <c r="A6005" s="24"/>
      <c r="G6005" s="24"/>
      <c r="I6005" s="24"/>
      <c r="J6005" s="24"/>
    </row>
    <row r="6006" spans="1:10">
      <c r="A6006" s="24"/>
      <c r="G6006" s="24"/>
    </row>
    <row r="6007" spans="1:10">
      <c r="A6007" s="24"/>
      <c r="G6007" s="24"/>
    </row>
    <row r="6008" spans="1:10">
      <c r="A6008" s="24"/>
      <c r="G6008" s="24"/>
      <c r="I6008" s="24"/>
      <c r="J6008" s="24"/>
    </row>
    <row r="6009" spans="1:10">
      <c r="A6009" s="24"/>
      <c r="G6009" s="24"/>
      <c r="I6009" s="24"/>
      <c r="J6009" s="24"/>
    </row>
    <row r="6010" spans="1:10">
      <c r="A6010" s="24"/>
      <c r="G6010" s="24"/>
      <c r="I6010" s="24"/>
      <c r="J6010" s="24"/>
    </row>
    <row r="6011" spans="1:10">
      <c r="A6011" s="24"/>
      <c r="G6011" s="24"/>
    </row>
    <row r="6012" spans="1:10">
      <c r="A6012" s="24"/>
      <c r="G6012" s="24"/>
    </row>
    <row r="6013" spans="1:10">
      <c r="A6013" s="24"/>
      <c r="G6013" s="24"/>
      <c r="I6013" s="24"/>
      <c r="J6013" s="24"/>
    </row>
    <row r="6014" spans="1:10">
      <c r="A6014" s="24"/>
      <c r="G6014" s="24"/>
      <c r="I6014" s="24"/>
      <c r="J6014" s="24"/>
    </row>
    <row r="6015" spans="1:10">
      <c r="A6015" s="24"/>
      <c r="G6015" s="24"/>
      <c r="I6015" s="24"/>
      <c r="J6015" s="24"/>
    </row>
    <row r="6016" spans="1:10">
      <c r="A6016" s="24"/>
      <c r="G6016" s="24"/>
    </row>
    <row r="6017" spans="1:10">
      <c r="A6017" s="24"/>
      <c r="G6017" s="24"/>
    </row>
    <row r="6018" spans="1:10">
      <c r="A6018" s="24"/>
      <c r="G6018" s="24"/>
      <c r="I6018" s="24"/>
      <c r="J6018" s="24"/>
    </row>
    <row r="6019" spans="1:10">
      <c r="A6019" s="24"/>
      <c r="G6019" s="24"/>
      <c r="I6019" s="24"/>
      <c r="J6019" s="24"/>
    </row>
    <row r="6020" spans="1:10">
      <c r="A6020" s="24"/>
      <c r="G6020" s="24"/>
      <c r="I6020" s="24"/>
      <c r="J6020" s="24"/>
    </row>
    <row r="6021" spans="1:10">
      <c r="A6021" s="24"/>
      <c r="G6021" s="24"/>
    </row>
    <row r="6022" spans="1:10">
      <c r="A6022" s="24"/>
      <c r="G6022" s="24"/>
    </row>
    <row r="6023" spans="1:10">
      <c r="A6023" s="24"/>
      <c r="G6023" s="24"/>
      <c r="I6023" s="24"/>
      <c r="J6023" s="24"/>
    </row>
    <row r="6024" spans="1:10">
      <c r="A6024" s="24"/>
      <c r="G6024" s="24"/>
      <c r="I6024" s="24"/>
      <c r="J6024" s="24"/>
    </row>
    <row r="6025" spans="1:10">
      <c r="A6025" s="24"/>
      <c r="G6025" s="24"/>
      <c r="I6025" s="24"/>
      <c r="J6025" s="24"/>
    </row>
    <row r="6026" spans="1:10">
      <c r="A6026" s="24"/>
      <c r="G6026" s="24"/>
    </row>
    <row r="6027" spans="1:10">
      <c r="A6027" s="24"/>
      <c r="G6027" s="24"/>
    </row>
    <row r="6028" spans="1:10">
      <c r="A6028" s="24"/>
      <c r="G6028" s="24"/>
    </row>
    <row r="6029" spans="1:10">
      <c r="A6029" s="24"/>
      <c r="G6029" s="24"/>
    </row>
    <row r="6030" spans="1:10">
      <c r="A6030" s="24"/>
      <c r="G6030" s="24"/>
    </row>
    <row r="6031" spans="1:10">
      <c r="A6031" s="24"/>
      <c r="G6031" s="24"/>
    </row>
    <row r="6032" spans="1:10">
      <c r="A6032" s="24"/>
      <c r="G6032" s="24"/>
    </row>
    <row r="6033" spans="1:7">
      <c r="A6033" s="24"/>
      <c r="G6033" s="24"/>
    </row>
    <row r="6034" spans="1:7">
      <c r="A6034" s="24"/>
      <c r="G6034" s="24"/>
    </row>
    <row r="6035" spans="1:7">
      <c r="A6035" s="24"/>
      <c r="G6035" s="24"/>
    </row>
    <row r="6036" spans="1:7">
      <c r="A6036" s="24"/>
      <c r="G6036" s="24"/>
    </row>
    <row r="6037" spans="1:7">
      <c r="A6037" s="24"/>
      <c r="G6037" s="24"/>
    </row>
    <row r="6038" spans="1:7">
      <c r="A6038" s="24"/>
      <c r="G6038" s="24"/>
    </row>
    <row r="6039" spans="1:7">
      <c r="A6039" s="24"/>
      <c r="G6039" s="24"/>
    </row>
    <row r="6040" spans="1:7">
      <c r="A6040" s="24"/>
      <c r="G6040" s="24"/>
    </row>
    <row r="6041" spans="1:7">
      <c r="A6041" s="24"/>
      <c r="G6041" s="24"/>
    </row>
    <row r="6042" spans="1:7">
      <c r="A6042" s="24"/>
      <c r="G6042" s="24"/>
    </row>
    <row r="6043" spans="1:7">
      <c r="A6043" s="24"/>
      <c r="G6043" s="24"/>
    </row>
    <row r="6044" spans="1:7">
      <c r="A6044" s="24"/>
      <c r="G6044" s="24"/>
    </row>
    <row r="6045" spans="1:7">
      <c r="A6045" s="24"/>
      <c r="G6045" s="24"/>
    </row>
    <row r="6046" spans="1:7">
      <c r="A6046" s="24"/>
      <c r="G6046" s="24"/>
    </row>
    <row r="6047" spans="1:7">
      <c r="A6047" s="24"/>
      <c r="G6047" s="24"/>
    </row>
    <row r="6048" spans="1:7">
      <c r="A6048" s="24"/>
      <c r="G6048" s="24"/>
    </row>
    <row r="6049" spans="1:7">
      <c r="A6049" s="24"/>
      <c r="G6049" s="24"/>
    </row>
    <row r="6050" spans="1:7">
      <c r="A6050" s="24"/>
      <c r="G6050" s="24"/>
    </row>
    <row r="6051" spans="1:7">
      <c r="A6051" s="24"/>
      <c r="G6051" s="24"/>
    </row>
    <row r="6052" spans="1:7">
      <c r="A6052" s="24"/>
      <c r="G6052" s="24"/>
    </row>
    <row r="6053" spans="1:7">
      <c r="A6053" s="24"/>
      <c r="G6053" s="24"/>
    </row>
    <row r="6054" spans="1:7">
      <c r="A6054" s="24"/>
      <c r="G6054" s="24"/>
    </row>
    <row r="6055" spans="1:7">
      <c r="A6055" s="24"/>
      <c r="G6055" s="24"/>
    </row>
    <row r="6056" spans="1:7">
      <c r="A6056" s="24"/>
      <c r="G6056" s="24"/>
    </row>
    <row r="6057" spans="1:7">
      <c r="A6057" s="24"/>
      <c r="G6057" s="24"/>
    </row>
    <row r="6058" spans="1:7">
      <c r="A6058" s="24"/>
      <c r="G6058" s="24"/>
    </row>
    <row r="6059" spans="1:7">
      <c r="A6059" s="24"/>
      <c r="G6059" s="24"/>
    </row>
    <row r="6060" spans="1:7">
      <c r="A6060" s="24"/>
      <c r="G6060" s="24"/>
    </row>
    <row r="6061" spans="1:7">
      <c r="A6061" s="24"/>
      <c r="G6061" s="24"/>
    </row>
    <row r="6062" spans="1:7">
      <c r="A6062" s="24"/>
      <c r="G6062" s="24"/>
    </row>
    <row r="6063" spans="1:7">
      <c r="A6063" s="24"/>
      <c r="G6063" s="24"/>
    </row>
    <row r="6064" spans="1:7">
      <c r="A6064" s="24"/>
      <c r="G6064" s="24"/>
    </row>
    <row r="6065" spans="1:10">
      <c r="A6065" s="24"/>
      <c r="G6065" s="24"/>
    </row>
    <row r="6066" spans="1:10">
      <c r="A6066" s="24"/>
      <c r="G6066" s="24"/>
    </row>
    <row r="6067" spans="1:10">
      <c r="A6067" s="24"/>
      <c r="G6067" s="24"/>
    </row>
    <row r="6068" spans="1:10">
      <c r="A6068" s="24"/>
      <c r="G6068" s="24"/>
    </row>
    <row r="6069" spans="1:10">
      <c r="A6069" s="24"/>
      <c r="G6069" s="24"/>
    </row>
    <row r="6070" spans="1:10">
      <c r="A6070" s="24"/>
      <c r="G6070" s="24"/>
    </row>
    <row r="6071" spans="1:10">
      <c r="A6071" s="24"/>
      <c r="G6071" s="24"/>
    </row>
    <row r="6072" spans="1:10">
      <c r="A6072" s="24"/>
      <c r="G6072" s="24"/>
    </row>
    <row r="6073" spans="1:10">
      <c r="A6073" s="24"/>
      <c r="G6073" s="24"/>
    </row>
    <row r="6074" spans="1:10">
      <c r="A6074" s="24"/>
      <c r="G6074" s="24"/>
    </row>
    <row r="6075" spans="1:10">
      <c r="A6075" s="24"/>
      <c r="G6075" s="24"/>
    </row>
    <row r="6076" spans="1:10">
      <c r="A6076" s="24"/>
      <c r="G6076" s="24"/>
    </row>
    <row r="6077" spans="1:10">
      <c r="A6077" s="24"/>
      <c r="G6077" s="24"/>
    </row>
    <row r="6078" spans="1:10">
      <c r="A6078" s="24"/>
      <c r="G6078" s="24"/>
    </row>
    <row r="6079" spans="1:10">
      <c r="A6079" s="24"/>
      <c r="G6079" s="24"/>
    </row>
    <row r="6080" spans="1:10">
      <c r="A6080" s="24"/>
      <c r="G6080" s="24"/>
      <c r="H6080" s="24"/>
      <c r="I6080" s="24"/>
      <c r="J6080" s="24"/>
    </row>
    <row r="6081" spans="1:7">
      <c r="A6081" s="24"/>
      <c r="G6081" s="24"/>
    </row>
    <row r="6082" spans="1:7">
      <c r="A6082" s="24"/>
      <c r="G6082" s="24"/>
    </row>
    <row r="6083" spans="1:7">
      <c r="A6083" s="24"/>
    </row>
    <row r="6084" spans="1:7">
      <c r="A6084" s="24"/>
      <c r="G6084" s="24"/>
    </row>
    <row r="6085" spans="1:7">
      <c r="A6085" s="24"/>
      <c r="G6085" s="24"/>
    </row>
    <row r="6086" spans="1:7">
      <c r="A6086" s="24"/>
      <c r="G6086" s="24"/>
    </row>
    <row r="6087" spans="1:7">
      <c r="A6087" s="24"/>
      <c r="G6087" s="24"/>
    </row>
    <row r="6088" spans="1:7">
      <c r="A6088" s="24"/>
      <c r="G6088" s="24"/>
    </row>
    <row r="6089" spans="1:7">
      <c r="A6089" s="24"/>
      <c r="G6089" s="24"/>
    </row>
    <row r="6090" spans="1:7">
      <c r="A6090" s="24"/>
      <c r="G6090" s="24"/>
    </row>
    <row r="6091" spans="1:7">
      <c r="A6091" s="24"/>
      <c r="G6091" s="24"/>
    </row>
    <row r="6092" spans="1:7">
      <c r="A6092" s="24"/>
      <c r="G6092" s="24"/>
    </row>
    <row r="6093" spans="1:7">
      <c r="A6093" s="24"/>
      <c r="G6093" s="24"/>
    </row>
    <row r="6094" spans="1:7">
      <c r="A6094" s="24"/>
      <c r="G6094" s="24"/>
    </row>
    <row r="6095" spans="1:7">
      <c r="A6095" s="24"/>
      <c r="G6095" s="24"/>
    </row>
    <row r="6096" spans="1:7">
      <c r="A6096" s="24"/>
      <c r="G6096" s="24"/>
    </row>
    <row r="6097" spans="1:7">
      <c r="A6097" s="24"/>
      <c r="G6097" s="24"/>
    </row>
    <row r="6098" spans="1:7">
      <c r="A6098" s="24"/>
      <c r="G6098" s="24"/>
    </row>
    <row r="6099" spans="1:7">
      <c r="A6099" s="24"/>
      <c r="G6099" s="24"/>
    </row>
    <row r="6100" spans="1:7">
      <c r="A6100" s="24"/>
      <c r="G6100" s="24"/>
    </row>
    <row r="6101" spans="1:7">
      <c r="A6101" s="24"/>
      <c r="G6101" s="24"/>
    </row>
    <row r="6102" spans="1:7">
      <c r="A6102" s="24"/>
      <c r="G6102" s="24"/>
    </row>
    <row r="6103" spans="1:7">
      <c r="A6103" s="24"/>
      <c r="G6103" s="24"/>
    </row>
    <row r="6104" spans="1:7">
      <c r="A6104" s="24"/>
      <c r="G6104" s="24"/>
    </row>
    <row r="6105" spans="1:7">
      <c r="A6105" s="24"/>
      <c r="G6105" s="24"/>
    </row>
    <row r="6106" spans="1:7">
      <c r="A6106" s="24"/>
      <c r="G6106" s="24"/>
    </row>
    <row r="6107" spans="1:7">
      <c r="A6107" s="24"/>
      <c r="G6107" s="24"/>
    </row>
    <row r="6108" spans="1:7">
      <c r="A6108" s="24"/>
      <c r="G6108" s="24"/>
    </row>
    <row r="6109" spans="1:7">
      <c r="A6109" s="24"/>
      <c r="G6109" s="24"/>
    </row>
    <row r="6110" spans="1:7">
      <c r="A6110" s="24"/>
      <c r="G6110" s="24"/>
    </row>
    <row r="6111" spans="1:7">
      <c r="A6111" s="24"/>
      <c r="G6111" s="24"/>
    </row>
    <row r="6112" spans="1:7">
      <c r="A6112" s="24"/>
      <c r="G6112" s="24"/>
    </row>
    <row r="6113" spans="1:7">
      <c r="A6113" s="24"/>
      <c r="G6113" s="24"/>
    </row>
    <row r="6114" spans="1:7">
      <c r="A6114" s="66"/>
      <c r="G6114" s="24"/>
    </row>
    <row r="6115" spans="1:7">
      <c r="A6115" s="24"/>
      <c r="G6115" s="24"/>
    </row>
    <row r="6116" spans="1:7">
      <c r="A6116" s="24"/>
      <c r="G6116" s="24"/>
    </row>
    <row r="6117" spans="1:7">
      <c r="A6117" s="24"/>
      <c r="G6117" s="24"/>
    </row>
    <row r="6118" spans="1:7">
      <c r="A6118" s="24"/>
      <c r="G6118" s="24"/>
    </row>
    <row r="6119" spans="1:7">
      <c r="A6119" s="24"/>
      <c r="G6119" s="24"/>
    </row>
    <row r="6120" spans="1:7">
      <c r="A6120" s="24"/>
      <c r="G6120" s="24"/>
    </row>
    <row r="6121" spans="1:7">
      <c r="A6121" s="24"/>
      <c r="G6121" s="24"/>
    </row>
    <row r="6122" spans="1:7">
      <c r="A6122" s="24"/>
      <c r="G6122" s="24"/>
    </row>
    <row r="6123" spans="1:7">
      <c r="A6123" s="24"/>
      <c r="G6123" s="24"/>
    </row>
    <row r="6124" spans="1:7">
      <c r="A6124" s="24"/>
      <c r="G6124" s="24"/>
    </row>
    <row r="6125" spans="1:7">
      <c r="A6125" s="24"/>
      <c r="G6125" s="24"/>
    </row>
    <row r="6126" spans="1:7">
      <c r="A6126" s="24"/>
      <c r="G6126" s="24"/>
    </row>
    <row r="6127" spans="1:7">
      <c r="A6127" s="24"/>
      <c r="G6127" s="24"/>
    </row>
    <row r="6128" spans="1:7">
      <c r="A6128" s="24"/>
      <c r="G6128" s="24"/>
    </row>
    <row r="6129" spans="1:11">
      <c r="A6129" s="24"/>
      <c r="G6129" s="24"/>
    </row>
    <row r="6130" spans="1:11">
      <c r="A6130" s="24"/>
      <c r="G6130" s="24"/>
    </row>
    <row r="6131" spans="1:11">
      <c r="A6131" s="24"/>
      <c r="G6131" s="24"/>
    </row>
    <row r="6132" spans="1:11">
      <c r="A6132" s="24"/>
      <c r="G6132" s="24"/>
    </row>
    <row r="6133" spans="1:11">
      <c r="A6133" s="24"/>
      <c r="G6133" s="24"/>
    </row>
    <row r="6134" spans="1:11">
      <c r="A6134" s="24"/>
      <c r="G6134" s="24"/>
      <c r="K6134" s="65"/>
    </row>
    <row r="6135" spans="1:11">
      <c r="A6135" s="24"/>
      <c r="G6135" s="24"/>
      <c r="K6135" s="65"/>
    </row>
    <row r="6136" spans="1:11">
      <c r="A6136" s="24"/>
      <c r="G6136" s="24"/>
      <c r="K6136" s="65"/>
    </row>
    <row r="6137" spans="1:11">
      <c r="A6137" s="24"/>
      <c r="G6137" s="24"/>
      <c r="K6137" s="65"/>
    </row>
    <row r="6138" spans="1:11">
      <c r="A6138" s="24"/>
      <c r="G6138" s="24"/>
      <c r="K6138" s="65"/>
    </row>
    <row r="6139" spans="1:11">
      <c r="A6139" s="24"/>
      <c r="G6139" s="24"/>
      <c r="K6139" s="65"/>
    </row>
    <row r="6140" spans="1:11">
      <c r="A6140" s="24"/>
      <c r="G6140" s="24"/>
      <c r="K6140" s="65"/>
    </row>
    <row r="6141" spans="1:11">
      <c r="A6141" s="24"/>
      <c r="G6141" s="24"/>
      <c r="K6141" s="65"/>
    </row>
    <row r="6142" spans="1:11">
      <c r="A6142" s="24"/>
      <c r="G6142" s="24"/>
      <c r="K6142" s="65"/>
    </row>
    <row r="6143" spans="1:11">
      <c r="A6143" s="24"/>
      <c r="G6143" s="24"/>
      <c r="K6143" s="65"/>
    </row>
    <row r="6144" spans="1:11">
      <c r="A6144" s="24"/>
      <c r="G6144" s="24"/>
      <c r="K6144" s="65"/>
    </row>
    <row r="6145" spans="1:11">
      <c r="A6145" s="24"/>
      <c r="G6145" s="24"/>
      <c r="K6145" s="65"/>
    </row>
    <row r="6146" spans="1:11">
      <c r="A6146" s="24"/>
      <c r="G6146" s="24"/>
      <c r="K6146" s="65"/>
    </row>
    <row r="6147" spans="1:11">
      <c r="A6147" s="24"/>
      <c r="G6147" s="24"/>
      <c r="K6147" s="65"/>
    </row>
    <row r="6148" spans="1:11">
      <c r="A6148" s="24"/>
      <c r="G6148" s="24"/>
      <c r="K6148" s="65"/>
    </row>
    <row r="6149" spans="1:11">
      <c r="A6149" s="24"/>
      <c r="G6149" s="24"/>
      <c r="K6149" s="65"/>
    </row>
    <row r="6150" spans="1:11">
      <c r="A6150" s="24"/>
      <c r="G6150" s="24"/>
      <c r="K6150" s="65"/>
    </row>
    <row r="6151" spans="1:11">
      <c r="A6151" s="24"/>
      <c r="G6151" s="24"/>
      <c r="K6151" s="65"/>
    </row>
    <row r="6152" spans="1:11">
      <c r="A6152" s="24"/>
      <c r="G6152" s="24"/>
      <c r="K6152" s="65"/>
    </row>
    <row r="6153" spans="1:11">
      <c r="A6153" s="24"/>
      <c r="G6153" s="24"/>
      <c r="K6153" s="65"/>
    </row>
    <row r="6154" spans="1:11">
      <c r="A6154" s="24"/>
      <c r="G6154" s="24"/>
      <c r="K6154" s="65"/>
    </row>
    <row r="6155" spans="1:11">
      <c r="A6155" s="24"/>
      <c r="G6155" s="24"/>
      <c r="K6155" s="65"/>
    </row>
    <row r="6156" spans="1:11">
      <c r="A6156" s="24"/>
      <c r="G6156" s="24"/>
      <c r="K6156" s="65"/>
    </row>
    <row r="6157" spans="1:11">
      <c r="A6157" s="24"/>
      <c r="G6157" s="24"/>
      <c r="K6157" s="65"/>
    </row>
    <row r="6158" spans="1:11">
      <c r="A6158" s="24"/>
      <c r="G6158" s="24"/>
      <c r="K6158" s="65"/>
    </row>
    <row r="6159" spans="1:11">
      <c r="A6159" s="24"/>
      <c r="G6159" s="24"/>
      <c r="K6159" s="65"/>
    </row>
    <row r="6160" spans="1:11">
      <c r="A6160" s="24"/>
      <c r="G6160" s="24"/>
      <c r="K6160" s="65"/>
    </row>
    <row r="6164" spans="1:11">
      <c r="A6164" s="24"/>
      <c r="G6164" s="24"/>
      <c r="K6164" s="65"/>
    </row>
    <row r="6165" spans="1:11">
      <c r="A6165" s="24"/>
      <c r="G6165" s="24"/>
      <c r="K6165" s="65"/>
    </row>
    <row r="6166" spans="1:11">
      <c r="A6166" s="24"/>
      <c r="G6166" s="24"/>
      <c r="K6166" s="65"/>
    </row>
    <row r="6167" spans="1:11">
      <c r="A6167" s="24"/>
      <c r="G6167" s="24"/>
      <c r="K6167" s="65"/>
    </row>
    <row r="6168" spans="1:11">
      <c r="A6168" s="24"/>
      <c r="G6168" s="24"/>
      <c r="K6168" s="65"/>
    </row>
    <row r="6169" spans="1:11">
      <c r="A6169" s="24"/>
      <c r="G6169" s="24"/>
      <c r="K6169" s="65"/>
    </row>
    <row r="6170" spans="1:11">
      <c r="A6170" s="24"/>
      <c r="G6170" s="24"/>
      <c r="K6170" s="65"/>
    </row>
    <row r="6171" spans="1:11">
      <c r="A6171" s="24"/>
      <c r="G6171" s="24"/>
      <c r="K6171" s="65"/>
    </row>
    <row r="6172" spans="1:11">
      <c r="A6172" s="24"/>
      <c r="G6172" s="24"/>
      <c r="K6172" s="65"/>
    </row>
    <row r="6173" spans="1:11">
      <c r="A6173" s="24"/>
      <c r="G6173" s="24"/>
      <c r="K6173" s="65"/>
    </row>
    <row r="6174" spans="1:11">
      <c r="A6174" s="24"/>
      <c r="G6174" s="24"/>
      <c r="K6174" s="65"/>
    </row>
    <row r="6175" spans="1:11">
      <c r="A6175" s="24"/>
      <c r="G6175" s="24"/>
      <c r="K6175" s="65"/>
    </row>
    <row r="6176" spans="1:11">
      <c r="A6176" s="24"/>
      <c r="G6176" s="24"/>
      <c r="K6176" s="65"/>
    </row>
    <row r="6177" spans="1:11">
      <c r="A6177" s="24"/>
      <c r="G6177" s="24"/>
      <c r="K6177" s="65"/>
    </row>
    <row r="6178" spans="1:11">
      <c r="A6178" s="24"/>
      <c r="G6178" s="24"/>
      <c r="K6178" s="65"/>
    </row>
    <row r="6179" spans="1:11">
      <c r="A6179" s="24"/>
      <c r="G6179" s="24"/>
      <c r="K6179" s="65"/>
    </row>
    <row r="6180" spans="1:11">
      <c r="A6180" s="24"/>
      <c r="G6180" s="24"/>
      <c r="K6180" s="65"/>
    </row>
    <row r="6181" spans="1:11">
      <c r="A6181" s="24"/>
      <c r="G6181" s="24"/>
      <c r="K6181" s="65"/>
    </row>
    <row r="6182" spans="1:11">
      <c r="A6182" s="24"/>
      <c r="G6182" s="24"/>
      <c r="K6182" s="65"/>
    </row>
    <row r="6183" spans="1:11">
      <c r="A6183" s="24"/>
      <c r="G6183" s="24"/>
      <c r="K6183" s="65"/>
    </row>
    <row r="6184" spans="1:11">
      <c r="A6184" s="24"/>
      <c r="G6184" s="24"/>
      <c r="K6184" s="65"/>
    </row>
    <row r="6185" spans="1:11">
      <c r="A6185" s="24"/>
      <c r="G6185" s="24"/>
      <c r="K6185" s="65"/>
    </row>
    <row r="6186" spans="1:11">
      <c r="A6186" s="24"/>
      <c r="G6186" s="24"/>
      <c r="K6186" s="65"/>
    </row>
    <row r="6187" spans="1:11">
      <c r="A6187" s="24"/>
      <c r="G6187" s="24"/>
      <c r="K6187" s="65"/>
    </row>
    <row r="6188" spans="1:11">
      <c r="A6188" s="24"/>
      <c r="G6188" s="24"/>
      <c r="K6188" s="65"/>
    </row>
    <row r="6189" spans="1:11">
      <c r="A6189" s="24"/>
    </row>
    <row r="6190" spans="1:11">
      <c r="A6190" s="24"/>
      <c r="G6190" s="24"/>
      <c r="H6190" s="24"/>
    </row>
    <row r="6191" spans="1:11">
      <c r="A6191" s="24"/>
    </row>
    <row r="6192" spans="1:11">
      <c r="A6192" s="24"/>
    </row>
    <row r="6193" spans="1:1">
      <c r="A6193" s="24"/>
    </row>
    <row r="6194" spans="1:1">
      <c r="A6194" s="24"/>
    </row>
    <row r="6195" spans="1:1">
      <c r="A6195" s="24"/>
    </row>
    <row r="6196" spans="1:1">
      <c r="A6196" s="24"/>
    </row>
    <row r="6197" spans="1:1">
      <c r="A6197" s="24"/>
    </row>
    <row r="6198" spans="1:1">
      <c r="A6198" s="24"/>
    </row>
    <row r="6199" spans="1:1">
      <c r="A6199" s="24"/>
    </row>
    <row r="6200" spans="1:1">
      <c r="A6200" s="24"/>
    </row>
    <row r="6201" spans="1:1">
      <c r="A6201" s="24"/>
    </row>
    <row r="6202" spans="1:1">
      <c r="A6202" s="24"/>
    </row>
    <row r="6203" spans="1:1">
      <c r="A6203" s="24"/>
    </row>
    <row r="6204" spans="1:1">
      <c r="A6204" s="24"/>
    </row>
    <row r="6205" spans="1:1">
      <c r="A6205" s="24"/>
    </row>
    <row r="6206" spans="1:1">
      <c r="A6206" s="24"/>
    </row>
    <row r="6207" spans="1:1">
      <c r="A6207" s="24"/>
    </row>
    <row r="6208" spans="1:1">
      <c r="A6208" s="24"/>
    </row>
    <row r="6209" spans="1:11">
      <c r="A6209" s="24"/>
    </row>
    <row r="6210" spans="1:11">
      <c r="A6210" s="24"/>
    </row>
    <row r="6211" spans="1:11">
      <c r="A6211" s="24"/>
    </row>
    <row r="6212" spans="1:11">
      <c r="A6212" s="24"/>
    </row>
    <row r="6213" spans="1:11">
      <c r="A6213" s="24"/>
    </row>
    <row r="6214" spans="1:11">
      <c r="A6214" s="24"/>
    </row>
    <row r="6215" spans="1:11">
      <c r="A6215" s="24"/>
    </row>
    <row r="6216" spans="1:11">
      <c r="A6216" s="24"/>
    </row>
    <row r="6217" spans="1:11">
      <c r="A6217" s="24"/>
    </row>
    <row r="6218" spans="1:11">
      <c r="A6218" s="24"/>
    </row>
    <row r="6219" spans="1:11">
      <c r="A6219" s="24"/>
    </row>
    <row r="6220" spans="1:11">
      <c r="A6220" s="24"/>
    </row>
    <row r="6221" spans="1:11">
      <c r="A6221" s="24"/>
    </row>
    <row r="6222" spans="1:11">
      <c r="A6222" s="24"/>
    </row>
    <row r="6223" spans="1:11">
      <c r="A6223" s="24"/>
      <c r="G6223" s="24"/>
      <c r="K6223" s="65"/>
    </row>
    <row r="6224" spans="1:11">
      <c r="A6224" s="24"/>
      <c r="G6224" s="24"/>
      <c r="K6224" s="65"/>
    </row>
    <row r="6225" spans="1:11">
      <c r="A6225" s="24"/>
      <c r="G6225" s="24"/>
      <c r="K6225" s="65"/>
    </row>
    <row r="6226" spans="1:11">
      <c r="A6226" s="24"/>
      <c r="G6226" s="24"/>
      <c r="K6226" s="65"/>
    </row>
    <row r="6227" spans="1:11">
      <c r="A6227" s="24"/>
      <c r="G6227" s="24"/>
      <c r="K6227" s="65"/>
    </row>
    <row r="6228" spans="1:11">
      <c r="A6228" s="24"/>
      <c r="G6228" s="24"/>
      <c r="K6228" s="65"/>
    </row>
    <row r="6229" spans="1:11">
      <c r="A6229" s="24"/>
      <c r="G6229" s="24"/>
      <c r="K6229" s="65"/>
    </row>
    <row r="6230" spans="1:11">
      <c r="A6230" s="24"/>
      <c r="G6230" s="24"/>
      <c r="K6230" s="65"/>
    </row>
    <row r="6231" spans="1:11">
      <c r="A6231" s="24"/>
      <c r="G6231" s="24"/>
      <c r="K6231" s="65"/>
    </row>
    <row r="6232" spans="1:11">
      <c r="A6232" s="24"/>
      <c r="G6232" s="24"/>
      <c r="K6232" s="65"/>
    </row>
    <row r="6233" spans="1:11">
      <c r="A6233" s="24"/>
      <c r="G6233" s="24"/>
      <c r="K6233" s="65"/>
    </row>
    <row r="6234" spans="1:11">
      <c r="A6234" s="24"/>
      <c r="G6234" s="24"/>
      <c r="K6234" s="65"/>
    </row>
    <row r="6235" spans="1:11">
      <c r="A6235" s="24"/>
      <c r="G6235" s="24"/>
      <c r="K6235" s="65"/>
    </row>
    <row r="6236" spans="1:11">
      <c r="A6236" s="24"/>
      <c r="G6236" s="24"/>
      <c r="K6236" s="65"/>
    </row>
    <row r="6237" spans="1:11">
      <c r="A6237" s="24"/>
      <c r="G6237" s="24"/>
      <c r="K6237" s="65"/>
    </row>
    <row r="6238" spans="1:11">
      <c r="A6238" s="24"/>
      <c r="G6238" s="24"/>
      <c r="K6238" s="65"/>
    </row>
    <row r="6239" spans="1:11">
      <c r="A6239" s="24"/>
      <c r="G6239" s="24"/>
      <c r="K6239" s="65"/>
    </row>
    <row r="6240" spans="1:11">
      <c r="A6240" s="24"/>
      <c r="G6240" s="24"/>
      <c r="K6240" s="65"/>
    </row>
    <row r="6241" spans="1:10">
      <c r="A6241" s="24"/>
      <c r="G6241" s="24"/>
      <c r="H6241" s="24"/>
    </row>
    <row r="6242" spans="1:10">
      <c r="A6242" s="24"/>
      <c r="G6242" s="24"/>
      <c r="H6242" s="24"/>
      <c r="I6242" s="24"/>
      <c r="J6242" s="24"/>
    </row>
    <row r="6243" spans="1:10">
      <c r="A6243" s="24"/>
      <c r="G6243" s="24"/>
      <c r="I6243" s="24"/>
      <c r="J6243" s="24"/>
    </row>
    <row r="6244" spans="1:10">
      <c r="A6244" s="24"/>
      <c r="G6244" s="24"/>
      <c r="I6244" s="24"/>
      <c r="J6244" s="24"/>
    </row>
    <row r="6245" spans="1:10">
      <c r="A6245" s="24"/>
    </row>
    <row r="6246" spans="1:10">
      <c r="A6246" s="24"/>
    </row>
    <row r="6247" spans="1:10">
      <c r="A6247" s="24"/>
      <c r="G6247" s="24"/>
    </row>
    <row r="6248" spans="1:10">
      <c r="A6248" s="24"/>
      <c r="G6248" s="24"/>
    </row>
    <row r="6249" spans="1:10">
      <c r="A6249" s="24"/>
      <c r="G6249" s="24"/>
    </row>
    <row r="6250" spans="1:10">
      <c r="A6250" s="24"/>
      <c r="I6250" s="24"/>
      <c r="J6250" s="24"/>
    </row>
    <row r="6251" spans="1:10">
      <c r="A6251" s="24"/>
      <c r="I6251" s="24"/>
      <c r="J6251" s="24"/>
    </row>
    <row r="6252" spans="1:10">
      <c r="A6252" s="24"/>
      <c r="G6252" s="24"/>
    </row>
    <row r="6253" spans="1:10">
      <c r="A6253" s="24"/>
      <c r="G6253" s="24"/>
    </row>
    <row r="6254" spans="1:10">
      <c r="A6254" s="24"/>
      <c r="G6254" s="24"/>
    </row>
    <row r="6255" spans="1:10">
      <c r="A6255" s="24"/>
      <c r="G6255" s="24"/>
    </row>
    <row r="6256" spans="1:10">
      <c r="A6256" s="24"/>
      <c r="G6256" s="24"/>
    </row>
    <row r="6257" spans="1:12">
      <c r="A6257" s="24"/>
      <c r="G6257" s="24"/>
    </row>
    <row r="6258" spans="1:12">
      <c r="A6258" s="24"/>
      <c r="G6258" s="24"/>
    </row>
    <row r="6259" spans="1:12">
      <c r="A6259" s="24"/>
      <c r="G6259" s="24"/>
    </row>
    <row r="6260" spans="1:12">
      <c r="A6260" s="24"/>
      <c r="G6260" s="24"/>
    </row>
    <row r="6261" spans="1:12">
      <c r="A6261" s="24"/>
      <c r="G6261" s="24"/>
    </row>
    <row r="6262" spans="1:12">
      <c r="A6262" s="24"/>
      <c r="G6262" s="24"/>
    </row>
    <row r="6263" spans="1:12">
      <c r="A6263" s="24"/>
      <c r="G6263" s="24"/>
    </row>
    <row r="6264" spans="1:12">
      <c r="A6264" s="24"/>
      <c r="G6264" s="24"/>
    </row>
    <row r="6265" spans="1:12">
      <c r="A6265" s="24"/>
      <c r="G6265" s="24"/>
    </row>
    <row r="6266" spans="1:12">
      <c r="A6266" s="24"/>
      <c r="G6266" s="24"/>
    </row>
    <row r="6267" spans="1:12">
      <c r="A6267" s="24"/>
      <c r="G6267" s="24"/>
      <c r="H6267" s="24"/>
    </row>
    <row r="6268" spans="1:12">
      <c r="A6268" s="24"/>
      <c r="G6268" s="24"/>
      <c r="H6268" s="24"/>
      <c r="L6268" s="24"/>
    </row>
  </sheetData>
  <sortState ref="A2:L6268">
    <sortCondition ref="A2:A1048576"/>
  </sortState>
  <dataConsolidate/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WorkGroup"/>
  <dimension ref="A1:L8836"/>
  <sheetViews>
    <sheetView workbookViewId="0">
      <selection activeCell="A2" sqref="A2:L8836"/>
    </sheetView>
  </sheetViews>
  <sheetFormatPr defaultRowHeight="14.25"/>
  <cols>
    <col min="1" max="1" width="11.42578125" style="23" bestFit="1" customWidth="1"/>
    <col min="2" max="2" width="16.28515625" style="23" bestFit="1" customWidth="1"/>
    <col min="3" max="6" width="9.140625" style="22"/>
    <col min="7" max="7" width="12.7109375" style="22" bestFit="1" customWidth="1"/>
    <col min="8" max="8" width="11.7109375" style="22" bestFit="1" customWidth="1"/>
    <col min="9" max="9" width="11.7109375" style="22" customWidth="1"/>
    <col min="10" max="10" width="35.85546875" style="23" bestFit="1" customWidth="1"/>
    <col min="11" max="11" width="18.28515625" style="23" bestFit="1" customWidth="1"/>
    <col min="12" max="12" width="9.140625" style="23"/>
  </cols>
  <sheetData>
    <row r="1" spans="1:12">
      <c r="A1" t="s">
        <v>16</v>
      </c>
      <c r="B1" t="s">
        <v>32</v>
      </c>
      <c r="C1" t="s">
        <v>3</v>
      </c>
      <c r="D1" t="s">
        <v>4</v>
      </c>
      <c r="E1" t="s">
        <v>963</v>
      </c>
      <c r="F1" t="s">
        <v>5</v>
      </c>
      <c r="G1" t="s">
        <v>6</v>
      </c>
      <c r="H1" t="s">
        <v>7</v>
      </c>
      <c r="I1" t="s">
        <v>1043</v>
      </c>
      <c r="J1" t="s">
        <v>1044</v>
      </c>
      <c r="K1" t="s">
        <v>1255</v>
      </c>
      <c r="L1" t="s">
        <v>1287</v>
      </c>
    </row>
    <row r="2" spans="1:12">
      <c r="A2" s="24" t="s">
        <v>1970</v>
      </c>
      <c r="B2" s="24" t="s">
        <v>1976</v>
      </c>
      <c r="C2" s="22">
        <v>836</v>
      </c>
      <c r="D2" s="22">
        <v>1</v>
      </c>
      <c r="E2" s="22">
        <v>0</v>
      </c>
      <c r="F2" s="22">
        <v>1</v>
      </c>
      <c r="G2" s="22">
        <v>1</v>
      </c>
      <c r="H2" s="22">
        <v>1</v>
      </c>
      <c r="I2" s="22">
        <v>1</v>
      </c>
      <c r="J2" s="24" t="s">
        <v>1216</v>
      </c>
      <c r="K2" s="24" t="s">
        <v>1143</v>
      </c>
    </row>
    <row r="3" spans="1:12">
      <c r="A3" s="24" t="s">
        <v>1970</v>
      </c>
      <c r="B3" s="24" t="s">
        <v>1977</v>
      </c>
      <c r="C3" s="22">
        <v>836</v>
      </c>
      <c r="D3" s="22">
        <v>1</v>
      </c>
      <c r="E3" s="22">
        <v>0</v>
      </c>
      <c r="F3" s="22">
        <v>1</v>
      </c>
      <c r="G3" s="22">
        <v>2</v>
      </c>
      <c r="H3" s="22">
        <v>2</v>
      </c>
      <c r="I3" s="22">
        <v>1</v>
      </c>
      <c r="J3" s="24" t="s">
        <v>1217</v>
      </c>
      <c r="K3" s="24" t="s">
        <v>1144</v>
      </c>
    </row>
    <row r="4" spans="1:12">
      <c r="A4" s="24" t="s">
        <v>1971</v>
      </c>
      <c r="B4" s="24" t="s">
        <v>1978</v>
      </c>
      <c r="C4" s="22">
        <v>836</v>
      </c>
      <c r="D4" s="22">
        <v>1</v>
      </c>
      <c r="E4" s="22">
        <v>0</v>
      </c>
      <c r="F4" s="22">
        <v>2</v>
      </c>
      <c r="G4" s="22">
        <v>1</v>
      </c>
      <c r="H4" s="22">
        <v>1</v>
      </c>
      <c r="I4" s="22">
        <v>1</v>
      </c>
      <c r="J4" s="24" t="s">
        <v>1855</v>
      </c>
    </row>
    <row r="5" spans="1:12">
      <c r="A5" s="24" t="s">
        <v>1971</v>
      </c>
      <c r="B5" s="24" t="s">
        <v>1979</v>
      </c>
      <c r="C5" s="22">
        <v>836</v>
      </c>
      <c r="D5" s="22">
        <v>1</v>
      </c>
      <c r="E5" s="22">
        <v>0</v>
      </c>
      <c r="F5" s="22">
        <v>2</v>
      </c>
      <c r="G5" s="22">
        <v>2</v>
      </c>
      <c r="H5" s="22">
        <v>2</v>
      </c>
      <c r="I5" s="22">
        <v>0</v>
      </c>
    </row>
    <row r="6" spans="1:12">
      <c r="A6" s="24" t="s">
        <v>1972</v>
      </c>
      <c r="B6" s="24" t="s">
        <v>1980</v>
      </c>
      <c r="C6" s="22">
        <v>836</v>
      </c>
      <c r="D6" s="22">
        <v>1</v>
      </c>
      <c r="E6" s="22">
        <v>0</v>
      </c>
      <c r="F6" s="22">
        <v>3</v>
      </c>
      <c r="G6" s="22">
        <v>1</v>
      </c>
      <c r="H6" s="22">
        <v>1</v>
      </c>
      <c r="I6" s="22">
        <v>1</v>
      </c>
      <c r="J6" s="24" t="s">
        <v>1855</v>
      </c>
    </row>
    <row r="7" spans="1:12">
      <c r="A7" s="24" t="s">
        <v>1972</v>
      </c>
      <c r="B7" s="24" t="s">
        <v>1981</v>
      </c>
      <c r="C7" s="22">
        <v>836</v>
      </c>
      <c r="D7" s="22">
        <v>1</v>
      </c>
      <c r="E7" s="22">
        <v>0</v>
      </c>
      <c r="F7" s="22">
        <v>3</v>
      </c>
      <c r="G7" s="22">
        <v>2</v>
      </c>
      <c r="H7" s="22">
        <v>2</v>
      </c>
      <c r="I7" s="22">
        <v>0</v>
      </c>
    </row>
    <row r="8" spans="1:12">
      <c r="A8" s="24" t="s">
        <v>1973</v>
      </c>
      <c r="B8" s="24" t="s">
        <v>1982</v>
      </c>
      <c r="C8" s="22">
        <v>836</v>
      </c>
      <c r="D8" s="22">
        <v>2</v>
      </c>
      <c r="E8" s="22">
        <v>0</v>
      </c>
      <c r="F8" s="22">
        <v>1</v>
      </c>
      <c r="G8" s="22">
        <v>1</v>
      </c>
      <c r="H8" s="22">
        <v>1</v>
      </c>
      <c r="I8" s="22">
        <v>1</v>
      </c>
      <c r="J8" s="24" t="s">
        <v>1216</v>
      </c>
      <c r="K8" s="24" t="s">
        <v>1143</v>
      </c>
    </row>
    <row r="9" spans="1:12">
      <c r="A9" s="24" t="s">
        <v>1973</v>
      </c>
      <c r="B9" s="24" t="s">
        <v>1983</v>
      </c>
      <c r="C9" s="22">
        <v>836</v>
      </c>
      <c r="D9" s="22">
        <v>2</v>
      </c>
      <c r="E9" s="22">
        <v>0</v>
      </c>
      <c r="F9" s="22">
        <v>1</v>
      </c>
      <c r="G9" s="22">
        <v>2</v>
      </c>
      <c r="H9" s="22">
        <v>2</v>
      </c>
      <c r="I9" s="22">
        <v>1</v>
      </c>
      <c r="J9" s="24" t="s">
        <v>1217</v>
      </c>
      <c r="K9" s="24" t="s">
        <v>1144</v>
      </c>
    </row>
    <row r="10" spans="1:12">
      <c r="A10" s="24" t="s">
        <v>1974</v>
      </c>
      <c r="B10" s="24" t="s">
        <v>1984</v>
      </c>
      <c r="C10" s="22">
        <v>836</v>
      </c>
      <c r="D10" s="22">
        <v>2</v>
      </c>
      <c r="E10" s="22">
        <v>0</v>
      </c>
      <c r="F10" s="22">
        <v>2</v>
      </c>
      <c r="G10" s="22">
        <v>1</v>
      </c>
      <c r="H10" s="22">
        <v>1</v>
      </c>
      <c r="I10" s="22">
        <v>1</v>
      </c>
      <c r="J10" s="24" t="s">
        <v>1855</v>
      </c>
    </row>
    <row r="11" spans="1:12">
      <c r="A11" s="24" t="s">
        <v>1974</v>
      </c>
      <c r="B11" s="24" t="s">
        <v>1985</v>
      </c>
      <c r="C11" s="22">
        <v>836</v>
      </c>
      <c r="D11" s="22">
        <v>2</v>
      </c>
      <c r="E11" s="22">
        <v>0</v>
      </c>
      <c r="F11" s="22">
        <v>2</v>
      </c>
      <c r="G11" s="22">
        <v>2</v>
      </c>
      <c r="H11" s="22">
        <v>2</v>
      </c>
      <c r="I11" s="22">
        <v>0</v>
      </c>
    </row>
    <row r="12" spans="1:12">
      <c r="A12" s="24" t="s">
        <v>1975</v>
      </c>
      <c r="B12" s="24" t="s">
        <v>1986</v>
      </c>
      <c r="C12" s="22">
        <v>836</v>
      </c>
      <c r="D12" s="22">
        <v>2</v>
      </c>
      <c r="E12" s="22">
        <v>0</v>
      </c>
      <c r="F12" s="22">
        <v>3</v>
      </c>
      <c r="G12" s="22">
        <v>1</v>
      </c>
      <c r="H12" s="22">
        <v>1</v>
      </c>
      <c r="I12" s="22">
        <v>1</v>
      </c>
      <c r="J12" s="24" t="s">
        <v>1855</v>
      </c>
    </row>
    <row r="13" spans="1:12">
      <c r="A13" s="24" t="s">
        <v>1975</v>
      </c>
      <c r="B13" s="24" t="s">
        <v>1987</v>
      </c>
      <c r="C13" s="22">
        <v>836</v>
      </c>
      <c r="D13" s="22">
        <v>2</v>
      </c>
      <c r="E13" s="22">
        <v>0</v>
      </c>
      <c r="F13" s="22">
        <v>3</v>
      </c>
      <c r="G13" s="22">
        <v>2</v>
      </c>
      <c r="H13" s="22">
        <v>2</v>
      </c>
      <c r="I13" s="22">
        <v>0</v>
      </c>
    </row>
    <row r="14" spans="1:12">
      <c r="A14" s="24"/>
      <c r="B14" s="24"/>
      <c r="J14" s="24"/>
      <c r="K14" s="24"/>
    </row>
    <row r="15" spans="1:12">
      <c r="A15" s="24"/>
      <c r="B15" s="24"/>
      <c r="J15" s="24"/>
      <c r="K15" s="24"/>
    </row>
    <row r="16" spans="1:12">
      <c r="A16" s="24"/>
      <c r="B16" s="24"/>
      <c r="J16" s="24"/>
      <c r="K16" s="24"/>
    </row>
    <row r="17" spans="1:11">
      <c r="A17" s="24"/>
      <c r="B17" s="24"/>
      <c r="J17" s="24"/>
      <c r="K17" s="24"/>
    </row>
    <row r="18" spans="1:11">
      <c r="A18" s="24"/>
      <c r="B18" s="24"/>
      <c r="J18" s="24"/>
      <c r="K18" s="24"/>
    </row>
    <row r="19" spans="1:11">
      <c r="A19" s="24"/>
      <c r="B19" s="24"/>
      <c r="J19" s="24"/>
      <c r="K19" s="24"/>
    </row>
    <row r="20" spans="1:11">
      <c r="A20" s="24"/>
      <c r="B20" s="24"/>
      <c r="J20" s="24"/>
      <c r="K20" s="24"/>
    </row>
    <row r="21" spans="1:11">
      <c r="A21" s="24"/>
      <c r="B21" s="24"/>
      <c r="J21" s="24"/>
      <c r="K21" s="24"/>
    </row>
    <row r="22" spans="1:11">
      <c r="A22" s="24"/>
      <c r="B22" s="24"/>
      <c r="J22" s="24"/>
      <c r="K22" s="24"/>
    </row>
    <row r="23" spans="1:11">
      <c r="A23" s="24"/>
      <c r="B23" s="24"/>
      <c r="J23" s="24"/>
      <c r="K23" s="24"/>
    </row>
    <row r="24" spans="1:11">
      <c r="A24" s="24"/>
      <c r="B24" s="24"/>
      <c r="J24" s="24"/>
      <c r="K24" s="24"/>
    </row>
    <row r="25" spans="1:11">
      <c r="A25" s="24"/>
      <c r="B25" s="24"/>
      <c r="J25" s="24"/>
      <c r="K25" s="24"/>
    </row>
    <row r="26" spans="1:11">
      <c r="A26" s="24"/>
      <c r="B26" s="24"/>
      <c r="J26" s="24"/>
      <c r="K26" s="24"/>
    </row>
    <row r="27" spans="1:11">
      <c r="A27" s="24"/>
      <c r="B27" s="24"/>
      <c r="J27" s="24"/>
      <c r="K27" s="24"/>
    </row>
    <row r="28" spans="1:11">
      <c r="A28" s="24"/>
      <c r="B28" s="24"/>
      <c r="J28" s="24"/>
      <c r="K28" s="24"/>
    </row>
    <row r="29" spans="1:11">
      <c r="A29" s="24"/>
      <c r="B29" s="24"/>
      <c r="J29" s="24"/>
      <c r="K29" s="24"/>
    </row>
    <row r="30" spans="1:11">
      <c r="A30" s="24"/>
      <c r="B30" s="24"/>
      <c r="J30" s="24"/>
      <c r="K30" s="24"/>
    </row>
    <row r="31" spans="1:11">
      <c r="A31" s="24"/>
      <c r="B31" s="24"/>
      <c r="J31" s="24"/>
      <c r="K31" s="24"/>
    </row>
    <row r="32" spans="1:11">
      <c r="A32" s="24"/>
      <c r="B32" s="24"/>
      <c r="J32" s="24"/>
      <c r="K32" s="24"/>
    </row>
    <row r="33" spans="1:11">
      <c r="A33" s="24"/>
      <c r="B33" s="24"/>
      <c r="J33" s="24"/>
      <c r="K33" s="24"/>
    </row>
    <row r="34" spans="1:11">
      <c r="A34" s="24"/>
      <c r="B34" s="24"/>
      <c r="J34" s="24"/>
      <c r="K34" s="24"/>
    </row>
    <row r="35" spans="1:11">
      <c r="A35" s="24"/>
      <c r="B35" s="24"/>
      <c r="J35" s="24"/>
      <c r="K35" s="24"/>
    </row>
    <row r="36" spans="1:11">
      <c r="A36" s="24"/>
      <c r="B36" s="24"/>
      <c r="J36" s="24"/>
      <c r="K36" s="24"/>
    </row>
    <row r="37" spans="1:11">
      <c r="A37" s="24"/>
      <c r="B37" s="24"/>
      <c r="J37" s="24"/>
      <c r="K37" s="24"/>
    </row>
    <row r="38" spans="1:11">
      <c r="A38" s="24"/>
      <c r="B38" s="24"/>
      <c r="J38" s="24"/>
      <c r="K38" s="24"/>
    </row>
    <row r="39" spans="1:11">
      <c r="A39" s="24"/>
      <c r="B39" s="24"/>
      <c r="J39" s="24"/>
      <c r="K39" s="24"/>
    </row>
    <row r="40" spans="1:11">
      <c r="A40" s="24"/>
      <c r="B40" s="24"/>
      <c r="J40" s="24"/>
      <c r="K40" s="24"/>
    </row>
    <row r="41" spans="1:11">
      <c r="A41" s="24"/>
      <c r="B41" s="24"/>
      <c r="J41" s="24"/>
      <c r="K41" s="24"/>
    </row>
    <row r="42" spans="1:11">
      <c r="A42" s="24"/>
      <c r="B42" s="24"/>
      <c r="J42" s="24"/>
      <c r="K42" s="24"/>
    </row>
    <row r="43" spans="1:11">
      <c r="A43" s="24"/>
      <c r="B43" s="24"/>
      <c r="J43" s="24"/>
      <c r="K43" s="24"/>
    </row>
    <row r="44" spans="1:11">
      <c r="A44" s="24"/>
      <c r="B44" s="24"/>
      <c r="J44" s="24"/>
      <c r="K44" s="24"/>
    </row>
    <row r="45" spans="1:11">
      <c r="A45" s="24"/>
      <c r="B45" s="24"/>
      <c r="J45" s="24"/>
      <c r="K45" s="24"/>
    </row>
    <row r="46" spans="1:11">
      <c r="A46" s="24"/>
      <c r="B46" s="24"/>
      <c r="J46" s="24"/>
      <c r="K46" s="24"/>
    </row>
    <row r="47" spans="1:11">
      <c r="A47" s="24"/>
      <c r="B47" s="24"/>
      <c r="J47" s="24"/>
      <c r="K47" s="24"/>
    </row>
    <row r="48" spans="1:11">
      <c r="A48" s="24"/>
      <c r="B48" s="24"/>
      <c r="J48" s="24"/>
      <c r="K48" s="24"/>
    </row>
    <row r="49" spans="1:11">
      <c r="A49" s="24"/>
      <c r="B49" s="24"/>
      <c r="J49" s="24"/>
      <c r="K49" s="24"/>
    </row>
    <row r="50" spans="1:11">
      <c r="A50" s="24"/>
      <c r="B50" s="24"/>
      <c r="J50" s="24"/>
      <c r="K50" s="24"/>
    </row>
    <row r="51" spans="1:11">
      <c r="A51" s="24"/>
      <c r="B51" s="24"/>
      <c r="J51" s="24"/>
      <c r="K51" s="24"/>
    </row>
    <row r="52" spans="1:11">
      <c r="A52" s="24"/>
      <c r="B52" s="24"/>
      <c r="J52" s="24"/>
      <c r="K52" s="24"/>
    </row>
    <row r="53" spans="1:11">
      <c r="A53" s="24"/>
      <c r="B53" s="24"/>
      <c r="J53" s="24"/>
      <c r="K53" s="24"/>
    </row>
    <row r="54" spans="1:11">
      <c r="A54" s="24"/>
      <c r="B54" s="24"/>
      <c r="J54" s="24"/>
      <c r="K54" s="24"/>
    </row>
    <row r="55" spans="1:11">
      <c r="A55" s="24"/>
      <c r="B55" s="24"/>
      <c r="J55" s="24"/>
      <c r="K55" s="24"/>
    </row>
    <row r="56" spans="1:11">
      <c r="A56" s="24"/>
      <c r="B56" s="24"/>
      <c r="J56" s="24"/>
      <c r="K56" s="24"/>
    </row>
    <row r="57" spans="1:11">
      <c r="A57" s="24"/>
      <c r="B57" s="24"/>
      <c r="J57" s="24"/>
      <c r="K57" s="24"/>
    </row>
    <row r="58" spans="1:11">
      <c r="A58" s="24"/>
      <c r="B58" s="24"/>
      <c r="J58" s="24"/>
      <c r="K58" s="24"/>
    </row>
    <row r="59" spans="1:11">
      <c r="A59" s="24"/>
      <c r="B59" s="24"/>
      <c r="J59" s="24"/>
      <c r="K59" s="24"/>
    </row>
    <row r="60" spans="1:11">
      <c r="A60" s="24"/>
      <c r="B60" s="24"/>
      <c r="J60" s="24"/>
      <c r="K60" s="24"/>
    </row>
    <row r="61" spans="1:11">
      <c r="A61" s="24"/>
      <c r="B61" s="24"/>
      <c r="J61" s="24"/>
      <c r="K61" s="24"/>
    </row>
    <row r="62" spans="1:11">
      <c r="A62" s="24"/>
      <c r="B62" s="24"/>
      <c r="J62" s="24"/>
      <c r="K62" s="24"/>
    </row>
    <row r="63" spans="1:11">
      <c r="A63" s="24"/>
      <c r="B63" s="24"/>
      <c r="J63" s="24"/>
      <c r="K63" s="24"/>
    </row>
    <row r="64" spans="1:11">
      <c r="A64" s="24"/>
      <c r="B64" s="24"/>
      <c r="J64" s="24"/>
      <c r="K64" s="24"/>
    </row>
    <row r="65" spans="1:11">
      <c r="A65" s="24"/>
      <c r="B65" s="24"/>
      <c r="J65" s="24"/>
      <c r="K65" s="24"/>
    </row>
    <row r="66" spans="1:11">
      <c r="A66" s="24"/>
      <c r="B66" s="24"/>
      <c r="J66" s="24"/>
      <c r="K66" s="24"/>
    </row>
    <row r="67" spans="1:11">
      <c r="A67" s="24"/>
      <c r="B67" s="24"/>
      <c r="J67" s="24"/>
      <c r="K67" s="24"/>
    </row>
    <row r="68" spans="1:11">
      <c r="A68" s="24"/>
      <c r="B68" s="24"/>
      <c r="J68" s="24"/>
      <c r="K68" s="24"/>
    </row>
    <row r="69" spans="1:11">
      <c r="A69" s="24"/>
      <c r="B69" s="24"/>
      <c r="J69" s="24"/>
      <c r="K69" s="24"/>
    </row>
    <row r="70" spans="1:11">
      <c r="A70" s="24"/>
      <c r="B70" s="24"/>
      <c r="J70" s="24"/>
      <c r="K70" s="24"/>
    </row>
    <row r="71" spans="1:11">
      <c r="A71" s="24"/>
      <c r="B71" s="24"/>
      <c r="J71" s="24"/>
      <c r="K71" s="24"/>
    </row>
    <row r="72" spans="1:11">
      <c r="A72" s="24"/>
      <c r="B72" s="24"/>
      <c r="J72" s="24"/>
      <c r="K72" s="24"/>
    </row>
    <row r="73" spans="1:11">
      <c r="A73" s="24"/>
      <c r="B73" s="24"/>
      <c r="J73" s="24"/>
      <c r="K73" s="24"/>
    </row>
    <row r="74" spans="1:11">
      <c r="A74" s="24"/>
      <c r="B74" s="24"/>
      <c r="J74" s="24"/>
      <c r="K74" s="24"/>
    </row>
    <row r="75" spans="1:11">
      <c r="A75" s="24"/>
      <c r="B75" s="24"/>
      <c r="J75" s="24"/>
      <c r="K75" s="24"/>
    </row>
    <row r="76" spans="1:11">
      <c r="A76" s="24"/>
      <c r="B76" s="24"/>
      <c r="J76" s="24"/>
      <c r="K76" s="24"/>
    </row>
    <row r="77" spans="1:11">
      <c r="A77" s="24"/>
      <c r="B77" s="24"/>
      <c r="J77" s="24"/>
      <c r="K77" s="24"/>
    </row>
    <row r="78" spans="1:11">
      <c r="A78" s="24"/>
      <c r="B78" s="24"/>
      <c r="J78" s="24"/>
      <c r="K78" s="24"/>
    </row>
    <row r="79" spans="1:11">
      <c r="A79" s="24"/>
      <c r="B79" s="24"/>
      <c r="J79" s="24"/>
      <c r="K79" s="24"/>
    </row>
    <row r="80" spans="1:11">
      <c r="A80" s="24"/>
      <c r="B80" s="24"/>
      <c r="J80" s="24"/>
      <c r="K80" s="24"/>
    </row>
    <row r="81" spans="1:11">
      <c r="A81" s="24"/>
      <c r="B81" s="24"/>
      <c r="J81" s="24"/>
      <c r="K81" s="24"/>
    </row>
    <row r="82" spans="1:11">
      <c r="A82" s="24"/>
      <c r="B82" s="24"/>
      <c r="J82" s="24"/>
      <c r="K82" s="24"/>
    </row>
    <row r="83" spans="1:11">
      <c r="A83" s="24"/>
      <c r="B83" s="24"/>
      <c r="J83" s="24"/>
      <c r="K83" s="24"/>
    </row>
    <row r="84" spans="1:11">
      <c r="A84" s="24"/>
      <c r="B84" s="24"/>
      <c r="J84" s="24"/>
      <c r="K84" s="24"/>
    </row>
    <row r="85" spans="1:11">
      <c r="A85" s="24"/>
      <c r="B85" s="24"/>
      <c r="J85" s="24"/>
      <c r="K85" s="24"/>
    </row>
    <row r="86" spans="1:11">
      <c r="A86" s="24"/>
      <c r="B86" s="24"/>
      <c r="J86" s="24"/>
      <c r="K86" s="24"/>
    </row>
    <row r="87" spans="1:11">
      <c r="A87" s="24"/>
      <c r="B87" s="24"/>
      <c r="J87" s="24"/>
      <c r="K87" s="24"/>
    </row>
    <row r="88" spans="1:11">
      <c r="A88" s="24"/>
      <c r="B88" s="24"/>
      <c r="J88" s="24"/>
      <c r="K88" s="24"/>
    </row>
    <row r="89" spans="1:11">
      <c r="A89" s="24"/>
      <c r="B89" s="24"/>
      <c r="J89" s="24"/>
      <c r="K89" s="24"/>
    </row>
    <row r="90" spans="1:11">
      <c r="A90" s="24"/>
      <c r="B90" s="24"/>
      <c r="J90" s="24"/>
      <c r="K90" s="24"/>
    </row>
    <row r="91" spans="1:11">
      <c r="A91" s="24"/>
      <c r="B91" s="24"/>
      <c r="J91" s="24"/>
      <c r="K91" s="24"/>
    </row>
    <row r="92" spans="1:11">
      <c r="A92" s="24"/>
      <c r="B92" s="24"/>
      <c r="J92" s="24"/>
      <c r="K92" s="24"/>
    </row>
    <row r="93" spans="1:11">
      <c r="A93" s="24"/>
      <c r="B93" s="24"/>
      <c r="J93" s="24"/>
      <c r="K93" s="24"/>
    </row>
    <row r="94" spans="1:11">
      <c r="A94" s="24"/>
      <c r="B94" s="24"/>
      <c r="J94" s="24"/>
      <c r="K94" s="24"/>
    </row>
    <row r="95" spans="1:11">
      <c r="A95" s="24"/>
      <c r="B95" s="24"/>
      <c r="J95" s="24"/>
      <c r="K95" s="24"/>
    </row>
    <row r="96" spans="1:11">
      <c r="A96" s="24"/>
      <c r="B96" s="24"/>
      <c r="J96" s="24"/>
      <c r="K96" s="24"/>
    </row>
    <row r="97" spans="1:11">
      <c r="A97" s="24"/>
      <c r="B97" s="24"/>
      <c r="J97" s="24"/>
      <c r="K97" s="24"/>
    </row>
    <row r="98" spans="1:11">
      <c r="A98" s="24"/>
      <c r="B98" s="24"/>
      <c r="J98" s="24"/>
      <c r="K98" s="24"/>
    </row>
    <row r="99" spans="1:11">
      <c r="A99" s="24"/>
      <c r="B99" s="24"/>
      <c r="J99" s="24"/>
      <c r="K99" s="24"/>
    </row>
    <row r="100" spans="1:11">
      <c r="A100" s="24"/>
      <c r="B100" s="24"/>
      <c r="J100" s="24"/>
      <c r="K100" s="24"/>
    </row>
    <row r="101" spans="1:11">
      <c r="A101" s="24"/>
      <c r="B101" s="24"/>
      <c r="J101" s="24"/>
      <c r="K101" s="24"/>
    </row>
    <row r="102" spans="1:11">
      <c r="A102" s="24"/>
      <c r="B102" s="24"/>
      <c r="J102" s="24"/>
      <c r="K102" s="24"/>
    </row>
    <row r="103" spans="1:11">
      <c r="A103" s="24"/>
      <c r="B103" s="24"/>
      <c r="J103" s="24"/>
      <c r="K103" s="24"/>
    </row>
    <row r="104" spans="1:11">
      <c r="A104" s="24"/>
      <c r="B104" s="24"/>
      <c r="J104" s="24"/>
      <c r="K104" s="24"/>
    </row>
    <row r="105" spans="1:11">
      <c r="A105" s="24"/>
      <c r="B105" s="24"/>
      <c r="J105" s="24"/>
      <c r="K105" s="24"/>
    </row>
    <row r="106" spans="1:11">
      <c r="A106" s="24"/>
      <c r="B106" s="24"/>
      <c r="J106" s="24"/>
      <c r="K106" s="24"/>
    </row>
    <row r="107" spans="1:11">
      <c r="A107" s="24"/>
      <c r="B107" s="24"/>
      <c r="J107" s="24"/>
      <c r="K107" s="24"/>
    </row>
    <row r="108" spans="1:11">
      <c r="A108" s="24"/>
      <c r="B108" s="24"/>
      <c r="J108" s="24"/>
      <c r="K108" s="24"/>
    </row>
    <row r="109" spans="1:11">
      <c r="A109" s="24"/>
      <c r="B109" s="24"/>
      <c r="J109" s="24"/>
      <c r="K109" s="24"/>
    </row>
    <row r="110" spans="1:11">
      <c r="A110" s="24"/>
      <c r="B110" s="24"/>
      <c r="J110" s="24"/>
      <c r="K110" s="24"/>
    </row>
    <row r="111" spans="1:11">
      <c r="A111" s="24"/>
      <c r="B111" s="24"/>
      <c r="J111" s="24"/>
      <c r="K111" s="24"/>
    </row>
    <row r="112" spans="1:11">
      <c r="A112" s="24"/>
      <c r="B112" s="24"/>
      <c r="J112" s="24"/>
      <c r="K112" s="24"/>
    </row>
    <row r="113" spans="1:11">
      <c r="A113" s="24"/>
      <c r="B113" s="24"/>
      <c r="J113" s="24"/>
      <c r="K113" s="24"/>
    </row>
    <row r="114" spans="1:11">
      <c r="A114" s="24"/>
      <c r="B114" s="24"/>
      <c r="J114" s="24"/>
      <c r="K114" s="24"/>
    </row>
    <row r="115" spans="1:11">
      <c r="A115" s="24"/>
      <c r="B115" s="24"/>
      <c r="J115" s="24"/>
      <c r="K115" s="24"/>
    </row>
    <row r="116" spans="1:11">
      <c r="A116" s="24"/>
      <c r="B116" s="24"/>
      <c r="J116" s="24"/>
      <c r="K116" s="24"/>
    </row>
    <row r="117" spans="1:11">
      <c r="A117" s="24"/>
      <c r="B117" s="24"/>
      <c r="J117" s="24"/>
      <c r="K117" s="24"/>
    </row>
    <row r="118" spans="1:11">
      <c r="A118" s="24"/>
      <c r="B118" s="24"/>
      <c r="J118" s="24"/>
      <c r="K118" s="24"/>
    </row>
    <row r="119" spans="1:11">
      <c r="A119" s="24"/>
      <c r="B119" s="24"/>
      <c r="J119" s="24"/>
      <c r="K119" s="24"/>
    </row>
    <row r="120" spans="1:11">
      <c r="A120" s="24"/>
      <c r="B120" s="24"/>
      <c r="J120" s="24"/>
      <c r="K120" s="24"/>
    </row>
    <row r="121" spans="1:11">
      <c r="A121" s="24"/>
      <c r="B121" s="24"/>
      <c r="J121" s="24"/>
      <c r="K121" s="24"/>
    </row>
    <row r="122" spans="1:11">
      <c r="A122" s="24"/>
      <c r="B122" s="24"/>
      <c r="J122" s="24"/>
      <c r="K122" s="24"/>
    </row>
    <row r="123" spans="1:11">
      <c r="A123" s="24"/>
      <c r="B123" s="24"/>
      <c r="J123" s="24"/>
      <c r="K123" s="24"/>
    </row>
    <row r="124" spans="1:11">
      <c r="A124" s="24"/>
      <c r="B124" s="24"/>
      <c r="J124" s="24"/>
      <c r="K124" s="24"/>
    </row>
    <row r="125" spans="1:11">
      <c r="A125" s="24"/>
      <c r="B125" s="24"/>
      <c r="J125" s="24"/>
      <c r="K125" s="24"/>
    </row>
    <row r="126" spans="1:11">
      <c r="A126" s="24"/>
      <c r="B126" s="24"/>
      <c r="J126" s="24"/>
      <c r="K126" s="24"/>
    </row>
    <row r="127" spans="1:11">
      <c r="A127" s="24"/>
      <c r="B127" s="24"/>
      <c r="J127" s="24"/>
      <c r="K127" s="24"/>
    </row>
    <row r="128" spans="1:11">
      <c r="A128" s="24"/>
      <c r="B128" s="24"/>
      <c r="J128" s="24"/>
      <c r="K128" s="24"/>
    </row>
    <row r="129" spans="1:11">
      <c r="A129" s="24"/>
      <c r="B129" s="24"/>
      <c r="J129" s="24"/>
      <c r="K129" s="24"/>
    </row>
    <row r="130" spans="1:11">
      <c r="A130" s="24"/>
      <c r="B130" s="24"/>
      <c r="J130" s="24"/>
      <c r="K130" s="24"/>
    </row>
    <row r="131" spans="1:11">
      <c r="A131" s="24"/>
      <c r="B131" s="24"/>
      <c r="J131" s="24"/>
      <c r="K131" s="24"/>
    </row>
    <row r="132" spans="1:11">
      <c r="A132" s="24"/>
      <c r="B132" s="24"/>
      <c r="J132" s="24"/>
      <c r="K132" s="24"/>
    </row>
    <row r="133" spans="1:11">
      <c r="A133" s="24"/>
      <c r="B133" s="24"/>
      <c r="J133" s="24"/>
      <c r="K133" s="24"/>
    </row>
    <row r="134" spans="1:11">
      <c r="A134" s="24"/>
      <c r="B134" s="24"/>
      <c r="J134" s="24"/>
      <c r="K134" s="24"/>
    </row>
    <row r="135" spans="1:11">
      <c r="A135" s="24"/>
      <c r="B135" s="24"/>
      <c r="J135" s="24"/>
      <c r="K135" s="24"/>
    </row>
    <row r="136" spans="1:11">
      <c r="A136" s="24"/>
      <c r="B136" s="24"/>
      <c r="J136" s="24"/>
      <c r="K136" s="24"/>
    </row>
    <row r="137" spans="1:11">
      <c r="A137" s="24"/>
      <c r="B137" s="24"/>
      <c r="J137" s="24"/>
      <c r="K137" s="24"/>
    </row>
    <row r="146" spans="1:11">
      <c r="A146" s="24"/>
      <c r="B146" s="24"/>
      <c r="J146" s="24"/>
      <c r="K146" s="24"/>
    </row>
    <row r="147" spans="1:11">
      <c r="A147" s="24"/>
      <c r="B147" s="24"/>
      <c r="J147" s="24"/>
      <c r="K147" s="24"/>
    </row>
    <row r="148" spans="1:11">
      <c r="A148" s="24"/>
      <c r="B148" s="24"/>
      <c r="J148" s="24"/>
      <c r="K148" s="24"/>
    </row>
    <row r="149" spans="1:11">
      <c r="A149" s="24"/>
      <c r="B149" s="24"/>
      <c r="J149" s="24"/>
      <c r="K149" s="24"/>
    </row>
    <row r="150" spans="1:11">
      <c r="A150" s="24"/>
      <c r="B150" s="24"/>
      <c r="J150" s="24"/>
      <c r="K150" s="24"/>
    </row>
    <row r="151" spans="1:11">
      <c r="A151" s="24"/>
      <c r="B151" s="24"/>
      <c r="J151" s="24"/>
      <c r="K151" s="24"/>
    </row>
    <row r="152" spans="1:11">
      <c r="A152" s="24"/>
      <c r="B152" s="24"/>
      <c r="J152" s="24"/>
      <c r="K152" s="24"/>
    </row>
    <row r="153" spans="1:11">
      <c r="A153" s="24"/>
      <c r="B153" s="24"/>
      <c r="J153" s="24"/>
      <c r="K153" s="24"/>
    </row>
    <row r="158" spans="1:11">
      <c r="A158" s="24"/>
      <c r="B158" s="24"/>
      <c r="J158" s="24"/>
      <c r="K158" s="24"/>
    </row>
    <row r="159" spans="1:11">
      <c r="A159" s="24"/>
      <c r="B159" s="24"/>
      <c r="J159" s="24"/>
      <c r="K159" s="24"/>
    </row>
    <row r="160" spans="1:11">
      <c r="A160" s="24"/>
      <c r="B160" s="24"/>
      <c r="J160" s="24"/>
      <c r="K160" s="24"/>
    </row>
    <row r="161" spans="1:11">
      <c r="A161" s="24"/>
      <c r="B161" s="24"/>
      <c r="J161" s="24"/>
      <c r="K161" s="24"/>
    </row>
    <row r="162" spans="1:11">
      <c r="A162" s="24"/>
      <c r="B162" s="24"/>
      <c r="J162" s="24"/>
      <c r="K162" s="24"/>
    </row>
    <row r="163" spans="1:11">
      <c r="A163" s="24"/>
      <c r="B163" s="24"/>
      <c r="J163" s="24"/>
      <c r="K163" s="24"/>
    </row>
    <row r="164" spans="1:11">
      <c r="A164" s="24"/>
      <c r="B164" s="24"/>
      <c r="J164" s="24"/>
      <c r="K164" s="24"/>
    </row>
    <row r="165" spans="1:11">
      <c r="A165" s="24"/>
      <c r="B165" s="24"/>
      <c r="J165" s="24"/>
      <c r="K165" s="24"/>
    </row>
    <row r="166" spans="1:11">
      <c r="A166" s="24"/>
      <c r="B166" s="24"/>
      <c r="J166" s="24"/>
      <c r="K166" s="24"/>
    </row>
    <row r="167" spans="1:11">
      <c r="A167" s="24"/>
      <c r="B167" s="24"/>
      <c r="J167" s="24"/>
      <c r="K167" s="24"/>
    </row>
    <row r="168" spans="1:11">
      <c r="A168" s="24"/>
      <c r="B168" s="24"/>
      <c r="J168" s="24"/>
      <c r="K168" s="24"/>
    </row>
    <row r="169" spans="1:11">
      <c r="A169" s="24"/>
      <c r="B169" s="24"/>
      <c r="J169" s="24"/>
      <c r="K169" s="24"/>
    </row>
    <row r="170" spans="1:11">
      <c r="A170" s="24"/>
      <c r="B170" s="24"/>
      <c r="J170" s="24"/>
      <c r="K170" s="24"/>
    </row>
    <row r="171" spans="1:11">
      <c r="A171" s="24"/>
      <c r="B171" s="24"/>
      <c r="J171" s="24"/>
      <c r="K171" s="24"/>
    </row>
    <row r="172" spans="1:11">
      <c r="A172" s="24"/>
      <c r="B172" s="24"/>
      <c r="J172" s="24"/>
      <c r="K172" s="24"/>
    </row>
    <row r="173" spans="1:11">
      <c r="A173" s="24"/>
      <c r="B173" s="24"/>
      <c r="J173" s="24"/>
      <c r="K173" s="24"/>
    </row>
    <row r="174" spans="1:11">
      <c r="A174" s="24"/>
      <c r="B174" s="24"/>
      <c r="J174" s="24"/>
      <c r="K174" s="24"/>
    </row>
    <row r="175" spans="1:11">
      <c r="A175" s="24"/>
      <c r="B175" s="24"/>
      <c r="J175" s="24"/>
      <c r="K175" s="24"/>
    </row>
    <row r="176" spans="1:11">
      <c r="A176" s="24"/>
      <c r="B176" s="24"/>
      <c r="J176" s="24"/>
      <c r="K176" s="24"/>
    </row>
    <row r="177" spans="1:11">
      <c r="A177" s="24"/>
      <c r="B177" s="24"/>
      <c r="J177" s="24"/>
      <c r="K177" s="24"/>
    </row>
    <row r="178" spans="1:11">
      <c r="A178" s="24"/>
      <c r="B178" s="24"/>
      <c r="J178" s="24"/>
      <c r="K178" s="24"/>
    </row>
    <row r="179" spans="1:11">
      <c r="A179" s="24"/>
      <c r="B179" s="24"/>
      <c r="J179" s="24"/>
      <c r="K179" s="24"/>
    </row>
    <row r="180" spans="1:11">
      <c r="A180" s="24"/>
      <c r="B180" s="24"/>
      <c r="J180" s="24"/>
      <c r="K180" s="24"/>
    </row>
    <row r="181" spans="1:11">
      <c r="A181" s="24"/>
      <c r="B181" s="24"/>
      <c r="J181" s="24"/>
      <c r="K181" s="24"/>
    </row>
    <row r="182" spans="1:11">
      <c r="A182" s="24"/>
      <c r="B182" s="24"/>
      <c r="J182" s="24"/>
      <c r="K182" s="24"/>
    </row>
    <row r="183" spans="1:11">
      <c r="A183" s="24"/>
      <c r="B183" s="24"/>
      <c r="J183" s="24"/>
      <c r="K183" s="24"/>
    </row>
    <row r="184" spans="1:11">
      <c r="A184" s="24"/>
      <c r="B184" s="24"/>
      <c r="J184" s="24"/>
      <c r="K184" s="24"/>
    </row>
    <row r="185" spans="1:11">
      <c r="A185" s="24"/>
      <c r="B185" s="24"/>
      <c r="J185" s="24"/>
      <c r="K185" s="24"/>
    </row>
    <row r="186" spans="1:11">
      <c r="A186" s="24"/>
      <c r="B186" s="24"/>
      <c r="J186" s="24"/>
      <c r="K186" s="24"/>
    </row>
    <row r="187" spans="1:11">
      <c r="A187" s="24"/>
      <c r="B187" s="24"/>
      <c r="J187" s="24"/>
      <c r="K187" s="24"/>
    </row>
    <row r="188" spans="1:11">
      <c r="A188" s="24"/>
      <c r="B188" s="24"/>
      <c r="J188" s="24"/>
      <c r="K188" s="24"/>
    </row>
    <row r="189" spans="1:11">
      <c r="A189" s="24"/>
      <c r="B189" s="24"/>
      <c r="J189" s="24"/>
      <c r="K189" s="24"/>
    </row>
    <row r="190" spans="1:11">
      <c r="A190" s="24"/>
      <c r="B190" s="24"/>
      <c r="J190" s="24"/>
      <c r="K190" s="24"/>
    </row>
    <row r="191" spans="1:11">
      <c r="A191" s="24"/>
      <c r="B191" s="24"/>
      <c r="J191" s="24"/>
      <c r="K191" s="24"/>
    </row>
    <row r="192" spans="1:11">
      <c r="A192" s="24"/>
      <c r="B192" s="24"/>
      <c r="J192" s="24"/>
      <c r="K192" s="24"/>
    </row>
    <row r="193" spans="1:11">
      <c r="A193" s="24"/>
      <c r="B193" s="24"/>
      <c r="J193" s="24"/>
      <c r="K193" s="24"/>
    </row>
    <row r="194" spans="1:11">
      <c r="A194" s="24"/>
      <c r="B194" s="24"/>
      <c r="J194" s="24"/>
      <c r="K194" s="24"/>
    </row>
    <row r="195" spans="1:11">
      <c r="A195" s="24"/>
      <c r="B195" s="24"/>
      <c r="J195" s="24"/>
      <c r="K195" s="24"/>
    </row>
    <row r="196" spans="1:11">
      <c r="A196" s="24"/>
      <c r="B196" s="24"/>
      <c r="J196" s="24"/>
      <c r="K196" s="24"/>
    </row>
    <row r="197" spans="1:11">
      <c r="A197" s="24"/>
      <c r="B197" s="24"/>
      <c r="J197" s="24"/>
      <c r="K197" s="24"/>
    </row>
    <row r="198" spans="1:11">
      <c r="A198" s="24"/>
      <c r="B198" s="24"/>
      <c r="J198" s="24"/>
      <c r="K198" s="24"/>
    </row>
    <row r="199" spans="1:11">
      <c r="A199" s="24"/>
      <c r="B199" s="24"/>
      <c r="J199" s="24"/>
      <c r="K199" s="24"/>
    </row>
    <row r="200" spans="1:11">
      <c r="A200" s="24"/>
      <c r="B200" s="24"/>
      <c r="J200" s="24"/>
      <c r="K200" s="24"/>
    </row>
    <row r="201" spans="1:11">
      <c r="A201" s="24"/>
      <c r="B201" s="24"/>
      <c r="J201" s="24"/>
      <c r="K201" s="24"/>
    </row>
    <row r="202" spans="1:11">
      <c r="A202" s="24"/>
      <c r="B202" s="24"/>
      <c r="J202" s="24"/>
      <c r="K202" s="24"/>
    </row>
    <row r="203" spans="1:11">
      <c r="A203" s="24"/>
      <c r="B203" s="24"/>
      <c r="J203" s="24"/>
      <c r="K203" s="24"/>
    </row>
    <row r="204" spans="1:11">
      <c r="A204" s="24"/>
      <c r="B204" s="24"/>
      <c r="J204" s="24"/>
      <c r="K204" s="24"/>
    </row>
    <row r="205" spans="1:11">
      <c r="A205" s="24"/>
      <c r="B205" s="24"/>
      <c r="J205" s="24"/>
      <c r="K205" s="24"/>
    </row>
    <row r="206" spans="1:11">
      <c r="A206" s="24"/>
      <c r="B206" s="24"/>
      <c r="J206" s="24"/>
      <c r="K206" s="24"/>
    </row>
    <row r="207" spans="1:11">
      <c r="A207" s="24"/>
      <c r="B207" s="24"/>
      <c r="J207" s="24"/>
      <c r="K207" s="24"/>
    </row>
    <row r="208" spans="1:11">
      <c r="A208" s="24"/>
      <c r="B208" s="24"/>
      <c r="J208" s="24"/>
      <c r="K208" s="24"/>
    </row>
    <row r="209" spans="1:11">
      <c r="A209" s="24"/>
      <c r="B209" s="24"/>
      <c r="J209" s="24"/>
      <c r="K209" s="24"/>
    </row>
    <row r="210" spans="1:11">
      <c r="A210" s="24"/>
      <c r="B210" s="24"/>
      <c r="J210" s="24"/>
      <c r="K210" s="24"/>
    </row>
    <row r="211" spans="1:11">
      <c r="A211" s="24"/>
      <c r="B211" s="24"/>
      <c r="J211" s="24"/>
      <c r="K211" s="24"/>
    </row>
    <row r="212" spans="1:11">
      <c r="A212" s="24"/>
      <c r="B212" s="24"/>
      <c r="J212" s="24"/>
      <c r="K212" s="24"/>
    </row>
    <row r="213" spans="1:11">
      <c r="A213" s="24"/>
      <c r="B213" s="24"/>
      <c r="J213" s="24"/>
      <c r="K213" s="24"/>
    </row>
    <row r="214" spans="1:11">
      <c r="A214" s="24"/>
      <c r="B214" s="24"/>
      <c r="J214" s="24"/>
      <c r="K214" s="24"/>
    </row>
    <row r="215" spans="1:11">
      <c r="A215" s="24"/>
      <c r="B215" s="24"/>
      <c r="J215" s="24"/>
      <c r="K215" s="24"/>
    </row>
    <row r="216" spans="1:11">
      <c r="A216" s="24"/>
      <c r="B216" s="24"/>
      <c r="J216" s="24"/>
      <c r="K216" s="24"/>
    </row>
    <row r="217" spans="1:11">
      <c r="A217" s="24"/>
      <c r="B217" s="24"/>
      <c r="J217" s="24"/>
      <c r="K217" s="24"/>
    </row>
    <row r="218" spans="1:11">
      <c r="A218" s="24"/>
      <c r="B218" s="24"/>
      <c r="J218" s="24"/>
      <c r="K218" s="24"/>
    </row>
    <row r="219" spans="1:11">
      <c r="A219" s="24"/>
      <c r="B219" s="24"/>
      <c r="J219" s="24"/>
      <c r="K219" s="24"/>
    </row>
    <row r="220" spans="1:11">
      <c r="A220" s="24"/>
      <c r="B220" s="24"/>
      <c r="J220" s="24"/>
      <c r="K220" s="24"/>
    </row>
    <row r="221" spans="1:11">
      <c r="A221" s="24"/>
      <c r="B221" s="24"/>
      <c r="J221" s="24"/>
      <c r="K221" s="24"/>
    </row>
    <row r="222" spans="1:11">
      <c r="A222" s="24"/>
      <c r="B222" s="24"/>
      <c r="J222" s="24"/>
      <c r="K222" s="24"/>
    </row>
    <row r="223" spans="1:11">
      <c r="A223" s="24"/>
      <c r="B223" s="24"/>
      <c r="J223" s="24"/>
      <c r="K223" s="24"/>
    </row>
    <row r="224" spans="1:11">
      <c r="A224" s="24"/>
      <c r="B224" s="24"/>
      <c r="J224" s="24"/>
      <c r="K224" s="24"/>
    </row>
    <row r="225" spans="1:11">
      <c r="A225" s="24"/>
      <c r="B225" s="24"/>
      <c r="J225" s="24"/>
      <c r="K225" s="24"/>
    </row>
    <row r="226" spans="1:11">
      <c r="A226" s="24"/>
      <c r="B226" s="24"/>
      <c r="J226" s="24"/>
      <c r="K226" s="24"/>
    </row>
    <row r="227" spans="1:11">
      <c r="A227" s="24"/>
      <c r="B227" s="24"/>
      <c r="J227" s="24"/>
      <c r="K227" s="24"/>
    </row>
    <row r="228" spans="1:11">
      <c r="A228" s="24"/>
      <c r="B228" s="24"/>
      <c r="J228" s="24"/>
      <c r="K228" s="24"/>
    </row>
    <row r="229" spans="1:11">
      <c r="A229" s="24"/>
      <c r="B229" s="24"/>
      <c r="J229" s="24"/>
      <c r="K229" s="24"/>
    </row>
    <row r="230" spans="1:11">
      <c r="A230" s="24"/>
      <c r="B230" s="24"/>
      <c r="J230" s="24"/>
      <c r="K230" s="24"/>
    </row>
    <row r="231" spans="1:11">
      <c r="A231" s="24"/>
      <c r="B231" s="24"/>
      <c r="J231" s="24"/>
      <c r="K231" s="24"/>
    </row>
    <row r="232" spans="1:11">
      <c r="A232" s="24"/>
      <c r="B232" s="24"/>
      <c r="J232" s="24"/>
      <c r="K232" s="24"/>
    </row>
    <row r="233" spans="1:11">
      <c r="A233" s="24"/>
      <c r="B233" s="24"/>
      <c r="J233" s="24"/>
      <c r="K233" s="24"/>
    </row>
    <row r="234" spans="1:11">
      <c r="A234" s="24"/>
      <c r="B234" s="24"/>
      <c r="J234" s="24"/>
      <c r="K234" s="24"/>
    </row>
    <row r="235" spans="1:11">
      <c r="A235" s="24"/>
      <c r="B235" s="24"/>
      <c r="J235" s="24"/>
      <c r="K235" s="24"/>
    </row>
    <row r="236" spans="1:11">
      <c r="A236" s="24"/>
      <c r="B236" s="24"/>
      <c r="J236" s="24"/>
      <c r="K236" s="24"/>
    </row>
    <row r="237" spans="1:11">
      <c r="A237" s="24"/>
      <c r="B237" s="24"/>
      <c r="J237" s="24"/>
      <c r="K237" s="24"/>
    </row>
    <row r="238" spans="1:11">
      <c r="A238" s="24"/>
      <c r="B238" s="24"/>
      <c r="J238" s="24"/>
      <c r="K238" s="24"/>
    </row>
    <row r="239" spans="1:11">
      <c r="A239" s="24"/>
      <c r="B239" s="24"/>
      <c r="J239" s="24"/>
      <c r="K239" s="24"/>
    </row>
    <row r="240" spans="1:11">
      <c r="A240" s="24"/>
      <c r="B240" s="24"/>
      <c r="J240" s="24"/>
      <c r="K240" s="24"/>
    </row>
    <row r="241" spans="1:11">
      <c r="A241" s="24"/>
      <c r="B241" s="24"/>
      <c r="J241" s="24"/>
      <c r="K241" s="24"/>
    </row>
    <row r="242" spans="1:11">
      <c r="A242" s="24"/>
      <c r="B242" s="24"/>
      <c r="J242" s="24"/>
      <c r="K242" s="24"/>
    </row>
    <row r="243" spans="1:11">
      <c r="A243" s="24"/>
      <c r="B243" s="24"/>
      <c r="J243" s="24"/>
      <c r="K243" s="24"/>
    </row>
    <row r="244" spans="1:11">
      <c r="A244" s="24"/>
      <c r="B244" s="24"/>
      <c r="J244" s="24"/>
      <c r="K244" s="24"/>
    </row>
    <row r="245" spans="1:11">
      <c r="A245" s="24"/>
      <c r="B245" s="24"/>
      <c r="J245" s="24"/>
      <c r="K245" s="24"/>
    </row>
    <row r="246" spans="1:11">
      <c r="A246" s="24"/>
      <c r="B246" s="24"/>
      <c r="J246" s="24"/>
      <c r="K246" s="24"/>
    </row>
    <row r="247" spans="1:11">
      <c r="A247" s="24"/>
      <c r="B247" s="24"/>
      <c r="J247" s="24"/>
      <c r="K247" s="24"/>
    </row>
    <row r="248" spans="1:11">
      <c r="A248" s="24"/>
      <c r="B248" s="24"/>
      <c r="J248" s="24"/>
      <c r="K248" s="24"/>
    </row>
    <row r="249" spans="1:11">
      <c r="A249" s="24"/>
      <c r="B249" s="24"/>
      <c r="J249" s="24"/>
      <c r="K249" s="24"/>
    </row>
    <row r="250" spans="1:11">
      <c r="A250" s="24"/>
      <c r="B250" s="24"/>
      <c r="J250" s="24"/>
      <c r="K250" s="24"/>
    </row>
    <row r="251" spans="1:11">
      <c r="A251" s="24"/>
      <c r="B251" s="24"/>
      <c r="J251" s="24"/>
      <c r="K251" s="24"/>
    </row>
    <row r="252" spans="1:11">
      <c r="A252" s="24"/>
      <c r="B252" s="24"/>
      <c r="J252" s="24"/>
      <c r="K252" s="24"/>
    </row>
    <row r="253" spans="1:11">
      <c r="A253" s="24"/>
      <c r="B253" s="24"/>
      <c r="J253" s="24"/>
      <c r="K253" s="24"/>
    </row>
    <row r="254" spans="1:11">
      <c r="A254" s="24"/>
      <c r="B254" s="24"/>
      <c r="J254" s="24"/>
      <c r="K254" s="24"/>
    </row>
    <row r="255" spans="1:11">
      <c r="A255" s="24"/>
      <c r="B255" s="24"/>
      <c r="J255" s="24"/>
      <c r="K255" s="24"/>
    </row>
    <row r="256" spans="1:11">
      <c r="A256" s="24"/>
      <c r="B256" s="24"/>
      <c r="J256" s="24"/>
      <c r="K256" s="24"/>
    </row>
    <row r="257" spans="1:11">
      <c r="A257" s="24"/>
      <c r="B257" s="24"/>
      <c r="J257" s="24"/>
      <c r="K257" s="24"/>
    </row>
    <row r="258" spans="1:11">
      <c r="A258" s="24"/>
      <c r="B258" s="24"/>
      <c r="J258" s="24"/>
      <c r="K258" s="24"/>
    </row>
    <row r="259" spans="1:11">
      <c r="A259" s="24"/>
      <c r="B259" s="24"/>
      <c r="J259" s="24"/>
      <c r="K259" s="24"/>
    </row>
    <row r="260" spans="1:11">
      <c r="A260" s="24"/>
      <c r="B260" s="24"/>
      <c r="J260" s="24"/>
      <c r="K260" s="24"/>
    </row>
    <row r="261" spans="1:11">
      <c r="A261" s="24"/>
      <c r="B261" s="24"/>
      <c r="J261" s="24"/>
      <c r="K261" s="24"/>
    </row>
    <row r="262" spans="1:11">
      <c r="A262" s="24"/>
      <c r="B262" s="24"/>
      <c r="J262" s="24"/>
      <c r="K262" s="24"/>
    </row>
    <row r="263" spans="1:11">
      <c r="A263" s="24"/>
      <c r="B263" s="24"/>
      <c r="J263" s="24"/>
      <c r="K263" s="24"/>
    </row>
    <row r="264" spans="1:11">
      <c r="A264" s="24"/>
      <c r="B264" s="24"/>
      <c r="J264" s="24"/>
      <c r="K264" s="24"/>
    </row>
    <row r="265" spans="1:11">
      <c r="A265" s="24"/>
      <c r="B265" s="24"/>
      <c r="J265" s="24"/>
      <c r="K265" s="24"/>
    </row>
    <row r="266" spans="1:11">
      <c r="A266" s="24"/>
      <c r="B266" s="24"/>
      <c r="J266" s="24"/>
      <c r="K266" s="24"/>
    </row>
    <row r="267" spans="1:11">
      <c r="A267" s="24"/>
      <c r="B267" s="24"/>
      <c r="J267" s="24"/>
      <c r="K267" s="24"/>
    </row>
    <row r="268" spans="1:11">
      <c r="A268" s="24"/>
      <c r="B268" s="24"/>
      <c r="J268" s="24"/>
      <c r="K268" s="24"/>
    </row>
    <row r="269" spans="1:11">
      <c r="A269" s="24"/>
      <c r="B269" s="24"/>
      <c r="J269" s="24"/>
      <c r="K269" s="24"/>
    </row>
    <row r="270" spans="1:11">
      <c r="A270" s="24"/>
      <c r="B270" s="24"/>
      <c r="J270" s="24"/>
      <c r="K270" s="24"/>
    </row>
    <row r="271" spans="1:11">
      <c r="A271" s="24"/>
      <c r="B271" s="24"/>
      <c r="J271" s="24"/>
      <c r="K271" s="24"/>
    </row>
    <row r="272" spans="1:11">
      <c r="A272" s="24"/>
      <c r="B272" s="24"/>
      <c r="J272" s="24"/>
      <c r="K272" s="24"/>
    </row>
    <row r="273" spans="1:11">
      <c r="A273" s="24"/>
      <c r="B273" s="24"/>
      <c r="J273" s="24"/>
      <c r="K273" s="24"/>
    </row>
    <row r="274" spans="1:11">
      <c r="A274" s="24"/>
      <c r="B274" s="24"/>
      <c r="J274" s="24"/>
      <c r="K274" s="24"/>
    </row>
    <row r="275" spans="1:11">
      <c r="A275" s="24"/>
      <c r="B275" s="24"/>
      <c r="J275" s="24"/>
      <c r="K275" s="24"/>
    </row>
    <row r="276" spans="1:11">
      <c r="A276" s="24"/>
      <c r="B276" s="24"/>
      <c r="J276" s="24"/>
      <c r="K276" s="24"/>
    </row>
    <row r="277" spans="1:11">
      <c r="A277" s="24"/>
      <c r="B277" s="24"/>
      <c r="J277" s="24"/>
      <c r="K277" s="24"/>
    </row>
    <row r="278" spans="1:11">
      <c r="A278" s="24"/>
      <c r="B278" s="24"/>
      <c r="J278" s="24"/>
      <c r="K278" s="24"/>
    </row>
    <row r="279" spans="1:11">
      <c r="A279" s="24"/>
      <c r="B279" s="24"/>
      <c r="J279" s="24"/>
      <c r="K279" s="24"/>
    </row>
    <row r="280" spans="1:11">
      <c r="A280" s="24"/>
      <c r="B280" s="24"/>
      <c r="J280" s="24"/>
      <c r="K280" s="24"/>
    </row>
    <row r="281" spans="1:11">
      <c r="A281" s="24"/>
      <c r="B281" s="24"/>
      <c r="J281" s="24"/>
      <c r="K281" s="24"/>
    </row>
    <row r="282" spans="1:11">
      <c r="A282" s="24"/>
      <c r="B282" s="24"/>
      <c r="J282" s="24"/>
      <c r="K282" s="24"/>
    </row>
    <row r="283" spans="1:11">
      <c r="A283" s="24"/>
      <c r="B283" s="24"/>
      <c r="J283" s="24"/>
      <c r="K283" s="24"/>
    </row>
    <row r="284" spans="1:11">
      <c r="A284" s="24"/>
      <c r="B284" s="24"/>
      <c r="J284" s="24"/>
      <c r="K284" s="24"/>
    </row>
    <row r="285" spans="1:11">
      <c r="A285" s="24"/>
      <c r="B285" s="24"/>
      <c r="J285" s="24"/>
      <c r="K285" s="24"/>
    </row>
    <row r="286" spans="1:11">
      <c r="A286" s="24"/>
      <c r="B286" s="24"/>
      <c r="J286" s="24"/>
      <c r="K286" s="24"/>
    </row>
    <row r="287" spans="1:11">
      <c r="A287" s="24"/>
      <c r="B287" s="24"/>
      <c r="J287" s="24"/>
      <c r="K287" s="24"/>
    </row>
    <row r="288" spans="1:11">
      <c r="A288" s="24"/>
      <c r="B288" s="24"/>
      <c r="J288" s="24"/>
      <c r="K288" s="24"/>
    </row>
    <row r="289" spans="1:11">
      <c r="A289" s="24"/>
      <c r="B289" s="24"/>
      <c r="J289" s="24"/>
      <c r="K289" s="24"/>
    </row>
    <row r="290" spans="1:11">
      <c r="A290" s="24"/>
      <c r="B290" s="24"/>
      <c r="J290" s="24"/>
      <c r="K290" s="24"/>
    </row>
    <row r="291" spans="1:11">
      <c r="A291" s="24"/>
      <c r="B291" s="24"/>
      <c r="J291" s="24"/>
      <c r="K291" s="24"/>
    </row>
    <row r="292" spans="1:11">
      <c r="A292" s="24"/>
      <c r="B292" s="24"/>
      <c r="J292" s="24"/>
      <c r="K292" s="24"/>
    </row>
    <row r="293" spans="1:11">
      <c r="A293" s="24"/>
      <c r="B293" s="24"/>
      <c r="J293" s="24"/>
      <c r="K293" s="24"/>
    </row>
    <row r="294" spans="1:11">
      <c r="A294" s="24"/>
      <c r="B294" s="24"/>
      <c r="J294" s="24"/>
      <c r="K294" s="24"/>
    </row>
    <row r="295" spans="1:11">
      <c r="A295" s="24"/>
      <c r="B295" s="24"/>
      <c r="J295" s="24"/>
      <c r="K295" s="24"/>
    </row>
    <row r="296" spans="1:11">
      <c r="A296" s="24"/>
      <c r="B296" s="24"/>
      <c r="J296" s="24"/>
      <c r="K296" s="24"/>
    </row>
    <row r="297" spans="1:11">
      <c r="A297" s="24"/>
      <c r="B297" s="24"/>
      <c r="J297" s="24"/>
      <c r="K297" s="24"/>
    </row>
    <row r="298" spans="1:11">
      <c r="A298" s="24"/>
      <c r="B298" s="24"/>
      <c r="J298" s="24"/>
      <c r="K298" s="24"/>
    </row>
    <row r="299" spans="1:11">
      <c r="A299" s="24"/>
      <c r="B299" s="24"/>
      <c r="J299" s="24"/>
      <c r="K299" s="24"/>
    </row>
    <row r="300" spans="1:11">
      <c r="A300" s="24"/>
      <c r="B300" s="24"/>
      <c r="J300" s="24"/>
      <c r="K300" s="24"/>
    </row>
    <row r="301" spans="1:11">
      <c r="A301" s="24"/>
      <c r="B301" s="24"/>
      <c r="J301" s="24"/>
      <c r="K301" s="24"/>
    </row>
    <row r="302" spans="1:11">
      <c r="A302" s="24"/>
      <c r="B302" s="24"/>
      <c r="J302" s="24"/>
      <c r="K302" s="24"/>
    </row>
    <row r="303" spans="1:11">
      <c r="A303" s="24"/>
      <c r="B303" s="24"/>
      <c r="J303" s="24"/>
      <c r="K303" s="24"/>
    </row>
    <row r="304" spans="1:11">
      <c r="A304" s="24"/>
      <c r="B304" s="24"/>
      <c r="J304" s="24"/>
      <c r="K304" s="24"/>
    </row>
    <row r="305" spans="1:11">
      <c r="A305" s="24"/>
      <c r="B305" s="24"/>
      <c r="J305" s="24"/>
      <c r="K305" s="24"/>
    </row>
    <row r="306" spans="1:11">
      <c r="A306" s="24"/>
      <c r="B306" s="24"/>
      <c r="J306" s="24"/>
      <c r="K306" s="24"/>
    </row>
    <row r="307" spans="1:11">
      <c r="A307" s="24"/>
      <c r="B307" s="24"/>
      <c r="J307" s="24"/>
      <c r="K307" s="24"/>
    </row>
    <row r="308" spans="1:11">
      <c r="A308" s="24"/>
      <c r="B308" s="24"/>
      <c r="J308" s="24"/>
      <c r="K308" s="24"/>
    </row>
    <row r="309" spans="1:11">
      <c r="A309" s="24"/>
      <c r="B309" s="24"/>
      <c r="J309" s="24"/>
      <c r="K309" s="24"/>
    </row>
    <row r="310" spans="1:11">
      <c r="A310" s="24"/>
      <c r="B310" s="24"/>
      <c r="J310" s="24"/>
      <c r="K310" s="24"/>
    </row>
    <row r="311" spans="1:11">
      <c r="A311" s="24"/>
      <c r="B311" s="24"/>
      <c r="J311" s="24"/>
      <c r="K311" s="24"/>
    </row>
    <row r="312" spans="1:11">
      <c r="A312" s="24"/>
      <c r="B312" s="24"/>
      <c r="J312" s="24"/>
      <c r="K312" s="24"/>
    </row>
    <row r="313" spans="1:11">
      <c r="A313" s="24"/>
      <c r="B313" s="24"/>
      <c r="J313" s="24"/>
      <c r="K313" s="24"/>
    </row>
    <row r="314" spans="1:11">
      <c r="A314" s="24"/>
      <c r="B314" s="24"/>
      <c r="J314" s="24"/>
      <c r="K314" s="24"/>
    </row>
    <row r="315" spans="1:11">
      <c r="A315" s="24"/>
      <c r="B315" s="24"/>
      <c r="J315" s="24"/>
      <c r="K315" s="24"/>
    </row>
    <row r="316" spans="1:11">
      <c r="A316" s="24"/>
      <c r="B316" s="24"/>
      <c r="J316" s="24"/>
      <c r="K316" s="24"/>
    </row>
    <row r="317" spans="1:11">
      <c r="A317" s="24"/>
      <c r="B317" s="24"/>
      <c r="J317" s="24"/>
      <c r="K317" s="24"/>
    </row>
    <row r="318" spans="1:11">
      <c r="A318" s="24"/>
      <c r="B318" s="24"/>
      <c r="J318" s="24"/>
      <c r="K318" s="24"/>
    </row>
    <row r="319" spans="1:11">
      <c r="A319" s="24"/>
      <c r="B319" s="24"/>
      <c r="J319" s="24"/>
      <c r="K319" s="24"/>
    </row>
    <row r="320" spans="1:11">
      <c r="A320" s="24"/>
      <c r="B320" s="24"/>
      <c r="J320" s="24"/>
      <c r="K320" s="24"/>
    </row>
    <row r="321" spans="1:11">
      <c r="A321" s="24"/>
      <c r="B321" s="24"/>
      <c r="J321" s="24"/>
      <c r="K321" s="24"/>
    </row>
    <row r="322" spans="1:11">
      <c r="A322" s="24"/>
      <c r="B322" s="24"/>
      <c r="J322" s="24"/>
      <c r="K322" s="24"/>
    </row>
    <row r="323" spans="1:11">
      <c r="A323" s="24"/>
      <c r="B323" s="24"/>
      <c r="J323" s="24"/>
      <c r="K323" s="24"/>
    </row>
    <row r="324" spans="1:11">
      <c r="A324" s="24"/>
      <c r="B324" s="24"/>
      <c r="J324" s="24"/>
      <c r="K324" s="24"/>
    </row>
    <row r="325" spans="1:11">
      <c r="A325" s="24"/>
      <c r="B325" s="24"/>
      <c r="J325" s="24"/>
      <c r="K325" s="24"/>
    </row>
    <row r="326" spans="1:11">
      <c r="A326" s="24"/>
      <c r="B326" s="24"/>
      <c r="J326" s="24"/>
      <c r="K326" s="24"/>
    </row>
    <row r="327" spans="1:11">
      <c r="A327" s="24"/>
      <c r="B327" s="24"/>
      <c r="J327" s="24"/>
      <c r="K327" s="24"/>
    </row>
    <row r="328" spans="1:11">
      <c r="A328" s="24"/>
      <c r="B328" s="24"/>
      <c r="J328" s="24"/>
      <c r="K328" s="24"/>
    </row>
    <row r="329" spans="1:11">
      <c r="A329" s="24"/>
      <c r="B329" s="24"/>
      <c r="J329" s="24"/>
      <c r="K329" s="24"/>
    </row>
    <row r="330" spans="1:11">
      <c r="A330" s="24"/>
      <c r="B330" s="24"/>
      <c r="J330" s="24"/>
      <c r="K330" s="24"/>
    </row>
    <row r="331" spans="1:11">
      <c r="A331" s="24"/>
      <c r="B331" s="24"/>
      <c r="J331" s="24"/>
      <c r="K331" s="24"/>
    </row>
    <row r="332" spans="1:11">
      <c r="A332" s="24"/>
      <c r="B332" s="24"/>
      <c r="J332" s="24"/>
      <c r="K332" s="24"/>
    </row>
    <row r="333" spans="1:11">
      <c r="A333" s="24"/>
      <c r="B333" s="24"/>
      <c r="J333" s="24"/>
      <c r="K333" s="24"/>
    </row>
    <row r="334" spans="1:11">
      <c r="A334" s="24"/>
      <c r="B334" s="24"/>
      <c r="J334" s="24"/>
      <c r="K334" s="24"/>
    </row>
    <row r="335" spans="1:11">
      <c r="A335" s="24"/>
      <c r="B335" s="24"/>
      <c r="J335" s="24"/>
      <c r="K335" s="24"/>
    </row>
    <row r="336" spans="1:11">
      <c r="A336" s="24"/>
      <c r="B336" s="24"/>
      <c r="J336" s="24"/>
      <c r="K336" s="24"/>
    </row>
    <row r="337" spans="1:11">
      <c r="A337" s="24"/>
      <c r="B337" s="24"/>
      <c r="J337" s="24"/>
      <c r="K337" s="24"/>
    </row>
    <row r="338" spans="1:11">
      <c r="A338" s="24"/>
      <c r="B338" s="24"/>
      <c r="J338" s="24"/>
      <c r="K338" s="24"/>
    </row>
    <row r="339" spans="1:11">
      <c r="A339" s="24"/>
      <c r="B339" s="24"/>
      <c r="J339" s="24"/>
      <c r="K339" s="24"/>
    </row>
    <row r="340" spans="1:11">
      <c r="A340" s="24"/>
      <c r="B340" s="24"/>
      <c r="J340" s="24"/>
      <c r="K340" s="24"/>
    </row>
    <row r="341" spans="1:11">
      <c r="A341" s="24"/>
      <c r="B341" s="24"/>
      <c r="J341" s="24"/>
      <c r="K341" s="24"/>
    </row>
    <row r="342" spans="1:11">
      <c r="A342" s="24"/>
      <c r="B342" s="24"/>
      <c r="J342" s="24"/>
      <c r="K342" s="24"/>
    </row>
    <row r="343" spans="1:11">
      <c r="A343" s="24"/>
      <c r="B343" s="24"/>
      <c r="J343" s="24"/>
      <c r="K343" s="24"/>
    </row>
    <row r="344" spans="1:11">
      <c r="A344" s="24"/>
      <c r="B344" s="24"/>
      <c r="J344" s="24"/>
      <c r="K344" s="24"/>
    </row>
    <row r="345" spans="1:11">
      <c r="A345" s="24"/>
      <c r="B345" s="24"/>
      <c r="J345" s="24"/>
      <c r="K345" s="24"/>
    </row>
    <row r="346" spans="1:11">
      <c r="A346" s="24"/>
      <c r="B346" s="24"/>
      <c r="J346" s="24"/>
      <c r="K346" s="24"/>
    </row>
    <row r="347" spans="1:11">
      <c r="A347" s="24"/>
      <c r="B347" s="24"/>
      <c r="J347" s="24"/>
      <c r="K347" s="24"/>
    </row>
    <row r="348" spans="1:11">
      <c r="A348" s="24"/>
      <c r="B348" s="24"/>
      <c r="J348" s="24"/>
      <c r="K348" s="24"/>
    </row>
    <row r="349" spans="1:11">
      <c r="A349" s="24"/>
      <c r="B349" s="24"/>
      <c r="J349" s="24"/>
      <c r="K349" s="24"/>
    </row>
    <row r="350" spans="1:11">
      <c r="A350" s="24"/>
      <c r="B350" s="24"/>
      <c r="J350" s="24"/>
      <c r="K350" s="24"/>
    </row>
    <row r="351" spans="1:11">
      <c r="A351" s="24"/>
      <c r="B351" s="24"/>
      <c r="J351" s="24"/>
      <c r="K351" s="24"/>
    </row>
    <row r="352" spans="1:11">
      <c r="A352" s="24"/>
      <c r="B352" s="24"/>
      <c r="J352" s="24"/>
      <c r="K352" s="24"/>
    </row>
    <row r="353" spans="1:11">
      <c r="A353" s="24"/>
      <c r="B353" s="24"/>
      <c r="J353" s="24"/>
      <c r="K353" s="24"/>
    </row>
    <row r="354" spans="1:11">
      <c r="A354" s="24"/>
      <c r="B354" s="24"/>
      <c r="J354" s="24"/>
      <c r="K354" s="24"/>
    </row>
    <row r="355" spans="1:11">
      <c r="A355" s="24"/>
      <c r="B355" s="24"/>
      <c r="J355" s="24"/>
      <c r="K355" s="24"/>
    </row>
    <row r="356" spans="1:11">
      <c r="A356" s="24"/>
      <c r="B356" s="24"/>
      <c r="J356" s="24"/>
      <c r="K356" s="24"/>
    </row>
    <row r="357" spans="1:11">
      <c r="A357" s="24"/>
      <c r="B357" s="24"/>
      <c r="J357" s="24"/>
      <c r="K357" s="24"/>
    </row>
    <row r="358" spans="1:11">
      <c r="A358" s="24"/>
      <c r="B358" s="24"/>
      <c r="J358" s="24"/>
      <c r="K358" s="24"/>
    </row>
    <row r="359" spans="1:11">
      <c r="A359" s="24"/>
      <c r="B359" s="24"/>
      <c r="J359" s="24"/>
      <c r="K359" s="24"/>
    </row>
    <row r="360" spans="1:11">
      <c r="A360" s="24"/>
      <c r="B360" s="24"/>
      <c r="J360" s="24"/>
      <c r="K360" s="24"/>
    </row>
    <row r="361" spans="1:11">
      <c r="A361" s="24"/>
      <c r="B361" s="24"/>
      <c r="J361" s="24"/>
      <c r="K361" s="24"/>
    </row>
    <row r="362" spans="1:11">
      <c r="A362" s="24"/>
      <c r="B362" s="24"/>
      <c r="J362" s="24"/>
      <c r="K362" s="24"/>
    </row>
    <row r="363" spans="1:11">
      <c r="A363" s="24"/>
      <c r="B363" s="24"/>
      <c r="J363" s="24"/>
      <c r="K363" s="24"/>
    </row>
    <row r="364" spans="1:11">
      <c r="A364" s="24"/>
      <c r="B364" s="24"/>
      <c r="J364" s="24"/>
      <c r="K364" s="24"/>
    </row>
    <row r="365" spans="1:11">
      <c r="A365" s="24"/>
      <c r="B365" s="24"/>
      <c r="J365" s="24"/>
      <c r="K365" s="24"/>
    </row>
    <row r="366" spans="1:11">
      <c r="A366" s="24"/>
      <c r="B366" s="24"/>
      <c r="J366" s="24"/>
      <c r="K366" s="24"/>
    </row>
    <row r="367" spans="1:11">
      <c r="A367" s="24"/>
      <c r="B367" s="24"/>
      <c r="J367" s="24"/>
      <c r="K367" s="24"/>
    </row>
    <row r="368" spans="1:11">
      <c r="A368" s="24"/>
      <c r="B368" s="24"/>
      <c r="J368" s="24"/>
      <c r="K368" s="24"/>
    </row>
    <row r="369" spans="1:11">
      <c r="A369" s="24"/>
      <c r="B369" s="24"/>
      <c r="J369" s="24"/>
      <c r="K369" s="24"/>
    </row>
    <row r="370" spans="1:11">
      <c r="A370" s="24"/>
      <c r="B370" s="24"/>
      <c r="J370" s="24"/>
      <c r="K370" s="24"/>
    </row>
    <row r="371" spans="1:11">
      <c r="A371" s="24"/>
      <c r="B371" s="24"/>
      <c r="J371" s="24"/>
      <c r="K371" s="24"/>
    </row>
    <row r="372" spans="1:11">
      <c r="A372" s="24"/>
      <c r="B372" s="24"/>
      <c r="J372" s="24"/>
      <c r="K372" s="24"/>
    </row>
    <row r="373" spans="1:11">
      <c r="A373" s="24"/>
      <c r="B373" s="24"/>
      <c r="J373" s="24"/>
      <c r="K373" s="24"/>
    </row>
    <row r="374" spans="1:11">
      <c r="A374" s="24"/>
      <c r="B374" s="24"/>
      <c r="J374" s="24"/>
      <c r="K374" s="24"/>
    </row>
    <row r="375" spans="1:11">
      <c r="A375" s="24"/>
      <c r="B375" s="24"/>
      <c r="J375" s="24"/>
      <c r="K375" s="24"/>
    </row>
    <row r="376" spans="1:11">
      <c r="A376" s="24"/>
      <c r="B376" s="24"/>
      <c r="J376" s="24"/>
      <c r="K376" s="24"/>
    </row>
    <row r="377" spans="1:11">
      <c r="A377" s="24"/>
      <c r="B377" s="24"/>
      <c r="J377" s="24"/>
      <c r="K377" s="24"/>
    </row>
    <row r="378" spans="1:11">
      <c r="A378" s="24"/>
      <c r="B378" s="24"/>
      <c r="J378" s="24"/>
      <c r="K378" s="24"/>
    </row>
    <row r="379" spans="1:11">
      <c r="A379" s="24"/>
      <c r="B379" s="24"/>
      <c r="J379" s="24"/>
      <c r="K379" s="24"/>
    </row>
    <row r="380" spans="1:11">
      <c r="A380" s="24"/>
      <c r="B380" s="24"/>
      <c r="J380" s="24"/>
      <c r="K380" s="24"/>
    </row>
    <row r="381" spans="1:11">
      <c r="A381" s="24"/>
      <c r="B381" s="24"/>
      <c r="J381" s="24"/>
      <c r="K381" s="24"/>
    </row>
    <row r="382" spans="1:11">
      <c r="A382" s="24"/>
      <c r="B382" s="24"/>
      <c r="J382" s="24"/>
      <c r="K382" s="24"/>
    </row>
    <row r="383" spans="1:11">
      <c r="A383" s="24"/>
      <c r="B383" s="24"/>
      <c r="J383" s="24"/>
      <c r="K383" s="24"/>
    </row>
    <row r="384" spans="1:11">
      <c r="A384" s="24"/>
      <c r="B384" s="24"/>
      <c r="J384" s="24"/>
      <c r="K384" s="24"/>
    </row>
    <row r="385" spans="1:11">
      <c r="A385" s="24"/>
      <c r="B385" s="24"/>
      <c r="J385" s="24"/>
      <c r="K385" s="24"/>
    </row>
    <row r="386" spans="1:11">
      <c r="A386" s="24"/>
      <c r="B386" s="24"/>
      <c r="J386" s="24"/>
      <c r="K386" s="24"/>
    </row>
    <row r="387" spans="1:11">
      <c r="A387" s="24"/>
      <c r="B387" s="24"/>
      <c r="J387" s="24"/>
      <c r="K387" s="24"/>
    </row>
    <row r="388" spans="1:11">
      <c r="A388" s="24"/>
      <c r="B388" s="24"/>
      <c r="J388" s="24"/>
      <c r="K388" s="24"/>
    </row>
    <row r="389" spans="1:11">
      <c r="A389" s="24"/>
      <c r="B389" s="24"/>
      <c r="J389" s="24"/>
      <c r="K389" s="24"/>
    </row>
    <row r="390" spans="1:11">
      <c r="A390" s="24"/>
      <c r="B390" s="24"/>
      <c r="J390" s="24"/>
      <c r="K390" s="24"/>
    </row>
    <row r="391" spans="1:11">
      <c r="A391" s="24"/>
      <c r="B391" s="24"/>
      <c r="J391" s="24"/>
      <c r="K391" s="24"/>
    </row>
    <row r="392" spans="1:11">
      <c r="A392" s="24"/>
      <c r="B392" s="24"/>
      <c r="J392" s="24"/>
      <c r="K392" s="24"/>
    </row>
    <row r="393" spans="1:11">
      <c r="A393" s="24"/>
      <c r="B393" s="24"/>
      <c r="J393" s="24"/>
      <c r="K393" s="24"/>
    </row>
    <row r="394" spans="1:11">
      <c r="A394" s="24"/>
      <c r="B394" s="24"/>
      <c r="J394" s="24"/>
      <c r="K394" s="24"/>
    </row>
    <row r="395" spans="1:11">
      <c r="A395" s="24"/>
      <c r="B395" s="24"/>
      <c r="J395" s="24"/>
      <c r="K395" s="24"/>
    </row>
    <row r="396" spans="1:11">
      <c r="A396" s="24"/>
      <c r="B396" s="24"/>
      <c r="J396" s="24"/>
      <c r="K396" s="24"/>
    </row>
    <row r="397" spans="1:11">
      <c r="A397" s="24"/>
      <c r="B397" s="24"/>
      <c r="J397" s="24"/>
      <c r="K397" s="24"/>
    </row>
    <row r="398" spans="1:11">
      <c r="A398" s="24"/>
      <c r="B398" s="24"/>
      <c r="J398" s="24"/>
      <c r="K398" s="24"/>
    </row>
    <row r="399" spans="1:11">
      <c r="A399" s="24"/>
      <c r="B399" s="24"/>
      <c r="J399" s="24"/>
      <c r="K399" s="24"/>
    </row>
    <row r="400" spans="1:11">
      <c r="A400" s="24"/>
      <c r="B400" s="24"/>
      <c r="J400" s="24"/>
      <c r="K400" s="24"/>
    </row>
    <row r="401" spans="1:11">
      <c r="A401" s="24"/>
      <c r="B401" s="24"/>
      <c r="J401" s="24"/>
      <c r="K401" s="24"/>
    </row>
    <row r="402" spans="1:11">
      <c r="A402" s="24"/>
      <c r="B402" s="24"/>
      <c r="J402" s="24"/>
      <c r="K402" s="24"/>
    </row>
    <row r="403" spans="1:11">
      <c r="A403" s="24"/>
      <c r="B403" s="24"/>
      <c r="J403" s="24"/>
      <c r="K403" s="24"/>
    </row>
    <row r="404" spans="1:11">
      <c r="A404" s="24"/>
      <c r="B404" s="24"/>
      <c r="J404" s="24"/>
      <c r="K404" s="24"/>
    </row>
    <row r="405" spans="1:11">
      <c r="A405" s="24"/>
      <c r="B405" s="24"/>
      <c r="J405" s="24"/>
      <c r="K405" s="24"/>
    </row>
    <row r="406" spans="1:11">
      <c r="A406" s="24"/>
      <c r="B406" s="24"/>
      <c r="J406" s="24"/>
      <c r="K406" s="24"/>
    </row>
    <row r="407" spans="1:11">
      <c r="A407" s="24"/>
      <c r="B407" s="24"/>
      <c r="J407" s="24"/>
      <c r="K407" s="24"/>
    </row>
    <row r="408" spans="1:11">
      <c r="A408" s="24"/>
      <c r="B408" s="24"/>
      <c r="J408" s="24"/>
      <c r="K408" s="24"/>
    </row>
    <row r="409" spans="1:11">
      <c r="A409" s="24"/>
      <c r="B409" s="24"/>
      <c r="J409" s="24"/>
      <c r="K409" s="24"/>
    </row>
    <row r="410" spans="1:11">
      <c r="A410" s="24"/>
      <c r="B410" s="24"/>
      <c r="J410" s="24"/>
      <c r="K410" s="24"/>
    </row>
    <row r="411" spans="1:11">
      <c r="A411" s="24"/>
      <c r="B411" s="24"/>
      <c r="J411" s="24"/>
      <c r="K411" s="24"/>
    </row>
    <row r="412" spans="1:11">
      <c r="A412" s="24"/>
      <c r="B412" s="24"/>
      <c r="J412" s="24"/>
      <c r="K412" s="24"/>
    </row>
    <row r="413" spans="1:11">
      <c r="A413" s="24"/>
      <c r="B413" s="24"/>
      <c r="J413" s="24"/>
      <c r="K413" s="24"/>
    </row>
    <row r="414" spans="1:11">
      <c r="A414" s="24"/>
      <c r="B414" s="24"/>
      <c r="J414" s="24"/>
      <c r="K414" s="24"/>
    </row>
    <row r="415" spans="1:11">
      <c r="A415" s="24"/>
      <c r="B415" s="24"/>
      <c r="J415" s="24"/>
      <c r="K415" s="24"/>
    </row>
    <row r="416" spans="1:11">
      <c r="A416" s="24"/>
      <c r="B416" s="24"/>
      <c r="J416" s="24"/>
      <c r="K416" s="24"/>
    </row>
    <row r="417" spans="1:11">
      <c r="A417" s="24"/>
      <c r="B417" s="24"/>
      <c r="J417" s="24"/>
      <c r="K417" s="24"/>
    </row>
    <row r="418" spans="1:11">
      <c r="A418" s="24"/>
      <c r="B418" s="24"/>
      <c r="J418" s="24"/>
      <c r="K418" s="24"/>
    </row>
    <row r="419" spans="1:11">
      <c r="A419" s="24"/>
      <c r="B419" s="24"/>
      <c r="J419" s="24"/>
      <c r="K419" s="24"/>
    </row>
    <row r="420" spans="1:11">
      <c r="A420" s="24"/>
      <c r="B420" s="24"/>
      <c r="J420" s="24"/>
      <c r="K420" s="24"/>
    </row>
    <row r="421" spans="1:11">
      <c r="A421" s="24"/>
      <c r="B421" s="24"/>
      <c r="J421" s="24"/>
      <c r="K421" s="24"/>
    </row>
    <row r="422" spans="1:11">
      <c r="A422" s="24"/>
      <c r="B422" s="24"/>
      <c r="J422" s="24"/>
      <c r="K422" s="24"/>
    </row>
    <row r="423" spans="1:11">
      <c r="A423" s="24"/>
      <c r="B423" s="24"/>
      <c r="J423" s="24"/>
      <c r="K423" s="24"/>
    </row>
    <row r="424" spans="1:11">
      <c r="A424" s="24"/>
      <c r="B424" s="24"/>
      <c r="J424" s="24"/>
      <c r="K424" s="24"/>
    </row>
    <row r="425" spans="1:11">
      <c r="A425" s="24"/>
      <c r="B425" s="24"/>
      <c r="J425" s="24"/>
      <c r="K425" s="24"/>
    </row>
    <row r="426" spans="1:11">
      <c r="A426" s="24"/>
      <c r="B426" s="24"/>
      <c r="J426" s="24"/>
      <c r="K426" s="24"/>
    </row>
    <row r="427" spans="1:11">
      <c r="A427" s="24"/>
      <c r="B427" s="24"/>
      <c r="J427" s="24"/>
      <c r="K427" s="24"/>
    </row>
    <row r="428" spans="1:11">
      <c r="A428" s="24"/>
      <c r="B428" s="24"/>
      <c r="J428" s="24"/>
      <c r="K428" s="24"/>
    </row>
    <row r="429" spans="1:11">
      <c r="A429" s="24"/>
      <c r="B429" s="24"/>
      <c r="J429" s="24"/>
      <c r="K429" s="24"/>
    </row>
    <row r="430" spans="1:11">
      <c r="A430" s="24"/>
      <c r="B430" s="24"/>
      <c r="J430" s="24"/>
      <c r="K430" s="24"/>
    </row>
    <row r="431" spans="1:11">
      <c r="A431" s="24"/>
      <c r="B431" s="24"/>
      <c r="J431" s="24"/>
      <c r="K431" s="24"/>
    </row>
    <row r="432" spans="1:11">
      <c r="A432" s="24"/>
      <c r="B432" s="24"/>
      <c r="J432" s="24"/>
      <c r="K432" s="24"/>
    </row>
    <row r="433" spans="1:11">
      <c r="A433" s="24"/>
      <c r="B433" s="24"/>
      <c r="J433" s="24"/>
      <c r="K433" s="24"/>
    </row>
    <row r="434" spans="1:11">
      <c r="A434" s="24"/>
      <c r="B434" s="24"/>
      <c r="J434" s="24"/>
      <c r="K434" s="24"/>
    </row>
    <row r="435" spans="1:11">
      <c r="A435" s="24"/>
      <c r="B435" s="24"/>
      <c r="J435" s="24"/>
      <c r="K435" s="24"/>
    </row>
    <row r="436" spans="1:11">
      <c r="A436" s="24"/>
      <c r="B436" s="24"/>
      <c r="J436" s="24"/>
      <c r="K436" s="24"/>
    </row>
    <row r="437" spans="1:11">
      <c r="A437" s="24"/>
      <c r="B437" s="24"/>
      <c r="J437" s="24"/>
      <c r="K437" s="24"/>
    </row>
    <row r="438" spans="1:11">
      <c r="A438" s="24"/>
      <c r="B438" s="24"/>
      <c r="J438" s="24"/>
      <c r="K438" s="24"/>
    </row>
    <row r="439" spans="1:11">
      <c r="A439" s="24"/>
      <c r="B439" s="24"/>
      <c r="J439" s="24"/>
      <c r="K439" s="24"/>
    </row>
    <row r="440" spans="1:11">
      <c r="A440" s="24"/>
      <c r="B440" s="24"/>
      <c r="J440" s="24"/>
      <c r="K440" s="24"/>
    </row>
    <row r="441" spans="1:11">
      <c r="A441" s="24"/>
      <c r="B441" s="24"/>
      <c r="J441" s="24"/>
      <c r="K441" s="24"/>
    </row>
    <row r="442" spans="1:11">
      <c r="A442" s="24"/>
      <c r="B442" s="24"/>
      <c r="J442" s="24"/>
      <c r="K442" s="24"/>
    </row>
    <row r="443" spans="1:11">
      <c r="A443" s="24"/>
      <c r="B443" s="24"/>
      <c r="J443" s="24"/>
      <c r="K443" s="24"/>
    </row>
    <row r="444" spans="1:11">
      <c r="A444" s="24"/>
      <c r="B444" s="24"/>
      <c r="J444" s="24"/>
      <c r="K444" s="24"/>
    </row>
    <row r="445" spans="1:11">
      <c r="A445" s="24"/>
      <c r="B445" s="24"/>
      <c r="J445" s="24"/>
      <c r="K445" s="24"/>
    </row>
    <row r="446" spans="1:11">
      <c r="A446" s="24"/>
      <c r="B446" s="24"/>
      <c r="J446" s="24"/>
      <c r="K446" s="24"/>
    </row>
    <row r="447" spans="1:11">
      <c r="A447" s="24"/>
      <c r="B447" s="24"/>
      <c r="J447" s="24"/>
      <c r="K447" s="24"/>
    </row>
    <row r="448" spans="1:11">
      <c r="A448" s="24"/>
      <c r="B448" s="24"/>
      <c r="J448" s="24"/>
      <c r="K448" s="24"/>
    </row>
    <row r="449" spans="1:11">
      <c r="A449" s="24"/>
      <c r="B449" s="24"/>
      <c r="J449" s="24"/>
      <c r="K449" s="24"/>
    </row>
    <row r="450" spans="1:11">
      <c r="A450" s="24"/>
      <c r="B450" s="24"/>
      <c r="J450" s="24"/>
      <c r="K450" s="24"/>
    </row>
    <row r="451" spans="1:11">
      <c r="A451" s="24"/>
      <c r="B451" s="24"/>
      <c r="J451" s="24"/>
      <c r="K451" s="24"/>
    </row>
    <row r="452" spans="1:11">
      <c r="A452" s="24"/>
      <c r="B452" s="24"/>
      <c r="J452" s="24"/>
      <c r="K452" s="24"/>
    </row>
    <row r="453" spans="1:11">
      <c r="A453" s="24"/>
      <c r="B453" s="24"/>
      <c r="J453" s="24"/>
      <c r="K453" s="24"/>
    </row>
    <row r="454" spans="1:11">
      <c r="A454" s="24"/>
      <c r="B454" s="24"/>
      <c r="J454" s="24"/>
      <c r="K454" s="24"/>
    </row>
    <row r="455" spans="1:11">
      <c r="A455" s="24"/>
      <c r="B455" s="24"/>
      <c r="J455" s="24"/>
      <c r="K455" s="24"/>
    </row>
    <row r="456" spans="1:11">
      <c r="A456" s="24"/>
      <c r="B456" s="24"/>
      <c r="J456" s="24"/>
      <c r="K456" s="24"/>
    </row>
    <row r="457" spans="1:11">
      <c r="A457" s="24"/>
      <c r="B457" s="24"/>
      <c r="J457" s="24"/>
      <c r="K457" s="24"/>
    </row>
    <row r="458" spans="1:11">
      <c r="A458" s="24"/>
      <c r="B458" s="24"/>
      <c r="J458" s="24"/>
      <c r="K458" s="24"/>
    </row>
    <row r="459" spans="1:11">
      <c r="A459" s="24"/>
      <c r="B459" s="24"/>
      <c r="J459" s="24"/>
      <c r="K459" s="24"/>
    </row>
    <row r="460" spans="1:11">
      <c r="A460" s="24"/>
      <c r="B460" s="24"/>
      <c r="J460" s="24"/>
      <c r="K460" s="24"/>
    </row>
    <row r="461" spans="1:11">
      <c r="A461" s="24"/>
      <c r="B461" s="24"/>
      <c r="J461" s="24"/>
      <c r="K461" s="24"/>
    </row>
    <row r="462" spans="1:11">
      <c r="A462" s="24"/>
      <c r="B462" s="24"/>
      <c r="J462" s="24"/>
      <c r="K462" s="24"/>
    </row>
    <row r="463" spans="1:11">
      <c r="A463" s="24"/>
      <c r="B463" s="24"/>
      <c r="J463" s="24"/>
      <c r="K463" s="24"/>
    </row>
    <row r="464" spans="1:11">
      <c r="A464" s="24"/>
      <c r="B464" s="24"/>
      <c r="J464" s="24"/>
      <c r="K464" s="24"/>
    </row>
    <row r="465" spans="1:11">
      <c r="A465" s="24"/>
      <c r="B465" s="24"/>
      <c r="J465" s="24"/>
      <c r="K465" s="24"/>
    </row>
    <row r="466" spans="1:11">
      <c r="A466" s="24"/>
      <c r="B466" s="24"/>
      <c r="J466" s="24"/>
      <c r="K466" s="24"/>
    </row>
    <row r="467" spans="1:11">
      <c r="A467" s="24"/>
      <c r="B467" s="24"/>
      <c r="J467" s="24"/>
      <c r="K467" s="24"/>
    </row>
    <row r="468" spans="1:11">
      <c r="A468" s="24"/>
      <c r="B468" s="24"/>
      <c r="J468" s="24"/>
      <c r="K468" s="24"/>
    </row>
    <row r="469" spans="1:11">
      <c r="A469" s="24"/>
      <c r="B469" s="24"/>
      <c r="J469" s="24"/>
      <c r="K469" s="24"/>
    </row>
    <row r="470" spans="1:11">
      <c r="A470" s="24"/>
      <c r="B470" s="24"/>
      <c r="J470" s="24"/>
      <c r="K470" s="24"/>
    </row>
    <row r="471" spans="1:11">
      <c r="A471" s="24"/>
      <c r="B471" s="24"/>
      <c r="J471" s="24"/>
      <c r="K471" s="24"/>
    </row>
    <row r="472" spans="1:11">
      <c r="A472" s="24"/>
      <c r="B472" s="24"/>
      <c r="J472" s="24"/>
      <c r="K472" s="24"/>
    </row>
    <row r="473" spans="1:11">
      <c r="A473" s="24"/>
      <c r="B473" s="24"/>
      <c r="J473" s="24"/>
      <c r="K473" s="24"/>
    </row>
    <row r="474" spans="1:11">
      <c r="A474" s="24"/>
      <c r="B474" s="24"/>
      <c r="J474" s="24"/>
      <c r="K474" s="24"/>
    </row>
    <row r="475" spans="1:11">
      <c r="A475" s="24"/>
      <c r="B475" s="24"/>
      <c r="J475" s="24"/>
      <c r="K475" s="24"/>
    </row>
    <row r="476" spans="1:11">
      <c r="A476" s="24"/>
      <c r="B476" s="24"/>
      <c r="J476" s="24"/>
      <c r="K476" s="24"/>
    </row>
    <row r="477" spans="1:11">
      <c r="A477" s="24"/>
      <c r="B477" s="24"/>
      <c r="J477" s="24"/>
      <c r="K477" s="24"/>
    </row>
    <row r="478" spans="1:11">
      <c r="A478" s="24"/>
      <c r="B478" s="24"/>
      <c r="J478" s="24"/>
      <c r="K478" s="24"/>
    </row>
    <row r="479" spans="1:11">
      <c r="A479" s="24"/>
      <c r="B479" s="24"/>
      <c r="J479" s="24"/>
      <c r="K479" s="24"/>
    </row>
    <row r="480" spans="1:11">
      <c r="A480" s="24"/>
      <c r="B480" s="24"/>
      <c r="J480" s="24"/>
      <c r="K480" s="24"/>
    </row>
    <row r="481" spans="1:11">
      <c r="A481" s="24"/>
      <c r="B481" s="24"/>
      <c r="J481" s="24"/>
      <c r="K481" s="24"/>
    </row>
    <row r="482" spans="1:11">
      <c r="A482" s="24"/>
      <c r="B482" s="24"/>
      <c r="J482" s="24"/>
      <c r="K482" s="24"/>
    </row>
    <row r="483" spans="1:11">
      <c r="A483" s="24"/>
      <c r="B483" s="24"/>
      <c r="J483" s="24"/>
      <c r="K483" s="24"/>
    </row>
    <row r="484" spans="1:11">
      <c r="A484" s="24"/>
      <c r="B484" s="24"/>
      <c r="J484" s="24"/>
      <c r="K484" s="24"/>
    </row>
    <row r="485" spans="1:11">
      <c r="A485" s="24"/>
      <c r="B485" s="24"/>
      <c r="J485" s="24"/>
      <c r="K485" s="24"/>
    </row>
    <row r="486" spans="1:11">
      <c r="A486" s="24"/>
      <c r="B486" s="24"/>
      <c r="J486" s="24"/>
      <c r="K486" s="24"/>
    </row>
    <row r="487" spans="1:11">
      <c r="A487" s="24"/>
      <c r="B487" s="24"/>
      <c r="J487" s="24"/>
      <c r="K487" s="24"/>
    </row>
    <row r="488" spans="1:11">
      <c r="A488" s="24"/>
      <c r="B488" s="24"/>
      <c r="J488" s="24"/>
      <c r="K488" s="24"/>
    </row>
    <row r="489" spans="1:11">
      <c r="A489" s="24"/>
      <c r="B489" s="24"/>
      <c r="J489" s="24"/>
      <c r="K489" s="24"/>
    </row>
    <row r="490" spans="1:11">
      <c r="A490" s="24"/>
      <c r="B490" s="24"/>
      <c r="J490" s="24"/>
      <c r="K490" s="24"/>
    </row>
    <row r="491" spans="1:11">
      <c r="A491" s="24"/>
      <c r="B491" s="24"/>
      <c r="J491" s="24"/>
      <c r="K491" s="24"/>
    </row>
    <row r="492" spans="1:11">
      <c r="A492" s="24"/>
      <c r="B492" s="24"/>
      <c r="J492" s="24"/>
      <c r="K492" s="24"/>
    </row>
    <row r="493" spans="1:11">
      <c r="A493" s="24"/>
      <c r="B493" s="24"/>
      <c r="J493" s="24"/>
      <c r="K493" s="24"/>
    </row>
    <row r="494" spans="1:11">
      <c r="A494" s="24"/>
      <c r="B494" s="24"/>
      <c r="J494" s="24"/>
      <c r="K494" s="24"/>
    </row>
    <row r="495" spans="1:11">
      <c r="A495" s="24"/>
      <c r="B495" s="24"/>
      <c r="J495" s="24"/>
      <c r="K495" s="24"/>
    </row>
    <row r="496" spans="1:11">
      <c r="A496" s="24"/>
      <c r="B496" s="24"/>
      <c r="J496" s="24"/>
      <c r="K496" s="24"/>
    </row>
    <row r="497" spans="1:11">
      <c r="A497" s="24"/>
      <c r="B497" s="24"/>
      <c r="J497" s="24"/>
      <c r="K497" s="24"/>
    </row>
    <row r="498" spans="1:11">
      <c r="A498" s="24"/>
      <c r="B498" s="24"/>
      <c r="J498" s="24"/>
      <c r="K498" s="24"/>
    </row>
    <row r="499" spans="1:11">
      <c r="A499" s="24"/>
      <c r="B499" s="24"/>
      <c r="J499" s="24"/>
      <c r="K499" s="24"/>
    </row>
    <row r="500" spans="1:11">
      <c r="A500" s="24"/>
      <c r="B500" s="24"/>
      <c r="J500" s="24"/>
      <c r="K500" s="24"/>
    </row>
    <row r="501" spans="1:11">
      <c r="A501" s="24"/>
      <c r="B501" s="24"/>
      <c r="J501" s="24"/>
      <c r="K501" s="24"/>
    </row>
    <row r="502" spans="1:11">
      <c r="A502" s="24"/>
      <c r="B502" s="24"/>
      <c r="J502" s="24"/>
      <c r="K502" s="24"/>
    </row>
    <row r="503" spans="1:11">
      <c r="A503" s="24"/>
      <c r="B503" s="24"/>
      <c r="J503" s="24"/>
      <c r="K503" s="24"/>
    </row>
    <row r="504" spans="1:11">
      <c r="A504" s="24"/>
      <c r="B504" s="24"/>
      <c r="J504" s="24"/>
      <c r="K504" s="24"/>
    </row>
    <row r="505" spans="1:11">
      <c r="A505" s="24"/>
      <c r="B505" s="24"/>
      <c r="J505" s="24"/>
      <c r="K505" s="24"/>
    </row>
    <row r="506" spans="1:11">
      <c r="A506" s="24"/>
      <c r="B506" s="24"/>
      <c r="J506" s="24"/>
      <c r="K506" s="24"/>
    </row>
    <row r="507" spans="1:11">
      <c r="A507" s="24"/>
      <c r="B507" s="24"/>
      <c r="J507" s="24"/>
      <c r="K507" s="24"/>
    </row>
    <row r="508" spans="1:11">
      <c r="A508" s="24"/>
      <c r="B508" s="24"/>
      <c r="J508" s="24"/>
      <c r="K508" s="24"/>
    </row>
    <row r="509" spans="1:11">
      <c r="A509" s="24"/>
      <c r="B509" s="24"/>
      <c r="J509" s="24"/>
      <c r="K509" s="24"/>
    </row>
    <row r="510" spans="1:11">
      <c r="A510" s="24"/>
      <c r="B510" s="24"/>
      <c r="J510" s="24"/>
      <c r="K510" s="24"/>
    </row>
    <row r="511" spans="1:11">
      <c r="A511" s="24"/>
      <c r="B511" s="24"/>
      <c r="J511" s="24"/>
      <c r="K511" s="24"/>
    </row>
    <row r="512" spans="1:11">
      <c r="A512" s="24"/>
      <c r="B512" s="24"/>
      <c r="J512" s="24"/>
      <c r="K512" s="24"/>
    </row>
    <row r="513" spans="1:11">
      <c r="A513" s="24"/>
      <c r="B513" s="24"/>
      <c r="J513" s="24"/>
      <c r="K513" s="24"/>
    </row>
    <row r="514" spans="1:11">
      <c r="A514" s="24"/>
      <c r="B514" s="24"/>
      <c r="J514" s="24"/>
      <c r="K514" s="24"/>
    </row>
    <row r="515" spans="1:11">
      <c r="A515" s="24"/>
      <c r="B515" s="24"/>
      <c r="J515" s="24"/>
      <c r="K515" s="24"/>
    </row>
    <row r="516" spans="1:11">
      <c r="A516" s="24"/>
      <c r="B516" s="24"/>
      <c r="J516" s="24"/>
      <c r="K516" s="24"/>
    </row>
    <row r="517" spans="1:11">
      <c r="A517" s="24"/>
      <c r="B517" s="24"/>
      <c r="J517" s="24"/>
      <c r="K517" s="24"/>
    </row>
    <row r="518" spans="1:11">
      <c r="A518" s="24"/>
      <c r="B518" s="24"/>
      <c r="J518" s="24"/>
      <c r="K518" s="24"/>
    </row>
    <row r="519" spans="1:11">
      <c r="A519" s="24"/>
      <c r="B519" s="24"/>
      <c r="J519" s="24"/>
      <c r="K519" s="24"/>
    </row>
    <row r="520" spans="1:11">
      <c r="A520" s="24"/>
      <c r="B520" s="24"/>
      <c r="J520" s="24"/>
      <c r="K520" s="24"/>
    </row>
    <row r="521" spans="1:11">
      <c r="A521" s="24"/>
      <c r="B521" s="24"/>
      <c r="J521" s="24"/>
      <c r="K521" s="24"/>
    </row>
    <row r="522" spans="1:11">
      <c r="A522" s="24"/>
      <c r="B522" s="24"/>
      <c r="J522" s="24"/>
      <c r="K522" s="24"/>
    </row>
    <row r="523" spans="1:11">
      <c r="A523" s="24"/>
      <c r="B523" s="24"/>
      <c r="J523" s="24"/>
      <c r="K523" s="24"/>
    </row>
    <row r="524" spans="1:11">
      <c r="A524" s="24"/>
      <c r="B524" s="24"/>
      <c r="J524" s="24"/>
      <c r="K524" s="24"/>
    </row>
    <row r="525" spans="1:11">
      <c r="A525" s="24"/>
      <c r="B525" s="24"/>
      <c r="J525" s="24"/>
      <c r="K525" s="24"/>
    </row>
    <row r="526" spans="1:11">
      <c r="A526" s="24"/>
      <c r="B526" s="24"/>
      <c r="J526" s="24"/>
      <c r="K526" s="24"/>
    </row>
    <row r="527" spans="1:11">
      <c r="A527" s="24"/>
      <c r="B527" s="24"/>
      <c r="J527" s="24"/>
      <c r="K527" s="24"/>
    </row>
    <row r="528" spans="1:11">
      <c r="A528" s="24"/>
      <c r="B528" s="24"/>
      <c r="J528" s="24"/>
      <c r="K528" s="24"/>
    </row>
    <row r="529" spans="1:11">
      <c r="A529" s="24"/>
      <c r="B529" s="24"/>
      <c r="J529" s="24"/>
      <c r="K529" s="24"/>
    </row>
    <row r="530" spans="1:11">
      <c r="A530" s="24"/>
      <c r="B530" s="24"/>
      <c r="J530" s="24"/>
      <c r="K530" s="24"/>
    </row>
    <row r="531" spans="1:11">
      <c r="A531" s="24"/>
      <c r="B531" s="24"/>
      <c r="J531" s="24"/>
      <c r="K531" s="24"/>
    </row>
    <row r="532" spans="1:11">
      <c r="A532" s="24"/>
      <c r="B532" s="24"/>
      <c r="J532" s="24"/>
      <c r="K532" s="24"/>
    </row>
    <row r="533" spans="1:11">
      <c r="A533" s="24"/>
      <c r="B533" s="24"/>
      <c r="J533" s="24"/>
      <c r="K533" s="24"/>
    </row>
    <row r="534" spans="1:11">
      <c r="A534" s="24"/>
      <c r="B534" s="24"/>
      <c r="J534" s="24"/>
      <c r="K534" s="24"/>
    </row>
    <row r="535" spans="1:11">
      <c r="A535" s="24"/>
      <c r="B535" s="24"/>
      <c r="J535" s="24"/>
      <c r="K535" s="24"/>
    </row>
    <row r="536" spans="1:11">
      <c r="A536" s="24"/>
      <c r="B536" s="24"/>
      <c r="J536" s="24"/>
      <c r="K536" s="24"/>
    </row>
    <row r="537" spans="1:11">
      <c r="A537" s="24"/>
      <c r="B537" s="24"/>
      <c r="J537" s="24"/>
      <c r="K537" s="24"/>
    </row>
    <row r="538" spans="1:11">
      <c r="A538" s="24"/>
      <c r="B538" s="24"/>
      <c r="J538" s="24"/>
      <c r="K538" s="24"/>
    </row>
    <row r="539" spans="1:11">
      <c r="A539" s="24"/>
      <c r="B539" s="24"/>
      <c r="J539" s="24"/>
      <c r="K539" s="24"/>
    </row>
    <row r="540" spans="1:11">
      <c r="A540" s="24"/>
      <c r="B540" s="24"/>
      <c r="J540" s="24"/>
      <c r="K540" s="24"/>
    </row>
    <row r="541" spans="1:11">
      <c r="A541" s="24"/>
      <c r="B541" s="24"/>
      <c r="J541" s="24"/>
      <c r="K541" s="24"/>
    </row>
    <row r="542" spans="1:11">
      <c r="A542" s="24"/>
      <c r="B542" s="24"/>
      <c r="J542" s="24"/>
      <c r="K542" s="24"/>
    </row>
    <row r="543" spans="1:11">
      <c r="A543" s="24"/>
      <c r="B543" s="24"/>
      <c r="J543" s="24"/>
      <c r="K543" s="24"/>
    </row>
    <row r="544" spans="1:11">
      <c r="A544" s="24"/>
      <c r="B544" s="24"/>
      <c r="J544" s="24"/>
      <c r="K544" s="24"/>
    </row>
    <row r="545" spans="1:11">
      <c r="A545" s="24"/>
      <c r="B545" s="24"/>
      <c r="J545" s="24"/>
      <c r="K545" s="24"/>
    </row>
    <row r="546" spans="1:11">
      <c r="A546" s="24"/>
      <c r="B546" s="24"/>
      <c r="J546" s="24"/>
      <c r="K546" s="24"/>
    </row>
    <row r="547" spans="1:11">
      <c r="A547" s="24"/>
      <c r="B547" s="24"/>
      <c r="J547" s="24"/>
      <c r="K547" s="24"/>
    </row>
    <row r="548" spans="1:11">
      <c r="A548" s="24"/>
      <c r="B548" s="24"/>
      <c r="J548" s="24"/>
      <c r="K548" s="24"/>
    </row>
    <row r="549" spans="1:11">
      <c r="A549" s="24"/>
      <c r="B549" s="24"/>
      <c r="J549" s="24"/>
      <c r="K549" s="24"/>
    </row>
    <row r="550" spans="1:11">
      <c r="A550" s="24"/>
      <c r="B550" s="24"/>
      <c r="J550" s="24"/>
      <c r="K550" s="24"/>
    </row>
    <row r="551" spans="1:11">
      <c r="A551" s="24"/>
      <c r="B551" s="24"/>
      <c r="J551" s="24"/>
      <c r="K551" s="24"/>
    </row>
    <row r="552" spans="1:11">
      <c r="A552" s="24"/>
      <c r="B552" s="24"/>
      <c r="J552" s="24"/>
      <c r="K552" s="24"/>
    </row>
    <row r="553" spans="1:11">
      <c r="A553" s="24"/>
      <c r="B553" s="24"/>
      <c r="J553" s="24"/>
      <c r="K553" s="24"/>
    </row>
    <row r="554" spans="1:11">
      <c r="A554" s="24"/>
      <c r="B554" s="24"/>
      <c r="J554" s="24"/>
      <c r="K554" s="24"/>
    </row>
    <row r="555" spans="1:11">
      <c r="A555" s="24"/>
      <c r="B555" s="24"/>
      <c r="J555" s="24"/>
      <c r="K555" s="24"/>
    </row>
    <row r="556" spans="1:11">
      <c r="A556" s="24"/>
      <c r="B556" s="24"/>
      <c r="J556" s="24"/>
      <c r="K556" s="24"/>
    </row>
    <row r="557" spans="1:11">
      <c r="A557" s="24"/>
      <c r="B557" s="24"/>
      <c r="J557" s="24"/>
      <c r="K557" s="24"/>
    </row>
    <row r="558" spans="1:11">
      <c r="A558" s="24"/>
      <c r="B558" s="24"/>
      <c r="J558" s="24"/>
      <c r="K558" s="24"/>
    </row>
    <row r="559" spans="1:11">
      <c r="A559" s="24"/>
      <c r="B559" s="24"/>
      <c r="J559" s="24"/>
      <c r="K559" s="24"/>
    </row>
    <row r="560" spans="1:11">
      <c r="A560" s="24"/>
      <c r="B560" s="24"/>
      <c r="J560" s="24"/>
      <c r="K560" s="24"/>
    </row>
    <row r="561" spans="1:11">
      <c r="A561" s="24"/>
      <c r="B561" s="24"/>
      <c r="J561" s="24"/>
      <c r="K561" s="24"/>
    </row>
    <row r="562" spans="1:11">
      <c r="A562" s="24"/>
      <c r="B562" s="24"/>
      <c r="J562" s="24"/>
      <c r="K562" s="24"/>
    </row>
    <row r="563" spans="1:11">
      <c r="A563" s="24"/>
      <c r="B563" s="24"/>
      <c r="J563" s="24"/>
      <c r="K563" s="24"/>
    </row>
    <row r="564" spans="1:11">
      <c r="A564" s="24"/>
      <c r="B564" s="24"/>
      <c r="J564" s="24"/>
      <c r="K564" s="24"/>
    </row>
    <row r="565" spans="1:11">
      <c r="A565" s="24"/>
      <c r="B565" s="24"/>
      <c r="J565" s="24"/>
      <c r="K565" s="24"/>
    </row>
    <row r="566" spans="1:11">
      <c r="A566" s="24"/>
      <c r="B566" s="24"/>
      <c r="J566" s="24"/>
      <c r="K566" s="24"/>
    </row>
    <row r="567" spans="1:11">
      <c r="A567" s="24"/>
      <c r="B567" s="24"/>
      <c r="J567" s="24"/>
      <c r="K567" s="24"/>
    </row>
    <row r="568" spans="1:11">
      <c r="A568" s="24"/>
      <c r="B568" s="24"/>
      <c r="J568" s="24"/>
      <c r="K568" s="24"/>
    </row>
    <row r="569" spans="1:11">
      <c r="A569" s="24"/>
      <c r="B569" s="24"/>
      <c r="J569" s="24"/>
      <c r="K569" s="24"/>
    </row>
    <row r="570" spans="1:11">
      <c r="A570" s="24"/>
      <c r="B570" s="24"/>
      <c r="J570" s="24"/>
      <c r="K570" s="24"/>
    </row>
    <row r="571" spans="1:11">
      <c r="A571" s="24"/>
      <c r="B571" s="24"/>
      <c r="J571" s="24"/>
      <c r="K571" s="24"/>
    </row>
    <row r="572" spans="1:11">
      <c r="A572" s="24"/>
      <c r="B572" s="24"/>
      <c r="J572" s="24"/>
      <c r="K572" s="24"/>
    </row>
    <row r="573" spans="1:11">
      <c r="A573" s="24"/>
      <c r="B573" s="24"/>
      <c r="J573" s="24"/>
      <c r="K573" s="24"/>
    </row>
    <row r="574" spans="1:11">
      <c r="A574" s="24"/>
      <c r="B574" s="24"/>
      <c r="J574" s="24"/>
      <c r="K574" s="24"/>
    </row>
    <row r="575" spans="1:11">
      <c r="A575" s="24"/>
      <c r="B575" s="24"/>
      <c r="J575" s="24"/>
      <c r="K575" s="24"/>
    </row>
    <row r="576" spans="1:11">
      <c r="A576" s="24"/>
      <c r="B576" s="24"/>
      <c r="J576" s="24"/>
      <c r="K576" s="24"/>
    </row>
    <row r="577" spans="1:11">
      <c r="A577" s="24"/>
      <c r="B577" s="24"/>
      <c r="J577" s="24"/>
      <c r="K577" s="24"/>
    </row>
    <row r="578" spans="1:11">
      <c r="A578" s="24"/>
      <c r="B578" s="24"/>
      <c r="J578" s="24"/>
      <c r="K578" s="24"/>
    </row>
    <row r="579" spans="1:11">
      <c r="A579" s="24"/>
      <c r="B579" s="24"/>
      <c r="J579" s="24"/>
      <c r="K579" s="24"/>
    </row>
    <row r="580" spans="1:11">
      <c r="A580" s="24"/>
      <c r="B580" s="24"/>
      <c r="J580" s="24"/>
      <c r="K580" s="24"/>
    </row>
    <row r="581" spans="1:11">
      <c r="A581" s="24"/>
      <c r="B581" s="24"/>
      <c r="J581" s="24"/>
      <c r="K581" s="24"/>
    </row>
    <row r="582" spans="1:11">
      <c r="A582" s="24"/>
      <c r="B582" s="24"/>
      <c r="J582" s="24"/>
      <c r="K582" s="24"/>
    </row>
    <row r="583" spans="1:11">
      <c r="A583" s="24"/>
      <c r="B583" s="24"/>
      <c r="J583" s="24"/>
      <c r="K583" s="24"/>
    </row>
    <row r="584" spans="1:11">
      <c r="A584" s="24"/>
      <c r="B584" s="24"/>
      <c r="J584" s="24"/>
      <c r="K584" s="24"/>
    </row>
    <row r="585" spans="1:11">
      <c r="A585" s="24"/>
      <c r="B585" s="24"/>
      <c r="J585" s="24"/>
      <c r="K585" s="24"/>
    </row>
    <row r="586" spans="1:11">
      <c r="A586" s="24"/>
      <c r="B586" s="24"/>
      <c r="J586" s="24"/>
      <c r="K586" s="24"/>
    </row>
    <row r="587" spans="1:11">
      <c r="A587" s="24"/>
      <c r="B587" s="24"/>
      <c r="J587" s="24"/>
      <c r="K587" s="24"/>
    </row>
    <row r="588" spans="1:11">
      <c r="A588" s="24"/>
      <c r="B588" s="24"/>
      <c r="J588" s="24"/>
      <c r="K588" s="24"/>
    </row>
    <row r="589" spans="1:11">
      <c r="A589" s="24"/>
      <c r="B589" s="24"/>
      <c r="J589" s="24"/>
      <c r="K589" s="24"/>
    </row>
    <row r="590" spans="1:11">
      <c r="A590" s="24"/>
      <c r="B590" s="24"/>
      <c r="J590" s="24"/>
      <c r="K590" s="24"/>
    </row>
    <row r="591" spans="1:11">
      <c r="A591" s="24"/>
      <c r="B591" s="24"/>
      <c r="J591" s="24"/>
      <c r="K591" s="24"/>
    </row>
    <row r="592" spans="1:11">
      <c r="A592" s="24"/>
      <c r="B592" s="24"/>
      <c r="J592" s="24"/>
      <c r="K592" s="24"/>
    </row>
    <row r="593" spans="1:11">
      <c r="A593" s="24"/>
      <c r="B593" s="24"/>
      <c r="J593" s="24"/>
      <c r="K593" s="24"/>
    </row>
    <row r="594" spans="1:11">
      <c r="A594" s="24"/>
      <c r="B594" s="24"/>
      <c r="J594" s="24"/>
      <c r="K594" s="24"/>
    </row>
    <row r="595" spans="1:11">
      <c r="A595" s="24"/>
      <c r="B595" s="24"/>
      <c r="J595" s="24"/>
      <c r="K595" s="24"/>
    </row>
    <row r="596" spans="1:11">
      <c r="A596" s="24"/>
      <c r="B596" s="24"/>
      <c r="J596" s="24"/>
      <c r="K596" s="24"/>
    </row>
    <row r="597" spans="1:11">
      <c r="A597" s="24"/>
      <c r="B597" s="24"/>
      <c r="J597" s="24"/>
      <c r="K597" s="24"/>
    </row>
    <row r="598" spans="1:11">
      <c r="A598" s="24"/>
      <c r="B598" s="24"/>
      <c r="J598" s="24"/>
      <c r="K598" s="24"/>
    </row>
    <row r="599" spans="1:11">
      <c r="A599" s="24"/>
      <c r="B599" s="24"/>
      <c r="J599" s="24"/>
      <c r="K599" s="24"/>
    </row>
    <row r="600" spans="1:11">
      <c r="A600" s="24"/>
      <c r="B600" s="24"/>
      <c r="J600" s="24"/>
      <c r="K600" s="24"/>
    </row>
    <row r="601" spans="1:11">
      <c r="A601" s="24"/>
      <c r="B601" s="24"/>
      <c r="J601" s="24"/>
      <c r="K601" s="24"/>
    </row>
    <row r="602" spans="1:11">
      <c r="A602" s="24"/>
      <c r="B602" s="24"/>
      <c r="J602" s="24"/>
      <c r="K602" s="24"/>
    </row>
    <row r="603" spans="1:11">
      <c r="A603" s="24"/>
      <c r="B603" s="24"/>
      <c r="J603" s="24"/>
      <c r="K603" s="24"/>
    </row>
    <row r="604" spans="1:11">
      <c r="A604" s="24"/>
      <c r="B604" s="24"/>
      <c r="J604" s="24"/>
      <c r="K604" s="24"/>
    </row>
    <row r="605" spans="1:11">
      <c r="A605" s="24"/>
      <c r="B605" s="24"/>
      <c r="J605" s="24"/>
      <c r="K605" s="24"/>
    </row>
    <row r="606" spans="1:11">
      <c r="A606" s="24"/>
      <c r="B606" s="24"/>
      <c r="J606" s="24"/>
      <c r="K606" s="24"/>
    </row>
    <row r="607" spans="1:11">
      <c r="A607" s="24"/>
      <c r="B607" s="24"/>
      <c r="J607" s="24"/>
      <c r="K607" s="24"/>
    </row>
    <row r="608" spans="1:11">
      <c r="A608" s="24"/>
      <c r="B608" s="24"/>
      <c r="J608" s="24"/>
      <c r="K608" s="24"/>
    </row>
    <row r="609" spans="1:11">
      <c r="A609" s="24"/>
      <c r="B609" s="24"/>
      <c r="J609" s="24"/>
      <c r="K609" s="24"/>
    </row>
    <row r="610" spans="1:11">
      <c r="A610" s="24"/>
      <c r="B610" s="24"/>
      <c r="J610" s="24"/>
      <c r="K610" s="24"/>
    </row>
    <row r="611" spans="1:11">
      <c r="A611" s="24"/>
      <c r="B611" s="24"/>
      <c r="J611" s="24"/>
      <c r="K611" s="24"/>
    </row>
    <row r="612" spans="1:11">
      <c r="A612" s="24"/>
      <c r="B612" s="24"/>
      <c r="J612" s="24"/>
      <c r="K612" s="24"/>
    </row>
    <row r="613" spans="1:11">
      <c r="A613" s="24"/>
      <c r="B613" s="24"/>
      <c r="J613" s="24"/>
      <c r="K613" s="24"/>
    </row>
    <row r="614" spans="1:11">
      <c r="A614" s="24"/>
      <c r="B614" s="24"/>
      <c r="J614" s="24"/>
      <c r="K614" s="24"/>
    </row>
    <row r="615" spans="1:11">
      <c r="A615" s="24"/>
      <c r="B615" s="24"/>
      <c r="J615" s="24"/>
      <c r="K615" s="24"/>
    </row>
    <row r="616" spans="1:11">
      <c r="A616" s="24"/>
      <c r="B616" s="24"/>
      <c r="J616" s="24"/>
      <c r="K616" s="24"/>
    </row>
    <row r="617" spans="1:11">
      <c r="A617" s="24"/>
      <c r="B617" s="24"/>
      <c r="J617" s="24"/>
      <c r="K617" s="24"/>
    </row>
    <row r="618" spans="1:11">
      <c r="A618" s="24"/>
      <c r="B618" s="24"/>
      <c r="J618" s="24"/>
      <c r="K618" s="24"/>
    </row>
    <row r="619" spans="1:11">
      <c r="A619" s="24"/>
      <c r="B619" s="24"/>
      <c r="J619" s="24"/>
      <c r="K619" s="24"/>
    </row>
    <row r="620" spans="1:11">
      <c r="A620" s="24"/>
      <c r="B620" s="24"/>
      <c r="J620" s="24"/>
      <c r="K620" s="24"/>
    </row>
    <row r="621" spans="1:11">
      <c r="A621" s="24"/>
      <c r="B621" s="24"/>
      <c r="J621" s="24"/>
      <c r="K621" s="24"/>
    </row>
    <row r="622" spans="1:11">
      <c r="A622" s="24"/>
      <c r="B622" s="24"/>
      <c r="J622" s="24"/>
      <c r="K622" s="24"/>
    </row>
    <row r="623" spans="1:11">
      <c r="A623" s="24"/>
      <c r="B623" s="24"/>
      <c r="J623" s="24"/>
      <c r="K623" s="24"/>
    </row>
    <row r="624" spans="1:11">
      <c r="A624" s="24"/>
      <c r="B624" s="24"/>
      <c r="J624" s="24"/>
      <c r="K624" s="24"/>
    </row>
    <row r="625" spans="1:11">
      <c r="A625" s="24"/>
      <c r="B625" s="24"/>
      <c r="J625" s="24"/>
      <c r="K625" s="24"/>
    </row>
    <row r="626" spans="1:11">
      <c r="A626" s="24"/>
      <c r="B626" s="24"/>
      <c r="J626" s="24"/>
      <c r="K626" s="24"/>
    </row>
    <row r="627" spans="1:11">
      <c r="A627" s="24"/>
      <c r="B627" s="24"/>
      <c r="J627" s="24"/>
      <c r="K627" s="24"/>
    </row>
    <row r="628" spans="1:11">
      <c r="A628" s="24"/>
      <c r="B628" s="24"/>
      <c r="J628" s="24"/>
      <c r="K628" s="24"/>
    </row>
    <row r="629" spans="1:11">
      <c r="A629" s="24"/>
      <c r="B629" s="24"/>
      <c r="J629" s="24"/>
      <c r="K629" s="24"/>
    </row>
    <row r="630" spans="1:11">
      <c r="A630" s="24"/>
      <c r="B630" s="24"/>
      <c r="J630" s="24"/>
      <c r="K630" s="24"/>
    </row>
    <row r="631" spans="1:11">
      <c r="A631" s="24"/>
      <c r="B631" s="24"/>
      <c r="J631" s="24"/>
      <c r="K631" s="24"/>
    </row>
    <row r="632" spans="1:11">
      <c r="A632" s="24"/>
      <c r="B632" s="24"/>
      <c r="J632" s="24"/>
      <c r="K632" s="24"/>
    </row>
    <row r="633" spans="1:11">
      <c r="A633" s="24"/>
      <c r="B633" s="24"/>
      <c r="J633" s="24"/>
      <c r="K633" s="24"/>
    </row>
    <row r="634" spans="1:11">
      <c r="A634" s="24"/>
      <c r="B634" s="24"/>
      <c r="J634" s="24"/>
      <c r="K634" s="24"/>
    </row>
    <row r="635" spans="1:11">
      <c r="A635" s="24"/>
      <c r="B635" s="24"/>
      <c r="J635" s="24"/>
      <c r="K635" s="24"/>
    </row>
    <row r="636" spans="1:11">
      <c r="A636" s="24"/>
      <c r="B636" s="24"/>
      <c r="J636" s="24"/>
      <c r="K636" s="24"/>
    </row>
    <row r="637" spans="1:11">
      <c r="A637" s="24"/>
      <c r="B637" s="24"/>
      <c r="J637" s="24"/>
      <c r="K637" s="24"/>
    </row>
    <row r="638" spans="1:11">
      <c r="A638" s="24"/>
      <c r="B638" s="24"/>
      <c r="J638" s="24"/>
      <c r="K638" s="24"/>
    </row>
    <row r="639" spans="1:11">
      <c r="A639" s="24"/>
      <c r="B639" s="24"/>
      <c r="J639" s="24"/>
      <c r="K639" s="24"/>
    </row>
    <row r="640" spans="1:11">
      <c r="A640" s="24"/>
      <c r="B640" s="24"/>
      <c r="J640" s="24"/>
      <c r="K640" s="24"/>
    </row>
    <row r="641" spans="1:11">
      <c r="A641" s="24"/>
      <c r="B641" s="24"/>
      <c r="J641" s="24"/>
      <c r="K641" s="24"/>
    </row>
    <row r="642" spans="1:11">
      <c r="A642" s="24"/>
      <c r="B642" s="24"/>
      <c r="J642" s="24"/>
      <c r="K642" s="24"/>
    </row>
    <row r="643" spans="1:11">
      <c r="A643" s="24"/>
      <c r="B643" s="24"/>
      <c r="J643" s="24"/>
      <c r="K643" s="24"/>
    </row>
    <row r="644" spans="1:11">
      <c r="A644" s="24"/>
      <c r="B644" s="24"/>
      <c r="J644" s="24"/>
      <c r="K644" s="24"/>
    </row>
    <row r="645" spans="1:11">
      <c r="A645" s="24"/>
      <c r="B645" s="24"/>
      <c r="J645" s="24"/>
      <c r="K645" s="24"/>
    </row>
    <row r="646" spans="1:11">
      <c r="A646" s="24"/>
      <c r="B646" s="24"/>
      <c r="J646" s="24"/>
      <c r="K646" s="24"/>
    </row>
    <row r="647" spans="1:11">
      <c r="A647" s="24"/>
      <c r="B647" s="24"/>
      <c r="J647" s="24"/>
      <c r="K647" s="24"/>
    </row>
    <row r="648" spans="1:11">
      <c r="A648" s="24"/>
      <c r="B648" s="24"/>
      <c r="J648" s="24"/>
      <c r="K648" s="24"/>
    </row>
    <row r="649" spans="1:11">
      <c r="A649" s="24"/>
      <c r="B649" s="24"/>
      <c r="J649" s="24"/>
      <c r="K649" s="24"/>
    </row>
    <row r="650" spans="1:11">
      <c r="A650" s="24"/>
      <c r="B650" s="24"/>
      <c r="J650" s="24"/>
      <c r="K650" s="24"/>
    </row>
    <row r="651" spans="1:11">
      <c r="A651" s="24"/>
      <c r="B651" s="24"/>
      <c r="J651" s="24"/>
      <c r="K651" s="24"/>
    </row>
    <row r="652" spans="1:11">
      <c r="A652" s="24"/>
      <c r="B652" s="24"/>
      <c r="J652" s="24"/>
      <c r="K652" s="24"/>
    </row>
    <row r="653" spans="1:11">
      <c r="A653" s="24"/>
      <c r="B653" s="24"/>
      <c r="J653" s="24"/>
      <c r="K653" s="24"/>
    </row>
    <row r="654" spans="1:11">
      <c r="A654" s="24"/>
      <c r="B654" s="24"/>
      <c r="J654" s="24"/>
      <c r="K654" s="24"/>
    </row>
    <row r="655" spans="1:11">
      <c r="A655" s="24"/>
      <c r="B655" s="24"/>
      <c r="J655" s="24"/>
      <c r="K655" s="24"/>
    </row>
    <row r="656" spans="1:11">
      <c r="A656" s="24"/>
      <c r="B656" s="24"/>
      <c r="J656" s="24"/>
      <c r="K656" s="24"/>
    </row>
    <row r="657" spans="1:11">
      <c r="A657" s="24"/>
      <c r="B657" s="24"/>
      <c r="J657" s="24"/>
      <c r="K657" s="24"/>
    </row>
    <row r="658" spans="1:11">
      <c r="A658" s="24"/>
      <c r="B658" s="24"/>
      <c r="J658" s="24"/>
      <c r="K658" s="24"/>
    </row>
    <row r="659" spans="1:11">
      <c r="A659" s="24"/>
      <c r="B659" s="24"/>
      <c r="J659" s="24"/>
      <c r="K659" s="24"/>
    </row>
    <row r="660" spans="1:11">
      <c r="A660" s="24"/>
      <c r="B660" s="24"/>
      <c r="J660" s="24"/>
      <c r="K660" s="24"/>
    </row>
    <row r="661" spans="1:11">
      <c r="A661" s="24"/>
      <c r="B661" s="24"/>
      <c r="J661" s="24"/>
      <c r="K661" s="24"/>
    </row>
    <row r="662" spans="1:11">
      <c r="A662" s="24"/>
      <c r="B662" s="24"/>
      <c r="J662" s="24"/>
      <c r="K662" s="24"/>
    </row>
    <row r="663" spans="1:11">
      <c r="A663" s="24"/>
      <c r="B663" s="24"/>
      <c r="J663" s="24"/>
      <c r="K663" s="24"/>
    </row>
    <row r="664" spans="1:11">
      <c r="A664" s="24"/>
      <c r="B664" s="24"/>
      <c r="J664" s="24"/>
      <c r="K664" s="24"/>
    </row>
    <row r="665" spans="1:11">
      <c r="A665" s="24"/>
      <c r="B665" s="24"/>
      <c r="J665" s="24"/>
      <c r="K665" s="24"/>
    </row>
    <row r="666" spans="1:11">
      <c r="A666" s="24"/>
      <c r="B666" s="24"/>
      <c r="J666" s="24"/>
      <c r="K666" s="24"/>
    </row>
    <row r="667" spans="1:11">
      <c r="A667" s="24"/>
      <c r="B667" s="24"/>
      <c r="J667" s="24"/>
      <c r="K667" s="24"/>
    </row>
    <row r="668" spans="1:11">
      <c r="A668" s="24"/>
      <c r="B668" s="24"/>
      <c r="J668" s="24"/>
      <c r="K668" s="24"/>
    </row>
    <row r="669" spans="1:11">
      <c r="A669" s="24"/>
      <c r="B669" s="24"/>
      <c r="J669" s="24"/>
      <c r="K669" s="24"/>
    </row>
    <row r="670" spans="1:11">
      <c r="A670" s="24"/>
      <c r="B670" s="24"/>
      <c r="J670" s="24"/>
      <c r="K670" s="24"/>
    </row>
    <row r="671" spans="1:11">
      <c r="A671" s="24"/>
      <c r="B671" s="24"/>
      <c r="J671" s="24"/>
      <c r="K671" s="24"/>
    </row>
    <row r="672" spans="1:11">
      <c r="A672" s="24"/>
      <c r="B672" s="24"/>
      <c r="J672" s="24"/>
      <c r="K672" s="24"/>
    </row>
    <row r="673" spans="1:11">
      <c r="A673" s="24"/>
      <c r="B673" s="24"/>
      <c r="J673" s="24"/>
      <c r="K673" s="24"/>
    </row>
    <row r="674" spans="1:11">
      <c r="A674" s="24"/>
      <c r="B674" s="24"/>
      <c r="J674" s="24"/>
      <c r="K674" s="24"/>
    </row>
    <row r="675" spans="1:11">
      <c r="A675" s="24"/>
      <c r="B675" s="24"/>
      <c r="J675" s="24"/>
      <c r="K675" s="24"/>
    </row>
    <row r="676" spans="1:11">
      <c r="A676" s="24"/>
      <c r="B676" s="24"/>
      <c r="J676" s="24"/>
      <c r="K676" s="24"/>
    </row>
    <row r="677" spans="1:11">
      <c r="A677" s="24"/>
      <c r="B677" s="24"/>
      <c r="J677" s="24"/>
      <c r="K677" s="24"/>
    </row>
    <row r="678" spans="1:11">
      <c r="A678" s="24"/>
      <c r="B678" s="24"/>
      <c r="J678" s="24"/>
      <c r="K678" s="24"/>
    </row>
    <row r="679" spans="1:11">
      <c r="A679" s="24"/>
      <c r="B679" s="24"/>
      <c r="J679" s="24"/>
      <c r="K679" s="24"/>
    </row>
    <row r="680" spans="1:11">
      <c r="A680" s="24"/>
      <c r="B680" s="24"/>
      <c r="J680" s="24"/>
      <c r="K680" s="24"/>
    </row>
    <row r="681" spans="1:11">
      <c r="A681" s="24"/>
      <c r="B681" s="24"/>
      <c r="J681" s="24"/>
      <c r="K681" s="24"/>
    </row>
    <row r="682" spans="1:11">
      <c r="A682" s="24"/>
      <c r="B682" s="24"/>
      <c r="J682" s="24"/>
      <c r="K682" s="24"/>
    </row>
    <row r="683" spans="1:11">
      <c r="A683" s="24"/>
      <c r="B683" s="24"/>
      <c r="J683" s="24"/>
      <c r="K683" s="24"/>
    </row>
    <row r="684" spans="1:11">
      <c r="A684" s="24"/>
      <c r="B684" s="24"/>
      <c r="J684" s="24"/>
      <c r="K684" s="24"/>
    </row>
    <row r="685" spans="1:11">
      <c r="A685" s="24"/>
      <c r="B685" s="24"/>
      <c r="J685" s="24"/>
      <c r="K685" s="24"/>
    </row>
    <row r="686" spans="1:11">
      <c r="A686" s="24"/>
      <c r="B686" s="24"/>
      <c r="J686" s="24"/>
      <c r="K686" s="24"/>
    </row>
    <row r="687" spans="1:11">
      <c r="A687" s="24"/>
      <c r="B687" s="24"/>
      <c r="J687" s="24"/>
      <c r="K687" s="24"/>
    </row>
    <row r="688" spans="1:11">
      <c r="A688" s="24"/>
      <c r="B688" s="24"/>
      <c r="J688" s="24"/>
      <c r="K688" s="24"/>
    </row>
    <row r="689" spans="1:11">
      <c r="A689" s="24"/>
      <c r="B689" s="24"/>
      <c r="J689" s="24"/>
      <c r="K689" s="24"/>
    </row>
    <row r="690" spans="1:11">
      <c r="A690" s="24"/>
      <c r="B690" s="24"/>
      <c r="J690" s="24"/>
      <c r="K690" s="24"/>
    </row>
    <row r="691" spans="1:11">
      <c r="A691" s="24"/>
      <c r="B691" s="24"/>
      <c r="J691" s="24"/>
      <c r="K691" s="24"/>
    </row>
    <row r="692" spans="1:11">
      <c r="A692" s="24"/>
      <c r="B692" s="24"/>
      <c r="J692" s="24"/>
      <c r="K692" s="24"/>
    </row>
    <row r="693" spans="1:11">
      <c r="A693" s="24"/>
      <c r="B693" s="24"/>
      <c r="J693" s="24"/>
      <c r="K693" s="24"/>
    </row>
    <row r="694" spans="1:11">
      <c r="A694" s="24"/>
      <c r="B694" s="24"/>
      <c r="J694" s="24"/>
      <c r="K694" s="24"/>
    </row>
    <row r="695" spans="1:11">
      <c r="A695" s="24"/>
      <c r="B695" s="24"/>
      <c r="J695" s="24"/>
      <c r="K695" s="24"/>
    </row>
    <row r="696" spans="1:11">
      <c r="A696" s="24"/>
      <c r="B696" s="24"/>
      <c r="J696" s="24"/>
      <c r="K696" s="24"/>
    </row>
    <row r="697" spans="1:11">
      <c r="A697" s="24"/>
      <c r="B697" s="24"/>
      <c r="J697" s="24"/>
      <c r="K697" s="24"/>
    </row>
    <row r="698" spans="1:11">
      <c r="A698" s="24"/>
      <c r="B698" s="24"/>
      <c r="J698" s="24"/>
      <c r="K698" s="24"/>
    </row>
    <row r="699" spans="1:11">
      <c r="A699" s="24"/>
      <c r="B699" s="24"/>
      <c r="J699" s="24"/>
      <c r="K699" s="24"/>
    </row>
    <row r="700" spans="1:11">
      <c r="A700" s="24"/>
      <c r="B700" s="24"/>
      <c r="J700" s="24"/>
      <c r="K700" s="24"/>
    </row>
    <row r="701" spans="1:11">
      <c r="A701" s="24"/>
      <c r="B701" s="24"/>
      <c r="J701" s="24"/>
      <c r="K701" s="24"/>
    </row>
    <row r="702" spans="1:11">
      <c r="A702" s="24"/>
      <c r="B702" s="24"/>
      <c r="J702" s="24"/>
      <c r="K702" s="24"/>
    </row>
    <row r="703" spans="1:11">
      <c r="A703" s="24"/>
      <c r="B703" s="24"/>
      <c r="J703" s="24"/>
      <c r="K703" s="24"/>
    </row>
    <row r="704" spans="1:11">
      <c r="A704" s="24"/>
      <c r="B704" s="24"/>
      <c r="J704" s="24"/>
      <c r="K704" s="24"/>
    </row>
    <row r="705" spans="1:11">
      <c r="A705" s="24"/>
      <c r="B705" s="24"/>
      <c r="J705" s="24"/>
      <c r="K705" s="24"/>
    </row>
    <row r="706" spans="1:11">
      <c r="A706" s="24"/>
      <c r="B706" s="24"/>
      <c r="J706" s="24"/>
      <c r="K706" s="24"/>
    </row>
    <row r="707" spans="1:11">
      <c r="A707" s="24"/>
      <c r="B707" s="24"/>
      <c r="J707" s="24"/>
      <c r="K707" s="24"/>
    </row>
    <row r="708" spans="1:11">
      <c r="A708" s="24"/>
      <c r="B708" s="24"/>
      <c r="J708" s="24"/>
      <c r="K708" s="24"/>
    </row>
    <row r="709" spans="1:11">
      <c r="A709" s="24"/>
      <c r="B709" s="24"/>
      <c r="J709" s="24"/>
      <c r="K709" s="24"/>
    </row>
    <row r="710" spans="1:11">
      <c r="A710" s="24"/>
      <c r="B710" s="24"/>
      <c r="J710" s="24"/>
      <c r="K710" s="24"/>
    </row>
    <row r="711" spans="1:11">
      <c r="A711" s="24"/>
      <c r="B711" s="24"/>
      <c r="J711" s="24"/>
      <c r="K711" s="24"/>
    </row>
    <row r="712" spans="1:11">
      <c r="A712" s="24"/>
      <c r="B712" s="24"/>
      <c r="J712" s="24"/>
      <c r="K712" s="24"/>
    </row>
    <row r="713" spans="1:11">
      <c r="A713" s="24"/>
      <c r="B713" s="24"/>
      <c r="J713" s="24"/>
      <c r="K713" s="24"/>
    </row>
    <row r="714" spans="1:11">
      <c r="A714" s="24"/>
      <c r="B714" s="24"/>
      <c r="J714" s="24"/>
      <c r="K714" s="24"/>
    </row>
    <row r="715" spans="1:11">
      <c r="A715" s="24"/>
      <c r="B715" s="24"/>
      <c r="J715" s="24"/>
      <c r="K715" s="24"/>
    </row>
    <row r="716" spans="1:11">
      <c r="A716" s="24"/>
      <c r="B716" s="24"/>
      <c r="J716" s="24"/>
      <c r="K716" s="24"/>
    </row>
    <row r="717" spans="1:11">
      <c r="A717" s="24"/>
      <c r="B717" s="24"/>
      <c r="J717" s="24"/>
      <c r="K717" s="24"/>
    </row>
    <row r="718" spans="1:11">
      <c r="A718" s="24"/>
      <c r="B718" s="24"/>
      <c r="J718" s="24"/>
      <c r="K718" s="24"/>
    </row>
    <row r="719" spans="1:11">
      <c r="A719" s="24"/>
      <c r="B719" s="24"/>
      <c r="J719" s="24"/>
      <c r="K719" s="24"/>
    </row>
    <row r="720" spans="1:11">
      <c r="A720" s="24"/>
      <c r="B720" s="24"/>
      <c r="J720" s="24"/>
      <c r="K720" s="24"/>
    </row>
    <row r="721" spans="1:11">
      <c r="A721" s="24"/>
      <c r="B721" s="24"/>
      <c r="J721" s="24"/>
      <c r="K721" s="24"/>
    </row>
    <row r="722" spans="1:11">
      <c r="A722" s="24"/>
      <c r="B722" s="24"/>
      <c r="J722" s="24"/>
      <c r="K722" s="24"/>
    </row>
    <row r="723" spans="1:11">
      <c r="A723" s="24"/>
      <c r="B723" s="24"/>
      <c r="J723" s="24"/>
      <c r="K723" s="24"/>
    </row>
    <row r="724" spans="1:11">
      <c r="A724" s="24"/>
      <c r="B724" s="24"/>
      <c r="J724" s="24"/>
      <c r="K724" s="24"/>
    </row>
    <row r="725" spans="1:11">
      <c r="A725" s="24"/>
      <c r="B725" s="24"/>
      <c r="J725" s="24"/>
      <c r="K725" s="24"/>
    </row>
    <row r="726" spans="1:11">
      <c r="A726" s="24"/>
      <c r="B726" s="24"/>
      <c r="J726" s="24"/>
      <c r="K726" s="24"/>
    </row>
    <row r="727" spans="1:11">
      <c r="A727" s="24"/>
      <c r="B727" s="24"/>
      <c r="J727" s="24"/>
      <c r="K727" s="24"/>
    </row>
    <row r="728" spans="1:11">
      <c r="A728" s="24"/>
      <c r="B728" s="24"/>
      <c r="J728" s="24"/>
      <c r="K728" s="24"/>
    </row>
    <row r="729" spans="1:11">
      <c r="A729" s="24"/>
      <c r="B729" s="24"/>
      <c r="J729" s="24"/>
      <c r="K729" s="24"/>
    </row>
    <row r="730" spans="1:11">
      <c r="A730" s="24"/>
      <c r="B730" s="24"/>
      <c r="J730" s="24"/>
      <c r="K730" s="24"/>
    </row>
    <row r="731" spans="1:11">
      <c r="A731" s="24"/>
      <c r="B731" s="24"/>
      <c r="J731" s="24"/>
      <c r="K731" s="24"/>
    </row>
    <row r="732" spans="1:11">
      <c r="A732" s="24"/>
      <c r="B732" s="24"/>
      <c r="J732" s="24"/>
      <c r="K732" s="24"/>
    </row>
    <row r="733" spans="1:11">
      <c r="A733" s="24"/>
      <c r="B733" s="24"/>
      <c r="J733" s="24"/>
      <c r="K733" s="24"/>
    </row>
    <row r="734" spans="1:11">
      <c r="A734" s="24"/>
      <c r="B734" s="24"/>
      <c r="J734" s="24"/>
      <c r="K734" s="24"/>
    </row>
    <row r="735" spans="1:11">
      <c r="A735" s="24"/>
      <c r="B735" s="24"/>
      <c r="J735" s="24"/>
      <c r="K735" s="24"/>
    </row>
    <row r="736" spans="1:11">
      <c r="A736" s="24"/>
      <c r="B736" s="24"/>
      <c r="J736" s="24"/>
      <c r="K736" s="24"/>
    </row>
    <row r="737" spans="1:11">
      <c r="A737" s="24"/>
      <c r="B737" s="24"/>
      <c r="J737" s="24"/>
      <c r="K737" s="24"/>
    </row>
    <row r="738" spans="1:11">
      <c r="A738" s="24"/>
      <c r="B738" s="24"/>
      <c r="J738" s="24"/>
      <c r="K738" s="24"/>
    </row>
    <row r="739" spans="1:11">
      <c r="A739" s="24"/>
      <c r="B739" s="24"/>
      <c r="J739" s="24"/>
      <c r="K739" s="24"/>
    </row>
    <row r="740" spans="1:11">
      <c r="A740" s="24"/>
      <c r="B740" s="24"/>
      <c r="J740" s="24"/>
      <c r="K740" s="24"/>
    </row>
    <row r="741" spans="1:11">
      <c r="A741" s="24"/>
      <c r="B741" s="24"/>
      <c r="J741" s="24"/>
      <c r="K741" s="24"/>
    </row>
    <row r="742" spans="1:11">
      <c r="A742" s="24"/>
      <c r="B742" s="24"/>
      <c r="J742" s="24"/>
      <c r="K742" s="24"/>
    </row>
    <row r="743" spans="1:11">
      <c r="A743" s="24"/>
      <c r="B743" s="24"/>
      <c r="J743" s="24"/>
      <c r="K743" s="24"/>
    </row>
    <row r="744" spans="1:11">
      <c r="A744" s="24"/>
      <c r="B744" s="24"/>
      <c r="J744" s="24"/>
      <c r="K744" s="24"/>
    </row>
    <row r="745" spans="1:11">
      <c r="A745" s="24"/>
      <c r="B745" s="24"/>
      <c r="J745" s="24"/>
      <c r="K745" s="24"/>
    </row>
    <row r="746" spans="1:11">
      <c r="A746" s="24"/>
      <c r="B746" s="24"/>
      <c r="J746" s="24"/>
      <c r="K746" s="24"/>
    </row>
    <row r="747" spans="1:11">
      <c r="A747" s="24"/>
      <c r="B747" s="24"/>
      <c r="J747" s="24"/>
      <c r="K747" s="24"/>
    </row>
    <row r="748" spans="1:11">
      <c r="A748" s="24"/>
      <c r="B748" s="24"/>
      <c r="J748" s="24"/>
      <c r="K748" s="24"/>
    </row>
    <row r="749" spans="1:11">
      <c r="A749" s="24"/>
      <c r="B749" s="24"/>
      <c r="J749" s="24"/>
      <c r="K749" s="24"/>
    </row>
    <row r="750" spans="1:11">
      <c r="A750" s="24"/>
      <c r="B750" s="24"/>
      <c r="J750" s="24"/>
      <c r="K750" s="24"/>
    </row>
    <row r="751" spans="1:11">
      <c r="A751" s="24"/>
      <c r="B751" s="24"/>
      <c r="J751" s="24"/>
      <c r="K751" s="24"/>
    </row>
    <row r="752" spans="1:11">
      <c r="A752" s="24"/>
      <c r="B752" s="24"/>
      <c r="J752" s="24"/>
      <c r="K752" s="24"/>
    </row>
    <row r="753" spans="1:11">
      <c r="A753" s="24"/>
      <c r="B753" s="24"/>
      <c r="J753" s="24"/>
      <c r="K753" s="24"/>
    </row>
    <row r="754" spans="1:11">
      <c r="A754" s="24"/>
      <c r="B754" s="24"/>
      <c r="J754" s="24"/>
      <c r="K754" s="24"/>
    </row>
    <row r="755" spans="1:11">
      <c r="A755" s="24"/>
      <c r="B755" s="24"/>
      <c r="J755" s="24"/>
      <c r="K755" s="24"/>
    </row>
    <row r="756" spans="1:11">
      <c r="A756" s="24"/>
      <c r="B756" s="24"/>
      <c r="J756" s="24"/>
      <c r="K756" s="24"/>
    </row>
    <row r="757" spans="1:11">
      <c r="A757" s="24"/>
      <c r="B757" s="24"/>
      <c r="J757" s="24"/>
      <c r="K757" s="24"/>
    </row>
    <row r="758" spans="1:11">
      <c r="A758" s="24"/>
      <c r="B758" s="24"/>
      <c r="J758" s="24"/>
      <c r="K758" s="24"/>
    </row>
    <row r="759" spans="1:11">
      <c r="A759" s="24"/>
      <c r="B759" s="24"/>
      <c r="J759" s="24"/>
      <c r="K759" s="24"/>
    </row>
    <row r="760" spans="1:11">
      <c r="A760" s="24"/>
      <c r="B760" s="24"/>
      <c r="J760" s="24"/>
      <c r="K760" s="24"/>
    </row>
    <row r="761" spans="1:11">
      <c r="A761" s="24"/>
      <c r="B761" s="24"/>
      <c r="J761" s="24"/>
      <c r="K761" s="24"/>
    </row>
    <row r="762" spans="1:11">
      <c r="A762" s="24"/>
      <c r="B762" s="24"/>
      <c r="J762" s="24"/>
      <c r="K762" s="24"/>
    </row>
    <row r="763" spans="1:11">
      <c r="A763" s="24"/>
      <c r="B763" s="24"/>
      <c r="J763" s="24"/>
      <c r="K763" s="24"/>
    </row>
    <row r="764" spans="1:11">
      <c r="A764" s="24"/>
      <c r="B764" s="24"/>
      <c r="J764" s="24"/>
      <c r="K764" s="24"/>
    </row>
    <row r="765" spans="1:11">
      <c r="A765" s="24"/>
      <c r="B765" s="24"/>
      <c r="J765" s="24"/>
      <c r="K765" s="24"/>
    </row>
    <row r="766" spans="1:11">
      <c r="A766" s="24"/>
      <c r="B766" s="24"/>
      <c r="J766" s="24"/>
      <c r="K766" s="24"/>
    </row>
    <row r="767" spans="1:11">
      <c r="A767" s="24"/>
      <c r="B767" s="24"/>
      <c r="J767" s="24"/>
      <c r="K767" s="24"/>
    </row>
    <row r="768" spans="1:11">
      <c r="A768" s="24"/>
      <c r="B768" s="24"/>
      <c r="J768" s="24"/>
      <c r="K768" s="24"/>
    </row>
    <row r="769" spans="1:11">
      <c r="A769" s="24"/>
      <c r="B769" s="24"/>
      <c r="J769" s="24"/>
      <c r="K769" s="24"/>
    </row>
    <row r="770" spans="1:11">
      <c r="A770" s="24"/>
      <c r="B770" s="24"/>
      <c r="J770" s="24"/>
      <c r="K770" s="24"/>
    </row>
    <row r="771" spans="1:11">
      <c r="A771" s="24"/>
      <c r="B771" s="24"/>
      <c r="J771" s="24"/>
      <c r="K771" s="24"/>
    </row>
    <row r="772" spans="1:11">
      <c r="A772" s="24"/>
      <c r="B772" s="24"/>
      <c r="J772" s="24"/>
      <c r="K772" s="24"/>
    </row>
    <row r="773" spans="1:11">
      <c r="A773" s="24"/>
      <c r="B773" s="24"/>
      <c r="J773" s="24"/>
      <c r="K773" s="24"/>
    </row>
    <row r="774" spans="1:11">
      <c r="A774" s="24"/>
      <c r="B774" s="24"/>
      <c r="J774" s="24"/>
      <c r="K774" s="24"/>
    </row>
    <row r="775" spans="1:11">
      <c r="A775" s="24"/>
      <c r="B775" s="24"/>
      <c r="J775" s="24"/>
      <c r="K775" s="24"/>
    </row>
    <row r="776" spans="1:11">
      <c r="A776" s="24"/>
      <c r="B776" s="24"/>
      <c r="J776" s="24"/>
      <c r="K776" s="24"/>
    </row>
    <row r="777" spans="1:11">
      <c r="A777" s="24"/>
      <c r="B777" s="24"/>
      <c r="J777" s="24"/>
      <c r="K777" s="24"/>
    </row>
    <row r="778" spans="1:11">
      <c r="A778" s="24"/>
      <c r="B778" s="24"/>
      <c r="J778" s="24"/>
      <c r="K778" s="24"/>
    </row>
    <row r="779" spans="1:11">
      <c r="A779" s="24"/>
      <c r="B779" s="24"/>
      <c r="J779" s="24"/>
      <c r="K779" s="24"/>
    </row>
    <row r="780" spans="1:11">
      <c r="A780" s="24"/>
      <c r="B780" s="24"/>
      <c r="J780" s="24"/>
      <c r="K780" s="24"/>
    </row>
    <row r="781" spans="1:11">
      <c r="A781" s="24"/>
      <c r="B781" s="24"/>
      <c r="J781" s="24"/>
      <c r="K781" s="24"/>
    </row>
    <row r="782" spans="1:11">
      <c r="A782" s="24"/>
      <c r="B782" s="24"/>
      <c r="J782" s="24"/>
      <c r="K782" s="24"/>
    </row>
    <row r="783" spans="1:11">
      <c r="A783" s="24"/>
      <c r="B783" s="24"/>
      <c r="J783" s="24"/>
      <c r="K783" s="24"/>
    </row>
    <row r="784" spans="1:11">
      <c r="A784" s="24"/>
      <c r="B784" s="24"/>
      <c r="J784" s="24"/>
      <c r="K784" s="24"/>
    </row>
    <row r="785" spans="1:11">
      <c r="A785" s="24"/>
      <c r="B785" s="24"/>
      <c r="J785" s="24"/>
      <c r="K785" s="24"/>
    </row>
    <row r="786" spans="1:11">
      <c r="A786" s="24"/>
      <c r="B786" s="24"/>
      <c r="J786" s="24"/>
      <c r="K786" s="24"/>
    </row>
    <row r="787" spans="1:11">
      <c r="A787" s="24"/>
      <c r="B787" s="24"/>
      <c r="J787" s="24"/>
      <c r="K787" s="24"/>
    </row>
    <row r="788" spans="1:11">
      <c r="A788" s="24"/>
      <c r="B788" s="24"/>
      <c r="J788" s="24"/>
      <c r="K788" s="24"/>
    </row>
    <row r="789" spans="1:11">
      <c r="A789" s="24"/>
      <c r="B789" s="24"/>
      <c r="J789" s="24"/>
      <c r="K789" s="24"/>
    </row>
    <row r="790" spans="1:11">
      <c r="A790" s="24"/>
      <c r="B790" s="24"/>
      <c r="J790" s="24"/>
      <c r="K790" s="24"/>
    </row>
    <row r="791" spans="1:11">
      <c r="A791" s="24"/>
      <c r="B791" s="24"/>
      <c r="J791" s="24"/>
      <c r="K791" s="24"/>
    </row>
    <row r="792" spans="1:11">
      <c r="A792" s="24"/>
      <c r="B792" s="24"/>
      <c r="J792" s="24"/>
      <c r="K792" s="24"/>
    </row>
    <row r="793" spans="1:11">
      <c r="A793" s="24"/>
      <c r="B793" s="24"/>
      <c r="J793" s="24"/>
      <c r="K793" s="24"/>
    </row>
    <row r="794" spans="1:11">
      <c r="A794" s="24"/>
      <c r="B794" s="24"/>
      <c r="J794" s="24"/>
      <c r="K794" s="24"/>
    </row>
    <row r="795" spans="1:11">
      <c r="A795" s="24"/>
      <c r="B795" s="24"/>
      <c r="J795" s="24"/>
      <c r="K795" s="24"/>
    </row>
    <row r="796" spans="1:11">
      <c r="A796" s="24"/>
      <c r="B796" s="24"/>
      <c r="J796" s="24"/>
      <c r="K796" s="24"/>
    </row>
    <row r="797" spans="1:11">
      <c r="A797" s="24"/>
      <c r="B797" s="24"/>
      <c r="J797" s="24"/>
      <c r="K797" s="24"/>
    </row>
    <row r="798" spans="1:11">
      <c r="A798" s="24"/>
      <c r="B798" s="24"/>
      <c r="J798" s="24"/>
      <c r="K798" s="24"/>
    </row>
    <row r="799" spans="1:11">
      <c r="A799" s="24"/>
      <c r="B799" s="24"/>
      <c r="J799" s="24"/>
      <c r="K799" s="24"/>
    </row>
    <row r="800" spans="1:11">
      <c r="A800" s="24"/>
      <c r="B800" s="24"/>
      <c r="J800" s="24"/>
      <c r="K800" s="24"/>
    </row>
    <row r="801" spans="1:11">
      <c r="A801" s="24"/>
      <c r="B801" s="24"/>
      <c r="J801" s="24"/>
      <c r="K801" s="24"/>
    </row>
    <row r="802" spans="1:11">
      <c r="A802" s="24"/>
      <c r="B802" s="24"/>
      <c r="J802" s="24"/>
      <c r="K802" s="24"/>
    </row>
    <row r="803" spans="1:11">
      <c r="A803" s="24"/>
      <c r="B803" s="24"/>
      <c r="J803" s="24"/>
      <c r="K803" s="24"/>
    </row>
    <row r="804" spans="1:11">
      <c r="A804" s="24"/>
      <c r="B804" s="24"/>
      <c r="J804" s="24"/>
      <c r="K804" s="24"/>
    </row>
    <row r="805" spans="1:11">
      <c r="A805" s="24"/>
      <c r="B805" s="24"/>
      <c r="J805" s="24"/>
      <c r="K805" s="24"/>
    </row>
    <row r="806" spans="1:11">
      <c r="A806" s="24"/>
      <c r="B806" s="24"/>
      <c r="J806" s="24"/>
      <c r="K806" s="24"/>
    </row>
    <row r="807" spans="1:11">
      <c r="A807" s="24"/>
      <c r="B807" s="24"/>
      <c r="J807" s="24"/>
      <c r="K807" s="24"/>
    </row>
    <row r="808" spans="1:11">
      <c r="A808" s="24"/>
      <c r="B808" s="24"/>
      <c r="J808" s="24"/>
      <c r="K808" s="24"/>
    </row>
    <row r="809" spans="1:11">
      <c r="A809" s="24"/>
      <c r="B809" s="24"/>
      <c r="J809" s="24"/>
      <c r="K809" s="24"/>
    </row>
    <row r="810" spans="1:11">
      <c r="A810" s="24"/>
      <c r="B810" s="24"/>
      <c r="J810" s="24"/>
      <c r="K810" s="24"/>
    </row>
    <row r="811" spans="1:11">
      <c r="A811" s="24"/>
      <c r="B811" s="24"/>
      <c r="J811" s="24"/>
      <c r="K811" s="24"/>
    </row>
    <row r="812" spans="1:11">
      <c r="A812" s="24"/>
      <c r="B812" s="24"/>
      <c r="J812" s="24"/>
      <c r="K812" s="24"/>
    </row>
    <row r="813" spans="1:11">
      <c r="A813" s="24"/>
      <c r="B813" s="24"/>
      <c r="J813" s="24"/>
      <c r="K813" s="24"/>
    </row>
    <row r="814" spans="1:11">
      <c r="A814" s="24"/>
      <c r="B814" s="24"/>
      <c r="J814" s="24"/>
      <c r="K814" s="24"/>
    </row>
    <row r="815" spans="1:11">
      <c r="A815" s="24"/>
      <c r="B815" s="24"/>
      <c r="J815" s="24"/>
      <c r="K815" s="24"/>
    </row>
    <row r="816" spans="1:11">
      <c r="A816" s="24"/>
      <c r="B816" s="24"/>
      <c r="J816" s="24"/>
      <c r="K816" s="24"/>
    </row>
    <row r="817" spans="1:11">
      <c r="A817" s="24"/>
      <c r="B817" s="24"/>
      <c r="J817" s="24"/>
      <c r="K817" s="24"/>
    </row>
    <row r="818" spans="1:11">
      <c r="A818" s="24"/>
      <c r="B818" s="24"/>
      <c r="J818" s="24"/>
      <c r="K818" s="24"/>
    </row>
    <row r="819" spans="1:11">
      <c r="A819" s="24"/>
      <c r="B819" s="24"/>
      <c r="J819" s="24"/>
      <c r="K819" s="24"/>
    </row>
    <row r="820" spans="1:11">
      <c r="A820" s="24"/>
      <c r="B820" s="24"/>
      <c r="J820" s="24"/>
      <c r="K820" s="24"/>
    </row>
    <row r="821" spans="1:11">
      <c r="A821" s="24"/>
      <c r="B821" s="24"/>
      <c r="J821" s="24"/>
      <c r="K821" s="24"/>
    </row>
    <row r="822" spans="1:11">
      <c r="A822" s="24"/>
      <c r="B822" s="24"/>
      <c r="J822" s="24"/>
      <c r="K822" s="24"/>
    </row>
    <row r="823" spans="1:11">
      <c r="A823" s="24"/>
      <c r="B823" s="24"/>
      <c r="J823" s="24"/>
      <c r="K823" s="24"/>
    </row>
    <row r="824" spans="1:11">
      <c r="A824" s="24"/>
      <c r="B824" s="24"/>
      <c r="J824" s="24"/>
      <c r="K824" s="24"/>
    </row>
    <row r="825" spans="1:11">
      <c r="A825" s="24"/>
      <c r="B825" s="24"/>
      <c r="J825" s="24"/>
      <c r="K825" s="24"/>
    </row>
    <row r="826" spans="1:11">
      <c r="A826" s="24"/>
      <c r="B826" s="24"/>
      <c r="J826" s="24"/>
      <c r="K826" s="24"/>
    </row>
    <row r="827" spans="1:11">
      <c r="A827" s="24"/>
      <c r="B827" s="24"/>
      <c r="J827" s="24"/>
      <c r="K827" s="24"/>
    </row>
    <row r="828" spans="1:11">
      <c r="A828" s="24"/>
      <c r="B828" s="24"/>
      <c r="J828" s="24"/>
      <c r="K828" s="24"/>
    </row>
    <row r="829" spans="1:11">
      <c r="A829" s="24"/>
      <c r="B829" s="24"/>
      <c r="J829" s="24"/>
      <c r="K829" s="24"/>
    </row>
    <row r="830" spans="1:11">
      <c r="A830" s="24"/>
      <c r="B830" s="24"/>
      <c r="J830" s="24"/>
      <c r="K830" s="24"/>
    </row>
    <row r="831" spans="1:11">
      <c r="A831" s="24"/>
      <c r="B831" s="24"/>
      <c r="J831" s="24"/>
      <c r="K831" s="24"/>
    </row>
    <row r="832" spans="1:11">
      <c r="A832" s="24"/>
      <c r="B832" s="24"/>
      <c r="J832" s="24"/>
      <c r="K832" s="24"/>
    </row>
    <row r="833" spans="1:11">
      <c r="A833" s="24"/>
      <c r="B833" s="24"/>
      <c r="J833" s="24"/>
      <c r="K833" s="24"/>
    </row>
    <row r="834" spans="1:11">
      <c r="A834" s="24"/>
      <c r="B834" s="24"/>
      <c r="J834" s="24"/>
      <c r="K834" s="24"/>
    </row>
    <row r="835" spans="1:11">
      <c r="A835" s="24"/>
      <c r="B835" s="24"/>
      <c r="J835" s="24"/>
      <c r="K835" s="24"/>
    </row>
    <row r="836" spans="1:11">
      <c r="A836" s="24"/>
      <c r="B836" s="24"/>
      <c r="J836" s="24"/>
      <c r="K836" s="24"/>
    </row>
    <row r="837" spans="1:11">
      <c r="A837" s="24"/>
      <c r="B837" s="24"/>
      <c r="J837" s="24"/>
      <c r="K837" s="24"/>
    </row>
    <row r="838" spans="1:11">
      <c r="A838" s="24"/>
      <c r="B838" s="24"/>
      <c r="J838" s="24"/>
      <c r="K838" s="24"/>
    </row>
    <row r="839" spans="1:11">
      <c r="A839" s="24"/>
      <c r="B839" s="24"/>
      <c r="J839" s="24"/>
      <c r="K839" s="24"/>
    </row>
    <row r="840" spans="1:11">
      <c r="A840" s="24"/>
      <c r="B840" s="24"/>
      <c r="J840" s="24"/>
      <c r="K840" s="24"/>
    </row>
    <row r="841" spans="1:11">
      <c r="A841" s="24"/>
      <c r="B841" s="24"/>
      <c r="J841" s="24"/>
      <c r="K841" s="24"/>
    </row>
    <row r="842" spans="1:11">
      <c r="A842" s="24"/>
      <c r="B842" s="24"/>
      <c r="J842" s="24"/>
      <c r="K842" s="24"/>
    </row>
    <row r="843" spans="1:11">
      <c r="A843" s="24"/>
      <c r="B843" s="24"/>
      <c r="J843" s="24"/>
      <c r="K843" s="24"/>
    </row>
    <row r="844" spans="1:11">
      <c r="A844" s="24"/>
      <c r="B844" s="24"/>
      <c r="J844" s="24"/>
      <c r="K844" s="24"/>
    </row>
    <row r="845" spans="1:11">
      <c r="A845" s="24"/>
      <c r="B845" s="24"/>
      <c r="J845" s="24"/>
      <c r="K845" s="24"/>
    </row>
    <row r="846" spans="1:11">
      <c r="A846" s="24"/>
      <c r="B846" s="24"/>
      <c r="J846" s="24"/>
      <c r="K846" s="24"/>
    </row>
    <row r="847" spans="1:11">
      <c r="A847" s="24"/>
      <c r="B847" s="24"/>
      <c r="J847" s="24"/>
      <c r="K847" s="24"/>
    </row>
    <row r="848" spans="1:11">
      <c r="A848" s="24"/>
      <c r="B848" s="24"/>
      <c r="J848" s="24"/>
      <c r="K848" s="24"/>
    </row>
    <row r="849" spans="1:11">
      <c r="A849" s="24"/>
      <c r="B849" s="24"/>
      <c r="J849" s="24"/>
      <c r="K849" s="24"/>
    </row>
    <row r="850" spans="1:11">
      <c r="A850" s="24"/>
      <c r="B850" s="24"/>
      <c r="J850" s="24"/>
      <c r="K850" s="24"/>
    </row>
    <row r="851" spans="1:11">
      <c r="A851" s="24"/>
      <c r="B851" s="24"/>
      <c r="J851" s="24"/>
      <c r="K851" s="24"/>
    </row>
    <row r="852" spans="1:11">
      <c r="A852" s="24"/>
      <c r="B852" s="24"/>
      <c r="J852" s="24"/>
      <c r="K852" s="24"/>
    </row>
    <row r="853" spans="1:11">
      <c r="A853" s="24"/>
      <c r="B853" s="24"/>
      <c r="J853" s="24"/>
      <c r="K853" s="24"/>
    </row>
    <row r="854" spans="1:11">
      <c r="A854" s="24"/>
      <c r="B854" s="24"/>
      <c r="J854" s="24"/>
      <c r="K854" s="24"/>
    </row>
    <row r="855" spans="1:11">
      <c r="A855" s="24"/>
      <c r="B855" s="24"/>
      <c r="J855" s="24"/>
      <c r="K855" s="24"/>
    </row>
    <row r="856" spans="1:11">
      <c r="A856" s="24"/>
      <c r="B856" s="24"/>
      <c r="J856" s="24"/>
      <c r="K856" s="24"/>
    </row>
    <row r="857" spans="1:11">
      <c r="A857" s="24"/>
      <c r="B857" s="24"/>
      <c r="J857" s="24"/>
      <c r="K857" s="24"/>
    </row>
    <row r="858" spans="1:11">
      <c r="A858" s="24"/>
      <c r="B858" s="24"/>
      <c r="J858" s="24"/>
      <c r="K858" s="24"/>
    </row>
    <row r="859" spans="1:11">
      <c r="A859" s="24"/>
      <c r="B859" s="24"/>
      <c r="J859" s="24"/>
      <c r="K859" s="24"/>
    </row>
    <row r="860" spans="1:11">
      <c r="A860" s="24"/>
      <c r="B860" s="24"/>
      <c r="J860" s="24"/>
      <c r="K860" s="24"/>
    </row>
    <row r="861" spans="1:11">
      <c r="A861" s="24"/>
      <c r="B861" s="24"/>
      <c r="J861" s="24"/>
      <c r="K861" s="24"/>
    </row>
    <row r="862" spans="1:11">
      <c r="A862" s="24"/>
      <c r="B862" s="24"/>
      <c r="J862" s="24"/>
      <c r="K862" s="24"/>
    </row>
    <row r="863" spans="1:11">
      <c r="A863" s="24"/>
      <c r="B863" s="24"/>
      <c r="J863" s="24"/>
      <c r="K863" s="24"/>
    </row>
    <row r="864" spans="1:11">
      <c r="A864" s="24"/>
      <c r="B864" s="24"/>
      <c r="J864" s="24"/>
      <c r="K864" s="24"/>
    </row>
    <row r="865" spans="1:11">
      <c r="A865" s="24"/>
      <c r="B865" s="24"/>
      <c r="J865" s="24"/>
      <c r="K865" s="24"/>
    </row>
    <row r="866" spans="1:11">
      <c r="A866" s="24"/>
      <c r="B866" s="24"/>
      <c r="J866" s="24"/>
      <c r="K866" s="24"/>
    </row>
    <row r="867" spans="1:11">
      <c r="A867" s="24"/>
      <c r="B867" s="24"/>
      <c r="J867" s="24"/>
      <c r="K867" s="24"/>
    </row>
    <row r="868" spans="1:11">
      <c r="A868" s="24"/>
      <c r="B868" s="24"/>
      <c r="J868" s="24"/>
      <c r="K868" s="24"/>
    </row>
    <row r="869" spans="1:11">
      <c r="A869" s="24"/>
      <c r="B869" s="24"/>
      <c r="J869" s="24"/>
      <c r="K869" s="24"/>
    </row>
    <row r="870" spans="1:11">
      <c r="A870" s="24"/>
      <c r="B870" s="24"/>
      <c r="J870" s="24"/>
      <c r="K870" s="24"/>
    </row>
    <row r="871" spans="1:11">
      <c r="A871" s="24"/>
      <c r="B871" s="24"/>
      <c r="J871" s="24"/>
      <c r="K871" s="24"/>
    </row>
    <row r="872" spans="1:11">
      <c r="A872" s="24"/>
      <c r="B872" s="24"/>
      <c r="J872" s="24"/>
      <c r="K872" s="24"/>
    </row>
    <row r="873" spans="1:11">
      <c r="A873" s="24"/>
      <c r="B873" s="24"/>
      <c r="J873" s="24"/>
      <c r="K873" s="24"/>
    </row>
    <row r="874" spans="1:11">
      <c r="A874" s="24"/>
      <c r="B874" s="24"/>
      <c r="J874" s="24"/>
      <c r="K874" s="24"/>
    </row>
    <row r="875" spans="1:11">
      <c r="A875" s="24"/>
      <c r="B875" s="24"/>
      <c r="J875" s="24"/>
      <c r="K875" s="24"/>
    </row>
    <row r="876" spans="1:11">
      <c r="A876" s="24"/>
      <c r="B876" s="24"/>
      <c r="J876" s="24"/>
      <c r="K876" s="24"/>
    </row>
    <row r="877" spans="1:11">
      <c r="A877" s="24"/>
      <c r="B877" s="24"/>
      <c r="J877" s="24"/>
      <c r="K877" s="24"/>
    </row>
    <row r="878" spans="1:11">
      <c r="A878" s="24"/>
      <c r="B878" s="24"/>
      <c r="J878" s="24"/>
      <c r="K878" s="24"/>
    </row>
    <row r="879" spans="1:11">
      <c r="A879" s="24"/>
      <c r="B879" s="24"/>
      <c r="J879" s="24"/>
      <c r="K879" s="24"/>
    </row>
    <row r="880" spans="1:11">
      <c r="A880" s="24"/>
      <c r="B880" s="24"/>
      <c r="J880" s="24"/>
      <c r="K880" s="24"/>
    </row>
    <row r="881" spans="1:11">
      <c r="A881" s="24"/>
      <c r="B881" s="24"/>
      <c r="J881" s="24"/>
      <c r="K881" s="24"/>
    </row>
    <row r="882" spans="1:11">
      <c r="A882" s="24"/>
      <c r="B882" s="24"/>
      <c r="J882" s="24"/>
      <c r="K882" s="24"/>
    </row>
    <row r="883" spans="1:11">
      <c r="A883" s="24"/>
      <c r="B883" s="24"/>
      <c r="J883" s="24"/>
      <c r="K883" s="24"/>
    </row>
    <row r="884" spans="1:11">
      <c r="A884" s="24"/>
      <c r="B884" s="24"/>
      <c r="J884" s="24"/>
      <c r="K884" s="24"/>
    </row>
    <row r="885" spans="1:11">
      <c r="A885" s="24"/>
      <c r="B885" s="24"/>
      <c r="J885" s="24"/>
      <c r="K885" s="24"/>
    </row>
    <row r="886" spans="1:11">
      <c r="A886" s="24"/>
      <c r="B886" s="24"/>
      <c r="J886" s="24"/>
      <c r="K886" s="24"/>
    </row>
    <row r="887" spans="1:11">
      <c r="A887" s="24"/>
      <c r="B887" s="24"/>
      <c r="J887" s="24"/>
      <c r="K887" s="24"/>
    </row>
    <row r="888" spans="1:11">
      <c r="A888" s="24"/>
      <c r="B888" s="24"/>
      <c r="J888" s="24"/>
      <c r="K888" s="24"/>
    </row>
    <row r="889" spans="1:11">
      <c r="A889" s="24"/>
      <c r="B889" s="24"/>
      <c r="J889" s="24"/>
      <c r="K889" s="24"/>
    </row>
    <row r="890" spans="1:11">
      <c r="A890" s="24"/>
      <c r="B890" s="24"/>
      <c r="J890" s="24"/>
      <c r="K890" s="24"/>
    </row>
    <row r="891" spans="1:11">
      <c r="A891" s="24"/>
      <c r="B891" s="24"/>
      <c r="J891" s="24"/>
      <c r="K891" s="24"/>
    </row>
    <row r="892" spans="1:11">
      <c r="A892" s="24"/>
      <c r="B892" s="24"/>
      <c r="J892" s="24"/>
      <c r="K892" s="24"/>
    </row>
    <row r="893" spans="1:11">
      <c r="A893" s="24"/>
      <c r="B893" s="24"/>
      <c r="J893" s="24"/>
      <c r="K893" s="24"/>
    </row>
    <row r="894" spans="1:11">
      <c r="A894" s="24"/>
      <c r="B894" s="24"/>
      <c r="J894" s="24"/>
      <c r="K894" s="24"/>
    </row>
    <row r="895" spans="1:11">
      <c r="A895" s="24"/>
      <c r="B895" s="24"/>
      <c r="J895" s="24"/>
      <c r="K895" s="24"/>
    </row>
    <row r="896" spans="1:11">
      <c r="A896" s="24"/>
      <c r="B896" s="24"/>
      <c r="J896" s="24"/>
      <c r="K896" s="24"/>
    </row>
    <row r="897" spans="1:11">
      <c r="A897" s="24"/>
      <c r="B897" s="24"/>
      <c r="J897" s="24"/>
      <c r="K897" s="24"/>
    </row>
    <row r="898" spans="1:11">
      <c r="A898" s="24"/>
      <c r="B898" s="24"/>
      <c r="J898" s="24"/>
      <c r="K898" s="24"/>
    </row>
    <row r="899" spans="1:11">
      <c r="A899" s="24"/>
      <c r="B899" s="24"/>
      <c r="J899" s="24"/>
      <c r="K899" s="24"/>
    </row>
    <row r="900" spans="1:11">
      <c r="A900" s="24"/>
      <c r="B900" s="24"/>
      <c r="J900" s="24"/>
      <c r="K900" s="24"/>
    </row>
    <row r="901" spans="1:11">
      <c r="A901" s="24"/>
      <c r="B901" s="24"/>
      <c r="J901" s="24"/>
      <c r="K901" s="24"/>
    </row>
    <row r="902" spans="1:11">
      <c r="A902" s="24"/>
      <c r="B902" s="24"/>
      <c r="J902" s="24"/>
      <c r="K902" s="24"/>
    </row>
    <row r="903" spans="1:11">
      <c r="A903" s="24"/>
      <c r="B903" s="24"/>
      <c r="J903" s="24"/>
      <c r="K903" s="24"/>
    </row>
    <row r="904" spans="1:11">
      <c r="A904" s="24"/>
      <c r="B904" s="24"/>
      <c r="J904" s="24"/>
      <c r="K904" s="24"/>
    </row>
    <row r="905" spans="1:11">
      <c r="A905" s="24"/>
      <c r="B905" s="24"/>
      <c r="J905" s="24"/>
      <c r="K905" s="24"/>
    </row>
    <row r="906" spans="1:11">
      <c r="A906" s="24"/>
      <c r="B906" s="24"/>
      <c r="J906" s="24"/>
      <c r="K906" s="24"/>
    </row>
    <row r="907" spans="1:11">
      <c r="A907" s="24"/>
      <c r="B907" s="24"/>
      <c r="J907" s="24"/>
      <c r="K907" s="24"/>
    </row>
    <row r="908" spans="1:11">
      <c r="A908" s="24"/>
      <c r="B908" s="24"/>
      <c r="J908" s="24"/>
      <c r="K908" s="24"/>
    </row>
    <row r="909" spans="1:11">
      <c r="A909" s="24"/>
      <c r="B909" s="24"/>
      <c r="J909" s="24"/>
      <c r="K909" s="24"/>
    </row>
    <row r="910" spans="1:11">
      <c r="A910" s="24"/>
      <c r="B910" s="24"/>
      <c r="J910" s="24"/>
      <c r="K910" s="24"/>
    </row>
    <row r="911" spans="1:11">
      <c r="A911" s="24"/>
      <c r="B911" s="24"/>
      <c r="J911" s="24"/>
      <c r="K911" s="24"/>
    </row>
    <row r="912" spans="1:11">
      <c r="A912" s="24"/>
      <c r="B912" s="24"/>
      <c r="J912" s="24"/>
      <c r="K912" s="24"/>
    </row>
    <row r="913" spans="1:11">
      <c r="A913" s="24"/>
      <c r="B913" s="24"/>
      <c r="J913" s="24"/>
      <c r="K913" s="24"/>
    </row>
    <row r="914" spans="1:11">
      <c r="A914" s="24"/>
      <c r="B914" s="24"/>
      <c r="J914" s="24"/>
      <c r="K914" s="24"/>
    </row>
    <row r="915" spans="1:11">
      <c r="A915" s="24"/>
      <c r="B915" s="24"/>
      <c r="J915" s="24"/>
      <c r="K915" s="24"/>
    </row>
    <row r="916" spans="1:11">
      <c r="A916" s="24"/>
      <c r="B916" s="24"/>
      <c r="J916" s="24"/>
      <c r="K916" s="24"/>
    </row>
    <row r="917" spans="1:11">
      <c r="A917" s="24"/>
      <c r="B917" s="24"/>
      <c r="J917" s="24"/>
      <c r="K917" s="24"/>
    </row>
    <row r="918" spans="1:11">
      <c r="A918" s="24"/>
      <c r="B918" s="24"/>
      <c r="J918" s="24"/>
      <c r="K918" s="24"/>
    </row>
    <row r="919" spans="1:11">
      <c r="A919" s="24"/>
      <c r="B919" s="24"/>
      <c r="J919" s="24"/>
      <c r="K919" s="24"/>
    </row>
    <row r="920" spans="1:11">
      <c r="A920" s="24"/>
      <c r="B920" s="24"/>
      <c r="J920" s="24"/>
      <c r="K920" s="24"/>
    </row>
    <row r="921" spans="1:11">
      <c r="A921" s="24"/>
      <c r="B921" s="24"/>
      <c r="J921" s="24"/>
      <c r="K921" s="24"/>
    </row>
    <row r="922" spans="1:11">
      <c r="A922" s="24"/>
      <c r="B922" s="24"/>
      <c r="J922" s="24"/>
      <c r="K922" s="24"/>
    </row>
    <row r="923" spans="1:11">
      <c r="A923" s="24"/>
      <c r="B923" s="24"/>
      <c r="J923" s="24"/>
      <c r="K923" s="24"/>
    </row>
    <row r="924" spans="1:11">
      <c r="A924" s="24"/>
      <c r="B924" s="24"/>
      <c r="J924" s="24"/>
      <c r="K924" s="24"/>
    </row>
    <row r="925" spans="1:11">
      <c r="A925" s="24"/>
      <c r="B925" s="24"/>
      <c r="J925" s="24"/>
      <c r="K925" s="24"/>
    </row>
    <row r="926" spans="1:11">
      <c r="A926" s="24"/>
      <c r="B926" s="24"/>
      <c r="J926" s="24"/>
      <c r="K926" s="24"/>
    </row>
    <row r="927" spans="1:11">
      <c r="A927" s="24"/>
      <c r="B927" s="24"/>
      <c r="J927" s="24"/>
      <c r="K927" s="24"/>
    </row>
    <row r="928" spans="1:11">
      <c r="A928" s="24"/>
      <c r="B928" s="24"/>
      <c r="J928" s="24"/>
      <c r="K928" s="24"/>
    </row>
    <row r="929" spans="1:11">
      <c r="A929" s="24"/>
      <c r="B929" s="24"/>
      <c r="J929" s="24"/>
      <c r="K929" s="24"/>
    </row>
    <row r="930" spans="1:11">
      <c r="A930" s="24"/>
      <c r="B930" s="24"/>
      <c r="J930" s="24"/>
      <c r="K930" s="24"/>
    </row>
    <row r="931" spans="1:11">
      <c r="A931" s="24"/>
      <c r="B931" s="24"/>
      <c r="J931" s="24"/>
      <c r="K931" s="24"/>
    </row>
    <row r="932" spans="1:11">
      <c r="A932" s="24"/>
      <c r="B932" s="24"/>
      <c r="J932" s="24"/>
      <c r="K932" s="24"/>
    </row>
    <row r="933" spans="1:11">
      <c r="A933" s="24"/>
      <c r="B933" s="24"/>
      <c r="J933" s="24"/>
      <c r="K933" s="24"/>
    </row>
    <row r="934" spans="1:11">
      <c r="A934" s="24"/>
      <c r="B934" s="24"/>
      <c r="J934" s="24"/>
      <c r="K934" s="24"/>
    </row>
    <row r="935" spans="1:11">
      <c r="A935" s="24"/>
      <c r="B935" s="24"/>
      <c r="J935" s="24"/>
      <c r="K935" s="24"/>
    </row>
    <row r="936" spans="1:11">
      <c r="A936" s="24"/>
      <c r="B936" s="24"/>
      <c r="J936" s="24"/>
      <c r="K936" s="24"/>
    </row>
    <row r="937" spans="1:11">
      <c r="A937" s="24"/>
      <c r="B937" s="24"/>
      <c r="J937" s="24"/>
      <c r="K937" s="24"/>
    </row>
    <row r="938" spans="1:11">
      <c r="A938" s="24"/>
      <c r="B938" s="24"/>
      <c r="J938" s="24"/>
      <c r="K938" s="24"/>
    </row>
    <row r="939" spans="1:11">
      <c r="A939" s="24"/>
      <c r="B939" s="24"/>
      <c r="J939" s="24"/>
      <c r="K939" s="24"/>
    </row>
    <row r="940" spans="1:11">
      <c r="A940" s="24"/>
      <c r="B940" s="24"/>
      <c r="J940" s="24"/>
      <c r="K940" s="24"/>
    </row>
    <row r="941" spans="1:11">
      <c r="A941" s="24"/>
      <c r="B941" s="24"/>
      <c r="J941" s="24"/>
      <c r="K941" s="24"/>
    </row>
    <row r="942" spans="1:11">
      <c r="A942" s="24"/>
      <c r="B942" s="24"/>
      <c r="J942" s="24"/>
      <c r="K942" s="24"/>
    </row>
    <row r="943" spans="1:11">
      <c r="A943" s="24"/>
      <c r="B943" s="24"/>
      <c r="J943" s="24"/>
      <c r="K943" s="24"/>
    </row>
    <row r="944" spans="1:11">
      <c r="A944" s="24"/>
      <c r="B944" s="24"/>
      <c r="J944" s="24"/>
      <c r="K944" s="24"/>
    </row>
    <row r="945" spans="1:11">
      <c r="A945" s="24"/>
      <c r="B945" s="24"/>
      <c r="J945" s="24"/>
      <c r="K945" s="24"/>
    </row>
    <row r="946" spans="1:11">
      <c r="A946" s="24"/>
      <c r="B946" s="24"/>
      <c r="J946" s="24"/>
      <c r="K946" s="24"/>
    </row>
    <row r="947" spans="1:11">
      <c r="A947" s="24"/>
      <c r="B947" s="24"/>
      <c r="J947" s="24"/>
      <c r="K947" s="24"/>
    </row>
    <row r="948" spans="1:11">
      <c r="A948" s="24"/>
      <c r="B948" s="24"/>
      <c r="J948" s="24"/>
      <c r="K948" s="24"/>
    </row>
    <row r="949" spans="1:11">
      <c r="A949" s="24"/>
      <c r="B949" s="24"/>
      <c r="J949" s="24"/>
      <c r="K949" s="24"/>
    </row>
    <row r="950" spans="1:11">
      <c r="A950" s="24"/>
      <c r="B950" s="24"/>
      <c r="J950" s="24"/>
      <c r="K950" s="24"/>
    </row>
    <row r="951" spans="1:11">
      <c r="A951" s="24"/>
      <c r="B951" s="24"/>
      <c r="J951" s="24"/>
      <c r="K951" s="24"/>
    </row>
    <row r="952" spans="1:11">
      <c r="A952" s="24"/>
      <c r="B952" s="24"/>
      <c r="J952" s="24"/>
      <c r="K952" s="24"/>
    </row>
    <row r="953" spans="1:11">
      <c r="A953" s="24"/>
      <c r="B953" s="24"/>
      <c r="J953" s="24"/>
      <c r="K953" s="24"/>
    </row>
    <row r="954" spans="1:11">
      <c r="A954" s="24"/>
      <c r="B954" s="24"/>
      <c r="J954" s="24"/>
      <c r="K954" s="24"/>
    </row>
    <row r="955" spans="1:11">
      <c r="A955" s="24"/>
      <c r="B955" s="24"/>
      <c r="J955" s="24"/>
      <c r="K955" s="24"/>
    </row>
    <row r="956" spans="1:11">
      <c r="A956" s="24"/>
      <c r="B956" s="24"/>
      <c r="J956" s="24"/>
      <c r="K956" s="24"/>
    </row>
    <row r="957" spans="1:11">
      <c r="A957" s="24"/>
      <c r="B957" s="24"/>
      <c r="J957" s="24"/>
      <c r="K957" s="24"/>
    </row>
    <row r="958" spans="1:11">
      <c r="A958" s="24"/>
      <c r="B958" s="24"/>
      <c r="J958" s="24"/>
      <c r="K958" s="24"/>
    </row>
    <row r="959" spans="1:11">
      <c r="A959" s="24"/>
      <c r="B959" s="24"/>
      <c r="J959" s="24"/>
      <c r="K959" s="24"/>
    </row>
    <row r="960" spans="1:11">
      <c r="A960" s="24"/>
      <c r="B960" s="24"/>
      <c r="J960" s="24"/>
      <c r="K960" s="24"/>
    </row>
    <row r="961" spans="1:11">
      <c r="A961" s="24"/>
      <c r="B961" s="24"/>
      <c r="J961" s="24"/>
      <c r="K961" s="24"/>
    </row>
    <row r="962" spans="1:11">
      <c r="A962" s="24"/>
      <c r="B962" s="24"/>
      <c r="J962" s="24"/>
      <c r="K962" s="24"/>
    </row>
    <row r="963" spans="1:11">
      <c r="A963" s="24"/>
      <c r="B963" s="24"/>
      <c r="J963" s="24"/>
      <c r="K963" s="24"/>
    </row>
    <row r="964" spans="1:11">
      <c r="A964" s="24"/>
      <c r="B964" s="24"/>
      <c r="J964" s="24"/>
      <c r="K964" s="24"/>
    </row>
    <row r="965" spans="1:11">
      <c r="A965" s="24"/>
      <c r="B965" s="24"/>
      <c r="J965" s="24"/>
      <c r="K965" s="24"/>
    </row>
    <row r="966" spans="1:11">
      <c r="A966" s="24"/>
      <c r="B966" s="24"/>
      <c r="J966" s="24"/>
      <c r="K966" s="24"/>
    </row>
    <row r="967" spans="1:11">
      <c r="A967" s="24"/>
      <c r="B967" s="24"/>
      <c r="J967" s="24"/>
      <c r="K967" s="24"/>
    </row>
    <row r="968" spans="1:11">
      <c r="A968" s="24"/>
      <c r="B968" s="24"/>
      <c r="J968" s="24"/>
      <c r="K968" s="24"/>
    </row>
    <row r="969" spans="1:11">
      <c r="A969" s="24"/>
      <c r="B969" s="24"/>
      <c r="J969" s="24"/>
      <c r="K969" s="24"/>
    </row>
    <row r="970" spans="1:11">
      <c r="A970" s="24"/>
      <c r="B970" s="24"/>
      <c r="J970" s="24"/>
      <c r="K970" s="24"/>
    </row>
    <row r="971" spans="1:11">
      <c r="A971" s="24"/>
      <c r="B971" s="24"/>
      <c r="J971" s="24"/>
      <c r="K971" s="24"/>
    </row>
    <row r="972" spans="1:11">
      <c r="A972" s="24"/>
      <c r="B972" s="24"/>
      <c r="J972" s="24"/>
      <c r="K972" s="24"/>
    </row>
    <row r="973" spans="1:11">
      <c r="A973" s="24"/>
      <c r="B973" s="24"/>
      <c r="J973" s="24"/>
      <c r="K973" s="24"/>
    </row>
    <row r="974" spans="1:11">
      <c r="A974" s="24"/>
      <c r="B974" s="24"/>
      <c r="J974" s="24"/>
      <c r="K974" s="24"/>
    </row>
    <row r="975" spans="1:11">
      <c r="A975" s="24"/>
      <c r="B975" s="24"/>
      <c r="J975" s="24"/>
      <c r="K975" s="24"/>
    </row>
    <row r="976" spans="1:11">
      <c r="A976" s="24"/>
      <c r="B976" s="24"/>
      <c r="J976" s="24"/>
      <c r="K976" s="24"/>
    </row>
    <row r="977" spans="1:11">
      <c r="A977" s="24"/>
      <c r="B977" s="24"/>
      <c r="J977" s="24"/>
      <c r="K977" s="24"/>
    </row>
    <row r="978" spans="1:11">
      <c r="A978" s="24"/>
      <c r="B978" s="24"/>
      <c r="J978" s="24"/>
      <c r="K978" s="24"/>
    </row>
    <row r="979" spans="1:11">
      <c r="A979" s="24"/>
      <c r="B979" s="24"/>
      <c r="J979" s="24"/>
      <c r="K979" s="24"/>
    </row>
    <row r="980" spans="1:11">
      <c r="A980" s="24"/>
      <c r="B980" s="24"/>
      <c r="J980" s="24"/>
      <c r="K980" s="24"/>
    </row>
    <row r="981" spans="1:11">
      <c r="A981" s="24"/>
      <c r="B981" s="24"/>
      <c r="J981" s="24"/>
      <c r="K981" s="24"/>
    </row>
    <row r="982" spans="1:11">
      <c r="A982" s="24"/>
      <c r="B982" s="24"/>
      <c r="J982" s="24"/>
      <c r="K982" s="24"/>
    </row>
    <row r="983" spans="1:11">
      <c r="A983" s="24"/>
      <c r="B983" s="24"/>
      <c r="J983" s="24"/>
      <c r="K983" s="24"/>
    </row>
    <row r="984" spans="1:11">
      <c r="A984" s="24"/>
      <c r="B984" s="24"/>
      <c r="J984" s="24"/>
      <c r="K984" s="24"/>
    </row>
    <row r="985" spans="1:11">
      <c r="A985" s="24"/>
      <c r="B985" s="24"/>
      <c r="J985" s="24"/>
      <c r="K985" s="24"/>
    </row>
    <row r="986" spans="1:11">
      <c r="A986" s="24"/>
      <c r="B986" s="24"/>
      <c r="J986" s="24"/>
      <c r="K986" s="24"/>
    </row>
    <row r="987" spans="1:11">
      <c r="A987" s="24"/>
      <c r="B987" s="24"/>
      <c r="J987" s="24"/>
      <c r="K987" s="24"/>
    </row>
    <row r="988" spans="1:11">
      <c r="A988" s="24"/>
      <c r="B988" s="24"/>
      <c r="J988" s="24"/>
      <c r="K988" s="24"/>
    </row>
    <row r="989" spans="1:11">
      <c r="A989" s="24"/>
      <c r="B989" s="24"/>
      <c r="J989" s="24"/>
      <c r="K989" s="24"/>
    </row>
    <row r="990" spans="1:11">
      <c r="A990" s="24"/>
      <c r="B990" s="24"/>
      <c r="J990" s="24"/>
      <c r="K990" s="24"/>
    </row>
    <row r="991" spans="1:11">
      <c r="A991" s="24"/>
      <c r="B991" s="24"/>
      <c r="J991" s="24"/>
      <c r="K991" s="24"/>
    </row>
    <row r="992" spans="1:11">
      <c r="A992" s="24"/>
      <c r="B992" s="24"/>
      <c r="J992" s="24"/>
      <c r="K992" s="24"/>
    </row>
    <row r="993" spans="1:11">
      <c r="A993" s="24"/>
      <c r="B993" s="24"/>
      <c r="J993" s="24"/>
      <c r="K993" s="24"/>
    </row>
    <row r="994" spans="1:11">
      <c r="A994" s="24"/>
      <c r="B994" s="24"/>
      <c r="J994" s="24"/>
      <c r="K994" s="24"/>
    </row>
    <row r="995" spans="1:11">
      <c r="A995" s="24"/>
      <c r="B995" s="24"/>
      <c r="J995" s="24"/>
      <c r="K995" s="24"/>
    </row>
    <row r="996" spans="1:11">
      <c r="A996" s="24"/>
      <c r="B996" s="24"/>
      <c r="J996" s="24"/>
      <c r="K996" s="24"/>
    </row>
    <row r="997" spans="1:11">
      <c r="A997" s="24"/>
      <c r="B997" s="24"/>
      <c r="J997" s="24"/>
      <c r="K997" s="24"/>
    </row>
    <row r="998" spans="1:11">
      <c r="A998" s="24"/>
      <c r="B998" s="24"/>
      <c r="J998" s="24"/>
      <c r="K998" s="24"/>
    </row>
    <row r="999" spans="1:11">
      <c r="A999" s="24"/>
      <c r="B999" s="24"/>
      <c r="J999" s="24"/>
      <c r="K999" s="24"/>
    </row>
    <row r="1000" spans="1:11">
      <c r="A1000" s="24"/>
      <c r="B1000" s="24"/>
      <c r="J1000" s="24"/>
      <c r="K1000" s="24"/>
    </row>
    <row r="1001" spans="1:11">
      <c r="A1001" s="24"/>
      <c r="B1001" s="24"/>
      <c r="J1001" s="24"/>
      <c r="K1001" s="24"/>
    </row>
    <row r="1002" spans="1:11">
      <c r="A1002" s="24"/>
      <c r="B1002" s="24"/>
      <c r="J1002" s="24"/>
      <c r="K1002" s="24"/>
    </row>
    <row r="1003" spans="1:11">
      <c r="A1003" s="24"/>
      <c r="B1003" s="24"/>
      <c r="J1003" s="24"/>
      <c r="K1003" s="24"/>
    </row>
    <row r="1004" spans="1:11">
      <c r="A1004" s="24"/>
      <c r="B1004" s="24"/>
      <c r="J1004" s="24"/>
      <c r="K1004" s="24"/>
    </row>
    <row r="1005" spans="1:11">
      <c r="A1005" s="24"/>
      <c r="B1005" s="24"/>
      <c r="J1005" s="24"/>
      <c r="K1005" s="24"/>
    </row>
    <row r="1006" spans="1:11">
      <c r="A1006" s="24"/>
      <c r="B1006" s="24"/>
      <c r="J1006" s="24"/>
      <c r="K1006" s="24"/>
    </row>
    <row r="1007" spans="1:11">
      <c r="A1007" s="24"/>
      <c r="B1007" s="24"/>
      <c r="J1007" s="24"/>
      <c r="K1007" s="24"/>
    </row>
    <row r="1008" spans="1:11">
      <c r="A1008" s="24"/>
      <c r="B1008" s="24"/>
      <c r="J1008" s="24"/>
      <c r="K1008" s="24"/>
    </row>
    <row r="1009" spans="1:11">
      <c r="A1009" s="24"/>
      <c r="B1009" s="24"/>
      <c r="J1009" s="24"/>
      <c r="K1009" s="24"/>
    </row>
    <row r="1010" spans="1:11">
      <c r="A1010" s="24"/>
      <c r="B1010" s="24"/>
      <c r="J1010" s="24"/>
      <c r="K1010" s="24"/>
    </row>
    <row r="1011" spans="1:11">
      <c r="A1011" s="24"/>
      <c r="B1011" s="24"/>
      <c r="J1011" s="24"/>
      <c r="K1011" s="24"/>
    </row>
    <row r="1012" spans="1:11">
      <c r="A1012" s="24"/>
      <c r="B1012" s="24"/>
      <c r="J1012" s="24"/>
      <c r="K1012" s="24"/>
    </row>
    <row r="1013" spans="1:11">
      <c r="A1013" s="24"/>
      <c r="B1013" s="24"/>
      <c r="J1013" s="24"/>
      <c r="K1013" s="24"/>
    </row>
    <row r="1014" spans="1:11">
      <c r="A1014" s="24"/>
      <c r="B1014" s="24"/>
      <c r="J1014" s="24"/>
      <c r="K1014" s="24"/>
    </row>
    <row r="1015" spans="1:11">
      <c r="A1015" s="24"/>
      <c r="B1015" s="24"/>
      <c r="J1015" s="24"/>
      <c r="K1015" s="24"/>
    </row>
    <row r="1016" spans="1:11">
      <c r="A1016" s="24"/>
      <c r="B1016" s="24"/>
      <c r="J1016" s="24"/>
      <c r="K1016" s="24"/>
    </row>
    <row r="1017" spans="1:11">
      <c r="A1017" s="24"/>
      <c r="B1017" s="24"/>
      <c r="J1017" s="24"/>
      <c r="K1017" s="24"/>
    </row>
    <row r="1018" spans="1:11">
      <c r="A1018" s="24"/>
      <c r="B1018" s="24"/>
      <c r="J1018" s="24"/>
      <c r="K1018" s="24"/>
    </row>
    <row r="1019" spans="1:11">
      <c r="A1019" s="24"/>
      <c r="B1019" s="24"/>
      <c r="J1019" s="24"/>
      <c r="K1019" s="24"/>
    </row>
    <row r="1020" spans="1:11">
      <c r="A1020" s="24"/>
      <c r="B1020" s="24"/>
      <c r="J1020" s="24"/>
      <c r="K1020" s="24"/>
    </row>
    <row r="1021" spans="1:11">
      <c r="A1021" s="24"/>
      <c r="B1021" s="24"/>
      <c r="J1021" s="24"/>
      <c r="K1021" s="24"/>
    </row>
    <row r="1022" spans="1:11">
      <c r="A1022" s="24"/>
      <c r="B1022" s="24"/>
      <c r="J1022" s="24"/>
      <c r="K1022" s="24"/>
    </row>
    <row r="1023" spans="1:11">
      <c r="A1023" s="24"/>
      <c r="B1023" s="24"/>
      <c r="J1023" s="24"/>
      <c r="K1023" s="24"/>
    </row>
    <row r="1024" spans="1:11">
      <c r="A1024" s="24"/>
      <c r="B1024" s="24"/>
      <c r="J1024" s="24"/>
      <c r="K1024" s="24"/>
    </row>
    <row r="1025" spans="1:11">
      <c r="A1025" s="24"/>
      <c r="B1025" s="24"/>
      <c r="J1025" s="24"/>
      <c r="K1025" s="24"/>
    </row>
    <row r="1026" spans="1:11">
      <c r="A1026" s="24"/>
      <c r="B1026" s="24"/>
      <c r="J1026" s="24"/>
      <c r="K1026" s="24"/>
    </row>
    <row r="1027" spans="1:11">
      <c r="A1027" s="24"/>
      <c r="B1027" s="24"/>
      <c r="J1027" s="24"/>
      <c r="K1027" s="24"/>
    </row>
    <row r="1028" spans="1:11">
      <c r="A1028" s="24"/>
      <c r="B1028" s="24"/>
      <c r="J1028" s="24"/>
      <c r="K1028" s="24"/>
    </row>
    <row r="1029" spans="1:11">
      <c r="A1029" s="24"/>
      <c r="B1029" s="24"/>
      <c r="J1029" s="24"/>
      <c r="K1029" s="24"/>
    </row>
    <row r="1030" spans="1:11">
      <c r="A1030" s="24"/>
      <c r="B1030" s="24"/>
      <c r="J1030" s="24"/>
      <c r="K1030" s="24"/>
    </row>
    <row r="1031" spans="1:11">
      <c r="A1031" s="24"/>
      <c r="B1031" s="24"/>
      <c r="J1031" s="24"/>
      <c r="K1031" s="24"/>
    </row>
    <row r="1032" spans="1:11">
      <c r="A1032" s="24"/>
      <c r="B1032" s="24"/>
      <c r="J1032" s="24"/>
      <c r="K1032" s="24"/>
    </row>
    <row r="1033" spans="1:11">
      <c r="A1033" s="24"/>
      <c r="B1033" s="24"/>
      <c r="J1033" s="24"/>
      <c r="K1033" s="24"/>
    </row>
    <row r="1034" spans="1:11">
      <c r="A1034" s="24"/>
      <c r="B1034" s="24"/>
      <c r="J1034" s="24"/>
      <c r="K1034" s="24"/>
    </row>
    <row r="1035" spans="1:11">
      <c r="A1035" s="24"/>
      <c r="B1035" s="24"/>
      <c r="J1035" s="24"/>
      <c r="K1035" s="24"/>
    </row>
    <row r="1036" spans="1:11">
      <c r="A1036" s="24"/>
      <c r="B1036" s="24"/>
      <c r="J1036" s="24"/>
      <c r="K1036" s="24"/>
    </row>
    <row r="1037" spans="1:11">
      <c r="A1037" s="24"/>
      <c r="B1037" s="24"/>
      <c r="J1037" s="24"/>
      <c r="K1037" s="24"/>
    </row>
    <row r="1038" spans="1:11">
      <c r="A1038" s="24"/>
      <c r="B1038" s="24"/>
      <c r="J1038" s="24"/>
      <c r="K1038" s="24"/>
    </row>
    <row r="1039" spans="1:11">
      <c r="A1039" s="24"/>
      <c r="B1039" s="24"/>
      <c r="J1039" s="24"/>
      <c r="K1039" s="24"/>
    </row>
    <row r="1040" spans="1:11">
      <c r="A1040" s="24"/>
      <c r="B1040" s="24"/>
      <c r="J1040" s="24"/>
      <c r="K1040" s="24"/>
    </row>
    <row r="1041" spans="1:11">
      <c r="A1041" s="24"/>
      <c r="B1041" s="24"/>
      <c r="J1041" s="24"/>
      <c r="K1041" s="24"/>
    </row>
    <row r="1042" spans="1:11">
      <c r="A1042" s="24"/>
      <c r="B1042" s="24"/>
      <c r="J1042" s="24"/>
      <c r="K1042" s="24"/>
    </row>
    <row r="1043" spans="1:11">
      <c r="A1043" s="24"/>
      <c r="B1043" s="24"/>
      <c r="J1043" s="24"/>
      <c r="K1043" s="24"/>
    </row>
    <row r="1044" spans="1:11">
      <c r="A1044" s="24"/>
      <c r="B1044" s="24"/>
      <c r="J1044" s="24"/>
      <c r="K1044" s="24"/>
    </row>
    <row r="1045" spans="1:11">
      <c r="A1045" s="24"/>
      <c r="B1045" s="24"/>
      <c r="J1045" s="24"/>
      <c r="K1045" s="24"/>
    </row>
    <row r="1046" spans="1:11">
      <c r="A1046" s="24"/>
      <c r="B1046" s="24"/>
      <c r="J1046" s="24"/>
      <c r="K1046" s="24"/>
    </row>
    <row r="1047" spans="1:11">
      <c r="A1047" s="24"/>
      <c r="B1047" s="24"/>
      <c r="J1047" s="24"/>
      <c r="K1047" s="24"/>
    </row>
    <row r="1048" spans="1:11">
      <c r="A1048" s="24"/>
      <c r="B1048" s="24"/>
      <c r="J1048" s="24"/>
      <c r="K1048" s="24"/>
    </row>
    <row r="1049" spans="1:11">
      <c r="A1049" s="24"/>
      <c r="B1049" s="24"/>
      <c r="J1049" s="24"/>
      <c r="K1049" s="24"/>
    </row>
    <row r="1050" spans="1:11">
      <c r="A1050" s="24"/>
      <c r="B1050" s="24"/>
      <c r="J1050" s="24"/>
      <c r="K1050" s="24"/>
    </row>
    <row r="1051" spans="1:11">
      <c r="A1051" s="24"/>
      <c r="B1051" s="24"/>
      <c r="J1051" s="24"/>
      <c r="K1051" s="24"/>
    </row>
    <row r="1052" spans="1:11">
      <c r="A1052" s="24"/>
      <c r="B1052" s="24"/>
      <c r="J1052" s="24"/>
      <c r="K1052" s="24"/>
    </row>
    <row r="1053" spans="1:11">
      <c r="A1053" s="24"/>
      <c r="B1053" s="24"/>
      <c r="J1053" s="24"/>
      <c r="K1053" s="24"/>
    </row>
    <row r="1054" spans="1:11">
      <c r="A1054" s="24"/>
      <c r="B1054" s="24"/>
      <c r="J1054" s="24"/>
      <c r="K1054" s="24"/>
    </row>
    <row r="1055" spans="1:11">
      <c r="A1055" s="24"/>
      <c r="B1055" s="24"/>
      <c r="J1055" s="24"/>
      <c r="K1055" s="24"/>
    </row>
    <row r="1056" spans="1:11">
      <c r="A1056" s="24"/>
      <c r="B1056" s="24"/>
      <c r="J1056" s="24"/>
      <c r="K1056" s="24"/>
    </row>
    <row r="1057" spans="1:11">
      <c r="A1057" s="24"/>
      <c r="B1057" s="24"/>
      <c r="J1057" s="24"/>
      <c r="K1057" s="24"/>
    </row>
    <row r="1058" spans="1:11">
      <c r="A1058" s="24"/>
      <c r="B1058" s="24"/>
      <c r="J1058" s="24"/>
      <c r="K1058" s="24"/>
    </row>
    <row r="1059" spans="1:11">
      <c r="A1059" s="24"/>
      <c r="B1059" s="24"/>
      <c r="J1059" s="24"/>
      <c r="K1059" s="24"/>
    </row>
    <row r="1060" spans="1:11">
      <c r="A1060" s="24"/>
      <c r="B1060" s="24"/>
      <c r="J1060" s="24"/>
      <c r="K1060" s="24"/>
    </row>
    <row r="1061" spans="1:11">
      <c r="A1061" s="24"/>
      <c r="B1061" s="24"/>
      <c r="J1061" s="24"/>
      <c r="K1061" s="24"/>
    </row>
    <row r="1062" spans="1:11">
      <c r="A1062" s="24"/>
      <c r="B1062" s="24"/>
      <c r="J1062" s="24"/>
      <c r="K1062" s="24"/>
    </row>
    <row r="1063" spans="1:11">
      <c r="A1063" s="24"/>
      <c r="B1063" s="24"/>
      <c r="J1063" s="24"/>
      <c r="K1063" s="24"/>
    </row>
    <row r="1064" spans="1:11">
      <c r="A1064" s="24"/>
      <c r="B1064" s="24"/>
      <c r="J1064" s="24"/>
      <c r="K1064" s="24"/>
    </row>
    <row r="1065" spans="1:11">
      <c r="A1065" s="24"/>
      <c r="B1065" s="24"/>
      <c r="J1065" s="24"/>
      <c r="K1065" s="24"/>
    </row>
    <row r="1066" spans="1:11">
      <c r="A1066" s="24"/>
      <c r="B1066" s="24"/>
      <c r="J1066" s="24"/>
      <c r="K1066" s="24"/>
    </row>
    <row r="1067" spans="1:11">
      <c r="A1067" s="24"/>
      <c r="B1067" s="24"/>
      <c r="J1067" s="24"/>
      <c r="K1067" s="24"/>
    </row>
    <row r="1068" spans="1:11">
      <c r="A1068" s="24"/>
      <c r="B1068" s="24"/>
      <c r="J1068" s="24"/>
      <c r="K1068" s="24"/>
    </row>
    <row r="1069" spans="1:11">
      <c r="A1069" s="24"/>
      <c r="B1069" s="24"/>
      <c r="J1069" s="24"/>
      <c r="K1069" s="24"/>
    </row>
    <row r="1070" spans="1:11">
      <c r="A1070" s="24"/>
      <c r="B1070" s="24"/>
      <c r="J1070" s="24"/>
      <c r="K1070" s="24"/>
    </row>
    <row r="1071" spans="1:11">
      <c r="A1071" s="24"/>
      <c r="B1071" s="24"/>
      <c r="J1071" s="24"/>
      <c r="K1071" s="24"/>
    </row>
    <row r="1072" spans="1:11">
      <c r="A1072" s="24"/>
      <c r="B1072" s="24"/>
      <c r="J1072" s="24"/>
      <c r="K1072" s="24"/>
    </row>
    <row r="1073" spans="1:11">
      <c r="A1073" s="24"/>
      <c r="B1073" s="24"/>
      <c r="J1073" s="24"/>
      <c r="K1073" s="24"/>
    </row>
    <row r="1074" spans="1:11">
      <c r="A1074" s="24"/>
      <c r="B1074" s="24"/>
      <c r="J1074" s="24"/>
      <c r="K1074" s="24"/>
    </row>
    <row r="1075" spans="1:11">
      <c r="A1075" s="24"/>
      <c r="B1075" s="24"/>
      <c r="J1075" s="24"/>
      <c r="K1075" s="24"/>
    </row>
    <row r="1076" spans="1:11">
      <c r="A1076" s="24"/>
      <c r="B1076" s="24"/>
      <c r="J1076" s="24"/>
      <c r="K1076" s="24"/>
    </row>
    <row r="1077" spans="1:11">
      <c r="A1077" s="24"/>
      <c r="B1077" s="24"/>
      <c r="J1077" s="24"/>
      <c r="K1077" s="24"/>
    </row>
    <row r="1078" spans="1:11">
      <c r="A1078" s="24"/>
      <c r="B1078" s="24"/>
      <c r="J1078" s="24"/>
      <c r="K1078" s="24"/>
    </row>
    <row r="1079" spans="1:11">
      <c r="A1079" s="24"/>
      <c r="B1079" s="24"/>
      <c r="J1079" s="24"/>
      <c r="K1079" s="24"/>
    </row>
    <row r="1080" spans="1:11">
      <c r="A1080" s="24"/>
      <c r="B1080" s="24"/>
      <c r="J1080" s="24"/>
      <c r="K1080" s="24"/>
    </row>
    <row r="1081" spans="1:11">
      <c r="A1081" s="24"/>
      <c r="B1081" s="24"/>
      <c r="J1081" s="24"/>
      <c r="K1081" s="24"/>
    </row>
    <row r="1082" spans="1:11">
      <c r="A1082" s="24"/>
      <c r="B1082" s="24"/>
      <c r="J1082" s="24"/>
      <c r="K1082" s="24"/>
    </row>
    <row r="1083" spans="1:11">
      <c r="A1083" s="24"/>
      <c r="B1083" s="24"/>
      <c r="J1083" s="24"/>
      <c r="K1083" s="24"/>
    </row>
    <row r="1084" spans="1:11">
      <c r="A1084" s="24"/>
      <c r="B1084" s="24"/>
      <c r="J1084" s="24"/>
      <c r="K1084" s="24"/>
    </row>
    <row r="1085" spans="1:11">
      <c r="A1085" s="24"/>
      <c r="B1085" s="24"/>
      <c r="J1085" s="24"/>
      <c r="K1085" s="24"/>
    </row>
    <row r="1086" spans="1:11">
      <c r="A1086" s="24"/>
      <c r="B1086" s="24"/>
      <c r="J1086" s="24"/>
      <c r="K1086" s="24"/>
    </row>
    <row r="1087" spans="1:11">
      <c r="A1087" s="24"/>
      <c r="B1087" s="24"/>
      <c r="J1087" s="24"/>
      <c r="K1087" s="24"/>
    </row>
    <row r="1088" spans="1:11">
      <c r="A1088" s="24"/>
      <c r="B1088" s="24"/>
      <c r="J1088" s="24"/>
      <c r="K1088" s="24"/>
    </row>
    <row r="1089" spans="1:11">
      <c r="A1089" s="24"/>
      <c r="B1089" s="24"/>
      <c r="J1089" s="24"/>
      <c r="K1089" s="24"/>
    </row>
    <row r="1090" spans="1:11">
      <c r="A1090" s="24"/>
      <c r="B1090" s="24"/>
      <c r="J1090" s="24"/>
      <c r="K1090" s="24"/>
    </row>
    <row r="1091" spans="1:11">
      <c r="A1091" s="24"/>
      <c r="B1091" s="24"/>
      <c r="J1091" s="24"/>
      <c r="K1091" s="24"/>
    </row>
    <row r="1092" spans="1:11">
      <c r="A1092" s="24"/>
      <c r="B1092" s="24"/>
      <c r="J1092" s="24"/>
      <c r="K1092" s="24"/>
    </row>
    <row r="1093" spans="1:11">
      <c r="A1093" s="24"/>
      <c r="B1093" s="24"/>
      <c r="J1093" s="24"/>
      <c r="K1093" s="24"/>
    </row>
    <row r="1094" spans="1:11">
      <c r="A1094" s="24"/>
      <c r="B1094" s="24"/>
      <c r="J1094" s="24"/>
      <c r="K1094" s="24"/>
    </row>
    <row r="1095" spans="1:11">
      <c r="A1095" s="24"/>
      <c r="B1095" s="24"/>
      <c r="J1095" s="24"/>
      <c r="K1095" s="24"/>
    </row>
    <row r="1096" spans="1:11">
      <c r="A1096" s="24"/>
      <c r="B1096" s="24"/>
      <c r="J1096" s="24"/>
      <c r="K1096" s="24"/>
    </row>
    <row r="1097" spans="1:11">
      <c r="A1097" s="24"/>
      <c r="B1097" s="24"/>
      <c r="J1097" s="24"/>
      <c r="K1097" s="24"/>
    </row>
    <row r="1098" spans="1:11">
      <c r="A1098" s="24"/>
      <c r="B1098" s="24"/>
      <c r="J1098" s="24"/>
      <c r="K1098" s="24"/>
    </row>
    <row r="1099" spans="1:11">
      <c r="A1099" s="24"/>
      <c r="B1099" s="24"/>
      <c r="J1099" s="24"/>
      <c r="K1099" s="24"/>
    </row>
    <row r="1100" spans="1:11">
      <c r="A1100" s="24"/>
      <c r="B1100" s="24"/>
      <c r="J1100" s="24"/>
      <c r="K1100" s="24"/>
    </row>
    <row r="1101" spans="1:11">
      <c r="A1101" s="24"/>
      <c r="B1101" s="24"/>
      <c r="J1101" s="24"/>
      <c r="K1101" s="24"/>
    </row>
    <row r="1102" spans="1:11">
      <c r="A1102" s="24"/>
      <c r="B1102" s="24"/>
      <c r="J1102" s="24"/>
      <c r="K1102" s="24"/>
    </row>
    <row r="1103" spans="1:11">
      <c r="A1103" s="24"/>
      <c r="B1103" s="24"/>
      <c r="J1103" s="24"/>
      <c r="K1103" s="24"/>
    </row>
    <row r="1104" spans="1:11">
      <c r="A1104" s="24"/>
      <c r="B1104" s="24"/>
      <c r="J1104" s="24"/>
      <c r="K1104" s="24"/>
    </row>
    <row r="1105" spans="1:11">
      <c r="A1105" s="24"/>
      <c r="B1105" s="24"/>
      <c r="J1105" s="24"/>
      <c r="K1105" s="24"/>
    </row>
    <row r="1106" spans="1:11">
      <c r="A1106" s="24"/>
      <c r="B1106" s="24"/>
      <c r="J1106" s="24"/>
      <c r="K1106" s="24"/>
    </row>
    <row r="1107" spans="1:11">
      <c r="A1107" s="24"/>
      <c r="B1107" s="24"/>
      <c r="J1107" s="24"/>
      <c r="K1107" s="24"/>
    </row>
    <row r="1108" spans="1:11">
      <c r="A1108" s="24"/>
      <c r="B1108" s="24"/>
      <c r="J1108" s="24"/>
      <c r="K1108" s="24"/>
    </row>
    <row r="1109" spans="1:11">
      <c r="A1109" s="24"/>
      <c r="B1109" s="24"/>
      <c r="J1109" s="24"/>
      <c r="K1109" s="24"/>
    </row>
    <row r="1110" spans="1:11">
      <c r="A1110" s="24"/>
      <c r="B1110" s="24"/>
      <c r="J1110" s="24"/>
      <c r="K1110" s="24"/>
    </row>
    <row r="1111" spans="1:11">
      <c r="A1111" s="24"/>
      <c r="B1111" s="24"/>
      <c r="J1111" s="24"/>
      <c r="K1111" s="24"/>
    </row>
    <row r="1112" spans="1:11">
      <c r="A1112" s="24"/>
      <c r="B1112" s="24"/>
      <c r="J1112" s="24"/>
      <c r="K1112" s="24"/>
    </row>
    <row r="1113" spans="1:11">
      <c r="A1113" s="24"/>
      <c r="B1113" s="24"/>
      <c r="J1113" s="24"/>
      <c r="K1113" s="24"/>
    </row>
    <row r="1114" spans="1:11">
      <c r="A1114" s="24"/>
      <c r="B1114" s="24"/>
      <c r="J1114" s="24"/>
      <c r="K1114" s="24"/>
    </row>
    <row r="1115" spans="1:11">
      <c r="A1115" s="24"/>
      <c r="B1115" s="24"/>
      <c r="J1115" s="24"/>
      <c r="K1115" s="24"/>
    </row>
    <row r="1116" spans="1:11">
      <c r="A1116" s="24"/>
      <c r="B1116" s="24"/>
      <c r="J1116" s="24"/>
      <c r="K1116" s="24"/>
    </row>
    <row r="1117" spans="1:11">
      <c r="A1117" s="24"/>
      <c r="B1117" s="24"/>
      <c r="J1117" s="24"/>
      <c r="K1117" s="24"/>
    </row>
    <row r="1118" spans="1:11">
      <c r="A1118" s="24"/>
      <c r="B1118" s="24"/>
      <c r="J1118" s="24"/>
      <c r="K1118" s="24"/>
    </row>
    <row r="1119" spans="1:11">
      <c r="A1119" s="24"/>
      <c r="B1119" s="24"/>
      <c r="J1119" s="24"/>
      <c r="K1119" s="24"/>
    </row>
    <row r="1120" spans="1:11">
      <c r="A1120" s="24"/>
      <c r="B1120" s="24"/>
      <c r="J1120" s="24"/>
      <c r="K1120" s="24"/>
    </row>
    <row r="1121" spans="1:11">
      <c r="A1121" s="24"/>
      <c r="B1121" s="24"/>
      <c r="J1121" s="24"/>
      <c r="K1121" s="24"/>
    </row>
    <row r="1122" spans="1:11">
      <c r="A1122" s="24"/>
      <c r="B1122" s="24"/>
      <c r="J1122" s="24"/>
      <c r="K1122" s="24"/>
    </row>
    <row r="1123" spans="1:11">
      <c r="A1123" s="24"/>
      <c r="B1123" s="24"/>
      <c r="J1123" s="24"/>
      <c r="K1123" s="24"/>
    </row>
    <row r="1124" spans="1:11">
      <c r="A1124" s="24"/>
      <c r="B1124" s="24"/>
      <c r="J1124" s="24"/>
      <c r="K1124" s="24"/>
    </row>
    <row r="1125" spans="1:11">
      <c r="A1125" s="24"/>
      <c r="B1125" s="24"/>
      <c r="J1125" s="24"/>
      <c r="K1125" s="24"/>
    </row>
    <row r="1126" spans="1:11">
      <c r="A1126" s="24"/>
      <c r="B1126" s="24"/>
      <c r="J1126" s="24"/>
      <c r="K1126" s="24"/>
    </row>
    <row r="1127" spans="1:11">
      <c r="A1127" s="24"/>
      <c r="B1127" s="24"/>
      <c r="J1127" s="24"/>
      <c r="K1127" s="24"/>
    </row>
    <row r="1128" spans="1:11">
      <c r="A1128" s="24"/>
      <c r="B1128" s="24"/>
      <c r="J1128" s="24"/>
      <c r="K1128" s="24"/>
    </row>
    <row r="1129" spans="1:11">
      <c r="A1129" s="24"/>
      <c r="B1129" s="24"/>
      <c r="J1129" s="24"/>
      <c r="K1129" s="24"/>
    </row>
    <row r="1130" spans="1:11">
      <c r="A1130" s="24"/>
      <c r="B1130" s="24"/>
      <c r="J1130" s="24"/>
      <c r="K1130" s="24"/>
    </row>
    <row r="1131" spans="1:11">
      <c r="A1131" s="24"/>
      <c r="B1131" s="24"/>
      <c r="J1131" s="24"/>
      <c r="K1131" s="24"/>
    </row>
    <row r="1132" spans="1:11">
      <c r="A1132" s="24"/>
      <c r="B1132" s="24"/>
      <c r="J1132" s="24"/>
      <c r="K1132" s="24"/>
    </row>
    <row r="1133" spans="1:11">
      <c r="A1133" s="24"/>
      <c r="B1133" s="24"/>
      <c r="J1133" s="24"/>
      <c r="K1133" s="24"/>
    </row>
    <row r="1134" spans="1:11">
      <c r="A1134" s="24"/>
      <c r="B1134" s="24"/>
      <c r="J1134" s="24"/>
      <c r="K1134" s="24"/>
    </row>
    <row r="1135" spans="1:11">
      <c r="A1135" s="24"/>
      <c r="B1135" s="24"/>
      <c r="J1135" s="24"/>
      <c r="K1135" s="24"/>
    </row>
    <row r="1136" spans="1:11">
      <c r="A1136" s="24"/>
      <c r="B1136" s="24"/>
      <c r="J1136" s="24"/>
      <c r="K1136" s="24"/>
    </row>
    <row r="1137" spans="1:11">
      <c r="A1137" s="24"/>
      <c r="B1137" s="24"/>
      <c r="J1137" s="24"/>
      <c r="K1137" s="24"/>
    </row>
    <row r="1138" spans="1:11">
      <c r="A1138" s="24"/>
      <c r="B1138" s="24"/>
      <c r="J1138" s="24"/>
      <c r="K1138" s="24"/>
    </row>
    <row r="1139" spans="1:11">
      <c r="A1139" s="24"/>
      <c r="B1139" s="24"/>
      <c r="J1139" s="24"/>
      <c r="K1139" s="24"/>
    </row>
    <row r="1140" spans="1:11">
      <c r="A1140" s="24"/>
      <c r="B1140" s="24"/>
      <c r="J1140" s="24"/>
      <c r="K1140" s="24"/>
    </row>
    <row r="1141" spans="1:11">
      <c r="A1141" s="24"/>
      <c r="B1141" s="24"/>
      <c r="J1141" s="24"/>
      <c r="K1141" s="24"/>
    </row>
    <row r="1142" spans="1:11">
      <c r="A1142" s="24"/>
      <c r="B1142" s="24"/>
      <c r="J1142" s="24"/>
      <c r="K1142" s="24"/>
    </row>
    <row r="1143" spans="1:11">
      <c r="A1143" s="24"/>
      <c r="B1143" s="24"/>
      <c r="J1143" s="24"/>
      <c r="K1143" s="24"/>
    </row>
    <row r="1144" spans="1:11">
      <c r="A1144" s="24"/>
      <c r="B1144" s="24"/>
      <c r="J1144" s="24"/>
      <c r="K1144" s="24"/>
    </row>
    <row r="1145" spans="1:11">
      <c r="A1145" s="24"/>
      <c r="B1145" s="24"/>
      <c r="J1145" s="24"/>
      <c r="K1145" s="24"/>
    </row>
    <row r="1146" spans="1:11">
      <c r="A1146" s="24"/>
      <c r="B1146" s="24"/>
      <c r="J1146" s="24"/>
      <c r="K1146" s="24"/>
    </row>
    <row r="1147" spans="1:11">
      <c r="A1147" s="24"/>
      <c r="B1147" s="24"/>
      <c r="J1147" s="24"/>
      <c r="K1147" s="24"/>
    </row>
    <row r="1148" spans="1:11">
      <c r="A1148" s="24"/>
      <c r="B1148" s="24"/>
      <c r="J1148" s="24"/>
      <c r="K1148" s="24"/>
    </row>
    <row r="1149" spans="1:11">
      <c r="A1149" s="24"/>
      <c r="B1149" s="24"/>
      <c r="J1149" s="24"/>
      <c r="K1149" s="24"/>
    </row>
    <row r="1150" spans="1:11">
      <c r="A1150" s="24"/>
      <c r="B1150" s="24"/>
      <c r="J1150" s="24"/>
      <c r="K1150" s="24"/>
    </row>
    <row r="1151" spans="1:11">
      <c r="A1151" s="24"/>
      <c r="B1151" s="24"/>
      <c r="J1151" s="24"/>
      <c r="K1151" s="24"/>
    </row>
    <row r="1152" spans="1:11">
      <c r="A1152" s="24"/>
      <c r="B1152" s="24"/>
      <c r="J1152" s="24"/>
      <c r="K1152" s="24"/>
    </row>
    <row r="1153" spans="1:11">
      <c r="A1153" s="24"/>
      <c r="B1153" s="24"/>
      <c r="J1153" s="24"/>
      <c r="K1153" s="24"/>
    </row>
    <row r="1154" spans="1:11">
      <c r="A1154" s="24"/>
      <c r="B1154" s="24"/>
      <c r="J1154" s="24"/>
      <c r="K1154" s="24"/>
    </row>
    <row r="1155" spans="1:11">
      <c r="A1155" s="24"/>
      <c r="B1155" s="24"/>
      <c r="J1155" s="24"/>
      <c r="K1155" s="24"/>
    </row>
    <row r="1156" spans="1:11">
      <c r="A1156" s="24"/>
      <c r="B1156" s="24"/>
      <c r="J1156" s="24"/>
      <c r="K1156" s="24"/>
    </row>
    <row r="1157" spans="1:11">
      <c r="A1157" s="24"/>
      <c r="B1157" s="24"/>
      <c r="J1157" s="24"/>
      <c r="K1157" s="24"/>
    </row>
    <row r="1158" spans="1:11">
      <c r="A1158" s="24"/>
      <c r="B1158" s="24"/>
      <c r="J1158" s="24"/>
      <c r="K1158" s="24"/>
    </row>
    <row r="1159" spans="1:11">
      <c r="A1159" s="24"/>
      <c r="B1159" s="24"/>
      <c r="J1159" s="24"/>
      <c r="K1159" s="24"/>
    </row>
    <row r="1160" spans="1:11">
      <c r="A1160" s="24"/>
      <c r="B1160" s="24"/>
      <c r="J1160" s="24"/>
      <c r="K1160" s="24"/>
    </row>
    <row r="1161" spans="1:11">
      <c r="A1161" s="24"/>
      <c r="B1161" s="24"/>
      <c r="J1161" s="24"/>
      <c r="K1161" s="24"/>
    </row>
    <row r="1162" spans="1:11">
      <c r="A1162" s="24"/>
      <c r="B1162" s="24"/>
      <c r="J1162" s="24"/>
      <c r="K1162" s="24"/>
    </row>
    <row r="1163" spans="1:11">
      <c r="A1163" s="24"/>
      <c r="B1163" s="24"/>
      <c r="J1163" s="24"/>
      <c r="K1163" s="24"/>
    </row>
    <row r="1164" spans="1:11">
      <c r="A1164" s="24"/>
      <c r="B1164" s="24"/>
      <c r="J1164" s="24"/>
      <c r="K1164" s="24"/>
    </row>
    <row r="1165" spans="1:11">
      <c r="A1165" s="24"/>
      <c r="B1165" s="24"/>
      <c r="J1165" s="24"/>
      <c r="K1165" s="24"/>
    </row>
    <row r="1166" spans="1:11">
      <c r="A1166" s="24"/>
      <c r="B1166" s="24"/>
      <c r="J1166" s="24"/>
      <c r="K1166" s="24"/>
    </row>
    <row r="1167" spans="1:11">
      <c r="A1167" s="24"/>
      <c r="B1167" s="24"/>
      <c r="J1167" s="24"/>
      <c r="K1167" s="24"/>
    </row>
    <row r="1168" spans="1:11">
      <c r="A1168" s="24"/>
      <c r="B1168" s="24"/>
      <c r="J1168" s="24"/>
      <c r="K1168" s="24"/>
    </row>
    <row r="1169" spans="1:11">
      <c r="A1169" s="24"/>
      <c r="B1169" s="24"/>
      <c r="J1169" s="24"/>
      <c r="K1169" s="24"/>
    </row>
    <row r="1170" spans="1:11">
      <c r="A1170" s="24"/>
      <c r="B1170" s="24"/>
      <c r="J1170" s="24"/>
      <c r="K1170" s="24"/>
    </row>
    <row r="1171" spans="1:11">
      <c r="A1171" s="24"/>
      <c r="B1171" s="24"/>
      <c r="J1171" s="24"/>
      <c r="K1171" s="24"/>
    </row>
    <row r="1172" spans="1:11">
      <c r="A1172" s="24"/>
      <c r="B1172" s="24"/>
      <c r="J1172" s="24"/>
      <c r="K1172" s="24"/>
    </row>
    <row r="1173" spans="1:11">
      <c r="A1173" s="24"/>
      <c r="B1173" s="24"/>
      <c r="J1173" s="24"/>
      <c r="K1173" s="24"/>
    </row>
    <row r="1174" spans="1:11">
      <c r="A1174" s="24"/>
      <c r="B1174" s="24"/>
      <c r="J1174" s="24"/>
      <c r="K1174" s="24"/>
    </row>
    <row r="1175" spans="1:11">
      <c r="A1175" s="24"/>
      <c r="B1175" s="24"/>
      <c r="J1175" s="24"/>
      <c r="K1175" s="24"/>
    </row>
    <row r="1176" spans="1:11">
      <c r="A1176" s="24"/>
      <c r="B1176" s="24"/>
      <c r="J1176" s="24"/>
      <c r="K1176" s="24"/>
    </row>
    <row r="1177" spans="1:11">
      <c r="A1177" s="24"/>
      <c r="B1177" s="24"/>
      <c r="J1177" s="24"/>
      <c r="K1177" s="24"/>
    </row>
    <row r="1178" spans="1:11">
      <c r="A1178" s="24"/>
      <c r="B1178" s="24"/>
      <c r="J1178" s="24"/>
      <c r="K1178" s="24"/>
    </row>
    <row r="1179" spans="1:11">
      <c r="A1179" s="24"/>
      <c r="B1179" s="24"/>
      <c r="J1179" s="24"/>
      <c r="K1179" s="24"/>
    </row>
    <row r="1180" spans="1:11">
      <c r="A1180" s="24"/>
      <c r="B1180" s="24"/>
      <c r="J1180" s="24"/>
      <c r="K1180" s="24"/>
    </row>
    <row r="1181" spans="1:11">
      <c r="A1181" s="24"/>
      <c r="B1181" s="24"/>
      <c r="J1181" s="24"/>
      <c r="K1181" s="24"/>
    </row>
    <row r="1182" spans="1:11">
      <c r="A1182" s="24"/>
      <c r="B1182" s="24"/>
      <c r="J1182" s="24"/>
      <c r="K1182" s="24"/>
    </row>
    <row r="1183" spans="1:11">
      <c r="A1183" s="24"/>
      <c r="B1183" s="24"/>
      <c r="J1183" s="24"/>
      <c r="K1183" s="24"/>
    </row>
    <row r="1184" spans="1:11">
      <c r="A1184" s="24"/>
      <c r="B1184" s="24"/>
      <c r="J1184" s="24"/>
      <c r="K1184" s="24"/>
    </row>
    <row r="1185" spans="1:11">
      <c r="A1185" s="24"/>
      <c r="B1185" s="24"/>
      <c r="J1185" s="24"/>
      <c r="K1185" s="24"/>
    </row>
    <row r="1186" spans="1:11">
      <c r="A1186" s="24"/>
      <c r="B1186" s="24"/>
      <c r="J1186" s="24"/>
      <c r="K1186" s="24"/>
    </row>
    <row r="1187" spans="1:11">
      <c r="A1187" s="24"/>
      <c r="B1187" s="24"/>
      <c r="J1187" s="24"/>
      <c r="K1187" s="24"/>
    </row>
    <row r="1188" spans="1:11">
      <c r="A1188" s="24"/>
      <c r="B1188" s="24"/>
      <c r="J1188" s="24"/>
      <c r="K1188" s="24"/>
    </row>
    <row r="1189" spans="1:11">
      <c r="A1189" s="24"/>
      <c r="B1189" s="24"/>
      <c r="J1189" s="24"/>
      <c r="K1189" s="24"/>
    </row>
    <row r="1190" spans="1:11">
      <c r="A1190" s="24"/>
      <c r="B1190" s="24"/>
      <c r="J1190" s="24"/>
      <c r="K1190" s="24"/>
    </row>
    <row r="1191" spans="1:11">
      <c r="A1191" s="24"/>
      <c r="B1191" s="24"/>
      <c r="J1191" s="24"/>
      <c r="K1191" s="24"/>
    </row>
    <row r="1192" spans="1:11">
      <c r="A1192" s="24"/>
      <c r="B1192" s="24"/>
      <c r="J1192" s="24"/>
      <c r="K1192" s="24"/>
    </row>
    <row r="1193" spans="1:11">
      <c r="A1193" s="24"/>
      <c r="B1193" s="24"/>
      <c r="J1193" s="24"/>
      <c r="K1193" s="24"/>
    </row>
    <row r="1194" spans="1:11">
      <c r="A1194" s="24"/>
      <c r="B1194" s="24"/>
      <c r="J1194" s="24"/>
      <c r="K1194" s="24"/>
    </row>
    <row r="1195" spans="1:11">
      <c r="A1195" s="24"/>
      <c r="B1195" s="24"/>
      <c r="J1195" s="24"/>
      <c r="K1195" s="24"/>
    </row>
    <row r="1196" spans="1:11">
      <c r="A1196" s="24"/>
      <c r="B1196" s="24"/>
      <c r="J1196" s="24"/>
      <c r="K1196" s="24"/>
    </row>
    <row r="1197" spans="1:11">
      <c r="A1197" s="24"/>
      <c r="B1197" s="24"/>
      <c r="J1197" s="24"/>
      <c r="K1197" s="24"/>
    </row>
    <row r="1198" spans="1:11">
      <c r="A1198" s="24"/>
      <c r="B1198" s="24"/>
      <c r="J1198" s="24"/>
      <c r="K1198" s="24"/>
    </row>
    <row r="1199" spans="1:11">
      <c r="A1199" s="24"/>
      <c r="B1199" s="24"/>
      <c r="J1199" s="24"/>
      <c r="K1199" s="24"/>
    </row>
    <row r="1200" spans="1:11">
      <c r="A1200" s="24"/>
      <c r="B1200" s="24"/>
      <c r="J1200" s="24"/>
      <c r="K1200" s="24"/>
    </row>
    <row r="1201" spans="1:11">
      <c r="A1201" s="24"/>
      <c r="B1201" s="24"/>
      <c r="J1201" s="24"/>
      <c r="K1201" s="24"/>
    </row>
    <row r="1202" spans="1:11">
      <c r="A1202" s="24"/>
      <c r="B1202" s="24"/>
      <c r="J1202" s="24"/>
      <c r="K1202" s="24"/>
    </row>
    <row r="1203" spans="1:11">
      <c r="A1203" s="24"/>
      <c r="B1203" s="24"/>
      <c r="J1203" s="24"/>
      <c r="K1203" s="24"/>
    </row>
    <row r="1204" spans="1:11">
      <c r="A1204" s="24"/>
      <c r="B1204" s="24"/>
      <c r="J1204" s="24"/>
      <c r="K1204" s="24"/>
    </row>
    <row r="1205" spans="1:11">
      <c r="A1205" s="24"/>
      <c r="B1205" s="24"/>
      <c r="J1205" s="24"/>
      <c r="K1205" s="24"/>
    </row>
    <row r="1206" spans="1:11">
      <c r="A1206" s="24"/>
      <c r="B1206" s="24"/>
      <c r="J1206" s="24"/>
      <c r="K1206" s="24"/>
    </row>
    <row r="1207" spans="1:11">
      <c r="A1207" s="24"/>
      <c r="B1207" s="24"/>
      <c r="J1207" s="24"/>
      <c r="K1207" s="24"/>
    </row>
    <row r="1208" spans="1:11">
      <c r="A1208" s="24"/>
      <c r="B1208" s="24"/>
      <c r="J1208" s="24"/>
      <c r="K1208" s="24"/>
    </row>
    <row r="1209" spans="1:11">
      <c r="A1209" s="24"/>
      <c r="B1209" s="24"/>
      <c r="J1209" s="24"/>
      <c r="K1209" s="24"/>
    </row>
    <row r="1210" spans="1:11">
      <c r="A1210" s="24"/>
      <c r="B1210" s="24"/>
      <c r="J1210" s="24"/>
      <c r="K1210" s="24"/>
    </row>
    <row r="1211" spans="1:11">
      <c r="A1211" s="24"/>
      <c r="B1211" s="24"/>
      <c r="J1211" s="24"/>
      <c r="K1211" s="24"/>
    </row>
    <row r="1212" spans="1:11">
      <c r="A1212" s="24"/>
      <c r="B1212" s="24"/>
      <c r="J1212" s="24"/>
      <c r="K1212" s="24"/>
    </row>
    <row r="1213" spans="1:11">
      <c r="A1213" s="24"/>
      <c r="B1213" s="24"/>
      <c r="J1213" s="24"/>
      <c r="K1213" s="24"/>
    </row>
    <row r="1214" spans="1:11">
      <c r="A1214" s="24"/>
      <c r="B1214" s="24"/>
      <c r="J1214" s="24"/>
      <c r="K1214" s="24"/>
    </row>
    <row r="1215" spans="1:11">
      <c r="A1215" s="24"/>
      <c r="B1215" s="24"/>
      <c r="J1215" s="24"/>
      <c r="K1215" s="24"/>
    </row>
    <row r="1216" spans="1:11">
      <c r="A1216" s="24"/>
      <c r="B1216" s="24"/>
      <c r="J1216" s="24"/>
      <c r="K1216" s="24"/>
    </row>
    <row r="1217" spans="1:11">
      <c r="A1217" s="24"/>
      <c r="B1217" s="24"/>
      <c r="J1217" s="24"/>
      <c r="K1217" s="24"/>
    </row>
    <row r="1218" spans="1:11">
      <c r="A1218" s="24"/>
      <c r="B1218" s="24"/>
      <c r="J1218" s="24"/>
      <c r="K1218" s="24"/>
    </row>
    <row r="1219" spans="1:11">
      <c r="A1219" s="24"/>
      <c r="B1219" s="24"/>
      <c r="J1219" s="24"/>
      <c r="K1219" s="24"/>
    </row>
    <row r="1220" spans="1:11">
      <c r="A1220" s="24"/>
      <c r="B1220" s="24"/>
      <c r="J1220" s="24"/>
      <c r="K1220" s="24"/>
    </row>
    <row r="1221" spans="1:11">
      <c r="A1221" s="24"/>
      <c r="B1221" s="24"/>
      <c r="J1221" s="24"/>
      <c r="K1221" s="24"/>
    </row>
    <row r="1222" spans="1:11">
      <c r="A1222" s="24"/>
      <c r="B1222" s="24"/>
      <c r="J1222" s="24"/>
      <c r="K1222" s="24"/>
    </row>
    <row r="1223" spans="1:11">
      <c r="A1223" s="24"/>
      <c r="B1223" s="24"/>
      <c r="J1223" s="24"/>
      <c r="K1223" s="24"/>
    </row>
    <row r="1224" spans="1:11">
      <c r="A1224" s="24"/>
      <c r="B1224" s="24"/>
      <c r="J1224" s="24"/>
      <c r="K1224" s="24"/>
    </row>
    <row r="1225" spans="1:11">
      <c r="A1225" s="24"/>
      <c r="B1225" s="24"/>
      <c r="J1225" s="24"/>
      <c r="K1225" s="24"/>
    </row>
    <row r="1226" spans="1:11">
      <c r="A1226" s="24"/>
      <c r="B1226" s="24"/>
      <c r="J1226" s="24"/>
      <c r="K1226" s="24"/>
    </row>
    <row r="1227" spans="1:11">
      <c r="A1227" s="24"/>
      <c r="B1227" s="24"/>
      <c r="J1227" s="24"/>
      <c r="K1227" s="24"/>
    </row>
    <row r="1228" spans="1:11">
      <c r="A1228" s="24"/>
      <c r="B1228" s="24"/>
      <c r="J1228" s="24"/>
      <c r="K1228" s="24"/>
    </row>
    <row r="1229" spans="1:11">
      <c r="A1229" s="24"/>
      <c r="B1229" s="24"/>
      <c r="J1229" s="24"/>
      <c r="K1229" s="24"/>
    </row>
    <row r="1230" spans="1:11">
      <c r="A1230" s="24"/>
      <c r="B1230" s="24"/>
      <c r="J1230" s="24"/>
      <c r="K1230" s="24"/>
    </row>
    <row r="1231" spans="1:11">
      <c r="A1231" s="24"/>
      <c r="B1231" s="24"/>
      <c r="J1231" s="24"/>
      <c r="K1231" s="24"/>
    </row>
    <row r="1232" spans="1:11">
      <c r="A1232" s="24"/>
      <c r="B1232" s="24"/>
      <c r="J1232" s="24"/>
      <c r="K1232" s="24"/>
    </row>
    <row r="1233" spans="1:11">
      <c r="A1233" s="24"/>
      <c r="B1233" s="24"/>
      <c r="J1233" s="24"/>
      <c r="K1233" s="24"/>
    </row>
    <row r="1234" spans="1:11">
      <c r="A1234" s="24"/>
      <c r="B1234" s="24"/>
      <c r="J1234" s="24"/>
      <c r="K1234" s="24"/>
    </row>
    <row r="1235" spans="1:11">
      <c r="A1235" s="24"/>
      <c r="B1235" s="24"/>
      <c r="J1235" s="24"/>
      <c r="K1235" s="24"/>
    </row>
    <row r="1236" spans="1:11">
      <c r="A1236" s="24"/>
      <c r="B1236" s="24"/>
      <c r="J1236" s="24"/>
      <c r="K1236" s="24"/>
    </row>
    <row r="1237" spans="1:11">
      <c r="A1237" s="24"/>
      <c r="B1237" s="24"/>
      <c r="J1237" s="24"/>
      <c r="K1237" s="24"/>
    </row>
    <row r="1238" spans="1:11">
      <c r="A1238" s="24"/>
      <c r="B1238" s="24"/>
      <c r="J1238" s="24"/>
      <c r="K1238" s="24"/>
    </row>
    <row r="1239" spans="1:11">
      <c r="A1239" s="24"/>
      <c r="B1239" s="24"/>
      <c r="J1239" s="24"/>
      <c r="K1239" s="24"/>
    </row>
    <row r="1240" spans="1:11">
      <c r="A1240" s="24"/>
      <c r="B1240" s="24"/>
      <c r="J1240" s="24"/>
      <c r="K1240" s="24"/>
    </row>
    <row r="1241" spans="1:11">
      <c r="A1241" s="24"/>
      <c r="B1241" s="24"/>
      <c r="J1241" s="24"/>
      <c r="K1241" s="24"/>
    </row>
    <row r="1242" spans="1:11">
      <c r="A1242" s="24"/>
      <c r="B1242" s="24"/>
      <c r="J1242" s="24"/>
      <c r="K1242" s="24"/>
    </row>
    <row r="1243" spans="1:11">
      <c r="A1243" s="24"/>
      <c r="B1243" s="24"/>
      <c r="J1243" s="24"/>
      <c r="K1243" s="24"/>
    </row>
    <row r="1244" spans="1:11">
      <c r="A1244" s="24"/>
      <c r="B1244" s="24"/>
      <c r="J1244" s="24"/>
      <c r="K1244" s="24"/>
    </row>
    <row r="1245" spans="1:11">
      <c r="A1245" s="24"/>
      <c r="B1245" s="24"/>
      <c r="J1245" s="24"/>
      <c r="K1245" s="24"/>
    </row>
    <row r="1246" spans="1:11">
      <c r="A1246" s="24"/>
      <c r="B1246" s="24"/>
      <c r="J1246" s="24"/>
      <c r="K1246" s="24"/>
    </row>
    <row r="1247" spans="1:11">
      <c r="A1247" s="24"/>
      <c r="B1247" s="24"/>
      <c r="J1247" s="24"/>
      <c r="K1247" s="24"/>
    </row>
    <row r="1248" spans="1:11">
      <c r="A1248" s="24"/>
      <c r="B1248" s="24"/>
      <c r="J1248" s="24"/>
      <c r="K1248" s="24"/>
    </row>
    <row r="1249" spans="1:11">
      <c r="A1249" s="24"/>
      <c r="B1249" s="24"/>
      <c r="J1249" s="24"/>
      <c r="K1249" s="24"/>
    </row>
    <row r="1250" spans="1:11">
      <c r="A1250" s="24"/>
      <c r="B1250" s="24"/>
      <c r="J1250" s="24"/>
      <c r="K1250" s="24"/>
    </row>
    <row r="1251" spans="1:11">
      <c r="A1251" s="24"/>
      <c r="B1251" s="24"/>
      <c r="J1251" s="24"/>
      <c r="K1251" s="24"/>
    </row>
    <row r="1252" spans="1:11">
      <c r="A1252" s="24"/>
      <c r="B1252" s="24"/>
      <c r="J1252" s="24"/>
      <c r="K1252" s="24"/>
    </row>
    <row r="1253" spans="1:11">
      <c r="A1253" s="24"/>
      <c r="B1253" s="24"/>
      <c r="J1253" s="24"/>
      <c r="K1253" s="24"/>
    </row>
    <row r="1254" spans="1:11">
      <c r="A1254" s="24"/>
      <c r="B1254" s="24"/>
      <c r="J1254" s="24"/>
      <c r="K1254" s="24"/>
    </row>
    <row r="1255" spans="1:11">
      <c r="A1255" s="24"/>
      <c r="B1255" s="24"/>
      <c r="J1255" s="24"/>
      <c r="K1255" s="24"/>
    </row>
    <row r="1256" spans="1:11">
      <c r="A1256" s="24"/>
      <c r="B1256" s="24"/>
      <c r="J1256" s="24"/>
      <c r="K1256" s="24"/>
    </row>
    <row r="1257" spans="1:11">
      <c r="A1257" s="24"/>
      <c r="B1257" s="24"/>
      <c r="J1257" s="24"/>
      <c r="K1257" s="24"/>
    </row>
    <row r="1258" spans="1:11">
      <c r="A1258" s="24"/>
      <c r="B1258" s="24"/>
      <c r="J1258" s="24"/>
      <c r="K1258" s="24"/>
    </row>
    <row r="1259" spans="1:11">
      <c r="A1259" s="24"/>
      <c r="B1259" s="24"/>
      <c r="J1259" s="24"/>
      <c r="K1259" s="24"/>
    </row>
    <row r="1260" spans="1:11">
      <c r="A1260" s="24"/>
      <c r="B1260" s="24"/>
      <c r="J1260" s="24"/>
      <c r="K1260" s="24"/>
    </row>
    <row r="1261" spans="1:11">
      <c r="A1261" s="24"/>
      <c r="B1261" s="24"/>
      <c r="J1261" s="24"/>
      <c r="K1261" s="24"/>
    </row>
    <row r="1262" spans="1:11">
      <c r="A1262" s="24"/>
      <c r="B1262" s="24"/>
      <c r="J1262" s="24"/>
      <c r="K1262" s="24"/>
    </row>
    <row r="1263" spans="1:11">
      <c r="A1263" s="24"/>
      <c r="B1263" s="24"/>
      <c r="J1263" s="24"/>
      <c r="K1263" s="24"/>
    </row>
    <row r="1264" spans="1:11">
      <c r="A1264" s="24"/>
      <c r="B1264" s="24"/>
      <c r="J1264" s="24"/>
      <c r="K1264" s="24"/>
    </row>
    <row r="1265" spans="1:11">
      <c r="A1265" s="24"/>
      <c r="B1265" s="24"/>
      <c r="J1265" s="24"/>
      <c r="K1265" s="24"/>
    </row>
    <row r="1266" spans="1:11">
      <c r="A1266" s="24"/>
      <c r="B1266" s="24"/>
      <c r="J1266" s="24"/>
      <c r="K1266" s="24"/>
    </row>
    <row r="1267" spans="1:11">
      <c r="A1267" s="24"/>
      <c r="B1267" s="24"/>
      <c r="J1267" s="24"/>
      <c r="K1267" s="24"/>
    </row>
    <row r="1268" spans="1:11">
      <c r="A1268" s="24"/>
      <c r="B1268" s="24"/>
      <c r="J1268" s="24"/>
      <c r="K1268" s="24"/>
    </row>
    <row r="1269" spans="1:11">
      <c r="A1269" s="24"/>
      <c r="B1269" s="24"/>
      <c r="J1269" s="24"/>
      <c r="K1269" s="24"/>
    </row>
    <row r="1270" spans="1:11">
      <c r="A1270" s="24"/>
      <c r="B1270" s="24"/>
      <c r="J1270" s="24"/>
      <c r="K1270" s="24"/>
    </row>
    <row r="1271" spans="1:11">
      <c r="A1271" s="24"/>
      <c r="B1271" s="24"/>
      <c r="J1271" s="24"/>
      <c r="K1271" s="24"/>
    </row>
    <row r="1272" spans="1:11">
      <c r="A1272" s="24"/>
      <c r="B1272" s="24"/>
      <c r="J1272" s="24"/>
      <c r="K1272" s="24"/>
    </row>
    <row r="1273" spans="1:11">
      <c r="A1273" s="24"/>
      <c r="B1273" s="24"/>
      <c r="J1273" s="24"/>
      <c r="K1273" s="24"/>
    </row>
    <row r="1274" spans="1:11">
      <c r="A1274" s="24"/>
      <c r="B1274" s="24"/>
      <c r="J1274" s="24"/>
      <c r="K1274" s="24"/>
    </row>
    <row r="1275" spans="1:11">
      <c r="A1275" s="24"/>
      <c r="B1275" s="24"/>
      <c r="J1275" s="24"/>
      <c r="K1275" s="24"/>
    </row>
    <row r="1276" spans="1:11">
      <c r="A1276" s="24"/>
      <c r="B1276" s="24"/>
      <c r="J1276" s="24"/>
      <c r="K1276" s="24"/>
    </row>
    <row r="1277" spans="1:11">
      <c r="A1277" s="24"/>
      <c r="B1277" s="24"/>
      <c r="J1277" s="24"/>
      <c r="K1277" s="24"/>
    </row>
    <row r="1278" spans="1:11">
      <c r="A1278" s="24"/>
      <c r="B1278" s="24"/>
      <c r="J1278" s="24"/>
      <c r="K1278" s="24"/>
    </row>
    <row r="1279" spans="1:11">
      <c r="A1279" s="24"/>
      <c r="B1279" s="24"/>
      <c r="J1279" s="24"/>
      <c r="K1279" s="24"/>
    </row>
    <row r="1280" spans="1:11">
      <c r="A1280" s="24"/>
      <c r="B1280" s="24"/>
      <c r="J1280" s="24"/>
      <c r="K1280" s="24"/>
    </row>
    <row r="1281" spans="1:11">
      <c r="A1281" s="24"/>
      <c r="B1281" s="24"/>
      <c r="J1281" s="24"/>
      <c r="K1281" s="24"/>
    </row>
    <row r="1282" spans="1:11">
      <c r="A1282" s="24"/>
      <c r="B1282" s="24"/>
      <c r="J1282" s="24"/>
      <c r="K1282" s="24"/>
    </row>
    <row r="1283" spans="1:11">
      <c r="A1283" s="24"/>
      <c r="B1283" s="24"/>
      <c r="J1283" s="24"/>
      <c r="K1283" s="24"/>
    </row>
    <row r="1284" spans="1:11">
      <c r="A1284" s="24"/>
      <c r="B1284" s="24"/>
      <c r="J1284" s="24"/>
      <c r="K1284" s="24"/>
    </row>
    <row r="1285" spans="1:11">
      <c r="A1285" s="24"/>
      <c r="B1285" s="24"/>
      <c r="J1285" s="24"/>
      <c r="K1285" s="24"/>
    </row>
    <row r="1286" spans="1:11">
      <c r="A1286" s="24"/>
      <c r="B1286" s="24"/>
      <c r="J1286" s="24"/>
      <c r="K1286" s="24"/>
    </row>
    <row r="1287" spans="1:11">
      <c r="A1287" s="24"/>
      <c r="B1287" s="24"/>
      <c r="J1287" s="24"/>
      <c r="K1287" s="24"/>
    </row>
    <row r="1288" spans="1:11">
      <c r="A1288" s="24"/>
      <c r="B1288" s="24"/>
      <c r="J1288" s="24"/>
      <c r="K1288" s="24"/>
    </row>
    <row r="1289" spans="1:11">
      <c r="A1289" s="24"/>
      <c r="B1289" s="24"/>
      <c r="J1289" s="24"/>
      <c r="K1289" s="24"/>
    </row>
    <row r="1290" spans="1:11">
      <c r="A1290" s="24"/>
      <c r="B1290" s="24"/>
      <c r="J1290" s="24"/>
      <c r="K1290" s="24"/>
    </row>
    <row r="1291" spans="1:11">
      <c r="A1291" s="24"/>
      <c r="B1291" s="24"/>
      <c r="J1291" s="24"/>
      <c r="K1291" s="24"/>
    </row>
    <row r="1292" spans="1:11">
      <c r="A1292" s="24"/>
      <c r="B1292" s="24"/>
      <c r="J1292" s="24"/>
      <c r="K1292" s="24"/>
    </row>
    <row r="1293" spans="1:11">
      <c r="A1293" s="24"/>
      <c r="B1293" s="24"/>
      <c r="J1293" s="24"/>
      <c r="K1293" s="24"/>
    </row>
    <row r="1294" spans="1:11">
      <c r="A1294" s="24"/>
      <c r="B1294" s="24"/>
      <c r="J1294" s="24"/>
      <c r="K1294" s="24"/>
    </row>
    <row r="1295" spans="1:11">
      <c r="A1295" s="24"/>
      <c r="B1295" s="24"/>
      <c r="J1295" s="24"/>
      <c r="K1295" s="24"/>
    </row>
    <row r="1296" spans="1:11">
      <c r="A1296" s="24"/>
      <c r="B1296" s="24"/>
      <c r="J1296" s="24"/>
      <c r="K1296" s="24"/>
    </row>
    <row r="1297" spans="1:11">
      <c r="A1297" s="24"/>
      <c r="B1297" s="24"/>
      <c r="J1297" s="24"/>
      <c r="K1297" s="24"/>
    </row>
    <row r="1298" spans="1:11">
      <c r="A1298" s="24"/>
      <c r="B1298" s="24"/>
      <c r="J1298" s="24"/>
      <c r="K1298" s="24"/>
    </row>
    <row r="1299" spans="1:11">
      <c r="A1299" s="24"/>
      <c r="B1299" s="24"/>
      <c r="J1299" s="24"/>
      <c r="K1299" s="24"/>
    </row>
    <row r="1300" spans="1:11">
      <c r="A1300" s="24"/>
      <c r="B1300" s="24"/>
      <c r="J1300" s="24"/>
      <c r="K1300" s="24"/>
    </row>
    <row r="1301" spans="1:11">
      <c r="A1301" s="24"/>
      <c r="B1301" s="24"/>
      <c r="J1301" s="24"/>
      <c r="K1301" s="24"/>
    </row>
    <row r="1302" spans="1:11">
      <c r="A1302" s="24"/>
      <c r="B1302" s="24"/>
      <c r="J1302" s="24"/>
      <c r="K1302" s="24"/>
    </row>
    <row r="1303" spans="1:11">
      <c r="A1303" s="24"/>
      <c r="B1303" s="24"/>
      <c r="J1303" s="24"/>
      <c r="K1303" s="24"/>
    </row>
    <row r="1304" spans="1:11">
      <c r="A1304" s="24"/>
      <c r="B1304" s="24"/>
      <c r="J1304" s="24"/>
      <c r="K1304" s="24"/>
    </row>
    <row r="1305" spans="1:11">
      <c r="A1305" s="24"/>
      <c r="B1305" s="24"/>
      <c r="J1305" s="24"/>
      <c r="K1305" s="24"/>
    </row>
    <row r="1306" spans="1:11">
      <c r="A1306" s="24"/>
      <c r="B1306" s="24"/>
      <c r="J1306" s="24"/>
      <c r="K1306" s="24"/>
    </row>
    <row r="1307" spans="1:11">
      <c r="A1307" s="24"/>
      <c r="B1307" s="24"/>
      <c r="J1307" s="24"/>
      <c r="K1307" s="24"/>
    </row>
    <row r="1308" spans="1:11">
      <c r="A1308" s="24"/>
      <c r="B1308" s="24"/>
      <c r="J1308" s="24"/>
      <c r="K1308" s="24"/>
    </row>
    <row r="1309" spans="1:11">
      <c r="A1309" s="24"/>
      <c r="B1309" s="24"/>
      <c r="J1309" s="24"/>
      <c r="K1309" s="24"/>
    </row>
    <row r="1310" spans="1:11">
      <c r="A1310" s="24"/>
      <c r="B1310" s="24"/>
      <c r="J1310" s="24"/>
      <c r="K1310" s="24"/>
    </row>
    <row r="1311" spans="1:11">
      <c r="A1311" s="24"/>
      <c r="B1311" s="24"/>
      <c r="J1311" s="24"/>
      <c r="K1311" s="24"/>
    </row>
    <row r="1312" spans="1:11">
      <c r="A1312" s="24"/>
      <c r="B1312" s="24"/>
      <c r="J1312" s="24"/>
      <c r="K1312" s="24"/>
    </row>
    <row r="1313" spans="1:11">
      <c r="A1313" s="24"/>
      <c r="B1313" s="24"/>
      <c r="J1313" s="24"/>
      <c r="K1313" s="24"/>
    </row>
    <row r="1314" spans="1:11">
      <c r="A1314" s="24"/>
      <c r="B1314" s="24"/>
      <c r="J1314" s="24"/>
      <c r="K1314" s="24"/>
    </row>
    <row r="1315" spans="1:11">
      <c r="A1315" s="24"/>
      <c r="B1315" s="24"/>
      <c r="J1315" s="24"/>
      <c r="K1315" s="24"/>
    </row>
    <row r="1316" spans="1:11">
      <c r="A1316" s="24"/>
      <c r="B1316" s="24"/>
      <c r="J1316" s="24"/>
      <c r="K1316" s="24"/>
    </row>
    <row r="1317" spans="1:11">
      <c r="A1317" s="24"/>
      <c r="B1317" s="24"/>
      <c r="J1317" s="24"/>
      <c r="K1317" s="24"/>
    </row>
    <row r="1318" spans="1:11">
      <c r="A1318" s="24"/>
      <c r="B1318" s="24"/>
      <c r="J1318" s="24"/>
      <c r="K1318" s="24"/>
    </row>
    <row r="1319" spans="1:11">
      <c r="A1319" s="24"/>
      <c r="B1319" s="24"/>
      <c r="J1319" s="24"/>
      <c r="K1319" s="24"/>
    </row>
    <row r="1320" spans="1:11">
      <c r="A1320" s="24"/>
      <c r="B1320" s="24"/>
      <c r="J1320" s="24"/>
      <c r="K1320" s="24"/>
    </row>
    <row r="1321" spans="1:11">
      <c r="A1321" s="24"/>
      <c r="B1321" s="24"/>
      <c r="J1321" s="24"/>
      <c r="K1321" s="24"/>
    </row>
    <row r="1322" spans="1:11">
      <c r="A1322" s="24"/>
      <c r="B1322" s="24"/>
      <c r="J1322" s="24"/>
      <c r="K1322" s="24"/>
    </row>
    <row r="1323" spans="1:11">
      <c r="A1323" s="24"/>
      <c r="B1323" s="24"/>
      <c r="J1323" s="24"/>
      <c r="K1323" s="24"/>
    </row>
    <row r="1324" spans="1:11">
      <c r="A1324" s="24"/>
      <c r="B1324" s="24"/>
      <c r="J1324" s="24"/>
      <c r="K1324" s="24"/>
    </row>
    <row r="1325" spans="1:11">
      <c r="A1325" s="24"/>
      <c r="B1325" s="24"/>
      <c r="J1325" s="24"/>
      <c r="K1325" s="24"/>
    </row>
    <row r="1326" spans="1:11">
      <c r="A1326" s="24"/>
      <c r="B1326" s="24"/>
      <c r="J1326" s="24"/>
      <c r="K1326" s="24"/>
    </row>
    <row r="1327" spans="1:11">
      <c r="A1327" s="24"/>
      <c r="B1327" s="24"/>
      <c r="J1327" s="24"/>
      <c r="K1327" s="24"/>
    </row>
    <row r="1328" spans="1:11">
      <c r="A1328" s="24"/>
      <c r="B1328" s="24"/>
      <c r="J1328" s="24"/>
      <c r="K1328" s="24"/>
    </row>
    <row r="1329" spans="1:11">
      <c r="A1329" s="24"/>
      <c r="B1329" s="24"/>
      <c r="J1329" s="24"/>
      <c r="K1329" s="24"/>
    </row>
    <row r="1330" spans="1:11">
      <c r="A1330" s="24"/>
      <c r="B1330" s="24"/>
      <c r="J1330" s="24"/>
      <c r="K1330" s="24"/>
    </row>
    <row r="1331" spans="1:11">
      <c r="A1331" s="24"/>
      <c r="B1331" s="24"/>
      <c r="J1331" s="24"/>
      <c r="K1331" s="24"/>
    </row>
    <row r="1332" spans="1:11">
      <c r="A1332" s="24"/>
      <c r="B1332" s="24"/>
      <c r="J1332" s="24"/>
      <c r="K1332" s="24"/>
    </row>
    <row r="1333" spans="1:11">
      <c r="A1333" s="24"/>
      <c r="B1333" s="24"/>
      <c r="J1333" s="24"/>
      <c r="K1333" s="24"/>
    </row>
    <row r="1334" spans="1:11">
      <c r="A1334" s="24"/>
      <c r="B1334" s="24"/>
      <c r="J1334" s="24"/>
      <c r="K1334" s="24"/>
    </row>
    <row r="1335" spans="1:11">
      <c r="A1335" s="24"/>
      <c r="B1335" s="24"/>
      <c r="J1335" s="24"/>
      <c r="K1335" s="24"/>
    </row>
    <row r="1336" spans="1:11">
      <c r="A1336" s="24"/>
      <c r="B1336" s="24"/>
      <c r="J1336" s="24"/>
      <c r="K1336" s="24"/>
    </row>
    <row r="1337" spans="1:11">
      <c r="A1337" s="24"/>
      <c r="B1337" s="24"/>
      <c r="J1337" s="24"/>
      <c r="K1337" s="24"/>
    </row>
    <row r="1338" spans="1:11">
      <c r="A1338" s="24"/>
      <c r="B1338" s="24"/>
      <c r="J1338" s="24"/>
      <c r="K1338" s="24"/>
    </row>
    <row r="1339" spans="1:11">
      <c r="A1339" s="24"/>
      <c r="B1339" s="24"/>
      <c r="J1339" s="24"/>
      <c r="K1339" s="24"/>
    </row>
    <row r="1340" spans="1:11">
      <c r="A1340" s="24"/>
      <c r="B1340" s="24"/>
      <c r="J1340" s="24"/>
      <c r="K1340" s="24"/>
    </row>
    <row r="1341" spans="1:11">
      <c r="A1341" s="24"/>
      <c r="B1341" s="24"/>
      <c r="J1341" s="24"/>
      <c r="K1341" s="24"/>
    </row>
    <row r="1342" spans="1:11">
      <c r="A1342" s="24"/>
      <c r="B1342" s="24"/>
      <c r="J1342" s="24"/>
      <c r="K1342" s="24"/>
    </row>
    <row r="1343" spans="1:11">
      <c r="A1343" s="24"/>
      <c r="B1343" s="24"/>
      <c r="J1343" s="24"/>
      <c r="K1343" s="24"/>
    </row>
    <row r="1344" spans="1:11">
      <c r="A1344" s="24"/>
      <c r="B1344" s="24"/>
      <c r="J1344" s="24"/>
      <c r="K1344" s="24"/>
    </row>
    <row r="1345" spans="1:11">
      <c r="A1345" s="24"/>
      <c r="B1345" s="24"/>
      <c r="J1345" s="24"/>
      <c r="K1345" s="24"/>
    </row>
    <row r="1346" spans="1:11">
      <c r="A1346" s="24"/>
      <c r="B1346" s="24"/>
      <c r="J1346" s="24"/>
      <c r="K1346" s="24"/>
    </row>
    <row r="1347" spans="1:11">
      <c r="A1347" s="24"/>
      <c r="B1347" s="24"/>
      <c r="J1347" s="24"/>
      <c r="K1347" s="24"/>
    </row>
    <row r="1348" spans="1:11">
      <c r="A1348" s="24"/>
      <c r="B1348" s="24"/>
      <c r="J1348" s="24"/>
      <c r="K1348" s="24"/>
    </row>
    <row r="1349" spans="1:11">
      <c r="A1349" s="24"/>
      <c r="B1349" s="24"/>
      <c r="J1349" s="24"/>
      <c r="K1349" s="24"/>
    </row>
    <row r="1350" spans="1:11">
      <c r="A1350" s="24"/>
      <c r="B1350" s="24"/>
      <c r="J1350" s="24"/>
      <c r="K1350" s="24"/>
    </row>
    <row r="1351" spans="1:11">
      <c r="A1351" s="24"/>
      <c r="B1351" s="24"/>
      <c r="J1351" s="24"/>
      <c r="K1351" s="24"/>
    </row>
    <row r="1352" spans="1:11">
      <c r="A1352" s="24"/>
      <c r="B1352" s="24"/>
      <c r="J1352" s="24"/>
      <c r="K1352" s="24"/>
    </row>
    <row r="1353" spans="1:11">
      <c r="A1353" s="24"/>
      <c r="B1353" s="24"/>
      <c r="J1353" s="24"/>
      <c r="K1353" s="24"/>
    </row>
    <row r="1354" spans="1:11">
      <c r="A1354" s="24"/>
      <c r="B1354" s="24"/>
      <c r="J1354" s="24"/>
      <c r="K1354" s="24"/>
    </row>
    <row r="1355" spans="1:11">
      <c r="A1355" s="24"/>
      <c r="B1355" s="24"/>
      <c r="J1355" s="24"/>
      <c r="K1355" s="24"/>
    </row>
    <row r="1356" spans="1:11">
      <c r="A1356" s="24"/>
      <c r="B1356" s="24"/>
      <c r="J1356" s="24"/>
      <c r="K1356" s="24"/>
    </row>
    <row r="1357" spans="1:11">
      <c r="A1357" s="24"/>
      <c r="B1357" s="24"/>
      <c r="J1357" s="24"/>
      <c r="K1357" s="24"/>
    </row>
    <row r="1358" spans="1:11">
      <c r="A1358" s="24"/>
      <c r="B1358" s="24"/>
      <c r="J1358" s="24"/>
      <c r="K1358" s="24"/>
    </row>
    <row r="1359" spans="1:11">
      <c r="A1359" s="24"/>
      <c r="B1359" s="24"/>
      <c r="J1359" s="24"/>
      <c r="K1359" s="24"/>
    </row>
    <row r="1360" spans="1:11">
      <c r="A1360" s="24"/>
      <c r="B1360" s="24"/>
      <c r="J1360" s="24"/>
      <c r="K1360" s="24"/>
    </row>
    <row r="1361" spans="1:11">
      <c r="A1361" s="24"/>
      <c r="B1361" s="24"/>
      <c r="J1361" s="24"/>
      <c r="K1361" s="24"/>
    </row>
    <row r="1362" spans="1:11">
      <c r="A1362" s="24"/>
      <c r="B1362" s="24"/>
      <c r="J1362" s="24"/>
      <c r="K1362" s="24"/>
    </row>
    <row r="1363" spans="1:11">
      <c r="A1363" s="24"/>
      <c r="B1363" s="24"/>
      <c r="J1363" s="24"/>
      <c r="K1363" s="24"/>
    </row>
    <row r="1364" spans="1:11">
      <c r="A1364" s="24"/>
      <c r="B1364" s="24"/>
      <c r="J1364" s="24"/>
      <c r="K1364" s="24"/>
    </row>
    <row r="1365" spans="1:11">
      <c r="A1365" s="24"/>
      <c r="B1365" s="24"/>
      <c r="J1365" s="24"/>
      <c r="K1365" s="24"/>
    </row>
    <row r="1366" spans="1:11">
      <c r="A1366" s="24"/>
      <c r="B1366" s="24"/>
      <c r="J1366" s="24"/>
      <c r="K1366" s="24"/>
    </row>
    <row r="1367" spans="1:11">
      <c r="A1367" s="24"/>
      <c r="B1367" s="24"/>
      <c r="J1367" s="24"/>
      <c r="K1367" s="24"/>
    </row>
    <row r="1368" spans="1:11">
      <c r="A1368" s="24"/>
      <c r="B1368" s="24"/>
      <c r="J1368" s="24"/>
      <c r="K1368" s="24"/>
    </row>
    <row r="1369" spans="1:11">
      <c r="A1369" s="24"/>
      <c r="B1369" s="24"/>
      <c r="J1369" s="24"/>
      <c r="K1369" s="24"/>
    </row>
    <row r="1370" spans="1:11">
      <c r="A1370" s="24"/>
      <c r="B1370" s="24"/>
      <c r="J1370" s="24"/>
      <c r="K1370" s="24"/>
    </row>
    <row r="1371" spans="1:11">
      <c r="A1371" s="24"/>
      <c r="B1371" s="24"/>
      <c r="J1371" s="24"/>
      <c r="K1371" s="24"/>
    </row>
    <row r="1372" spans="1:11">
      <c r="A1372" s="24"/>
      <c r="B1372" s="24"/>
      <c r="J1372" s="24"/>
      <c r="K1372" s="24"/>
    </row>
    <row r="1373" spans="1:11">
      <c r="A1373" s="24"/>
      <c r="B1373" s="24"/>
      <c r="J1373" s="24"/>
      <c r="K1373" s="24"/>
    </row>
    <row r="1374" spans="1:11">
      <c r="A1374" s="24"/>
      <c r="B1374" s="24"/>
      <c r="J1374" s="24"/>
      <c r="K1374" s="24"/>
    </row>
    <row r="1375" spans="1:11">
      <c r="A1375" s="24"/>
      <c r="B1375" s="24"/>
      <c r="J1375" s="24"/>
      <c r="K1375" s="24"/>
    </row>
    <row r="1376" spans="1:11">
      <c r="A1376" s="24"/>
      <c r="B1376" s="24"/>
      <c r="J1376" s="24"/>
      <c r="K1376" s="24"/>
    </row>
    <row r="1377" spans="1:11">
      <c r="A1377" s="24"/>
      <c r="B1377" s="24"/>
      <c r="J1377" s="24"/>
      <c r="K1377" s="24"/>
    </row>
    <row r="1378" spans="1:11">
      <c r="A1378" s="24"/>
      <c r="B1378" s="24"/>
      <c r="J1378" s="24"/>
      <c r="K1378" s="24"/>
    </row>
    <row r="1379" spans="1:11">
      <c r="A1379" s="24"/>
      <c r="B1379" s="24"/>
      <c r="J1379" s="24"/>
      <c r="K1379" s="24"/>
    </row>
    <row r="1380" spans="1:11">
      <c r="A1380" s="24"/>
      <c r="B1380" s="24"/>
      <c r="J1380" s="24"/>
      <c r="K1380" s="24"/>
    </row>
    <row r="1381" spans="1:11">
      <c r="A1381" s="24"/>
      <c r="B1381" s="24"/>
      <c r="J1381" s="24"/>
      <c r="K1381" s="24"/>
    </row>
    <row r="1382" spans="1:11">
      <c r="A1382" s="24"/>
      <c r="B1382" s="24"/>
      <c r="J1382" s="24"/>
      <c r="K1382" s="24"/>
    </row>
    <row r="1383" spans="1:11">
      <c r="A1383" s="24"/>
      <c r="B1383" s="24"/>
      <c r="J1383" s="24"/>
      <c r="K1383" s="24"/>
    </row>
    <row r="1384" spans="1:11">
      <c r="A1384" s="24"/>
      <c r="B1384" s="24"/>
      <c r="J1384" s="24"/>
      <c r="K1384" s="24"/>
    </row>
    <row r="1385" spans="1:11">
      <c r="A1385" s="24"/>
      <c r="B1385" s="24"/>
      <c r="J1385" s="24"/>
      <c r="K1385" s="24"/>
    </row>
    <row r="1386" spans="1:11">
      <c r="A1386" s="24"/>
      <c r="B1386" s="24"/>
      <c r="J1386" s="24"/>
      <c r="K1386" s="24"/>
    </row>
    <row r="1387" spans="1:11">
      <c r="A1387" s="24"/>
      <c r="B1387" s="24"/>
      <c r="J1387" s="24"/>
      <c r="K1387" s="24"/>
    </row>
    <row r="1412" spans="1:11">
      <c r="A1412" s="24"/>
      <c r="B1412" s="24"/>
      <c r="J1412" s="24"/>
      <c r="K1412" s="24"/>
    </row>
    <row r="1413" spans="1:11">
      <c r="A1413" s="24"/>
      <c r="B1413" s="24"/>
      <c r="J1413" s="24"/>
      <c r="K1413" s="24"/>
    </row>
    <row r="1414" spans="1:11">
      <c r="A1414" s="24"/>
      <c r="B1414" s="24"/>
      <c r="J1414" s="24"/>
      <c r="K1414" s="24"/>
    </row>
    <row r="1415" spans="1:11">
      <c r="A1415" s="24"/>
      <c r="B1415" s="24"/>
      <c r="J1415" s="24"/>
      <c r="K1415" s="24"/>
    </row>
    <row r="1416" spans="1:11">
      <c r="A1416" s="24"/>
      <c r="B1416" s="24"/>
      <c r="J1416" s="24"/>
      <c r="K1416" s="24"/>
    </row>
    <row r="1417" spans="1:11">
      <c r="A1417" s="24"/>
      <c r="B1417" s="24"/>
      <c r="J1417" s="24"/>
      <c r="K1417" s="24"/>
    </row>
    <row r="1418" spans="1:11">
      <c r="A1418" s="24"/>
      <c r="B1418" s="24"/>
      <c r="J1418" s="24"/>
      <c r="K1418" s="24"/>
    </row>
    <row r="1419" spans="1:11">
      <c r="A1419" s="24"/>
      <c r="B1419" s="24"/>
      <c r="J1419" s="24"/>
      <c r="K1419" s="24"/>
    </row>
    <row r="1420" spans="1:11">
      <c r="A1420" s="24"/>
      <c r="B1420" s="24"/>
      <c r="J1420" s="24"/>
      <c r="K1420" s="24"/>
    </row>
    <row r="1421" spans="1:11">
      <c r="A1421" s="24"/>
      <c r="B1421" s="24"/>
      <c r="J1421" s="24"/>
      <c r="K1421" s="24"/>
    </row>
    <row r="1422" spans="1:11">
      <c r="A1422" s="24"/>
      <c r="B1422" s="24"/>
      <c r="J1422" s="24"/>
      <c r="K1422" s="24"/>
    </row>
    <row r="1423" spans="1:11">
      <c r="A1423" s="24"/>
      <c r="B1423" s="24"/>
      <c r="J1423" s="24"/>
      <c r="K1423" s="24"/>
    </row>
    <row r="1424" spans="1:11">
      <c r="A1424" s="24"/>
      <c r="B1424" s="24"/>
      <c r="J1424" s="24"/>
      <c r="K1424" s="24"/>
    </row>
    <row r="1425" spans="1:11">
      <c r="A1425" s="24"/>
      <c r="B1425" s="24"/>
      <c r="J1425" s="24"/>
      <c r="K1425" s="24"/>
    </row>
    <row r="1426" spans="1:11">
      <c r="A1426" s="24"/>
      <c r="B1426" s="24"/>
      <c r="J1426" s="24"/>
      <c r="K1426" s="24"/>
    </row>
    <row r="1427" spans="1:11">
      <c r="A1427" s="24"/>
      <c r="B1427" s="24"/>
      <c r="J1427" s="24"/>
      <c r="K1427" s="24"/>
    </row>
    <row r="1428" spans="1:11">
      <c r="A1428" s="24"/>
      <c r="B1428" s="24"/>
      <c r="J1428" s="24"/>
      <c r="K1428" s="24"/>
    </row>
    <row r="1429" spans="1:11">
      <c r="A1429" s="24"/>
      <c r="B1429" s="24"/>
      <c r="J1429" s="24"/>
      <c r="K1429" s="24"/>
    </row>
    <row r="1430" spans="1:11">
      <c r="A1430" s="24"/>
      <c r="B1430" s="24"/>
      <c r="J1430" s="24"/>
      <c r="K1430" s="24"/>
    </row>
    <row r="1431" spans="1:11">
      <c r="A1431" s="24"/>
      <c r="B1431" s="24"/>
      <c r="J1431" s="24"/>
      <c r="K1431" s="24"/>
    </row>
    <row r="1432" spans="1:11">
      <c r="A1432" s="24"/>
      <c r="B1432" s="24"/>
      <c r="J1432" s="24"/>
      <c r="K1432" s="24"/>
    </row>
    <row r="1433" spans="1:11">
      <c r="A1433" s="24"/>
      <c r="B1433" s="24"/>
      <c r="J1433" s="24"/>
      <c r="K1433" s="24"/>
    </row>
    <row r="1434" spans="1:11">
      <c r="A1434" s="24"/>
      <c r="B1434" s="24"/>
      <c r="J1434" s="24"/>
      <c r="K1434" s="24"/>
    </row>
    <row r="1435" spans="1:11">
      <c r="A1435" s="24"/>
      <c r="B1435" s="24"/>
      <c r="J1435" s="24"/>
      <c r="K1435" s="24"/>
    </row>
    <row r="1436" spans="1:11">
      <c r="A1436" s="24"/>
      <c r="B1436" s="24"/>
      <c r="J1436" s="24"/>
      <c r="K1436" s="24"/>
    </row>
    <row r="1437" spans="1:11">
      <c r="A1437" s="24"/>
      <c r="B1437" s="24"/>
      <c r="J1437" s="24"/>
      <c r="K1437" s="24"/>
    </row>
    <row r="1438" spans="1:11">
      <c r="A1438" s="24"/>
      <c r="B1438" s="24"/>
      <c r="J1438" s="24"/>
      <c r="K1438" s="24"/>
    </row>
    <row r="1439" spans="1:11">
      <c r="A1439" s="24"/>
      <c r="B1439" s="24"/>
      <c r="J1439" s="24"/>
      <c r="K1439" s="24"/>
    </row>
    <row r="1440" spans="1:11">
      <c r="A1440" s="24"/>
      <c r="B1440" s="24"/>
      <c r="J1440" s="24"/>
      <c r="K1440" s="24"/>
    </row>
    <row r="1441" spans="1:11">
      <c r="A1441" s="24"/>
      <c r="B1441" s="24"/>
      <c r="J1441" s="24"/>
      <c r="K1441" s="24"/>
    </row>
    <row r="1442" spans="1:11">
      <c r="A1442" s="24"/>
      <c r="B1442" s="24"/>
      <c r="J1442" s="24"/>
      <c r="K1442" s="24"/>
    </row>
    <row r="1443" spans="1:11">
      <c r="A1443" s="24"/>
      <c r="B1443" s="24"/>
      <c r="J1443" s="24"/>
      <c r="K1443" s="24"/>
    </row>
    <row r="1444" spans="1:11">
      <c r="A1444" s="24"/>
      <c r="B1444" s="24"/>
      <c r="J1444" s="24"/>
      <c r="K1444" s="24"/>
    </row>
    <row r="1445" spans="1:11">
      <c r="A1445" s="24"/>
      <c r="B1445" s="24"/>
      <c r="J1445" s="24"/>
      <c r="K1445" s="24"/>
    </row>
    <row r="1446" spans="1:11">
      <c r="A1446" s="24"/>
      <c r="B1446" s="24"/>
      <c r="J1446" s="24"/>
      <c r="K1446" s="24"/>
    </row>
    <row r="1447" spans="1:11">
      <c r="A1447" s="24"/>
      <c r="B1447" s="24"/>
      <c r="J1447" s="24"/>
      <c r="K1447" s="24"/>
    </row>
    <row r="1448" spans="1:11">
      <c r="A1448" s="24"/>
      <c r="B1448" s="24"/>
      <c r="J1448" s="24"/>
      <c r="K1448" s="24"/>
    </row>
    <row r="1449" spans="1:11">
      <c r="A1449" s="24"/>
      <c r="B1449" s="24"/>
      <c r="J1449" s="24"/>
      <c r="K1449" s="24"/>
    </row>
    <row r="1450" spans="1:11">
      <c r="A1450" s="24"/>
      <c r="B1450" s="24"/>
      <c r="J1450" s="24"/>
      <c r="K1450" s="24"/>
    </row>
    <row r="1451" spans="1:11">
      <c r="A1451" s="24"/>
      <c r="B1451" s="24"/>
      <c r="J1451" s="24"/>
      <c r="K1451" s="24"/>
    </row>
    <row r="1452" spans="1:11">
      <c r="A1452" s="24"/>
      <c r="B1452" s="24"/>
      <c r="J1452" s="24"/>
      <c r="K1452" s="24"/>
    </row>
    <row r="1453" spans="1:11">
      <c r="A1453" s="24"/>
      <c r="B1453" s="24"/>
      <c r="J1453" s="24"/>
      <c r="K1453" s="24"/>
    </row>
    <row r="1454" spans="1:11">
      <c r="A1454" s="24"/>
      <c r="B1454" s="24"/>
      <c r="J1454" s="24"/>
      <c r="K1454" s="24"/>
    </row>
    <row r="1455" spans="1:11">
      <c r="A1455" s="24"/>
      <c r="B1455" s="24"/>
      <c r="J1455" s="24"/>
      <c r="K1455" s="24"/>
    </row>
    <row r="1456" spans="1:11">
      <c r="A1456" s="24"/>
      <c r="B1456" s="24"/>
      <c r="J1456" s="24"/>
      <c r="K1456" s="24"/>
    </row>
    <row r="1457" spans="1:11">
      <c r="A1457" s="24"/>
      <c r="B1457" s="24"/>
      <c r="J1457" s="24"/>
      <c r="K1457" s="24"/>
    </row>
    <row r="1458" spans="1:11">
      <c r="A1458" s="24"/>
      <c r="B1458" s="24"/>
      <c r="J1458" s="24"/>
      <c r="K1458" s="24"/>
    </row>
    <row r="1459" spans="1:11">
      <c r="A1459" s="24"/>
      <c r="B1459" s="24"/>
      <c r="J1459" s="24"/>
      <c r="K1459" s="24"/>
    </row>
    <row r="1460" spans="1:11">
      <c r="A1460" s="24"/>
      <c r="B1460" s="24"/>
      <c r="J1460" s="24"/>
      <c r="K1460" s="24"/>
    </row>
    <row r="1461" spans="1:11">
      <c r="A1461" s="24"/>
      <c r="B1461" s="24"/>
      <c r="J1461" s="24"/>
      <c r="K1461" s="24"/>
    </row>
    <row r="1462" spans="1:11">
      <c r="A1462" s="24"/>
      <c r="B1462" s="24"/>
      <c r="J1462" s="24"/>
      <c r="K1462" s="24"/>
    </row>
    <row r="1463" spans="1:11">
      <c r="A1463" s="24"/>
      <c r="B1463" s="24"/>
      <c r="J1463" s="24"/>
      <c r="K1463" s="24"/>
    </row>
    <row r="1464" spans="1:11">
      <c r="A1464" s="24"/>
      <c r="B1464" s="24"/>
      <c r="J1464" s="24"/>
      <c r="K1464" s="24"/>
    </row>
    <row r="1465" spans="1:11">
      <c r="A1465" s="24"/>
      <c r="B1465" s="24"/>
      <c r="J1465" s="24"/>
      <c r="K1465" s="24"/>
    </row>
    <row r="1466" spans="1:11">
      <c r="A1466" s="24"/>
      <c r="B1466" s="24"/>
      <c r="J1466" s="24"/>
      <c r="K1466" s="24"/>
    </row>
    <row r="1467" spans="1:11">
      <c r="A1467" s="24"/>
      <c r="B1467" s="24"/>
      <c r="J1467" s="24"/>
      <c r="K1467" s="24"/>
    </row>
    <row r="1468" spans="1:11">
      <c r="A1468" s="24"/>
      <c r="B1468" s="24"/>
      <c r="J1468" s="24"/>
      <c r="K1468" s="24"/>
    </row>
    <row r="1469" spans="1:11">
      <c r="A1469" s="24"/>
      <c r="B1469" s="24"/>
      <c r="J1469" s="24"/>
      <c r="K1469" s="24"/>
    </row>
    <row r="1470" spans="1:11">
      <c r="A1470" s="24"/>
      <c r="B1470" s="24"/>
      <c r="J1470" s="24"/>
      <c r="K1470" s="24"/>
    </row>
    <row r="1471" spans="1:11">
      <c r="A1471" s="24"/>
      <c r="B1471" s="24"/>
      <c r="J1471" s="24"/>
      <c r="K1471" s="24"/>
    </row>
    <row r="1472" spans="1:11">
      <c r="A1472" s="24"/>
      <c r="B1472" s="24"/>
      <c r="J1472" s="24"/>
      <c r="K1472" s="24"/>
    </row>
    <row r="1473" spans="1:11">
      <c r="A1473" s="24"/>
      <c r="B1473" s="24"/>
      <c r="J1473" s="24"/>
      <c r="K1473" s="24"/>
    </row>
    <row r="1474" spans="1:11">
      <c r="A1474" s="24"/>
      <c r="B1474" s="24"/>
      <c r="J1474" s="24"/>
      <c r="K1474" s="24"/>
    </row>
    <row r="1475" spans="1:11">
      <c r="A1475" s="24"/>
      <c r="B1475" s="24"/>
      <c r="J1475" s="24"/>
      <c r="K1475" s="24"/>
    </row>
    <row r="1476" spans="1:11">
      <c r="A1476" s="24"/>
      <c r="B1476" s="24"/>
      <c r="J1476" s="24"/>
      <c r="K1476" s="24"/>
    </row>
    <row r="1477" spans="1:11">
      <c r="A1477" s="24"/>
      <c r="B1477" s="24"/>
      <c r="J1477" s="24"/>
      <c r="K1477" s="24"/>
    </row>
    <row r="1478" spans="1:11">
      <c r="A1478" s="24"/>
      <c r="B1478" s="24"/>
      <c r="J1478" s="24"/>
      <c r="K1478" s="24"/>
    </row>
    <row r="1479" spans="1:11">
      <c r="A1479" s="24"/>
      <c r="B1479" s="24"/>
      <c r="J1479" s="24"/>
      <c r="K1479" s="24"/>
    </row>
    <row r="1480" spans="1:11">
      <c r="A1480" s="24"/>
      <c r="B1480" s="24"/>
      <c r="J1480" s="24"/>
      <c r="K1480" s="24"/>
    </row>
    <row r="1481" spans="1:11">
      <c r="A1481" s="24"/>
      <c r="B1481" s="24"/>
      <c r="J1481" s="24"/>
      <c r="K1481" s="24"/>
    </row>
    <row r="1482" spans="1:11">
      <c r="A1482" s="24"/>
      <c r="B1482" s="24"/>
      <c r="J1482" s="24"/>
      <c r="K1482" s="24"/>
    </row>
    <row r="1483" spans="1:11">
      <c r="A1483" s="24"/>
      <c r="B1483" s="24"/>
      <c r="J1483" s="24"/>
      <c r="K1483" s="24"/>
    </row>
    <row r="1484" spans="1:11">
      <c r="A1484" s="24"/>
      <c r="B1484" s="24"/>
      <c r="J1484" s="24"/>
      <c r="K1484" s="24"/>
    </row>
    <row r="1485" spans="1:11">
      <c r="A1485" s="24"/>
      <c r="B1485" s="24"/>
      <c r="J1485" s="24"/>
      <c r="K1485" s="24"/>
    </row>
    <row r="1486" spans="1:11">
      <c r="A1486" s="24"/>
      <c r="B1486" s="24"/>
      <c r="J1486" s="24"/>
      <c r="K1486" s="24"/>
    </row>
    <row r="1487" spans="1:11">
      <c r="A1487" s="24"/>
      <c r="B1487" s="24"/>
      <c r="J1487" s="24"/>
      <c r="K1487" s="24"/>
    </row>
    <row r="1488" spans="1:11">
      <c r="A1488" s="24"/>
      <c r="B1488" s="24"/>
      <c r="J1488" s="24"/>
      <c r="K1488" s="24"/>
    </row>
    <row r="1489" spans="1:11">
      <c r="A1489" s="24"/>
      <c r="B1489" s="24"/>
      <c r="J1489" s="24"/>
      <c r="K1489" s="24"/>
    </row>
    <row r="1490" spans="1:11">
      <c r="A1490" s="24"/>
      <c r="B1490" s="24"/>
      <c r="J1490" s="24"/>
      <c r="K1490" s="24"/>
    </row>
    <row r="1491" spans="1:11">
      <c r="A1491" s="24"/>
      <c r="B1491" s="24"/>
      <c r="J1491" s="24"/>
      <c r="K1491" s="24"/>
    </row>
    <row r="1492" spans="1:11">
      <c r="A1492" s="24"/>
      <c r="B1492" s="24"/>
      <c r="J1492" s="24"/>
      <c r="K1492" s="24"/>
    </row>
    <row r="1493" spans="1:11">
      <c r="A1493" s="24"/>
      <c r="B1493" s="24"/>
      <c r="J1493" s="24"/>
      <c r="K1493" s="24"/>
    </row>
    <row r="1494" spans="1:11">
      <c r="A1494" s="24"/>
      <c r="B1494" s="24"/>
      <c r="J1494" s="24"/>
      <c r="K1494" s="24"/>
    </row>
    <row r="1495" spans="1:11">
      <c r="A1495" s="24"/>
      <c r="B1495" s="24"/>
      <c r="J1495" s="24"/>
      <c r="K1495" s="24"/>
    </row>
    <row r="1496" spans="1:11">
      <c r="A1496" s="24"/>
      <c r="B1496" s="24"/>
      <c r="J1496" s="24"/>
      <c r="K1496" s="24"/>
    </row>
    <row r="1497" spans="1:11">
      <c r="A1497" s="24"/>
      <c r="B1497" s="24"/>
      <c r="J1497" s="24"/>
      <c r="K1497" s="24"/>
    </row>
    <row r="1498" spans="1:11">
      <c r="A1498" s="24"/>
      <c r="B1498" s="24"/>
      <c r="J1498" s="24"/>
      <c r="K1498" s="24"/>
    </row>
    <row r="1499" spans="1:11">
      <c r="A1499" s="24"/>
      <c r="B1499" s="24"/>
      <c r="J1499" s="24"/>
      <c r="K1499" s="24"/>
    </row>
    <row r="1500" spans="1:11">
      <c r="A1500" s="24"/>
      <c r="B1500" s="24"/>
      <c r="J1500" s="24"/>
      <c r="K1500" s="24"/>
    </row>
    <row r="1501" spans="1:11">
      <c r="A1501" s="24"/>
      <c r="B1501" s="24"/>
      <c r="J1501" s="24"/>
      <c r="K1501" s="24"/>
    </row>
    <row r="1502" spans="1:11">
      <c r="A1502" s="24"/>
      <c r="B1502" s="24"/>
      <c r="J1502" s="24"/>
      <c r="K1502" s="24"/>
    </row>
    <row r="1503" spans="1:11">
      <c r="A1503" s="24"/>
      <c r="B1503" s="24"/>
      <c r="J1503" s="24"/>
      <c r="K1503" s="24"/>
    </row>
    <row r="1504" spans="1:11">
      <c r="A1504" s="24"/>
      <c r="B1504" s="24"/>
      <c r="J1504" s="24"/>
      <c r="K1504" s="24"/>
    </row>
    <row r="1505" spans="1:12">
      <c r="A1505" s="24"/>
      <c r="B1505" s="24"/>
      <c r="J1505" s="24"/>
      <c r="K1505" s="24"/>
    </row>
    <row r="1506" spans="1:12">
      <c r="A1506" s="24"/>
      <c r="B1506" s="24"/>
      <c r="J1506" s="24"/>
      <c r="K1506" s="24"/>
    </row>
    <row r="1507" spans="1:12">
      <c r="A1507" s="24"/>
      <c r="B1507" s="24"/>
      <c r="J1507" s="24"/>
      <c r="K1507" s="24"/>
    </row>
    <row r="1508" spans="1:12">
      <c r="A1508" s="24"/>
      <c r="B1508" s="24"/>
      <c r="J1508" s="24"/>
      <c r="K1508" s="24"/>
    </row>
    <row r="1509" spans="1:12">
      <c r="A1509" s="24"/>
      <c r="B1509" s="24"/>
      <c r="J1509" s="24"/>
      <c r="K1509" s="24"/>
    </row>
    <row r="1510" spans="1:12">
      <c r="A1510" s="24"/>
      <c r="B1510" s="24"/>
      <c r="J1510" s="24"/>
      <c r="K1510" s="24"/>
    </row>
    <row r="1511" spans="1:12">
      <c r="A1511" s="24"/>
      <c r="B1511" s="24"/>
      <c r="J1511" s="24"/>
      <c r="K1511" s="24"/>
    </row>
    <row r="1512" spans="1:12">
      <c r="A1512" s="24"/>
      <c r="B1512" s="24"/>
      <c r="J1512" s="24"/>
      <c r="K1512" s="24"/>
    </row>
    <row r="1513" spans="1:12">
      <c r="A1513" s="24"/>
      <c r="B1513" s="24"/>
      <c r="J1513" s="24"/>
      <c r="K1513" s="24"/>
    </row>
    <row r="1514" spans="1:12">
      <c r="A1514" s="24"/>
      <c r="B1514" s="24"/>
      <c r="J1514" s="24"/>
      <c r="K1514" s="24"/>
    </row>
    <row r="1515" spans="1:12">
      <c r="A1515" s="24"/>
      <c r="B1515" s="24"/>
      <c r="J1515" s="24"/>
      <c r="K1515" s="24"/>
    </row>
    <row r="1516" spans="1:12">
      <c r="A1516" s="24"/>
      <c r="B1516" s="24"/>
      <c r="J1516" s="24"/>
      <c r="K1516" s="24"/>
    </row>
    <row r="1517" spans="1:12">
      <c r="A1517" s="24"/>
      <c r="B1517" s="24"/>
      <c r="J1517" s="24"/>
      <c r="K1517" s="24"/>
    </row>
    <row r="1518" spans="1:12">
      <c r="A1518" s="24"/>
      <c r="B1518" s="24"/>
      <c r="J1518" s="24"/>
      <c r="K1518" s="24"/>
    </row>
    <row r="1519" spans="1:12">
      <c r="A1519" s="24"/>
      <c r="B1519" s="24"/>
      <c r="J1519" s="24"/>
      <c r="K1519" s="24"/>
    </row>
    <row r="1520" spans="1:12">
      <c r="A1520" s="24"/>
      <c r="B1520" s="24"/>
      <c r="J1520" s="24"/>
      <c r="L1520" s="24"/>
    </row>
    <row r="1521" spans="1:12">
      <c r="A1521" s="24"/>
      <c r="B1521" s="24"/>
      <c r="J1521" s="24"/>
      <c r="L1521" s="24"/>
    </row>
    <row r="1522" spans="1:12">
      <c r="A1522" s="24"/>
      <c r="B1522" s="24"/>
      <c r="J1522" s="24"/>
    </row>
    <row r="1523" spans="1:12">
      <c r="A1523" s="24"/>
      <c r="B1523" s="24"/>
    </row>
    <row r="1524" spans="1:12">
      <c r="A1524" s="24"/>
      <c r="B1524" s="24"/>
      <c r="J1524" s="24"/>
      <c r="K1524" s="24"/>
    </row>
    <row r="1525" spans="1:12">
      <c r="A1525" s="24"/>
      <c r="B1525" s="24"/>
      <c r="J1525" s="24"/>
      <c r="K1525" s="24"/>
    </row>
    <row r="1526" spans="1:12">
      <c r="A1526" s="24"/>
      <c r="B1526" s="24"/>
      <c r="J1526" s="24"/>
      <c r="K1526" s="24"/>
    </row>
    <row r="1527" spans="1:12">
      <c r="A1527" s="24"/>
      <c r="B1527" s="24"/>
      <c r="J1527" s="24"/>
      <c r="K1527" s="24"/>
    </row>
    <row r="1528" spans="1:12">
      <c r="A1528" s="24"/>
      <c r="B1528" s="24"/>
      <c r="J1528" s="24"/>
      <c r="K1528" s="24"/>
    </row>
    <row r="1529" spans="1:12">
      <c r="A1529" s="24"/>
      <c r="B1529" s="24"/>
      <c r="J1529" s="24"/>
      <c r="K1529" s="24"/>
    </row>
    <row r="1530" spans="1:12">
      <c r="A1530" s="24"/>
      <c r="B1530" s="24"/>
      <c r="J1530" s="24"/>
      <c r="K1530" s="24"/>
    </row>
    <row r="1531" spans="1:12">
      <c r="A1531" s="24"/>
      <c r="B1531" s="24"/>
      <c r="J1531" s="24"/>
      <c r="K1531" s="24"/>
    </row>
    <row r="1532" spans="1:12">
      <c r="A1532" s="24"/>
      <c r="B1532" s="24"/>
      <c r="J1532" s="24"/>
      <c r="K1532" s="24"/>
    </row>
    <row r="1533" spans="1:12">
      <c r="A1533" s="24"/>
      <c r="B1533" s="24"/>
      <c r="J1533" s="24"/>
      <c r="K1533" s="24"/>
    </row>
    <row r="1534" spans="1:12">
      <c r="A1534" s="24"/>
      <c r="B1534" s="24"/>
      <c r="J1534" s="24"/>
      <c r="L1534" s="24"/>
    </row>
    <row r="1535" spans="1:12">
      <c r="A1535" s="24"/>
      <c r="B1535" s="24"/>
      <c r="J1535" s="24"/>
      <c r="L1535" s="24"/>
    </row>
    <row r="1536" spans="1:12">
      <c r="A1536" s="24"/>
      <c r="B1536" s="24"/>
      <c r="J1536" s="24"/>
    </row>
    <row r="1537" spans="1:12">
      <c r="A1537" s="24"/>
      <c r="B1537" s="24"/>
    </row>
    <row r="1538" spans="1:12">
      <c r="A1538" s="24"/>
      <c r="B1538" s="24"/>
      <c r="J1538" s="24"/>
      <c r="K1538" s="24"/>
    </row>
    <row r="1539" spans="1:12">
      <c r="A1539" s="24"/>
      <c r="B1539" s="24"/>
      <c r="J1539" s="24"/>
      <c r="K1539" s="24"/>
    </row>
    <row r="1540" spans="1:12">
      <c r="A1540" s="24"/>
      <c r="B1540" s="24"/>
      <c r="J1540" s="24"/>
      <c r="L1540" s="24"/>
    </row>
    <row r="1541" spans="1:12">
      <c r="A1541" s="24"/>
      <c r="B1541" s="24"/>
      <c r="J1541" s="24"/>
      <c r="L1541" s="24"/>
    </row>
    <row r="1542" spans="1:12">
      <c r="A1542" s="24"/>
      <c r="B1542" s="24"/>
      <c r="J1542" s="24"/>
    </row>
    <row r="1543" spans="1:12">
      <c r="A1543" s="24"/>
      <c r="B1543" s="24"/>
    </row>
    <row r="1544" spans="1:12">
      <c r="A1544" s="24"/>
      <c r="B1544" s="24"/>
      <c r="J1544" s="24"/>
    </row>
    <row r="1545" spans="1:12">
      <c r="A1545" s="24"/>
      <c r="B1545" s="24"/>
      <c r="J1545" s="24"/>
    </row>
    <row r="1546" spans="1:12">
      <c r="A1546" s="24"/>
      <c r="B1546" s="24"/>
      <c r="J1546" s="24"/>
      <c r="K1546" s="24"/>
    </row>
    <row r="1547" spans="1:12">
      <c r="A1547" s="24"/>
      <c r="B1547" s="24"/>
      <c r="J1547" s="24"/>
      <c r="K1547" s="24"/>
    </row>
    <row r="1548" spans="1:12">
      <c r="A1548" s="24"/>
      <c r="B1548" s="24"/>
      <c r="J1548" s="24"/>
      <c r="K1548" s="24"/>
    </row>
    <row r="1549" spans="1:12">
      <c r="A1549" s="24"/>
      <c r="B1549" s="24"/>
      <c r="J1549" s="24"/>
      <c r="K1549" s="24"/>
    </row>
    <row r="1550" spans="1:12">
      <c r="A1550" s="24"/>
      <c r="B1550" s="24"/>
      <c r="J1550" s="24"/>
      <c r="K1550" s="24"/>
    </row>
    <row r="1551" spans="1:12">
      <c r="A1551" s="24"/>
      <c r="B1551" s="24"/>
      <c r="J1551" s="24"/>
      <c r="K1551" s="24"/>
    </row>
    <row r="1552" spans="1:12">
      <c r="A1552" s="24"/>
      <c r="B1552" s="24"/>
      <c r="J1552" s="24"/>
      <c r="K1552" s="24"/>
    </row>
    <row r="1553" spans="1:11">
      <c r="A1553" s="24"/>
      <c r="B1553" s="24"/>
      <c r="J1553" s="24"/>
      <c r="K1553" s="24"/>
    </row>
    <row r="1554" spans="1:11">
      <c r="A1554" s="24"/>
      <c r="B1554" s="24"/>
      <c r="J1554" s="24"/>
      <c r="K1554" s="24"/>
    </row>
    <row r="1555" spans="1:11">
      <c r="A1555" s="24"/>
      <c r="B1555" s="24"/>
      <c r="J1555" s="24"/>
      <c r="K1555" s="24"/>
    </row>
    <row r="1556" spans="1:11">
      <c r="A1556" s="24"/>
      <c r="B1556" s="24"/>
      <c r="J1556" s="24"/>
      <c r="K1556" s="24"/>
    </row>
    <row r="1557" spans="1:11">
      <c r="A1557" s="24"/>
      <c r="B1557" s="24"/>
      <c r="J1557" s="24"/>
      <c r="K1557" s="24"/>
    </row>
    <row r="1558" spans="1:11">
      <c r="A1558" s="24"/>
      <c r="B1558" s="24"/>
      <c r="J1558" s="24"/>
      <c r="K1558" s="24"/>
    </row>
    <row r="1559" spans="1:11">
      <c r="A1559" s="24"/>
      <c r="B1559" s="24"/>
      <c r="J1559" s="24"/>
      <c r="K1559" s="24"/>
    </row>
    <row r="1560" spans="1:11">
      <c r="A1560" s="24"/>
      <c r="B1560" s="24"/>
      <c r="J1560" s="24"/>
      <c r="K1560" s="24"/>
    </row>
    <row r="1561" spans="1:11">
      <c r="A1561" s="24"/>
      <c r="B1561" s="24"/>
      <c r="J1561" s="24"/>
      <c r="K1561" s="24"/>
    </row>
    <row r="1562" spans="1:11">
      <c r="A1562" s="24"/>
      <c r="B1562" s="24"/>
      <c r="J1562" s="24"/>
      <c r="K1562" s="24"/>
    </row>
    <row r="1563" spans="1:11">
      <c r="A1563" s="24"/>
      <c r="B1563" s="24"/>
      <c r="J1563" s="24"/>
      <c r="K1563" s="24"/>
    </row>
    <row r="1564" spans="1:11">
      <c r="A1564" s="24"/>
      <c r="B1564" s="24"/>
      <c r="J1564" s="24"/>
      <c r="K1564" s="24"/>
    </row>
    <row r="1565" spans="1:11">
      <c r="A1565" s="24"/>
      <c r="B1565" s="24"/>
      <c r="J1565" s="24"/>
      <c r="K1565" s="24"/>
    </row>
    <row r="1566" spans="1:11">
      <c r="A1566" s="24"/>
      <c r="B1566" s="24"/>
      <c r="J1566" s="24"/>
      <c r="K1566" s="24"/>
    </row>
    <row r="1567" spans="1:11">
      <c r="A1567" s="24"/>
      <c r="B1567" s="24"/>
      <c r="J1567" s="24"/>
      <c r="K1567" s="24"/>
    </row>
    <row r="1568" spans="1:11">
      <c r="A1568" s="24"/>
      <c r="B1568" s="24"/>
      <c r="J1568" s="24"/>
      <c r="K1568" s="24"/>
    </row>
    <row r="1569" spans="1:11">
      <c r="A1569" s="24"/>
      <c r="B1569" s="24"/>
      <c r="J1569" s="24"/>
      <c r="K1569" s="24"/>
    </row>
    <row r="1570" spans="1:11">
      <c r="A1570" s="24"/>
      <c r="B1570" s="24"/>
      <c r="J1570" s="24"/>
      <c r="K1570" s="24"/>
    </row>
    <row r="1571" spans="1:11">
      <c r="A1571" s="24"/>
      <c r="B1571" s="24"/>
      <c r="J1571" s="24"/>
      <c r="K1571" s="24"/>
    </row>
    <row r="1572" spans="1:11">
      <c r="A1572" s="24"/>
      <c r="B1572" s="24"/>
      <c r="J1572" s="24"/>
      <c r="K1572" s="24"/>
    </row>
    <row r="1573" spans="1:11">
      <c r="A1573" s="24"/>
      <c r="B1573" s="24"/>
      <c r="J1573" s="24"/>
      <c r="K1573" s="24"/>
    </row>
    <row r="1574" spans="1:11">
      <c r="A1574" s="24"/>
      <c r="B1574" s="24"/>
      <c r="J1574" s="24"/>
      <c r="K1574" s="24"/>
    </row>
    <row r="1575" spans="1:11">
      <c r="A1575" s="24"/>
      <c r="B1575" s="24"/>
      <c r="J1575" s="24"/>
      <c r="K1575" s="24"/>
    </row>
    <row r="1576" spans="1:11">
      <c r="A1576" s="24"/>
      <c r="B1576" s="24"/>
      <c r="J1576" s="24"/>
      <c r="K1576" s="24"/>
    </row>
    <row r="1577" spans="1:11">
      <c r="A1577" s="24"/>
      <c r="B1577" s="24"/>
      <c r="J1577" s="24"/>
      <c r="K1577" s="24"/>
    </row>
    <row r="1578" spans="1:11">
      <c r="A1578" s="24"/>
      <c r="B1578" s="24"/>
      <c r="J1578" s="24"/>
      <c r="K1578" s="24"/>
    </row>
    <row r="1579" spans="1:11">
      <c r="A1579" s="24"/>
      <c r="B1579" s="24"/>
      <c r="J1579" s="24"/>
      <c r="K1579" s="24"/>
    </row>
    <row r="1580" spans="1:11">
      <c r="A1580" s="24"/>
      <c r="B1580" s="24"/>
      <c r="J1580" s="24"/>
      <c r="K1580" s="24"/>
    </row>
    <row r="1581" spans="1:11">
      <c r="A1581" s="24"/>
      <c r="B1581" s="24"/>
      <c r="J1581" s="24"/>
      <c r="K1581" s="24"/>
    </row>
    <row r="1582" spans="1:11">
      <c r="A1582" s="24"/>
      <c r="B1582" s="24"/>
      <c r="J1582" s="24"/>
      <c r="K1582" s="24"/>
    </row>
    <row r="1583" spans="1:11">
      <c r="A1583" s="24"/>
      <c r="B1583" s="24"/>
      <c r="J1583" s="24"/>
      <c r="K1583" s="24"/>
    </row>
    <row r="1584" spans="1:11">
      <c r="A1584" s="24"/>
      <c r="B1584" s="24"/>
      <c r="J1584" s="24"/>
      <c r="K1584" s="24"/>
    </row>
    <row r="1585" spans="1:11">
      <c r="A1585" s="24"/>
      <c r="B1585" s="24"/>
      <c r="J1585" s="24"/>
      <c r="K1585" s="24"/>
    </row>
    <row r="1586" spans="1:11">
      <c r="A1586" s="24"/>
      <c r="B1586" s="24"/>
      <c r="J1586" s="24"/>
      <c r="K1586" s="24"/>
    </row>
    <row r="1587" spans="1:11">
      <c r="A1587" s="24"/>
      <c r="B1587" s="24"/>
      <c r="J1587" s="24"/>
      <c r="K1587" s="24"/>
    </row>
    <row r="1588" spans="1:11">
      <c r="A1588" s="24"/>
      <c r="B1588" s="24"/>
      <c r="J1588" s="24"/>
      <c r="K1588" s="24"/>
    </row>
    <row r="1589" spans="1:11">
      <c r="A1589" s="24"/>
      <c r="B1589" s="24"/>
      <c r="J1589" s="24"/>
      <c r="K1589" s="24"/>
    </row>
    <row r="1590" spans="1:11">
      <c r="A1590" s="24"/>
      <c r="B1590" s="24"/>
      <c r="J1590" s="24"/>
      <c r="K1590" s="24"/>
    </row>
    <row r="1591" spans="1:11">
      <c r="A1591" s="24"/>
      <c r="B1591" s="24"/>
      <c r="J1591" s="24"/>
      <c r="K1591" s="24"/>
    </row>
    <row r="1592" spans="1:11">
      <c r="A1592" s="24"/>
      <c r="B1592" s="24"/>
      <c r="J1592" s="24"/>
      <c r="K1592" s="24"/>
    </row>
    <row r="1593" spans="1:11">
      <c r="A1593" s="24"/>
      <c r="B1593" s="24"/>
      <c r="J1593" s="24"/>
      <c r="K1593" s="24"/>
    </row>
    <row r="1594" spans="1:11">
      <c r="A1594" s="24"/>
      <c r="B1594" s="24"/>
      <c r="J1594" s="24"/>
      <c r="K1594" s="24"/>
    </row>
    <row r="1595" spans="1:11">
      <c r="A1595" s="24"/>
      <c r="B1595" s="24"/>
      <c r="J1595" s="24"/>
      <c r="K1595" s="24"/>
    </row>
    <row r="1596" spans="1:11">
      <c r="A1596" s="24"/>
      <c r="B1596" s="24"/>
      <c r="J1596" s="24"/>
      <c r="K1596" s="24"/>
    </row>
    <row r="1597" spans="1:11">
      <c r="A1597" s="24"/>
      <c r="B1597" s="24"/>
      <c r="J1597" s="24"/>
      <c r="K1597" s="24"/>
    </row>
    <row r="1598" spans="1:11">
      <c r="A1598" s="24"/>
      <c r="B1598" s="24"/>
      <c r="J1598" s="24"/>
      <c r="K1598" s="24"/>
    </row>
    <row r="1599" spans="1:11">
      <c r="A1599" s="24"/>
      <c r="B1599" s="24"/>
      <c r="J1599" s="24"/>
      <c r="K1599" s="24"/>
    </row>
    <row r="1600" spans="1:11">
      <c r="A1600" s="24"/>
      <c r="B1600" s="24"/>
      <c r="J1600" s="24"/>
      <c r="K1600" s="24"/>
    </row>
    <row r="1601" spans="1:11">
      <c r="A1601" s="24"/>
      <c r="B1601" s="24"/>
      <c r="J1601" s="24"/>
      <c r="K1601" s="24"/>
    </row>
    <row r="1602" spans="1:11">
      <c r="A1602" s="24"/>
      <c r="B1602" s="24"/>
      <c r="J1602" s="24"/>
      <c r="K1602" s="24"/>
    </row>
    <row r="1603" spans="1:11">
      <c r="A1603" s="24"/>
      <c r="B1603" s="24"/>
      <c r="J1603" s="24"/>
      <c r="K1603" s="24"/>
    </row>
    <row r="1604" spans="1:11">
      <c r="A1604" s="24"/>
      <c r="B1604" s="24"/>
      <c r="J1604" s="24"/>
      <c r="K1604" s="24"/>
    </row>
    <row r="1605" spans="1:11">
      <c r="A1605" s="24"/>
      <c r="B1605" s="24"/>
      <c r="J1605" s="24"/>
      <c r="K1605" s="24"/>
    </row>
    <row r="1606" spans="1:11">
      <c r="A1606" s="24"/>
      <c r="B1606" s="24"/>
      <c r="J1606" s="24"/>
      <c r="K1606" s="24"/>
    </row>
    <row r="1607" spans="1:11">
      <c r="A1607" s="24"/>
      <c r="B1607" s="24"/>
      <c r="J1607" s="24"/>
      <c r="K1607" s="24"/>
    </row>
    <row r="1608" spans="1:11">
      <c r="A1608" s="24"/>
      <c r="B1608" s="24"/>
      <c r="J1608" s="24"/>
      <c r="K1608" s="24"/>
    </row>
    <row r="1609" spans="1:11">
      <c r="A1609" s="24"/>
      <c r="B1609" s="24"/>
      <c r="J1609" s="24"/>
      <c r="K1609" s="24"/>
    </row>
    <row r="1610" spans="1:11">
      <c r="A1610" s="24"/>
      <c r="B1610" s="24"/>
      <c r="J1610" s="24"/>
      <c r="K1610" s="24"/>
    </row>
    <row r="1611" spans="1:11">
      <c r="A1611" s="24"/>
      <c r="B1611" s="24"/>
      <c r="J1611" s="24"/>
      <c r="K1611" s="24"/>
    </row>
    <row r="1612" spans="1:11">
      <c r="A1612" s="24"/>
      <c r="B1612" s="24"/>
      <c r="J1612" s="24"/>
      <c r="K1612" s="24"/>
    </row>
    <row r="1613" spans="1:11">
      <c r="A1613" s="24"/>
      <c r="B1613" s="24"/>
      <c r="J1613" s="24"/>
      <c r="K1613" s="24"/>
    </row>
    <row r="1614" spans="1:11">
      <c r="A1614" s="24"/>
      <c r="B1614" s="24"/>
      <c r="J1614" s="24"/>
      <c r="K1614" s="24"/>
    </row>
    <row r="1615" spans="1:11">
      <c r="A1615" s="24"/>
      <c r="B1615" s="24"/>
      <c r="J1615" s="24"/>
      <c r="K1615" s="24"/>
    </row>
    <row r="1616" spans="1:11">
      <c r="A1616" s="24"/>
      <c r="B1616" s="24"/>
      <c r="J1616" s="24"/>
      <c r="K1616" s="24"/>
    </row>
    <row r="1617" spans="1:11">
      <c r="A1617" s="24"/>
      <c r="B1617" s="24"/>
      <c r="J1617" s="24"/>
      <c r="K1617" s="24"/>
    </row>
    <row r="1618" spans="1:11">
      <c r="A1618" s="24"/>
      <c r="B1618" s="24"/>
      <c r="J1618" s="24"/>
      <c r="K1618" s="24"/>
    </row>
    <row r="1619" spans="1:11">
      <c r="A1619" s="24"/>
      <c r="B1619" s="24"/>
      <c r="J1619" s="24"/>
      <c r="K1619" s="24"/>
    </row>
    <row r="1620" spans="1:11">
      <c r="A1620" s="24"/>
      <c r="B1620" s="24"/>
      <c r="J1620" s="24"/>
      <c r="K1620" s="24"/>
    </row>
    <row r="1621" spans="1:11">
      <c r="A1621" s="24"/>
      <c r="B1621" s="24"/>
      <c r="J1621" s="24"/>
      <c r="K1621" s="24"/>
    </row>
    <row r="1622" spans="1:11">
      <c r="A1622" s="24"/>
      <c r="B1622" s="24"/>
      <c r="J1622" s="24"/>
      <c r="K1622" s="24"/>
    </row>
    <row r="1623" spans="1:11">
      <c r="A1623" s="24"/>
      <c r="B1623" s="24"/>
      <c r="J1623" s="24"/>
      <c r="K1623" s="24"/>
    </row>
    <row r="1624" spans="1:11">
      <c r="A1624" s="24"/>
      <c r="B1624" s="24"/>
      <c r="J1624" s="24"/>
      <c r="K1624" s="24"/>
    </row>
    <row r="1625" spans="1:11">
      <c r="A1625" s="24"/>
      <c r="B1625" s="24"/>
      <c r="J1625" s="24"/>
      <c r="K1625" s="24"/>
    </row>
    <row r="1626" spans="1:11">
      <c r="A1626" s="24"/>
      <c r="B1626" s="24"/>
      <c r="J1626" s="24"/>
      <c r="K1626" s="24"/>
    </row>
    <row r="1627" spans="1:11">
      <c r="A1627" s="24"/>
      <c r="B1627" s="24"/>
      <c r="J1627" s="24"/>
      <c r="K1627" s="24"/>
    </row>
    <row r="1628" spans="1:11">
      <c r="A1628" s="24"/>
      <c r="B1628" s="24"/>
      <c r="J1628" s="24"/>
      <c r="K1628" s="24"/>
    </row>
    <row r="1629" spans="1:11">
      <c r="A1629" s="24"/>
      <c r="B1629" s="24"/>
      <c r="J1629" s="24"/>
      <c r="K1629" s="24"/>
    </row>
    <row r="1630" spans="1:11">
      <c r="A1630" s="24"/>
      <c r="B1630" s="24"/>
      <c r="J1630" s="24"/>
      <c r="K1630" s="24"/>
    </row>
    <row r="1631" spans="1:11">
      <c r="A1631" s="24"/>
      <c r="B1631" s="24"/>
      <c r="J1631" s="24"/>
      <c r="K1631" s="24"/>
    </row>
    <row r="1632" spans="1:11">
      <c r="A1632" s="24"/>
      <c r="B1632" s="24"/>
      <c r="J1632" s="24"/>
      <c r="K1632" s="24"/>
    </row>
    <row r="1633" spans="1:11">
      <c r="A1633" s="24"/>
      <c r="B1633" s="24"/>
      <c r="J1633" s="24"/>
      <c r="K1633" s="24"/>
    </row>
    <row r="1634" spans="1:11">
      <c r="A1634" s="24"/>
      <c r="B1634" s="24"/>
      <c r="J1634" s="24"/>
      <c r="K1634" s="24"/>
    </row>
    <row r="1635" spans="1:11">
      <c r="A1635" s="24"/>
      <c r="B1635" s="24"/>
      <c r="J1635" s="24"/>
      <c r="K1635" s="24"/>
    </row>
    <row r="1636" spans="1:11">
      <c r="A1636" s="24"/>
      <c r="B1636" s="24"/>
      <c r="J1636" s="24"/>
      <c r="K1636" s="24"/>
    </row>
    <row r="1637" spans="1:11">
      <c r="A1637" s="24"/>
      <c r="B1637" s="24"/>
      <c r="J1637" s="24"/>
      <c r="K1637" s="24"/>
    </row>
    <row r="1638" spans="1:11">
      <c r="A1638" s="24"/>
      <c r="B1638" s="24"/>
      <c r="J1638" s="24"/>
      <c r="K1638" s="24"/>
    </row>
    <row r="1639" spans="1:11">
      <c r="A1639" s="24"/>
      <c r="B1639" s="24"/>
      <c r="J1639" s="24"/>
      <c r="K1639" s="24"/>
    </row>
    <row r="1640" spans="1:11">
      <c r="A1640" s="24"/>
      <c r="B1640" s="24"/>
      <c r="J1640" s="24"/>
      <c r="K1640" s="24"/>
    </row>
    <row r="1641" spans="1:11">
      <c r="A1641" s="24"/>
      <c r="B1641" s="24"/>
      <c r="J1641" s="24"/>
      <c r="K1641" s="24"/>
    </row>
    <row r="1642" spans="1:11">
      <c r="A1642" s="24"/>
      <c r="B1642" s="24"/>
      <c r="J1642" s="24"/>
      <c r="K1642" s="24"/>
    </row>
    <row r="1643" spans="1:11">
      <c r="A1643" s="24"/>
      <c r="B1643" s="24"/>
      <c r="J1643" s="24"/>
      <c r="K1643" s="24"/>
    </row>
    <row r="1644" spans="1:11">
      <c r="A1644" s="24"/>
      <c r="B1644" s="24"/>
      <c r="J1644" s="24"/>
      <c r="K1644" s="24"/>
    </row>
    <row r="1645" spans="1:11">
      <c r="A1645" s="24"/>
      <c r="B1645" s="24"/>
      <c r="J1645" s="24"/>
      <c r="K1645" s="24"/>
    </row>
    <row r="1646" spans="1:11">
      <c r="A1646" s="24"/>
      <c r="B1646" s="24"/>
      <c r="J1646" s="24"/>
      <c r="K1646" s="24"/>
    </row>
    <row r="1647" spans="1:11">
      <c r="A1647" s="24"/>
      <c r="B1647" s="24"/>
      <c r="J1647" s="24"/>
      <c r="K1647" s="24"/>
    </row>
    <row r="1648" spans="1:11">
      <c r="A1648" s="24"/>
      <c r="B1648" s="24"/>
      <c r="J1648" s="24"/>
      <c r="K1648" s="24"/>
    </row>
    <row r="1649" spans="1:11">
      <c r="A1649" s="24"/>
      <c r="B1649" s="24"/>
      <c r="J1649" s="24"/>
      <c r="K1649" s="24"/>
    </row>
    <row r="1650" spans="1:11">
      <c r="A1650" s="24"/>
      <c r="B1650" s="24"/>
      <c r="J1650" s="24"/>
      <c r="K1650" s="24"/>
    </row>
    <row r="1651" spans="1:11">
      <c r="A1651" s="24"/>
      <c r="B1651" s="24"/>
      <c r="J1651" s="24"/>
      <c r="K1651" s="24"/>
    </row>
    <row r="1652" spans="1:11">
      <c r="A1652" s="24"/>
      <c r="B1652" s="24"/>
      <c r="J1652" s="24"/>
      <c r="K1652" s="24"/>
    </row>
    <row r="1653" spans="1:11">
      <c r="A1653" s="24"/>
      <c r="B1653" s="24"/>
      <c r="J1653" s="24"/>
      <c r="K1653" s="24"/>
    </row>
    <row r="1654" spans="1:11">
      <c r="A1654" s="24"/>
      <c r="B1654" s="24"/>
      <c r="J1654" s="24"/>
      <c r="K1654" s="24"/>
    </row>
    <row r="1655" spans="1:11">
      <c r="A1655" s="24"/>
      <c r="B1655" s="24"/>
      <c r="J1655" s="24"/>
      <c r="K1655" s="24"/>
    </row>
    <row r="1656" spans="1:11">
      <c r="A1656" s="24"/>
      <c r="B1656" s="24"/>
      <c r="J1656" s="24"/>
      <c r="K1656" s="24"/>
    </row>
    <row r="1657" spans="1:11">
      <c r="A1657" s="24"/>
      <c r="B1657" s="24"/>
      <c r="J1657" s="24"/>
      <c r="K1657" s="24"/>
    </row>
    <row r="1658" spans="1:11">
      <c r="A1658" s="24"/>
      <c r="B1658" s="24"/>
      <c r="J1658" s="24"/>
      <c r="K1658" s="24"/>
    </row>
    <row r="1659" spans="1:11">
      <c r="A1659" s="24"/>
      <c r="B1659" s="24"/>
      <c r="J1659" s="24"/>
      <c r="K1659" s="24"/>
    </row>
    <row r="1660" spans="1:11">
      <c r="A1660" s="24"/>
      <c r="B1660" s="24"/>
      <c r="J1660" s="24"/>
      <c r="K1660" s="24"/>
    </row>
    <row r="1661" spans="1:11">
      <c r="A1661" s="24"/>
      <c r="B1661" s="24"/>
      <c r="J1661" s="24"/>
      <c r="K1661" s="24"/>
    </row>
    <row r="1662" spans="1:11">
      <c r="A1662" s="24"/>
      <c r="B1662" s="24"/>
      <c r="J1662" s="24"/>
      <c r="K1662" s="24"/>
    </row>
    <row r="1663" spans="1:11">
      <c r="A1663" s="24"/>
      <c r="B1663" s="24"/>
      <c r="J1663" s="24"/>
      <c r="K1663" s="24"/>
    </row>
    <row r="1664" spans="1:11">
      <c r="A1664" s="24"/>
      <c r="B1664" s="24"/>
      <c r="J1664" s="24"/>
      <c r="K1664" s="24"/>
    </row>
    <row r="1665" spans="1:11">
      <c r="A1665" s="24"/>
      <c r="B1665" s="24"/>
      <c r="J1665" s="24"/>
      <c r="K1665" s="24"/>
    </row>
    <row r="1666" spans="1:11">
      <c r="A1666" s="24"/>
      <c r="B1666" s="24"/>
      <c r="J1666" s="24"/>
      <c r="K1666" s="24"/>
    </row>
    <row r="1667" spans="1:11">
      <c r="A1667" s="24"/>
      <c r="B1667" s="24"/>
      <c r="J1667" s="24"/>
      <c r="K1667" s="24"/>
    </row>
    <row r="1668" spans="1:11">
      <c r="A1668" s="24"/>
      <c r="B1668" s="24"/>
      <c r="J1668" s="24"/>
      <c r="K1668" s="24"/>
    </row>
    <row r="1669" spans="1:11">
      <c r="A1669" s="24"/>
      <c r="B1669" s="24"/>
      <c r="J1669" s="24"/>
      <c r="K1669" s="24"/>
    </row>
    <row r="1670" spans="1:11">
      <c r="A1670" s="24"/>
      <c r="B1670" s="24"/>
      <c r="J1670" s="24"/>
      <c r="K1670" s="24"/>
    </row>
    <row r="1671" spans="1:11">
      <c r="A1671" s="24"/>
      <c r="B1671" s="24"/>
      <c r="J1671" s="24"/>
      <c r="K1671" s="24"/>
    </row>
    <row r="1672" spans="1:11">
      <c r="A1672" s="24"/>
      <c r="B1672" s="24"/>
      <c r="J1672" s="24"/>
      <c r="K1672" s="24"/>
    </row>
    <row r="1673" spans="1:11">
      <c r="A1673" s="24"/>
      <c r="B1673" s="24"/>
      <c r="J1673" s="24"/>
      <c r="K1673" s="24"/>
    </row>
    <row r="1674" spans="1:11">
      <c r="A1674" s="24"/>
      <c r="B1674" s="24"/>
      <c r="J1674" s="24"/>
      <c r="K1674" s="24"/>
    </row>
    <row r="1675" spans="1:11">
      <c r="A1675" s="24"/>
      <c r="B1675" s="24"/>
      <c r="J1675" s="24"/>
      <c r="K1675" s="24"/>
    </row>
    <row r="1676" spans="1:11">
      <c r="A1676" s="24"/>
      <c r="B1676" s="24"/>
      <c r="J1676" s="24"/>
      <c r="K1676" s="24"/>
    </row>
    <row r="1677" spans="1:11">
      <c r="A1677" s="24"/>
      <c r="B1677" s="24"/>
      <c r="J1677" s="24"/>
      <c r="K1677" s="24"/>
    </row>
    <row r="1678" spans="1:11">
      <c r="A1678" s="24"/>
      <c r="B1678" s="24"/>
      <c r="J1678" s="24"/>
      <c r="K1678" s="24"/>
    </row>
    <row r="1679" spans="1:11">
      <c r="A1679" s="24"/>
      <c r="B1679" s="24"/>
      <c r="J1679" s="24"/>
      <c r="K1679" s="24"/>
    </row>
    <row r="1680" spans="1:11">
      <c r="A1680" s="24"/>
      <c r="B1680" s="24"/>
      <c r="J1680" s="24"/>
      <c r="K1680" s="24"/>
    </row>
    <row r="1681" spans="1:11">
      <c r="A1681" s="24"/>
      <c r="B1681" s="24"/>
      <c r="J1681" s="24"/>
      <c r="K1681" s="24"/>
    </row>
    <row r="1682" spans="1:11">
      <c r="A1682" s="24"/>
      <c r="B1682" s="24"/>
      <c r="J1682" s="24"/>
      <c r="K1682" s="24"/>
    </row>
    <row r="1683" spans="1:11">
      <c r="A1683" s="24"/>
      <c r="B1683" s="24"/>
      <c r="J1683" s="24"/>
      <c r="K1683" s="24"/>
    </row>
    <row r="1684" spans="1:11">
      <c r="A1684" s="24"/>
      <c r="B1684" s="24"/>
      <c r="J1684" s="24"/>
      <c r="K1684" s="24"/>
    </row>
    <row r="1685" spans="1:11">
      <c r="A1685" s="24"/>
      <c r="B1685" s="24"/>
      <c r="J1685" s="24"/>
      <c r="K1685" s="24"/>
    </row>
    <row r="1686" spans="1:11">
      <c r="A1686" s="24"/>
      <c r="B1686" s="24"/>
      <c r="J1686" s="24"/>
      <c r="K1686" s="24"/>
    </row>
    <row r="1687" spans="1:11">
      <c r="A1687" s="24"/>
      <c r="B1687" s="24"/>
      <c r="J1687" s="24"/>
      <c r="K1687" s="24"/>
    </row>
    <row r="1688" spans="1:11">
      <c r="A1688" s="24"/>
      <c r="B1688" s="24"/>
      <c r="J1688" s="24"/>
      <c r="K1688" s="24"/>
    </row>
    <row r="1689" spans="1:11">
      <c r="A1689" s="24"/>
      <c r="B1689" s="24"/>
      <c r="J1689" s="24"/>
      <c r="K1689" s="24"/>
    </row>
    <row r="1690" spans="1:11">
      <c r="A1690" s="24"/>
      <c r="B1690" s="24"/>
      <c r="J1690" s="24"/>
      <c r="K1690" s="24"/>
    </row>
    <row r="1691" spans="1:11">
      <c r="A1691" s="24"/>
      <c r="B1691" s="24"/>
      <c r="J1691" s="24"/>
      <c r="K1691" s="24"/>
    </row>
    <row r="1692" spans="1:11">
      <c r="A1692" s="24"/>
      <c r="B1692" s="24"/>
      <c r="J1692" s="24"/>
      <c r="K1692" s="24"/>
    </row>
    <row r="1693" spans="1:11">
      <c r="A1693" s="24"/>
      <c r="B1693" s="24"/>
      <c r="J1693" s="24"/>
      <c r="K1693" s="24"/>
    </row>
    <row r="1694" spans="1:11">
      <c r="A1694" s="24"/>
      <c r="B1694" s="24"/>
      <c r="J1694" s="24"/>
      <c r="K1694" s="24"/>
    </row>
    <row r="1695" spans="1:11">
      <c r="A1695" s="24"/>
      <c r="B1695" s="24"/>
      <c r="J1695" s="24"/>
      <c r="K1695" s="24"/>
    </row>
    <row r="1696" spans="1:11">
      <c r="A1696" s="24"/>
      <c r="B1696" s="24"/>
      <c r="J1696" s="24"/>
      <c r="K1696" s="24"/>
    </row>
    <row r="1697" spans="1:11">
      <c r="A1697" s="24"/>
      <c r="B1697" s="24"/>
      <c r="J1697" s="24"/>
      <c r="K1697" s="24"/>
    </row>
    <row r="1698" spans="1:11">
      <c r="A1698" s="24"/>
      <c r="B1698" s="24"/>
      <c r="J1698" s="24"/>
      <c r="K1698" s="24"/>
    </row>
    <row r="1699" spans="1:11">
      <c r="A1699" s="24"/>
      <c r="B1699" s="24"/>
      <c r="J1699" s="24"/>
      <c r="K1699" s="24"/>
    </row>
    <row r="1700" spans="1:11">
      <c r="A1700" s="24"/>
      <c r="B1700" s="24"/>
      <c r="J1700" s="24"/>
      <c r="K1700" s="24"/>
    </row>
    <row r="1701" spans="1:11">
      <c r="A1701" s="24"/>
      <c r="B1701" s="24"/>
      <c r="J1701" s="24"/>
      <c r="K1701" s="24"/>
    </row>
    <row r="1702" spans="1:11">
      <c r="A1702" s="24"/>
      <c r="B1702" s="24"/>
      <c r="J1702" s="24"/>
      <c r="K1702" s="24"/>
    </row>
    <row r="1703" spans="1:11">
      <c r="A1703" s="24"/>
      <c r="B1703" s="24"/>
      <c r="J1703" s="24"/>
      <c r="K1703" s="24"/>
    </row>
    <row r="1704" spans="1:11">
      <c r="A1704" s="24"/>
      <c r="B1704" s="24"/>
      <c r="J1704" s="24"/>
      <c r="K1704" s="24"/>
    </row>
    <row r="1705" spans="1:11">
      <c r="A1705" s="24"/>
      <c r="B1705" s="24"/>
      <c r="J1705" s="24"/>
      <c r="K1705" s="24"/>
    </row>
    <row r="1706" spans="1:11">
      <c r="A1706" s="24"/>
      <c r="B1706" s="24"/>
      <c r="J1706" s="24"/>
      <c r="K1706" s="24"/>
    </row>
    <row r="1707" spans="1:11">
      <c r="A1707" s="24"/>
      <c r="B1707" s="24"/>
      <c r="J1707" s="24"/>
      <c r="K1707" s="24"/>
    </row>
    <row r="1708" spans="1:11">
      <c r="A1708" s="24"/>
      <c r="B1708" s="24"/>
      <c r="J1708" s="24"/>
      <c r="K1708" s="24"/>
    </row>
    <row r="1709" spans="1:11">
      <c r="A1709" s="24"/>
      <c r="B1709" s="24"/>
      <c r="J1709" s="24"/>
      <c r="K1709" s="24"/>
    </row>
    <row r="1710" spans="1:11">
      <c r="A1710" s="24"/>
      <c r="B1710" s="24"/>
      <c r="J1710" s="24"/>
      <c r="K1710" s="24"/>
    </row>
    <row r="1711" spans="1:11">
      <c r="A1711" s="24"/>
      <c r="B1711" s="24"/>
      <c r="J1711" s="24"/>
      <c r="K1711" s="24"/>
    </row>
    <row r="1712" spans="1:11">
      <c r="A1712" s="24"/>
      <c r="B1712" s="24"/>
      <c r="J1712" s="24"/>
      <c r="K1712" s="24"/>
    </row>
    <row r="1713" spans="1:11">
      <c r="A1713" s="24"/>
      <c r="B1713" s="24"/>
      <c r="J1713" s="24"/>
      <c r="K1713" s="24"/>
    </row>
    <row r="1714" spans="1:11">
      <c r="A1714" s="24"/>
      <c r="B1714" s="24"/>
      <c r="J1714" s="24"/>
      <c r="K1714" s="24"/>
    </row>
    <row r="1715" spans="1:11">
      <c r="A1715" s="24"/>
      <c r="B1715" s="24"/>
      <c r="J1715" s="24"/>
      <c r="K1715" s="24"/>
    </row>
    <row r="1716" spans="1:11">
      <c r="A1716" s="24"/>
      <c r="B1716" s="24"/>
      <c r="J1716" s="24"/>
      <c r="K1716" s="24"/>
    </row>
    <row r="1717" spans="1:11">
      <c r="A1717" s="24"/>
      <c r="B1717" s="24"/>
      <c r="J1717" s="24"/>
      <c r="K1717" s="24"/>
    </row>
    <row r="1718" spans="1:11">
      <c r="A1718" s="24"/>
      <c r="B1718" s="24"/>
      <c r="J1718" s="24"/>
      <c r="K1718" s="24"/>
    </row>
    <row r="1719" spans="1:11">
      <c r="A1719" s="24"/>
      <c r="B1719" s="24"/>
      <c r="J1719" s="24"/>
      <c r="K1719" s="24"/>
    </row>
    <row r="1720" spans="1:11">
      <c r="A1720" s="24"/>
      <c r="B1720" s="24"/>
      <c r="J1720" s="24"/>
      <c r="K1720" s="24"/>
    </row>
    <row r="1721" spans="1:11">
      <c r="A1721" s="24"/>
      <c r="B1721" s="24"/>
      <c r="J1721" s="24"/>
      <c r="K1721" s="24"/>
    </row>
    <row r="1722" spans="1:11">
      <c r="A1722" s="24"/>
      <c r="B1722" s="24"/>
      <c r="J1722" s="24"/>
      <c r="K1722" s="24"/>
    </row>
    <row r="1723" spans="1:11">
      <c r="A1723" s="24"/>
      <c r="B1723" s="24"/>
      <c r="J1723" s="24"/>
      <c r="K1723" s="24"/>
    </row>
    <row r="1724" spans="1:11">
      <c r="A1724" s="24"/>
      <c r="B1724" s="24"/>
      <c r="J1724" s="24"/>
      <c r="K1724" s="24"/>
    </row>
    <row r="1725" spans="1:11">
      <c r="A1725" s="24"/>
      <c r="B1725" s="24"/>
      <c r="J1725" s="24"/>
      <c r="K1725" s="24"/>
    </row>
    <row r="1726" spans="1:11">
      <c r="A1726" s="24"/>
      <c r="B1726" s="24"/>
      <c r="J1726" s="24"/>
      <c r="K1726" s="24"/>
    </row>
    <row r="1727" spans="1:11">
      <c r="A1727" s="24"/>
      <c r="B1727" s="24"/>
      <c r="J1727" s="24"/>
      <c r="K1727" s="24"/>
    </row>
    <row r="1728" spans="1:11">
      <c r="A1728" s="24"/>
      <c r="B1728" s="24"/>
      <c r="J1728" s="24"/>
      <c r="K1728" s="24"/>
    </row>
    <row r="1729" spans="1:11">
      <c r="A1729" s="24"/>
      <c r="B1729" s="24"/>
      <c r="J1729" s="24"/>
      <c r="K1729" s="24"/>
    </row>
    <row r="1730" spans="1:11">
      <c r="A1730" s="24"/>
      <c r="B1730" s="24"/>
      <c r="J1730" s="24"/>
      <c r="K1730" s="24"/>
    </row>
    <row r="1731" spans="1:11">
      <c r="A1731" s="24"/>
      <c r="B1731" s="24"/>
      <c r="J1731" s="24"/>
      <c r="K1731" s="24"/>
    </row>
    <row r="1732" spans="1:11">
      <c r="A1732" s="24"/>
      <c r="B1732" s="24"/>
      <c r="J1732" s="24"/>
      <c r="K1732" s="24"/>
    </row>
    <row r="1733" spans="1:11">
      <c r="A1733" s="24"/>
      <c r="B1733" s="24"/>
      <c r="J1733" s="24"/>
      <c r="K1733" s="24"/>
    </row>
    <row r="1734" spans="1:11">
      <c r="A1734" s="24"/>
      <c r="B1734" s="24"/>
      <c r="J1734" s="24"/>
      <c r="K1734" s="24"/>
    </row>
    <row r="1735" spans="1:11">
      <c r="A1735" s="24"/>
      <c r="B1735" s="24"/>
      <c r="J1735" s="24"/>
      <c r="K1735" s="24"/>
    </row>
    <row r="1736" spans="1:11">
      <c r="A1736" s="24"/>
      <c r="B1736" s="24"/>
      <c r="J1736" s="24"/>
      <c r="K1736" s="24"/>
    </row>
    <row r="1737" spans="1:11">
      <c r="A1737" s="24"/>
      <c r="B1737" s="24"/>
      <c r="J1737" s="24"/>
      <c r="K1737" s="24"/>
    </row>
    <row r="1738" spans="1:11">
      <c r="A1738" s="24"/>
      <c r="B1738" s="24"/>
      <c r="J1738" s="24"/>
      <c r="K1738" s="24"/>
    </row>
    <row r="1739" spans="1:11">
      <c r="A1739" s="24"/>
      <c r="B1739" s="24"/>
      <c r="J1739" s="24"/>
      <c r="K1739" s="24"/>
    </row>
    <row r="1740" spans="1:11">
      <c r="A1740" s="24"/>
      <c r="B1740" s="24"/>
      <c r="J1740" s="24"/>
      <c r="K1740" s="24"/>
    </row>
    <row r="1741" spans="1:11">
      <c r="A1741" s="24"/>
      <c r="B1741" s="24"/>
      <c r="J1741" s="24"/>
      <c r="K1741" s="24"/>
    </row>
    <row r="1742" spans="1:11">
      <c r="A1742" s="24"/>
      <c r="B1742" s="24"/>
      <c r="J1742" s="24"/>
      <c r="K1742" s="24"/>
    </row>
    <row r="1743" spans="1:11">
      <c r="A1743" s="24"/>
      <c r="B1743" s="24"/>
      <c r="J1743" s="24"/>
      <c r="K1743" s="24"/>
    </row>
    <row r="1744" spans="1:11">
      <c r="A1744" s="24"/>
      <c r="B1744" s="24"/>
      <c r="J1744" s="24"/>
      <c r="K1744" s="24"/>
    </row>
    <row r="1745" spans="1:11">
      <c r="A1745" s="24"/>
      <c r="B1745" s="24"/>
      <c r="J1745" s="24"/>
      <c r="K1745" s="24"/>
    </row>
    <row r="1766" spans="1:11">
      <c r="A1766" s="24"/>
      <c r="B1766" s="24"/>
      <c r="J1766" s="24"/>
      <c r="K1766" s="24"/>
    </row>
    <row r="1767" spans="1:11">
      <c r="A1767" s="24"/>
      <c r="B1767" s="24"/>
      <c r="J1767" s="24"/>
      <c r="K1767" s="24"/>
    </row>
    <row r="1768" spans="1:11">
      <c r="A1768" s="24"/>
      <c r="B1768" s="24"/>
      <c r="J1768" s="24"/>
      <c r="K1768" s="24"/>
    </row>
    <row r="1769" spans="1:11">
      <c r="A1769" s="24"/>
      <c r="B1769" s="24"/>
      <c r="J1769" s="24"/>
      <c r="K1769" s="24"/>
    </row>
    <row r="1770" spans="1:11">
      <c r="A1770" s="24"/>
      <c r="B1770" s="24"/>
      <c r="J1770" s="24"/>
      <c r="K1770" s="24"/>
    </row>
    <row r="1771" spans="1:11">
      <c r="A1771" s="24"/>
      <c r="B1771" s="24"/>
      <c r="J1771" s="24"/>
      <c r="K1771" s="24"/>
    </row>
    <row r="1772" spans="1:11">
      <c r="A1772" s="24"/>
      <c r="B1772" s="24"/>
      <c r="J1772" s="24"/>
      <c r="K1772" s="24"/>
    </row>
    <row r="1773" spans="1:11">
      <c r="A1773" s="24"/>
      <c r="B1773" s="24"/>
      <c r="J1773" s="24"/>
      <c r="K1773" s="24"/>
    </row>
    <row r="1774" spans="1:11">
      <c r="A1774" s="24"/>
      <c r="B1774" s="24"/>
      <c r="J1774" s="24"/>
      <c r="K1774" s="24"/>
    </row>
    <row r="1775" spans="1:11">
      <c r="A1775" s="24"/>
      <c r="B1775" s="24"/>
      <c r="J1775" s="24"/>
      <c r="K1775" s="24"/>
    </row>
    <row r="1776" spans="1:11">
      <c r="A1776" s="24"/>
      <c r="B1776" s="24"/>
      <c r="J1776" s="24"/>
      <c r="K1776" s="24"/>
    </row>
    <row r="1777" spans="1:11">
      <c r="A1777" s="24"/>
      <c r="B1777" s="24"/>
      <c r="J1777" s="24"/>
      <c r="K1777" s="24"/>
    </row>
    <row r="1778" spans="1:11">
      <c r="A1778" s="24"/>
      <c r="B1778" s="24"/>
      <c r="J1778" s="24"/>
      <c r="K1778" s="24"/>
    </row>
    <row r="1779" spans="1:11">
      <c r="A1779" s="24"/>
      <c r="B1779" s="24"/>
      <c r="J1779" s="24"/>
      <c r="K1779" s="24"/>
    </row>
    <row r="1780" spans="1:11">
      <c r="A1780" s="24"/>
      <c r="B1780" s="24"/>
      <c r="J1780" s="24"/>
      <c r="K1780" s="24"/>
    </row>
    <row r="1781" spans="1:11">
      <c r="A1781" s="24"/>
      <c r="B1781" s="24"/>
      <c r="J1781" s="24"/>
      <c r="K1781" s="24"/>
    </row>
    <row r="1782" spans="1:11">
      <c r="A1782" s="24"/>
      <c r="B1782" s="24"/>
      <c r="J1782" s="24"/>
      <c r="K1782" s="24"/>
    </row>
    <row r="1783" spans="1:11">
      <c r="A1783" s="24"/>
      <c r="B1783" s="24"/>
      <c r="J1783" s="24"/>
      <c r="K1783" s="24"/>
    </row>
    <row r="1784" spans="1:11">
      <c r="A1784" s="24"/>
      <c r="B1784" s="24"/>
      <c r="J1784" s="24"/>
      <c r="K1784" s="24"/>
    </row>
    <row r="1785" spans="1:11">
      <c r="A1785" s="24"/>
      <c r="B1785" s="24"/>
      <c r="J1785" s="24"/>
      <c r="K1785" s="24"/>
    </row>
    <row r="1786" spans="1:11">
      <c r="A1786" s="24"/>
      <c r="B1786" s="24"/>
      <c r="J1786" s="24"/>
      <c r="K1786" s="24"/>
    </row>
    <row r="1787" spans="1:11">
      <c r="A1787" s="24"/>
      <c r="B1787" s="24"/>
      <c r="J1787" s="24"/>
      <c r="K1787" s="24"/>
    </row>
    <row r="1788" spans="1:11">
      <c r="A1788" s="24"/>
      <c r="B1788" s="24"/>
      <c r="J1788" s="24"/>
      <c r="K1788" s="24"/>
    </row>
    <row r="1789" spans="1:11">
      <c r="A1789" s="24"/>
      <c r="B1789" s="24"/>
      <c r="J1789" s="24"/>
      <c r="K1789" s="24"/>
    </row>
    <row r="1790" spans="1:11">
      <c r="A1790" s="24"/>
      <c r="B1790" s="24"/>
      <c r="J1790" s="24"/>
      <c r="K1790" s="24"/>
    </row>
    <row r="1791" spans="1:11">
      <c r="A1791" s="24"/>
      <c r="B1791" s="24"/>
      <c r="J1791" s="24"/>
      <c r="K1791" s="24"/>
    </row>
    <row r="1792" spans="1:11">
      <c r="A1792" s="24"/>
      <c r="B1792" s="24"/>
      <c r="J1792" s="24"/>
      <c r="K1792" s="24"/>
    </row>
    <row r="1793" spans="1:11">
      <c r="A1793" s="24"/>
      <c r="B1793" s="24"/>
      <c r="J1793" s="24"/>
      <c r="K1793" s="24"/>
    </row>
    <row r="1794" spans="1:11">
      <c r="A1794" s="24"/>
      <c r="B1794" s="24"/>
      <c r="J1794" s="24"/>
      <c r="K1794" s="24"/>
    </row>
    <row r="1795" spans="1:11">
      <c r="A1795" s="24"/>
      <c r="B1795" s="24"/>
      <c r="J1795" s="24"/>
      <c r="K1795" s="24"/>
    </row>
    <row r="1796" spans="1:11">
      <c r="A1796" s="24"/>
      <c r="B1796" s="24"/>
      <c r="J1796" s="24"/>
      <c r="K1796" s="24"/>
    </row>
    <row r="1797" spans="1:11">
      <c r="A1797" s="24"/>
      <c r="B1797" s="24"/>
      <c r="J1797" s="24"/>
      <c r="K1797" s="24"/>
    </row>
    <row r="1798" spans="1:11">
      <c r="A1798" s="24"/>
      <c r="B1798" s="24"/>
      <c r="J1798" s="24"/>
      <c r="K1798" s="24"/>
    </row>
    <row r="1799" spans="1:11">
      <c r="A1799" s="24"/>
      <c r="B1799" s="24"/>
      <c r="J1799" s="24"/>
      <c r="K1799" s="24"/>
    </row>
    <row r="1800" spans="1:11">
      <c r="A1800" s="24"/>
      <c r="B1800" s="24"/>
      <c r="J1800" s="24"/>
      <c r="K1800" s="24"/>
    </row>
    <row r="1801" spans="1:11">
      <c r="A1801" s="24"/>
      <c r="B1801" s="24"/>
      <c r="J1801" s="24"/>
      <c r="K1801" s="24"/>
    </row>
    <row r="1802" spans="1:11">
      <c r="A1802" s="24"/>
      <c r="B1802" s="24"/>
      <c r="J1802" s="24"/>
      <c r="K1802" s="24"/>
    </row>
    <row r="1803" spans="1:11">
      <c r="A1803" s="24"/>
      <c r="B1803" s="24"/>
      <c r="J1803" s="24"/>
      <c r="K1803" s="24"/>
    </row>
    <row r="1804" spans="1:11">
      <c r="A1804" s="24"/>
      <c r="B1804" s="24"/>
      <c r="J1804" s="24"/>
      <c r="K1804" s="24"/>
    </row>
    <row r="1805" spans="1:11">
      <c r="A1805" s="24"/>
      <c r="B1805" s="24"/>
      <c r="J1805" s="24"/>
      <c r="K1805" s="24"/>
    </row>
    <row r="1806" spans="1:11">
      <c r="A1806" s="24"/>
      <c r="B1806" s="24"/>
      <c r="J1806" s="24"/>
      <c r="K1806" s="24"/>
    </row>
    <row r="1807" spans="1:11">
      <c r="A1807" s="24"/>
      <c r="B1807" s="24"/>
      <c r="J1807" s="24"/>
      <c r="K1807" s="24"/>
    </row>
    <row r="1808" spans="1:11">
      <c r="A1808" s="24"/>
      <c r="B1808" s="24"/>
      <c r="J1808" s="24"/>
      <c r="K1808" s="24"/>
    </row>
    <row r="1809" spans="1:11">
      <c r="A1809" s="24"/>
      <c r="B1809" s="24"/>
      <c r="J1809" s="24"/>
      <c r="K1809" s="24"/>
    </row>
    <row r="1810" spans="1:11">
      <c r="A1810" s="24"/>
      <c r="B1810" s="24"/>
      <c r="J1810" s="24"/>
      <c r="K1810" s="24"/>
    </row>
    <row r="1811" spans="1:11">
      <c r="A1811" s="24"/>
      <c r="B1811" s="24"/>
      <c r="J1811" s="24"/>
      <c r="K1811" s="24"/>
    </row>
    <row r="1812" spans="1:11">
      <c r="A1812" s="24"/>
      <c r="B1812" s="24"/>
      <c r="J1812" s="24"/>
      <c r="K1812" s="24"/>
    </row>
    <row r="1813" spans="1:11">
      <c r="A1813" s="24"/>
      <c r="B1813" s="24"/>
      <c r="J1813" s="24"/>
      <c r="K1813" s="24"/>
    </row>
    <row r="1814" spans="1:11">
      <c r="A1814" s="24"/>
      <c r="B1814" s="24"/>
      <c r="J1814" s="24"/>
      <c r="K1814" s="24"/>
    </row>
    <row r="1815" spans="1:11">
      <c r="A1815" s="24"/>
      <c r="B1815" s="24"/>
      <c r="J1815" s="24"/>
      <c r="K1815" s="24"/>
    </row>
    <row r="1816" spans="1:11">
      <c r="A1816" s="24"/>
      <c r="B1816" s="24"/>
      <c r="J1816" s="24"/>
      <c r="K1816" s="24"/>
    </row>
    <row r="1817" spans="1:11">
      <c r="A1817" s="24"/>
      <c r="B1817" s="24"/>
      <c r="J1817" s="24"/>
      <c r="K1817" s="24"/>
    </row>
    <row r="1818" spans="1:11">
      <c r="A1818" s="24"/>
      <c r="B1818" s="24"/>
      <c r="J1818" s="24"/>
      <c r="K1818" s="24"/>
    </row>
    <row r="1819" spans="1:11">
      <c r="A1819" s="24"/>
      <c r="B1819" s="24"/>
      <c r="J1819" s="24"/>
      <c r="K1819" s="24"/>
    </row>
    <row r="1820" spans="1:11">
      <c r="A1820" s="24"/>
      <c r="B1820" s="24"/>
      <c r="J1820" s="24"/>
      <c r="K1820" s="24"/>
    </row>
    <row r="1821" spans="1:11">
      <c r="A1821" s="24"/>
      <c r="B1821" s="24"/>
      <c r="J1821" s="24"/>
      <c r="K1821" s="24"/>
    </row>
    <row r="1822" spans="1:11">
      <c r="A1822" s="24"/>
      <c r="B1822" s="24"/>
      <c r="J1822" s="24"/>
      <c r="K1822" s="24"/>
    </row>
    <row r="1823" spans="1:11">
      <c r="A1823" s="24"/>
      <c r="B1823" s="24"/>
      <c r="J1823" s="24"/>
      <c r="K1823" s="24"/>
    </row>
    <row r="1824" spans="1:11">
      <c r="A1824" s="24"/>
      <c r="B1824" s="24"/>
      <c r="J1824" s="24"/>
      <c r="K1824" s="24"/>
    </row>
    <row r="1825" spans="1:11">
      <c r="A1825" s="24"/>
      <c r="B1825" s="24"/>
      <c r="J1825" s="24"/>
      <c r="K1825" s="24"/>
    </row>
    <row r="1826" spans="1:11">
      <c r="A1826" s="24"/>
      <c r="B1826" s="24"/>
      <c r="J1826" s="24"/>
      <c r="K1826" s="24"/>
    </row>
    <row r="1827" spans="1:11">
      <c r="A1827" s="24"/>
      <c r="B1827" s="24"/>
      <c r="J1827" s="24"/>
      <c r="K1827" s="24"/>
    </row>
    <row r="1828" spans="1:11">
      <c r="A1828" s="24"/>
      <c r="B1828" s="24"/>
      <c r="J1828" s="24"/>
      <c r="K1828" s="24"/>
    </row>
    <row r="1829" spans="1:11">
      <c r="A1829" s="24"/>
      <c r="B1829" s="24"/>
      <c r="J1829" s="24"/>
      <c r="K1829" s="24"/>
    </row>
    <row r="1830" spans="1:11">
      <c r="A1830" s="24"/>
      <c r="B1830" s="24"/>
      <c r="J1830" s="24"/>
      <c r="K1830" s="24"/>
    </row>
    <row r="1831" spans="1:11">
      <c r="A1831" s="24"/>
      <c r="B1831" s="24"/>
      <c r="J1831" s="24"/>
      <c r="K1831" s="24"/>
    </row>
    <row r="1832" spans="1:11">
      <c r="A1832" s="24"/>
      <c r="B1832" s="24"/>
      <c r="J1832" s="24"/>
      <c r="K1832" s="24"/>
    </row>
    <row r="1833" spans="1:11">
      <c r="A1833" s="24"/>
      <c r="B1833" s="24"/>
      <c r="J1833" s="24"/>
      <c r="K1833" s="24"/>
    </row>
    <row r="1834" spans="1:11">
      <c r="A1834" s="24"/>
      <c r="B1834" s="24"/>
      <c r="J1834" s="24"/>
      <c r="K1834" s="24"/>
    </row>
    <row r="1835" spans="1:11">
      <c r="A1835" s="24"/>
      <c r="B1835" s="24"/>
      <c r="J1835" s="24"/>
      <c r="K1835" s="24"/>
    </row>
    <row r="1836" spans="1:11">
      <c r="A1836" s="24"/>
      <c r="B1836" s="24"/>
      <c r="J1836" s="24"/>
      <c r="K1836" s="24"/>
    </row>
    <row r="1837" spans="1:11">
      <c r="A1837" s="24"/>
      <c r="B1837" s="24"/>
      <c r="J1837" s="24"/>
      <c r="K1837" s="24"/>
    </row>
    <row r="1838" spans="1:11">
      <c r="A1838" s="24"/>
      <c r="B1838" s="24"/>
      <c r="J1838" s="24"/>
      <c r="K1838" s="24"/>
    </row>
    <row r="1839" spans="1:11">
      <c r="A1839" s="24"/>
      <c r="B1839" s="24"/>
      <c r="J1839" s="24"/>
      <c r="K1839" s="24"/>
    </row>
    <row r="1840" spans="1:11">
      <c r="A1840" s="24"/>
      <c r="B1840" s="24"/>
      <c r="J1840" s="24"/>
      <c r="K1840" s="24"/>
    </row>
    <row r="1841" spans="1:11">
      <c r="A1841" s="24"/>
      <c r="B1841" s="24"/>
      <c r="J1841" s="24"/>
      <c r="K1841" s="24"/>
    </row>
    <row r="1842" spans="1:11">
      <c r="A1842" s="24"/>
      <c r="B1842" s="24"/>
      <c r="J1842" s="24"/>
      <c r="K1842" s="24"/>
    </row>
    <row r="1843" spans="1:11">
      <c r="A1843" s="24"/>
      <c r="B1843" s="24"/>
      <c r="J1843" s="24"/>
      <c r="K1843" s="24"/>
    </row>
    <row r="1844" spans="1:11">
      <c r="A1844" s="24"/>
      <c r="B1844" s="24"/>
      <c r="J1844" s="24"/>
      <c r="K1844" s="24"/>
    </row>
    <row r="1845" spans="1:11">
      <c r="A1845" s="24"/>
      <c r="B1845" s="24"/>
      <c r="J1845" s="24"/>
      <c r="K1845" s="24"/>
    </row>
    <row r="1846" spans="1:11">
      <c r="A1846" s="24"/>
      <c r="B1846" s="24"/>
      <c r="J1846" s="24"/>
      <c r="K1846" s="24"/>
    </row>
    <row r="1847" spans="1:11">
      <c r="A1847" s="24"/>
      <c r="B1847" s="24"/>
      <c r="J1847" s="24"/>
      <c r="K1847" s="24"/>
    </row>
    <row r="1848" spans="1:11">
      <c r="A1848" s="24"/>
      <c r="B1848" s="24"/>
      <c r="J1848" s="24"/>
      <c r="K1848" s="24"/>
    </row>
    <row r="1849" spans="1:11">
      <c r="A1849" s="24"/>
      <c r="B1849" s="24"/>
      <c r="J1849" s="24"/>
      <c r="K1849" s="24"/>
    </row>
    <row r="1850" spans="1:11">
      <c r="A1850" s="24"/>
      <c r="B1850" s="24"/>
      <c r="J1850" s="24"/>
      <c r="K1850" s="24"/>
    </row>
    <row r="1851" spans="1:11">
      <c r="A1851" s="24"/>
      <c r="B1851" s="24"/>
      <c r="J1851" s="24"/>
      <c r="K1851" s="24"/>
    </row>
    <row r="1852" spans="1:11">
      <c r="A1852" s="24"/>
      <c r="B1852" s="24"/>
      <c r="J1852" s="24"/>
      <c r="K1852" s="24"/>
    </row>
    <row r="1853" spans="1:11">
      <c r="A1853" s="24"/>
      <c r="B1853" s="24"/>
      <c r="J1853" s="24"/>
      <c r="K1853" s="24"/>
    </row>
    <row r="1854" spans="1:11">
      <c r="A1854" s="24"/>
      <c r="B1854" s="24"/>
      <c r="J1854" s="24"/>
      <c r="K1854" s="24"/>
    </row>
    <row r="1855" spans="1:11">
      <c r="A1855" s="24"/>
      <c r="B1855" s="24"/>
      <c r="J1855" s="24"/>
      <c r="K1855" s="24"/>
    </row>
    <row r="1856" spans="1:11">
      <c r="A1856" s="24"/>
      <c r="B1856" s="24"/>
      <c r="J1856" s="24"/>
      <c r="K1856" s="24"/>
    </row>
    <row r="1857" spans="1:11">
      <c r="A1857" s="24"/>
      <c r="B1857" s="24"/>
      <c r="J1857" s="24"/>
      <c r="K1857" s="24"/>
    </row>
    <row r="1858" spans="1:11">
      <c r="A1858" s="24"/>
      <c r="B1858" s="24"/>
      <c r="J1858" s="24"/>
      <c r="K1858" s="24"/>
    </row>
    <row r="1859" spans="1:11">
      <c r="A1859" s="24"/>
      <c r="B1859" s="24"/>
      <c r="J1859" s="24"/>
      <c r="K1859" s="24"/>
    </row>
    <row r="1860" spans="1:11">
      <c r="A1860" s="24"/>
      <c r="B1860" s="24"/>
      <c r="J1860" s="24"/>
      <c r="K1860" s="24"/>
    </row>
    <row r="1861" spans="1:11">
      <c r="A1861" s="24"/>
      <c r="B1861" s="24"/>
      <c r="J1861" s="24"/>
      <c r="K1861" s="24"/>
    </row>
    <row r="1862" spans="1:11">
      <c r="A1862" s="24"/>
      <c r="B1862" s="24"/>
      <c r="J1862" s="24"/>
      <c r="K1862" s="24"/>
    </row>
    <row r="1863" spans="1:11">
      <c r="A1863" s="24"/>
      <c r="B1863" s="24"/>
      <c r="J1863" s="24"/>
      <c r="K1863" s="24"/>
    </row>
    <row r="1864" spans="1:11">
      <c r="A1864" s="24"/>
      <c r="B1864" s="24"/>
      <c r="J1864" s="24"/>
      <c r="K1864" s="24"/>
    </row>
    <row r="1865" spans="1:11">
      <c r="A1865" s="24"/>
      <c r="B1865" s="24"/>
      <c r="J1865" s="24"/>
      <c r="K1865" s="24"/>
    </row>
    <row r="1866" spans="1:11">
      <c r="A1866" s="24"/>
      <c r="B1866" s="24"/>
      <c r="J1866" s="24"/>
      <c r="K1866" s="24"/>
    </row>
    <row r="1867" spans="1:11">
      <c r="A1867" s="24"/>
      <c r="B1867" s="24"/>
      <c r="J1867" s="24"/>
      <c r="K1867" s="24"/>
    </row>
    <row r="1868" spans="1:11">
      <c r="A1868" s="24"/>
      <c r="B1868" s="24"/>
      <c r="J1868" s="24"/>
      <c r="K1868" s="24"/>
    </row>
    <row r="1869" spans="1:11">
      <c r="A1869" s="24"/>
      <c r="B1869" s="24"/>
      <c r="J1869" s="24"/>
      <c r="K1869" s="24"/>
    </row>
    <row r="1870" spans="1:11">
      <c r="A1870" s="24"/>
      <c r="B1870" s="24"/>
      <c r="J1870" s="24"/>
      <c r="K1870" s="24"/>
    </row>
    <row r="1871" spans="1:11">
      <c r="A1871" s="24"/>
      <c r="B1871" s="24"/>
      <c r="J1871" s="24"/>
      <c r="K1871" s="24"/>
    </row>
    <row r="1872" spans="1:11">
      <c r="A1872" s="24"/>
      <c r="B1872" s="24"/>
      <c r="J1872" s="24"/>
      <c r="K1872" s="24"/>
    </row>
    <row r="1873" spans="1:11">
      <c r="A1873" s="24"/>
      <c r="B1873" s="24"/>
      <c r="J1873" s="24"/>
      <c r="K1873" s="24"/>
    </row>
    <row r="1874" spans="1:11">
      <c r="A1874" s="24"/>
      <c r="B1874" s="24"/>
      <c r="J1874" s="24"/>
      <c r="K1874" s="24"/>
    </row>
    <row r="1875" spans="1:11">
      <c r="A1875" s="24"/>
      <c r="B1875" s="24"/>
      <c r="J1875" s="24"/>
      <c r="K1875" s="24"/>
    </row>
    <row r="1876" spans="1:11">
      <c r="A1876" s="24"/>
      <c r="B1876" s="24"/>
      <c r="J1876" s="24"/>
      <c r="K1876" s="24"/>
    </row>
    <row r="1877" spans="1:11">
      <c r="A1877" s="24"/>
      <c r="B1877" s="24"/>
      <c r="J1877" s="24"/>
      <c r="K1877" s="24"/>
    </row>
    <row r="1878" spans="1:11">
      <c r="A1878" s="24"/>
      <c r="B1878" s="24"/>
      <c r="J1878" s="24"/>
      <c r="K1878" s="24"/>
    </row>
    <row r="1879" spans="1:11">
      <c r="A1879" s="24"/>
      <c r="B1879" s="24"/>
      <c r="J1879" s="24"/>
      <c r="K1879" s="24"/>
    </row>
    <row r="1880" spans="1:11">
      <c r="A1880" s="24"/>
      <c r="B1880" s="24"/>
      <c r="J1880" s="24"/>
      <c r="K1880" s="24"/>
    </row>
    <row r="1881" spans="1:11">
      <c r="A1881" s="24"/>
      <c r="B1881" s="24"/>
      <c r="J1881" s="24"/>
      <c r="K1881" s="24"/>
    </row>
    <row r="1882" spans="1:11">
      <c r="A1882" s="24"/>
      <c r="B1882" s="24"/>
      <c r="J1882" s="24"/>
      <c r="K1882" s="24"/>
    </row>
    <row r="1883" spans="1:11">
      <c r="A1883" s="24"/>
      <c r="B1883" s="24"/>
      <c r="J1883" s="24"/>
      <c r="K1883" s="24"/>
    </row>
    <row r="1884" spans="1:11">
      <c r="A1884" s="24"/>
      <c r="B1884" s="24"/>
      <c r="J1884" s="24"/>
      <c r="K1884" s="24"/>
    </row>
    <row r="1885" spans="1:11">
      <c r="A1885" s="24"/>
      <c r="B1885" s="24"/>
      <c r="J1885" s="24"/>
      <c r="K1885" s="24"/>
    </row>
    <row r="1886" spans="1:11">
      <c r="A1886" s="24"/>
      <c r="B1886" s="24"/>
      <c r="J1886" s="24"/>
      <c r="K1886" s="24"/>
    </row>
    <row r="1887" spans="1:11">
      <c r="A1887" s="24"/>
      <c r="B1887" s="24"/>
      <c r="J1887" s="24"/>
      <c r="K1887" s="24"/>
    </row>
    <row r="1888" spans="1:11">
      <c r="A1888" s="24"/>
      <c r="B1888" s="24"/>
      <c r="J1888" s="24"/>
      <c r="K1888" s="24"/>
    </row>
    <row r="1889" spans="1:11">
      <c r="A1889" s="24"/>
      <c r="B1889" s="24"/>
      <c r="J1889" s="24"/>
      <c r="K1889" s="24"/>
    </row>
    <row r="1890" spans="1:11">
      <c r="A1890" s="24"/>
      <c r="B1890" s="24"/>
      <c r="J1890" s="24"/>
      <c r="K1890" s="24"/>
    </row>
    <row r="1891" spans="1:11">
      <c r="A1891" s="24"/>
      <c r="B1891" s="24"/>
      <c r="J1891" s="24"/>
      <c r="K1891" s="24"/>
    </row>
    <row r="1892" spans="1:11">
      <c r="A1892" s="24"/>
      <c r="B1892" s="24"/>
      <c r="J1892" s="24"/>
      <c r="K1892" s="24"/>
    </row>
    <row r="1893" spans="1:11">
      <c r="A1893" s="24"/>
      <c r="B1893" s="24"/>
      <c r="J1893" s="24"/>
      <c r="K1893" s="24"/>
    </row>
    <row r="1894" spans="1:11">
      <c r="A1894" s="24"/>
      <c r="B1894" s="24"/>
      <c r="J1894" s="24"/>
      <c r="K1894" s="24"/>
    </row>
    <row r="1895" spans="1:11">
      <c r="A1895" s="24"/>
      <c r="B1895" s="24"/>
      <c r="J1895" s="24"/>
      <c r="K1895" s="24"/>
    </row>
    <row r="1896" spans="1:11">
      <c r="A1896" s="24"/>
      <c r="B1896" s="24"/>
      <c r="J1896" s="24"/>
      <c r="K1896" s="24"/>
    </row>
    <row r="1897" spans="1:11">
      <c r="A1897" s="24"/>
      <c r="B1897" s="24"/>
      <c r="J1897" s="24"/>
      <c r="K1897" s="24"/>
    </row>
    <row r="1898" spans="1:11">
      <c r="A1898" s="24"/>
      <c r="B1898" s="24"/>
      <c r="J1898" s="24"/>
      <c r="K1898" s="24"/>
    </row>
    <row r="1899" spans="1:11">
      <c r="A1899" s="24"/>
      <c r="B1899" s="24"/>
      <c r="J1899" s="24"/>
      <c r="K1899" s="24"/>
    </row>
    <row r="1900" spans="1:11">
      <c r="A1900" s="24"/>
      <c r="B1900" s="24"/>
      <c r="J1900" s="24"/>
      <c r="K1900" s="24"/>
    </row>
    <row r="1901" spans="1:11">
      <c r="A1901" s="24"/>
      <c r="B1901" s="24"/>
      <c r="J1901" s="24"/>
      <c r="K1901" s="24"/>
    </row>
    <row r="1902" spans="1:11">
      <c r="A1902" s="24"/>
      <c r="B1902" s="24"/>
      <c r="J1902" s="24"/>
      <c r="K1902" s="24"/>
    </row>
    <row r="1903" spans="1:11">
      <c r="A1903" s="24"/>
      <c r="B1903" s="24"/>
      <c r="J1903" s="24"/>
      <c r="K1903" s="24"/>
    </row>
    <row r="1904" spans="1:11">
      <c r="A1904" s="24"/>
      <c r="B1904" s="24"/>
      <c r="J1904" s="24"/>
      <c r="K1904" s="24"/>
    </row>
    <row r="1905" spans="1:11">
      <c r="A1905" s="24"/>
      <c r="B1905" s="24"/>
      <c r="J1905" s="24"/>
      <c r="K1905" s="24"/>
    </row>
    <row r="1906" spans="1:11">
      <c r="A1906" s="24"/>
      <c r="B1906" s="24"/>
      <c r="J1906" s="24"/>
      <c r="K1906" s="24"/>
    </row>
    <row r="1907" spans="1:11">
      <c r="A1907" s="24"/>
      <c r="B1907" s="24"/>
      <c r="J1907" s="24"/>
      <c r="K1907" s="24"/>
    </row>
    <row r="1908" spans="1:11">
      <c r="A1908" s="24"/>
      <c r="B1908" s="24"/>
      <c r="J1908" s="24"/>
      <c r="K1908" s="24"/>
    </row>
    <row r="1909" spans="1:11">
      <c r="A1909" s="24"/>
      <c r="B1909" s="24"/>
      <c r="J1909" s="24"/>
      <c r="K1909" s="24"/>
    </row>
    <row r="1910" spans="1:11">
      <c r="A1910" s="24"/>
      <c r="B1910" s="24"/>
      <c r="J1910" s="24"/>
      <c r="K1910" s="24"/>
    </row>
    <row r="1911" spans="1:11">
      <c r="A1911" s="24"/>
      <c r="B1911" s="24"/>
      <c r="J1911" s="24"/>
      <c r="K1911" s="24"/>
    </row>
    <row r="1912" spans="1:11">
      <c r="A1912" s="24"/>
      <c r="B1912" s="24"/>
      <c r="J1912" s="24"/>
      <c r="K1912" s="24"/>
    </row>
    <row r="1913" spans="1:11">
      <c r="A1913" s="24"/>
      <c r="B1913" s="24"/>
      <c r="J1913" s="24"/>
      <c r="K1913" s="24"/>
    </row>
    <row r="1914" spans="1:11">
      <c r="A1914" s="24"/>
      <c r="B1914" s="24"/>
      <c r="J1914" s="24"/>
      <c r="K1914" s="24"/>
    </row>
    <row r="1915" spans="1:11">
      <c r="A1915" s="24"/>
      <c r="B1915" s="24"/>
      <c r="J1915" s="24"/>
      <c r="K1915" s="24"/>
    </row>
    <row r="1916" spans="1:11">
      <c r="A1916" s="24"/>
      <c r="B1916" s="24"/>
      <c r="J1916" s="24"/>
      <c r="K1916" s="24"/>
    </row>
    <row r="1917" spans="1:11">
      <c r="A1917" s="24"/>
      <c r="B1917" s="24"/>
      <c r="J1917" s="24"/>
      <c r="K1917" s="24"/>
    </row>
    <row r="1918" spans="1:11">
      <c r="A1918" s="24"/>
      <c r="B1918" s="24"/>
      <c r="J1918" s="24"/>
      <c r="K1918" s="24"/>
    </row>
    <row r="1919" spans="1:11">
      <c r="A1919" s="24"/>
      <c r="B1919" s="24"/>
      <c r="J1919" s="24"/>
      <c r="K1919" s="24"/>
    </row>
    <row r="1920" spans="1:11">
      <c r="A1920" s="24"/>
      <c r="B1920" s="24"/>
      <c r="J1920" s="24"/>
      <c r="K1920" s="24"/>
    </row>
    <row r="1921" spans="1:11">
      <c r="A1921" s="24"/>
      <c r="B1921" s="24"/>
      <c r="J1921" s="24"/>
      <c r="K1921" s="24"/>
    </row>
    <row r="1922" spans="1:11">
      <c r="A1922" s="24"/>
      <c r="B1922" s="24"/>
      <c r="J1922" s="24"/>
      <c r="K1922" s="24"/>
    </row>
    <row r="1923" spans="1:11">
      <c r="A1923" s="24"/>
      <c r="B1923" s="24"/>
      <c r="J1923" s="24"/>
      <c r="K1923" s="24"/>
    </row>
    <row r="1924" spans="1:11">
      <c r="A1924" s="24"/>
      <c r="B1924" s="24"/>
      <c r="J1924" s="24"/>
      <c r="K1924" s="24"/>
    </row>
    <row r="1925" spans="1:11">
      <c r="A1925" s="24"/>
      <c r="B1925" s="24"/>
      <c r="J1925" s="24"/>
      <c r="K1925" s="24"/>
    </row>
    <row r="1926" spans="1:11">
      <c r="A1926" s="24"/>
      <c r="B1926" s="24"/>
      <c r="J1926" s="24"/>
      <c r="K1926" s="24"/>
    </row>
    <row r="1927" spans="1:11">
      <c r="A1927" s="24"/>
      <c r="B1927" s="24"/>
      <c r="J1927" s="24"/>
      <c r="K1927" s="24"/>
    </row>
    <row r="1928" spans="1:11">
      <c r="A1928" s="24"/>
      <c r="B1928" s="24"/>
      <c r="J1928" s="24"/>
      <c r="K1928" s="24"/>
    </row>
    <row r="1929" spans="1:11">
      <c r="A1929" s="24"/>
      <c r="B1929" s="24"/>
      <c r="J1929" s="24"/>
      <c r="K1929" s="24"/>
    </row>
    <row r="1930" spans="1:11">
      <c r="A1930" s="24"/>
      <c r="B1930" s="24"/>
      <c r="J1930" s="24"/>
      <c r="K1930" s="24"/>
    </row>
    <row r="1931" spans="1:11">
      <c r="A1931" s="24"/>
      <c r="B1931" s="24"/>
      <c r="J1931" s="24"/>
      <c r="K1931" s="24"/>
    </row>
    <row r="1932" spans="1:11">
      <c r="A1932" s="24"/>
      <c r="B1932" s="24"/>
      <c r="J1932" s="24"/>
      <c r="K1932" s="24"/>
    </row>
    <row r="1933" spans="1:11">
      <c r="A1933" s="24"/>
      <c r="B1933" s="24"/>
      <c r="J1933" s="24"/>
      <c r="K1933" s="24"/>
    </row>
    <row r="1934" spans="1:11">
      <c r="A1934" s="24"/>
      <c r="B1934" s="24"/>
      <c r="J1934" s="24"/>
      <c r="K1934" s="24"/>
    </row>
    <row r="1935" spans="1:11">
      <c r="A1935" s="24"/>
      <c r="B1935" s="24"/>
      <c r="J1935" s="24"/>
      <c r="K1935" s="24"/>
    </row>
    <row r="1936" spans="1:11">
      <c r="A1936" s="24"/>
      <c r="B1936" s="24"/>
      <c r="J1936" s="24"/>
      <c r="K1936" s="24"/>
    </row>
    <row r="1937" spans="1:11">
      <c r="A1937" s="24"/>
      <c r="B1937" s="24"/>
      <c r="J1937" s="24"/>
      <c r="K1937" s="24"/>
    </row>
    <row r="1938" spans="1:11">
      <c r="A1938" s="24"/>
      <c r="B1938" s="24"/>
      <c r="J1938" s="24"/>
      <c r="K1938" s="24"/>
    </row>
    <row r="1939" spans="1:11">
      <c r="A1939" s="24"/>
      <c r="B1939" s="24"/>
      <c r="J1939" s="24"/>
      <c r="K1939" s="24"/>
    </row>
    <row r="1940" spans="1:11">
      <c r="A1940" s="24"/>
      <c r="B1940" s="24"/>
      <c r="J1940" s="24"/>
      <c r="K1940" s="24"/>
    </row>
    <row r="1941" spans="1:11">
      <c r="A1941" s="24"/>
      <c r="B1941" s="24"/>
      <c r="J1941" s="24"/>
      <c r="K1941" s="24"/>
    </row>
    <row r="1942" spans="1:11">
      <c r="A1942" s="24"/>
      <c r="B1942" s="24"/>
      <c r="J1942" s="24"/>
      <c r="K1942" s="24"/>
    </row>
    <row r="1943" spans="1:11">
      <c r="A1943" s="24"/>
      <c r="B1943" s="24"/>
      <c r="J1943" s="24"/>
      <c r="K1943" s="24"/>
    </row>
    <row r="1944" spans="1:11">
      <c r="A1944" s="24"/>
      <c r="B1944" s="24"/>
      <c r="J1944" s="24"/>
      <c r="K1944" s="24"/>
    </row>
    <row r="1945" spans="1:11">
      <c r="A1945" s="24"/>
      <c r="B1945" s="24"/>
      <c r="J1945" s="24"/>
      <c r="K1945" s="24"/>
    </row>
    <row r="1946" spans="1:11">
      <c r="A1946" s="24"/>
      <c r="B1946" s="24"/>
      <c r="J1946" s="24"/>
      <c r="K1946" s="24"/>
    </row>
    <row r="1947" spans="1:11">
      <c r="A1947" s="24"/>
      <c r="B1947" s="24"/>
      <c r="J1947" s="24"/>
      <c r="K1947" s="24"/>
    </row>
    <row r="1948" spans="1:11">
      <c r="A1948" s="24"/>
      <c r="B1948" s="24"/>
      <c r="J1948" s="24"/>
      <c r="K1948" s="24"/>
    </row>
    <row r="1949" spans="1:11">
      <c r="A1949" s="24"/>
      <c r="B1949" s="24"/>
      <c r="J1949" s="24"/>
      <c r="K1949" s="24"/>
    </row>
    <row r="1950" spans="1:11">
      <c r="A1950" s="24"/>
      <c r="B1950" s="24"/>
      <c r="J1950" s="24"/>
      <c r="K1950" s="24"/>
    </row>
    <row r="1951" spans="1:11">
      <c r="A1951" s="24"/>
      <c r="B1951" s="24"/>
      <c r="J1951" s="24"/>
      <c r="K1951" s="24"/>
    </row>
    <row r="1952" spans="1:11">
      <c r="A1952" s="24"/>
      <c r="B1952" s="24"/>
      <c r="J1952" s="24"/>
      <c r="K1952" s="24"/>
    </row>
    <row r="1953" spans="1:11">
      <c r="A1953" s="24"/>
      <c r="B1953" s="24"/>
      <c r="J1953" s="24"/>
      <c r="K1953" s="24"/>
    </row>
    <row r="1954" spans="1:11">
      <c r="A1954" s="24"/>
      <c r="B1954" s="24"/>
      <c r="J1954" s="24"/>
      <c r="K1954" s="24"/>
    </row>
    <row r="1955" spans="1:11">
      <c r="A1955" s="24"/>
      <c r="B1955" s="24"/>
      <c r="J1955" s="24"/>
      <c r="K1955" s="24"/>
    </row>
    <row r="1956" spans="1:11">
      <c r="A1956" s="24"/>
      <c r="B1956" s="24"/>
      <c r="J1956" s="24"/>
      <c r="K1956" s="24"/>
    </row>
    <row r="1957" spans="1:11">
      <c r="A1957" s="24"/>
      <c r="B1957" s="24"/>
      <c r="J1957" s="24"/>
      <c r="K1957" s="24"/>
    </row>
    <row r="1958" spans="1:11">
      <c r="A1958" s="24"/>
      <c r="B1958" s="24"/>
      <c r="J1958" s="24"/>
      <c r="K1958" s="24"/>
    </row>
    <row r="1959" spans="1:11">
      <c r="A1959" s="24"/>
      <c r="B1959" s="24"/>
      <c r="J1959" s="24"/>
      <c r="K1959" s="24"/>
    </row>
    <row r="1960" spans="1:11">
      <c r="A1960" s="24"/>
      <c r="B1960" s="24"/>
      <c r="J1960" s="24"/>
      <c r="K1960" s="24"/>
    </row>
    <row r="1961" spans="1:11">
      <c r="A1961" s="24"/>
      <c r="B1961" s="24"/>
      <c r="J1961" s="24"/>
      <c r="K1961" s="24"/>
    </row>
    <row r="1962" spans="1:11">
      <c r="A1962" s="24"/>
      <c r="B1962" s="24"/>
      <c r="J1962" s="24"/>
      <c r="K1962" s="24"/>
    </row>
    <row r="1963" spans="1:11">
      <c r="A1963" s="24"/>
      <c r="B1963" s="24"/>
      <c r="J1963" s="24"/>
      <c r="K1963" s="24"/>
    </row>
    <row r="1964" spans="1:11">
      <c r="A1964" s="24"/>
      <c r="B1964" s="24"/>
      <c r="J1964" s="24"/>
      <c r="K1964" s="24"/>
    </row>
    <row r="1965" spans="1:11">
      <c r="A1965" s="24"/>
      <c r="B1965" s="24"/>
      <c r="J1965" s="24"/>
      <c r="K1965" s="24"/>
    </row>
    <row r="1966" spans="1:11">
      <c r="A1966" s="24"/>
      <c r="B1966" s="24"/>
      <c r="J1966" s="24"/>
      <c r="K1966" s="24"/>
    </row>
    <row r="1967" spans="1:11">
      <c r="A1967" s="24"/>
      <c r="B1967" s="24"/>
      <c r="J1967" s="24"/>
      <c r="K1967" s="24"/>
    </row>
    <row r="1968" spans="1:11">
      <c r="A1968" s="24"/>
      <c r="B1968" s="24"/>
      <c r="J1968" s="24"/>
      <c r="K1968" s="24"/>
    </row>
    <row r="1969" spans="1:11">
      <c r="A1969" s="24"/>
      <c r="B1969" s="24"/>
      <c r="J1969" s="24"/>
      <c r="K1969" s="24"/>
    </row>
    <row r="1970" spans="1:11">
      <c r="A1970" s="24"/>
      <c r="B1970" s="24"/>
      <c r="J1970" s="24"/>
      <c r="K1970" s="24"/>
    </row>
    <row r="1971" spans="1:11">
      <c r="A1971" s="24"/>
      <c r="B1971" s="24"/>
      <c r="J1971" s="24"/>
      <c r="K1971" s="24"/>
    </row>
    <row r="1972" spans="1:11">
      <c r="A1972" s="24"/>
      <c r="B1972" s="24"/>
      <c r="J1972" s="24"/>
      <c r="K1972" s="24"/>
    </row>
    <row r="1973" spans="1:11">
      <c r="A1973" s="24"/>
      <c r="B1973" s="24"/>
      <c r="J1973" s="24"/>
      <c r="K1973" s="24"/>
    </row>
    <row r="1974" spans="1:11">
      <c r="A1974" s="24"/>
      <c r="B1974" s="24"/>
      <c r="J1974" s="24"/>
      <c r="K1974" s="24"/>
    </row>
    <row r="1975" spans="1:11">
      <c r="A1975" s="24"/>
      <c r="B1975" s="24"/>
      <c r="J1975" s="24"/>
      <c r="K1975" s="24"/>
    </row>
    <row r="1976" spans="1:11">
      <c r="A1976" s="24"/>
      <c r="B1976" s="24"/>
      <c r="J1976" s="24"/>
      <c r="K1976" s="24"/>
    </row>
    <row r="1977" spans="1:11">
      <c r="A1977" s="24"/>
      <c r="B1977" s="24"/>
      <c r="J1977" s="24"/>
      <c r="K1977" s="24"/>
    </row>
    <row r="1978" spans="1:11">
      <c r="A1978" s="24"/>
      <c r="B1978" s="24"/>
      <c r="J1978" s="24"/>
      <c r="K1978" s="24"/>
    </row>
    <row r="1979" spans="1:11">
      <c r="A1979" s="24"/>
      <c r="B1979" s="24"/>
      <c r="J1979" s="24"/>
      <c r="K1979" s="24"/>
    </row>
    <row r="1980" spans="1:11">
      <c r="A1980" s="24"/>
      <c r="B1980" s="24"/>
      <c r="J1980" s="24"/>
      <c r="K1980" s="24"/>
    </row>
    <row r="1981" spans="1:11">
      <c r="A1981" s="24"/>
      <c r="B1981" s="24"/>
      <c r="J1981" s="24"/>
      <c r="K1981" s="24"/>
    </row>
    <row r="1982" spans="1:11">
      <c r="A1982" s="24"/>
      <c r="B1982" s="24"/>
      <c r="J1982" s="24"/>
      <c r="K1982" s="24"/>
    </row>
    <row r="1983" spans="1:11">
      <c r="A1983" s="24"/>
      <c r="B1983" s="24"/>
      <c r="J1983" s="24"/>
      <c r="K1983" s="24"/>
    </row>
    <row r="1984" spans="1:11">
      <c r="A1984" s="24"/>
      <c r="B1984" s="24"/>
      <c r="J1984" s="24"/>
      <c r="K1984" s="24"/>
    </row>
    <row r="1985" spans="1:11">
      <c r="A1985" s="24"/>
      <c r="B1985" s="24"/>
      <c r="J1985" s="24"/>
      <c r="K1985" s="24"/>
    </row>
    <row r="1986" spans="1:11">
      <c r="A1986" s="24"/>
      <c r="B1986" s="24"/>
      <c r="J1986" s="24"/>
      <c r="K1986" s="24"/>
    </row>
    <row r="1987" spans="1:11">
      <c r="A1987" s="24"/>
      <c r="B1987" s="24"/>
      <c r="J1987" s="24"/>
      <c r="K1987" s="24"/>
    </row>
    <row r="1988" spans="1:11">
      <c r="A1988" s="24"/>
      <c r="B1988" s="24"/>
      <c r="J1988" s="24"/>
      <c r="K1988" s="24"/>
    </row>
    <row r="1989" spans="1:11">
      <c r="A1989" s="24"/>
      <c r="B1989" s="24"/>
      <c r="J1989" s="24"/>
      <c r="K1989" s="24"/>
    </row>
    <row r="1990" spans="1:11">
      <c r="A1990" s="24"/>
      <c r="B1990" s="24"/>
      <c r="J1990" s="24"/>
      <c r="K1990" s="24"/>
    </row>
    <row r="1991" spans="1:11">
      <c r="A1991" s="24"/>
      <c r="B1991" s="24"/>
      <c r="J1991" s="24"/>
      <c r="K1991" s="24"/>
    </row>
    <row r="1992" spans="1:11">
      <c r="A1992" s="24"/>
      <c r="B1992" s="24"/>
      <c r="J1992" s="24"/>
      <c r="K1992" s="24"/>
    </row>
    <row r="1993" spans="1:11">
      <c r="A1993" s="24"/>
      <c r="B1993" s="24"/>
      <c r="J1993" s="24"/>
      <c r="K1993" s="24"/>
    </row>
    <row r="1994" spans="1:11">
      <c r="A1994" s="24"/>
      <c r="B1994" s="24"/>
      <c r="J1994" s="24"/>
      <c r="K1994" s="24"/>
    </row>
    <row r="1995" spans="1:11">
      <c r="A1995" s="24"/>
      <c r="B1995" s="24"/>
      <c r="J1995" s="24"/>
      <c r="K1995" s="24"/>
    </row>
    <row r="1996" spans="1:11">
      <c r="A1996" s="24"/>
      <c r="B1996" s="24"/>
      <c r="J1996" s="24"/>
      <c r="K1996" s="24"/>
    </row>
    <row r="1997" spans="1:11">
      <c r="A1997" s="24"/>
      <c r="B1997" s="24"/>
      <c r="J1997" s="24"/>
      <c r="K1997" s="24"/>
    </row>
    <row r="1998" spans="1:11">
      <c r="A1998" s="24"/>
      <c r="B1998" s="24"/>
      <c r="J1998" s="24"/>
      <c r="K1998" s="24"/>
    </row>
    <row r="1999" spans="1:11">
      <c r="A1999" s="24"/>
      <c r="B1999" s="24"/>
      <c r="J1999" s="24"/>
      <c r="K1999" s="24"/>
    </row>
    <row r="2000" spans="1:11">
      <c r="A2000" s="24"/>
      <c r="B2000" s="24"/>
      <c r="J2000" s="24"/>
      <c r="K2000" s="24"/>
    </row>
    <row r="2001" spans="1:11">
      <c r="A2001" s="24"/>
      <c r="B2001" s="24"/>
      <c r="J2001" s="24"/>
      <c r="K2001" s="24"/>
    </row>
    <row r="2002" spans="1:11">
      <c r="A2002" s="24"/>
      <c r="B2002" s="24"/>
      <c r="J2002" s="24"/>
      <c r="K2002" s="24"/>
    </row>
    <row r="2003" spans="1:11">
      <c r="A2003" s="24"/>
      <c r="B2003" s="24"/>
      <c r="J2003" s="24"/>
      <c r="K2003" s="24"/>
    </row>
    <row r="2004" spans="1:11">
      <c r="A2004" s="24"/>
      <c r="B2004" s="24"/>
      <c r="J2004" s="24"/>
      <c r="K2004" s="24"/>
    </row>
    <row r="2005" spans="1:11">
      <c r="A2005" s="24"/>
      <c r="B2005" s="24"/>
      <c r="J2005" s="24"/>
      <c r="K2005" s="24"/>
    </row>
    <row r="2006" spans="1:11">
      <c r="A2006" s="24"/>
      <c r="B2006" s="24"/>
      <c r="J2006" s="24"/>
      <c r="K2006" s="24"/>
    </row>
    <row r="2007" spans="1:11">
      <c r="A2007" s="24"/>
      <c r="B2007" s="24"/>
      <c r="J2007" s="24"/>
      <c r="K2007" s="24"/>
    </row>
    <row r="2008" spans="1:11">
      <c r="A2008" s="24"/>
      <c r="B2008" s="24"/>
      <c r="J2008" s="24"/>
      <c r="K2008" s="24"/>
    </row>
    <row r="2009" spans="1:11">
      <c r="A2009" s="24"/>
      <c r="B2009" s="24"/>
      <c r="J2009" s="24"/>
      <c r="K2009" s="24"/>
    </row>
    <row r="2010" spans="1:11">
      <c r="A2010" s="24"/>
      <c r="B2010" s="24"/>
      <c r="J2010" s="24"/>
      <c r="K2010" s="24"/>
    </row>
    <row r="2011" spans="1:11">
      <c r="A2011" s="24"/>
      <c r="B2011" s="24"/>
      <c r="J2011" s="24"/>
      <c r="K2011" s="24"/>
    </row>
    <row r="2012" spans="1:11">
      <c r="A2012" s="24"/>
      <c r="B2012" s="24"/>
      <c r="J2012" s="24"/>
      <c r="K2012" s="24"/>
    </row>
    <row r="2013" spans="1:11">
      <c r="A2013" s="24"/>
      <c r="B2013" s="24"/>
      <c r="J2013" s="24"/>
      <c r="K2013" s="24"/>
    </row>
    <row r="2014" spans="1:11">
      <c r="A2014" s="24"/>
      <c r="B2014" s="24"/>
      <c r="J2014" s="24"/>
      <c r="K2014" s="24"/>
    </row>
    <row r="2015" spans="1:11">
      <c r="A2015" s="24"/>
      <c r="B2015" s="24"/>
      <c r="J2015" s="24"/>
      <c r="K2015" s="24"/>
    </row>
    <row r="2016" spans="1:11">
      <c r="A2016" s="24"/>
      <c r="B2016" s="24"/>
      <c r="J2016" s="24"/>
      <c r="K2016" s="24"/>
    </row>
    <row r="2017" spans="1:11">
      <c r="A2017" s="24"/>
      <c r="B2017" s="24"/>
      <c r="J2017" s="24"/>
      <c r="K2017" s="24"/>
    </row>
    <row r="2018" spans="1:11">
      <c r="A2018" s="24"/>
      <c r="B2018" s="24"/>
      <c r="J2018" s="24"/>
      <c r="K2018" s="24"/>
    </row>
    <row r="2019" spans="1:11">
      <c r="A2019" s="24"/>
      <c r="B2019" s="24"/>
      <c r="J2019" s="24"/>
      <c r="K2019" s="24"/>
    </row>
    <row r="2020" spans="1:11">
      <c r="A2020" s="24"/>
      <c r="B2020" s="24"/>
      <c r="J2020" s="24"/>
      <c r="K2020" s="24"/>
    </row>
    <row r="2021" spans="1:11">
      <c r="A2021" s="24"/>
      <c r="B2021" s="24"/>
      <c r="J2021" s="24"/>
      <c r="K2021" s="24"/>
    </row>
    <row r="2022" spans="1:11">
      <c r="A2022" s="24"/>
      <c r="B2022" s="24"/>
      <c r="J2022" s="24"/>
      <c r="K2022" s="24"/>
    </row>
    <row r="2023" spans="1:11">
      <c r="A2023" s="24"/>
      <c r="B2023" s="24"/>
      <c r="J2023" s="24"/>
      <c r="K2023" s="24"/>
    </row>
    <row r="2024" spans="1:11">
      <c r="A2024" s="24"/>
      <c r="B2024" s="24"/>
      <c r="J2024" s="24"/>
      <c r="K2024" s="24"/>
    </row>
    <row r="2025" spans="1:11">
      <c r="A2025" s="24"/>
      <c r="B2025" s="24"/>
      <c r="J2025" s="24"/>
      <c r="K2025" s="24"/>
    </row>
    <row r="2026" spans="1:11">
      <c r="A2026" s="24"/>
      <c r="B2026" s="24"/>
      <c r="J2026" s="24"/>
      <c r="K2026" s="24"/>
    </row>
    <row r="2027" spans="1:11">
      <c r="A2027" s="24"/>
      <c r="B2027" s="24"/>
      <c r="J2027" s="24"/>
      <c r="K2027" s="24"/>
    </row>
    <row r="2028" spans="1:11">
      <c r="A2028" s="24"/>
      <c r="B2028" s="24"/>
      <c r="J2028" s="24"/>
      <c r="K2028" s="24"/>
    </row>
    <row r="2029" spans="1:11">
      <c r="A2029" s="24"/>
      <c r="B2029" s="24"/>
      <c r="J2029" s="24"/>
      <c r="K2029" s="24"/>
    </row>
    <row r="2030" spans="1:11">
      <c r="A2030" s="24"/>
      <c r="B2030" s="24"/>
      <c r="J2030" s="24"/>
      <c r="K2030" s="24"/>
    </row>
    <row r="2031" spans="1:11">
      <c r="A2031" s="24"/>
      <c r="B2031" s="24"/>
      <c r="J2031" s="24"/>
      <c r="K2031" s="24"/>
    </row>
    <row r="2032" spans="1:11">
      <c r="A2032" s="24"/>
      <c r="B2032" s="24"/>
      <c r="J2032" s="24"/>
      <c r="K2032" s="24"/>
    </row>
    <row r="2033" spans="1:11">
      <c r="A2033" s="24"/>
      <c r="B2033" s="24"/>
      <c r="J2033" s="24"/>
      <c r="K2033" s="24"/>
    </row>
    <row r="2034" spans="1:11">
      <c r="A2034" s="24"/>
      <c r="B2034" s="24"/>
      <c r="J2034" s="24"/>
      <c r="K2034" s="24"/>
    </row>
    <row r="2035" spans="1:11">
      <c r="A2035" s="24"/>
      <c r="B2035" s="24"/>
      <c r="J2035" s="24"/>
      <c r="K2035" s="24"/>
    </row>
    <row r="2036" spans="1:11">
      <c r="A2036" s="24"/>
      <c r="B2036" s="24"/>
      <c r="J2036" s="24"/>
      <c r="K2036" s="24"/>
    </row>
    <row r="2037" spans="1:11">
      <c r="A2037" s="24"/>
      <c r="B2037" s="24"/>
      <c r="J2037" s="24"/>
      <c r="K2037" s="24"/>
    </row>
    <row r="2038" spans="1:11">
      <c r="A2038" s="24"/>
      <c r="B2038" s="24"/>
      <c r="J2038" s="24"/>
      <c r="K2038" s="24"/>
    </row>
    <row r="2039" spans="1:11">
      <c r="A2039" s="24"/>
      <c r="B2039" s="24"/>
      <c r="J2039" s="24"/>
      <c r="K2039" s="24"/>
    </row>
    <row r="2040" spans="1:11">
      <c r="A2040" s="24"/>
      <c r="B2040" s="24"/>
      <c r="J2040" s="24"/>
      <c r="K2040" s="24"/>
    </row>
    <row r="2041" spans="1:11">
      <c r="A2041" s="24"/>
      <c r="B2041" s="24"/>
      <c r="J2041" s="24"/>
      <c r="K2041" s="24"/>
    </row>
    <row r="2042" spans="1:11">
      <c r="A2042" s="24"/>
      <c r="B2042" s="24"/>
      <c r="J2042" s="24"/>
      <c r="K2042" s="24"/>
    </row>
    <row r="2043" spans="1:11">
      <c r="A2043" s="24"/>
      <c r="B2043" s="24"/>
      <c r="J2043" s="24"/>
      <c r="K2043" s="24"/>
    </row>
    <row r="2044" spans="1:11">
      <c r="A2044" s="24"/>
      <c r="B2044" s="24"/>
      <c r="J2044" s="24"/>
      <c r="K2044" s="24"/>
    </row>
    <row r="2045" spans="1:11">
      <c r="A2045" s="24"/>
      <c r="B2045" s="24"/>
      <c r="J2045" s="24"/>
      <c r="K2045" s="24"/>
    </row>
    <row r="2046" spans="1:11">
      <c r="A2046" s="24"/>
      <c r="B2046" s="24"/>
      <c r="J2046" s="24"/>
      <c r="K2046" s="24"/>
    </row>
    <row r="2047" spans="1:11">
      <c r="A2047" s="24"/>
      <c r="B2047" s="24"/>
      <c r="J2047" s="24"/>
      <c r="K2047" s="24"/>
    </row>
    <row r="2048" spans="1:11">
      <c r="A2048" s="24"/>
      <c r="B2048" s="24"/>
      <c r="J2048" s="24"/>
      <c r="K2048" s="24"/>
    </row>
    <row r="2049" spans="1:11">
      <c r="A2049" s="24"/>
      <c r="B2049" s="24"/>
      <c r="J2049" s="24"/>
      <c r="K2049" s="24"/>
    </row>
    <row r="2050" spans="1:11">
      <c r="A2050" s="24"/>
      <c r="B2050" s="24"/>
      <c r="J2050" s="24"/>
      <c r="K2050" s="24"/>
    </row>
    <row r="2051" spans="1:11">
      <c r="A2051" s="24"/>
      <c r="B2051" s="24"/>
      <c r="J2051" s="24"/>
      <c r="K2051" s="24"/>
    </row>
    <row r="2052" spans="1:11">
      <c r="A2052" s="24"/>
      <c r="B2052" s="24"/>
      <c r="J2052" s="24"/>
      <c r="K2052" s="24"/>
    </row>
    <row r="2053" spans="1:11">
      <c r="A2053" s="24"/>
      <c r="B2053" s="24"/>
      <c r="J2053" s="24"/>
      <c r="K2053" s="24"/>
    </row>
    <row r="2054" spans="1:11">
      <c r="A2054" s="24"/>
      <c r="B2054" s="24"/>
      <c r="J2054" s="24"/>
      <c r="K2054" s="24"/>
    </row>
    <row r="2055" spans="1:11">
      <c r="A2055" s="24"/>
      <c r="B2055" s="24"/>
      <c r="J2055" s="24"/>
      <c r="K2055" s="24"/>
    </row>
    <row r="2056" spans="1:11">
      <c r="A2056" s="24"/>
      <c r="B2056" s="24"/>
      <c r="J2056" s="24"/>
      <c r="K2056" s="24"/>
    </row>
    <row r="2057" spans="1:11">
      <c r="A2057" s="24"/>
      <c r="B2057" s="24"/>
      <c r="J2057" s="24"/>
      <c r="K2057" s="24"/>
    </row>
    <row r="2058" spans="1:11">
      <c r="A2058" s="24"/>
      <c r="B2058" s="24"/>
      <c r="J2058" s="24"/>
      <c r="K2058" s="24"/>
    </row>
    <row r="2059" spans="1:11">
      <c r="A2059" s="24"/>
      <c r="B2059" s="24"/>
      <c r="J2059" s="24"/>
      <c r="K2059" s="24"/>
    </row>
    <row r="2060" spans="1:11">
      <c r="A2060" s="24"/>
      <c r="B2060" s="24"/>
      <c r="J2060" s="24"/>
      <c r="K2060" s="24"/>
    </row>
    <row r="2061" spans="1:11">
      <c r="A2061" s="24"/>
      <c r="B2061" s="24"/>
      <c r="J2061" s="24"/>
      <c r="K2061" s="24"/>
    </row>
    <row r="2062" spans="1:11">
      <c r="A2062" s="24"/>
      <c r="B2062" s="24"/>
      <c r="J2062" s="24"/>
      <c r="K2062" s="24"/>
    </row>
    <row r="2063" spans="1:11">
      <c r="A2063" s="24"/>
      <c r="B2063" s="24"/>
      <c r="J2063" s="24"/>
      <c r="K2063" s="24"/>
    </row>
    <row r="2064" spans="1:11">
      <c r="A2064" s="24"/>
      <c r="B2064" s="24"/>
      <c r="J2064" s="24"/>
      <c r="K2064" s="24"/>
    </row>
    <row r="2065" spans="1:11">
      <c r="A2065" s="24"/>
      <c r="B2065" s="24"/>
      <c r="J2065" s="24"/>
      <c r="K2065" s="24"/>
    </row>
    <row r="2066" spans="1:11">
      <c r="A2066" s="24"/>
      <c r="B2066" s="24"/>
      <c r="J2066" s="24"/>
      <c r="K2066" s="24"/>
    </row>
    <row r="2067" spans="1:11">
      <c r="A2067" s="24"/>
      <c r="B2067" s="24"/>
      <c r="J2067" s="24"/>
      <c r="K2067" s="24"/>
    </row>
    <row r="2068" spans="1:11">
      <c r="A2068" s="24"/>
      <c r="B2068" s="24"/>
      <c r="J2068" s="24"/>
      <c r="K2068" s="24"/>
    </row>
    <row r="2069" spans="1:11">
      <c r="A2069" s="24"/>
      <c r="B2069" s="24"/>
      <c r="J2069" s="24"/>
      <c r="K2069" s="24"/>
    </row>
    <row r="2070" spans="1:11">
      <c r="A2070" s="24"/>
      <c r="B2070" s="24"/>
      <c r="J2070" s="24"/>
      <c r="K2070" s="24"/>
    </row>
    <row r="2071" spans="1:11">
      <c r="A2071" s="24"/>
      <c r="B2071" s="24"/>
      <c r="J2071" s="24"/>
      <c r="K2071" s="24"/>
    </row>
    <row r="2072" spans="1:11">
      <c r="A2072" s="24"/>
      <c r="B2072" s="24"/>
      <c r="J2072" s="24"/>
      <c r="K2072" s="24"/>
    </row>
    <row r="2073" spans="1:11">
      <c r="A2073" s="24"/>
      <c r="B2073" s="24"/>
      <c r="J2073" s="24"/>
      <c r="K2073" s="24"/>
    </row>
    <row r="2074" spans="1:11">
      <c r="A2074" s="24"/>
      <c r="B2074" s="24"/>
      <c r="J2074" s="24"/>
      <c r="K2074" s="24"/>
    </row>
    <row r="2075" spans="1:11">
      <c r="A2075" s="24"/>
      <c r="B2075" s="24"/>
      <c r="J2075" s="24"/>
      <c r="K2075" s="24"/>
    </row>
    <row r="2076" spans="1:11">
      <c r="A2076" s="24"/>
      <c r="B2076" s="24"/>
      <c r="J2076" s="24"/>
      <c r="K2076" s="24"/>
    </row>
    <row r="2077" spans="1:11">
      <c r="A2077" s="24"/>
      <c r="B2077" s="24"/>
      <c r="J2077" s="24"/>
      <c r="K2077" s="24"/>
    </row>
    <row r="2078" spans="1:11">
      <c r="A2078" s="24"/>
      <c r="B2078" s="24"/>
      <c r="J2078" s="24"/>
      <c r="K2078" s="24"/>
    </row>
    <row r="2079" spans="1:11">
      <c r="A2079" s="24"/>
      <c r="B2079" s="24"/>
      <c r="J2079" s="24"/>
      <c r="K2079" s="24"/>
    </row>
    <row r="2080" spans="1:11">
      <c r="A2080" s="24"/>
      <c r="B2080" s="24"/>
      <c r="J2080" s="24"/>
      <c r="K2080" s="24"/>
    </row>
    <row r="2081" spans="1:11">
      <c r="A2081" s="24"/>
      <c r="B2081" s="24"/>
      <c r="J2081" s="24"/>
      <c r="K2081" s="24"/>
    </row>
    <row r="2082" spans="1:11">
      <c r="A2082" s="24"/>
      <c r="B2082" s="24"/>
      <c r="J2082" s="24"/>
      <c r="K2082" s="24"/>
    </row>
    <row r="2083" spans="1:11">
      <c r="A2083" s="24"/>
      <c r="B2083" s="24"/>
      <c r="J2083" s="24"/>
      <c r="K2083" s="24"/>
    </row>
    <row r="2084" spans="1:11">
      <c r="A2084" s="24"/>
      <c r="B2084" s="24"/>
      <c r="J2084" s="24"/>
      <c r="K2084" s="24"/>
    </row>
    <row r="2085" spans="1:11">
      <c r="A2085" s="24"/>
      <c r="B2085" s="24"/>
      <c r="J2085" s="24"/>
      <c r="K2085" s="24"/>
    </row>
    <row r="2086" spans="1:11">
      <c r="A2086" s="24"/>
      <c r="B2086" s="24"/>
      <c r="J2086" s="24"/>
      <c r="K2086" s="24"/>
    </row>
    <row r="2087" spans="1:11">
      <c r="A2087" s="24"/>
      <c r="B2087" s="24"/>
      <c r="J2087" s="24"/>
      <c r="K2087" s="24"/>
    </row>
    <row r="2088" spans="1:11">
      <c r="A2088" s="24"/>
      <c r="B2088" s="24"/>
      <c r="J2088" s="24"/>
      <c r="K2088" s="24"/>
    </row>
    <row r="2089" spans="1:11">
      <c r="A2089" s="24"/>
      <c r="B2089" s="24"/>
      <c r="J2089" s="24"/>
      <c r="K2089" s="24"/>
    </row>
    <row r="2090" spans="1:11">
      <c r="A2090" s="24"/>
      <c r="B2090" s="24"/>
      <c r="J2090" s="24"/>
      <c r="K2090" s="24"/>
    </row>
    <row r="2091" spans="1:11">
      <c r="A2091" s="24"/>
      <c r="B2091" s="24"/>
      <c r="J2091" s="24"/>
      <c r="K2091" s="24"/>
    </row>
    <row r="2092" spans="1:11">
      <c r="A2092" s="24"/>
      <c r="B2092" s="24"/>
      <c r="J2092" s="24"/>
      <c r="K2092" s="24"/>
    </row>
    <row r="2093" spans="1:11">
      <c r="A2093" s="24"/>
      <c r="B2093" s="24"/>
      <c r="J2093" s="24"/>
      <c r="K2093" s="24"/>
    </row>
    <row r="2094" spans="1:11">
      <c r="A2094" s="24"/>
      <c r="B2094" s="24"/>
      <c r="J2094" s="24"/>
      <c r="K2094" s="24"/>
    </row>
    <row r="2095" spans="1:11">
      <c r="A2095" s="24"/>
      <c r="B2095" s="24"/>
      <c r="J2095" s="24"/>
      <c r="K2095" s="24"/>
    </row>
    <row r="2096" spans="1:11">
      <c r="A2096" s="24"/>
      <c r="B2096" s="24"/>
      <c r="J2096" s="24"/>
      <c r="K2096" s="24"/>
    </row>
    <row r="2097" spans="1:11">
      <c r="A2097" s="24"/>
      <c r="B2097" s="24"/>
      <c r="J2097" s="24"/>
      <c r="K2097" s="24"/>
    </row>
    <row r="2098" spans="1:11">
      <c r="A2098" s="24"/>
      <c r="B2098" s="24"/>
      <c r="J2098" s="24"/>
      <c r="K2098" s="24"/>
    </row>
    <row r="2099" spans="1:11">
      <c r="A2099" s="24"/>
      <c r="B2099" s="24"/>
      <c r="J2099" s="24"/>
      <c r="K2099" s="24"/>
    </row>
    <row r="2100" spans="1:11">
      <c r="A2100" s="24"/>
      <c r="B2100" s="24"/>
      <c r="J2100" s="24"/>
      <c r="K2100" s="24"/>
    </row>
    <row r="2101" spans="1:11">
      <c r="A2101" s="24"/>
      <c r="B2101" s="24"/>
      <c r="J2101" s="24"/>
      <c r="K2101" s="24"/>
    </row>
    <row r="2102" spans="1:11">
      <c r="A2102" s="24"/>
      <c r="B2102" s="24"/>
      <c r="J2102" s="24"/>
      <c r="K2102" s="24"/>
    </row>
    <row r="2103" spans="1:11">
      <c r="A2103" s="24"/>
      <c r="B2103" s="24"/>
      <c r="J2103" s="24"/>
      <c r="K2103" s="24"/>
    </row>
    <row r="2104" spans="1:11">
      <c r="A2104" s="24"/>
      <c r="B2104" s="24"/>
      <c r="J2104" s="24"/>
      <c r="K2104" s="24"/>
    </row>
    <row r="2105" spans="1:11">
      <c r="A2105" s="24"/>
      <c r="B2105" s="24"/>
      <c r="J2105" s="24"/>
      <c r="K2105" s="24"/>
    </row>
    <row r="2106" spans="1:11">
      <c r="A2106" s="24"/>
      <c r="B2106" s="24"/>
      <c r="J2106" s="24"/>
      <c r="K2106" s="24"/>
    </row>
    <row r="2107" spans="1:11">
      <c r="A2107" s="24"/>
      <c r="B2107" s="24"/>
      <c r="J2107" s="24"/>
      <c r="K2107" s="24"/>
    </row>
    <row r="2108" spans="1:11">
      <c r="A2108" s="24"/>
      <c r="B2108" s="24"/>
      <c r="J2108" s="24"/>
      <c r="K2108" s="24"/>
    </row>
    <row r="2109" spans="1:11">
      <c r="A2109" s="24"/>
      <c r="B2109" s="24"/>
      <c r="J2109" s="24"/>
      <c r="K2109" s="24"/>
    </row>
    <row r="2110" spans="1:11">
      <c r="A2110" s="24"/>
      <c r="B2110" s="24"/>
      <c r="J2110" s="24"/>
      <c r="K2110" s="24"/>
    </row>
    <row r="2111" spans="1:11">
      <c r="A2111" s="24"/>
      <c r="B2111" s="24"/>
      <c r="J2111" s="24"/>
      <c r="K2111" s="24"/>
    </row>
    <row r="2112" spans="1:11">
      <c r="A2112" s="24"/>
      <c r="B2112" s="24"/>
      <c r="J2112" s="24"/>
      <c r="K2112" s="24"/>
    </row>
    <row r="2113" spans="1:11">
      <c r="A2113" s="24"/>
      <c r="B2113" s="24"/>
      <c r="J2113" s="24"/>
      <c r="K2113" s="24"/>
    </row>
    <row r="2114" spans="1:11">
      <c r="A2114" s="24"/>
      <c r="B2114" s="24"/>
      <c r="J2114" s="24"/>
      <c r="K2114" s="24"/>
    </row>
    <row r="2115" spans="1:11">
      <c r="A2115" s="24"/>
      <c r="B2115" s="24"/>
      <c r="J2115" s="24"/>
      <c r="K2115" s="24"/>
    </row>
    <row r="2116" spans="1:11">
      <c r="A2116" s="24"/>
      <c r="B2116" s="24"/>
      <c r="J2116" s="24"/>
      <c r="K2116" s="24"/>
    </row>
    <row r="2117" spans="1:11">
      <c r="A2117" s="24"/>
      <c r="B2117" s="24"/>
      <c r="J2117" s="24"/>
      <c r="K2117" s="24"/>
    </row>
    <row r="2118" spans="1:11">
      <c r="A2118" s="24"/>
      <c r="B2118" s="24"/>
      <c r="J2118" s="24"/>
      <c r="K2118" s="24"/>
    </row>
    <row r="2119" spans="1:11">
      <c r="A2119" s="24"/>
      <c r="B2119" s="24"/>
      <c r="J2119" s="24"/>
      <c r="K2119" s="24"/>
    </row>
    <row r="2120" spans="1:11">
      <c r="A2120" s="24"/>
      <c r="B2120" s="24"/>
      <c r="J2120" s="24"/>
      <c r="K2120" s="24"/>
    </row>
    <row r="2121" spans="1:11">
      <c r="A2121" s="24"/>
      <c r="B2121" s="24"/>
      <c r="J2121" s="24"/>
      <c r="K2121" s="24"/>
    </row>
    <row r="2122" spans="1:11">
      <c r="A2122" s="24"/>
      <c r="B2122" s="24"/>
      <c r="J2122" s="24"/>
      <c r="K2122" s="24"/>
    </row>
    <row r="2123" spans="1:11">
      <c r="A2123" s="24"/>
      <c r="B2123" s="24"/>
      <c r="J2123" s="24"/>
      <c r="K2123" s="24"/>
    </row>
    <row r="2124" spans="1:11">
      <c r="A2124" s="24"/>
      <c r="B2124" s="24"/>
      <c r="J2124" s="24"/>
      <c r="K2124" s="24"/>
    </row>
    <row r="2125" spans="1:11">
      <c r="A2125" s="24"/>
      <c r="B2125" s="24"/>
      <c r="J2125" s="24"/>
      <c r="K2125" s="24"/>
    </row>
    <row r="2126" spans="1:11">
      <c r="A2126" s="24"/>
      <c r="B2126" s="24"/>
      <c r="J2126" s="24"/>
      <c r="K2126" s="24"/>
    </row>
    <row r="2127" spans="1:11">
      <c r="A2127" s="24"/>
      <c r="B2127" s="24"/>
      <c r="J2127" s="24"/>
      <c r="K2127" s="24"/>
    </row>
    <row r="2128" spans="1:11">
      <c r="A2128" s="24"/>
      <c r="B2128" s="24"/>
      <c r="J2128" s="24"/>
      <c r="K2128" s="24"/>
    </row>
    <row r="2129" spans="1:11">
      <c r="A2129" s="24"/>
      <c r="B2129" s="24"/>
      <c r="J2129" s="24"/>
      <c r="K2129" s="24"/>
    </row>
    <row r="2130" spans="1:11">
      <c r="A2130" s="24"/>
      <c r="B2130" s="24"/>
      <c r="J2130" s="24"/>
      <c r="K2130" s="24"/>
    </row>
    <row r="2131" spans="1:11">
      <c r="A2131" s="24"/>
      <c r="B2131" s="24"/>
      <c r="J2131" s="24"/>
      <c r="K2131" s="24"/>
    </row>
    <row r="2132" spans="1:11">
      <c r="A2132" s="24"/>
      <c r="B2132" s="24"/>
      <c r="J2132" s="24"/>
      <c r="K2132" s="24"/>
    </row>
    <row r="2133" spans="1:11">
      <c r="A2133" s="24"/>
      <c r="B2133" s="24"/>
      <c r="J2133" s="24"/>
      <c r="K2133" s="24"/>
    </row>
    <row r="2134" spans="1:11">
      <c r="A2134" s="24"/>
      <c r="B2134" s="24"/>
      <c r="J2134" s="24"/>
      <c r="K2134" s="24"/>
    </row>
    <row r="2135" spans="1:11">
      <c r="A2135" s="24"/>
      <c r="B2135" s="24"/>
      <c r="J2135" s="24"/>
      <c r="K2135" s="24"/>
    </row>
    <row r="2136" spans="1:11">
      <c r="A2136" s="24"/>
      <c r="B2136" s="24"/>
      <c r="J2136" s="24"/>
      <c r="K2136" s="24"/>
    </row>
    <row r="2137" spans="1:11">
      <c r="A2137" s="24"/>
      <c r="B2137" s="24"/>
      <c r="J2137" s="24"/>
      <c r="K2137" s="24"/>
    </row>
    <row r="2138" spans="1:11">
      <c r="A2138" s="24"/>
      <c r="B2138" s="24"/>
      <c r="J2138" s="24"/>
      <c r="K2138" s="24"/>
    </row>
    <row r="2139" spans="1:11">
      <c r="A2139" s="24"/>
      <c r="B2139" s="24"/>
      <c r="J2139" s="24"/>
      <c r="K2139" s="24"/>
    </row>
    <row r="2140" spans="1:11">
      <c r="A2140" s="24"/>
      <c r="B2140" s="24"/>
      <c r="J2140" s="24"/>
      <c r="K2140" s="24"/>
    </row>
    <row r="2141" spans="1:11">
      <c r="A2141" s="24"/>
      <c r="B2141" s="24"/>
      <c r="J2141" s="24"/>
      <c r="K2141" s="24"/>
    </row>
    <row r="2142" spans="1:11">
      <c r="A2142" s="24"/>
      <c r="B2142" s="24"/>
      <c r="J2142" s="24"/>
      <c r="K2142" s="24"/>
    </row>
    <row r="2143" spans="1:11">
      <c r="A2143" s="24"/>
      <c r="B2143" s="24"/>
      <c r="J2143" s="24"/>
      <c r="K2143" s="24"/>
    </row>
    <row r="2144" spans="1:11">
      <c r="A2144" s="24"/>
      <c r="B2144" s="24"/>
      <c r="J2144" s="24"/>
      <c r="K2144" s="24"/>
    </row>
    <row r="2145" spans="1:11">
      <c r="A2145" s="24"/>
      <c r="B2145" s="24"/>
      <c r="J2145" s="24"/>
      <c r="K2145" s="24"/>
    </row>
    <row r="2146" spans="1:11">
      <c r="A2146" s="24"/>
      <c r="B2146" s="24"/>
      <c r="J2146" s="24"/>
      <c r="K2146" s="24"/>
    </row>
    <row r="2147" spans="1:11">
      <c r="A2147" s="24"/>
      <c r="B2147" s="24"/>
      <c r="J2147" s="24"/>
      <c r="K2147" s="24"/>
    </row>
    <row r="2148" spans="1:11">
      <c r="A2148" s="24"/>
      <c r="B2148" s="24"/>
      <c r="J2148" s="24"/>
      <c r="K2148" s="24"/>
    </row>
    <row r="2149" spans="1:11">
      <c r="A2149" s="24"/>
      <c r="B2149" s="24"/>
      <c r="J2149" s="24"/>
      <c r="K2149" s="24"/>
    </row>
    <row r="2150" spans="1:11">
      <c r="A2150" s="24"/>
      <c r="B2150" s="24"/>
      <c r="J2150" s="24"/>
      <c r="K2150" s="24"/>
    </row>
    <row r="2151" spans="1:11">
      <c r="A2151" s="24"/>
      <c r="B2151" s="24"/>
      <c r="J2151" s="24"/>
      <c r="K2151" s="24"/>
    </row>
    <row r="2152" spans="1:11">
      <c r="A2152" s="24"/>
      <c r="B2152" s="24"/>
      <c r="J2152" s="24"/>
      <c r="K2152" s="24"/>
    </row>
    <row r="2153" spans="1:11">
      <c r="A2153" s="24"/>
      <c r="B2153" s="24"/>
      <c r="J2153" s="24"/>
      <c r="K2153" s="24"/>
    </row>
    <row r="2154" spans="1:11">
      <c r="A2154" s="24"/>
      <c r="B2154" s="24"/>
      <c r="J2154" s="24"/>
      <c r="K2154" s="24"/>
    </row>
    <row r="2155" spans="1:11">
      <c r="A2155" s="24"/>
      <c r="B2155" s="24"/>
      <c r="J2155" s="24"/>
      <c r="K2155" s="24"/>
    </row>
    <row r="2156" spans="1:11">
      <c r="A2156" s="24"/>
      <c r="B2156" s="24"/>
      <c r="J2156" s="24"/>
      <c r="K2156" s="24"/>
    </row>
    <row r="2157" spans="1:11">
      <c r="A2157" s="24"/>
      <c r="B2157" s="24"/>
      <c r="J2157" s="24"/>
      <c r="K2157" s="24"/>
    </row>
    <row r="2158" spans="1:11">
      <c r="A2158" s="24"/>
      <c r="B2158" s="24"/>
      <c r="J2158" s="24"/>
      <c r="K2158" s="24"/>
    </row>
    <row r="2159" spans="1:11">
      <c r="A2159" s="24"/>
      <c r="B2159" s="24"/>
      <c r="J2159" s="24"/>
      <c r="K2159" s="24"/>
    </row>
    <row r="2160" spans="1:11">
      <c r="A2160" s="24"/>
      <c r="B2160" s="24"/>
      <c r="J2160" s="24"/>
      <c r="K2160" s="24"/>
    </row>
    <row r="2161" spans="1:11">
      <c r="A2161" s="24"/>
      <c r="B2161" s="24"/>
      <c r="J2161" s="24"/>
      <c r="K2161" s="24"/>
    </row>
    <row r="2162" spans="1:11">
      <c r="A2162" s="24"/>
      <c r="B2162" s="24"/>
      <c r="J2162" s="24"/>
      <c r="K2162" s="24"/>
    </row>
    <row r="2163" spans="1:11">
      <c r="A2163" s="24"/>
      <c r="B2163" s="24"/>
      <c r="J2163" s="24"/>
      <c r="K2163" s="24"/>
    </row>
    <row r="2164" spans="1:11">
      <c r="A2164" s="24"/>
      <c r="B2164" s="24"/>
      <c r="J2164" s="24"/>
      <c r="K2164" s="24"/>
    </row>
    <row r="2165" spans="1:11">
      <c r="A2165" s="24"/>
      <c r="B2165" s="24"/>
      <c r="J2165" s="24"/>
      <c r="K2165" s="24"/>
    </row>
    <row r="2166" spans="1:11">
      <c r="A2166" s="24"/>
      <c r="B2166" s="24"/>
      <c r="J2166" s="24"/>
      <c r="K2166" s="24"/>
    </row>
    <row r="2167" spans="1:11">
      <c r="A2167" s="24"/>
      <c r="B2167" s="24"/>
      <c r="J2167" s="24"/>
      <c r="K2167" s="24"/>
    </row>
    <row r="2168" spans="1:11">
      <c r="A2168" s="24"/>
      <c r="B2168" s="24"/>
      <c r="J2168" s="24"/>
      <c r="K2168" s="24"/>
    </row>
    <row r="2169" spans="1:11">
      <c r="A2169" s="24"/>
      <c r="B2169" s="24"/>
      <c r="J2169" s="24"/>
      <c r="K2169" s="24"/>
    </row>
    <row r="2170" spans="1:11">
      <c r="A2170" s="24"/>
      <c r="B2170" s="24"/>
      <c r="J2170" s="24"/>
      <c r="K2170" s="24"/>
    </row>
    <row r="2171" spans="1:11">
      <c r="A2171" s="24"/>
      <c r="B2171" s="24"/>
      <c r="J2171" s="24"/>
      <c r="K2171" s="24"/>
    </row>
    <row r="2172" spans="1:11">
      <c r="A2172" s="24"/>
      <c r="B2172" s="24"/>
      <c r="J2172" s="24"/>
      <c r="K2172" s="24"/>
    </row>
    <row r="2173" spans="1:11">
      <c r="A2173" s="24"/>
      <c r="B2173" s="24"/>
      <c r="J2173" s="24"/>
      <c r="K2173" s="24"/>
    </row>
    <row r="2174" spans="1:11">
      <c r="A2174" s="24"/>
      <c r="B2174" s="24"/>
      <c r="J2174" s="24"/>
      <c r="K2174" s="24"/>
    </row>
    <row r="2175" spans="1:11">
      <c r="A2175" s="24"/>
      <c r="B2175" s="24"/>
      <c r="J2175" s="24"/>
      <c r="K2175" s="24"/>
    </row>
    <row r="2176" spans="1:11">
      <c r="A2176" s="24"/>
      <c r="B2176" s="24"/>
      <c r="J2176" s="24"/>
      <c r="K2176" s="24"/>
    </row>
    <row r="2177" spans="1:11">
      <c r="A2177" s="24"/>
      <c r="B2177" s="24"/>
      <c r="J2177" s="24"/>
      <c r="K2177" s="24"/>
    </row>
    <row r="2178" spans="1:11">
      <c r="A2178" s="24"/>
      <c r="B2178" s="24"/>
      <c r="J2178" s="24"/>
      <c r="K2178" s="24"/>
    </row>
    <row r="2179" spans="1:11">
      <c r="A2179" s="24"/>
      <c r="B2179" s="24"/>
      <c r="J2179" s="24"/>
      <c r="K2179" s="24"/>
    </row>
    <row r="2180" spans="1:11">
      <c r="A2180" s="24"/>
      <c r="B2180" s="24"/>
      <c r="J2180" s="24"/>
      <c r="K2180" s="24"/>
    </row>
    <row r="2181" spans="1:11">
      <c r="A2181" s="24"/>
      <c r="B2181" s="24"/>
      <c r="J2181" s="24"/>
      <c r="K2181" s="24"/>
    </row>
    <row r="2182" spans="1:11">
      <c r="A2182" s="24"/>
      <c r="B2182" s="24"/>
      <c r="J2182" s="24"/>
      <c r="K2182" s="24"/>
    </row>
    <row r="2183" spans="1:11">
      <c r="A2183" s="24"/>
      <c r="B2183" s="24"/>
      <c r="J2183" s="24"/>
      <c r="K2183" s="24"/>
    </row>
    <row r="2184" spans="1:11">
      <c r="A2184" s="24"/>
      <c r="B2184" s="24"/>
      <c r="J2184" s="24"/>
      <c r="K2184" s="24"/>
    </row>
    <row r="2185" spans="1:11">
      <c r="A2185" s="24"/>
      <c r="B2185" s="24"/>
      <c r="J2185" s="24"/>
      <c r="K2185" s="24"/>
    </row>
    <row r="2186" spans="1:11">
      <c r="A2186" s="24"/>
      <c r="B2186" s="24"/>
      <c r="J2186" s="24"/>
      <c r="K2186" s="24"/>
    </row>
    <row r="2187" spans="1:11">
      <c r="A2187" s="24"/>
      <c r="B2187" s="24"/>
      <c r="J2187" s="24"/>
      <c r="K2187" s="24"/>
    </row>
    <row r="2188" spans="1:11">
      <c r="A2188" s="24"/>
      <c r="B2188" s="24"/>
      <c r="J2188" s="24"/>
      <c r="K2188" s="24"/>
    </row>
    <row r="2189" spans="1:11">
      <c r="A2189" s="24"/>
      <c r="B2189" s="24"/>
      <c r="J2189" s="24"/>
      <c r="K2189" s="24"/>
    </row>
    <row r="2190" spans="1:11">
      <c r="A2190" s="24"/>
      <c r="B2190" s="24"/>
      <c r="J2190" s="24"/>
      <c r="K2190" s="24"/>
    </row>
    <row r="2191" spans="1:11">
      <c r="A2191" s="24"/>
      <c r="B2191" s="24"/>
      <c r="J2191" s="24"/>
      <c r="K2191" s="24"/>
    </row>
    <row r="2192" spans="1:11">
      <c r="A2192" s="24"/>
      <c r="B2192" s="24"/>
      <c r="J2192" s="24"/>
      <c r="K2192" s="24"/>
    </row>
    <row r="2193" spans="1:11">
      <c r="A2193" s="24"/>
      <c r="B2193" s="24"/>
      <c r="J2193" s="24"/>
      <c r="K2193" s="24"/>
    </row>
    <row r="2194" spans="1:11">
      <c r="A2194" s="24"/>
      <c r="B2194" s="24"/>
      <c r="J2194" s="24"/>
      <c r="K2194" s="24"/>
    </row>
    <row r="2195" spans="1:11">
      <c r="A2195" s="24"/>
      <c r="B2195" s="24"/>
      <c r="J2195" s="24"/>
      <c r="K2195" s="24"/>
    </row>
    <row r="2196" spans="1:11">
      <c r="A2196" s="24"/>
      <c r="B2196" s="24"/>
      <c r="J2196" s="24"/>
      <c r="K2196" s="24"/>
    </row>
    <row r="2197" spans="1:11">
      <c r="A2197" s="24"/>
      <c r="B2197" s="24"/>
      <c r="J2197" s="24"/>
      <c r="K2197" s="24"/>
    </row>
    <row r="2198" spans="1:11">
      <c r="A2198" s="24"/>
      <c r="B2198" s="24"/>
      <c r="J2198" s="24"/>
      <c r="K2198" s="24"/>
    </row>
    <row r="2199" spans="1:11">
      <c r="A2199" s="24"/>
      <c r="B2199" s="24"/>
      <c r="J2199" s="24"/>
      <c r="K2199" s="24"/>
    </row>
    <row r="2200" spans="1:11">
      <c r="A2200" s="24"/>
      <c r="B2200" s="24"/>
      <c r="J2200" s="24"/>
      <c r="K2200" s="24"/>
    </row>
    <row r="2201" spans="1:11">
      <c r="A2201" s="24"/>
      <c r="B2201" s="24"/>
      <c r="J2201" s="24"/>
      <c r="K2201" s="24"/>
    </row>
    <row r="2202" spans="1:11">
      <c r="A2202" s="24"/>
      <c r="B2202" s="24"/>
      <c r="J2202" s="24"/>
      <c r="K2202" s="24"/>
    </row>
    <row r="2203" spans="1:11">
      <c r="A2203" s="24"/>
      <c r="B2203" s="24"/>
      <c r="J2203" s="24"/>
      <c r="K2203" s="24"/>
    </row>
    <row r="2204" spans="1:11">
      <c r="A2204" s="24"/>
      <c r="B2204" s="24"/>
      <c r="J2204" s="24"/>
      <c r="K2204" s="24"/>
    </row>
    <row r="2205" spans="1:11">
      <c r="A2205" s="24"/>
      <c r="B2205" s="24"/>
      <c r="J2205" s="24"/>
      <c r="K2205" s="24"/>
    </row>
    <row r="2206" spans="1:11">
      <c r="A2206" s="24"/>
      <c r="B2206" s="24"/>
      <c r="J2206" s="24"/>
      <c r="K2206" s="24"/>
    </row>
    <row r="2207" spans="1:11">
      <c r="A2207" s="24"/>
      <c r="B2207" s="24"/>
      <c r="J2207" s="24"/>
      <c r="K2207" s="24"/>
    </row>
    <row r="2208" spans="1:11">
      <c r="A2208" s="24"/>
      <c r="B2208" s="24"/>
      <c r="J2208" s="24"/>
      <c r="K2208" s="24"/>
    </row>
    <row r="2209" spans="1:11">
      <c r="A2209" s="24"/>
      <c r="B2209" s="24"/>
      <c r="J2209" s="24"/>
      <c r="K2209" s="24"/>
    </row>
    <row r="2210" spans="1:11">
      <c r="A2210" s="24"/>
      <c r="B2210" s="24"/>
      <c r="J2210" s="24"/>
      <c r="K2210" s="24"/>
    </row>
    <row r="2211" spans="1:11">
      <c r="A2211" s="24"/>
      <c r="B2211" s="24"/>
      <c r="J2211" s="24"/>
      <c r="K2211" s="24"/>
    </row>
    <row r="2212" spans="1:11">
      <c r="A2212" s="24"/>
      <c r="B2212" s="24"/>
      <c r="J2212" s="24"/>
      <c r="K2212" s="24"/>
    </row>
    <row r="2213" spans="1:11">
      <c r="A2213" s="24"/>
      <c r="B2213" s="24"/>
      <c r="J2213" s="24"/>
      <c r="K2213" s="24"/>
    </row>
    <row r="2214" spans="1:11">
      <c r="A2214" s="24"/>
      <c r="B2214" s="24"/>
      <c r="J2214" s="24"/>
      <c r="K2214" s="24"/>
    </row>
    <row r="2215" spans="1:11">
      <c r="A2215" s="24"/>
      <c r="B2215" s="24"/>
      <c r="J2215" s="24"/>
      <c r="K2215" s="24"/>
    </row>
    <row r="2216" spans="1:11">
      <c r="A2216" s="24"/>
      <c r="B2216" s="24"/>
      <c r="J2216" s="24"/>
      <c r="K2216" s="24"/>
    </row>
    <row r="2217" spans="1:11">
      <c r="A2217" s="24"/>
      <c r="B2217" s="24"/>
      <c r="J2217" s="24"/>
      <c r="K2217" s="24"/>
    </row>
    <row r="2218" spans="1:11">
      <c r="A2218" s="24"/>
      <c r="B2218" s="24"/>
      <c r="J2218" s="24"/>
      <c r="K2218" s="24"/>
    </row>
    <row r="2219" spans="1:11">
      <c r="A2219" s="24"/>
      <c r="B2219" s="24"/>
      <c r="J2219" s="24"/>
      <c r="K2219" s="24"/>
    </row>
    <row r="2220" spans="1:11">
      <c r="A2220" s="24"/>
      <c r="B2220" s="24"/>
      <c r="J2220" s="24"/>
      <c r="K2220" s="24"/>
    </row>
    <row r="2221" spans="1:11">
      <c r="A2221" s="24"/>
      <c r="B2221" s="24"/>
      <c r="J2221" s="24"/>
      <c r="K2221" s="24"/>
    </row>
    <row r="2222" spans="1:11">
      <c r="A2222" s="24"/>
      <c r="B2222" s="24"/>
      <c r="J2222" s="24"/>
      <c r="K2222" s="24"/>
    </row>
    <row r="2223" spans="1:11">
      <c r="A2223" s="24"/>
      <c r="B2223" s="24"/>
      <c r="J2223" s="24"/>
      <c r="K2223" s="24"/>
    </row>
    <row r="2224" spans="1:11">
      <c r="A2224" s="24"/>
      <c r="B2224" s="24"/>
      <c r="J2224" s="24"/>
      <c r="K2224" s="24"/>
    </row>
    <row r="2225" spans="1:11">
      <c r="A2225" s="24"/>
      <c r="B2225" s="24"/>
      <c r="J2225" s="24"/>
      <c r="K2225" s="24"/>
    </row>
    <row r="2226" spans="1:11">
      <c r="A2226" s="24"/>
      <c r="B2226" s="24"/>
      <c r="J2226" s="24"/>
      <c r="K2226" s="24"/>
    </row>
    <row r="2227" spans="1:11">
      <c r="A2227" s="24"/>
      <c r="B2227" s="24"/>
      <c r="J2227" s="24"/>
      <c r="K2227" s="24"/>
    </row>
    <row r="2228" spans="1:11">
      <c r="A2228" s="24"/>
      <c r="B2228" s="24"/>
      <c r="J2228" s="24"/>
      <c r="K2228" s="24"/>
    </row>
    <row r="2229" spans="1:11">
      <c r="A2229" s="24"/>
      <c r="B2229" s="24"/>
      <c r="J2229" s="24"/>
      <c r="K2229" s="24"/>
    </row>
    <row r="2230" spans="1:11">
      <c r="A2230" s="24"/>
      <c r="B2230" s="24"/>
      <c r="J2230" s="24"/>
      <c r="K2230" s="24"/>
    </row>
    <row r="2231" spans="1:11">
      <c r="A2231" s="24"/>
      <c r="B2231" s="24"/>
      <c r="J2231" s="24"/>
      <c r="K2231" s="24"/>
    </row>
    <row r="2232" spans="1:11">
      <c r="A2232" s="24"/>
      <c r="B2232" s="24"/>
      <c r="J2232" s="24"/>
      <c r="K2232" s="24"/>
    </row>
    <row r="2233" spans="1:11">
      <c r="A2233" s="24"/>
      <c r="B2233" s="24"/>
      <c r="J2233" s="24"/>
      <c r="K2233" s="24"/>
    </row>
    <row r="2234" spans="1:11">
      <c r="A2234" s="24"/>
      <c r="B2234" s="24"/>
      <c r="J2234" s="24"/>
      <c r="K2234" s="24"/>
    </row>
    <row r="2235" spans="1:11">
      <c r="A2235" s="24"/>
      <c r="B2235" s="24"/>
      <c r="J2235" s="24"/>
      <c r="K2235" s="24"/>
    </row>
    <row r="2236" spans="1:11">
      <c r="A2236" s="24"/>
      <c r="B2236" s="24"/>
      <c r="J2236" s="24"/>
      <c r="K2236" s="24"/>
    </row>
    <row r="2237" spans="1:11">
      <c r="A2237" s="24"/>
      <c r="B2237" s="24"/>
      <c r="J2237" s="24"/>
      <c r="K2237" s="24"/>
    </row>
    <row r="2238" spans="1:11">
      <c r="A2238" s="24"/>
      <c r="B2238" s="24"/>
      <c r="J2238" s="24"/>
      <c r="K2238" s="24"/>
    </row>
    <row r="2239" spans="1:11">
      <c r="A2239" s="24"/>
      <c r="B2239" s="24"/>
      <c r="J2239" s="24"/>
      <c r="K2239" s="24"/>
    </row>
    <row r="2240" spans="1:11">
      <c r="A2240" s="24"/>
      <c r="B2240" s="24"/>
      <c r="J2240" s="24"/>
      <c r="K2240" s="24"/>
    </row>
    <row r="2241" spans="1:11">
      <c r="A2241" s="24"/>
      <c r="B2241" s="24"/>
      <c r="J2241" s="24"/>
      <c r="K2241" s="24"/>
    </row>
    <row r="2246" spans="1:11">
      <c r="K2246" s="24"/>
    </row>
    <row r="2247" spans="1:11">
      <c r="K2247" s="24"/>
    </row>
    <row r="2252" spans="1:11">
      <c r="K2252" s="24"/>
    </row>
    <row r="2253" spans="1:11">
      <c r="K2253" s="24"/>
    </row>
    <row r="2254" spans="1:11">
      <c r="K2254" s="24"/>
    </row>
    <row r="2255" spans="1:11">
      <c r="K2255" s="24"/>
    </row>
    <row r="2256" spans="1:11">
      <c r="A2256" s="24"/>
      <c r="B2256" s="24"/>
      <c r="J2256" s="24"/>
      <c r="K2256" s="24"/>
    </row>
    <row r="2257" spans="1:11">
      <c r="A2257" s="24"/>
      <c r="B2257" s="24"/>
      <c r="J2257" s="24"/>
      <c r="K2257" s="24"/>
    </row>
    <row r="2258" spans="1:11">
      <c r="A2258" s="24"/>
      <c r="B2258" s="24"/>
      <c r="J2258" s="24"/>
      <c r="K2258" s="24"/>
    </row>
    <row r="2259" spans="1:11">
      <c r="A2259" s="24"/>
      <c r="B2259" s="24"/>
      <c r="J2259" s="24"/>
      <c r="K2259" s="24"/>
    </row>
    <row r="2260" spans="1:11">
      <c r="A2260" s="24"/>
      <c r="B2260" s="24"/>
      <c r="J2260" s="24"/>
      <c r="K2260" s="24"/>
    </row>
    <row r="2261" spans="1:11">
      <c r="A2261" s="24"/>
      <c r="B2261" s="24"/>
      <c r="J2261" s="24"/>
      <c r="K2261" s="24"/>
    </row>
    <row r="2262" spans="1:11">
      <c r="A2262" s="24"/>
      <c r="B2262" s="24"/>
      <c r="J2262" s="24"/>
      <c r="K2262" s="24"/>
    </row>
    <row r="2263" spans="1:11">
      <c r="A2263" s="24"/>
      <c r="B2263" s="24"/>
      <c r="J2263" s="24"/>
      <c r="K2263" s="24"/>
    </row>
    <row r="2264" spans="1:11">
      <c r="A2264" s="24"/>
      <c r="B2264" s="24"/>
      <c r="J2264" s="24"/>
      <c r="K2264" s="24"/>
    </row>
    <row r="2265" spans="1:11">
      <c r="A2265" s="24"/>
      <c r="B2265" s="24"/>
      <c r="J2265" s="24"/>
      <c r="K2265" s="24"/>
    </row>
    <row r="2266" spans="1:11">
      <c r="A2266" s="24"/>
      <c r="B2266" s="24"/>
      <c r="J2266" s="24"/>
      <c r="K2266" s="24"/>
    </row>
    <row r="2267" spans="1:11">
      <c r="A2267" s="24"/>
      <c r="B2267" s="24"/>
      <c r="J2267" s="24"/>
      <c r="K2267" s="24"/>
    </row>
    <row r="2268" spans="1:11">
      <c r="A2268" s="24"/>
      <c r="B2268" s="24"/>
      <c r="J2268" s="24"/>
      <c r="K2268" s="24"/>
    </row>
    <row r="2269" spans="1:11">
      <c r="A2269" s="24"/>
      <c r="B2269" s="24"/>
      <c r="J2269" s="24"/>
      <c r="K2269" s="24"/>
    </row>
    <row r="2270" spans="1:11">
      <c r="A2270" s="24"/>
      <c r="B2270" s="24"/>
      <c r="J2270" s="24"/>
      <c r="K2270" s="24"/>
    </row>
    <row r="2271" spans="1:11">
      <c r="A2271" s="24"/>
      <c r="B2271" s="24"/>
      <c r="J2271" s="24"/>
      <c r="K2271" s="24"/>
    </row>
    <row r="2272" spans="1:11">
      <c r="A2272" s="24"/>
      <c r="B2272" s="24"/>
      <c r="J2272" s="24"/>
      <c r="K2272" s="24"/>
    </row>
    <row r="2273" spans="1:11">
      <c r="A2273" s="24"/>
      <c r="B2273" s="24"/>
      <c r="J2273" s="24"/>
      <c r="K2273" s="24"/>
    </row>
    <row r="2274" spans="1:11">
      <c r="A2274" s="24"/>
      <c r="B2274" s="24"/>
      <c r="J2274" s="24"/>
      <c r="K2274" s="24"/>
    </row>
    <row r="2275" spans="1:11">
      <c r="A2275" s="24"/>
      <c r="B2275" s="24"/>
      <c r="J2275" s="24"/>
      <c r="K2275" s="24"/>
    </row>
    <row r="2276" spans="1:11">
      <c r="A2276" s="24"/>
      <c r="B2276" s="24"/>
      <c r="J2276" s="24"/>
      <c r="K2276" s="24"/>
    </row>
    <row r="2277" spans="1:11">
      <c r="A2277" s="24"/>
      <c r="B2277" s="24"/>
      <c r="J2277" s="24"/>
      <c r="K2277" s="24"/>
    </row>
    <row r="2278" spans="1:11">
      <c r="A2278" s="24"/>
      <c r="B2278" s="24"/>
      <c r="J2278" s="24"/>
      <c r="K2278" s="24"/>
    </row>
    <row r="2279" spans="1:11">
      <c r="A2279" s="24"/>
      <c r="B2279" s="24"/>
      <c r="J2279" s="24"/>
      <c r="K2279" s="24"/>
    </row>
    <row r="2280" spans="1:11">
      <c r="A2280" s="24"/>
      <c r="B2280" s="24"/>
      <c r="J2280" s="24"/>
      <c r="K2280" s="24"/>
    </row>
    <row r="2281" spans="1:11">
      <c r="A2281" s="24"/>
      <c r="B2281" s="24"/>
      <c r="J2281" s="24"/>
      <c r="K2281" s="24"/>
    </row>
    <row r="2282" spans="1:11">
      <c r="A2282" s="24"/>
      <c r="B2282" s="24"/>
      <c r="J2282" s="24"/>
      <c r="K2282" s="24"/>
    </row>
    <row r="2283" spans="1:11">
      <c r="A2283" s="24"/>
      <c r="B2283" s="24"/>
      <c r="J2283" s="24"/>
      <c r="K2283" s="24"/>
    </row>
    <row r="2284" spans="1:11">
      <c r="A2284" s="24"/>
      <c r="B2284" s="24"/>
      <c r="J2284" s="24"/>
      <c r="K2284" s="24"/>
    </row>
    <row r="2285" spans="1:11">
      <c r="A2285" s="24"/>
      <c r="B2285" s="24"/>
      <c r="J2285" s="24"/>
      <c r="K2285" s="24"/>
    </row>
    <row r="2286" spans="1:11">
      <c r="A2286" s="24"/>
      <c r="B2286" s="24"/>
      <c r="J2286" s="24"/>
      <c r="K2286" s="24"/>
    </row>
    <row r="2287" spans="1:11">
      <c r="A2287" s="24"/>
      <c r="B2287" s="24"/>
      <c r="J2287" s="24"/>
      <c r="K2287" s="24"/>
    </row>
    <row r="2288" spans="1:11">
      <c r="A2288" s="24"/>
      <c r="B2288" s="24"/>
      <c r="J2288" s="24"/>
      <c r="K2288" s="24"/>
    </row>
    <row r="2289" spans="1:11">
      <c r="A2289" s="24"/>
      <c r="B2289" s="24"/>
      <c r="J2289" s="24"/>
      <c r="K2289" s="24"/>
    </row>
    <row r="2290" spans="1:11">
      <c r="A2290" s="24"/>
      <c r="B2290" s="24"/>
      <c r="J2290" s="24"/>
      <c r="K2290" s="24"/>
    </row>
    <row r="2291" spans="1:11">
      <c r="A2291" s="24"/>
      <c r="B2291" s="24"/>
      <c r="J2291" s="24"/>
      <c r="K2291" s="24"/>
    </row>
    <row r="2292" spans="1:11">
      <c r="A2292" s="24"/>
      <c r="B2292" s="24"/>
      <c r="J2292" s="24"/>
      <c r="K2292" s="24"/>
    </row>
    <row r="2293" spans="1:11">
      <c r="A2293" s="24"/>
      <c r="B2293" s="24"/>
      <c r="J2293" s="24"/>
      <c r="K2293" s="24"/>
    </row>
    <row r="2294" spans="1:11">
      <c r="A2294" s="24"/>
      <c r="B2294" s="24"/>
      <c r="J2294" s="24"/>
      <c r="K2294" s="24"/>
    </row>
    <row r="2295" spans="1:11">
      <c r="A2295" s="24"/>
      <c r="B2295" s="24"/>
      <c r="J2295" s="24"/>
      <c r="K2295" s="24"/>
    </row>
    <row r="2296" spans="1:11">
      <c r="A2296" s="24"/>
      <c r="B2296" s="24"/>
      <c r="J2296" s="24"/>
      <c r="K2296" s="24"/>
    </row>
    <row r="2297" spans="1:11">
      <c r="A2297" s="24"/>
      <c r="B2297" s="24"/>
      <c r="J2297" s="24"/>
      <c r="K2297" s="24"/>
    </row>
    <row r="2298" spans="1:11">
      <c r="A2298" s="24"/>
      <c r="B2298" s="24"/>
      <c r="J2298" s="24"/>
      <c r="K2298" s="24"/>
    </row>
    <row r="2299" spans="1:11">
      <c r="A2299" s="24"/>
      <c r="B2299" s="24"/>
      <c r="J2299" s="24"/>
      <c r="K2299" s="24"/>
    </row>
    <row r="2300" spans="1:11">
      <c r="A2300" s="24"/>
      <c r="B2300" s="24"/>
      <c r="J2300" s="24"/>
      <c r="K2300" s="24"/>
    </row>
    <row r="2301" spans="1:11">
      <c r="A2301" s="24"/>
      <c r="B2301" s="24"/>
      <c r="J2301" s="24"/>
      <c r="K2301" s="24"/>
    </row>
    <row r="2302" spans="1:11">
      <c r="A2302" s="24"/>
      <c r="B2302" s="24"/>
      <c r="J2302" s="24"/>
      <c r="K2302" s="24"/>
    </row>
    <row r="2303" spans="1:11">
      <c r="A2303" s="24"/>
      <c r="B2303" s="24"/>
      <c r="J2303" s="24"/>
      <c r="K2303" s="24"/>
    </row>
    <row r="2304" spans="1:11">
      <c r="A2304" s="24"/>
      <c r="B2304" s="24"/>
      <c r="J2304" s="24"/>
      <c r="K2304" s="24"/>
    </row>
    <row r="2305" spans="1:11">
      <c r="A2305" s="24"/>
      <c r="B2305" s="24"/>
      <c r="J2305" s="24"/>
      <c r="K2305" s="24"/>
    </row>
    <row r="2306" spans="1:11">
      <c r="A2306" s="24"/>
      <c r="B2306" s="24"/>
      <c r="J2306" s="24"/>
      <c r="K2306" s="24"/>
    </row>
    <row r="2307" spans="1:11">
      <c r="A2307" s="24"/>
      <c r="B2307" s="24"/>
      <c r="J2307" s="24"/>
      <c r="K2307" s="24"/>
    </row>
    <row r="2308" spans="1:11">
      <c r="A2308" s="24"/>
      <c r="B2308" s="24"/>
      <c r="J2308" s="24"/>
      <c r="K2308" s="24"/>
    </row>
    <row r="2309" spans="1:11">
      <c r="A2309" s="24"/>
      <c r="B2309" s="24"/>
      <c r="J2309" s="24"/>
      <c r="K2309" s="24"/>
    </row>
    <row r="2310" spans="1:11">
      <c r="A2310" s="24"/>
      <c r="B2310" s="24"/>
      <c r="J2310" s="24"/>
      <c r="K2310" s="24"/>
    </row>
    <row r="2311" spans="1:11">
      <c r="A2311" s="24"/>
      <c r="B2311" s="24"/>
      <c r="J2311" s="24"/>
      <c r="K2311" s="24"/>
    </row>
    <row r="2312" spans="1:11">
      <c r="A2312" s="24"/>
      <c r="B2312" s="24"/>
      <c r="J2312" s="24"/>
      <c r="K2312" s="24"/>
    </row>
    <row r="2313" spans="1:11">
      <c r="A2313" s="24"/>
      <c r="B2313" s="24"/>
      <c r="J2313" s="24"/>
      <c r="K2313" s="24"/>
    </row>
    <row r="2314" spans="1:11">
      <c r="A2314" s="24"/>
      <c r="B2314" s="24"/>
      <c r="J2314" s="24"/>
      <c r="K2314" s="24"/>
    </row>
    <row r="2315" spans="1:11">
      <c r="A2315" s="24"/>
      <c r="B2315" s="24"/>
      <c r="J2315" s="24"/>
      <c r="K2315" s="24"/>
    </row>
    <row r="2316" spans="1:11">
      <c r="A2316" s="24"/>
      <c r="B2316" s="24"/>
      <c r="J2316" s="24"/>
      <c r="K2316" s="24"/>
    </row>
    <row r="2317" spans="1:11">
      <c r="A2317" s="24"/>
      <c r="B2317" s="24"/>
      <c r="J2317" s="24"/>
      <c r="K2317" s="24"/>
    </row>
    <row r="2318" spans="1:11">
      <c r="A2318" s="24"/>
      <c r="B2318" s="24"/>
      <c r="J2318" s="24"/>
      <c r="K2318" s="24"/>
    </row>
    <row r="2319" spans="1:11">
      <c r="A2319" s="24"/>
      <c r="B2319" s="24"/>
      <c r="J2319" s="24"/>
      <c r="K2319" s="24"/>
    </row>
    <row r="2320" spans="1:11">
      <c r="A2320" s="24"/>
      <c r="B2320" s="24"/>
      <c r="J2320" s="24"/>
      <c r="K2320" s="24"/>
    </row>
    <row r="2321" spans="1:12">
      <c r="A2321" s="24"/>
      <c r="B2321" s="24"/>
      <c r="J2321" s="24"/>
      <c r="K2321" s="24"/>
    </row>
    <row r="2322" spans="1:12">
      <c r="A2322" s="24"/>
      <c r="B2322" s="24"/>
      <c r="J2322" s="24"/>
      <c r="K2322" s="24"/>
    </row>
    <row r="2323" spans="1:12">
      <c r="A2323" s="24"/>
      <c r="B2323" s="24"/>
      <c r="J2323" s="24"/>
      <c r="K2323" s="24"/>
    </row>
    <row r="2324" spans="1:12">
      <c r="A2324" s="24"/>
      <c r="B2324" s="24"/>
      <c r="J2324" s="24"/>
      <c r="K2324" s="24"/>
    </row>
    <row r="2325" spans="1:12">
      <c r="A2325" s="24"/>
      <c r="B2325" s="24"/>
      <c r="J2325" s="24"/>
      <c r="K2325" s="24"/>
    </row>
    <row r="2326" spans="1:12">
      <c r="A2326" s="24"/>
      <c r="B2326" s="24"/>
      <c r="J2326" s="24"/>
      <c r="K2326" s="24"/>
      <c r="L2326" s="24"/>
    </row>
    <row r="2327" spans="1:12">
      <c r="A2327" s="24"/>
      <c r="B2327" s="24"/>
      <c r="J2327" s="24"/>
      <c r="K2327" s="24"/>
      <c r="L2327" s="24"/>
    </row>
    <row r="2328" spans="1:12">
      <c r="A2328" s="24"/>
      <c r="B2328" s="24"/>
      <c r="J2328" s="24"/>
    </row>
    <row r="2329" spans="1:12">
      <c r="A2329" s="24"/>
      <c r="B2329" s="24"/>
    </row>
    <row r="2330" spans="1:12">
      <c r="A2330" s="24"/>
      <c r="B2330" s="24"/>
      <c r="J2330" s="24"/>
      <c r="K2330" s="24"/>
      <c r="L2330" s="24"/>
    </row>
    <row r="2331" spans="1:12">
      <c r="A2331" s="24"/>
      <c r="B2331" s="24"/>
      <c r="J2331" s="24"/>
      <c r="K2331" s="24"/>
      <c r="L2331" s="24"/>
    </row>
    <row r="2332" spans="1:12">
      <c r="A2332" s="24"/>
      <c r="B2332" s="24"/>
      <c r="J2332" s="24"/>
    </row>
    <row r="2333" spans="1:12">
      <c r="A2333" s="24"/>
      <c r="B2333" s="24"/>
    </row>
    <row r="2334" spans="1:12">
      <c r="A2334" s="24"/>
      <c r="B2334" s="24"/>
      <c r="J2334" s="24"/>
      <c r="K2334" s="24"/>
    </row>
    <row r="2335" spans="1:12">
      <c r="A2335" s="24"/>
      <c r="B2335" s="24"/>
      <c r="J2335" s="24"/>
      <c r="K2335" s="24"/>
    </row>
    <row r="2336" spans="1:12">
      <c r="A2336" s="24"/>
      <c r="B2336" s="24"/>
      <c r="J2336" s="24"/>
      <c r="K2336" s="24"/>
    </row>
    <row r="2337" spans="1:12">
      <c r="A2337" s="24"/>
      <c r="B2337" s="24"/>
      <c r="J2337" s="24"/>
      <c r="K2337" s="24"/>
    </row>
    <row r="2338" spans="1:12">
      <c r="A2338" s="24"/>
      <c r="B2338" s="24"/>
      <c r="J2338" s="24"/>
      <c r="K2338" s="24"/>
    </row>
    <row r="2339" spans="1:12">
      <c r="A2339" s="24"/>
      <c r="B2339" s="24"/>
      <c r="J2339" s="24"/>
      <c r="K2339" s="24"/>
    </row>
    <row r="2340" spans="1:12">
      <c r="A2340" s="24"/>
      <c r="B2340" s="24"/>
      <c r="J2340" s="24"/>
      <c r="K2340" s="24"/>
    </row>
    <row r="2341" spans="1:12">
      <c r="A2341" s="24"/>
      <c r="B2341" s="24"/>
      <c r="J2341" s="24"/>
      <c r="K2341" s="24"/>
    </row>
    <row r="2342" spans="1:12">
      <c r="A2342" s="24"/>
      <c r="B2342" s="24"/>
      <c r="J2342" s="24"/>
      <c r="K2342" s="24"/>
    </row>
    <row r="2343" spans="1:12">
      <c r="A2343" s="24"/>
      <c r="B2343" s="24"/>
      <c r="J2343" s="24"/>
      <c r="K2343" s="24"/>
    </row>
    <row r="2344" spans="1:12">
      <c r="A2344" s="24"/>
      <c r="B2344" s="24"/>
      <c r="J2344" s="24"/>
      <c r="L2344" s="24"/>
    </row>
    <row r="2345" spans="1:12">
      <c r="A2345" s="24"/>
      <c r="B2345" s="24"/>
      <c r="L2345" s="24"/>
    </row>
    <row r="2346" spans="1:12">
      <c r="A2346" s="24"/>
      <c r="B2346" s="24"/>
      <c r="J2346" s="24"/>
      <c r="K2346" s="24"/>
      <c r="L2346" s="24"/>
    </row>
    <row r="2347" spans="1:12">
      <c r="A2347" s="24"/>
      <c r="B2347" s="24"/>
      <c r="J2347" s="24"/>
      <c r="K2347" s="24"/>
      <c r="L2347" s="24"/>
    </row>
    <row r="2348" spans="1:12">
      <c r="A2348" s="24"/>
      <c r="B2348" s="24"/>
      <c r="J2348" s="24"/>
      <c r="K2348" s="24"/>
    </row>
    <row r="2349" spans="1:12">
      <c r="A2349" s="24"/>
      <c r="B2349" s="24"/>
      <c r="J2349" s="24"/>
      <c r="K2349" s="24"/>
    </row>
    <row r="2350" spans="1:12">
      <c r="A2350" s="24"/>
      <c r="B2350" s="24"/>
      <c r="J2350" s="24"/>
      <c r="L2350" s="24"/>
    </row>
    <row r="2351" spans="1:12">
      <c r="A2351" s="24"/>
      <c r="B2351" s="24"/>
      <c r="L2351" s="24"/>
    </row>
    <row r="2352" spans="1:12">
      <c r="A2352" s="24"/>
      <c r="B2352" s="24"/>
      <c r="J2352" s="24"/>
      <c r="L2352" s="24"/>
    </row>
    <row r="2353" spans="1:12">
      <c r="A2353" s="24"/>
      <c r="B2353" s="24"/>
      <c r="L2353" s="24"/>
    </row>
    <row r="2354" spans="1:12">
      <c r="A2354" s="24"/>
      <c r="B2354" s="24"/>
      <c r="J2354" s="24"/>
      <c r="L2354" s="24"/>
    </row>
    <row r="2355" spans="1:12">
      <c r="A2355" s="24"/>
      <c r="B2355" s="24"/>
      <c r="L2355" s="24"/>
    </row>
    <row r="2356" spans="1:12">
      <c r="A2356" s="24"/>
      <c r="B2356" s="24"/>
      <c r="J2356" s="24"/>
      <c r="L2356" s="24"/>
    </row>
    <row r="2357" spans="1:12">
      <c r="A2357" s="24"/>
      <c r="B2357" s="24"/>
      <c r="L2357" s="24"/>
    </row>
    <row r="2358" spans="1:12">
      <c r="A2358" s="24"/>
      <c r="B2358" s="24"/>
      <c r="J2358" s="24"/>
      <c r="L2358" s="24"/>
    </row>
    <row r="2359" spans="1:12">
      <c r="A2359" s="24"/>
      <c r="B2359" s="24"/>
      <c r="L2359" s="24"/>
    </row>
    <row r="2360" spans="1:12">
      <c r="A2360" s="24"/>
      <c r="B2360" s="24"/>
      <c r="J2360" s="24"/>
      <c r="L2360" s="24"/>
    </row>
    <row r="2361" spans="1:12">
      <c r="A2361" s="24"/>
      <c r="B2361" s="24"/>
      <c r="L2361" s="24"/>
    </row>
    <row r="2362" spans="1:12">
      <c r="A2362" s="24"/>
      <c r="B2362" s="24"/>
      <c r="J2362" s="24"/>
      <c r="L2362" s="24"/>
    </row>
    <row r="2363" spans="1:12">
      <c r="A2363" s="24"/>
      <c r="B2363" s="24"/>
      <c r="L2363" s="24"/>
    </row>
    <row r="2364" spans="1:12">
      <c r="A2364" s="24"/>
      <c r="B2364" s="24"/>
      <c r="J2364" s="24"/>
    </row>
    <row r="2365" spans="1:12">
      <c r="A2365" s="24"/>
      <c r="B2365" s="24"/>
    </row>
    <row r="2366" spans="1:12">
      <c r="A2366" s="24"/>
      <c r="B2366" s="24"/>
      <c r="J2366" s="24"/>
    </row>
    <row r="2367" spans="1:12">
      <c r="A2367" s="24"/>
      <c r="B2367" s="24"/>
    </row>
    <row r="2368" spans="1:12">
      <c r="A2368" s="24"/>
      <c r="B2368" s="24"/>
      <c r="J2368" s="24"/>
      <c r="K2368" s="24"/>
    </row>
    <row r="2369" spans="1:12">
      <c r="A2369" s="24"/>
      <c r="B2369" s="24"/>
      <c r="J2369" s="24"/>
      <c r="K2369" s="24"/>
    </row>
    <row r="2370" spans="1:12">
      <c r="A2370" s="24"/>
      <c r="B2370" s="24"/>
      <c r="J2370" s="24"/>
      <c r="K2370" s="24"/>
    </row>
    <row r="2371" spans="1:12">
      <c r="A2371" s="24"/>
      <c r="B2371" s="24"/>
      <c r="J2371" s="24"/>
      <c r="K2371" s="24"/>
    </row>
    <row r="2372" spans="1:12">
      <c r="A2372" s="24"/>
      <c r="B2372" s="24"/>
      <c r="J2372" s="24"/>
      <c r="L2372" s="24"/>
    </row>
    <row r="2373" spans="1:12">
      <c r="A2373" s="24"/>
      <c r="B2373" s="24"/>
      <c r="L2373" s="24"/>
    </row>
    <row r="2374" spans="1:12">
      <c r="A2374" s="24"/>
      <c r="B2374" s="24"/>
      <c r="J2374" s="24"/>
      <c r="K2374" s="24"/>
    </row>
    <row r="2375" spans="1:12">
      <c r="A2375" s="24"/>
      <c r="B2375" s="24"/>
      <c r="J2375" s="24"/>
      <c r="K2375" s="24"/>
    </row>
    <row r="2376" spans="1:12">
      <c r="A2376" s="24"/>
      <c r="B2376" s="24"/>
      <c r="J2376" s="24"/>
      <c r="K2376" s="24"/>
    </row>
    <row r="2377" spans="1:12">
      <c r="A2377" s="24"/>
      <c r="B2377" s="24"/>
      <c r="J2377" s="24"/>
      <c r="K2377" s="24"/>
    </row>
    <row r="2378" spans="1:12">
      <c r="A2378" s="24"/>
      <c r="B2378" s="24"/>
      <c r="J2378" s="24"/>
      <c r="L2378" s="24"/>
    </row>
    <row r="2379" spans="1:12">
      <c r="A2379" s="24"/>
      <c r="B2379" s="24"/>
      <c r="L2379" s="24"/>
    </row>
    <row r="2380" spans="1:12">
      <c r="A2380" s="24"/>
      <c r="B2380" s="24"/>
      <c r="J2380" s="24"/>
      <c r="L2380" s="24"/>
    </row>
    <row r="2381" spans="1:12">
      <c r="A2381" s="24"/>
      <c r="B2381" s="24"/>
      <c r="L2381" s="24"/>
    </row>
    <row r="2382" spans="1:12">
      <c r="A2382" s="24"/>
      <c r="B2382" s="24"/>
      <c r="J2382" s="24"/>
    </row>
    <row r="2383" spans="1:12">
      <c r="A2383" s="24"/>
      <c r="B2383" s="24"/>
    </row>
    <row r="2384" spans="1:12">
      <c r="A2384" s="24"/>
      <c r="B2384" s="24"/>
      <c r="J2384" s="24"/>
      <c r="K2384" s="24"/>
    </row>
    <row r="2385" spans="1:12">
      <c r="A2385" s="24"/>
      <c r="B2385" s="24"/>
      <c r="J2385" s="24"/>
      <c r="K2385" s="24"/>
    </row>
    <row r="2386" spans="1:12">
      <c r="A2386" s="24"/>
      <c r="B2386" s="24"/>
      <c r="J2386" s="24"/>
      <c r="K2386" s="24"/>
    </row>
    <row r="2387" spans="1:12">
      <c r="A2387" s="24"/>
      <c r="B2387" s="24"/>
      <c r="J2387" s="24"/>
      <c r="K2387" s="24"/>
    </row>
    <row r="2388" spans="1:12">
      <c r="A2388" s="24"/>
      <c r="B2388" s="24"/>
      <c r="J2388" s="24"/>
      <c r="L2388" s="24"/>
    </row>
    <row r="2389" spans="1:12">
      <c r="A2389" s="24"/>
      <c r="B2389" s="24"/>
      <c r="L2389" s="24"/>
    </row>
    <row r="2390" spans="1:12">
      <c r="A2390" s="24"/>
      <c r="B2390" s="24"/>
      <c r="J2390" s="24"/>
      <c r="K2390" s="24"/>
    </row>
    <row r="2391" spans="1:12">
      <c r="A2391" s="24"/>
      <c r="B2391" s="24"/>
      <c r="J2391" s="24"/>
      <c r="K2391" s="24"/>
    </row>
    <row r="2392" spans="1:12">
      <c r="A2392" s="24"/>
      <c r="B2392" s="24"/>
      <c r="J2392" s="24"/>
      <c r="K2392" s="24"/>
    </row>
    <row r="2393" spans="1:12">
      <c r="A2393" s="24"/>
      <c r="B2393" s="24"/>
      <c r="J2393" s="24"/>
      <c r="K2393" s="24"/>
    </row>
    <row r="2394" spans="1:12">
      <c r="A2394" s="24"/>
      <c r="B2394" s="24"/>
      <c r="J2394" s="24"/>
      <c r="L2394" s="24"/>
    </row>
    <row r="2395" spans="1:12">
      <c r="A2395" s="24"/>
      <c r="B2395" s="24"/>
      <c r="L2395" s="24"/>
    </row>
    <row r="2396" spans="1:12">
      <c r="A2396" s="24"/>
      <c r="B2396" s="24"/>
      <c r="J2396" s="24"/>
    </row>
    <row r="2397" spans="1:12">
      <c r="A2397" s="24"/>
      <c r="B2397" s="24"/>
    </row>
    <row r="2398" spans="1:12">
      <c r="A2398" s="24"/>
      <c r="B2398" s="24"/>
      <c r="J2398" s="24"/>
    </row>
    <row r="2399" spans="1:12">
      <c r="A2399" s="24"/>
      <c r="B2399" s="24"/>
    </row>
    <row r="2400" spans="1:12">
      <c r="A2400" s="24"/>
      <c r="B2400" s="24"/>
      <c r="J2400" s="24"/>
      <c r="K2400" s="24"/>
    </row>
    <row r="2401" spans="1:12">
      <c r="A2401" s="24"/>
      <c r="B2401" s="24"/>
      <c r="J2401" s="24"/>
      <c r="K2401" s="24"/>
    </row>
    <row r="2402" spans="1:12">
      <c r="A2402" s="24"/>
      <c r="B2402" s="24"/>
      <c r="J2402" s="24"/>
      <c r="K2402" s="24"/>
      <c r="L2402" s="24"/>
    </row>
    <row r="2403" spans="1:12">
      <c r="A2403" s="24"/>
      <c r="B2403" s="24"/>
      <c r="J2403" s="24"/>
      <c r="K2403" s="24"/>
      <c r="L2403" s="24"/>
    </row>
    <row r="2404" spans="1:12">
      <c r="A2404" s="24"/>
      <c r="B2404" s="24"/>
      <c r="J2404" s="24"/>
    </row>
    <row r="2405" spans="1:12">
      <c r="A2405" s="24"/>
      <c r="B2405" s="24"/>
      <c r="J2405" s="24"/>
    </row>
    <row r="2406" spans="1:12">
      <c r="A2406" s="24"/>
      <c r="B2406" s="24"/>
      <c r="J2406" s="24"/>
      <c r="L2406" s="24"/>
    </row>
    <row r="2407" spans="1:12">
      <c r="A2407" s="24"/>
      <c r="B2407" s="24"/>
      <c r="L2407" s="24"/>
    </row>
    <row r="2408" spans="1:12">
      <c r="A2408" s="24"/>
      <c r="B2408" s="24"/>
      <c r="J2408" s="24"/>
      <c r="K2408" s="24"/>
    </row>
    <row r="2409" spans="1:12">
      <c r="A2409" s="24"/>
      <c r="B2409" s="24"/>
      <c r="J2409" s="24"/>
      <c r="K2409" s="24"/>
    </row>
    <row r="2410" spans="1:12">
      <c r="A2410" s="24"/>
      <c r="B2410" s="24"/>
      <c r="J2410" s="24"/>
      <c r="K2410" s="24"/>
      <c r="L2410" s="24"/>
    </row>
    <row r="2411" spans="1:12">
      <c r="A2411" s="24"/>
      <c r="B2411" s="24"/>
      <c r="J2411" s="24"/>
      <c r="K2411" s="24"/>
      <c r="L2411" s="24"/>
    </row>
    <row r="2412" spans="1:12">
      <c r="A2412" s="24"/>
      <c r="B2412" s="24"/>
      <c r="J2412" s="24"/>
      <c r="K2412" s="24"/>
      <c r="L2412" s="24"/>
    </row>
    <row r="2413" spans="1:12">
      <c r="A2413" s="24"/>
      <c r="B2413" s="24"/>
      <c r="J2413" s="24"/>
      <c r="K2413" s="24"/>
      <c r="L2413" s="24"/>
    </row>
    <row r="2414" spans="1:12">
      <c r="A2414" s="24"/>
      <c r="B2414" s="24"/>
      <c r="J2414" s="24"/>
      <c r="K2414" s="24"/>
    </row>
    <row r="2415" spans="1:12">
      <c r="A2415" s="24"/>
      <c r="B2415" s="24"/>
      <c r="J2415" s="24"/>
      <c r="K2415" s="24"/>
    </row>
    <row r="2416" spans="1:12">
      <c r="A2416" s="24"/>
      <c r="B2416" s="24"/>
      <c r="J2416" s="24"/>
      <c r="K2416" s="24"/>
    </row>
    <row r="2417" spans="1:11">
      <c r="A2417" s="24"/>
      <c r="B2417" s="24"/>
      <c r="J2417" s="24"/>
      <c r="K2417" s="24"/>
    </row>
    <row r="2418" spans="1:11">
      <c r="A2418" s="24"/>
      <c r="B2418" s="24"/>
      <c r="J2418" s="24"/>
      <c r="K2418" s="24"/>
    </row>
    <row r="2419" spans="1:11">
      <c r="A2419" s="24"/>
      <c r="B2419" s="24"/>
      <c r="J2419" s="24"/>
      <c r="K2419" s="24"/>
    </row>
    <row r="2420" spans="1:11">
      <c r="A2420" s="24"/>
      <c r="B2420" s="24"/>
      <c r="J2420" s="24"/>
      <c r="K2420" s="24"/>
    </row>
    <row r="2421" spans="1:11">
      <c r="A2421" s="24"/>
      <c r="B2421" s="24"/>
      <c r="J2421" s="24"/>
      <c r="K2421" s="24"/>
    </row>
    <row r="2422" spans="1:11">
      <c r="A2422" s="24"/>
      <c r="B2422" s="24"/>
      <c r="J2422" s="24"/>
      <c r="K2422" s="24"/>
    </row>
    <row r="2423" spans="1:11">
      <c r="A2423" s="24"/>
      <c r="B2423" s="24"/>
      <c r="J2423" s="24"/>
      <c r="K2423" s="24"/>
    </row>
    <row r="2424" spans="1:11">
      <c r="A2424" s="24"/>
      <c r="B2424" s="24"/>
      <c r="J2424" s="24"/>
      <c r="K2424" s="24"/>
    </row>
    <row r="2425" spans="1:11">
      <c r="A2425" s="24"/>
      <c r="B2425" s="24"/>
      <c r="J2425" s="24"/>
      <c r="K2425" s="24"/>
    </row>
    <row r="2426" spans="1:11">
      <c r="A2426" s="24"/>
      <c r="B2426" s="24"/>
      <c r="J2426" s="24"/>
      <c r="K2426" s="24"/>
    </row>
    <row r="2427" spans="1:11">
      <c r="A2427" s="24"/>
      <c r="B2427" s="24"/>
      <c r="J2427" s="24"/>
      <c r="K2427" s="24"/>
    </row>
    <row r="2428" spans="1:11">
      <c r="A2428" s="24"/>
      <c r="B2428" s="24"/>
      <c r="J2428" s="24"/>
      <c r="K2428" s="24"/>
    </row>
    <row r="2429" spans="1:11">
      <c r="A2429" s="24"/>
      <c r="B2429" s="24"/>
      <c r="J2429" s="24"/>
      <c r="K2429" s="24"/>
    </row>
    <row r="2430" spans="1:11">
      <c r="A2430" s="24"/>
      <c r="B2430" s="24"/>
      <c r="J2430" s="24"/>
      <c r="K2430" s="24"/>
    </row>
    <row r="2431" spans="1:11">
      <c r="A2431" s="24"/>
      <c r="B2431" s="24"/>
      <c r="J2431" s="24"/>
      <c r="K2431" s="24"/>
    </row>
    <row r="2432" spans="1:11">
      <c r="A2432" s="24"/>
      <c r="B2432" s="24"/>
      <c r="J2432" s="24"/>
      <c r="K2432" s="24"/>
    </row>
    <row r="2433" spans="1:11">
      <c r="A2433" s="24"/>
      <c r="B2433" s="24"/>
      <c r="J2433" s="24"/>
      <c r="K2433" s="24"/>
    </row>
    <row r="2434" spans="1:11">
      <c r="A2434" s="24"/>
      <c r="B2434" s="24"/>
      <c r="J2434" s="24"/>
      <c r="K2434" s="24"/>
    </row>
    <row r="2435" spans="1:11">
      <c r="A2435" s="24"/>
      <c r="B2435" s="24"/>
      <c r="J2435" s="24"/>
      <c r="K2435" s="24"/>
    </row>
    <row r="2436" spans="1:11">
      <c r="A2436" s="24"/>
      <c r="B2436" s="24"/>
      <c r="J2436" s="24"/>
      <c r="K2436" s="24"/>
    </row>
    <row r="2437" spans="1:11">
      <c r="A2437" s="24"/>
      <c r="B2437" s="24"/>
      <c r="J2437" s="24"/>
      <c r="K2437" s="24"/>
    </row>
    <row r="2438" spans="1:11">
      <c r="A2438" s="24"/>
      <c r="B2438" s="24"/>
      <c r="J2438" s="24"/>
      <c r="K2438" s="24"/>
    </row>
    <row r="2439" spans="1:11">
      <c r="A2439" s="24"/>
      <c r="B2439" s="24"/>
      <c r="J2439" s="24"/>
      <c r="K2439" s="24"/>
    </row>
    <row r="2440" spans="1:11">
      <c r="A2440" s="24"/>
      <c r="B2440" s="24"/>
      <c r="J2440" s="24"/>
      <c r="K2440" s="24"/>
    </row>
    <row r="2441" spans="1:11">
      <c r="A2441" s="24"/>
      <c r="B2441" s="24"/>
      <c r="J2441" s="24"/>
      <c r="K2441" s="24"/>
    </row>
    <row r="2442" spans="1:11">
      <c r="A2442" s="24"/>
      <c r="B2442" s="24"/>
      <c r="J2442" s="24"/>
      <c r="K2442" s="24"/>
    </row>
    <row r="2443" spans="1:11">
      <c r="A2443" s="24"/>
      <c r="B2443" s="24"/>
      <c r="J2443" s="24"/>
      <c r="K2443" s="24"/>
    </row>
    <row r="2444" spans="1:11">
      <c r="A2444" s="24"/>
      <c r="B2444" s="24"/>
      <c r="J2444" s="24"/>
      <c r="K2444" s="24"/>
    </row>
    <row r="2445" spans="1:11">
      <c r="A2445" s="24"/>
      <c r="B2445" s="24"/>
      <c r="J2445" s="24"/>
      <c r="K2445" s="24"/>
    </row>
    <row r="2446" spans="1:11">
      <c r="A2446" s="24"/>
      <c r="B2446" s="24"/>
      <c r="J2446" s="24"/>
      <c r="K2446" s="24"/>
    </row>
    <row r="2447" spans="1:11">
      <c r="A2447" s="24"/>
      <c r="B2447" s="24"/>
      <c r="J2447" s="24"/>
      <c r="K2447" s="24"/>
    </row>
    <row r="2448" spans="1:11">
      <c r="A2448" s="24"/>
      <c r="B2448" s="24"/>
      <c r="J2448" s="24"/>
      <c r="K2448" s="24"/>
    </row>
    <row r="2449" spans="1:11">
      <c r="A2449" s="24"/>
      <c r="B2449" s="24"/>
      <c r="J2449" s="24"/>
      <c r="K2449" s="24"/>
    </row>
    <row r="2450" spans="1:11">
      <c r="A2450" s="24"/>
      <c r="B2450" s="24"/>
      <c r="J2450" s="24"/>
      <c r="K2450" s="24"/>
    </row>
    <row r="2451" spans="1:11">
      <c r="A2451" s="24"/>
      <c r="B2451" s="24"/>
      <c r="J2451" s="24"/>
      <c r="K2451" s="24"/>
    </row>
    <row r="2452" spans="1:11">
      <c r="A2452" s="24"/>
      <c r="B2452" s="24"/>
      <c r="J2452" s="24"/>
      <c r="K2452" s="24"/>
    </row>
    <row r="2453" spans="1:11">
      <c r="A2453" s="24"/>
      <c r="B2453" s="24"/>
      <c r="J2453" s="24"/>
      <c r="K2453" s="24"/>
    </row>
    <row r="2454" spans="1:11">
      <c r="A2454" s="24"/>
      <c r="B2454" s="24"/>
      <c r="J2454" s="24"/>
      <c r="K2454" s="24"/>
    </row>
    <row r="2455" spans="1:11">
      <c r="A2455" s="24"/>
      <c r="B2455" s="24"/>
      <c r="J2455" s="24"/>
      <c r="K2455" s="24"/>
    </row>
    <row r="2456" spans="1:11">
      <c r="A2456" s="24"/>
      <c r="B2456" s="24"/>
      <c r="J2456" s="24"/>
      <c r="K2456" s="24"/>
    </row>
    <row r="2457" spans="1:11">
      <c r="A2457" s="24"/>
      <c r="B2457" s="24"/>
      <c r="J2457" s="24"/>
      <c r="K2457" s="24"/>
    </row>
    <row r="2458" spans="1:11">
      <c r="A2458" s="24"/>
      <c r="B2458" s="24"/>
      <c r="J2458" s="24"/>
      <c r="K2458" s="24"/>
    </row>
    <row r="2459" spans="1:11">
      <c r="A2459" s="24"/>
      <c r="B2459" s="24"/>
      <c r="J2459" s="24"/>
      <c r="K2459" s="24"/>
    </row>
    <row r="2460" spans="1:11">
      <c r="A2460" s="24"/>
      <c r="B2460" s="24"/>
      <c r="J2460" s="24"/>
      <c r="K2460" s="24"/>
    </row>
    <row r="2461" spans="1:11">
      <c r="A2461" s="24"/>
      <c r="B2461" s="24"/>
      <c r="J2461" s="24"/>
      <c r="K2461" s="24"/>
    </row>
    <row r="2462" spans="1:11">
      <c r="A2462" s="24"/>
      <c r="B2462" s="24"/>
      <c r="J2462" s="24"/>
      <c r="K2462" s="24"/>
    </row>
    <row r="2463" spans="1:11">
      <c r="A2463" s="24"/>
      <c r="B2463" s="24"/>
      <c r="J2463" s="24"/>
      <c r="K2463" s="24"/>
    </row>
    <row r="2464" spans="1:11">
      <c r="A2464" s="24"/>
      <c r="B2464" s="24"/>
      <c r="J2464" s="24"/>
      <c r="K2464" s="24"/>
    </row>
    <row r="2465" spans="1:11">
      <c r="A2465" s="24"/>
      <c r="B2465" s="24"/>
      <c r="J2465" s="24"/>
      <c r="K2465" s="24"/>
    </row>
    <row r="2466" spans="1:11">
      <c r="A2466" s="24"/>
      <c r="B2466" s="24"/>
      <c r="J2466" s="24"/>
      <c r="K2466" s="24"/>
    </row>
    <row r="2467" spans="1:11">
      <c r="A2467" s="24"/>
      <c r="B2467" s="24"/>
      <c r="J2467" s="24"/>
      <c r="K2467" s="24"/>
    </row>
    <row r="2468" spans="1:11">
      <c r="A2468" s="24"/>
      <c r="B2468" s="24"/>
      <c r="J2468" s="24"/>
      <c r="K2468" s="24"/>
    </row>
    <row r="2469" spans="1:11">
      <c r="A2469" s="24"/>
      <c r="B2469" s="24"/>
      <c r="J2469" s="24"/>
      <c r="K2469" s="24"/>
    </row>
    <row r="2470" spans="1:11">
      <c r="A2470" s="24"/>
      <c r="B2470" s="24"/>
      <c r="J2470" s="24"/>
      <c r="K2470" s="24"/>
    </row>
    <row r="2471" spans="1:11">
      <c r="A2471" s="24"/>
      <c r="B2471" s="24"/>
      <c r="J2471" s="24"/>
      <c r="K2471" s="24"/>
    </row>
    <row r="2472" spans="1:11">
      <c r="A2472" s="24"/>
      <c r="B2472" s="24"/>
      <c r="J2472" s="24"/>
      <c r="K2472" s="24"/>
    </row>
    <row r="2473" spans="1:11">
      <c r="A2473" s="24"/>
      <c r="B2473" s="24"/>
      <c r="J2473" s="24"/>
      <c r="K2473" s="24"/>
    </row>
    <row r="2474" spans="1:11">
      <c r="A2474" s="24"/>
      <c r="B2474" s="24"/>
      <c r="J2474" s="24"/>
      <c r="K2474" s="24"/>
    </row>
    <row r="2475" spans="1:11">
      <c r="A2475" s="24"/>
      <c r="B2475" s="24"/>
      <c r="J2475" s="24"/>
      <c r="K2475" s="24"/>
    </row>
    <row r="2476" spans="1:11">
      <c r="A2476" s="24"/>
      <c r="B2476" s="24"/>
      <c r="J2476" s="24"/>
      <c r="K2476" s="24"/>
    </row>
    <row r="2477" spans="1:11">
      <c r="A2477" s="24"/>
      <c r="B2477" s="24"/>
      <c r="J2477" s="24"/>
      <c r="K2477" s="24"/>
    </row>
    <row r="2478" spans="1:11">
      <c r="A2478" s="24"/>
      <c r="B2478" s="24"/>
      <c r="J2478" s="24"/>
      <c r="K2478" s="24"/>
    </row>
    <row r="2479" spans="1:11">
      <c r="A2479" s="24"/>
      <c r="B2479" s="24"/>
      <c r="J2479" s="24"/>
      <c r="K2479" s="24"/>
    </row>
    <row r="2480" spans="1:11">
      <c r="A2480" s="24"/>
      <c r="B2480" s="24"/>
      <c r="J2480" s="24"/>
      <c r="K2480" s="24"/>
    </row>
    <row r="2481" spans="1:11">
      <c r="A2481" s="24"/>
      <c r="B2481" s="24"/>
      <c r="J2481" s="24"/>
      <c r="K2481" s="24"/>
    </row>
    <row r="2482" spans="1:11">
      <c r="A2482" s="24"/>
      <c r="B2482" s="24"/>
      <c r="J2482" s="24"/>
      <c r="K2482" s="24"/>
    </row>
    <row r="2483" spans="1:11">
      <c r="A2483" s="24"/>
      <c r="B2483" s="24"/>
      <c r="J2483" s="24"/>
      <c r="K2483" s="24"/>
    </row>
    <row r="2484" spans="1:11">
      <c r="A2484" s="24"/>
      <c r="B2484" s="24"/>
      <c r="J2484" s="24"/>
      <c r="K2484" s="24"/>
    </row>
    <row r="2485" spans="1:11">
      <c r="A2485" s="24"/>
      <c r="B2485" s="24"/>
      <c r="J2485" s="24"/>
      <c r="K2485" s="24"/>
    </row>
    <row r="2486" spans="1:11">
      <c r="A2486" s="24"/>
      <c r="B2486" s="24"/>
      <c r="J2486" s="24"/>
      <c r="K2486" s="24"/>
    </row>
    <row r="2487" spans="1:11">
      <c r="A2487" s="24"/>
      <c r="B2487" s="24"/>
      <c r="J2487" s="24"/>
      <c r="K2487" s="24"/>
    </row>
    <row r="2488" spans="1:11">
      <c r="A2488" s="24"/>
      <c r="B2488" s="24"/>
      <c r="J2488" s="24"/>
      <c r="K2488" s="24"/>
    </row>
    <row r="2489" spans="1:11">
      <c r="A2489" s="24"/>
      <c r="B2489" s="24"/>
      <c r="J2489" s="24"/>
      <c r="K2489" s="24"/>
    </row>
    <row r="2490" spans="1:11">
      <c r="A2490" s="24"/>
      <c r="B2490" s="24"/>
      <c r="J2490" s="24"/>
      <c r="K2490" s="24"/>
    </row>
    <row r="2491" spans="1:11">
      <c r="A2491" s="24"/>
      <c r="B2491" s="24"/>
      <c r="J2491" s="24"/>
      <c r="K2491" s="24"/>
    </row>
    <row r="2492" spans="1:11">
      <c r="A2492" s="24"/>
      <c r="B2492" s="24"/>
      <c r="J2492" s="24"/>
      <c r="K2492" s="24"/>
    </row>
    <row r="2493" spans="1:11">
      <c r="A2493" s="24"/>
      <c r="B2493" s="24"/>
      <c r="J2493" s="24"/>
      <c r="K2493" s="24"/>
    </row>
    <row r="2494" spans="1:11">
      <c r="A2494" s="24"/>
      <c r="B2494" s="24"/>
      <c r="J2494" s="24"/>
      <c r="K2494" s="24"/>
    </row>
    <row r="2495" spans="1:11">
      <c r="A2495" s="24"/>
      <c r="B2495" s="24"/>
      <c r="J2495" s="24"/>
      <c r="K2495" s="24"/>
    </row>
    <row r="2496" spans="1:11">
      <c r="A2496" s="24"/>
      <c r="B2496" s="24"/>
      <c r="J2496" s="24"/>
      <c r="K2496" s="24"/>
    </row>
    <row r="2497" spans="1:11">
      <c r="A2497" s="24"/>
      <c r="B2497" s="24"/>
      <c r="J2497" s="24"/>
      <c r="K2497" s="24"/>
    </row>
    <row r="2498" spans="1:11">
      <c r="A2498" s="24"/>
      <c r="B2498" s="24"/>
      <c r="J2498" s="24"/>
      <c r="K2498" s="24"/>
    </row>
    <row r="2499" spans="1:11">
      <c r="A2499" s="24"/>
      <c r="B2499" s="24"/>
      <c r="J2499" s="24"/>
      <c r="K2499" s="24"/>
    </row>
    <row r="2500" spans="1:11">
      <c r="A2500" s="24"/>
      <c r="B2500" s="24"/>
      <c r="J2500" s="24"/>
      <c r="K2500" s="24"/>
    </row>
    <row r="2501" spans="1:11">
      <c r="A2501" s="24"/>
      <c r="B2501" s="24"/>
      <c r="J2501" s="24"/>
      <c r="K2501" s="24"/>
    </row>
    <row r="2502" spans="1:11">
      <c r="A2502" s="24"/>
      <c r="B2502" s="24"/>
      <c r="J2502" s="24"/>
      <c r="K2502" s="24"/>
    </row>
    <row r="2503" spans="1:11">
      <c r="A2503" s="24"/>
      <c r="B2503" s="24"/>
      <c r="J2503" s="24"/>
      <c r="K2503" s="24"/>
    </row>
    <row r="2504" spans="1:11">
      <c r="A2504" s="24"/>
      <c r="B2504" s="24"/>
      <c r="J2504" s="24"/>
      <c r="K2504" s="24"/>
    </row>
    <row r="2505" spans="1:11">
      <c r="A2505" s="24"/>
      <c r="B2505" s="24"/>
      <c r="J2505" s="24"/>
      <c r="K2505" s="24"/>
    </row>
    <row r="2506" spans="1:11">
      <c r="A2506" s="24"/>
      <c r="B2506" s="24"/>
      <c r="J2506" s="24"/>
      <c r="K2506" s="24"/>
    </row>
    <row r="2507" spans="1:11">
      <c r="A2507" s="24"/>
      <c r="B2507" s="24"/>
      <c r="J2507" s="24"/>
      <c r="K2507" s="24"/>
    </row>
    <row r="2508" spans="1:11">
      <c r="A2508" s="24"/>
      <c r="B2508" s="24"/>
      <c r="J2508" s="24"/>
      <c r="K2508" s="24"/>
    </row>
    <row r="2509" spans="1:11">
      <c r="A2509" s="24"/>
      <c r="B2509" s="24"/>
      <c r="J2509" s="24"/>
      <c r="K2509" s="24"/>
    </row>
    <row r="2510" spans="1:11">
      <c r="A2510" s="24"/>
      <c r="B2510" s="24"/>
      <c r="J2510" s="24"/>
      <c r="K2510" s="24"/>
    </row>
    <row r="2511" spans="1:11">
      <c r="A2511" s="24"/>
      <c r="B2511" s="24"/>
      <c r="J2511" s="24"/>
      <c r="K2511" s="24"/>
    </row>
    <row r="2512" spans="1:11">
      <c r="A2512" s="24"/>
      <c r="B2512" s="24"/>
      <c r="J2512" s="24"/>
      <c r="K2512" s="24"/>
    </row>
    <row r="2513" spans="1:11">
      <c r="A2513" s="24"/>
      <c r="B2513" s="24"/>
      <c r="J2513" s="24"/>
      <c r="K2513" s="24"/>
    </row>
    <row r="2514" spans="1:11">
      <c r="A2514" s="24"/>
      <c r="B2514" s="24"/>
      <c r="J2514" s="24"/>
      <c r="K2514" s="24"/>
    </row>
    <row r="2515" spans="1:11">
      <c r="A2515" s="24"/>
      <c r="B2515" s="24"/>
      <c r="J2515" s="24"/>
      <c r="K2515" s="24"/>
    </row>
    <row r="2516" spans="1:11">
      <c r="A2516" s="24"/>
      <c r="B2516" s="24"/>
      <c r="J2516" s="24"/>
      <c r="K2516" s="24"/>
    </row>
    <row r="2517" spans="1:11">
      <c r="A2517" s="24"/>
      <c r="B2517" s="24"/>
      <c r="J2517" s="24"/>
      <c r="K2517" s="24"/>
    </row>
    <row r="2518" spans="1:11">
      <c r="A2518" s="24"/>
      <c r="B2518" s="24"/>
      <c r="J2518" s="24"/>
      <c r="K2518" s="24"/>
    </row>
    <row r="2519" spans="1:11">
      <c r="A2519" s="24"/>
      <c r="B2519" s="24"/>
      <c r="J2519" s="24"/>
      <c r="K2519" s="24"/>
    </row>
    <row r="2520" spans="1:11">
      <c r="A2520" s="24"/>
      <c r="B2520" s="24"/>
      <c r="J2520" s="24"/>
      <c r="K2520" s="24"/>
    </row>
    <row r="2521" spans="1:11">
      <c r="A2521" s="24"/>
      <c r="B2521" s="24"/>
      <c r="J2521" s="24"/>
      <c r="K2521" s="24"/>
    </row>
    <row r="2522" spans="1:11">
      <c r="A2522" s="24"/>
      <c r="B2522" s="24"/>
      <c r="J2522" s="24"/>
      <c r="K2522" s="24"/>
    </row>
    <row r="2523" spans="1:11">
      <c r="A2523" s="24"/>
      <c r="B2523" s="24"/>
      <c r="J2523" s="24"/>
      <c r="K2523" s="24"/>
    </row>
    <row r="2524" spans="1:11">
      <c r="A2524" s="24"/>
      <c r="B2524" s="24"/>
      <c r="J2524" s="24"/>
      <c r="K2524" s="24"/>
    </row>
    <row r="2525" spans="1:11">
      <c r="A2525" s="24"/>
      <c r="B2525" s="24"/>
      <c r="J2525" s="24"/>
      <c r="K2525" s="24"/>
    </row>
    <row r="2526" spans="1:11">
      <c r="A2526" s="24"/>
      <c r="B2526" s="24"/>
      <c r="J2526" s="24"/>
      <c r="K2526" s="24"/>
    </row>
    <row r="2527" spans="1:11">
      <c r="A2527" s="24"/>
      <c r="B2527" s="24"/>
      <c r="J2527" s="24"/>
      <c r="K2527" s="24"/>
    </row>
    <row r="2528" spans="1:11">
      <c r="A2528" s="24"/>
      <c r="B2528" s="24"/>
      <c r="J2528" s="24"/>
      <c r="K2528" s="24"/>
    </row>
    <row r="2529" spans="1:11">
      <c r="A2529" s="24"/>
      <c r="B2529" s="24"/>
      <c r="J2529" s="24"/>
      <c r="K2529" s="24"/>
    </row>
    <row r="2530" spans="1:11">
      <c r="A2530" s="24"/>
      <c r="B2530" s="24"/>
      <c r="J2530" s="24"/>
      <c r="K2530" s="24"/>
    </row>
    <row r="2531" spans="1:11">
      <c r="A2531" s="24"/>
      <c r="B2531" s="24"/>
      <c r="J2531" s="24"/>
      <c r="K2531" s="24"/>
    </row>
    <row r="2532" spans="1:11">
      <c r="A2532" s="24"/>
      <c r="B2532" s="24"/>
      <c r="J2532" s="24"/>
      <c r="K2532" s="24"/>
    </row>
    <row r="2533" spans="1:11">
      <c r="A2533" s="24"/>
      <c r="B2533" s="24"/>
      <c r="J2533" s="24"/>
      <c r="K2533" s="24"/>
    </row>
    <row r="2534" spans="1:11">
      <c r="A2534" s="24"/>
      <c r="B2534" s="24"/>
      <c r="J2534" s="24"/>
      <c r="K2534" s="24"/>
    </row>
    <row r="2535" spans="1:11">
      <c r="A2535" s="24"/>
      <c r="B2535" s="24"/>
      <c r="J2535" s="24"/>
      <c r="K2535" s="24"/>
    </row>
    <row r="2536" spans="1:11">
      <c r="A2536" s="24"/>
      <c r="B2536" s="24"/>
      <c r="J2536" s="24"/>
      <c r="K2536" s="24"/>
    </row>
    <row r="2537" spans="1:11">
      <c r="A2537" s="24"/>
      <c r="B2537" s="24"/>
      <c r="J2537" s="24"/>
      <c r="K2537" s="24"/>
    </row>
    <row r="2538" spans="1:11">
      <c r="A2538" s="24"/>
      <c r="B2538" s="24"/>
      <c r="J2538" s="24"/>
      <c r="K2538" s="24"/>
    </row>
    <row r="2539" spans="1:11">
      <c r="A2539" s="24"/>
      <c r="B2539" s="24"/>
      <c r="J2539" s="24"/>
      <c r="K2539" s="24"/>
    </row>
    <row r="2540" spans="1:11">
      <c r="A2540" s="24"/>
      <c r="B2540" s="24"/>
      <c r="J2540" s="24"/>
      <c r="K2540" s="24"/>
    </row>
    <row r="2541" spans="1:11">
      <c r="A2541" s="24"/>
      <c r="B2541" s="24"/>
      <c r="J2541" s="24"/>
      <c r="K2541" s="24"/>
    </row>
    <row r="2542" spans="1:11">
      <c r="A2542" s="24"/>
      <c r="B2542" s="24"/>
      <c r="J2542" s="24"/>
      <c r="K2542" s="24"/>
    </row>
    <row r="2543" spans="1:11">
      <c r="A2543" s="24"/>
      <c r="B2543" s="24"/>
      <c r="J2543" s="24"/>
      <c r="K2543" s="24"/>
    </row>
    <row r="2544" spans="1:11">
      <c r="A2544" s="24"/>
      <c r="B2544" s="24"/>
      <c r="J2544" s="24"/>
      <c r="K2544" s="24"/>
    </row>
    <row r="2545" spans="1:11">
      <c r="A2545" s="24"/>
      <c r="B2545" s="24"/>
      <c r="J2545" s="24"/>
      <c r="K2545" s="24"/>
    </row>
    <row r="2546" spans="1:11">
      <c r="A2546" s="24"/>
      <c r="B2546" s="24"/>
      <c r="J2546" s="24"/>
      <c r="K2546" s="24"/>
    </row>
    <row r="2547" spans="1:11">
      <c r="A2547" s="24"/>
      <c r="B2547" s="24"/>
      <c r="J2547" s="24"/>
      <c r="K2547" s="24"/>
    </row>
    <row r="2548" spans="1:11">
      <c r="A2548" s="24"/>
      <c r="B2548" s="24"/>
      <c r="J2548" s="24"/>
      <c r="K2548" s="24"/>
    </row>
    <row r="2549" spans="1:11">
      <c r="A2549" s="24"/>
      <c r="B2549" s="24"/>
      <c r="J2549" s="24"/>
      <c r="K2549" s="24"/>
    </row>
    <row r="2550" spans="1:11">
      <c r="A2550" s="24"/>
      <c r="B2550" s="24"/>
      <c r="J2550" s="24"/>
      <c r="K2550" s="24"/>
    </row>
    <row r="2551" spans="1:11">
      <c r="A2551" s="24"/>
      <c r="B2551" s="24"/>
      <c r="J2551" s="24"/>
      <c r="K2551" s="24"/>
    </row>
    <row r="2552" spans="1:11">
      <c r="A2552" s="24"/>
      <c r="B2552" s="24"/>
      <c r="J2552" s="24"/>
      <c r="K2552" s="24"/>
    </row>
    <row r="2553" spans="1:11">
      <c r="A2553" s="24"/>
      <c r="B2553" s="24"/>
      <c r="J2553" s="24"/>
      <c r="K2553" s="24"/>
    </row>
    <row r="2554" spans="1:11">
      <c r="A2554" s="24"/>
      <c r="B2554" s="24"/>
      <c r="J2554" s="24"/>
      <c r="K2554" s="24"/>
    </row>
    <row r="2555" spans="1:11">
      <c r="A2555" s="24"/>
      <c r="B2555" s="24"/>
      <c r="J2555" s="24"/>
      <c r="K2555" s="24"/>
    </row>
    <row r="2556" spans="1:11">
      <c r="A2556" s="24"/>
      <c r="B2556" s="24"/>
      <c r="J2556" s="24"/>
      <c r="K2556" s="24"/>
    </row>
    <row r="2557" spans="1:11">
      <c r="A2557" s="24"/>
      <c r="B2557" s="24"/>
      <c r="J2557" s="24"/>
      <c r="K2557" s="24"/>
    </row>
    <row r="2558" spans="1:11">
      <c r="A2558" s="24"/>
      <c r="B2558" s="24"/>
      <c r="J2558" s="24"/>
      <c r="K2558" s="24"/>
    </row>
    <row r="2559" spans="1:11">
      <c r="A2559" s="24"/>
      <c r="B2559" s="24"/>
      <c r="J2559" s="24"/>
      <c r="K2559" s="24"/>
    </row>
    <row r="2560" spans="1:11">
      <c r="A2560" s="24"/>
      <c r="B2560" s="24"/>
      <c r="J2560" s="24"/>
      <c r="K2560" s="24"/>
    </row>
    <row r="2561" spans="1:11">
      <c r="A2561" s="24"/>
      <c r="B2561" s="24"/>
      <c r="J2561" s="24"/>
      <c r="K2561" s="24"/>
    </row>
    <row r="2562" spans="1:11">
      <c r="A2562" s="24"/>
      <c r="B2562" s="24"/>
      <c r="J2562" s="24"/>
      <c r="K2562" s="24"/>
    </row>
    <row r="2563" spans="1:11">
      <c r="A2563" s="24"/>
      <c r="B2563" s="24"/>
      <c r="J2563" s="24"/>
      <c r="K2563" s="24"/>
    </row>
    <row r="2564" spans="1:11">
      <c r="A2564" s="24"/>
      <c r="B2564" s="24"/>
      <c r="J2564" s="24"/>
      <c r="K2564" s="24"/>
    </row>
    <row r="2565" spans="1:11">
      <c r="A2565" s="24"/>
      <c r="B2565" s="24"/>
      <c r="J2565" s="24"/>
      <c r="K2565" s="24"/>
    </row>
    <row r="2566" spans="1:11">
      <c r="A2566" s="24"/>
      <c r="B2566" s="24"/>
      <c r="J2566" s="24"/>
      <c r="K2566" s="24"/>
    </row>
    <row r="2567" spans="1:11">
      <c r="A2567" s="24"/>
      <c r="B2567" s="24"/>
      <c r="J2567" s="24"/>
      <c r="K2567" s="24"/>
    </row>
    <row r="2568" spans="1:11">
      <c r="A2568" s="24"/>
      <c r="B2568" s="24"/>
      <c r="J2568" s="24"/>
      <c r="K2568" s="24"/>
    </row>
    <row r="2569" spans="1:11">
      <c r="A2569" s="24"/>
      <c r="B2569" s="24"/>
      <c r="J2569" s="24"/>
      <c r="K2569" s="24"/>
    </row>
    <row r="2570" spans="1:11">
      <c r="A2570" s="24"/>
      <c r="B2570" s="24"/>
      <c r="J2570" s="24"/>
      <c r="K2570" s="24"/>
    </row>
    <row r="2571" spans="1:11">
      <c r="A2571" s="24"/>
      <c r="B2571" s="24"/>
      <c r="J2571" s="24"/>
      <c r="K2571" s="24"/>
    </row>
    <row r="2572" spans="1:11">
      <c r="A2572" s="24"/>
      <c r="B2572" s="24"/>
      <c r="J2572" s="24"/>
      <c r="K2572" s="24"/>
    </row>
    <row r="2573" spans="1:11">
      <c r="A2573" s="24"/>
      <c r="B2573" s="24"/>
      <c r="J2573" s="24"/>
      <c r="K2573" s="24"/>
    </row>
    <row r="2574" spans="1:11">
      <c r="A2574" s="24"/>
      <c r="B2574" s="24"/>
      <c r="J2574" s="24"/>
      <c r="K2574" s="24"/>
    </row>
    <row r="2575" spans="1:11">
      <c r="A2575" s="24"/>
      <c r="B2575" s="24"/>
      <c r="J2575" s="24"/>
      <c r="K2575" s="24"/>
    </row>
    <row r="2576" spans="1:11">
      <c r="A2576" s="24"/>
      <c r="B2576" s="24"/>
      <c r="J2576" s="24"/>
      <c r="K2576" s="24"/>
    </row>
    <row r="2577" spans="1:11">
      <c r="A2577" s="24"/>
      <c r="B2577" s="24"/>
      <c r="J2577" s="24"/>
      <c r="K2577" s="24"/>
    </row>
    <row r="2578" spans="1:11">
      <c r="A2578" s="24"/>
      <c r="B2578" s="24"/>
      <c r="J2578" s="24"/>
      <c r="K2578" s="24"/>
    </row>
    <row r="2579" spans="1:11">
      <c r="A2579" s="24"/>
      <c r="B2579" s="24"/>
      <c r="J2579" s="24"/>
      <c r="K2579" s="24"/>
    </row>
    <row r="2580" spans="1:11">
      <c r="A2580" s="24"/>
      <c r="B2580" s="24"/>
      <c r="J2580" s="24"/>
      <c r="K2580" s="24"/>
    </row>
    <row r="2581" spans="1:11">
      <c r="A2581" s="24"/>
      <c r="B2581" s="24"/>
      <c r="J2581" s="24"/>
      <c r="K2581" s="24"/>
    </row>
    <row r="2582" spans="1:11">
      <c r="A2582" s="24"/>
      <c r="B2582" s="24"/>
      <c r="J2582" s="24"/>
      <c r="K2582" s="24"/>
    </row>
    <row r="2583" spans="1:11">
      <c r="A2583" s="24"/>
      <c r="B2583" s="24"/>
      <c r="J2583" s="24"/>
      <c r="K2583" s="24"/>
    </row>
    <row r="2584" spans="1:11">
      <c r="A2584" s="24"/>
      <c r="B2584" s="24"/>
      <c r="J2584" s="24"/>
      <c r="K2584" s="24"/>
    </row>
    <row r="2585" spans="1:11">
      <c r="A2585" s="24"/>
      <c r="B2585" s="24"/>
      <c r="J2585" s="24"/>
      <c r="K2585" s="24"/>
    </row>
    <row r="2586" spans="1:11">
      <c r="A2586" s="24"/>
      <c r="B2586" s="24"/>
      <c r="J2586" s="24"/>
      <c r="K2586" s="24"/>
    </row>
    <row r="2587" spans="1:11">
      <c r="A2587" s="24"/>
      <c r="B2587" s="24"/>
      <c r="J2587" s="24"/>
      <c r="K2587" s="24"/>
    </row>
    <row r="2588" spans="1:11">
      <c r="A2588" s="24"/>
      <c r="B2588" s="24"/>
      <c r="J2588" s="24"/>
      <c r="K2588" s="24"/>
    </row>
    <row r="2589" spans="1:11">
      <c r="A2589" s="24"/>
      <c r="B2589" s="24"/>
      <c r="J2589" s="24"/>
      <c r="K2589" s="24"/>
    </row>
    <row r="2590" spans="1:11">
      <c r="A2590" s="24"/>
      <c r="B2590" s="24"/>
      <c r="J2590" s="24"/>
      <c r="K2590" s="24"/>
    </row>
    <row r="2591" spans="1:11">
      <c r="A2591" s="24"/>
      <c r="B2591" s="24"/>
      <c r="J2591" s="24"/>
      <c r="K2591" s="24"/>
    </row>
    <row r="2592" spans="1:11">
      <c r="A2592" s="24"/>
      <c r="B2592" s="24"/>
      <c r="J2592" s="24"/>
      <c r="K2592" s="24"/>
    </row>
    <row r="2593" spans="1:11">
      <c r="A2593" s="24"/>
      <c r="B2593" s="24"/>
      <c r="J2593" s="24"/>
      <c r="K2593" s="24"/>
    </row>
    <row r="2594" spans="1:11">
      <c r="A2594" s="24"/>
      <c r="B2594" s="24"/>
      <c r="J2594" s="24"/>
      <c r="K2594" s="24"/>
    </row>
    <row r="2595" spans="1:11">
      <c r="A2595" s="24"/>
      <c r="B2595" s="24"/>
      <c r="J2595" s="24"/>
      <c r="K2595" s="24"/>
    </row>
    <row r="2596" spans="1:11">
      <c r="A2596" s="24"/>
      <c r="B2596" s="24"/>
      <c r="J2596" s="24"/>
      <c r="K2596" s="24"/>
    </row>
    <row r="2597" spans="1:11">
      <c r="A2597" s="24"/>
      <c r="B2597" s="24"/>
      <c r="J2597" s="24"/>
      <c r="K2597" s="24"/>
    </row>
    <row r="2598" spans="1:11">
      <c r="A2598" s="24"/>
      <c r="B2598" s="24"/>
      <c r="J2598" s="24"/>
      <c r="K2598" s="24"/>
    </row>
    <row r="2599" spans="1:11">
      <c r="A2599" s="24"/>
      <c r="B2599" s="24"/>
      <c r="J2599" s="24"/>
      <c r="K2599" s="24"/>
    </row>
    <row r="2600" spans="1:11">
      <c r="A2600" s="24"/>
      <c r="B2600" s="24"/>
      <c r="J2600" s="24"/>
      <c r="K2600" s="24"/>
    </row>
    <row r="2601" spans="1:11">
      <c r="A2601" s="24"/>
      <c r="B2601" s="24"/>
      <c r="J2601" s="24"/>
      <c r="K2601" s="24"/>
    </row>
    <row r="2602" spans="1:11">
      <c r="A2602" s="24"/>
      <c r="B2602" s="24"/>
      <c r="J2602" s="24"/>
      <c r="K2602" s="24"/>
    </row>
    <row r="2603" spans="1:11">
      <c r="A2603" s="24"/>
      <c r="B2603" s="24"/>
      <c r="J2603" s="24"/>
      <c r="K2603" s="24"/>
    </row>
    <row r="2604" spans="1:11">
      <c r="A2604" s="24"/>
      <c r="B2604" s="24"/>
      <c r="J2604" s="24"/>
      <c r="K2604" s="24"/>
    </row>
    <row r="2605" spans="1:11">
      <c r="A2605" s="24"/>
      <c r="B2605" s="24"/>
      <c r="J2605" s="24"/>
      <c r="K2605" s="24"/>
    </row>
    <row r="2606" spans="1:11">
      <c r="A2606" s="24"/>
      <c r="B2606" s="24"/>
      <c r="J2606" s="24"/>
      <c r="K2606" s="24"/>
    </row>
    <row r="2607" spans="1:11">
      <c r="A2607" s="24"/>
      <c r="B2607" s="24"/>
      <c r="J2607" s="24"/>
      <c r="K2607" s="24"/>
    </row>
    <row r="2608" spans="1:11">
      <c r="A2608" s="24"/>
      <c r="B2608" s="24"/>
      <c r="J2608" s="24"/>
      <c r="K2608" s="24"/>
    </row>
    <row r="2609" spans="1:11">
      <c r="A2609" s="24"/>
      <c r="B2609" s="24"/>
      <c r="J2609" s="24"/>
      <c r="K2609" s="24"/>
    </row>
    <row r="2610" spans="1:11">
      <c r="A2610" s="24"/>
      <c r="B2610" s="24"/>
      <c r="J2610" s="24"/>
      <c r="K2610" s="24"/>
    </row>
    <row r="2611" spans="1:11">
      <c r="A2611" s="24"/>
      <c r="B2611" s="24"/>
      <c r="J2611" s="24"/>
      <c r="K2611" s="24"/>
    </row>
    <row r="2612" spans="1:11">
      <c r="A2612" s="24"/>
      <c r="B2612" s="24"/>
      <c r="J2612" s="24"/>
      <c r="K2612" s="24"/>
    </row>
    <row r="2613" spans="1:11">
      <c r="A2613" s="24"/>
      <c r="B2613" s="24"/>
      <c r="J2613" s="24"/>
      <c r="K2613" s="24"/>
    </row>
    <row r="2614" spans="1:11">
      <c r="A2614" s="24"/>
      <c r="B2614" s="24"/>
      <c r="J2614" s="24"/>
      <c r="K2614" s="24"/>
    </row>
    <row r="2615" spans="1:11">
      <c r="A2615" s="24"/>
      <c r="B2615" s="24"/>
      <c r="J2615" s="24"/>
      <c r="K2615" s="24"/>
    </row>
    <row r="2616" spans="1:11">
      <c r="A2616" s="24"/>
      <c r="B2616" s="24"/>
      <c r="J2616" s="24"/>
      <c r="K2616" s="24"/>
    </row>
    <row r="2617" spans="1:11">
      <c r="A2617" s="24"/>
      <c r="B2617" s="24"/>
      <c r="J2617" s="24"/>
      <c r="K2617" s="24"/>
    </row>
    <row r="2618" spans="1:11">
      <c r="A2618" s="24"/>
      <c r="B2618" s="24"/>
      <c r="J2618" s="24"/>
      <c r="K2618" s="24"/>
    </row>
    <row r="2619" spans="1:11">
      <c r="A2619" s="24"/>
      <c r="B2619" s="24"/>
      <c r="J2619" s="24"/>
      <c r="K2619" s="24"/>
    </row>
    <row r="2620" spans="1:11">
      <c r="A2620" s="24"/>
      <c r="B2620" s="24"/>
      <c r="J2620" s="24"/>
      <c r="K2620" s="24"/>
    </row>
    <row r="2621" spans="1:11">
      <c r="A2621" s="24"/>
      <c r="B2621" s="24"/>
      <c r="J2621" s="24"/>
      <c r="K2621" s="24"/>
    </row>
    <row r="2622" spans="1:11">
      <c r="A2622" s="24"/>
      <c r="B2622" s="24"/>
      <c r="J2622" s="24"/>
      <c r="K2622" s="24"/>
    </row>
    <row r="2623" spans="1:11">
      <c r="A2623" s="24"/>
      <c r="B2623" s="24"/>
      <c r="J2623" s="24"/>
      <c r="K2623" s="24"/>
    </row>
    <row r="2624" spans="1:11">
      <c r="A2624" s="24"/>
      <c r="B2624" s="24"/>
      <c r="J2624" s="24"/>
      <c r="K2624" s="24"/>
    </row>
    <row r="2625" spans="1:11">
      <c r="A2625" s="24"/>
      <c r="B2625" s="24"/>
      <c r="J2625" s="24"/>
      <c r="K2625" s="24"/>
    </row>
    <row r="2626" spans="1:11">
      <c r="A2626" s="24"/>
      <c r="B2626" s="24"/>
      <c r="J2626" s="24"/>
      <c r="K2626" s="24"/>
    </row>
    <row r="2627" spans="1:11">
      <c r="A2627" s="24"/>
      <c r="B2627" s="24"/>
      <c r="J2627" s="24"/>
      <c r="K2627" s="24"/>
    </row>
    <row r="2628" spans="1:11">
      <c r="A2628" s="24"/>
      <c r="B2628" s="24"/>
      <c r="J2628" s="24"/>
      <c r="K2628" s="24"/>
    </row>
    <row r="2629" spans="1:11">
      <c r="A2629" s="24"/>
      <c r="B2629" s="24"/>
      <c r="J2629" s="24"/>
      <c r="K2629" s="24"/>
    </row>
    <row r="2630" spans="1:11">
      <c r="A2630" s="24"/>
      <c r="B2630" s="24"/>
      <c r="J2630" s="24"/>
      <c r="K2630" s="24"/>
    </row>
    <row r="2631" spans="1:11">
      <c r="A2631" s="24"/>
      <c r="B2631" s="24"/>
      <c r="J2631" s="24"/>
      <c r="K2631" s="24"/>
    </row>
    <row r="2632" spans="1:11">
      <c r="A2632" s="24"/>
      <c r="B2632" s="24"/>
      <c r="J2632" s="24"/>
      <c r="K2632" s="24"/>
    </row>
    <row r="2633" spans="1:11">
      <c r="A2633" s="24"/>
      <c r="B2633" s="24"/>
      <c r="J2633" s="24"/>
      <c r="K2633" s="24"/>
    </row>
    <row r="2634" spans="1:11">
      <c r="A2634" s="24"/>
      <c r="B2634" s="24"/>
      <c r="J2634" s="24"/>
      <c r="K2634" s="24"/>
    </row>
    <row r="2635" spans="1:11">
      <c r="A2635" s="24"/>
      <c r="B2635" s="24"/>
      <c r="J2635" s="24"/>
      <c r="K2635" s="24"/>
    </row>
    <row r="2636" spans="1:11">
      <c r="A2636" s="24"/>
      <c r="B2636" s="24"/>
      <c r="J2636" s="24"/>
      <c r="K2636" s="24"/>
    </row>
    <row r="2637" spans="1:11">
      <c r="A2637" s="24"/>
      <c r="B2637" s="24"/>
      <c r="J2637" s="24"/>
      <c r="K2637" s="24"/>
    </row>
    <row r="2638" spans="1:11">
      <c r="A2638" s="24"/>
      <c r="B2638" s="24"/>
      <c r="J2638" s="24"/>
      <c r="K2638" s="24"/>
    </row>
    <row r="2639" spans="1:11">
      <c r="A2639" s="24"/>
      <c r="B2639" s="24"/>
      <c r="J2639" s="24"/>
      <c r="K2639" s="24"/>
    </row>
    <row r="2640" spans="1:11">
      <c r="A2640" s="24"/>
      <c r="B2640" s="24"/>
      <c r="J2640" s="24"/>
      <c r="K2640" s="24"/>
    </row>
    <row r="2641" spans="1:11">
      <c r="A2641" s="24"/>
      <c r="B2641" s="24"/>
      <c r="J2641" s="24"/>
      <c r="K2641" s="24"/>
    </row>
    <row r="2642" spans="1:11">
      <c r="A2642" s="24"/>
      <c r="B2642" s="24"/>
      <c r="J2642" s="24"/>
      <c r="K2642" s="24"/>
    </row>
    <row r="2643" spans="1:11">
      <c r="A2643" s="24"/>
      <c r="B2643" s="24"/>
      <c r="J2643" s="24"/>
      <c r="K2643" s="24"/>
    </row>
    <row r="2644" spans="1:11">
      <c r="A2644" s="24"/>
      <c r="B2644" s="24"/>
      <c r="J2644" s="24"/>
      <c r="K2644" s="24"/>
    </row>
    <row r="2645" spans="1:11">
      <c r="A2645" s="24"/>
      <c r="B2645" s="24"/>
      <c r="J2645" s="24"/>
      <c r="K2645" s="24"/>
    </row>
    <row r="2646" spans="1:11">
      <c r="A2646" s="24"/>
      <c r="B2646" s="24"/>
      <c r="J2646" s="24"/>
      <c r="K2646" s="24"/>
    </row>
    <row r="2647" spans="1:11">
      <c r="A2647" s="24"/>
      <c r="B2647" s="24"/>
      <c r="J2647" s="24"/>
      <c r="K2647" s="24"/>
    </row>
    <row r="2648" spans="1:11">
      <c r="A2648" s="24"/>
      <c r="B2648" s="24"/>
      <c r="J2648" s="24"/>
      <c r="K2648" s="24"/>
    </row>
    <row r="2649" spans="1:11">
      <c r="A2649" s="24"/>
      <c r="B2649" s="24"/>
      <c r="J2649" s="24"/>
      <c r="K2649" s="24"/>
    </row>
    <row r="2650" spans="1:11">
      <c r="A2650" s="24"/>
      <c r="B2650" s="24"/>
      <c r="J2650" s="24"/>
      <c r="K2650" s="24"/>
    </row>
    <row r="2651" spans="1:11">
      <c r="A2651" s="24"/>
      <c r="B2651" s="24"/>
      <c r="J2651" s="24"/>
      <c r="K2651" s="24"/>
    </row>
    <row r="2652" spans="1:11">
      <c r="A2652" s="24"/>
      <c r="B2652" s="24"/>
      <c r="J2652" s="24"/>
      <c r="K2652" s="24"/>
    </row>
    <row r="2653" spans="1:11">
      <c r="A2653" s="24"/>
      <c r="B2653" s="24"/>
      <c r="J2653" s="24"/>
      <c r="K2653" s="24"/>
    </row>
    <row r="2654" spans="1:11">
      <c r="A2654" s="24"/>
      <c r="B2654" s="24"/>
      <c r="J2654" s="24"/>
      <c r="K2654" s="24"/>
    </row>
    <row r="2655" spans="1:11">
      <c r="A2655" s="24"/>
      <c r="B2655" s="24"/>
      <c r="J2655" s="24"/>
      <c r="K2655" s="24"/>
    </row>
    <row r="2656" spans="1:11">
      <c r="A2656" s="24"/>
      <c r="B2656" s="24"/>
      <c r="J2656" s="24"/>
      <c r="K2656" s="24"/>
    </row>
    <row r="2657" spans="1:11">
      <c r="A2657" s="24"/>
      <c r="B2657" s="24"/>
      <c r="J2657" s="24"/>
      <c r="K2657" s="24"/>
    </row>
    <row r="2658" spans="1:11">
      <c r="A2658" s="24"/>
      <c r="B2658" s="24"/>
      <c r="J2658" s="24"/>
      <c r="K2658" s="24"/>
    </row>
    <row r="2659" spans="1:11">
      <c r="A2659" s="24"/>
      <c r="B2659" s="24"/>
      <c r="J2659" s="24"/>
      <c r="K2659" s="24"/>
    </row>
    <row r="2660" spans="1:11">
      <c r="A2660" s="24"/>
      <c r="B2660" s="24"/>
      <c r="J2660" s="24"/>
      <c r="K2660" s="24"/>
    </row>
    <row r="2661" spans="1:11">
      <c r="A2661" s="24"/>
      <c r="B2661" s="24"/>
      <c r="J2661" s="24"/>
      <c r="K2661" s="24"/>
    </row>
    <row r="2662" spans="1:11">
      <c r="A2662" s="24"/>
      <c r="B2662" s="24"/>
      <c r="J2662" s="24"/>
      <c r="K2662" s="24"/>
    </row>
    <row r="2663" spans="1:11">
      <c r="A2663" s="24"/>
      <c r="B2663" s="24"/>
      <c r="J2663" s="24"/>
      <c r="K2663" s="24"/>
    </row>
    <row r="2664" spans="1:11">
      <c r="A2664" s="24"/>
      <c r="B2664" s="24"/>
      <c r="J2664" s="24"/>
      <c r="K2664" s="24"/>
    </row>
    <row r="2665" spans="1:11">
      <c r="A2665" s="24"/>
      <c r="B2665" s="24"/>
      <c r="J2665" s="24"/>
      <c r="K2665" s="24"/>
    </row>
    <row r="2666" spans="1:11">
      <c r="A2666" s="24"/>
      <c r="B2666" s="24"/>
      <c r="J2666" s="24"/>
      <c r="K2666" s="24"/>
    </row>
    <row r="2667" spans="1:11">
      <c r="A2667" s="24"/>
      <c r="B2667" s="24"/>
      <c r="J2667" s="24"/>
      <c r="K2667" s="24"/>
    </row>
    <row r="2668" spans="1:11">
      <c r="A2668" s="24"/>
      <c r="B2668" s="24"/>
      <c r="J2668" s="24"/>
      <c r="K2668" s="24"/>
    </row>
    <row r="2669" spans="1:11">
      <c r="A2669" s="24"/>
      <c r="B2669" s="24"/>
      <c r="J2669" s="24"/>
      <c r="K2669" s="24"/>
    </row>
    <row r="2670" spans="1:11">
      <c r="A2670" s="24"/>
      <c r="B2670" s="24"/>
      <c r="J2670" s="24"/>
      <c r="K2670" s="24"/>
    </row>
    <row r="2671" spans="1:11">
      <c r="A2671" s="24"/>
      <c r="B2671" s="24"/>
      <c r="J2671" s="24"/>
      <c r="K2671" s="24"/>
    </row>
    <row r="2672" spans="1:11">
      <c r="A2672" s="24"/>
      <c r="B2672" s="24"/>
      <c r="J2672" s="24"/>
      <c r="K2672" s="24"/>
    </row>
    <row r="2673" spans="1:11">
      <c r="A2673" s="24"/>
      <c r="B2673" s="24"/>
      <c r="J2673" s="24"/>
      <c r="K2673" s="24"/>
    </row>
    <row r="2674" spans="1:11">
      <c r="A2674" s="24"/>
      <c r="B2674" s="24"/>
      <c r="J2674" s="24"/>
      <c r="K2674" s="24"/>
    </row>
    <row r="2675" spans="1:11">
      <c r="A2675" s="24"/>
      <c r="B2675" s="24"/>
      <c r="J2675" s="24"/>
      <c r="K2675" s="24"/>
    </row>
    <row r="2676" spans="1:11">
      <c r="A2676" s="24"/>
      <c r="B2676" s="24"/>
      <c r="J2676" s="24"/>
      <c r="K2676" s="24"/>
    </row>
    <row r="2677" spans="1:11">
      <c r="A2677" s="24"/>
      <c r="B2677" s="24"/>
      <c r="J2677" s="24"/>
      <c r="K2677" s="24"/>
    </row>
    <row r="2678" spans="1:11">
      <c r="A2678" s="24"/>
      <c r="B2678" s="24"/>
      <c r="J2678" s="24"/>
      <c r="K2678" s="24"/>
    </row>
    <row r="2679" spans="1:11">
      <c r="A2679" s="24"/>
      <c r="B2679" s="24"/>
      <c r="J2679" s="24"/>
      <c r="K2679" s="24"/>
    </row>
    <row r="2680" spans="1:11">
      <c r="A2680" s="24"/>
      <c r="B2680" s="24"/>
      <c r="J2680" s="24"/>
      <c r="K2680" s="24"/>
    </row>
    <row r="2681" spans="1:11">
      <c r="A2681" s="24"/>
      <c r="B2681" s="24"/>
      <c r="J2681" s="24"/>
      <c r="K2681" s="24"/>
    </row>
    <row r="2682" spans="1:11">
      <c r="A2682" s="24"/>
      <c r="B2682" s="24"/>
      <c r="J2682" s="24"/>
      <c r="K2682" s="24"/>
    </row>
    <row r="2683" spans="1:11">
      <c r="A2683" s="24"/>
      <c r="B2683" s="24"/>
      <c r="J2683" s="24"/>
      <c r="K2683" s="24"/>
    </row>
    <row r="2684" spans="1:11">
      <c r="A2684" s="24"/>
      <c r="B2684" s="24"/>
      <c r="J2684" s="24"/>
      <c r="K2684" s="24"/>
    </row>
    <row r="2685" spans="1:11">
      <c r="A2685" s="24"/>
      <c r="B2685" s="24"/>
      <c r="J2685" s="24"/>
      <c r="K2685" s="24"/>
    </row>
    <row r="2686" spans="1:11">
      <c r="A2686" s="24"/>
      <c r="B2686" s="24"/>
      <c r="J2686" s="24"/>
      <c r="K2686" s="24"/>
    </row>
    <row r="2687" spans="1:11">
      <c r="A2687" s="24"/>
      <c r="B2687" s="24"/>
      <c r="J2687" s="24"/>
      <c r="K2687" s="24"/>
    </row>
    <row r="2688" spans="1:11">
      <c r="A2688" s="24"/>
      <c r="B2688" s="24"/>
      <c r="J2688" s="24"/>
      <c r="K2688" s="24"/>
    </row>
    <row r="2689" spans="1:11">
      <c r="A2689" s="24"/>
      <c r="B2689" s="24"/>
      <c r="J2689" s="24"/>
      <c r="K2689" s="24"/>
    </row>
    <row r="2690" spans="1:11">
      <c r="A2690" s="24"/>
      <c r="B2690" s="24"/>
      <c r="J2690" s="24"/>
      <c r="K2690" s="24"/>
    </row>
    <row r="2691" spans="1:11">
      <c r="A2691" s="24"/>
      <c r="B2691" s="24"/>
      <c r="J2691" s="24"/>
      <c r="K2691" s="24"/>
    </row>
    <row r="2692" spans="1:11">
      <c r="A2692" s="24"/>
      <c r="B2692" s="24"/>
      <c r="J2692" s="24"/>
      <c r="K2692" s="24"/>
    </row>
    <row r="2693" spans="1:11">
      <c r="A2693" s="24"/>
      <c r="B2693" s="24"/>
      <c r="J2693" s="24"/>
      <c r="K2693" s="24"/>
    </row>
    <row r="2694" spans="1:11">
      <c r="A2694" s="24"/>
      <c r="B2694" s="24"/>
      <c r="J2694" s="24"/>
      <c r="K2694" s="24"/>
    </row>
    <row r="2695" spans="1:11">
      <c r="A2695" s="24"/>
      <c r="B2695" s="24"/>
      <c r="J2695" s="24"/>
      <c r="K2695" s="24"/>
    </row>
    <row r="2696" spans="1:11">
      <c r="A2696" s="24"/>
      <c r="B2696" s="24"/>
      <c r="J2696" s="24"/>
      <c r="K2696" s="24"/>
    </row>
    <row r="2697" spans="1:11">
      <c r="A2697" s="24"/>
      <c r="B2697" s="24"/>
      <c r="J2697" s="24"/>
      <c r="K2697" s="24"/>
    </row>
    <row r="2698" spans="1:11">
      <c r="A2698" s="24"/>
      <c r="B2698" s="24"/>
      <c r="J2698" s="24"/>
      <c r="K2698" s="24"/>
    </row>
    <row r="2699" spans="1:11">
      <c r="A2699" s="24"/>
      <c r="B2699" s="24"/>
      <c r="J2699" s="24"/>
      <c r="K2699" s="24"/>
    </row>
    <row r="2700" spans="1:11">
      <c r="A2700" s="24"/>
      <c r="B2700" s="24"/>
      <c r="J2700" s="24"/>
      <c r="K2700" s="24"/>
    </row>
    <row r="2701" spans="1:11">
      <c r="A2701" s="24"/>
      <c r="B2701" s="24"/>
      <c r="J2701" s="24"/>
      <c r="K2701" s="24"/>
    </row>
    <row r="2702" spans="1:11">
      <c r="A2702" s="24"/>
      <c r="B2702" s="24"/>
      <c r="J2702" s="24"/>
      <c r="K2702" s="24"/>
    </row>
    <row r="2703" spans="1:11">
      <c r="A2703" s="24"/>
      <c r="B2703" s="24"/>
      <c r="J2703" s="24"/>
      <c r="K2703" s="24"/>
    </row>
    <row r="2704" spans="1:11">
      <c r="A2704" s="24"/>
      <c r="B2704" s="24"/>
      <c r="J2704" s="24"/>
      <c r="K2704" s="24"/>
    </row>
    <row r="2705" spans="1:11">
      <c r="A2705" s="24"/>
      <c r="B2705" s="24"/>
      <c r="J2705" s="24"/>
      <c r="K2705" s="24"/>
    </row>
    <row r="2706" spans="1:11">
      <c r="A2706" s="24"/>
      <c r="B2706" s="24"/>
      <c r="J2706" s="24"/>
      <c r="K2706" s="24"/>
    </row>
    <row r="2707" spans="1:11">
      <c r="A2707" s="24"/>
      <c r="B2707" s="24"/>
      <c r="J2707" s="24"/>
      <c r="K2707" s="24"/>
    </row>
    <row r="2708" spans="1:11">
      <c r="A2708" s="24"/>
      <c r="B2708" s="24"/>
      <c r="J2708" s="24"/>
      <c r="K2708" s="24"/>
    </row>
    <row r="2709" spans="1:11">
      <c r="A2709" s="24"/>
      <c r="B2709" s="24"/>
      <c r="J2709" s="24"/>
      <c r="K2709" s="24"/>
    </row>
    <row r="2710" spans="1:11">
      <c r="A2710" s="24"/>
      <c r="B2710" s="24"/>
      <c r="J2710" s="24"/>
      <c r="K2710" s="24"/>
    </row>
    <row r="2711" spans="1:11">
      <c r="A2711" s="24"/>
      <c r="B2711" s="24"/>
      <c r="J2711" s="24"/>
      <c r="K2711" s="24"/>
    </row>
    <row r="2712" spans="1:11">
      <c r="A2712" s="24"/>
      <c r="B2712" s="24"/>
      <c r="J2712" s="24"/>
      <c r="K2712" s="24"/>
    </row>
    <row r="2713" spans="1:11">
      <c r="A2713" s="24"/>
      <c r="B2713" s="24"/>
      <c r="J2713" s="24"/>
      <c r="K2713" s="24"/>
    </row>
    <row r="2714" spans="1:11">
      <c r="A2714" s="24"/>
      <c r="B2714" s="24"/>
      <c r="J2714" s="24"/>
      <c r="K2714" s="24"/>
    </row>
    <row r="2715" spans="1:11">
      <c r="A2715" s="24"/>
      <c r="B2715" s="24"/>
      <c r="J2715" s="24"/>
      <c r="K2715" s="24"/>
    </row>
    <row r="2716" spans="1:11">
      <c r="A2716" s="24"/>
      <c r="B2716" s="24"/>
      <c r="J2716" s="24"/>
      <c r="K2716" s="24"/>
    </row>
    <row r="2717" spans="1:11">
      <c r="A2717" s="24"/>
      <c r="B2717" s="24"/>
      <c r="J2717" s="24"/>
      <c r="K2717" s="24"/>
    </row>
    <row r="2718" spans="1:11">
      <c r="A2718" s="24"/>
      <c r="B2718" s="24"/>
      <c r="J2718" s="24"/>
      <c r="K2718" s="24"/>
    </row>
    <row r="2719" spans="1:11">
      <c r="A2719" s="24"/>
      <c r="B2719" s="24"/>
      <c r="J2719" s="24"/>
      <c r="K2719" s="24"/>
    </row>
    <row r="2720" spans="1:11">
      <c r="A2720" s="24"/>
      <c r="B2720" s="24"/>
      <c r="J2720" s="24"/>
      <c r="K2720" s="24"/>
    </row>
    <row r="2721" spans="1:11">
      <c r="A2721" s="24"/>
      <c r="B2721" s="24"/>
      <c r="J2721" s="24"/>
      <c r="K2721" s="24"/>
    </row>
    <row r="2722" spans="1:11">
      <c r="A2722" s="24"/>
      <c r="B2722" s="24"/>
      <c r="J2722" s="24"/>
      <c r="K2722" s="24"/>
    </row>
    <row r="2723" spans="1:11">
      <c r="A2723" s="24"/>
      <c r="B2723" s="24"/>
      <c r="J2723" s="24"/>
      <c r="K2723" s="24"/>
    </row>
    <row r="2740" spans="1:11">
      <c r="A2740" s="24"/>
      <c r="B2740" s="24"/>
      <c r="J2740" s="24"/>
      <c r="K2740" s="24"/>
    </row>
    <row r="2741" spans="1:11">
      <c r="A2741" s="24"/>
      <c r="B2741" s="24"/>
      <c r="J2741" s="24"/>
      <c r="K2741" s="24"/>
    </row>
    <row r="2742" spans="1:11">
      <c r="A2742" s="24"/>
      <c r="B2742" s="24"/>
      <c r="J2742" s="24"/>
      <c r="K2742" s="24"/>
    </row>
    <row r="2743" spans="1:11">
      <c r="A2743" s="24"/>
      <c r="B2743" s="24"/>
      <c r="J2743" s="24"/>
      <c r="K2743" s="24"/>
    </row>
    <row r="2744" spans="1:11">
      <c r="A2744" s="24"/>
      <c r="B2744" s="24"/>
      <c r="J2744" s="24"/>
      <c r="K2744" s="24"/>
    </row>
    <row r="2745" spans="1:11">
      <c r="A2745" s="24"/>
      <c r="B2745" s="24"/>
      <c r="J2745" s="24"/>
      <c r="K2745" s="24"/>
    </row>
    <row r="2746" spans="1:11">
      <c r="A2746" s="24"/>
      <c r="B2746" s="24"/>
      <c r="J2746" s="24"/>
      <c r="K2746" s="24"/>
    </row>
    <row r="2747" spans="1:11">
      <c r="A2747" s="24"/>
      <c r="B2747" s="24"/>
      <c r="J2747" s="24"/>
      <c r="K2747" s="24"/>
    </row>
    <row r="2748" spans="1:11">
      <c r="A2748" s="24"/>
      <c r="B2748" s="24"/>
      <c r="J2748" s="24"/>
      <c r="K2748" s="24"/>
    </row>
    <row r="2749" spans="1:11">
      <c r="A2749" s="24"/>
      <c r="B2749" s="24"/>
      <c r="J2749" s="24"/>
      <c r="K2749" s="24"/>
    </row>
    <row r="2750" spans="1:11">
      <c r="A2750" s="24"/>
      <c r="B2750" s="24"/>
      <c r="J2750" s="24"/>
      <c r="K2750" s="24"/>
    </row>
    <row r="2751" spans="1:11">
      <c r="A2751" s="24"/>
      <c r="B2751" s="24"/>
      <c r="J2751" s="24"/>
      <c r="K2751" s="24"/>
    </row>
    <row r="2752" spans="1:11">
      <c r="A2752" s="24"/>
      <c r="B2752" s="24"/>
      <c r="J2752" s="24"/>
      <c r="K2752" s="24"/>
    </row>
    <row r="2753" spans="1:11">
      <c r="A2753" s="24"/>
      <c r="B2753" s="24"/>
      <c r="J2753" s="24"/>
      <c r="K2753" s="24"/>
    </row>
    <row r="2754" spans="1:11">
      <c r="A2754" s="24"/>
      <c r="B2754" s="24"/>
      <c r="J2754" s="24"/>
      <c r="K2754" s="24"/>
    </row>
    <row r="2755" spans="1:11">
      <c r="A2755" s="24"/>
      <c r="B2755" s="24"/>
      <c r="J2755" s="24"/>
      <c r="K2755" s="24"/>
    </row>
    <row r="2756" spans="1:11">
      <c r="A2756" s="24"/>
      <c r="B2756" s="24"/>
      <c r="J2756" s="24"/>
      <c r="K2756" s="24"/>
    </row>
    <row r="2757" spans="1:11">
      <c r="A2757" s="24"/>
      <c r="B2757" s="24"/>
      <c r="J2757" s="24"/>
      <c r="K2757" s="24"/>
    </row>
    <row r="2758" spans="1:11">
      <c r="A2758" s="24"/>
      <c r="B2758" s="24"/>
      <c r="J2758" s="24"/>
      <c r="K2758" s="24"/>
    </row>
    <row r="2759" spans="1:11">
      <c r="A2759" s="24"/>
      <c r="B2759" s="24"/>
      <c r="J2759" s="24"/>
      <c r="K2759" s="24"/>
    </row>
    <row r="2760" spans="1:11">
      <c r="A2760" s="24"/>
      <c r="B2760" s="24"/>
      <c r="J2760" s="24"/>
      <c r="K2760" s="24"/>
    </row>
    <row r="2761" spans="1:11">
      <c r="A2761" s="24"/>
      <c r="B2761" s="24"/>
      <c r="J2761" s="24"/>
      <c r="K2761" s="24"/>
    </row>
    <row r="2762" spans="1:11">
      <c r="A2762" s="24"/>
      <c r="B2762" s="24"/>
      <c r="J2762" s="24"/>
      <c r="K2762" s="24"/>
    </row>
    <row r="2763" spans="1:11">
      <c r="A2763" s="24"/>
      <c r="B2763" s="24"/>
      <c r="J2763" s="24"/>
      <c r="K2763" s="24"/>
    </row>
    <row r="2764" spans="1:11">
      <c r="A2764" s="24"/>
      <c r="B2764" s="24"/>
      <c r="J2764" s="24"/>
      <c r="K2764" s="24"/>
    </row>
    <row r="2765" spans="1:11">
      <c r="A2765" s="24"/>
      <c r="B2765" s="24"/>
      <c r="J2765" s="24"/>
      <c r="K2765" s="24"/>
    </row>
    <row r="2766" spans="1:11">
      <c r="A2766" s="24"/>
      <c r="B2766" s="24"/>
      <c r="J2766" s="24"/>
    </row>
    <row r="2767" spans="1:11">
      <c r="A2767" s="24"/>
      <c r="B2767" s="24"/>
    </row>
    <row r="2768" spans="1:11">
      <c r="A2768" s="24"/>
      <c r="B2768" s="24"/>
      <c r="J2768" s="24"/>
    </row>
    <row r="2769" spans="1:11">
      <c r="A2769" s="24"/>
      <c r="B2769" s="24"/>
    </row>
    <row r="2770" spans="1:11">
      <c r="A2770" s="24"/>
      <c r="B2770" s="24"/>
      <c r="J2770" s="24"/>
      <c r="K2770" s="24"/>
    </row>
    <row r="2771" spans="1:11">
      <c r="A2771" s="24"/>
      <c r="B2771" s="24"/>
      <c r="J2771" s="24"/>
      <c r="K2771" s="24"/>
    </row>
    <row r="2772" spans="1:11">
      <c r="A2772" s="24"/>
      <c r="B2772" s="24"/>
      <c r="J2772" s="24"/>
      <c r="K2772" s="24"/>
    </row>
    <row r="2773" spans="1:11">
      <c r="A2773" s="24"/>
      <c r="B2773" s="24"/>
      <c r="J2773" s="24"/>
      <c r="K2773" s="24"/>
    </row>
    <row r="2774" spans="1:11">
      <c r="A2774" s="24"/>
      <c r="B2774" s="24"/>
      <c r="J2774" s="24"/>
      <c r="K2774" s="24"/>
    </row>
    <row r="2775" spans="1:11">
      <c r="A2775" s="24"/>
      <c r="B2775" s="24"/>
      <c r="J2775" s="24"/>
      <c r="K2775" s="24"/>
    </row>
    <row r="2776" spans="1:11">
      <c r="A2776" s="24"/>
      <c r="B2776" s="24"/>
      <c r="J2776" s="24"/>
      <c r="K2776" s="24"/>
    </row>
    <row r="2777" spans="1:11">
      <c r="A2777" s="24"/>
      <c r="B2777" s="24"/>
      <c r="J2777" s="24"/>
      <c r="K2777" s="24"/>
    </row>
    <row r="2778" spans="1:11">
      <c r="A2778" s="24"/>
      <c r="B2778" s="24"/>
      <c r="J2778" s="24"/>
      <c r="K2778" s="24"/>
    </row>
    <row r="2779" spans="1:11">
      <c r="A2779" s="24"/>
      <c r="B2779" s="24"/>
      <c r="J2779" s="24"/>
      <c r="K2779" s="24"/>
    </row>
    <row r="2780" spans="1:11">
      <c r="A2780" s="24"/>
      <c r="B2780" s="24"/>
      <c r="J2780" s="24"/>
      <c r="K2780" s="24"/>
    </row>
    <row r="2781" spans="1:11">
      <c r="A2781" s="24"/>
      <c r="B2781" s="24"/>
      <c r="J2781" s="24"/>
      <c r="K2781" s="24"/>
    </row>
    <row r="2782" spans="1:11">
      <c r="A2782" s="24"/>
      <c r="B2782" s="24"/>
      <c r="J2782" s="24"/>
      <c r="K2782" s="24"/>
    </row>
    <row r="2783" spans="1:11">
      <c r="A2783" s="24"/>
      <c r="B2783" s="24"/>
      <c r="J2783" s="24"/>
      <c r="K2783" s="24"/>
    </row>
    <row r="2784" spans="1:11">
      <c r="A2784" s="24"/>
      <c r="B2784" s="24"/>
      <c r="J2784" s="24"/>
      <c r="K2784" s="24"/>
    </row>
    <row r="2785" spans="1:11">
      <c r="A2785" s="24"/>
      <c r="B2785" s="24"/>
      <c r="J2785" s="24"/>
      <c r="K2785" s="24"/>
    </row>
    <row r="2786" spans="1:11">
      <c r="A2786" s="24"/>
      <c r="B2786" s="24"/>
      <c r="J2786" s="24"/>
      <c r="K2786" s="24"/>
    </row>
    <row r="2787" spans="1:11">
      <c r="A2787" s="24"/>
      <c r="B2787" s="24"/>
      <c r="J2787" s="24"/>
      <c r="K2787" s="24"/>
    </row>
    <row r="2788" spans="1:11">
      <c r="A2788" s="24"/>
      <c r="B2788" s="24"/>
      <c r="J2788" s="24"/>
      <c r="K2788" s="24"/>
    </row>
    <row r="2789" spans="1:11">
      <c r="A2789" s="24"/>
      <c r="B2789" s="24"/>
      <c r="J2789" s="24"/>
      <c r="K2789" s="24"/>
    </row>
    <row r="2790" spans="1:11">
      <c r="A2790" s="24"/>
      <c r="B2790" s="24"/>
      <c r="J2790" s="24"/>
      <c r="K2790" s="24"/>
    </row>
    <row r="2791" spans="1:11">
      <c r="A2791" s="24"/>
      <c r="B2791" s="24"/>
      <c r="J2791" s="24"/>
      <c r="K2791" s="24"/>
    </row>
    <row r="2792" spans="1:11">
      <c r="A2792" s="24"/>
      <c r="B2792" s="24"/>
      <c r="J2792" s="24"/>
      <c r="K2792" s="24"/>
    </row>
    <row r="2793" spans="1:11">
      <c r="A2793" s="24"/>
      <c r="B2793" s="24"/>
      <c r="J2793" s="24"/>
      <c r="K2793" s="24"/>
    </row>
    <row r="2794" spans="1:11">
      <c r="A2794" s="24"/>
      <c r="B2794" s="24"/>
      <c r="J2794" s="24"/>
      <c r="K2794" s="24"/>
    </row>
    <row r="2795" spans="1:11">
      <c r="A2795" s="24"/>
      <c r="B2795" s="24"/>
      <c r="J2795" s="24"/>
      <c r="K2795" s="24"/>
    </row>
    <row r="2796" spans="1:11">
      <c r="A2796" s="24"/>
      <c r="B2796" s="24"/>
      <c r="J2796" s="24"/>
      <c r="K2796" s="24"/>
    </row>
    <row r="2797" spans="1:11">
      <c r="A2797" s="24"/>
      <c r="B2797" s="24"/>
      <c r="J2797" s="24"/>
      <c r="K2797" s="24"/>
    </row>
    <row r="2798" spans="1:11">
      <c r="A2798" s="24"/>
      <c r="B2798" s="24"/>
      <c r="J2798" s="24"/>
      <c r="K2798" s="24"/>
    </row>
    <row r="2799" spans="1:11">
      <c r="A2799" s="24"/>
      <c r="B2799" s="24"/>
      <c r="J2799" s="24"/>
      <c r="K2799" s="24"/>
    </row>
    <row r="2800" spans="1:11">
      <c r="A2800" s="24"/>
      <c r="B2800" s="24"/>
      <c r="J2800" s="24"/>
      <c r="K2800" s="24"/>
    </row>
    <row r="2801" spans="1:11">
      <c r="A2801" s="24"/>
      <c r="B2801" s="24"/>
      <c r="J2801" s="24"/>
      <c r="K2801" s="24"/>
    </row>
    <row r="2802" spans="1:11">
      <c r="A2802" s="24"/>
      <c r="B2802" s="24"/>
      <c r="J2802" s="24"/>
      <c r="K2802" s="24"/>
    </row>
    <row r="2803" spans="1:11">
      <c r="A2803" s="24"/>
      <c r="B2803" s="24"/>
      <c r="J2803" s="24"/>
      <c r="K2803" s="24"/>
    </row>
    <row r="2804" spans="1:11">
      <c r="A2804" s="24"/>
      <c r="B2804" s="24"/>
      <c r="J2804" s="24"/>
      <c r="K2804" s="24"/>
    </row>
    <row r="2805" spans="1:11">
      <c r="A2805" s="24"/>
      <c r="B2805" s="24"/>
      <c r="J2805" s="24"/>
      <c r="K2805" s="24"/>
    </row>
    <row r="2806" spans="1:11">
      <c r="A2806" s="24"/>
      <c r="B2806" s="24"/>
      <c r="J2806" s="24"/>
      <c r="K2806" s="24"/>
    </row>
    <row r="2807" spans="1:11">
      <c r="A2807" s="24"/>
      <c r="B2807" s="24"/>
      <c r="J2807" s="24"/>
      <c r="K2807" s="24"/>
    </row>
    <row r="2808" spans="1:11">
      <c r="A2808" s="24"/>
      <c r="B2808" s="24"/>
      <c r="J2808" s="24"/>
      <c r="K2808" s="24"/>
    </row>
    <row r="2809" spans="1:11">
      <c r="A2809" s="24"/>
      <c r="B2809" s="24"/>
      <c r="J2809" s="24"/>
      <c r="K2809" s="24"/>
    </row>
    <row r="2810" spans="1:11">
      <c r="A2810" s="24"/>
      <c r="B2810" s="24"/>
      <c r="J2810" s="24"/>
      <c r="K2810" s="24"/>
    </row>
    <row r="2811" spans="1:11">
      <c r="A2811" s="24"/>
      <c r="B2811" s="24"/>
      <c r="J2811" s="24"/>
      <c r="K2811" s="24"/>
    </row>
    <row r="2812" spans="1:11">
      <c r="A2812" s="24"/>
      <c r="B2812" s="24"/>
      <c r="J2812" s="24"/>
      <c r="K2812" s="24"/>
    </row>
    <row r="2813" spans="1:11">
      <c r="A2813" s="24"/>
      <c r="B2813" s="24"/>
      <c r="J2813" s="24"/>
      <c r="K2813" s="24"/>
    </row>
    <row r="2814" spans="1:11">
      <c r="A2814" s="24"/>
      <c r="B2814" s="24"/>
      <c r="J2814" s="24"/>
      <c r="K2814" s="24"/>
    </row>
    <row r="2815" spans="1:11">
      <c r="A2815" s="24"/>
      <c r="B2815" s="24"/>
      <c r="J2815" s="24"/>
      <c r="K2815" s="24"/>
    </row>
    <row r="2816" spans="1:11">
      <c r="A2816" s="24"/>
      <c r="B2816" s="24"/>
      <c r="J2816" s="24"/>
      <c r="K2816" s="24"/>
    </row>
    <row r="2817" spans="1:11">
      <c r="A2817" s="24"/>
      <c r="B2817" s="24"/>
      <c r="J2817" s="24"/>
      <c r="K2817" s="24"/>
    </row>
    <row r="2818" spans="1:11">
      <c r="A2818" s="24"/>
      <c r="B2818" s="24"/>
      <c r="J2818" s="24"/>
      <c r="K2818" s="24"/>
    </row>
    <row r="2819" spans="1:11">
      <c r="A2819" s="24"/>
      <c r="B2819" s="24"/>
      <c r="J2819" s="24"/>
      <c r="K2819" s="24"/>
    </row>
    <row r="2820" spans="1:11">
      <c r="A2820" s="24"/>
      <c r="B2820" s="24"/>
      <c r="J2820" s="24"/>
      <c r="K2820" s="24"/>
    </row>
    <row r="2821" spans="1:11">
      <c r="A2821" s="24"/>
      <c r="B2821" s="24"/>
      <c r="J2821" s="24"/>
      <c r="K2821" s="24"/>
    </row>
    <row r="2822" spans="1:11">
      <c r="A2822" s="24"/>
      <c r="B2822" s="24"/>
      <c r="J2822" s="24"/>
      <c r="K2822" s="24"/>
    </row>
    <row r="2823" spans="1:11">
      <c r="A2823" s="24"/>
      <c r="B2823" s="24"/>
      <c r="J2823" s="24"/>
      <c r="K2823" s="24"/>
    </row>
    <row r="2824" spans="1:11">
      <c r="A2824" s="24"/>
      <c r="B2824" s="24"/>
      <c r="J2824" s="24"/>
      <c r="K2824" s="24"/>
    </row>
    <row r="2825" spans="1:11">
      <c r="A2825" s="24"/>
      <c r="B2825" s="24"/>
      <c r="J2825" s="24"/>
      <c r="K2825" s="24"/>
    </row>
    <row r="2826" spans="1:11">
      <c r="A2826" s="24"/>
      <c r="B2826" s="24"/>
      <c r="J2826" s="24"/>
      <c r="K2826" s="24"/>
    </row>
    <row r="2827" spans="1:11">
      <c r="A2827" s="24"/>
      <c r="B2827" s="24"/>
      <c r="J2827" s="24"/>
      <c r="K2827" s="24"/>
    </row>
    <row r="2828" spans="1:11">
      <c r="A2828" s="24"/>
      <c r="B2828" s="24"/>
      <c r="J2828" s="24"/>
      <c r="K2828" s="24"/>
    </row>
    <row r="2829" spans="1:11">
      <c r="A2829" s="24"/>
      <c r="B2829" s="24"/>
      <c r="J2829" s="24"/>
      <c r="K2829" s="24"/>
    </row>
    <row r="2830" spans="1:11">
      <c r="A2830" s="24"/>
      <c r="B2830" s="24"/>
      <c r="J2830" s="24"/>
      <c r="K2830" s="24"/>
    </row>
    <row r="2831" spans="1:11">
      <c r="A2831" s="24"/>
      <c r="B2831" s="24"/>
      <c r="J2831" s="24"/>
      <c r="K2831" s="24"/>
    </row>
    <row r="2832" spans="1:11">
      <c r="A2832" s="24"/>
      <c r="B2832" s="24"/>
      <c r="J2832" s="24"/>
      <c r="K2832" s="24"/>
    </row>
    <row r="2833" spans="1:11">
      <c r="A2833" s="24"/>
      <c r="B2833" s="24"/>
      <c r="J2833" s="24"/>
      <c r="K2833" s="24"/>
    </row>
    <row r="2834" spans="1:11">
      <c r="A2834" s="24"/>
      <c r="B2834" s="24"/>
      <c r="J2834" s="24"/>
      <c r="K2834" s="24"/>
    </row>
    <row r="2835" spans="1:11">
      <c r="A2835" s="24"/>
      <c r="B2835" s="24"/>
      <c r="J2835" s="24"/>
      <c r="K2835" s="24"/>
    </row>
    <row r="2836" spans="1:11">
      <c r="A2836" s="24"/>
      <c r="B2836" s="24"/>
      <c r="J2836" s="24"/>
      <c r="K2836" s="24"/>
    </row>
    <row r="2837" spans="1:11">
      <c r="A2837" s="24"/>
      <c r="B2837" s="24"/>
      <c r="J2837" s="24"/>
      <c r="K2837" s="24"/>
    </row>
    <row r="2838" spans="1:11">
      <c r="A2838" s="24"/>
      <c r="B2838" s="24"/>
      <c r="J2838" s="24"/>
      <c r="K2838" s="24"/>
    </row>
    <row r="2839" spans="1:11">
      <c r="A2839" s="24"/>
      <c r="B2839" s="24"/>
      <c r="J2839" s="24"/>
      <c r="K2839" s="24"/>
    </row>
    <row r="2840" spans="1:11">
      <c r="A2840" s="24"/>
      <c r="B2840" s="24"/>
      <c r="J2840" s="24"/>
      <c r="K2840" s="24"/>
    </row>
    <row r="2841" spans="1:11">
      <c r="A2841" s="24"/>
      <c r="B2841" s="24"/>
      <c r="J2841" s="24"/>
      <c r="K2841" s="24"/>
    </row>
    <row r="2842" spans="1:11">
      <c r="A2842" s="24"/>
      <c r="B2842" s="24"/>
      <c r="J2842" s="24"/>
      <c r="K2842" s="24"/>
    </row>
    <row r="2843" spans="1:11">
      <c r="A2843" s="24"/>
      <c r="B2843" s="24"/>
      <c r="J2843" s="24"/>
      <c r="K2843" s="24"/>
    </row>
    <row r="2844" spans="1:11">
      <c r="A2844" s="24"/>
      <c r="B2844" s="24"/>
      <c r="J2844" s="24"/>
      <c r="K2844" s="24"/>
    </row>
    <row r="2845" spans="1:11">
      <c r="A2845" s="24"/>
      <c r="B2845" s="24"/>
      <c r="J2845" s="24"/>
      <c r="K2845" s="24"/>
    </row>
    <row r="2846" spans="1:11">
      <c r="A2846" s="24"/>
      <c r="B2846" s="24"/>
      <c r="J2846" s="24"/>
      <c r="K2846" s="24"/>
    </row>
    <row r="2847" spans="1:11">
      <c r="A2847" s="24"/>
      <c r="B2847" s="24"/>
      <c r="J2847" s="24"/>
      <c r="K2847" s="24"/>
    </row>
    <row r="2848" spans="1:11">
      <c r="A2848" s="24"/>
      <c r="B2848" s="24"/>
      <c r="J2848" s="24"/>
      <c r="K2848" s="24"/>
    </row>
    <row r="2849" spans="1:11">
      <c r="A2849" s="24"/>
      <c r="B2849" s="24"/>
      <c r="J2849" s="24"/>
      <c r="K2849" s="24"/>
    </row>
    <row r="2850" spans="1:11">
      <c r="A2850" s="24"/>
      <c r="B2850" s="24"/>
      <c r="J2850" s="24"/>
      <c r="K2850" s="24"/>
    </row>
    <row r="2851" spans="1:11">
      <c r="A2851" s="24"/>
      <c r="B2851" s="24"/>
      <c r="J2851" s="24"/>
      <c r="K2851" s="24"/>
    </row>
    <row r="2852" spans="1:11">
      <c r="A2852" s="24"/>
      <c r="B2852" s="24"/>
      <c r="J2852" s="24"/>
      <c r="K2852" s="24"/>
    </row>
    <row r="2853" spans="1:11">
      <c r="A2853" s="24"/>
      <c r="B2853" s="24"/>
      <c r="J2853" s="24"/>
      <c r="K2853" s="24"/>
    </row>
    <row r="2854" spans="1:11">
      <c r="A2854" s="24"/>
      <c r="B2854" s="24"/>
      <c r="J2854" s="24"/>
      <c r="K2854" s="24"/>
    </row>
    <row r="2855" spans="1:11">
      <c r="A2855" s="24"/>
      <c r="B2855" s="24"/>
      <c r="J2855" s="24"/>
      <c r="K2855" s="24"/>
    </row>
    <row r="2856" spans="1:11">
      <c r="A2856" s="24"/>
      <c r="B2856" s="24"/>
      <c r="J2856" s="24"/>
      <c r="K2856" s="24"/>
    </row>
    <row r="2857" spans="1:11">
      <c r="A2857" s="24"/>
      <c r="B2857" s="24"/>
      <c r="J2857" s="24"/>
      <c r="K2857" s="24"/>
    </row>
    <row r="2858" spans="1:11">
      <c r="A2858" s="24"/>
      <c r="B2858" s="24"/>
      <c r="J2858" s="24"/>
      <c r="K2858" s="24"/>
    </row>
    <row r="2859" spans="1:11">
      <c r="A2859" s="24"/>
      <c r="B2859" s="24"/>
      <c r="J2859" s="24"/>
      <c r="K2859" s="24"/>
    </row>
    <row r="2860" spans="1:11">
      <c r="A2860" s="24"/>
      <c r="B2860" s="24"/>
      <c r="J2860" s="24"/>
      <c r="K2860" s="24"/>
    </row>
    <row r="2861" spans="1:11">
      <c r="A2861" s="24"/>
      <c r="B2861" s="24"/>
      <c r="J2861" s="24"/>
      <c r="K2861" s="24"/>
    </row>
    <row r="2862" spans="1:11">
      <c r="A2862" s="24"/>
      <c r="B2862" s="24"/>
      <c r="J2862" s="24"/>
      <c r="K2862" s="24"/>
    </row>
    <row r="2863" spans="1:11">
      <c r="A2863" s="24"/>
      <c r="B2863" s="24"/>
      <c r="J2863" s="24"/>
      <c r="K2863" s="24"/>
    </row>
    <row r="2864" spans="1:11">
      <c r="A2864" s="24"/>
      <c r="B2864" s="24"/>
      <c r="J2864" s="24"/>
      <c r="K2864" s="24"/>
    </row>
    <row r="2865" spans="1:11">
      <c r="A2865" s="24"/>
      <c r="B2865" s="24"/>
      <c r="J2865" s="24"/>
      <c r="K2865" s="24"/>
    </row>
    <row r="2866" spans="1:11">
      <c r="A2866" s="24"/>
      <c r="B2866" s="24"/>
      <c r="J2866" s="24"/>
      <c r="K2866" s="24"/>
    </row>
    <row r="2867" spans="1:11">
      <c r="A2867" s="24"/>
      <c r="B2867" s="24"/>
      <c r="J2867" s="24"/>
      <c r="K2867" s="24"/>
    </row>
    <row r="2868" spans="1:11">
      <c r="A2868" s="24"/>
      <c r="B2868" s="24"/>
      <c r="J2868" s="24"/>
      <c r="K2868" s="24"/>
    </row>
    <row r="2869" spans="1:11">
      <c r="A2869" s="24"/>
      <c r="B2869" s="24"/>
      <c r="J2869" s="24"/>
      <c r="K2869" s="24"/>
    </row>
    <row r="2870" spans="1:11">
      <c r="A2870" s="24"/>
      <c r="B2870" s="24"/>
      <c r="J2870" s="24"/>
      <c r="K2870" s="24"/>
    </row>
    <row r="2871" spans="1:11">
      <c r="A2871" s="24"/>
      <c r="B2871" s="24"/>
      <c r="J2871" s="24"/>
      <c r="K2871" s="24"/>
    </row>
    <row r="2872" spans="1:11">
      <c r="A2872" s="24"/>
      <c r="B2872" s="24"/>
      <c r="J2872" s="24"/>
      <c r="K2872" s="24"/>
    </row>
    <row r="2873" spans="1:11">
      <c r="A2873" s="24"/>
      <c r="B2873" s="24"/>
      <c r="J2873" s="24"/>
      <c r="K2873" s="24"/>
    </row>
    <row r="2874" spans="1:11">
      <c r="A2874" s="24"/>
      <c r="B2874" s="24"/>
      <c r="J2874" s="24"/>
      <c r="K2874" s="24"/>
    </row>
    <row r="2875" spans="1:11">
      <c r="A2875" s="24"/>
      <c r="B2875" s="24"/>
      <c r="J2875" s="24"/>
      <c r="K2875" s="24"/>
    </row>
    <row r="2876" spans="1:11">
      <c r="A2876" s="24"/>
      <c r="B2876" s="24"/>
      <c r="J2876" s="24"/>
      <c r="K2876" s="24"/>
    </row>
    <row r="2877" spans="1:11">
      <c r="A2877" s="24"/>
      <c r="B2877" s="24"/>
      <c r="J2877" s="24"/>
      <c r="K2877" s="24"/>
    </row>
    <row r="2878" spans="1:11">
      <c r="A2878" s="24"/>
      <c r="B2878" s="24"/>
      <c r="J2878" s="24"/>
      <c r="K2878" s="24"/>
    </row>
    <row r="2879" spans="1:11">
      <c r="A2879" s="24"/>
      <c r="B2879" s="24"/>
      <c r="J2879" s="24"/>
      <c r="K2879" s="24"/>
    </row>
    <row r="2880" spans="1:11">
      <c r="A2880" s="24"/>
      <c r="B2880" s="24"/>
      <c r="J2880" s="24"/>
      <c r="K2880" s="24"/>
    </row>
    <row r="2881" spans="1:11">
      <c r="A2881" s="24"/>
      <c r="B2881" s="24"/>
      <c r="J2881" s="24"/>
      <c r="K2881" s="24"/>
    </row>
    <row r="2882" spans="1:11">
      <c r="A2882" s="24"/>
      <c r="B2882" s="24"/>
      <c r="J2882" s="24"/>
      <c r="K2882" s="24"/>
    </row>
    <row r="2883" spans="1:11">
      <c r="A2883" s="24"/>
      <c r="B2883" s="24"/>
      <c r="J2883" s="24"/>
      <c r="K2883" s="24"/>
    </row>
    <row r="2884" spans="1:11">
      <c r="A2884" s="24"/>
      <c r="B2884" s="24"/>
      <c r="J2884" s="24"/>
      <c r="K2884" s="24"/>
    </row>
    <row r="2885" spans="1:11">
      <c r="A2885" s="24"/>
      <c r="B2885" s="24"/>
      <c r="J2885" s="24"/>
      <c r="K2885" s="24"/>
    </row>
    <row r="2886" spans="1:11">
      <c r="A2886" s="24"/>
      <c r="B2886" s="24"/>
      <c r="J2886" s="24"/>
      <c r="K2886" s="24"/>
    </row>
    <row r="2887" spans="1:11">
      <c r="A2887" s="24"/>
      <c r="B2887" s="24"/>
      <c r="J2887" s="24"/>
      <c r="K2887" s="24"/>
    </row>
    <row r="2888" spans="1:11">
      <c r="A2888" s="24"/>
      <c r="B2888" s="24"/>
      <c r="J2888" s="24"/>
      <c r="K2888" s="24"/>
    </row>
    <row r="2889" spans="1:11">
      <c r="A2889" s="24"/>
      <c r="B2889" s="24"/>
      <c r="J2889" s="24"/>
      <c r="K2889" s="24"/>
    </row>
    <row r="2890" spans="1:11">
      <c r="A2890" s="24"/>
      <c r="B2890" s="24"/>
      <c r="J2890" s="24"/>
      <c r="K2890" s="24"/>
    </row>
    <row r="2891" spans="1:11">
      <c r="A2891" s="24"/>
      <c r="B2891" s="24"/>
      <c r="J2891" s="24"/>
      <c r="K2891" s="24"/>
    </row>
    <row r="2892" spans="1:11">
      <c r="A2892" s="24"/>
      <c r="B2892" s="24"/>
      <c r="J2892" s="24"/>
      <c r="K2892" s="24"/>
    </row>
    <row r="2893" spans="1:11">
      <c r="A2893" s="24"/>
      <c r="B2893" s="24"/>
      <c r="J2893" s="24"/>
      <c r="K2893" s="24"/>
    </row>
    <row r="2894" spans="1:11">
      <c r="A2894" s="24"/>
      <c r="B2894" s="24"/>
      <c r="J2894" s="24"/>
      <c r="K2894" s="24"/>
    </row>
    <row r="2895" spans="1:11">
      <c r="A2895" s="24"/>
      <c r="B2895" s="24"/>
      <c r="J2895" s="24"/>
      <c r="K2895" s="24"/>
    </row>
    <row r="2896" spans="1:11">
      <c r="A2896" s="24"/>
      <c r="B2896" s="24"/>
      <c r="J2896" s="24"/>
      <c r="K2896" s="24"/>
    </row>
    <row r="2897" spans="1:11">
      <c r="A2897" s="24"/>
      <c r="B2897" s="24"/>
      <c r="J2897" s="24"/>
      <c r="K2897" s="24"/>
    </row>
    <row r="2898" spans="1:11">
      <c r="A2898" s="24"/>
      <c r="B2898" s="24"/>
      <c r="J2898" s="24"/>
      <c r="K2898" s="24"/>
    </row>
    <row r="2899" spans="1:11">
      <c r="A2899" s="24"/>
      <c r="B2899" s="24"/>
      <c r="J2899" s="24"/>
      <c r="K2899" s="24"/>
    </row>
    <row r="2900" spans="1:11">
      <c r="A2900" s="24"/>
      <c r="B2900" s="24"/>
      <c r="J2900" s="24"/>
      <c r="K2900" s="24"/>
    </row>
    <row r="2901" spans="1:11">
      <c r="A2901" s="24"/>
      <c r="B2901" s="24"/>
      <c r="J2901" s="24"/>
      <c r="K2901" s="24"/>
    </row>
    <row r="2902" spans="1:11">
      <c r="A2902" s="24"/>
      <c r="B2902" s="24"/>
      <c r="J2902" s="24"/>
      <c r="K2902" s="24"/>
    </row>
    <row r="2903" spans="1:11">
      <c r="A2903" s="24"/>
      <c r="B2903" s="24"/>
      <c r="J2903" s="24"/>
      <c r="K2903" s="24"/>
    </row>
    <row r="2904" spans="1:11">
      <c r="A2904" s="24"/>
      <c r="B2904" s="24"/>
      <c r="J2904" s="24"/>
      <c r="K2904" s="24"/>
    </row>
    <row r="2905" spans="1:11">
      <c r="A2905" s="24"/>
      <c r="B2905" s="24"/>
      <c r="J2905" s="24"/>
      <c r="K2905" s="24"/>
    </row>
    <row r="2906" spans="1:11">
      <c r="A2906" s="24"/>
      <c r="B2906" s="24"/>
      <c r="J2906" s="24"/>
      <c r="K2906" s="24"/>
    </row>
    <row r="2907" spans="1:11">
      <c r="A2907" s="24"/>
      <c r="B2907" s="24"/>
      <c r="J2907" s="24"/>
      <c r="K2907" s="24"/>
    </row>
    <row r="2908" spans="1:11">
      <c r="A2908" s="24"/>
      <c r="B2908" s="24"/>
      <c r="J2908" s="24"/>
      <c r="K2908" s="24"/>
    </row>
    <row r="2909" spans="1:11">
      <c r="A2909" s="24"/>
      <c r="B2909" s="24"/>
      <c r="J2909" s="24"/>
      <c r="K2909" s="24"/>
    </row>
    <row r="2910" spans="1:11">
      <c r="A2910" s="24"/>
      <c r="B2910" s="24"/>
      <c r="J2910" s="24"/>
      <c r="K2910" s="24"/>
    </row>
    <row r="2911" spans="1:11">
      <c r="A2911" s="24"/>
      <c r="B2911" s="24"/>
      <c r="J2911" s="24"/>
      <c r="K2911" s="24"/>
    </row>
    <row r="2912" spans="1:11">
      <c r="A2912" s="24"/>
      <c r="B2912" s="24"/>
      <c r="J2912" s="24"/>
      <c r="K2912" s="24"/>
    </row>
    <row r="2913" spans="1:11">
      <c r="A2913" s="24"/>
      <c r="B2913" s="24"/>
      <c r="J2913" s="24"/>
      <c r="K2913" s="24"/>
    </row>
    <row r="2914" spans="1:11">
      <c r="A2914" s="24"/>
      <c r="B2914" s="24"/>
      <c r="J2914" s="24"/>
      <c r="K2914" s="24"/>
    </row>
    <row r="2915" spans="1:11">
      <c r="A2915" s="24"/>
      <c r="B2915" s="24"/>
      <c r="J2915" s="24"/>
      <c r="K2915" s="24"/>
    </row>
    <row r="2916" spans="1:11">
      <c r="A2916" s="24"/>
      <c r="B2916" s="24"/>
      <c r="J2916" s="24"/>
      <c r="K2916" s="24"/>
    </row>
    <row r="2917" spans="1:11">
      <c r="A2917" s="24"/>
      <c r="B2917" s="24"/>
      <c r="J2917" s="24"/>
      <c r="K2917" s="24"/>
    </row>
    <row r="2918" spans="1:11">
      <c r="A2918" s="24"/>
      <c r="B2918" s="24"/>
      <c r="J2918" s="24"/>
      <c r="K2918" s="24"/>
    </row>
    <row r="2919" spans="1:11">
      <c r="A2919" s="24"/>
      <c r="B2919" s="24"/>
      <c r="J2919" s="24"/>
      <c r="K2919" s="24"/>
    </row>
    <row r="2920" spans="1:11">
      <c r="A2920" s="24"/>
      <c r="B2920" s="24"/>
      <c r="J2920" s="24"/>
      <c r="K2920" s="24"/>
    </row>
    <row r="2921" spans="1:11">
      <c r="A2921" s="24"/>
      <c r="B2921" s="24"/>
      <c r="J2921" s="24"/>
      <c r="K2921" s="24"/>
    </row>
    <row r="2922" spans="1:11">
      <c r="A2922" s="24"/>
      <c r="B2922" s="24"/>
      <c r="J2922" s="24"/>
      <c r="K2922" s="24"/>
    </row>
    <row r="2923" spans="1:11">
      <c r="A2923" s="24"/>
      <c r="B2923" s="24"/>
      <c r="J2923" s="24"/>
      <c r="K2923" s="24"/>
    </row>
    <row r="2924" spans="1:11">
      <c r="A2924" s="24"/>
      <c r="B2924" s="24"/>
      <c r="J2924" s="24"/>
      <c r="K2924" s="24"/>
    </row>
    <row r="2925" spans="1:11">
      <c r="A2925" s="24"/>
      <c r="B2925" s="24"/>
      <c r="J2925" s="24"/>
      <c r="K2925" s="24"/>
    </row>
    <row r="2926" spans="1:11">
      <c r="A2926" s="24"/>
      <c r="B2926" s="24"/>
      <c r="J2926" s="24"/>
      <c r="K2926" s="24"/>
    </row>
    <row r="2927" spans="1:11">
      <c r="A2927" s="24"/>
      <c r="B2927" s="24"/>
      <c r="J2927" s="24"/>
      <c r="K2927" s="24"/>
    </row>
    <row r="2928" spans="1:11">
      <c r="A2928" s="24"/>
      <c r="B2928" s="24"/>
      <c r="J2928" s="24"/>
      <c r="K2928" s="24"/>
    </row>
    <row r="2929" spans="1:11">
      <c r="A2929" s="24"/>
      <c r="B2929" s="24"/>
      <c r="J2929" s="24"/>
      <c r="K2929" s="24"/>
    </row>
    <row r="2930" spans="1:11">
      <c r="A2930" s="24"/>
      <c r="B2930" s="24"/>
      <c r="J2930" s="24"/>
      <c r="K2930" s="24"/>
    </row>
    <row r="2931" spans="1:11">
      <c r="A2931" s="24"/>
      <c r="B2931" s="24"/>
      <c r="J2931" s="24"/>
      <c r="K2931" s="24"/>
    </row>
    <row r="2932" spans="1:11">
      <c r="A2932" s="24"/>
      <c r="B2932" s="24"/>
      <c r="J2932" s="24"/>
      <c r="K2932" s="24"/>
    </row>
    <row r="2933" spans="1:11">
      <c r="A2933" s="24"/>
      <c r="B2933" s="24"/>
      <c r="J2933" s="24"/>
      <c r="K2933" s="24"/>
    </row>
    <row r="2934" spans="1:11">
      <c r="A2934" s="24"/>
      <c r="B2934" s="24"/>
      <c r="J2934" s="24"/>
      <c r="K2934" s="24"/>
    </row>
    <row r="2935" spans="1:11">
      <c r="A2935" s="24"/>
      <c r="B2935" s="24"/>
      <c r="J2935" s="24"/>
      <c r="K2935" s="24"/>
    </row>
    <row r="2936" spans="1:11">
      <c r="A2936" s="24"/>
      <c r="B2936" s="24"/>
      <c r="J2936" s="24"/>
      <c r="K2936" s="24"/>
    </row>
    <row r="2937" spans="1:11">
      <c r="A2937" s="24"/>
      <c r="B2937" s="24"/>
      <c r="J2937" s="24"/>
      <c r="K2937" s="24"/>
    </row>
    <row r="2938" spans="1:11">
      <c r="A2938" s="24"/>
      <c r="B2938" s="24"/>
      <c r="J2938" s="24"/>
      <c r="K2938" s="24"/>
    </row>
    <row r="2939" spans="1:11">
      <c r="A2939" s="24"/>
      <c r="B2939" s="24"/>
      <c r="J2939" s="24"/>
      <c r="K2939" s="24"/>
    </row>
    <row r="2940" spans="1:11">
      <c r="A2940" s="24"/>
      <c r="B2940" s="24"/>
      <c r="J2940" s="24"/>
      <c r="K2940" s="24"/>
    </row>
    <row r="2941" spans="1:11">
      <c r="A2941" s="24"/>
      <c r="B2941" s="24"/>
      <c r="J2941" s="24"/>
      <c r="K2941" s="24"/>
    </row>
    <row r="2942" spans="1:11">
      <c r="A2942" s="24"/>
      <c r="B2942" s="24"/>
      <c r="J2942" s="24"/>
      <c r="K2942" s="24"/>
    </row>
    <row r="2943" spans="1:11">
      <c r="A2943" s="24"/>
      <c r="B2943" s="24"/>
      <c r="J2943" s="24"/>
      <c r="K2943" s="24"/>
    </row>
    <row r="2944" spans="1:11">
      <c r="A2944" s="24"/>
      <c r="B2944" s="24"/>
      <c r="J2944" s="24"/>
      <c r="K2944" s="24"/>
    </row>
    <row r="2945" spans="1:11">
      <c r="A2945" s="24"/>
      <c r="B2945" s="24"/>
      <c r="J2945" s="24"/>
      <c r="K2945" s="24"/>
    </row>
    <row r="2946" spans="1:11">
      <c r="A2946" s="24"/>
      <c r="B2946" s="24"/>
      <c r="J2946" s="24"/>
      <c r="K2946" s="24"/>
    </row>
    <row r="2947" spans="1:11">
      <c r="A2947" s="24"/>
      <c r="B2947" s="24"/>
      <c r="J2947" s="24"/>
      <c r="K2947" s="24"/>
    </row>
    <row r="2948" spans="1:11">
      <c r="A2948" s="24"/>
      <c r="B2948" s="24"/>
      <c r="J2948" s="24"/>
      <c r="K2948" s="24"/>
    </row>
    <row r="2949" spans="1:11">
      <c r="A2949" s="24"/>
      <c r="B2949" s="24"/>
      <c r="J2949" s="24"/>
      <c r="K2949" s="24"/>
    </row>
    <row r="2950" spans="1:11">
      <c r="A2950" s="24"/>
      <c r="B2950" s="24"/>
      <c r="J2950" s="24"/>
      <c r="K2950" s="24"/>
    </row>
    <row r="2951" spans="1:11">
      <c r="A2951" s="24"/>
      <c r="B2951" s="24"/>
      <c r="J2951" s="24"/>
      <c r="K2951" s="24"/>
    </row>
    <row r="2952" spans="1:11">
      <c r="A2952" s="24"/>
      <c r="B2952" s="24"/>
      <c r="J2952" s="24"/>
      <c r="K2952" s="24"/>
    </row>
    <row r="2953" spans="1:11">
      <c r="A2953" s="24"/>
      <c r="B2953" s="24"/>
      <c r="J2953" s="24"/>
      <c r="K2953" s="24"/>
    </row>
    <row r="2954" spans="1:11">
      <c r="A2954" s="24"/>
      <c r="B2954" s="24"/>
      <c r="J2954" s="24"/>
      <c r="K2954" s="24"/>
    </row>
    <row r="2955" spans="1:11">
      <c r="A2955" s="24"/>
      <c r="B2955" s="24"/>
      <c r="J2955" s="24"/>
      <c r="K2955" s="24"/>
    </row>
    <row r="2956" spans="1:11">
      <c r="A2956" s="24"/>
      <c r="B2956" s="24"/>
      <c r="J2956" s="24"/>
      <c r="K2956" s="24"/>
    </row>
    <row r="2957" spans="1:11">
      <c r="A2957" s="24"/>
      <c r="B2957" s="24"/>
      <c r="J2957" s="24"/>
      <c r="K2957" s="24"/>
    </row>
    <row r="2958" spans="1:11">
      <c r="A2958" s="24"/>
      <c r="B2958" s="24"/>
      <c r="J2958" s="24"/>
      <c r="K2958" s="24"/>
    </row>
    <row r="2959" spans="1:11">
      <c r="A2959" s="24"/>
      <c r="B2959" s="24"/>
      <c r="J2959" s="24"/>
      <c r="K2959" s="24"/>
    </row>
    <row r="2960" spans="1:11">
      <c r="A2960" s="24"/>
      <c r="B2960" s="24"/>
      <c r="J2960" s="24"/>
      <c r="K2960" s="24"/>
    </row>
    <row r="2961" spans="1:11">
      <c r="A2961" s="24"/>
      <c r="B2961" s="24"/>
      <c r="J2961" s="24"/>
      <c r="K2961" s="24"/>
    </row>
    <row r="2962" spans="1:11">
      <c r="A2962" s="24"/>
      <c r="B2962" s="24"/>
      <c r="J2962" s="24"/>
      <c r="K2962" s="24"/>
    </row>
    <row r="2963" spans="1:11">
      <c r="A2963" s="24"/>
      <c r="B2963" s="24"/>
      <c r="J2963" s="24"/>
      <c r="K2963" s="24"/>
    </row>
    <row r="2964" spans="1:11">
      <c r="A2964" s="24"/>
      <c r="B2964" s="24"/>
      <c r="J2964" s="24"/>
      <c r="K2964" s="24"/>
    </row>
    <row r="2965" spans="1:11">
      <c r="A2965" s="24"/>
      <c r="B2965" s="24"/>
      <c r="J2965" s="24"/>
      <c r="K2965" s="24"/>
    </row>
    <row r="2966" spans="1:11">
      <c r="A2966" s="24"/>
      <c r="B2966" s="24"/>
      <c r="J2966" s="24"/>
      <c r="K2966" s="24"/>
    </row>
    <row r="2967" spans="1:11">
      <c r="A2967" s="24"/>
      <c r="B2967" s="24"/>
      <c r="J2967" s="24"/>
      <c r="K2967" s="24"/>
    </row>
    <row r="2968" spans="1:11">
      <c r="A2968" s="24"/>
      <c r="B2968" s="24"/>
      <c r="J2968" s="24"/>
      <c r="K2968" s="24"/>
    </row>
    <row r="2969" spans="1:11">
      <c r="A2969" s="24"/>
      <c r="B2969" s="24"/>
      <c r="J2969" s="24"/>
      <c r="K2969" s="24"/>
    </row>
    <row r="2970" spans="1:11">
      <c r="A2970" s="24"/>
      <c r="B2970" s="24"/>
      <c r="J2970" s="24"/>
      <c r="K2970" s="24"/>
    </row>
    <row r="2971" spans="1:11">
      <c r="A2971" s="24"/>
      <c r="B2971" s="24"/>
      <c r="J2971" s="24"/>
      <c r="K2971" s="24"/>
    </row>
    <row r="2972" spans="1:11">
      <c r="A2972" s="24"/>
      <c r="B2972" s="24"/>
      <c r="J2972" s="24"/>
      <c r="K2972" s="24"/>
    </row>
    <row r="2973" spans="1:11">
      <c r="A2973" s="24"/>
      <c r="B2973" s="24"/>
      <c r="J2973" s="24"/>
      <c r="K2973" s="24"/>
    </row>
    <row r="2974" spans="1:11">
      <c r="A2974" s="24"/>
      <c r="B2974" s="24"/>
      <c r="J2974" s="24"/>
      <c r="K2974" s="24"/>
    </row>
    <row r="2975" spans="1:11">
      <c r="A2975" s="24"/>
      <c r="B2975" s="24"/>
      <c r="J2975" s="24"/>
      <c r="K2975" s="24"/>
    </row>
    <row r="2984" spans="1:11">
      <c r="A2984" s="24"/>
      <c r="B2984" s="24"/>
      <c r="J2984" s="24"/>
      <c r="K2984" s="24"/>
    </row>
    <row r="2985" spans="1:11">
      <c r="A2985" s="24"/>
      <c r="B2985" s="24"/>
      <c r="J2985" s="24"/>
      <c r="K2985" s="24"/>
    </row>
    <row r="2986" spans="1:11">
      <c r="A2986" s="24"/>
      <c r="B2986" s="24"/>
      <c r="J2986" s="24"/>
      <c r="K2986" s="24"/>
    </row>
    <row r="2987" spans="1:11">
      <c r="A2987" s="24"/>
      <c r="B2987" s="24"/>
      <c r="J2987" s="24"/>
      <c r="K2987" s="24"/>
    </row>
    <row r="2988" spans="1:11">
      <c r="A2988" s="24"/>
      <c r="B2988" s="24"/>
      <c r="J2988" s="24"/>
      <c r="K2988" s="24"/>
    </row>
    <row r="2989" spans="1:11">
      <c r="A2989" s="24"/>
      <c r="B2989" s="24"/>
      <c r="J2989" s="24"/>
      <c r="K2989" s="24"/>
    </row>
    <row r="2990" spans="1:11">
      <c r="A2990" s="24"/>
      <c r="B2990" s="24"/>
      <c r="J2990" s="24"/>
      <c r="K2990" s="24"/>
    </row>
    <row r="2991" spans="1:11">
      <c r="A2991" s="24"/>
      <c r="B2991" s="24"/>
      <c r="J2991" s="24"/>
      <c r="K2991" s="24"/>
    </row>
    <row r="2992" spans="1:11">
      <c r="A2992" s="24"/>
      <c r="B2992" s="24"/>
      <c r="J2992" s="24"/>
      <c r="K2992" s="24"/>
    </row>
    <row r="2993" spans="1:11">
      <c r="A2993" s="24"/>
      <c r="B2993" s="24"/>
      <c r="J2993" s="24"/>
      <c r="K2993" s="24"/>
    </row>
    <row r="2994" spans="1:11">
      <c r="A2994" s="24"/>
      <c r="B2994" s="24"/>
      <c r="J2994" s="24"/>
      <c r="K2994" s="24"/>
    </row>
    <row r="2995" spans="1:11">
      <c r="A2995" s="24"/>
      <c r="B2995" s="24"/>
      <c r="J2995" s="24"/>
      <c r="K2995" s="24"/>
    </row>
    <row r="3004" spans="1:11">
      <c r="A3004" s="24"/>
      <c r="B3004" s="24"/>
      <c r="J3004" s="24"/>
      <c r="K3004" s="24"/>
    </row>
    <row r="3005" spans="1:11">
      <c r="A3005" s="24"/>
      <c r="B3005" s="24"/>
      <c r="J3005" s="24"/>
      <c r="K3005" s="24"/>
    </row>
    <row r="3006" spans="1:11">
      <c r="A3006" s="24"/>
      <c r="B3006" s="24"/>
      <c r="J3006" s="24"/>
      <c r="K3006" s="24"/>
    </row>
    <row r="3007" spans="1:11">
      <c r="A3007" s="24"/>
      <c r="B3007" s="24"/>
      <c r="J3007" s="24"/>
      <c r="K3007" s="24"/>
    </row>
    <row r="3008" spans="1:11">
      <c r="A3008" s="24"/>
      <c r="B3008" s="24"/>
      <c r="J3008" s="24"/>
      <c r="K3008" s="24"/>
    </row>
    <row r="3009" spans="1:11">
      <c r="A3009" s="24"/>
      <c r="B3009" s="24"/>
      <c r="J3009" s="24"/>
      <c r="K3009" s="24"/>
    </row>
    <row r="3010" spans="1:11">
      <c r="A3010" s="24"/>
      <c r="B3010" s="24"/>
      <c r="J3010" s="24"/>
      <c r="K3010" s="24"/>
    </row>
    <row r="3011" spans="1:11">
      <c r="A3011" s="24"/>
      <c r="B3011" s="24"/>
      <c r="J3011" s="24"/>
      <c r="K3011" s="24"/>
    </row>
    <row r="3012" spans="1:11">
      <c r="A3012" s="24"/>
      <c r="B3012" s="24"/>
      <c r="J3012" s="24"/>
      <c r="K3012" s="24"/>
    </row>
    <row r="3013" spans="1:11">
      <c r="A3013" s="24"/>
      <c r="B3013" s="24"/>
      <c r="J3013" s="24"/>
      <c r="K3013" s="24"/>
    </row>
    <row r="3014" spans="1:11">
      <c r="A3014" s="24"/>
      <c r="B3014" s="24"/>
      <c r="J3014" s="24"/>
      <c r="K3014" s="24"/>
    </row>
    <row r="3015" spans="1:11">
      <c r="A3015" s="24"/>
      <c r="B3015" s="24"/>
      <c r="J3015" s="24"/>
      <c r="K3015" s="24"/>
    </row>
    <row r="3016" spans="1:11">
      <c r="A3016" s="24"/>
      <c r="B3016" s="24"/>
      <c r="J3016" s="24"/>
      <c r="K3016" s="24"/>
    </row>
    <row r="3017" spans="1:11">
      <c r="A3017" s="24"/>
      <c r="B3017" s="24"/>
      <c r="J3017" s="24"/>
      <c r="K3017" s="24"/>
    </row>
    <row r="3018" spans="1:11">
      <c r="A3018" s="24"/>
      <c r="B3018" s="24"/>
      <c r="J3018" s="24"/>
      <c r="K3018" s="24"/>
    </row>
    <row r="3019" spans="1:11">
      <c r="A3019" s="24"/>
      <c r="B3019" s="24"/>
      <c r="J3019" s="24"/>
      <c r="K3019" s="24"/>
    </row>
    <row r="3020" spans="1:11">
      <c r="A3020" s="24"/>
      <c r="B3020" s="24"/>
      <c r="J3020" s="24"/>
      <c r="K3020" s="24"/>
    </row>
    <row r="3021" spans="1:11">
      <c r="A3021" s="24"/>
      <c r="B3021" s="24"/>
      <c r="J3021" s="24"/>
      <c r="K3021" s="24"/>
    </row>
    <row r="3022" spans="1:11">
      <c r="A3022" s="24"/>
      <c r="B3022" s="24"/>
      <c r="J3022" s="24"/>
      <c r="K3022" s="24"/>
    </row>
    <row r="3023" spans="1:11">
      <c r="A3023" s="24"/>
      <c r="B3023" s="24"/>
      <c r="J3023" s="24"/>
      <c r="K3023" s="24"/>
    </row>
    <row r="3024" spans="1:11">
      <c r="A3024" s="24"/>
      <c r="B3024" s="24"/>
      <c r="J3024" s="24"/>
      <c r="K3024" s="24"/>
    </row>
    <row r="3025" spans="1:11">
      <c r="A3025" s="24"/>
      <c r="B3025" s="24"/>
      <c r="J3025" s="24"/>
      <c r="K3025" s="24"/>
    </row>
    <row r="3026" spans="1:11">
      <c r="A3026" s="24"/>
      <c r="B3026" s="24"/>
      <c r="J3026" s="24"/>
      <c r="K3026" s="24"/>
    </row>
    <row r="3027" spans="1:11">
      <c r="A3027" s="24"/>
      <c r="B3027" s="24"/>
      <c r="J3027" s="24"/>
      <c r="K3027" s="24"/>
    </row>
    <row r="3032" spans="1:11">
      <c r="A3032" s="24"/>
      <c r="B3032" s="24"/>
      <c r="J3032" s="24"/>
      <c r="K3032" s="24"/>
    </row>
    <row r="3033" spans="1:11">
      <c r="A3033" s="24"/>
      <c r="B3033" s="24"/>
      <c r="J3033" s="24"/>
      <c r="K3033" s="24"/>
    </row>
    <row r="3034" spans="1:11">
      <c r="A3034" s="24"/>
      <c r="B3034" s="24"/>
      <c r="J3034" s="24"/>
      <c r="K3034" s="24"/>
    </row>
    <row r="3035" spans="1:11">
      <c r="A3035" s="24"/>
      <c r="B3035" s="24"/>
      <c r="J3035" s="24"/>
      <c r="K3035" s="24"/>
    </row>
    <row r="3036" spans="1:11">
      <c r="A3036" s="24"/>
      <c r="B3036" s="24"/>
      <c r="J3036" s="24"/>
      <c r="K3036" s="24"/>
    </row>
    <row r="3037" spans="1:11">
      <c r="A3037" s="24"/>
      <c r="B3037" s="24"/>
      <c r="J3037" s="24"/>
      <c r="K3037" s="24"/>
    </row>
    <row r="3038" spans="1:11">
      <c r="A3038" s="24"/>
      <c r="B3038" s="24"/>
      <c r="J3038" s="24"/>
      <c r="K3038" s="24"/>
    </row>
    <row r="3039" spans="1:11">
      <c r="A3039" s="24"/>
      <c r="B3039" s="24"/>
      <c r="J3039" s="24"/>
      <c r="K3039" s="24"/>
    </row>
    <row r="3040" spans="1:11">
      <c r="A3040" s="24"/>
      <c r="B3040" s="24"/>
      <c r="J3040" s="24"/>
      <c r="K3040" s="24"/>
    </row>
    <row r="3041" spans="1:11">
      <c r="A3041" s="24"/>
      <c r="B3041" s="24"/>
      <c r="J3041" s="24"/>
      <c r="K3041" s="24"/>
    </row>
    <row r="3042" spans="1:11">
      <c r="A3042" s="24"/>
      <c r="B3042" s="24"/>
      <c r="J3042" s="24"/>
      <c r="K3042" s="24"/>
    </row>
    <row r="3043" spans="1:11">
      <c r="A3043" s="24"/>
      <c r="B3043" s="24"/>
      <c r="J3043" s="24"/>
      <c r="K3043" s="24"/>
    </row>
    <row r="3044" spans="1:11">
      <c r="A3044" s="24"/>
      <c r="B3044" s="24"/>
      <c r="J3044" s="24"/>
      <c r="K3044" s="24"/>
    </row>
    <row r="3045" spans="1:11">
      <c r="A3045" s="24"/>
      <c r="B3045" s="24"/>
      <c r="J3045" s="24"/>
      <c r="K3045" s="24"/>
    </row>
    <row r="3046" spans="1:11">
      <c r="A3046" s="24"/>
      <c r="B3046" s="24"/>
      <c r="J3046" s="24"/>
      <c r="K3046" s="24"/>
    </row>
    <row r="3047" spans="1:11">
      <c r="A3047" s="24"/>
      <c r="B3047" s="24"/>
      <c r="J3047" s="24"/>
      <c r="K3047" s="24"/>
    </row>
    <row r="3048" spans="1:11">
      <c r="A3048" s="24"/>
      <c r="B3048" s="24"/>
      <c r="J3048" s="24"/>
      <c r="K3048" s="24"/>
    </row>
    <row r="3049" spans="1:11">
      <c r="A3049" s="24"/>
      <c r="B3049" s="24"/>
      <c r="J3049" s="24"/>
      <c r="K3049" s="24"/>
    </row>
    <row r="3050" spans="1:11">
      <c r="A3050" s="24"/>
      <c r="B3050" s="24"/>
      <c r="J3050" s="24"/>
      <c r="K3050" s="24"/>
    </row>
    <row r="3051" spans="1:11">
      <c r="A3051" s="24"/>
      <c r="B3051" s="24"/>
      <c r="J3051" s="24"/>
      <c r="K3051" s="24"/>
    </row>
    <row r="3052" spans="1:11">
      <c r="A3052" s="24"/>
      <c r="B3052" s="24"/>
      <c r="J3052" s="24"/>
      <c r="K3052" s="24"/>
    </row>
    <row r="3053" spans="1:11">
      <c r="A3053" s="24"/>
      <c r="B3053" s="24"/>
      <c r="J3053" s="24"/>
      <c r="K3053" s="24"/>
    </row>
    <row r="3054" spans="1:11">
      <c r="A3054" s="24"/>
      <c r="B3054" s="24"/>
      <c r="J3054" s="24"/>
      <c r="K3054" s="24"/>
    </row>
    <row r="3055" spans="1:11">
      <c r="A3055" s="24"/>
      <c r="B3055" s="24"/>
      <c r="J3055" s="24"/>
      <c r="K3055" s="24"/>
    </row>
    <row r="3056" spans="1:11">
      <c r="A3056" s="24"/>
      <c r="B3056" s="24"/>
      <c r="J3056" s="24"/>
      <c r="K3056" s="24"/>
    </row>
    <row r="3057" spans="1:11">
      <c r="A3057" s="24"/>
      <c r="B3057" s="24"/>
      <c r="J3057" s="24"/>
      <c r="K3057" s="24"/>
    </row>
    <row r="3058" spans="1:11">
      <c r="A3058" s="24"/>
      <c r="B3058" s="24"/>
      <c r="J3058" s="24"/>
      <c r="K3058" s="24"/>
    </row>
    <row r="3059" spans="1:11">
      <c r="A3059" s="24"/>
      <c r="B3059" s="24"/>
      <c r="J3059" s="24"/>
      <c r="K3059" s="24"/>
    </row>
    <row r="3060" spans="1:11">
      <c r="A3060" s="24"/>
      <c r="B3060" s="24"/>
      <c r="J3060" s="24"/>
      <c r="K3060" s="24"/>
    </row>
    <row r="3061" spans="1:11">
      <c r="A3061" s="24"/>
      <c r="B3061" s="24"/>
      <c r="J3061" s="24"/>
      <c r="K3061" s="24"/>
    </row>
    <row r="3062" spans="1:11">
      <c r="A3062" s="24"/>
      <c r="B3062" s="24"/>
      <c r="J3062" s="24"/>
      <c r="K3062" s="24"/>
    </row>
    <row r="3063" spans="1:11">
      <c r="A3063" s="24"/>
      <c r="B3063" s="24"/>
      <c r="J3063" s="24"/>
      <c r="K3063" s="24"/>
    </row>
    <row r="3064" spans="1:11">
      <c r="A3064" s="24"/>
      <c r="B3064" s="24"/>
      <c r="J3064" s="24"/>
      <c r="K3064" s="24"/>
    </row>
    <row r="3065" spans="1:11">
      <c r="A3065" s="24"/>
      <c r="B3065" s="24"/>
      <c r="J3065" s="24"/>
      <c r="K3065" s="24"/>
    </row>
    <row r="3066" spans="1:11">
      <c r="A3066" s="24"/>
      <c r="B3066" s="24"/>
      <c r="J3066" s="24"/>
      <c r="K3066" s="24"/>
    </row>
    <row r="3067" spans="1:11">
      <c r="A3067" s="24"/>
      <c r="B3067" s="24"/>
      <c r="J3067" s="24"/>
      <c r="K3067" s="24"/>
    </row>
    <row r="3068" spans="1:11">
      <c r="A3068" s="24"/>
      <c r="B3068" s="24"/>
      <c r="J3068" s="24"/>
      <c r="K3068" s="24"/>
    </row>
    <row r="3069" spans="1:11">
      <c r="A3069" s="24"/>
      <c r="B3069" s="24"/>
      <c r="J3069" s="24"/>
      <c r="K3069" s="24"/>
    </row>
    <row r="3070" spans="1:11">
      <c r="A3070" s="24"/>
      <c r="B3070" s="24"/>
      <c r="J3070" s="24"/>
    </row>
    <row r="3071" spans="1:11">
      <c r="A3071" s="24"/>
      <c r="B3071" s="24"/>
    </row>
    <row r="3072" spans="1:11">
      <c r="A3072" s="24"/>
      <c r="B3072" s="24"/>
      <c r="J3072" s="24"/>
      <c r="K3072" s="24"/>
    </row>
    <row r="3073" spans="1:11">
      <c r="A3073" s="24"/>
      <c r="B3073" s="24"/>
      <c r="J3073" s="24"/>
      <c r="K3073" s="24"/>
    </row>
    <row r="3074" spans="1:11">
      <c r="A3074" s="24"/>
      <c r="B3074" s="24"/>
      <c r="J3074" s="24"/>
      <c r="K3074" s="24"/>
    </row>
    <row r="3075" spans="1:11">
      <c r="A3075" s="24"/>
      <c r="B3075" s="24"/>
      <c r="J3075" s="24"/>
      <c r="K3075" s="24"/>
    </row>
    <row r="3076" spans="1:11">
      <c r="A3076" s="24"/>
      <c r="B3076" s="24"/>
      <c r="J3076" s="24"/>
      <c r="K3076" s="24"/>
    </row>
    <row r="3077" spans="1:11">
      <c r="A3077" s="24"/>
      <c r="B3077" s="24"/>
      <c r="J3077" s="24"/>
      <c r="K3077" s="24"/>
    </row>
    <row r="3078" spans="1:11">
      <c r="A3078" s="24"/>
      <c r="B3078" s="24"/>
      <c r="J3078" s="24"/>
      <c r="K3078" s="24"/>
    </row>
    <row r="3079" spans="1:11">
      <c r="A3079" s="24"/>
      <c r="B3079" s="24"/>
      <c r="J3079" s="24"/>
      <c r="K3079" s="24"/>
    </row>
    <row r="3080" spans="1:11">
      <c r="A3080" s="24"/>
      <c r="B3080" s="24"/>
      <c r="J3080" s="24"/>
      <c r="K3080" s="24"/>
    </row>
    <row r="3081" spans="1:11">
      <c r="A3081" s="24"/>
      <c r="B3081" s="24"/>
      <c r="J3081" s="24"/>
      <c r="K3081" s="24"/>
    </row>
    <row r="3082" spans="1:11">
      <c r="A3082" s="24"/>
      <c r="B3082" s="24"/>
      <c r="J3082" s="24"/>
      <c r="K3082" s="24"/>
    </row>
    <row r="3083" spans="1:11">
      <c r="A3083" s="24"/>
      <c r="B3083" s="24"/>
      <c r="J3083" s="24"/>
      <c r="K3083" s="24"/>
    </row>
    <row r="3084" spans="1:11">
      <c r="A3084" s="24"/>
      <c r="B3084" s="24"/>
      <c r="J3084" s="24"/>
      <c r="K3084" s="24"/>
    </row>
    <row r="3085" spans="1:11">
      <c r="A3085" s="24"/>
      <c r="B3085" s="24"/>
      <c r="J3085" s="24"/>
      <c r="K3085" s="24"/>
    </row>
    <row r="3086" spans="1:11">
      <c r="A3086" s="24"/>
      <c r="B3086" s="24"/>
      <c r="J3086" s="24"/>
      <c r="K3086" s="24"/>
    </row>
    <row r="3087" spans="1:11">
      <c r="A3087" s="24"/>
      <c r="B3087" s="24"/>
      <c r="J3087" s="24"/>
      <c r="K3087" s="24"/>
    </row>
    <row r="3088" spans="1:11">
      <c r="A3088" s="24"/>
      <c r="B3088" s="24"/>
      <c r="J3088" s="24"/>
      <c r="K3088" s="24"/>
    </row>
    <row r="3089" spans="1:11">
      <c r="A3089" s="24"/>
      <c r="B3089" s="24"/>
      <c r="J3089" s="24"/>
      <c r="K3089" s="24"/>
    </row>
    <row r="3090" spans="1:11">
      <c r="A3090" s="24"/>
      <c r="B3090" s="24"/>
      <c r="J3090" s="24"/>
      <c r="K3090" s="24"/>
    </row>
    <row r="3091" spans="1:11">
      <c r="A3091" s="24"/>
      <c r="B3091" s="24"/>
      <c r="J3091" s="24"/>
      <c r="K3091" s="24"/>
    </row>
    <row r="3092" spans="1:11">
      <c r="A3092" s="24"/>
      <c r="B3092" s="24"/>
      <c r="J3092" s="24"/>
      <c r="K3092" s="24"/>
    </row>
    <row r="3093" spans="1:11">
      <c r="A3093" s="24"/>
      <c r="B3093" s="24"/>
      <c r="J3093" s="24"/>
      <c r="K3093" s="24"/>
    </row>
    <row r="3094" spans="1:11">
      <c r="A3094" s="24"/>
      <c r="B3094" s="24"/>
      <c r="J3094" s="24"/>
      <c r="K3094" s="24"/>
    </row>
    <row r="3095" spans="1:11">
      <c r="A3095" s="24"/>
      <c r="B3095" s="24"/>
      <c r="J3095" s="24"/>
      <c r="K3095" s="24"/>
    </row>
    <row r="3096" spans="1:11">
      <c r="A3096" s="24"/>
      <c r="B3096" s="24"/>
      <c r="J3096" s="24"/>
      <c r="K3096" s="24"/>
    </row>
    <row r="3097" spans="1:11">
      <c r="A3097" s="24"/>
      <c r="B3097" s="24"/>
      <c r="J3097" s="24"/>
      <c r="K3097" s="24"/>
    </row>
    <row r="3098" spans="1:11">
      <c r="A3098" s="24"/>
      <c r="B3098" s="24"/>
      <c r="J3098" s="24"/>
      <c r="K3098" s="24"/>
    </row>
    <row r="3099" spans="1:11">
      <c r="A3099" s="24"/>
      <c r="B3099" s="24"/>
      <c r="J3099" s="24"/>
      <c r="K3099" s="24"/>
    </row>
    <row r="3100" spans="1:11">
      <c r="A3100" s="24"/>
      <c r="B3100" s="24"/>
      <c r="J3100" s="24"/>
      <c r="K3100" s="24"/>
    </row>
    <row r="3101" spans="1:11">
      <c r="A3101" s="24"/>
      <c r="B3101" s="24"/>
      <c r="J3101" s="24"/>
      <c r="K3101" s="24"/>
    </row>
    <row r="3102" spans="1:11">
      <c r="A3102" s="24"/>
      <c r="B3102" s="24"/>
      <c r="J3102" s="24"/>
      <c r="K3102" s="24"/>
    </row>
    <row r="3103" spans="1:11">
      <c r="A3103" s="24"/>
      <c r="B3103" s="24"/>
      <c r="J3103" s="24"/>
      <c r="K3103" s="24"/>
    </row>
    <row r="3104" spans="1:11">
      <c r="A3104" s="24"/>
      <c r="B3104" s="24"/>
      <c r="J3104" s="24"/>
      <c r="K3104" s="24"/>
    </row>
    <row r="3105" spans="1:11">
      <c r="A3105" s="24"/>
      <c r="B3105" s="24"/>
      <c r="J3105" s="24"/>
      <c r="K3105" s="24"/>
    </row>
    <row r="3106" spans="1:11">
      <c r="A3106" s="24"/>
      <c r="B3106" s="24"/>
      <c r="J3106" s="24"/>
      <c r="K3106" s="24"/>
    </row>
    <row r="3107" spans="1:11">
      <c r="A3107" s="24"/>
      <c r="B3107" s="24"/>
      <c r="J3107" s="24"/>
      <c r="K3107" s="24"/>
    </row>
    <row r="3108" spans="1:11">
      <c r="A3108" s="24"/>
      <c r="B3108" s="24"/>
      <c r="J3108" s="24"/>
      <c r="K3108" s="24"/>
    </row>
    <row r="3109" spans="1:11">
      <c r="A3109" s="24"/>
      <c r="B3109" s="24"/>
      <c r="J3109" s="24"/>
      <c r="K3109" s="24"/>
    </row>
    <row r="3110" spans="1:11">
      <c r="A3110" s="24"/>
      <c r="B3110" s="24"/>
      <c r="J3110" s="24"/>
      <c r="K3110" s="24"/>
    </row>
    <row r="3111" spans="1:11">
      <c r="A3111" s="24"/>
      <c r="B3111" s="24"/>
      <c r="J3111" s="24"/>
      <c r="K3111" s="24"/>
    </row>
    <row r="3112" spans="1:11">
      <c r="A3112" s="24"/>
      <c r="B3112" s="24"/>
      <c r="J3112" s="24"/>
      <c r="K3112" s="24"/>
    </row>
    <row r="3113" spans="1:11">
      <c r="A3113" s="24"/>
      <c r="B3113" s="24"/>
      <c r="J3113" s="24"/>
      <c r="K3113" s="24"/>
    </row>
    <row r="3114" spans="1:11">
      <c r="A3114" s="24"/>
      <c r="B3114" s="24"/>
      <c r="J3114" s="24"/>
      <c r="K3114" s="24"/>
    </row>
    <row r="3115" spans="1:11">
      <c r="A3115" s="24"/>
      <c r="B3115" s="24"/>
      <c r="J3115" s="24"/>
      <c r="K3115" s="24"/>
    </row>
    <row r="3116" spans="1:11">
      <c r="A3116" s="24"/>
      <c r="B3116" s="24"/>
      <c r="J3116" s="24"/>
      <c r="K3116" s="24"/>
    </row>
    <row r="3117" spans="1:11">
      <c r="A3117" s="24"/>
      <c r="B3117" s="24"/>
      <c r="J3117" s="24"/>
      <c r="K3117" s="24"/>
    </row>
    <row r="3118" spans="1:11">
      <c r="A3118" s="24"/>
      <c r="B3118" s="24"/>
      <c r="J3118" s="24"/>
      <c r="K3118" s="24"/>
    </row>
    <row r="3119" spans="1:11">
      <c r="A3119" s="24"/>
      <c r="B3119" s="24"/>
      <c r="J3119" s="24"/>
      <c r="K3119" s="24"/>
    </row>
    <row r="3120" spans="1:11">
      <c r="A3120" s="24"/>
      <c r="B3120" s="24"/>
      <c r="J3120" s="24"/>
      <c r="K3120" s="24"/>
    </row>
    <row r="3121" spans="1:11">
      <c r="A3121" s="24"/>
      <c r="B3121" s="24"/>
      <c r="J3121" s="24"/>
      <c r="K3121" s="24"/>
    </row>
    <row r="3122" spans="1:11">
      <c r="A3122" s="24"/>
      <c r="B3122" s="24"/>
      <c r="J3122" s="24"/>
      <c r="K3122" s="24"/>
    </row>
    <row r="3123" spans="1:11">
      <c r="A3123" s="24"/>
      <c r="B3123" s="24"/>
      <c r="J3123" s="24"/>
      <c r="K3123" s="24"/>
    </row>
    <row r="3124" spans="1:11">
      <c r="A3124" s="24"/>
      <c r="B3124" s="24"/>
      <c r="J3124" s="24"/>
      <c r="K3124" s="24"/>
    </row>
    <row r="3125" spans="1:11">
      <c r="A3125" s="24"/>
      <c r="B3125" s="24"/>
      <c r="J3125" s="24"/>
      <c r="K3125" s="24"/>
    </row>
    <row r="3126" spans="1:11">
      <c r="A3126" s="24"/>
      <c r="B3126" s="24"/>
      <c r="J3126" s="24"/>
      <c r="K3126" s="24"/>
    </row>
    <row r="3127" spans="1:11">
      <c r="A3127" s="24"/>
      <c r="B3127" s="24"/>
      <c r="J3127" s="24"/>
      <c r="K3127" s="24"/>
    </row>
    <row r="3128" spans="1:11">
      <c r="A3128" s="24"/>
      <c r="B3128" s="24"/>
      <c r="J3128" s="24"/>
      <c r="K3128" s="24"/>
    </row>
    <row r="3129" spans="1:11">
      <c r="A3129" s="24"/>
      <c r="B3129" s="24"/>
      <c r="J3129" s="24"/>
      <c r="K3129" s="24"/>
    </row>
    <row r="3130" spans="1:11">
      <c r="A3130" s="24"/>
      <c r="B3130" s="24"/>
      <c r="J3130" s="24"/>
      <c r="K3130" s="24"/>
    </row>
    <row r="3131" spans="1:11">
      <c r="A3131" s="24"/>
      <c r="B3131" s="24"/>
      <c r="J3131" s="24"/>
      <c r="K3131" s="24"/>
    </row>
    <row r="3132" spans="1:11">
      <c r="A3132" s="24"/>
      <c r="B3132" s="24"/>
      <c r="J3132" s="24"/>
      <c r="K3132" s="24"/>
    </row>
    <row r="3133" spans="1:11">
      <c r="A3133" s="24"/>
      <c r="B3133" s="24"/>
      <c r="J3133" s="24"/>
      <c r="K3133" s="24"/>
    </row>
    <row r="3134" spans="1:11">
      <c r="A3134" s="24"/>
      <c r="B3134" s="24"/>
      <c r="J3134" s="24"/>
      <c r="K3134" s="24"/>
    </row>
    <row r="3135" spans="1:11">
      <c r="A3135" s="24"/>
      <c r="B3135" s="24"/>
      <c r="J3135" s="24"/>
      <c r="K3135" s="24"/>
    </row>
    <row r="3136" spans="1:11">
      <c r="A3136" s="24"/>
      <c r="B3136" s="24"/>
      <c r="J3136" s="24"/>
      <c r="K3136" s="24"/>
    </row>
    <row r="3137" spans="1:11">
      <c r="A3137" s="24"/>
      <c r="B3137" s="24"/>
      <c r="J3137" s="24"/>
      <c r="K3137" s="24"/>
    </row>
    <row r="3138" spans="1:11">
      <c r="A3138" s="24"/>
      <c r="B3138" s="24"/>
      <c r="J3138" s="24"/>
      <c r="K3138" s="24"/>
    </row>
    <row r="3139" spans="1:11">
      <c r="A3139" s="24"/>
      <c r="B3139" s="24"/>
      <c r="J3139" s="24"/>
      <c r="K3139" s="24"/>
    </row>
    <row r="3140" spans="1:11">
      <c r="A3140" s="24"/>
      <c r="B3140" s="24"/>
      <c r="J3140" s="24"/>
      <c r="K3140" s="24"/>
    </row>
    <row r="3141" spans="1:11">
      <c r="A3141" s="24"/>
      <c r="B3141" s="24"/>
      <c r="J3141" s="24"/>
      <c r="K3141" s="24"/>
    </row>
    <row r="3142" spans="1:11">
      <c r="A3142" s="24"/>
      <c r="B3142" s="24"/>
      <c r="J3142" s="24"/>
      <c r="K3142" s="24"/>
    </row>
    <row r="3143" spans="1:11">
      <c r="A3143" s="24"/>
      <c r="B3143" s="24"/>
      <c r="J3143" s="24"/>
      <c r="K3143" s="24"/>
    </row>
    <row r="3144" spans="1:11">
      <c r="A3144" s="24"/>
      <c r="B3144" s="24"/>
      <c r="J3144" s="24"/>
      <c r="K3144" s="24"/>
    </row>
    <row r="3145" spans="1:11">
      <c r="A3145" s="24"/>
      <c r="B3145" s="24"/>
      <c r="J3145" s="24"/>
      <c r="K3145" s="24"/>
    </row>
    <row r="3146" spans="1:11">
      <c r="A3146" s="24"/>
      <c r="B3146" s="24"/>
      <c r="J3146" s="24"/>
      <c r="K3146" s="24"/>
    </row>
    <row r="3147" spans="1:11">
      <c r="A3147" s="24"/>
      <c r="B3147" s="24"/>
      <c r="J3147" s="24"/>
      <c r="K3147" s="24"/>
    </row>
    <row r="3148" spans="1:11">
      <c r="A3148" s="24"/>
      <c r="B3148" s="24"/>
      <c r="J3148" s="24"/>
      <c r="K3148" s="24"/>
    </row>
    <row r="3149" spans="1:11">
      <c r="A3149" s="24"/>
      <c r="B3149" s="24"/>
      <c r="J3149" s="24"/>
      <c r="K3149" s="24"/>
    </row>
    <row r="3150" spans="1:11">
      <c r="A3150" s="24"/>
      <c r="B3150" s="24"/>
      <c r="J3150" s="24"/>
      <c r="K3150" s="24"/>
    </row>
    <row r="3151" spans="1:11">
      <c r="A3151" s="24"/>
      <c r="B3151" s="24"/>
      <c r="J3151" s="24"/>
      <c r="K3151" s="24"/>
    </row>
    <row r="3152" spans="1:11">
      <c r="A3152" s="24"/>
      <c r="B3152" s="24"/>
      <c r="J3152" s="24"/>
      <c r="K3152" s="24"/>
    </row>
    <row r="3153" spans="1:11">
      <c r="A3153" s="24"/>
      <c r="B3153" s="24"/>
      <c r="J3153" s="24"/>
      <c r="K3153" s="24"/>
    </row>
    <row r="3154" spans="1:11">
      <c r="A3154" s="24"/>
      <c r="B3154" s="24"/>
      <c r="J3154" s="24"/>
      <c r="K3154" s="24"/>
    </row>
    <row r="3155" spans="1:11">
      <c r="A3155" s="24"/>
      <c r="B3155" s="24"/>
      <c r="J3155" s="24"/>
      <c r="K3155" s="24"/>
    </row>
    <row r="3156" spans="1:11">
      <c r="A3156" s="24"/>
      <c r="B3156" s="24"/>
      <c r="J3156" s="24"/>
      <c r="K3156" s="24"/>
    </row>
    <row r="3157" spans="1:11">
      <c r="A3157" s="24"/>
      <c r="B3157" s="24"/>
      <c r="J3157" s="24"/>
      <c r="K3157" s="24"/>
    </row>
    <row r="3158" spans="1:11">
      <c r="A3158" s="24"/>
      <c r="B3158" s="24"/>
      <c r="J3158" s="24"/>
      <c r="K3158" s="24"/>
    </row>
    <row r="3159" spans="1:11">
      <c r="A3159" s="24"/>
      <c r="B3159" s="24"/>
      <c r="J3159" s="24"/>
      <c r="K3159" s="24"/>
    </row>
    <row r="3160" spans="1:11">
      <c r="A3160" s="24"/>
      <c r="B3160" s="24"/>
      <c r="J3160" s="24"/>
      <c r="K3160" s="24"/>
    </row>
    <row r="3161" spans="1:11">
      <c r="A3161" s="24"/>
      <c r="B3161" s="24"/>
      <c r="J3161" s="24"/>
      <c r="K3161" s="24"/>
    </row>
    <row r="3162" spans="1:11">
      <c r="A3162" s="24"/>
      <c r="B3162" s="24"/>
      <c r="J3162" s="24"/>
      <c r="K3162" s="24"/>
    </row>
    <row r="3163" spans="1:11">
      <c r="A3163" s="24"/>
      <c r="B3163" s="24"/>
      <c r="J3163" s="24"/>
      <c r="K3163" s="24"/>
    </row>
    <row r="3164" spans="1:11">
      <c r="A3164" s="24"/>
      <c r="B3164" s="24"/>
      <c r="J3164" s="24"/>
      <c r="K3164" s="24"/>
    </row>
    <row r="3165" spans="1:11">
      <c r="A3165" s="24"/>
      <c r="B3165" s="24"/>
      <c r="J3165" s="24"/>
      <c r="K3165" s="24"/>
    </row>
    <row r="3166" spans="1:11">
      <c r="A3166" s="24"/>
      <c r="B3166" s="24"/>
      <c r="J3166" s="24"/>
      <c r="K3166" s="24"/>
    </row>
    <row r="3167" spans="1:11">
      <c r="A3167" s="24"/>
      <c r="B3167" s="24"/>
      <c r="J3167" s="24"/>
      <c r="K3167" s="24"/>
    </row>
    <row r="3168" spans="1:11">
      <c r="A3168" s="24"/>
      <c r="B3168" s="24"/>
      <c r="J3168" s="24"/>
      <c r="K3168" s="24"/>
    </row>
    <row r="3169" spans="1:11">
      <c r="A3169" s="24"/>
      <c r="B3169" s="24"/>
      <c r="J3169" s="24"/>
      <c r="K3169" s="24"/>
    </row>
    <row r="3170" spans="1:11">
      <c r="A3170" s="24"/>
      <c r="B3170" s="24"/>
      <c r="J3170" s="24"/>
      <c r="K3170" s="24"/>
    </row>
    <row r="3171" spans="1:11">
      <c r="A3171" s="24"/>
      <c r="B3171" s="24"/>
      <c r="J3171" s="24"/>
      <c r="K3171" s="24"/>
    </row>
    <row r="3172" spans="1:11">
      <c r="A3172" s="24"/>
      <c r="B3172" s="24"/>
      <c r="J3172" s="24"/>
      <c r="K3172" s="24"/>
    </row>
    <row r="3173" spans="1:11">
      <c r="A3173" s="24"/>
      <c r="B3173" s="24"/>
      <c r="J3173" s="24"/>
      <c r="K3173" s="24"/>
    </row>
    <row r="3174" spans="1:11">
      <c r="A3174" s="24"/>
      <c r="B3174" s="24"/>
      <c r="J3174" s="24"/>
      <c r="K3174" s="24"/>
    </row>
    <row r="3175" spans="1:11">
      <c r="A3175" s="24"/>
      <c r="B3175" s="24"/>
      <c r="J3175" s="24"/>
      <c r="K3175" s="24"/>
    </row>
    <row r="3176" spans="1:11">
      <c r="A3176" s="24"/>
      <c r="B3176" s="24"/>
      <c r="J3176" s="24"/>
      <c r="K3176" s="24"/>
    </row>
    <row r="3177" spans="1:11">
      <c r="A3177" s="24"/>
      <c r="B3177" s="24"/>
      <c r="J3177" s="24"/>
      <c r="K3177" s="24"/>
    </row>
    <row r="3178" spans="1:11">
      <c r="A3178" s="24"/>
      <c r="B3178" s="24"/>
      <c r="J3178" s="24"/>
      <c r="K3178" s="24"/>
    </row>
    <row r="3179" spans="1:11">
      <c r="A3179" s="24"/>
      <c r="B3179" s="24"/>
      <c r="J3179" s="24"/>
      <c r="K3179" s="24"/>
    </row>
    <row r="3180" spans="1:11">
      <c r="A3180" s="24"/>
      <c r="B3180" s="24"/>
      <c r="J3180" s="24"/>
      <c r="K3180" s="24"/>
    </row>
    <row r="3181" spans="1:11">
      <c r="A3181" s="24"/>
      <c r="B3181" s="24"/>
      <c r="J3181" s="24"/>
      <c r="K3181" s="24"/>
    </row>
    <row r="3182" spans="1:11">
      <c r="A3182" s="24"/>
      <c r="B3182" s="24"/>
      <c r="J3182" s="24"/>
      <c r="K3182" s="24"/>
    </row>
    <row r="3183" spans="1:11">
      <c r="A3183" s="24"/>
      <c r="B3183" s="24"/>
      <c r="J3183" s="24"/>
      <c r="K3183" s="24"/>
    </row>
    <row r="3184" spans="1:11">
      <c r="A3184" s="24"/>
      <c r="B3184" s="24"/>
      <c r="J3184" s="24"/>
      <c r="K3184" s="24"/>
    </row>
    <row r="3185" spans="1:11">
      <c r="A3185" s="24"/>
      <c r="B3185" s="24"/>
      <c r="J3185" s="24"/>
      <c r="K3185" s="24"/>
    </row>
    <row r="3186" spans="1:11">
      <c r="A3186" s="24"/>
      <c r="B3186" s="24"/>
      <c r="J3186" s="24"/>
      <c r="K3186" s="24"/>
    </row>
    <row r="3187" spans="1:11">
      <c r="A3187" s="24"/>
      <c r="B3187" s="24"/>
      <c r="J3187" s="24"/>
      <c r="K3187" s="24"/>
    </row>
    <row r="3188" spans="1:11">
      <c r="A3188" s="24"/>
      <c r="B3188" s="24"/>
      <c r="J3188" s="24"/>
      <c r="K3188" s="24"/>
    </row>
    <row r="3189" spans="1:11">
      <c r="A3189" s="24"/>
      <c r="B3189" s="24"/>
      <c r="J3189" s="24"/>
      <c r="K3189" s="24"/>
    </row>
    <row r="3190" spans="1:11">
      <c r="A3190" s="24"/>
      <c r="B3190" s="24"/>
      <c r="J3190" s="24"/>
      <c r="K3190" s="24"/>
    </row>
    <row r="3191" spans="1:11">
      <c r="A3191" s="24"/>
      <c r="B3191" s="24"/>
      <c r="J3191" s="24"/>
      <c r="K3191" s="24"/>
    </row>
    <row r="3192" spans="1:11">
      <c r="A3192" s="24"/>
      <c r="B3192" s="24"/>
      <c r="J3192" s="24"/>
      <c r="K3192" s="24"/>
    </row>
    <row r="3193" spans="1:11">
      <c r="A3193" s="24"/>
      <c r="B3193" s="24"/>
      <c r="J3193" s="24"/>
      <c r="K3193" s="24"/>
    </row>
    <row r="3194" spans="1:11">
      <c r="A3194" s="24"/>
      <c r="B3194" s="24"/>
      <c r="J3194" s="24"/>
      <c r="K3194" s="24"/>
    </row>
    <row r="3195" spans="1:11">
      <c r="A3195" s="24"/>
      <c r="B3195" s="24"/>
      <c r="J3195" s="24"/>
      <c r="K3195" s="24"/>
    </row>
    <row r="3196" spans="1:11">
      <c r="A3196" s="24"/>
      <c r="B3196" s="24"/>
      <c r="J3196" s="24"/>
      <c r="K3196" s="24"/>
    </row>
    <row r="3197" spans="1:11">
      <c r="A3197" s="24"/>
      <c r="B3197" s="24"/>
      <c r="J3197" s="24"/>
      <c r="K3197" s="24"/>
    </row>
    <row r="3198" spans="1:11">
      <c r="A3198" s="24"/>
      <c r="B3198" s="24"/>
      <c r="J3198" s="24"/>
      <c r="K3198" s="24"/>
    </row>
    <row r="3199" spans="1:11">
      <c r="A3199" s="24"/>
      <c r="B3199" s="24"/>
      <c r="J3199" s="24"/>
      <c r="K3199" s="24"/>
    </row>
    <row r="3200" spans="1:11">
      <c r="A3200" s="24"/>
      <c r="B3200" s="24"/>
      <c r="J3200" s="24"/>
      <c r="K3200" s="24"/>
    </row>
    <row r="3201" spans="1:11">
      <c r="A3201" s="24"/>
      <c r="B3201" s="24"/>
      <c r="J3201" s="24"/>
      <c r="K3201" s="24"/>
    </row>
    <row r="3202" spans="1:11">
      <c r="A3202" s="24"/>
      <c r="B3202" s="24"/>
      <c r="J3202" s="24"/>
      <c r="K3202" s="24"/>
    </row>
    <row r="3203" spans="1:11">
      <c r="A3203" s="24"/>
      <c r="B3203" s="24"/>
      <c r="J3203" s="24"/>
      <c r="K3203" s="24"/>
    </row>
    <row r="3204" spans="1:11">
      <c r="A3204" s="24"/>
      <c r="B3204" s="24"/>
      <c r="J3204" s="24"/>
      <c r="K3204" s="24"/>
    </row>
    <row r="3205" spans="1:11">
      <c r="A3205" s="24"/>
      <c r="B3205" s="24"/>
      <c r="J3205" s="24"/>
      <c r="K3205" s="24"/>
    </row>
    <row r="3206" spans="1:11">
      <c r="A3206" s="24"/>
      <c r="B3206" s="24"/>
      <c r="J3206" s="24"/>
      <c r="K3206" s="24"/>
    </row>
    <row r="3207" spans="1:11">
      <c r="A3207" s="24"/>
      <c r="B3207" s="24"/>
      <c r="J3207" s="24"/>
      <c r="K3207" s="24"/>
    </row>
    <row r="3208" spans="1:11">
      <c r="A3208" s="24"/>
      <c r="B3208" s="24"/>
      <c r="J3208" s="24"/>
      <c r="K3208" s="24"/>
    </row>
    <row r="3209" spans="1:11">
      <c r="A3209" s="24"/>
      <c r="B3209" s="24"/>
      <c r="J3209" s="24"/>
      <c r="K3209" s="24"/>
    </row>
    <row r="3210" spans="1:11">
      <c r="A3210" s="24"/>
      <c r="B3210" s="24"/>
      <c r="J3210" s="24"/>
      <c r="K3210" s="24"/>
    </row>
    <row r="3211" spans="1:11">
      <c r="A3211" s="24"/>
      <c r="B3211" s="24"/>
      <c r="J3211" s="24"/>
      <c r="K3211" s="24"/>
    </row>
    <row r="3212" spans="1:11">
      <c r="A3212" s="24"/>
      <c r="B3212" s="24"/>
      <c r="J3212" s="24"/>
      <c r="K3212" s="24"/>
    </row>
    <row r="3213" spans="1:11">
      <c r="A3213" s="24"/>
      <c r="B3213" s="24"/>
      <c r="J3213" s="24"/>
      <c r="K3213" s="24"/>
    </row>
    <row r="3214" spans="1:11">
      <c r="A3214" s="24"/>
      <c r="B3214" s="24"/>
      <c r="J3214" s="24"/>
      <c r="K3214" s="24"/>
    </row>
    <row r="3215" spans="1:11">
      <c r="A3215" s="24"/>
      <c r="B3215" s="24"/>
      <c r="J3215" s="24"/>
      <c r="K3215" s="24"/>
    </row>
    <row r="3216" spans="1:11">
      <c r="A3216" s="24"/>
      <c r="B3216" s="24"/>
      <c r="J3216" s="24"/>
      <c r="K3216" s="24"/>
    </row>
    <row r="3217" spans="1:11">
      <c r="A3217" s="24"/>
      <c r="B3217" s="24"/>
      <c r="J3217" s="24"/>
      <c r="K3217" s="24"/>
    </row>
    <row r="3218" spans="1:11">
      <c r="A3218" s="24"/>
      <c r="B3218" s="24"/>
      <c r="J3218" s="24"/>
      <c r="K3218" s="24"/>
    </row>
    <row r="3219" spans="1:11">
      <c r="A3219" s="24"/>
      <c r="B3219" s="24"/>
      <c r="J3219" s="24"/>
      <c r="K3219" s="24"/>
    </row>
    <row r="3220" spans="1:11">
      <c r="A3220" s="24"/>
      <c r="B3220" s="24"/>
      <c r="J3220" s="24"/>
      <c r="K3220" s="24"/>
    </row>
    <row r="3221" spans="1:11">
      <c r="A3221" s="24"/>
      <c r="B3221" s="24"/>
      <c r="J3221" s="24"/>
      <c r="K3221" s="24"/>
    </row>
    <row r="3222" spans="1:11">
      <c r="A3222" s="24"/>
      <c r="B3222" s="24"/>
      <c r="J3222" s="24"/>
      <c r="K3222" s="24"/>
    </row>
    <row r="3223" spans="1:11">
      <c r="A3223" s="24"/>
      <c r="B3223" s="24"/>
      <c r="J3223" s="24"/>
      <c r="K3223" s="24"/>
    </row>
    <row r="3224" spans="1:11">
      <c r="A3224" s="24"/>
      <c r="B3224" s="24"/>
      <c r="J3224" s="24"/>
      <c r="K3224" s="24"/>
    </row>
    <row r="3225" spans="1:11">
      <c r="A3225" s="24"/>
      <c r="B3225" s="24"/>
      <c r="J3225" s="24"/>
      <c r="K3225" s="24"/>
    </row>
    <row r="3226" spans="1:11">
      <c r="A3226" s="24"/>
      <c r="B3226" s="24"/>
      <c r="J3226" s="24"/>
      <c r="K3226" s="24"/>
    </row>
    <row r="3227" spans="1:11">
      <c r="A3227" s="24"/>
      <c r="B3227" s="24"/>
      <c r="J3227" s="24"/>
      <c r="K3227" s="24"/>
    </row>
    <row r="3228" spans="1:11">
      <c r="A3228" s="24"/>
      <c r="B3228" s="24"/>
      <c r="J3228" s="24"/>
      <c r="K3228" s="24"/>
    </row>
    <row r="3229" spans="1:11">
      <c r="A3229" s="24"/>
      <c r="B3229" s="24"/>
      <c r="J3229" s="24"/>
      <c r="K3229" s="24"/>
    </row>
    <row r="3230" spans="1:11">
      <c r="A3230" s="24"/>
      <c r="B3230" s="24"/>
      <c r="J3230" s="24"/>
      <c r="K3230" s="24"/>
    </row>
    <row r="3231" spans="1:11">
      <c r="A3231" s="24"/>
      <c r="B3231" s="24"/>
      <c r="J3231" s="24"/>
      <c r="K3231" s="24"/>
    </row>
    <row r="3232" spans="1:11">
      <c r="A3232" s="24"/>
      <c r="B3232" s="24"/>
      <c r="J3232" s="24"/>
      <c r="K3232" s="24"/>
    </row>
    <row r="3233" spans="1:11">
      <c r="A3233" s="24"/>
      <c r="B3233" s="24"/>
      <c r="J3233" s="24"/>
      <c r="K3233" s="24"/>
    </row>
    <row r="3234" spans="1:11">
      <c r="A3234" s="24"/>
      <c r="B3234" s="24"/>
      <c r="J3234" s="24"/>
      <c r="K3234" s="24"/>
    </row>
    <row r="3235" spans="1:11">
      <c r="A3235" s="24"/>
      <c r="B3235" s="24"/>
      <c r="J3235" s="24"/>
      <c r="K3235" s="24"/>
    </row>
    <row r="3236" spans="1:11">
      <c r="A3236" s="24"/>
      <c r="B3236" s="24"/>
      <c r="J3236" s="24"/>
      <c r="K3236" s="24"/>
    </row>
    <row r="3237" spans="1:11">
      <c r="A3237" s="24"/>
      <c r="B3237" s="24"/>
      <c r="J3237" s="24"/>
      <c r="K3237" s="24"/>
    </row>
    <row r="3238" spans="1:11">
      <c r="A3238" s="24"/>
      <c r="B3238" s="24"/>
      <c r="J3238" s="24"/>
      <c r="K3238" s="24"/>
    </row>
    <row r="3239" spans="1:11">
      <c r="A3239" s="24"/>
      <c r="B3239" s="24"/>
      <c r="J3239" s="24"/>
      <c r="K3239" s="24"/>
    </row>
    <row r="3240" spans="1:11">
      <c r="A3240" s="24"/>
      <c r="B3240" s="24"/>
      <c r="J3240" s="24"/>
      <c r="K3240" s="24"/>
    </row>
    <row r="3241" spans="1:11">
      <c r="A3241" s="24"/>
      <c r="B3241" s="24"/>
      <c r="J3241" s="24"/>
      <c r="K3241" s="24"/>
    </row>
    <row r="3242" spans="1:11">
      <c r="A3242" s="24"/>
      <c r="B3242" s="24"/>
      <c r="J3242" s="24"/>
      <c r="K3242" s="24"/>
    </row>
    <row r="3243" spans="1:11">
      <c r="A3243" s="24"/>
      <c r="B3243" s="24"/>
      <c r="J3243" s="24"/>
      <c r="K3243" s="24"/>
    </row>
    <row r="3244" spans="1:11">
      <c r="A3244" s="24"/>
      <c r="B3244" s="24"/>
      <c r="J3244" s="24"/>
      <c r="K3244" s="24"/>
    </row>
    <row r="3245" spans="1:11">
      <c r="A3245" s="24"/>
      <c r="B3245" s="24"/>
      <c r="J3245" s="24"/>
      <c r="K3245" s="24"/>
    </row>
    <row r="3246" spans="1:11">
      <c r="A3246" s="24"/>
      <c r="B3246" s="24"/>
      <c r="J3246" s="24"/>
      <c r="K3246" s="24"/>
    </row>
    <row r="3247" spans="1:11">
      <c r="A3247" s="24"/>
      <c r="B3247" s="24"/>
      <c r="J3247" s="24"/>
      <c r="K3247" s="24"/>
    </row>
    <row r="3248" spans="1:11">
      <c r="A3248" s="24"/>
      <c r="B3248" s="24"/>
      <c r="J3248" s="24"/>
      <c r="K3248" s="24"/>
    </row>
    <row r="3249" spans="1:11">
      <c r="A3249" s="24"/>
      <c r="B3249" s="24"/>
      <c r="J3249" s="24"/>
      <c r="K3249" s="24"/>
    </row>
    <row r="3250" spans="1:11">
      <c r="A3250" s="24"/>
      <c r="B3250" s="24"/>
      <c r="J3250" s="24"/>
      <c r="K3250" s="24"/>
    </row>
    <row r="3251" spans="1:11">
      <c r="A3251" s="24"/>
      <c r="B3251" s="24"/>
      <c r="J3251" s="24"/>
      <c r="K3251" s="24"/>
    </row>
    <row r="3252" spans="1:11">
      <c r="A3252" s="24"/>
      <c r="B3252" s="24"/>
      <c r="J3252" s="24"/>
      <c r="K3252" s="24"/>
    </row>
    <row r="3253" spans="1:11">
      <c r="A3253" s="24"/>
      <c r="B3253" s="24"/>
      <c r="J3253" s="24"/>
      <c r="K3253" s="24"/>
    </row>
    <row r="3254" spans="1:11">
      <c r="A3254" s="24"/>
      <c r="B3254" s="24"/>
      <c r="J3254" s="24"/>
      <c r="K3254" s="24"/>
    </row>
    <row r="3255" spans="1:11">
      <c r="A3255" s="24"/>
      <c r="B3255" s="24"/>
      <c r="J3255" s="24"/>
      <c r="K3255" s="24"/>
    </row>
    <row r="3256" spans="1:11">
      <c r="A3256" s="24"/>
      <c r="B3256" s="24"/>
      <c r="J3256" s="24"/>
      <c r="K3256" s="24"/>
    </row>
    <row r="3257" spans="1:11">
      <c r="A3257" s="24"/>
      <c r="B3257" s="24"/>
      <c r="J3257" s="24"/>
      <c r="K3257" s="24"/>
    </row>
    <row r="3258" spans="1:11">
      <c r="A3258" s="24"/>
      <c r="B3258" s="24"/>
      <c r="J3258" s="24"/>
      <c r="K3258" s="24"/>
    </row>
    <row r="3259" spans="1:11">
      <c r="A3259" s="24"/>
      <c r="B3259" s="24"/>
      <c r="J3259" s="24"/>
      <c r="K3259" s="24"/>
    </row>
    <row r="3260" spans="1:11">
      <c r="A3260" s="24"/>
      <c r="B3260" s="24"/>
      <c r="J3260" s="24"/>
      <c r="K3260" s="24"/>
    </row>
    <row r="3261" spans="1:11">
      <c r="A3261" s="24"/>
      <c r="B3261" s="24"/>
      <c r="J3261" s="24"/>
      <c r="K3261" s="24"/>
    </row>
    <row r="3262" spans="1:11">
      <c r="A3262" s="24"/>
      <c r="B3262" s="24"/>
      <c r="J3262" s="24"/>
      <c r="K3262" s="24"/>
    </row>
    <row r="3263" spans="1:11">
      <c r="A3263" s="24"/>
      <c r="B3263" s="24"/>
      <c r="J3263" s="24"/>
      <c r="K3263" s="24"/>
    </row>
    <row r="3264" spans="1:11">
      <c r="A3264" s="24"/>
      <c r="B3264" s="24"/>
      <c r="J3264" s="24"/>
      <c r="K3264" s="24"/>
    </row>
    <row r="3265" spans="1:11">
      <c r="A3265" s="24"/>
      <c r="B3265" s="24"/>
      <c r="J3265" s="24"/>
      <c r="K3265" s="24"/>
    </row>
    <row r="3266" spans="1:11">
      <c r="A3266" s="24"/>
      <c r="B3266" s="24"/>
      <c r="J3266" s="24"/>
      <c r="K3266" s="24"/>
    </row>
    <row r="3267" spans="1:11">
      <c r="A3267" s="24"/>
      <c r="B3267" s="24"/>
      <c r="J3267" s="24"/>
      <c r="K3267" s="24"/>
    </row>
    <row r="3268" spans="1:11">
      <c r="A3268" s="24"/>
      <c r="B3268" s="24"/>
      <c r="J3268" s="24"/>
      <c r="K3268" s="24"/>
    </row>
    <row r="3269" spans="1:11">
      <c r="A3269" s="24"/>
      <c r="B3269" s="24"/>
      <c r="J3269" s="24"/>
      <c r="K3269" s="24"/>
    </row>
    <row r="3270" spans="1:11">
      <c r="A3270" s="24"/>
      <c r="B3270" s="24"/>
      <c r="J3270" s="24"/>
      <c r="K3270" s="24"/>
    </row>
    <row r="3271" spans="1:11">
      <c r="A3271" s="24"/>
      <c r="B3271" s="24"/>
      <c r="J3271" s="24"/>
      <c r="K3271" s="24"/>
    </row>
    <row r="3272" spans="1:11">
      <c r="A3272" s="24"/>
      <c r="B3272" s="24"/>
      <c r="J3272" s="24"/>
      <c r="K3272" s="24"/>
    </row>
    <row r="3273" spans="1:11">
      <c r="A3273" s="24"/>
      <c r="B3273" s="24"/>
      <c r="J3273" s="24"/>
      <c r="K3273" s="24"/>
    </row>
    <row r="3274" spans="1:11">
      <c r="A3274" s="24"/>
      <c r="B3274" s="24"/>
      <c r="J3274" s="24"/>
      <c r="K3274" s="24"/>
    </row>
    <row r="3275" spans="1:11">
      <c r="A3275" s="24"/>
      <c r="B3275" s="24"/>
      <c r="J3275" s="24"/>
      <c r="K3275" s="24"/>
    </row>
    <row r="3276" spans="1:11">
      <c r="A3276" s="24"/>
      <c r="B3276" s="24"/>
      <c r="J3276" s="24"/>
      <c r="K3276" s="24"/>
    </row>
    <row r="3277" spans="1:11">
      <c r="A3277" s="24"/>
      <c r="B3277" s="24"/>
      <c r="J3277" s="24"/>
      <c r="K3277" s="24"/>
    </row>
    <row r="3278" spans="1:11">
      <c r="A3278" s="24"/>
      <c r="B3278" s="24"/>
      <c r="J3278" s="24"/>
      <c r="K3278" s="24"/>
    </row>
    <row r="3279" spans="1:11">
      <c r="A3279" s="24"/>
      <c r="B3279" s="24"/>
      <c r="J3279" s="24"/>
      <c r="K3279" s="24"/>
    </row>
    <row r="3280" spans="1:11">
      <c r="A3280" s="24"/>
      <c r="B3280" s="24"/>
      <c r="J3280" s="24"/>
      <c r="K3280" s="24"/>
    </row>
    <row r="3281" spans="1:11">
      <c r="A3281" s="24"/>
      <c r="B3281" s="24"/>
      <c r="J3281" s="24"/>
      <c r="K3281" s="24"/>
    </row>
    <row r="3282" spans="1:11">
      <c r="A3282" s="24"/>
      <c r="B3282" s="24"/>
      <c r="J3282" s="24"/>
      <c r="K3282" s="24"/>
    </row>
    <row r="3283" spans="1:11">
      <c r="A3283" s="24"/>
      <c r="B3283" s="24"/>
      <c r="J3283" s="24"/>
      <c r="K3283" s="24"/>
    </row>
    <row r="3284" spans="1:11">
      <c r="A3284" s="24"/>
      <c r="B3284" s="24"/>
      <c r="J3284" s="24"/>
      <c r="K3284" s="24"/>
    </row>
    <row r="3285" spans="1:11">
      <c r="A3285" s="24"/>
      <c r="B3285" s="24"/>
      <c r="J3285" s="24"/>
      <c r="K3285" s="24"/>
    </row>
    <row r="3286" spans="1:11">
      <c r="A3286" s="24"/>
      <c r="B3286" s="24"/>
      <c r="J3286" s="24"/>
      <c r="K3286" s="24"/>
    </row>
    <row r="3287" spans="1:11">
      <c r="A3287" s="24"/>
      <c r="B3287" s="24"/>
      <c r="J3287" s="24"/>
      <c r="K3287" s="24"/>
    </row>
    <row r="3288" spans="1:11">
      <c r="A3288" s="24"/>
      <c r="B3288" s="24"/>
      <c r="J3288" s="24"/>
      <c r="K3288" s="24"/>
    </row>
    <row r="3289" spans="1:11">
      <c r="A3289" s="24"/>
      <c r="B3289" s="24"/>
      <c r="J3289" s="24"/>
      <c r="K3289" s="24"/>
    </row>
    <row r="3290" spans="1:11">
      <c r="A3290" s="24"/>
      <c r="B3290" s="24"/>
      <c r="J3290" s="24"/>
      <c r="K3290" s="24"/>
    </row>
    <row r="3291" spans="1:11">
      <c r="A3291" s="24"/>
      <c r="B3291" s="24"/>
      <c r="J3291" s="24"/>
      <c r="K3291" s="24"/>
    </row>
    <row r="3292" spans="1:11">
      <c r="A3292" s="24"/>
      <c r="B3292" s="24"/>
      <c r="J3292" s="24"/>
      <c r="K3292" s="24"/>
    </row>
    <row r="3293" spans="1:11">
      <c r="A3293" s="24"/>
      <c r="B3293" s="24"/>
      <c r="J3293" s="24"/>
      <c r="K3293" s="24"/>
    </row>
    <row r="3294" spans="1:11">
      <c r="A3294" s="24"/>
      <c r="B3294" s="24"/>
      <c r="J3294" s="24"/>
      <c r="K3294" s="24"/>
    </row>
    <row r="3295" spans="1:11">
      <c r="A3295" s="24"/>
      <c r="B3295" s="24"/>
      <c r="J3295" s="24"/>
      <c r="K3295" s="24"/>
    </row>
    <row r="3296" spans="1:11">
      <c r="A3296" s="24"/>
      <c r="B3296" s="24"/>
      <c r="J3296" s="24"/>
      <c r="K3296" s="24"/>
    </row>
    <row r="3297" spans="1:11">
      <c r="A3297" s="24"/>
      <c r="B3297" s="24"/>
      <c r="J3297" s="24"/>
      <c r="K3297" s="24"/>
    </row>
    <row r="3298" spans="1:11">
      <c r="A3298" s="24"/>
      <c r="B3298" s="24"/>
      <c r="J3298" s="24"/>
      <c r="K3298" s="24"/>
    </row>
    <row r="3299" spans="1:11">
      <c r="A3299" s="24"/>
      <c r="B3299" s="24"/>
      <c r="J3299" s="24"/>
      <c r="K3299" s="24"/>
    </row>
    <row r="3300" spans="1:11">
      <c r="A3300" s="24"/>
      <c r="B3300" s="24"/>
      <c r="J3300" s="24"/>
      <c r="K3300" s="24"/>
    </row>
    <row r="3301" spans="1:11">
      <c r="A3301" s="24"/>
      <c r="B3301" s="24"/>
      <c r="J3301" s="24"/>
      <c r="K3301" s="24"/>
    </row>
    <row r="3302" spans="1:11">
      <c r="A3302" s="24"/>
      <c r="B3302" s="24"/>
      <c r="J3302" s="24"/>
      <c r="K3302" s="24"/>
    </row>
    <row r="3303" spans="1:11">
      <c r="A3303" s="24"/>
      <c r="B3303" s="24"/>
      <c r="J3303" s="24"/>
      <c r="K3303" s="24"/>
    </row>
    <row r="3304" spans="1:11">
      <c r="A3304" s="24"/>
      <c r="B3304" s="24"/>
      <c r="J3304" s="24"/>
      <c r="K3304" s="24"/>
    </row>
    <row r="3305" spans="1:11">
      <c r="A3305" s="24"/>
      <c r="B3305" s="24"/>
      <c r="J3305" s="24"/>
      <c r="K3305" s="24"/>
    </row>
    <row r="3306" spans="1:11">
      <c r="A3306" s="24"/>
      <c r="B3306" s="24"/>
      <c r="J3306" s="24"/>
      <c r="K3306" s="24"/>
    </row>
    <row r="3307" spans="1:11">
      <c r="A3307" s="24"/>
      <c r="B3307" s="24"/>
      <c r="J3307" s="24"/>
      <c r="K3307" s="24"/>
    </row>
    <row r="3308" spans="1:11">
      <c r="A3308" s="24"/>
      <c r="B3308" s="24"/>
      <c r="J3308" s="24"/>
      <c r="K3308" s="24"/>
    </row>
    <row r="3309" spans="1:11">
      <c r="A3309" s="24"/>
      <c r="B3309" s="24"/>
      <c r="J3309" s="24"/>
      <c r="K3309" s="24"/>
    </row>
    <row r="3310" spans="1:11">
      <c r="A3310" s="24"/>
      <c r="B3310" s="24"/>
      <c r="J3310" s="24"/>
      <c r="K3310" s="24"/>
    </row>
    <row r="3311" spans="1:11">
      <c r="A3311" s="24"/>
      <c r="B3311" s="24"/>
      <c r="J3311" s="24"/>
      <c r="K3311" s="24"/>
    </row>
    <row r="3312" spans="1:11">
      <c r="A3312" s="24"/>
      <c r="B3312" s="24"/>
      <c r="J3312" s="24"/>
      <c r="K3312" s="24"/>
    </row>
    <row r="3313" spans="1:11">
      <c r="A3313" s="24"/>
      <c r="B3313" s="24"/>
      <c r="J3313" s="24"/>
      <c r="K3313" s="24"/>
    </row>
    <row r="3314" spans="1:11">
      <c r="A3314" s="24"/>
      <c r="B3314" s="24"/>
      <c r="J3314" s="24"/>
      <c r="K3314" s="24"/>
    </row>
    <row r="3315" spans="1:11">
      <c r="A3315" s="24"/>
      <c r="B3315" s="24"/>
      <c r="J3315" s="24"/>
      <c r="K3315" s="24"/>
    </row>
    <row r="3316" spans="1:11">
      <c r="A3316" s="24"/>
      <c r="B3316" s="24"/>
      <c r="J3316" s="24"/>
      <c r="K3316" s="24"/>
    </row>
    <row r="3317" spans="1:11">
      <c r="A3317" s="24"/>
      <c r="B3317" s="24"/>
      <c r="J3317" s="24"/>
      <c r="K3317" s="24"/>
    </row>
    <row r="3318" spans="1:11">
      <c r="A3318" s="24"/>
      <c r="B3318" s="24"/>
      <c r="J3318" s="24"/>
      <c r="K3318" s="24"/>
    </row>
    <row r="3319" spans="1:11">
      <c r="A3319" s="24"/>
      <c r="B3319" s="24"/>
      <c r="J3319" s="24"/>
      <c r="K3319" s="24"/>
    </row>
    <row r="3320" spans="1:11">
      <c r="A3320" s="24"/>
      <c r="B3320" s="24"/>
      <c r="J3320" s="24"/>
      <c r="K3320" s="24"/>
    </row>
    <row r="3321" spans="1:11">
      <c r="A3321" s="24"/>
      <c r="B3321" s="24"/>
      <c r="J3321" s="24"/>
      <c r="K3321" s="24"/>
    </row>
    <row r="3322" spans="1:11">
      <c r="A3322" s="24"/>
      <c r="B3322" s="24"/>
      <c r="J3322" s="24"/>
      <c r="K3322" s="24"/>
    </row>
    <row r="3323" spans="1:11">
      <c r="A3323" s="24"/>
      <c r="B3323" s="24"/>
      <c r="J3323" s="24"/>
      <c r="K3323" s="24"/>
    </row>
    <row r="3324" spans="1:11">
      <c r="A3324" s="24"/>
      <c r="B3324" s="24"/>
      <c r="J3324" s="24"/>
      <c r="K3324" s="24"/>
    </row>
    <row r="3325" spans="1:11">
      <c r="A3325" s="24"/>
      <c r="B3325" s="24"/>
      <c r="J3325" s="24"/>
      <c r="K3325" s="24"/>
    </row>
    <row r="3326" spans="1:11">
      <c r="A3326" s="24"/>
      <c r="B3326" s="24"/>
      <c r="J3326" s="24"/>
      <c r="K3326" s="24"/>
    </row>
    <row r="3327" spans="1:11">
      <c r="A3327" s="24"/>
      <c r="B3327" s="24"/>
      <c r="J3327" s="24"/>
      <c r="K3327" s="24"/>
    </row>
    <row r="3328" spans="1:11">
      <c r="A3328" s="24"/>
      <c r="B3328" s="24"/>
      <c r="J3328" s="24"/>
      <c r="K3328" s="24"/>
    </row>
    <row r="3329" spans="1:11">
      <c r="A3329" s="24"/>
      <c r="B3329" s="24"/>
      <c r="J3329" s="24"/>
      <c r="K3329" s="24"/>
    </row>
    <row r="3330" spans="1:11">
      <c r="A3330" s="24"/>
      <c r="B3330" s="24"/>
      <c r="J3330" s="24"/>
      <c r="K3330" s="24"/>
    </row>
    <row r="3331" spans="1:11">
      <c r="A3331" s="24"/>
      <c r="B3331" s="24"/>
      <c r="J3331" s="24"/>
      <c r="K3331" s="24"/>
    </row>
    <row r="3332" spans="1:11">
      <c r="A3332" s="24"/>
      <c r="B3332" s="24"/>
      <c r="J3332" s="24"/>
      <c r="K3332" s="24"/>
    </row>
    <row r="3333" spans="1:11">
      <c r="A3333" s="24"/>
      <c r="B3333" s="24"/>
      <c r="J3333" s="24"/>
      <c r="K3333" s="24"/>
    </row>
    <row r="3334" spans="1:11">
      <c r="A3334" s="24"/>
      <c r="B3334" s="24"/>
      <c r="J3334" s="24"/>
      <c r="K3334" s="24"/>
    </row>
    <row r="3335" spans="1:11">
      <c r="A3335" s="24"/>
      <c r="B3335" s="24"/>
      <c r="J3335" s="24"/>
      <c r="K3335" s="24"/>
    </row>
    <row r="3336" spans="1:11">
      <c r="A3336" s="24"/>
      <c r="B3336" s="24"/>
      <c r="J3336" s="24"/>
      <c r="K3336" s="24"/>
    </row>
    <row r="3337" spans="1:11">
      <c r="A3337" s="24"/>
      <c r="B3337" s="24"/>
      <c r="J3337" s="24"/>
      <c r="K3337" s="24"/>
    </row>
    <row r="3338" spans="1:11">
      <c r="A3338" s="24"/>
      <c r="B3338" s="24"/>
      <c r="J3338" s="24"/>
      <c r="K3338" s="24"/>
    </row>
    <row r="3339" spans="1:11">
      <c r="A3339" s="24"/>
      <c r="B3339" s="24"/>
      <c r="J3339" s="24"/>
      <c r="K3339" s="24"/>
    </row>
    <row r="3340" spans="1:11">
      <c r="A3340" s="24"/>
      <c r="B3340" s="24"/>
      <c r="J3340" s="24"/>
      <c r="K3340" s="24"/>
    </row>
    <row r="3341" spans="1:11">
      <c r="A3341" s="24"/>
      <c r="B3341" s="24"/>
      <c r="J3341" s="24"/>
      <c r="K3341" s="24"/>
    </row>
    <row r="3342" spans="1:11">
      <c r="A3342" s="24"/>
      <c r="B3342" s="24"/>
      <c r="J3342" s="24"/>
      <c r="K3342" s="24"/>
    </row>
    <row r="3343" spans="1:11">
      <c r="A3343" s="24"/>
      <c r="B3343" s="24"/>
      <c r="J3343" s="24"/>
      <c r="K3343" s="24"/>
    </row>
    <row r="3344" spans="1:11">
      <c r="A3344" s="24"/>
      <c r="B3344" s="24"/>
      <c r="J3344" s="24"/>
      <c r="K3344" s="24"/>
    </row>
    <row r="3345" spans="1:11">
      <c r="A3345" s="24"/>
      <c r="B3345" s="24"/>
      <c r="J3345" s="24"/>
      <c r="K3345" s="24"/>
    </row>
    <row r="3346" spans="1:11">
      <c r="A3346" s="24"/>
      <c r="B3346" s="24"/>
      <c r="J3346" s="24"/>
      <c r="K3346" s="24"/>
    </row>
    <row r="3347" spans="1:11">
      <c r="A3347" s="24"/>
      <c r="B3347" s="24"/>
      <c r="J3347" s="24"/>
      <c r="K3347" s="24"/>
    </row>
    <row r="3348" spans="1:11">
      <c r="A3348" s="24"/>
      <c r="B3348" s="24"/>
      <c r="J3348" s="24"/>
      <c r="K3348" s="24"/>
    </row>
    <row r="3349" spans="1:11">
      <c r="A3349" s="24"/>
      <c r="B3349" s="24"/>
      <c r="J3349" s="24"/>
      <c r="K3349" s="24"/>
    </row>
    <row r="3350" spans="1:11">
      <c r="A3350" s="24"/>
      <c r="B3350" s="24"/>
      <c r="J3350" s="24"/>
      <c r="K3350" s="24"/>
    </row>
    <row r="3351" spans="1:11">
      <c r="A3351" s="24"/>
      <c r="B3351" s="24"/>
      <c r="J3351" s="24"/>
      <c r="K3351" s="24"/>
    </row>
    <row r="3352" spans="1:11">
      <c r="A3352" s="24"/>
      <c r="B3352" s="24"/>
      <c r="J3352" s="24"/>
      <c r="K3352" s="24"/>
    </row>
    <row r="3353" spans="1:11">
      <c r="A3353" s="24"/>
      <c r="B3353" s="24"/>
      <c r="J3353" s="24"/>
      <c r="K3353" s="24"/>
    </row>
    <row r="3354" spans="1:11">
      <c r="A3354" s="24"/>
      <c r="B3354" s="24"/>
      <c r="J3354" s="24"/>
      <c r="K3354" s="24"/>
    </row>
    <row r="3355" spans="1:11">
      <c r="A3355" s="24"/>
      <c r="B3355" s="24"/>
      <c r="J3355" s="24"/>
      <c r="K3355" s="24"/>
    </row>
    <row r="3356" spans="1:11">
      <c r="A3356" s="24"/>
      <c r="B3356" s="24"/>
      <c r="J3356" s="24"/>
      <c r="K3356" s="24"/>
    </row>
    <row r="3357" spans="1:11">
      <c r="A3357" s="24"/>
      <c r="B3357" s="24"/>
      <c r="J3357" s="24"/>
      <c r="K3357" s="24"/>
    </row>
    <row r="3358" spans="1:11">
      <c r="A3358" s="24"/>
      <c r="B3358" s="24"/>
      <c r="J3358" s="24"/>
      <c r="K3358" s="24"/>
    </row>
    <row r="3359" spans="1:11">
      <c r="A3359" s="24"/>
      <c r="B3359" s="24"/>
      <c r="J3359" s="24"/>
      <c r="K3359" s="24"/>
    </row>
    <row r="3360" spans="1:11">
      <c r="A3360" s="24"/>
      <c r="B3360" s="24"/>
      <c r="J3360" s="24"/>
      <c r="K3360" s="24"/>
    </row>
    <row r="3361" spans="1:11">
      <c r="A3361" s="24"/>
      <c r="B3361" s="24"/>
      <c r="J3361" s="24"/>
      <c r="K3361" s="24"/>
    </row>
    <row r="3362" spans="1:11">
      <c r="A3362" s="24"/>
      <c r="B3362" s="24"/>
      <c r="J3362" s="24"/>
      <c r="K3362" s="24"/>
    </row>
    <row r="3363" spans="1:11">
      <c r="A3363" s="24"/>
      <c r="B3363" s="24"/>
      <c r="J3363" s="24"/>
      <c r="K3363" s="24"/>
    </row>
    <row r="3364" spans="1:11">
      <c r="A3364" s="24"/>
      <c r="B3364" s="24"/>
      <c r="J3364" s="24"/>
      <c r="K3364" s="24"/>
    </row>
    <row r="3365" spans="1:11">
      <c r="A3365" s="24"/>
      <c r="B3365" s="24"/>
      <c r="J3365" s="24"/>
      <c r="K3365" s="24"/>
    </row>
    <row r="3366" spans="1:11">
      <c r="A3366" s="24"/>
      <c r="B3366" s="24"/>
      <c r="J3366" s="24"/>
      <c r="K3366" s="24"/>
    </row>
    <row r="3367" spans="1:11">
      <c r="A3367" s="24"/>
      <c r="B3367" s="24"/>
      <c r="J3367" s="24"/>
      <c r="K3367" s="24"/>
    </row>
    <row r="3368" spans="1:11">
      <c r="A3368" s="24"/>
      <c r="B3368" s="24"/>
      <c r="J3368" s="24"/>
      <c r="K3368" s="24"/>
    </row>
    <row r="3369" spans="1:11">
      <c r="A3369" s="24"/>
      <c r="B3369" s="24"/>
      <c r="J3369" s="24"/>
      <c r="K3369" s="24"/>
    </row>
    <row r="3370" spans="1:11">
      <c r="A3370" s="24"/>
      <c r="B3370" s="24"/>
      <c r="J3370" s="24"/>
      <c r="K3370" s="24"/>
    </row>
    <row r="3371" spans="1:11">
      <c r="A3371" s="24"/>
      <c r="B3371" s="24"/>
      <c r="J3371" s="24"/>
      <c r="K3371" s="24"/>
    </row>
    <row r="3372" spans="1:11">
      <c r="A3372" s="24"/>
      <c r="B3372" s="24"/>
      <c r="J3372" s="24"/>
      <c r="K3372" s="24"/>
    </row>
    <row r="3373" spans="1:11">
      <c r="A3373" s="24"/>
      <c r="B3373" s="24"/>
      <c r="J3373" s="24"/>
      <c r="K3373" s="24"/>
    </row>
    <row r="3374" spans="1:11">
      <c r="A3374" s="24"/>
      <c r="B3374" s="24"/>
      <c r="J3374" s="24"/>
      <c r="K3374" s="24"/>
    </row>
    <row r="3375" spans="1:11">
      <c r="A3375" s="24"/>
      <c r="B3375" s="24"/>
      <c r="J3375" s="24"/>
      <c r="K3375" s="24"/>
    </row>
    <row r="3376" spans="1:11">
      <c r="A3376" s="24"/>
      <c r="B3376" s="24"/>
      <c r="J3376" s="24"/>
      <c r="K3376" s="24"/>
    </row>
    <row r="3377" spans="1:11">
      <c r="A3377" s="24"/>
      <c r="B3377" s="24"/>
      <c r="J3377" s="24"/>
      <c r="K3377" s="24"/>
    </row>
    <row r="3378" spans="1:11">
      <c r="A3378" s="24"/>
      <c r="B3378" s="24"/>
      <c r="J3378" s="24"/>
      <c r="K3378" s="24"/>
    </row>
    <row r="3379" spans="1:11">
      <c r="A3379" s="24"/>
      <c r="B3379" s="24"/>
      <c r="J3379" s="24"/>
      <c r="K3379" s="24"/>
    </row>
    <row r="3380" spans="1:11">
      <c r="A3380" s="24"/>
      <c r="B3380" s="24"/>
      <c r="J3380" s="24"/>
      <c r="K3380" s="24"/>
    </row>
    <row r="3381" spans="1:11">
      <c r="A3381" s="24"/>
      <c r="B3381" s="24"/>
      <c r="J3381" s="24"/>
      <c r="K3381" s="24"/>
    </row>
    <row r="3382" spans="1:11">
      <c r="A3382" s="24"/>
      <c r="B3382" s="24"/>
      <c r="J3382" s="24"/>
      <c r="K3382" s="24"/>
    </row>
    <row r="3383" spans="1:11">
      <c r="A3383" s="24"/>
      <c r="B3383" s="24"/>
      <c r="J3383" s="24"/>
      <c r="K3383" s="24"/>
    </row>
    <row r="3384" spans="1:11">
      <c r="A3384" s="24"/>
      <c r="B3384" s="24"/>
      <c r="J3384" s="24"/>
      <c r="K3384" s="24"/>
    </row>
    <row r="3385" spans="1:11">
      <c r="A3385" s="24"/>
      <c r="B3385" s="24"/>
      <c r="J3385" s="24"/>
      <c r="K3385" s="24"/>
    </row>
    <row r="3386" spans="1:11">
      <c r="A3386" s="24"/>
      <c r="B3386" s="24"/>
      <c r="J3386" s="24"/>
      <c r="K3386" s="24"/>
    </row>
    <row r="3387" spans="1:11">
      <c r="A3387" s="24"/>
      <c r="B3387" s="24"/>
      <c r="J3387" s="24"/>
      <c r="K3387" s="24"/>
    </row>
    <row r="3388" spans="1:11">
      <c r="A3388" s="24"/>
      <c r="B3388" s="24"/>
      <c r="J3388" s="24"/>
      <c r="K3388" s="24"/>
    </row>
    <row r="3389" spans="1:11">
      <c r="A3389" s="24"/>
      <c r="B3389" s="24"/>
      <c r="J3389" s="24"/>
      <c r="K3389" s="24"/>
    </row>
    <row r="3390" spans="1:11">
      <c r="A3390" s="24"/>
      <c r="B3390" s="24"/>
      <c r="J3390" s="24"/>
      <c r="K3390" s="24"/>
    </row>
    <row r="3391" spans="1:11">
      <c r="A3391" s="24"/>
      <c r="B3391" s="24"/>
      <c r="J3391" s="24"/>
      <c r="K3391" s="24"/>
    </row>
    <row r="3392" spans="1:11">
      <c r="A3392" s="24"/>
      <c r="B3392" s="24"/>
      <c r="J3392" s="24"/>
      <c r="K3392" s="24"/>
    </row>
    <row r="3393" spans="1:11">
      <c r="A3393" s="24"/>
      <c r="B3393" s="24"/>
      <c r="J3393" s="24"/>
      <c r="K3393" s="24"/>
    </row>
    <row r="3394" spans="1:11">
      <c r="A3394" s="24"/>
      <c r="B3394" s="24"/>
      <c r="J3394" s="24"/>
      <c r="K3394" s="24"/>
    </row>
    <row r="3395" spans="1:11">
      <c r="A3395" s="24"/>
      <c r="B3395" s="24"/>
      <c r="J3395" s="24"/>
      <c r="K3395" s="24"/>
    </row>
    <row r="3396" spans="1:11">
      <c r="A3396" s="24"/>
      <c r="B3396" s="24"/>
      <c r="J3396" s="24"/>
      <c r="K3396" s="24"/>
    </row>
    <row r="3397" spans="1:11">
      <c r="A3397" s="24"/>
      <c r="B3397" s="24"/>
      <c r="J3397" s="24"/>
      <c r="K3397" s="24"/>
    </row>
    <row r="3398" spans="1:11">
      <c r="A3398" s="24"/>
      <c r="B3398" s="24"/>
      <c r="J3398" s="24"/>
      <c r="K3398" s="24"/>
    </row>
    <row r="3399" spans="1:11">
      <c r="A3399" s="24"/>
      <c r="B3399" s="24"/>
      <c r="J3399" s="24"/>
      <c r="K3399" s="24"/>
    </row>
    <row r="3400" spans="1:11">
      <c r="A3400" s="24"/>
      <c r="B3400" s="24"/>
      <c r="J3400" s="24"/>
      <c r="K3400" s="24"/>
    </row>
    <row r="3401" spans="1:11">
      <c r="A3401" s="24"/>
      <c r="B3401" s="24"/>
      <c r="J3401" s="24"/>
      <c r="K3401" s="24"/>
    </row>
    <row r="3402" spans="1:11">
      <c r="A3402" s="24"/>
      <c r="B3402" s="24"/>
      <c r="J3402" s="24"/>
      <c r="K3402" s="24"/>
    </row>
    <row r="3403" spans="1:11">
      <c r="A3403" s="24"/>
      <c r="B3403" s="24"/>
      <c r="J3403" s="24"/>
      <c r="K3403" s="24"/>
    </row>
    <row r="3404" spans="1:11">
      <c r="A3404" s="24"/>
      <c r="B3404" s="24"/>
      <c r="J3404" s="24"/>
      <c r="K3404" s="24"/>
    </row>
    <row r="3405" spans="1:11">
      <c r="A3405" s="24"/>
      <c r="B3405" s="24"/>
      <c r="J3405" s="24"/>
      <c r="K3405" s="24"/>
    </row>
    <row r="3406" spans="1:11">
      <c r="A3406" s="24"/>
      <c r="B3406" s="24"/>
      <c r="J3406" s="24"/>
      <c r="K3406" s="24"/>
    </row>
    <row r="3407" spans="1:11">
      <c r="A3407" s="24"/>
      <c r="B3407" s="24"/>
      <c r="J3407" s="24"/>
      <c r="K3407" s="24"/>
    </row>
    <row r="3408" spans="1:11">
      <c r="A3408" s="24"/>
      <c r="B3408" s="24"/>
      <c r="J3408" s="24"/>
      <c r="K3408" s="24"/>
    </row>
    <row r="3409" spans="1:11">
      <c r="A3409" s="24"/>
      <c r="B3409" s="24"/>
      <c r="J3409" s="24"/>
      <c r="K3409" s="24"/>
    </row>
    <row r="3410" spans="1:11">
      <c r="A3410" s="24"/>
      <c r="B3410" s="24"/>
      <c r="J3410" s="24"/>
      <c r="K3410" s="24"/>
    </row>
    <row r="3411" spans="1:11">
      <c r="A3411" s="24"/>
      <c r="B3411" s="24"/>
      <c r="J3411" s="24"/>
      <c r="K3411" s="24"/>
    </row>
    <row r="3412" spans="1:11">
      <c r="A3412" s="24"/>
      <c r="B3412" s="24"/>
      <c r="J3412" s="24"/>
      <c r="K3412" s="24"/>
    </row>
    <row r="3413" spans="1:11">
      <c r="A3413" s="24"/>
      <c r="B3413" s="24"/>
      <c r="J3413" s="24"/>
      <c r="K3413" s="24"/>
    </row>
    <row r="3414" spans="1:11">
      <c r="A3414" s="24"/>
      <c r="B3414" s="24"/>
      <c r="J3414" s="24"/>
      <c r="K3414" s="24"/>
    </row>
    <row r="3415" spans="1:11">
      <c r="A3415" s="24"/>
      <c r="B3415" s="24"/>
      <c r="J3415" s="24"/>
      <c r="K3415" s="24"/>
    </row>
    <row r="3416" spans="1:11">
      <c r="A3416" s="24"/>
      <c r="B3416" s="24"/>
      <c r="J3416" s="24"/>
      <c r="K3416" s="24"/>
    </row>
    <row r="3417" spans="1:11">
      <c r="A3417" s="24"/>
      <c r="B3417" s="24"/>
      <c r="J3417" s="24"/>
      <c r="K3417" s="24"/>
    </row>
    <row r="3418" spans="1:11">
      <c r="A3418" s="24"/>
      <c r="B3418" s="24"/>
      <c r="J3418" s="24"/>
      <c r="K3418" s="24"/>
    </row>
    <row r="3419" spans="1:11">
      <c r="A3419" s="24"/>
      <c r="B3419" s="24"/>
      <c r="J3419" s="24"/>
      <c r="K3419" s="24"/>
    </row>
    <row r="3420" spans="1:11">
      <c r="A3420" s="24"/>
      <c r="B3420" s="24"/>
      <c r="J3420" s="24"/>
      <c r="K3420" s="24"/>
    </row>
    <row r="3421" spans="1:11">
      <c r="A3421" s="24"/>
      <c r="B3421" s="24"/>
      <c r="J3421" s="24"/>
      <c r="K3421" s="24"/>
    </row>
    <row r="3422" spans="1:11">
      <c r="A3422" s="24"/>
      <c r="B3422" s="24"/>
      <c r="J3422" s="24"/>
      <c r="K3422" s="24"/>
    </row>
    <row r="3423" spans="1:11">
      <c r="A3423" s="24"/>
      <c r="B3423" s="24"/>
      <c r="J3423" s="24"/>
      <c r="K3423" s="24"/>
    </row>
    <row r="3424" spans="1:11">
      <c r="A3424" s="24"/>
      <c r="B3424" s="24"/>
      <c r="J3424" s="24"/>
      <c r="K3424" s="24"/>
    </row>
    <row r="3425" spans="1:11">
      <c r="A3425" s="24"/>
      <c r="B3425" s="24"/>
      <c r="J3425" s="24"/>
      <c r="K3425" s="24"/>
    </row>
    <row r="3426" spans="1:11">
      <c r="A3426" s="24"/>
      <c r="B3426" s="24"/>
      <c r="J3426" s="24"/>
      <c r="K3426" s="24"/>
    </row>
    <row r="3427" spans="1:11">
      <c r="A3427" s="24"/>
      <c r="B3427" s="24"/>
      <c r="J3427" s="24"/>
      <c r="K3427" s="24"/>
    </row>
    <row r="3428" spans="1:11">
      <c r="A3428" s="24"/>
      <c r="B3428" s="24"/>
      <c r="J3428" s="24"/>
      <c r="K3428" s="24"/>
    </row>
    <row r="3429" spans="1:11">
      <c r="A3429" s="24"/>
      <c r="B3429" s="24"/>
      <c r="J3429" s="24"/>
      <c r="K3429" s="24"/>
    </row>
    <row r="3430" spans="1:11">
      <c r="A3430" s="24"/>
      <c r="B3430" s="24"/>
      <c r="J3430" s="24"/>
      <c r="K3430" s="24"/>
    </row>
    <row r="3431" spans="1:11">
      <c r="A3431" s="24"/>
      <c r="B3431" s="24"/>
      <c r="J3431" s="24"/>
      <c r="K3431" s="24"/>
    </row>
    <row r="3432" spans="1:11">
      <c r="A3432" s="24"/>
      <c r="B3432" s="24"/>
      <c r="J3432" s="24"/>
      <c r="K3432" s="24"/>
    </row>
    <row r="3433" spans="1:11">
      <c r="A3433" s="24"/>
      <c r="B3433" s="24"/>
      <c r="J3433" s="24"/>
      <c r="K3433" s="24"/>
    </row>
    <row r="3434" spans="1:11">
      <c r="A3434" s="24"/>
      <c r="B3434" s="24"/>
      <c r="J3434" s="24"/>
      <c r="K3434" s="24"/>
    </row>
    <row r="3435" spans="1:11">
      <c r="A3435" s="24"/>
      <c r="B3435" s="24"/>
      <c r="J3435" s="24"/>
      <c r="K3435" s="24"/>
    </row>
    <row r="3436" spans="1:11">
      <c r="A3436" s="24"/>
      <c r="B3436" s="24"/>
      <c r="J3436" s="24"/>
      <c r="K3436" s="24"/>
    </row>
    <row r="3437" spans="1:11">
      <c r="A3437" s="24"/>
      <c r="B3437" s="24"/>
      <c r="J3437" s="24"/>
      <c r="K3437" s="24"/>
    </row>
    <row r="3438" spans="1:11">
      <c r="A3438" s="24"/>
      <c r="B3438" s="24"/>
      <c r="J3438" s="24"/>
      <c r="K3438" s="24"/>
    </row>
    <row r="3439" spans="1:11">
      <c r="A3439" s="24"/>
      <c r="B3439" s="24"/>
      <c r="J3439" s="24"/>
      <c r="K3439" s="24"/>
    </row>
    <row r="3440" spans="1:11">
      <c r="A3440" s="24"/>
      <c r="B3440" s="24"/>
      <c r="J3440" s="24"/>
      <c r="K3440" s="24"/>
    </row>
    <row r="3441" spans="1:11">
      <c r="A3441" s="24"/>
      <c r="B3441" s="24"/>
      <c r="J3441" s="24"/>
      <c r="K3441" s="24"/>
    </row>
    <row r="3442" spans="1:11">
      <c r="A3442" s="24"/>
      <c r="B3442" s="24"/>
      <c r="J3442" s="24"/>
      <c r="K3442" s="24"/>
    </row>
    <row r="3443" spans="1:11">
      <c r="A3443" s="24"/>
      <c r="B3443" s="24"/>
      <c r="J3443" s="24"/>
      <c r="K3443" s="24"/>
    </row>
    <row r="3444" spans="1:11">
      <c r="A3444" s="24"/>
      <c r="B3444" s="24"/>
      <c r="J3444" s="24"/>
      <c r="K3444" s="24"/>
    </row>
    <row r="3445" spans="1:11">
      <c r="A3445" s="24"/>
      <c r="B3445" s="24"/>
      <c r="J3445" s="24"/>
      <c r="K3445" s="24"/>
    </row>
    <row r="3446" spans="1:11">
      <c r="A3446" s="24"/>
      <c r="B3446" s="24"/>
      <c r="J3446" s="24"/>
      <c r="K3446" s="24"/>
    </row>
    <row r="3447" spans="1:11">
      <c r="A3447" s="24"/>
      <c r="B3447" s="24"/>
      <c r="J3447" s="24"/>
      <c r="K3447" s="24"/>
    </row>
    <row r="3448" spans="1:11">
      <c r="A3448" s="24"/>
      <c r="B3448" s="24"/>
      <c r="J3448" s="24"/>
      <c r="K3448" s="24"/>
    </row>
    <row r="3449" spans="1:11">
      <c r="A3449" s="24"/>
      <c r="B3449" s="24"/>
    </row>
    <row r="3450" spans="1:11">
      <c r="A3450" s="24"/>
      <c r="B3450" s="24"/>
      <c r="J3450" s="24"/>
      <c r="K3450" s="24"/>
    </row>
    <row r="3451" spans="1:11">
      <c r="A3451" s="24"/>
      <c r="B3451" s="24"/>
      <c r="J3451" s="24"/>
      <c r="K3451" s="24"/>
    </row>
    <row r="3452" spans="1:11">
      <c r="A3452" s="24"/>
      <c r="B3452" s="24"/>
      <c r="J3452" s="24"/>
      <c r="K3452" s="24"/>
    </row>
    <row r="3453" spans="1:11">
      <c r="A3453" s="24"/>
      <c r="B3453" s="24"/>
      <c r="J3453" s="24"/>
      <c r="K3453" s="24"/>
    </row>
    <row r="3454" spans="1:11">
      <c r="A3454" s="24"/>
      <c r="B3454" s="24"/>
      <c r="J3454" s="24"/>
      <c r="K3454" s="24"/>
    </row>
    <row r="3455" spans="1:11">
      <c r="A3455" s="24"/>
      <c r="B3455" s="24"/>
      <c r="J3455" s="24"/>
      <c r="K3455" s="24"/>
    </row>
    <row r="3456" spans="1:11">
      <c r="A3456" s="24"/>
      <c r="B3456" s="24"/>
      <c r="J3456" s="24"/>
      <c r="K3456" s="24"/>
    </row>
    <row r="3457" spans="1:11">
      <c r="A3457" s="24"/>
      <c r="B3457" s="24"/>
      <c r="J3457" s="24"/>
      <c r="K3457" s="24"/>
    </row>
    <row r="3458" spans="1:11">
      <c r="A3458" s="24"/>
      <c r="B3458" s="24"/>
      <c r="J3458" s="24"/>
      <c r="K3458" s="24"/>
    </row>
    <row r="3459" spans="1:11">
      <c r="A3459" s="24"/>
      <c r="B3459" s="24"/>
      <c r="J3459" s="24"/>
      <c r="K3459" s="24"/>
    </row>
    <row r="3460" spans="1:11">
      <c r="A3460" s="24"/>
      <c r="B3460" s="24"/>
      <c r="J3460" s="24"/>
      <c r="K3460" s="24"/>
    </row>
    <row r="3461" spans="1:11">
      <c r="A3461" s="24"/>
      <c r="B3461" s="24"/>
      <c r="J3461" s="24"/>
      <c r="K3461" s="24"/>
    </row>
    <row r="3462" spans="1:11">
      <c r="A3462" s="24"/>
      <c r="B3462" s="24"/>
      <c r="J3462" s="24"/>
      <c r="K3462" s="24"/>
    </row>
    <row r="3463" spans="1:11">
      <c r="A3463" s="24"/>
      <c r="B3463" s="24"/>
      <c r="J3463" s="24"/>
      <c r="K3463" s="24"/>
    </row>
    <row r="3464" spans="1:11">
      <c r="A3464" s="24"/>
      <c r="B3464" s="24"/>
      <c r="J3464" s="24"/>
      <c r="K3464" s="24"/>
    </row>
    <row r="3465" spans="1:11">
      <c r="A3465" s="24"/>
      <c r="B3465" s="24"/>
      <c r="J3465" s="24"/>
      <c r="K3465" s="24"/>
    </row>
    <row r="3466" spans="1:11">
      <c r="A3466" s="24"/>
      <c r="B3466" s="24"/>
      <c r="J3466" s="24"/>
      <c r="K3466" s="24"/>
    </row>
    <row r="3467" spans="1:11">
      <c r="A3467" s="24"/>
      <c r="B3467" s="24"/>
      <c r="J3467" s="24"/>
      <c r="K3467" s="24"/>
    </row>
    <row r="3468" spans="1:11">
      <c r="A3468" s="24"/>
      <c r="B3468" s="24"/>
      <c r="J3468" s="24"/>
      <c r="K3468" s="24"/>
    </row>
    <row r="3469" spans="1:11">
      <c r="A3469" s="24"/>
      <c r="B3469" s="24"/>
      <c r="J3469" s="24"/>
      <c r="K3469" s="24"/>
    </row>
    <row r="3470" spans="1:11">
      <c r="A3470" s="24"/>
      <c r="B3470" s="24"/>
      <c r="J3470" s="24"/>
      <c r="K3470" s="24"/>
    </row>
    <row r="3471" spans="1:11">
      <c r="A3471" s="24"/>
      <c r="B3471" s="24"/>
      <c r="J3471" s="24"/>
      <c r="K3471" s="24"/>
    </row>
    <row r="3472" spans="1:11">
      <c r="A3472" s="24"/>
      <c r="B3472" s="24"/>
      <c r="J3472" s="24"/>
      <c r="K3472" s="24"/>
    </row>
    <row r="3473" spans="1:11">
      <c r="A3473" s="24"/>
      <c r="B3473" s="24"/>
      <c r="J3473" s="24"/>
      <c r="K3473" s="24"/>
    </row>
    <row r="3474" spans="1:11">
      <c r="A3474" s="24"/>
      <c r="B3474" s="24"/>
      <c r="J3474" s="24"/>
      <c r="K3474" s="24"/>
    </row>
    <row r="3475" spans="1:11">
      <c r="A3475" s="24"/>
      <c r="B3475" s="24"/>
      <c r="J3475" s="24"/>
      <c r="K3475" s="24"/>
    </row>
    <row r="3476" spans="1:11">
      <c r="A3476" s="24"/>
      <c r="B3476" s="24"/>
      <c r="J3476" s="24"/>
      <c r="K3476" s="24"/>
    </row>
    <row r="3477" spans="1:11">
      <c r="A3477" s="24"/>
      <c r="B3477" s="24"/>
      <c r="J3477" s="24"/>
      <c r="K3477" s="24"/>
    </row>
    <row r="3478" spans="1:11">
      <c r="A3478" s="24"/>
      <c r="B3478" s="24"/>
      <c r="J3478" s="24"/>
      <c r="K3478" s="24"/>
    </row>
    <row r="3479" spans="1:11">
      <c r="A3479" s="24"/>
      <c r="B3479" s="24"/>
      <c r="J3479" s="24"/>
      <c r="K3479" s="24"/>
    </row>
    <row r="3480" spans="1:11">
      <c r="A3480" s="24"/>
      <c r="B3480" s="24"/>
      <c r="J3480" s="24"/>
      <c r="K3480" s="24"/>
    </row>
    <row r="3481" spans="1:11">
      <c r="A3481" s="24"/>
      <c r="B3481" s="24"/>
      <c r="J3481" s="24"/>
      <c r="K3481" s="24"/>
    </row>
    <row r="3482" spans="1:11">
      <c r="A3482" s="24"/>
      <c r="B3482" s="24"/>
      <c r="J3482" s="24"/>
      <c r="K3482" s="24"/>
    </row>
    <row r="3483" spans="1:11">
      <c r="A3483" s="24"/>
      <c r="B3483" s="24"/>
      <c r="J3483" s="24"/>
      <c r="K3483" s="24"/>
    </row>
    <row r="3484" spans="1:11">
      <c r="A3484" s="24"/>
      <c r="B3484" s="24"/>
      <c r="J3484" s="24"/>
      <c r="K3484" s="24"/>
    </row>
    <row r="3485" spans="1:11">
      <c r="A3485" s="24"/>
      <c r="B3485" s="24"/>
      <c r="J3485" s="24"/>
      <c r="K3485" s="24"/>
    </row>
    <row r="3502" spans="1:11">
      <c r="A3502" s="24"/>
      <c r="B3502" s="24"/>
      <c r="J3502" s="24"/>
      <c r="K3502" s="24"/>
    </row>
    <row r="3503" spans="1:11">
      <c r="A3503" s="24"/>
      <c r="B3503" s="24"/>
      <c r="J3503" s="24"/>
      <c r="K3503" s="24"/>
    </row>
    <row r="3504" spans="1:11">
      <c r="A3504" s="24"/>
      <c r="B3504" s="24"/>
      <c r="J3504" s="24"/>
      <c r="K3504" s="24"/>
    </row>
    <row r="3505" spans="1:11">
      <c r="A3505" s="24"/>
      <c r="B3505" s="24"/>
      <c r="J3505" s="24"/>
      <c r="K3505" s="24"/>
    </row>
    <row r="3506" spans="1:11">
      <c r="A3506" s="24"/>
      <c r="B3506" s="24"/>
      <c r="J3506" s="24"/>
      <c r="K3506" s="24"/>
    </row>
    <row r="3507" spans="1:11">
      <c r="A3507" s="24"/>
      <c r="B3507" s="24"/>
      <c r="J3507" s="24"/>
      <c r="K3507" s="24"/>
    </row>
    <row r="3508" spans="1:11">
      <c r="A3508" s="24"/>
      <c r="B3508" s="24"/>
      <c r="J3508" s="24"/>
      <c r="K3508" s="24"/>
    </row>
    <row r="3509" spans="1:11">
      <c r="A3509" s="24"/>
      <c r="B3509" s="24"/>
      <c r="J3509" s="24"/>
      <c r="K3509" s="24"/>
    </row>
    <row r="3510" spans="1:11">
      <c r="A3510" s="24"/>
      <c r="B3510" s="24"/>
      <c r="J3510" s="24"/>
      <c r="K3510" s="24"/>
    </row>
    <row r="3511" spans="1:11">
      <c r="A3511" s="24"/>
      <c r="B3511" s="24"/>
      <c r="J3511" s="24"/>
      <c r="K3511" s="24"/>
    </row>
    <row r="3512" spans="1:11">
      <c r="A3512" s="24"/>
      <c r="B3512" s="24"/>
      <c r="J3512" s="24"/>
      <c r="K3512" s="24"/>
    </row>
    <row r="3513" spans="1:11">
      <c r="A3513" s="24"/>
      <c r="B3513" s="24"/>
      <c r="J3513" s="24"/>
      <c r="K3513" s="24"/>
    </row>
    <row r="3514" spans="1:11">
      <c r="A3514" s="24"/>
      <c r="B3514" s="24"/>
      <c r="J3514" s="24"/>
      <c r="K3514" s="24"/>
    </row>
    <row r="3515" spans="1:11">
      <c r="A3515" s="24"/>
      <c r="B3515" s="24"/>
      <c r="J3515" s="24"/>
      <c r="K3515" s="24"/>
    </row>
    <row r="3516" spans="1:11">
      <c r="A3516" s="24"/>
      <c r="B3516" s="24"/>
      <c r="J3516" s="24"/>
      <c r="K3516" s="24"/>
    </row>
    <row r="3517" spans="1:11">
      <c r="A3517" s="24"/>
      <c r="B3517" s="24"/>
      <c r="J3517" s="24"/>
      <c r="K3517" s="24"/>
    </row>
    <row r="3518" spans="1:11">
      <c r="A3518" s="24"/>
      <c r="B3518" s="24"/>
      <c r="J3518" s="24"/>
      <c r="K3518" s="24"/>
    </row>
    <row r="3519" spans="1:11">
      <c r="A3519" s="24"/>
      <c r="B3519" s="24"/>
      <c r="J3519" s="24"/>
      <c r="K3519" s="24"/>
    </row>
    <row r="3520" spans="1:11">
      <c r="A3520" s="24"/>
      <c r="B3520" s="24"/>
      <c r="J3520" s="24"/>
      <c r="K3520" s="24"/>
    </row>
    <row r="3521" spans="1:11">
      <c r="A3521" s="24"/>
      <c r="B3521" s="24"/>
      <c r="J3521" s="24"/>
      <c r="K3521" s="24"/>
    </row>
    <row r="3522" spans="1:11">
      <c r="A3522" s="24"/>
      <c r="B3522" s="24"/>
      <c r="J3522" s="24"/>
      <c r="K3522" s="24"/>
    </row>
    <row r="3523" spans="1:11">
      <c r="A3523" s="24"/>
      <c r="B3523" s="24"/>
      <c r="J3523" s="24"/>
      <c r="K3523" s="24"/>
    </row>
    <row r="3524" spans="1:11">
      <c r="A3524" s="24"/>
      <c r="B3524" s="24"/>
      <c r="J3524" s="24"/>
      <c r="K3524" s="24"/>
    </row>
    <row r="3525" spans="1:11">
      <c r="A3525" s="24"/>
      <c r="B3525" s="24"/>
      <c r="J3525" s="24"/>
      <c r="K3525" s="24"/>
    </row>
    <row r="3526" spans="1:11">
      <c r="A3526" s="24"/>
      <c r="B3526" s="24"/>
      <c r="J3526" s="24"/>
      <c r="K3526" s="24"/>
    </row>
    <row r="3527" spans="1:11">
      <c r="A3527" s="24"/>
      <c r="B3527" s="24"/>
      <c r="J3527" s="24"/>
      <c r="K3527" s="24"/>
    </row>
    <row r="3528" spans="1:11">
      <c r="A3528" s="24"/>
      <c r="B3528" s="24"/>
      <c r="J3528" s="24"/>
      <c r="K3528" s="24"/>
    </row>
    <row r="3529" spans="1:11">
      <c r="A3529" s="24"/>
      <c r="B3529" s="24"/>
      <c r="J3529" s="24"/>
      <c r="K3529" s="24"/>
    </row>
    <row r="3530" spans="1:11">
      <c r="A3530" s="24"/>
      <c r="B3530" s="24"/>
      <c r="J3530" s="24"/>
      <c r="K3530" s="24"/>
    </row>
    <row r="3531" spans="1:11">
      <c r="A3531" s="24"/>
      <c r="B3531" s="24"/>
      <c r="J3531" s="24"/>
      <c r="K3531" s="24"/>
    </row>
    <row r="3532" spans="1:11">
      <c r="A3532" s="24"/>
      <c r="B3532" s="24"/>
      <c r="J3532" s="24"/>
      <c r="K3532" s="24"/>
    </row>
    <row r="3533" spans="1:11">
      <c r="A3533" s="24"/>
      <c r="B3533" s="24"/>
      <c r="J3533" s="24"/>
      <c r="K3533" s="24"/>
    </row>
    <row r="3534" spans="1:11">
      <c r="A3534" s="24"/>
      <c r="B3534" s="24"/>
      <c r="J3534" s="24"/>
      <c r="K3534" s="24"/>
    </row>
    <row r="3535" spans="1:11">
      <c r="A3535" s="24"/>
      <c r="B3535" s="24"/>
      <c r="J3535" s="24"/>
      <c r="K3535" s="24"/>
    </row>
    <row r="3536" spans="1:11">
      <c r="A3536" s="24"/>
      <c r="B3536" s="24"/>
      <c r="J3536" s="24"/>
      <c r="K3536" s="24"/>
    </row>
    <row r="3537" spans="1:11">
      <c r="A3537" s="24"/>
      <c r="B3537" s="24"/>
      <c r="J3537" s="24"/>
      <c r="K3537" s="24"/>
    </row>
    <row r="3538" spans="1:11">
      <c r="A3538" s="24"/>
      <c r="B3538" s="24"/>
      <c r="J3538" s="24"/>
      <c r="K3538" s="24"/>
    </row>
    <row r="3539" spans="1:11">
      <c r="A3539" s="24"/>
      <c r="B3539" s="24"/>
      <c r="J3539" s="24"/>
      <c r="K3539" s="24"/>
    </row>
    <row r="3540" spans="1:11">
      <c r="A3540" s="24"/>
      <c r="B3540" s="24"/>
      <c r="J3540" s="24"/>
      <c r="K3540" s="24"/>
    </row>
    <row r="3541" spans="1:11">
      <c r="A3541" s="24"/>
      <c r="B3541" s="24"/>
      <c r="J3541" s="24"/>
      <c r="K3541" s="24"/>
    </row>
    <row r="3542" spans="1:11">
      <c r="A3542" s="24"/>
      <c r="B3542" s="24"/>
      <c r="J3542" s="24"/>
      <c r="K3542" s="24"/>
    </row>
    <row r="3543" spans="1:11">
      <c r="A3543" s="24"/>
      <c r="B3543" s="24"/>
      <c r="J3543" s="24"/>
      <c r="K3543" s="24"/>
    </row>
    <row r="3544" spans="1:11">
      <c r="A3544" s="24"/>
      <c r="B3544" s="24"/>
      <c r="J3544" s="24"/>
      <c r="K3544" s="24"/>
    </row>
    <row r="3545" spans="1:11">
      <c r="A3545" s="24"/>
      <c r="B3545" s="24"/>
      <c r="J3545" s="24"/>
      <c r="K3545" s="24"/>
    </row>
    <row r="3546" spans="1:11">
      <c r="A3546" s="24"/>
      <c r="B3546" s="24"/>
      <c r="J3546" s="24"/>
      <c r="K3546" s="24"/>
    </row>
    <row r="3547" spans="1:11">
      <c r="A3547" s="24"/>
      <c r="B3547" s="24"/>
      <c r="J3547" s="24"/>
      <c r="K3547" s="24"/>
    </row>
    <row r="3548" spans="1:11">
      <c r="A3548" s="24"/>
      <c r="B3548" s="24"/>
      <c r="J3548" s="24"/>
      <c r="K3548" s="24"/>
    </row>
    <row r="3549" spans="1:11">
      <c r="A3549" s="24"/>
      <c r="B3549" s="24"/>
      <c r="J3549" s="24"/>
      <c r="K3549" s="24"/>
    </row>
    <row r="3550" spans="1:11">
      <c r="A3550" s="24"/>
      <c r="B3550" s="24"/>
      <c r="J3550" s="24"/>
      <c r="K3550" s="24"/>
    </row>
    <row r="3551" spans="1:11">
      <c r="A3551" s="24"/>
      <c r="B3551" s="24"/>
      <c r="J3551" s="24"/>
      <c r="K3551" s="24"/>
    </row>
    <row r="3552" spans="1:11">
      <c r="A3552" s="24"/>
      <c r="B3552" s="24"/>
      <c r="J3552" s="24"/>
      <c r="K3552" s="24"/>
    </row>
    <row r="3553" spans="1:11">
      <c r="A3553" s="24"/>
      <c r="B3553" s="24"/>
      <c r="J3553" s="24"/>
      <c r="K3553" s="24"/>
    </row>
    <row r="3554" spans="1:11">
      <c r="A3554" s="24"/>
      <c r="B3554" s="24"/>
      <c r="J3554" s="24"/>
      <c r="K3554" s="24"/>
    </row>
    <row r="3555" spans="1:11">
      <c r="A3555" s="24"/>
      <c r="B3555" s="24"/>
      <c r="J3555" s="24"/>
      <c r="K3555" s="24"/>
    </row>
    <row r="3556" spans="1:11">
      <c r="A3556" s="24"/>
      <c r="B3556" s="24"/>
      <c r="J3556" s="24"/>
      <c r="K3556" s="24"/>
    </row>
    <row r="3557" spans="1:11">
      <c r="A3557" s="24"/>
      <c r="B3557" s="24"/>
      <c r="J3557" s="24"/>
      <c r="K3557" s="24"/>
    </row>
    <row r="3558" spans="1:11">
      <c r="A3558" s="24"/>
      <c r="B3558" s="24"/>
      <c r="J3558" s="24"/>
      <c r="K3558" s="24"/>
    </row>
    <row r="3559" spans="1:11">
      <c r="A3559" s="24"/>
      <c r="B3559" s="24"/>
      <c r="J3559" s="24"/>
      <c r="K3559" s="24"/>
    </row>
    <row r="3560" spans="1:11">
      <c r="A3560" s="24"/>
      <c r="B3560" s="24"/>
      <c r="J3560" s="24"/>
      <c r="K3560" s="24"/>
    </row>
    <row r="3561" spans="1:11">
      <c r="A3561" s="24"/>
      <c r="B3561" s="24"/>
      <c r="J3561" s="24"/>
      <c r="K3561" s="24"/>
    </row>
    <row r="3562" spans="1:11">
      <c r="A3562" s="24"/>
      <c r="B3562" s="24"/>
      <c r="J3562" s="24"/>
      <c r="K3562" s="24"/>
    </row>
    <row r="3563" spans="1:11">
      <c r="A3563" s="24"/>
      <c r="B3563" s="24"/>
      <c r="J3563" s="24"/>
      <c r="K3563" s="24"/>
    </row>
    <row r="3564" spans="1:11">
      <c r="A3564" s="24"/>
      <c r="B3564" s="24"/>
      <c r="J3564" s="24"/>
      <c r="K3564" s="24"/>
    </row>
    <row r="3565" spans="1:11">
      <c r="A3565" s="24"/>
      <c r="B3565" s="24"/>
      <c r="J3565" s="24"/>
      <c r="K3565" s="24"/>
    </row>
    <row r="3566" spans="1:11">
      <c r="A3566" s="24"/>
      <c r="B3566" s="24"/>
      <c r="J3566" s="24"/>
      <c r="K3566" s="24"/>
    </row>
    <row r="3567" spans="1:11">
      <c r="A3567" s="24"/>
      <c r="B3567" s="24"/>
      <c r="J3567" s="24"/>
      <c r="K3567" s="24"/>
    </row>
    <row r="3568" spans="1:11">
      <c r="A3568" s="24"/>
      <c r="B3568" s="24"/>
      <c r="J3568" s="24"/>
      <c r="K3568" s="24"/>
    </row>
    <row r="3569" spans="1:11">
      <c r="A3569" s="24"/>
      <c r="B3569" s="24"/>
      <c r="J3569" s="24"/>
      <c r="K3569" s="24"/>
    </row>
    <row r="3570" spans="1:11">
      <c r="A3570" s="24"/>
      <c r="B3570" s="24"/>
      <c r="J3570" s="24"/>
      <c r="K3570" s="24"/>
    </row>
    <row r="3571" spans="1:11">
      <c r="A3571" s="24"/>
      <c r="B3571" s="24"/>
      <c r="J3571" s="24"/>
      <c r="K3571" s="24"/>
    </row>
    <row r="3572" spans="1:11">
      <c r="A3572" s="24"/>
      <c r="B3572" s="24"/>
      <c r="J3572" s="24"/>
      <c r="K3572" s="24"/>
    </row>
    <row r="3573" spans="1:11">
      <c r="A3573" s="24"/>
      <c r="B3573" s="24"/>
      <c r="J3573" s="24"/>
      <c r="K3573" s="24"/>
    </row>
    <row r="3574" spans="1:11">
      <c r="A3574" s="24"/>
      <c r="B3574" s="24"/>
      <c r="J3574" s="24"/>
      <c r="K3574" s="24"/>
    </row>
    <row r="3575" spans="1:11">
      <c r="A3575" s="24"/>
      <c r="B3575" s="24"/>
      <c r="J3575" s="24"/>
      <c r="K3575" s="24"/>
    </row>
    <row r="3576" spans="1:11">
      <c r="A3576" s="24"/>
      <c r="B3576" s="24"/>
      <c r="J3576" s="24"/>
      <c r="K3576" s="24"/>
    </row>
    <row r="3577" spans="1:11">
      <c r="A3577" s="24"/>
      <c r="B3577" s="24"/>
      <c r="J3577" s="24"/>
      <c r="K3577" s="24"/>
    </row>
    <row r="3578" spans="1:11">
      <c r="A3578" s="24"/>
      <c r="B3578" s="24"/>
      <c r="J3578" s="24"/>
      <c r="K3578" s="24"/>
    </row>
    <row r="3579" spans="1:11">
      <c r="A3579" s="24"/>
      <c r="B3579" s="24"/>
      <c r="J3579" s="24"/>
      <c r="K3579" s="24"/>
    </row>
    <row r="3580" spans="1:11">
      <c r="A3580" s="24"/>
      <c r="B3580" s="24"/>
      <c r="J3580" s="24"/>
      <c r="K3580" s="24"/>
    </row>
    <row r="3581" spans="1:11">
      <c r="A3581" s="24"/>
      <c r="B3581" s="24"/>
      <c r="J3581" s="24"/>
      <c r="K3581" s="24"/>
    </row>
    <row r="3582" spans="1:11">
      <c r="A3582" s="24"/>
      <c r="B3582" s="24"/>
      <c r="J3582" s="24"/>
      <c r="K3582" s="24"/>
    </row>
    <row r="3583" spans="1:11">
      <c r="A3583" s="24"/>
      <c r="B3583" s="24"/>
      <c r="J3583" s="24"/>
      <c r="K3583" s="24"/>
    </row>
    <row r="3584" spans="1:11">
      <c r="A3584" s="24"/>
      <c r="B3584" s="24"/>
      <c r="J3584" s="24"/>
      <c r="K3584" s="24"/>
    </row>
    <row r="3585" spans="1:11">
      <c r="A3585" s="24"/>
      <c r="B3585" s="24"/>
      <c r="J3585" s="24"/>
      <c r="K3585" s="24"/>
    </row>
    <row r="3586" spans="1:11">
      <c r="A3586" s="24"/>
      <c r="B3586" s="24"/>
      <c r="J3586" s="24"/>
      <c r="K3586" s="24"/>
    </row>
    <row r="3587" spans="1:11">
      <c r="A3587" s="24"/>
      <c r="B3587" s="24"/>
      <c r="J3587" s="24"/>
      <c r="K3587" s="24"/>
    </row>
    <row r="3588" spans="1:11">
      <c r="A3588" s="24"/>
      <c r="B3588" s="24"/>
      <c r="J3588" s="24"/>
      <c r="K3588" s="24"/>
    </row>
    <row r="3589" spans="1:11">
      <c r="A3589" s="24"/>
      <c r="B3589" s="24"/>
      <c r="J3589" s="24"/>
      <c r="K3589" s="24"/>
    </row>
    <row r="3590" spans="1:11">
      <c r="A3590" s="24"/>
      <c r="B3590" s="24"/>
      <c r="J3590" s="24"/>
      <c r="K3590" s="24"/>
    </row>
    <row r="3591" spans="1:11">
      <c r="A3591" s="24"/>
      <c r="B3591" s="24"/>
      <c r="J3591" s="24"/>
      <c r="K3591" s="24"/>
    </row>
    <row r="3592" spans="1:11">
      <c r="A3592" s="24"/>
      <c r="B3592" s="24"/>
      <c r="J3592" s="24"/>
      <c r="K3592" s="24"/>
    </row>
    <row r="3593" spans="1:11">
      <c r="A3593" s="24"/>
      <c r="B3593" s="24"/>
      <c r="J3593" s="24"/>
      <c r="K3593" s="24"/>
    </row>
    <row r="3594" spans="1:11">
      <c r="A3594" s="24"/>
      <c r="B3594" s="24"/>
      <c r="J3594" s="24"/>
      <c r="K3594" s="24"/>
    </row>
    <row r="3595" spans="1:11">
      <c r="A3595" s="24"/>
      <c r="B3595" s="24"/>
      <c r="J3595" s="24"/>
      <c r="K3595" s="24"/>
    </row>
    <row r="3596" spans="1:11">
      <c r="A3596" s="24"/>
      <c r="B3596" s="24"/>
      <c r="J3596" s="24"/>
      <c r="K3596" s="24"/>
    </row>
    <row r="3597" spans="1:11">
      <c r="A3597" s="24"/>
      <c r="B3597" s="24"/>
      <c r="J3597" s="24"/>
      <c r="K3597" s="24"/>
    </row>
    <row r="3598" spans="1:11">
      <c r="A3598" s="24"/>
      <c r="B3598" s="24"/>
      <c r="J3598" s="24"/>
      <c r="K3598" s="24"/>
    </row>
    <row r="3599" spans="1:11">
      <c r="A3599" s="24"/>
      <c r="B3599" s="24"/>
      <c r="J3599" s="24"/>
      <c r="K3599" s="24"/>
    </row>
    <row r="3600" spans="1:11">
      <c r="A3600" s="24"/>
      <c r="B3600" s="24"/>
      <c r="J3600" s="24"/>
      <c r="K3600" s="24"/>
    </row>
    <row r="3601" spans="1:11">
      <c r="A3601" s="24"/>
      <c r="B3601" s="24"/>
      <c r="J3601" s="24"/>
      <c r="K3601" s="24"/>
    </row>
    <row r="3602" spans="1:11">
      <c r="A3602" s="24"/>
      <c r="B3602" s="24"/>
      <c r="J3602" s="24"/>
      <c r="K3602" s="24"/>
    </row>
    <row r="3603" spans="1:11">
      <c r="A3603" s="24"/>
      <c r="B3603" s="24"/>
      <c r="J3603" s="24"/>
      <c r="K3603" s="24"/>
    </row>
    <row r="3604" spans="1:11">
      <c r="A3604" s="24"/>
      <c r="B3604" s="24"/>
      <c r="J3604" s="24"/>
      <c r="K3604" s="24"/>
    </row>
    <row r="3605" spans="1:11">
      <c r="A3605" s="24"/>
      <c r="B3605" s="24"/>
      <c r="J3605" s="24"/>
      <c r="K3605" s="24"/>
    </row>
    <row r="3606" spans="1:11">
      <c r="A3606" s="24"/>
      <c r="B3606" s="24"/>
      <c r="J3606" s="24"/>
      <c r="K3606" s="24"/>
    </row>
    <row r="3607" spans="1:11">
      <c r="A3607" s="24"/>
      <c r="B3607" s="24"/>
      <c r="J3607" s="24"/>
      <c r="K3607" s="24"/>
    </row>
    <row r="3608" spans="1:11">
      <c r="A3608" s="24"/>
      <c r="B3608" s="24"/>
      <c r="J3608" s="24"/>
      <c r="K3608" s="24"/>
    </row>
    <row r="3609" spans="1:11">
      <c r="A3609" s="24"/>
      <c r="B3609" s="24"/>
      <c r="J3609" s="24"/>
      <c r="K3609" s="24"/>
    </row>
    <row r="3610" spans="1:11">
      <c r="A3610" s="24"/>
      <c r="B3610" s="24"/>
      <c r="J3610" s="24"/>
      <c r="K3610" s="24"/>
    </row>
    <row r="3611" spans="1:11">
      <c r="A3611" s="24"/>
      <c r="B3611" s="24"/>
      <c r="J3611" s="24"/>
      <c r="K3611" s="24"/>
    </row>
    <row r="3612" spans="1:11">
      <c r="A3612" s="24"/>
      <c r="B3612" s="24"/>
      <c r="J3612" s="24"/>
      <c r="K3612" s="24"/>
    </row>
    <row r="3613" spans="1:11">
      <c r="A3613" s="24"/>
      <c r="B3613" s="24"/>
      <c r="J3613" s="24"/>
      <c r="K3613" s="24"/>
    </row>
    <row r="3614" spans="1:11">
      <c r="A3614" s="24"/>
      <c r="B3614" s="24"/>
      <c r="J3614" s="24"/>
      <c r="K3614" s="24"/>
    </row>
    <row r="3615" spans="1:11">
      <c r="A3615" s="24"/>
      <c r="B3615" s="24"/>
      <c r="J3615" s="24"/>
      <c r="K3615" s="24"/>
    </row>
    <row r="3616" spans="1:11">
      <c r="A3616" s="24"/>
      <c r="B3616" s="24"/>
      <c r="J3616" s="24"/>
      <c r="K3616" s="24"/>
    </row>
    <row r="3617" spans="1:11">
      <c r="A3617" s="24"/>
      <c r="B3617" s="24"/>
      <c r="J3617" s="24"/>
      <c r="K3617" s="24"/>
    </row>
    <row r="3618" spans="1:11">
      <c r="A3618" s="24"/>
      <c r="B3618" s="24"/>
      <c r="J3618" s="24"/>
      <c r="K3618" s="24"/>
    </row>
    <row r="3619" spans="1:11">
      <c r="A3619" s="24"/>
      <c r="B3619" s="24"/>
      <c r="J3619" s="24"/>
      <c r="K3619" s="24"/>
    </row>
    <row r="3620" spans="1:11">
      <c r="A3620" s="24"/>
      <c r="B3620" s="24"/>
      <c r="J3620" s="24"/>
      <c r="K3620" s="24"/>
    </row>
    <row r="3621" spans="1:11">
      <c r="A3621" s="24"/>
      <c r="B3621" s="24"/>
      <c r="J3621" s="24"/>
      <c r="K3621" s="24"/>
    </row>
    <row r="3622" spans="1:11">
      <c r="A3622" s="24"/>
      <c r="B3622" s="24"/>
      <c r="J3622" s="24"/>
      <c r="K3622" s="24"/>
    </row>
    <row r="3623" spans="1:11">
      <c r="A3623" s="24"/>
      <c r="B3623" s="24"/>
      <c r="J3623" s="24"/>
      <c r="K3623" s="24"/>
    </row>
    <row r="3624" spans="1:11">
      <c r="A3624" s="24"/>
      <c r="B3624" s="24"/>
      <c r="J3624" s="24"/>
      <c r="K3624" s="24"/>
    </row>
    <row r="3625" spans="1:11">
      <c r="A3625" s="24"/>
      <c r="B3625" s="24"/>
      <c r="J3625" s="24"/>
      <c r="K3625" s="24"/>
    </row>
    <row r="3626" spans="1:11">
      <c r="A3626" s="24"/>
      <c r="B3626" s="24"/>
      <c r="J3626" s="24"/>
      <c r="K3626" s="24"/>
    </row>
    <row r="3627" spans="1:11">
      <c r="A3627" s="24"/>
      <c r="B3627" s="24"/>
      <c r="J3627" s="24"/>
      <c r="K3627" s="24"/>
    </row>
    <row r="3628" spans="1:11">
      <c r="A3628" s="24"/>
      <c r="B3628" s="24"/>
      <c r="J3628" s="24"/>
      <c r="K3628" s="24"/>
    </row>
    <row r="3629" spans="1:11">
      <c r="A3629" s="24"/>
      <c r="B3629" s="24"/>
      <c r="J3629" s="24"/>
      <c r="K3629" s="24"/>
    </row>
    <row r="3630" spans="1:11">
      <c r="A3630" s="24"/>
      <c r="B3630" s="24"/>
      <c r="J3630" s="24"/>
      <c r="K3630" s="24"/>
    </row>
    <row r="3631" spans="1:11">
      <c r="A3631" s="24"/>
      <c r="B3631" s="24"/>
      <c r="J3631" s="24"/>
      <c r="K3631" s="24"/>
    </row>
    <row r="3632" spans="1:11">
      <c r="A3632" s="24"/>
      <c r="B3632" s="24"/>
      <c r="J3632" s="24"/>
      <c r="K3632" s="24"/>
    </row>
    <row r="3633" spans="1:11">
      <c r="A3633" s="24"/>
      <c r="B3633" s="24"/>
      <c r="J3633" s="24"/>
      <c r="K3633" s="24"/>
    </row>
    <row r="3634" spans="1:11">
      <c r="A3634" s="24"/>
      <c r="B3634" s="24"/>
      <c r="J3634" s="24"/>
      <c r="K3634" s="24"/>
    </row>
    <row r="3635" spans="1:11">
      <c r="A3635" s="24"/>
      <c r="B3635" s="24"/>
      <c r="J3635" s="24"/>
      <c r="K3635" s="24"/>
    </row>
    <row r="3636" spans="1:11">
      <c r="A3636" s="24"/>
      <c r="B3636" s="24"/>
      <c r="J3636" s="24"/>
      <c r="K3636" s="24"/>
    </row>
    <row r="3637" spans="1:11">
      <c r="A3637" s="24"/>
      <c r="B3637" s="24"/>
      <c r="J3637" s="24"/>
      <c r="K3637" s="24"/>
    </row>
    <row r="3638" spans="1:11">
      <c r="A3638" s="24"/>
      <c r="B3638" s="24"/>
      <c r="J3638" s="24"/>
      <c r="K3638" s="24"/>
    </row>
    <row r="3639" spans="1:11">
      <c r="A3639" s="24"/>
      <c r="B3639" s="24"/>
      <c r="J3639" s="24"/>
      <c r="K3639" s="24"/>
    </row>
    <row r="3640" spans="1:11">
      <c r="A3640" s="24"/>
      <c r="B3640" s="24"/>
      <c r="J3640" s="24"/>
      <c r="K3640" s="24"/>
    </row>
    <row r="3641" spans="1:11">
      <c r="A3641" s="24"/>
      <c r="B3641" s="24"/>
      <c r="J3641" s="24"/>
      <c r="K3641" s="24"/>
    </row>
    <row r="3642" spans="1:11">
      <c r="A3642" s="24"/>
      <c r="B3642" s="24"/>
      <c r="J3642" s="24"/>
      <c r="K3642" s="24"/>
    </row>
    <row r="3643" spans="1:11">
      <c r="A3643" s="24"/>
      <c r="B3643" s="24"/>
      <c r="J3643" s="24"/>
      <c r="K3643" s="24"/>
    </row>
    <row r="3644" spans="1:11">
      <c r="A3644" s="24"/>
      <c r="B3644" s="24"/>
      <c r="J3644" s="24"/>
      <c r="K3644" s="24"/>
    </row>
    <row r="3645" spans="1:11">
      <c r="A3645" s="24"/>
      <c r="B3645" s="24"/>
      <c r="J3645" s="24"/>
      <c r="K3645" s="24"/>
    </row>
    <row r="3646" spans="1:11">
      <c r="A3646" s="24"/>
      <c r="B3646" s="24"/>
      <c r="J3646" s="24"/>
      <c r="K3646" s="24"/>
    </row>
    <row r="3647" spans="1:11">
      <c r="A3647" s="24"/>
      <c r="B3647" s="24"/>
      <c r="J3647" s="24"/>
      <c r="K3647" s="24"/>
    </row>
    <row r="3648" spans="1:11">
      <c r="A3648" s="24"/>
      <c r="B3648" s="24"/>
      <c r="J3648" s="24"/>
      <c r="K3648" s="24"/>
    </row>
    <row r="3649" spans="1:11">
      <c r="A3649" s="24"/>
      <c r="B3649" s="24"/>
      <c r="J3649" s="24"/>
      <c r="K3649" s="24"/>
    </row>
    <row r="3650" spans="1:11">
      <c r="A3650" s="24"/>
      <c r="B3650" s="24"/>
      <c r="J3650" s="24"/>
      <c r="K3650" s="24"/>
    </row>
    <row r="3651" spans="1:11">
      <c r="A3651" s="24"/>
      <c r="B3651" s="24"/>
      <c r="J3651" s="24"/>
      <c r="K3651" s="24"/>
    </row>
    <row r="3652" spans="1:11">
      <c r="A3652" s="24"/>
      <c r="B3652" s="24"/>
      <c r="J3652" s="24"/>
      <c r="K3652" s="24"/>
    </row>
    <row r="3653" spans="1:11">
      <c r="A3653" s="24"/>
      <c r="B3653" s="24"/>
      <c r="J3653" s="24"/>
      <c r="K3653" s="24"/>
    </row>
    <row r="3654" spans="1:11">
      <c r="A3654" s="24"/>
      <c r="B3654" s="24"/>
      <c r="J3654" s="24"/>
      <c r="K3654" s="24"/>
    </row>
    <row r="3655" spans="1:11">
      <c r="A3655" s="24"/>
      <c r="B3655" s="24"/>
      <c r="J3655" s="24"/>
      <c r="K3655" s="24"/>
    </row>
    <row r="3656" spans="1:11">
      <c r="A3656" s="24"/>
      <c r="B3656" s="24"/>
      <c r="J3656" s="24"/>
      <c r="K3656" s="24"/>
    </row>
    <row r="3657" spans="1:11">
      <c r="A3657" s="24"/>
      <c r="B3657" s="24"/>
      <c r="J3657" s="24"/>
      <c r="K3657" s="24"/>
    </row>
    <row r="3658" spans="1:11">
      <c r="A3658" s="24"/>
      <c r="B3658" s="24"/>
      <c r="J3658" s="24"/>
      <c r="K3658" s="24"/>
    </row>
    <row r="3659" spans="1:11">
      <c r="A3659" s="24"/>
      <c r="B3659" s="24"/>
      <c r="J3659" s="24"/>
      <c r="K3659" s="24"/>
    </row>
    <row r="3660" spans="1:11">
      <c r="A3660" s="24"/>
      <c r="B3660" s="24"/>
      <c r="J3660" s="24"/>
      <c r="K3660" s="24"/>
    </row>
    <row r="3661" spans="1:11">
      <c r="A3661" s="24"/>
      <c r="B3661" s="24"/>
      <c r="J3661" s="24"/>
      <c r="K3661" s="24"/>
    </row>
    <row r="3662" spans="1:11">
      <c r="A3662" s="24"/>
      <c r="B3662" s="24"/>
      <c r="J3662" s="24"/>
      <c r="K3662" s="24"/>
    </row>
    <row r="3663" spans="1:11">
      <c r="A3663" s="24"/>
      <c r="B3663" s="24"/>
      <c r="J3663" s="24"/>
      <c r="K3663" s="24"/>
    </row>
    <row r="3664" spans="1:11">
      <c r="A3664" s="24"/>
      <c r="B3664" s="24"/>
      <c r="J3664" s="24"/>
      <c r="K3664" s="24"/>
    </row>
    <row r="3665" spans="1:11">
      <c r="A3665" s="24"/>
      <c r="B3665" s="24"/>
      <c r="J3665" s="24"/>
      <c r="K3665" s="24"/>
    </row>
    <row r="3666" spans="1:11">
      <c r="A3666" s="24"/>
      <c r="B3666" s="24"/>
      <c r="J3666" s="24"/>
      <c r="K3666" s="24"/>
    </row>
    <row r="3667" spans="1:11">
      <c r="A3667" s="24"/>
      <c r="B3667" s="24"/>
      <c r="J3667" s="24"/>
      <c r="K3667" s="24"/>
    </row>
    <row r="3668" spans="1:11">
      <c r="A3668" s="24"/>
      <c r="B3668" s="24"/>
      <c r="J3668" s="24"/>
      <c r="K3668" s="24"/>
    </row>
    <row r="3669" spans="1:11">
      <c r="A3669" s="24"/>
      <c r="B3669" s="24"/>
      <c r="J3669" s="24"/>
      <c r="K3669" s="24"/>
    </row>
    <row r="3670" spans="1:11">
      <c r="A3670" s="24"/>
      <c r="B3670" s="24"/>
      <c r="J3670" s="24"/>
      <c r="K3670" s="24"/>
    </row>
    <row r="3671" spans="1:11">
      <c r="A3671" s="24"/>
      <c r="B3671" s="24"/>
      <c r="J3671" s="24"/>
      <c r="K3671" s="24"/>
    </row>
    <row r="3672" spans="1:11">
      <c r="A3672" s="24"/>
      <c r="B3672" s="24"/>
      <c r="J3672" s="24"/>
      <c r="K3672" s="24"/>
    </row>
    <row r="3673" spans="1:11">
      <c r="A3673" s="24"/>
      <c r="B3673" s="24"/>
      <c r="J3673" s="24"/>
      <c r="K3673" s="24"/>
    </row>
    <row r="3674" spans="1:11">
      <c r="A3674" s="24"/>
      <c r="B3674" s="24"/>
      <c r="J3674" s="24"/>
      <c r="K3674" s="24"/>
    </row>
    <row r="3675" spans="1:11">
      <c r="A3675" s="24"/>
      <c r="B3675" s="24"/>
      <c r="J3675" s="24"/>
      <c r="K3675" s="24"/>
    </row>
    <row r="3676" spans="1:11">
      <c r="A3676" s="24"/>
      <c r="B3676" s="24"/>
      <c r="J3676" s="24"/>
      <c r="K3676" s="24"/>
    </row>
    <row r="3677" spans="1:11">
      <c r="A3677" s="24"/>
      <c r="B3677" s="24"/>
      <c r="J3677" s="24"/>
      <c r="K3677" s="24"/>
    </row>
    <row r="3678" spans="1:11">
      <c r="A3678" s="24"/>
      <c r="B3678" s="24"/>
      <c r="J3678" s="24"/>
      <c r="K3678" s="24"/>
    </row>
    <row r="3679" spans="1:11">
      <c r="A3679" s="24"/>
      <c r="B3679" s="24"/>
      <c r="J3679" s="24"/>
      <c r="K3679" s="24"/>
    </row>
    <row r="3680" spans="1:11">
      <c r="A3680" s="24"/>
      <c r="B3680" s="24"/>
      <c r="J3680" s="24"/>
      <c r="K3680" s="24"/>
    </row>
    <row r="3681" spans="1:11">
      <c r="A3681" s="24"/>
      <c r="B3681" s="24"/>
      <c r="J3681" s="24"/>
      <c r="K3681" s="24"/>
    </row>
    <row r="3682" spans="1:11">
      <c r="A3682" s="24"/>
      <c r="B3682" s="24"/>
      <c r="J3682" s="24"/>
      <c r="K3682" s="24"/>
    </row>
    <row r="3683" spans="1:11">
      <c r="A3683" s="24"/>
      <c r="B3683" s="24"/>
      <c r="J3683" s="24"/>
      <c r="K3683" s="24"/>
    </row>
    <row r="3684" spans="1:11">
      <c r="A3684" s="24"/>
      <c r="B3684" s="24"/>
      <c r="J3684" s="24"/>
      <c r="K3684" s="24"/>
    </row>
    <row r="3685" spans="1:11">
      <c r="A3685" s="24"/>
      <c r="B3685" s="24"/>
      <c r="J3685" s="24"/>
      <c r="K3685" s="24"/>
    </row>
    <row r="3686" spans="1:11">
      <c r="A3686" s="24"/>
      <c r="B3686" s="24"/>
      <c r="J3686" s="24"/>
      <c r="K3686" s="24"/>
    </row>
    <row r="3687" spans="1:11">
      <c r="A3687" s="24"/>
      <c r="B3687" s="24"/>
      <c r="J3687" s="24"/>
      <c r="K3687" s="24"/>
    </row>
    <row r="3688" spans="1:11">
      <c r="A3688" s="24"/>
      <c r="B3688" s="24"/>
      <c r="J3688" s="24"/>
      <c r="K3688" s="24"/>
    </row>
    <row r="3689" spans="1:11">
      <c r="A3689" s="24"/>
      <c r="B3689" s="24"/>
      <c r="J3689" s="24"/>
      <c r="K3689" s="24"/>
    </row>
    <row r="3690" spans="1:11">
      <c r="A3690" s="24"/>
      <c r="B3690" s="24"/>
      <c r="J3690" s="24"/>
      <c r="K3690" s="24"/>
    </row>
    <row r="3691" spans="1:11">
      <c r="A3691" s="24"/>
      <c r="B3691" s="24"/>
      <c r="J3691" s="24"/>
      <c r="K3691" s="24"/>
    </row>
    <row r="3692" spans="1:11">
      <c r="A3692" s="24"/>
      <c r="B3692" s="24"/>
      <c r="J3692" s="24"/>
      <c r="K3692" s="24"/>
    </row>
    <row r="3693" spans="1:11">
      <c r="A3693" s="24"/>
      <c r="B3693" s="24"/>
      <c r="J3693" s="24"/>
      <c r="K3693" s="24"/>
    </row>
    <row r="3694" spans="1:11">
      <c r="A3694" s="24"/>
      <c r="B3694" s="24"/>
      <c r="J3694" s="24"/>
      <c r="K3694" s="24"/>
    </row>
    <row r="3695" spans="1:11">
      <c r="A3695" s="24"/>
      <c r="B3695" s="24"/>
      <c r="J3695" s="24"/>
      <c r="K3695" s="24"/>
    </row>
    <row r="3696" spans="1:11">
      <c r="A3696" s="24"/>
      <c r="B3696" s="24"/>
      <c r="J3696" s="24"/>
      <c r="K3696" s="24"/>
    </row>
    <row r="3697" spans="1:11">
      <c r="A3697" s="24"/>
      <c r="B3697" s="24"/>
      <c r="J3697" s="24"/>
      <c r="K3697" s="24"/>
    </row>
    <row r="3698" spans="1:11">
      <c r="A3698" s="24"/>
      <c r="B3698" s="24"/>
      <c r="J3698" s="24"/>
      <c r="K3698" s="24"/>
    </row>
    <row r="3699" spans="1:11">
      <c r="A3699" s="24"/>
      <c r="B3699" s="24"/>
      <c r="J3699" s="24"/>
      <c r="K3699" s="24"/>
    </row>
    <row r="3700" spans="1:11">
      <c r="A3700" s="24"/>
      <c r="B3700" s="24"/>
      <c r="J3700" s="24"/>
      <c r="K3700" s="24"/>
    </row>
    <row r="3701" spans="1:11">
      <c r="A3701" s="24"/>
      <c r="B3701" s="24"/>
      <c r="J3701" s="24"/>
      <c r="K3701" s="24"/>
    </row>
    <row r="3702" spans="1:11">
      <c r="A3702" s="24"/>
      <c r="B3702" s="24"/>
      <c r="J3702" s="24"/>
      <c r="K3702" s="24"/>
    </row>
    <row r="3703" spans="1:11">
      <c r="A3703" s="24"/>
      <c r="B3703" s="24"/>
      <c r="J3703" s="24"/>
      <c r="K3703" s="24"/>
    </row>
    <row r="3704" spans="1:11">
      <c r="A3704" s="24"/>
      <c r="B3704" s="24"/>
      <c r="J3704" s="24"/>
      <c r="K3704" s="24"/>
    </row>
    <row r="3705" spans="1:11">
      <c r="A3705" s="24"/>
      <c r="B3705" s="24"/>
      <c r="J3705" s="24"/>
      <c r="K3705" s="24"/>
    </row>
    <row r="3706" spans="1:11">
      <c r="A3706" s="24"/>
      <c r="B3706" s="24"/>
      <c r="J3706" s="24"/>
      <c r="K3706" s="24"/>
    </row>
    <row r="3707" spans="1:11">
      <c r="A3707" s="24"/>
      <c r="B3707" s="24"/>
      <c r="J3707" s="24"/>
      <c r="K3707" s="24"/>
    </row>
    <row r="3708" spans="1:11">
      <c r="A3708" s="24"/>
      <c r="B3708" s="24"/>
      <c r="J3708" s="24"/>
      <c r="K3708" s="24"/>
    </row>
    <row r="3709" spans="1:11">
      <c r="A3709" s="24"/>
      <c r="B3709" s="24"/>
      <c r="J3709" s="24"/>
      <c r="K3709" s="24"/>
    </row>
    <row r="3710" spans="1:11">
      <c r="A3710" s="24"/>
      <c r="B3710" s="24"/>
      <c r="J3710" s="24"/>
      <c r="K3710" s="24"/>
    </row>
    <row r="3711" spans="1:11">
      <c r="A3711" s="24"/>
      <c r="B3711" s="24"/>
      <c r="J3711" s="24"/>
      <c r="K3711" s="24"/>
    </row>
    <row r="3712" spans="1:11">
      <c r="A3712" s="24"/>
      <c r="B3712" s="24"/>
      <c r="J3712" s="24"/>
      <c r="K3712" s="24"/>
    </row>
    <row r="3713" spans="1:11">
      <c r="A3713" s="24"/>
      <c r="B3713" s="24"/>
      <c r="J3713" s="24"/>
      <c r="K3713" s="24"/>
    </row>
    <row r="3714" spans="1:11">
      <c r="A3714" s="24"/>
      <c r="B3714" s="24"/>
      <c r="J3714" s="24"/>
      <c r="K3714" s="24"/>
    </row>
    <row r="3715" spans="1:11">
      <c r="A3715" s="24"/>
      <c r="B3715" s="24"/>
      <c r="J3715" s="24"/>
      <c r="K3715" s="24"/>
    </row>
    <row r="3716" spans="1:11">
      <c r="A3716" s="24"/>
      <c r="B3716" s="24"/>
      <c r="J3716" s="24"/>
      <c r="K3716" s="24"/>
    </row>
    <row r="3717" spans="1:11">
      <c r="A3717" s="24"/>
      <c r="B3717" s="24"/>
      <c r="J3717" s="24"/>
      <c r="K3717" s="24"/>
    </row>
    <row r="3718" spans="1:11">
      <c r="A3718" s="24"/>
      <c r="B3718" s="24"/>
      <c r="J3718" s="24"/>
      <c r="K3718" s="24"/>
    </row>
    <row r="3719" spans="1:11">
      <c r="A3719" s="24"/>
      <c r="B3719" s="24"/>
      <c r="J3719" s="24"/>
      <c r="K3719" s="24"/>
    </row>
    <row r="3720" spans="1:11">
      <c r="A3720" s="24"/>
      <c r="B3720" s="24"/>
      <c r="J3720" s="24"/>
      <c r="K3720" s="24"/>
    </row>
    <row r="3721" spans="1:11">
      <c r="A3721" s="24"/>
      <c r="B3721" s="24"/>
      <c r="J3721" s="24"/>
      <c r="K3721" s="24"/>
    </row>
    <row r="3722" spans="1:11">
      <c r="A3722" s="24"/>
      <c r="B3722" s="24"/>
      <c r="J3722" s="24"/>
      <c r="K3722" s="24"/>
    </row>
    <row r="3723" spans="1:11">
      <c r="A3723" s="24"/>
      <c r="B3723" s="24"/>
      <c r="J3723" s="24"/>
      <c r="K3723" s="24"/>
    </row>
    <row r="3724" spans="1:11">
      <c r="A3724" s="24"/>
      <c r="B3724" s="24"/>
      <c r="J3724" s="24"/>
      <c r="K3724" s="24"/>
    </row>
    <row r="3725" spans="1:11">
      <c r="A3725" s="24"/>
      <c r="B3725" s="24"/>
      <c r="J3725" s="24"/>
      <c r="K3725" s="24"/>
    </row>
    <row r="3726" spans="1:11">
      <c r="A3726" s="24"/>
      <c r="B3726" s="24"/>
      <c r="J3726" s="24"/>
      <c r="K3726" s="24"/>
    </row>
    <row r="3727" spans="1:11">
      <c r="A3727" s="24"/>
      <c r="B3727" s="24"/>
      <c r="J3727" s="24"/>
      <c r="K3727" s="24"/>
    </row>
    <row r="3728" spans="1:11">
      <c r="A3728" s="24"/>
      <c r="B3728" s="24"/>
      <c r="J3728" s="24"/>
      <c r="K3728" s="24"/>
    </row>
    <row r="3729" spans="1:11">
      <c r="A3729" s="24"/>
      <c r="B3729" s="24"/>
      <c r="J3729" s="24"/>
      <c r="K3729" s="24"/>
    </row>
    <row r="3730" spans="1:11">
      <c r="A3730" s="24"/>
      <c r="B3730" s="24"/>
      <c r="J3730" s="24"/>
      <c r="K3730" s="24"/>
    </row>
    <row r="3731" spans="1:11">
      <c r="A3731" s="24"/>
      <c r="B3731" s="24"/>
      <c r="J3731" s="24"/>
      <c r="K3731" s="24"/>
    </row>
    <row r="3732" spans="1:11">
      <c r="A3732" s="24"/>
      <c r="B3732" s="24"/>
      <c r="J3732" s="24"/>
      <c r="K3732" s="24"/>
    </row>
    <row r="3733" spans="1:11">
      <c r="A3733" s="24"/>
      <c r="B3733" s="24"/>
      <c r="J3733" s="24"/>
      <c r="K3733" s="24"/>
    </row>
    <row r="3734" spans="1:11">
      <c r="A3734" s="24"/>
      <c r="B3734" s="24"/>
      <c r="J3734" s="24"/>
      <c r="K3734" s="24"/>
    </row>
    <row r="3735" spans="1:11">
      <c r="A3735" s="24"/>
      <c r="B3735" s="24"/>
      <c r="J3735" s="24"/>
      <c r="K3735" s="24"/>
    </row>
    <row r="3736" spans="1:11">
      <c r="A3736" s="24"/>
      <c r="B3736" s="24"/>
      <c r="J3736" s="24"/>
      <c r="K3736" s="24"/>
    </row>
    <row r="3737" spans="1:11">
      <c r="A3737" s="24"/>
      <c r="B3737" s="24"/>
      <c r="J3737" s="24"/>
      <c r="K3737" s="24"/>
    </row>
    <row r="3738" spans="1:11">
      <c r="A3738" s="24"/>
      <c r="B3738" s="24"/>
      <c r="J3738" s="24"/>
      <c r="K3738" s="24"/>
    </row>
    <row r="3739" spans="1:11">
      <c r="A3739" s="24"/>
      <c r="B3739" s="24"/>
      <c r="J3739" s="24"/>
      <c r="K3739" s="24"/>
    </row>
    <row r="3740" spans="1:11">
      <c r="A3740" s="24"/>
      <c r="B3740" s="24"/>
      <c r="J3740" s="24"/>
      <c r="K3740" s="24"/>
    </row>
    <row r="3741" spans="1:11">
      <c r="A3741" s="24"/>
      <c r="B3741" s="24"/>
      <c r="J3741" s="24"/>
      <c r="K3741" s="24"/>
    </row>
    <row r="3742" spans="1:11">
      <c r="A3742" s="24"/>
      <c r="B3742" s="24"/>
      <c r="J3742" s="24"/>
      <c r="K3742" s="24"/>
    </row>
    <row r="3743" spans="1:11">
      <c r="A3743" s="24"/>
      <c r="B3743" s="24"/>
      <c r="J3743" s="24"/>
      <c r="K3743" s="24"/>
    </row>
    <row r="3744" spans="1:11">
      <c r="A3744" s="24"/>
      <c r="B3744" s="24"/>
      <c r="J3744" s="24"/>
      <c r="K3744" s="24"/>
    </row>
    <row r="3745" spans="1:11">
      <c r="A3745" s="24"/>
      <c r="B3745" s="24"/>
      <c r="J3745" s="24"/>
      <c r="K3745" s="24"/>
    </row>
    <row r="3746" spans="1:11">
      <c r="A3746" s="24"/>
      <c r="B3746" s="24"/>
      <c r="J3746" s="24"/>
      <c r="K3746" s="24"/>
    </row>
    <row r="3747" spans="1:11">
      <c r="A3747" s="24"/>
      <c r="B3747" s="24"/>
      <c r="J3747" s="24"/>
      <c r="K3747" s="24"/>
    </row>
    <row r="3748" spans="1:11">
      <c r="A3748" s="24"/>
      <c r="B3748" s="24"/>
      <c r="J3748" s="24"/>
      <c r="K3748" s="24"/>
    </row>
    <row r="3749" spans="1:11">
      <c r="A3749" s="24"/>
      <c r="B3749" s="24"/>
      <c r="J3749" s="24"/>
      <c r="K3749" s="24"/>
    </row>
    <row r="3750" spans="1:11">
      <c r="A3750" s="24"/>
      <c r="B3750" s="24"/>
      <c r="J3750" s="24"/>
      <c r="K3750" s="24"/>
    </row>
    <row r="3751" spans="1:11">
      <c r="A3751" s="24"/>
      <c r="B3751" s="24"/>
      <c r="J3751" s="24"/>
      <c r="K3751" s="24"/>
    </row>
    <row r="3752" spans="1:11">
      <c r="A3752" s="24"/>
      <c r="B3752" s="24"/>
      <c r="J3752" s="24"/>
      <c r="K3752" s="24"/>
    </row>
    <row r="3753" spans="1:11">
      <c r="A3753" s="24"/>
      <c r="B3753" s="24"/>
      <c r="J3753" s="24"/>
      <c r="K3753" s="24"/>
    </row>
    <row r="3754" spans="1:11">
      <c r="A3754" s="24"/>
      <c r="B3754" s="24"/>
      <c r="J3754" s="24"/>
      <c r="K3754" s="24"/>
    </row>
    <row r="3755" spans="1:11">
      <c r="A3755" s="24"/>
      <c r="B3755" s="24"/>
      <c r="J3755" s="24"/>
      <c r="K3755" s="24"/>
    </row>
    <row r="3756" spans="1:11">
      <c r="A3756" s="24"/>
      <c r="B3756" s="24"/>
      <c r="J3756" s="24"/>
      <c r="K3756" s="24"/>
    </row>
    <row r="3757" spans="1:11">
      <c r="A3757" s="24"/>
      <c r="B3757" s="24"/>
      <c r="J3757" s="24"/>
      <c r="K3757" s="24"/>
    </row>
    <row r="3758" spans="1:11">
      <c r="A3758" s="24"/>
      <c r="B3758" s="24"/>
      <c r="J3758" s="24"/>
      <c r="K3758" s="24"/>
    </row>
    <row r="3759" spans="1:11">
      <c r="A3759" s="24"/>
      <c r="B3759" s="24"/>
      <c r="J3759" s="24"/>
      <c r="K3759" s="24"/>
    </row>
    <row r="3760" spans="1:11">
      <c r="A3760" s="24"/>
      <c r="B3760" s="24"/>
      <c r="J3760" s="24"/>
      <c r="K3760" s="24"/>
    </row>
    <row r="3761" spans="1:11">
      <c r="A3761" s="24"/>
      <c r="B3761" s="24"/>
      <c r="J3761" s="24"/>
      <c r="K3761" s="24"/>
    </row>
    <row r="3762" spans="1:11">
      <c r="A3762" s="24"/>
      <c r="B3762" s="24"/>
      <c r="J3762" s="24"/>
      <c r="K3762" s="24"/>
    </row>
    <row r="3763" spans="1:11">
      <c r="A3763" s="24"/>
      <c r="B3763" s="24"/>
      <c r="J3763" s="24"/>
      <c r="K3763" s="24"/>
    </row>
    <row r="3764" spans="1:11">
      <c r="A3764" s="24"/>
      <c r="B3764" s="24"/>
      <c r="J3764" s="24"/>
      <c r="K3764" s="24"/>
    </row>
    <row r="3765" spans="1:11">
      <c r="A3765" s="24"/>
      <c r="B3765" s="24"/>
      <c r="J3765" s="24"/>
      <c r="K3765" s="24"/>
    </row>
    <row r="3766" spans="1:11">
      <c r="A3766" s="24"/>
      <c r="B3766" s="24"/>
      <c r="J3766" s="24"/>
      <c r="K3766" s="24"/>
    </row>
    <row r="3767" spans="1:11">
      <c r="A3767" s="24"/>
      <c r="B3767" s="24"/>
      <c r="J3767" s="24"/>
      <c r="K3767" s="24"/>
    </row>
    <row r="3768" spans="1:11">
      <c r="A3768" s="24"/>
      <c r="B3768" s="24"/>
      <c r="J3768" s="24"/>
      <c r="K3768" s="24"/>
    </row>
    <row r="3769" spans="1:11">
      <c r="A3769" s="24"/>
      <c r="B3769" s="24"/>
      <c r="J3769" s="24"/>
      <c r="K3769" s="24"/>
    </row>
    <row r="3770" spans="1:11">
      <c r="A3770" s="24"/>
      <c r="B3770" s="24"/>
      <c r="J3770" s="24"/>
      <c r="K3770" s="24"/>
    </row>
    <row r="3771" spans="1:11">
      <c r="A3771" s="24"/>
      <c r="B3771" s="24"/>
      <c r="J3771" s="24"/>
      <c r="K3771" s="24"/>
    </row>
    <row r="3772" spans="1:11">
      <c r="A3772" s="24"/>
      <c r="B3772" s="24"/>
      <c r="J3772" s="24"/>
      <c r="K3772" s="24"/>
    </row>
    <row r="3773" spans="1:11">
      <c r="A3773" s="24"/>
      <c r="B3773" s="24"/>
      <c r="J3773" s="24"/>
      <c r="K3773" s="24"/>
    </row>
    <row r="3774" spans="1:11">
      <c r="A3774" s="24"/>
      <c r="B3774" s="24"/>
      <c r="J3774" s="24"/>
      <c r="K3774" s="24"/>
    </row>
    <row r="3775" spans="1:11">
      <c r="A3775" s="24"/>
      <c r="B3775" s="24"/>
      <c r="J3775" s="24"/>
      <c r="K3775" s="24"/>
    </row>
    <row r="3776" spans="1:11">
      <c r="A3776" s="24"/>
      <c r="B3776" s="24"/>
      <c r="J3776" s="24"/>
      <c r="K3776" s="24"/>
    </row>
    <row r="3777" spans="1:11">
      <c r="A3777" s="24"/>
      <c r="B3777" s="24"/>
      <c r="J3777" s="24"/>
      <c r="K3777" s="24"/>
    </row>
    <row r="3778" spans="1:11">
      <c r="A3778" s="24"/>
      <c r="B3778" s="24"/>
      <c r="J3778" s="24"/>
      <c r="K3778" s="24"/>
    </row>
    <row r="3779" spans="1:11">
      <c r="A3779" s="24"/>
      <c r="B3779" s="24"/>
      <c r="J3779" s="24"/>
      <c r="K3779" s="24"/>
    </row>
    <row r="3780" spans="1:11">
      <c r="A3780" s="24"/>
      <c r="B3780" s="24"/>
      <c r="J3780" s="24"/>
      <c r="K3780" s="24"/>
    </row>
    <row r="3781" spans="1:11">
      <c r="A3781" s="24"/>
      <c r="B3781" s="24"/>
      <c r="J3781" s="24"/>
      <c r="K3781" s="24"/>
    </row>
    <row r="3782" spans="1:11">
      <c r="A3782" s="24"/>
      <c r="B3782" s="24"/>
      <c r="J3782" s="24"/>
      <c r="K3782" s="24"/>
    </row>
    <row r="3783" spans="1:11">
      <c r="A3783" s="24"/>
      <c r="B3783" s="24"/>
      <c r="J3783" s="24"/>
      <c r="K3783" s="24"/>
    </row>
    <row r="3784" spans="1:11">
      <c r="A3784" s="24"/>
      <c r="B3784" s="24"/>
      <c r="J3784" s="24"/>
      <c r="K3784" s="24"/>
    </row>
    <row r="3785" spans="1:11">
      <c r="A3785" s="24"/>
      <c r="B3785" s="24"/>
      <c r="J3785" s="24"/>
      <c r="K3785" s="24"/>
    </row>
    <row r="3786" spans="1:11">
      <c r="A3786" s="24"/>
      <c r="B3786" s="24"/>
      <c r="J3786" s="24"/>
      <c r="K3786" s="24"/>
    </row>
    <row r="3787" spans="1:11">
      <c r="A3787" s="24"/>
      <c r="B3787" s="24"/>
      <c r="J3787" s="24"/>
      <c r="K3787" s="24"/>
    </row>
    <row r="3788" spans="1:11">
      <c r="A3788" s="24"/>
      <c r="B3788" s="24"/>
      <c r="J3788" s="24"/>
      <c r="K3788" s="24"/>
    </row>
    <row r="3789" spans="1:11">
      <c r="A3789" s="24"/>
      <c r="B3789" s="24"/>
      <c r="J3789" s="24"/>
      <c r="K3789" s="24"/>
    </row>
    <row r="3790" spans="1:11">
      <c r="A3790" s="24"/>
      <c r="B3790" s="24"/>
      <c r="J3790" s="24"/>
      <c r="K3790" s="24"/>
    </row>
    <row r="3791" spans="1:11">
      <c r="A3791" s="24"/>
      <c r="B3791" s="24"/>
      <c r="J3791" s="24"/>
      <c r="K3791" s="24"/>
    </row>
    <row r="3792" spans="1:11">
      <c r="A3792" s="24"/>
      <c r="B3792" s="24"/>
      <c r="J3792" s="24"/>
      <c r="K3792" s="24"/>
    </row>
    <row r="3793" spans="1:11">
      <c r="A3793" s="24"/>
      <c r="B3793" s="24"/>
      <c r="J3793" s="24"/>
      <c r="K3793" s="24"/>
    </row>
    <row r="3794" spans="1:11">
      <c r="A3794" s="24"/>
      <c r="B3794" s="24"/>
      <c r="J3794" s="24"/>
      <c r="K3794" s="24"/>
    </row>
    <row r="3795" spans="1:11">
      <c r="A3795" s="24"/>
      <c r="B3795" s="24"/>
      <c r="J3795" s="24"/>
      <c r="K3795" s="24"/>
    </row>
    <row r="3796" spans="1:11">
      <c r="A3796" s="24"/>
      <c r="B3796" s="24"/>
      <c r="J3796" s="24"/>
      <c r="K3796" s="24"/>
    </row>
    <row r="3797" spans="1:11">
      <c r="A3797" s="24"/>
      <c r="B3797" s="24"/>
      <c r="J3797" s="24"/>
      <c r="K3797" s="24"/>
    </row>
    <row r="3798" spans="1:11">
      <c r="A3798" s="24"/>
      <c r="B3798" s="24"/>
      <c r="J3798" s="24"/>
      <c r="K3798" s="24"/>
    </row>
    <row r="3799" spans="1:11">
      <c r="A3799" s="24"/>
      <c r="B3799" s="24"/>
      <c r="J3799" s="24"/>
      <c r="K3799" s="24"/>
    </row>
    <row r="3800" spans="1:11">
      <c r="A3800" s="24"/>
      <c r="B3800" s="24"/>
      <c r="J3800" s="24"/>
      <c r="K3800" s="24"/>
    </row>
    <row r="3801" spans="1:11">
      <c r="A3801" s="24"/>
      <c r="B3801" s="24"/>
      <c r="J3801" s="24"/>
      <c r="K3801" s="24"/>
    </row>
    <row r="3802" spans="1:11">
      <c r="A3802" s="24"/>
      <c r="B3802" s="24"/>
      <c r="J3802" s="24"/>
      <c r="K3802" s="24"/>
    </row>
    <row r="3803" spans="1:11">
      <c r="A3803" s="24"/>
      <c r="B3803" s="24"/>
      <c r="J3803" s="24"/>
      <c r="K3803" s="24"/>
    </row>
    <row r="3804" spans="1:11">
      <c r="A3804" s="24"/>
      <c r="B3804" s="24"/>
      <c r="J3804" s="24"/>
      <c r="K3804" s="24"/>
    </row>
    <row r="3805" spans="1:11">
      <c r="A3805" s="24"/>
      <c r="B3805" s="24"/>
      <c r="J3805" s="24"/>
      <c r="K3805" s="24"/>
    </row>
    <row r="3806" spans="1:11">
      <c r="A3806" s="24"/>
      <c r="B3806" s="24"/>
      <c r="J3806" s="24"/>
      <c r="K3806" s="24"/>
    </row>
    <row r="3807" spans="1:11">
      <c r="A3807" s="24"/>
      <c r="B3807" s="24"/>
      <c r="J3807" s="24"/>
      <c r="K3807" s="24"/>
    </row>
    <row r="3808" spans="1:11">
      <c r="A3808" s="24"/>
      <c r="B3808" s="24"/>
      <c r="J3808" s="24"/>
      <c r="K3808" s="24"/>
    </row>
    <row r="3809" spans="1:11">
      <c r="A3809" s="24"/>
      <c r="B3809" s="24"/>
      <c r="J3809" s="24"/>
      <c r="K3809" s="24"/>
    </row>
    <row r="3810" spans="1:11">
      <c r="A3810" s="24"/>
      <c r="B3810" s="24"/>
      <c r="J3810" s="24"/>
      <c r="K3810" s="24"/>
    </row>
    <row r="3811" spans="1:11">
      <c r="A3811" s="24"/>
      <c r="B3811" s="24"/>
      <c r="J3811" s="24"/>
      <c r="K3811" s="24"/>
    </row>
    <row r="3812" spans="1:11">
      <c r="A3812" s="24"/>
      <c r="B3812" s="24"/>
      <c r="J3812" s="24"/>
      <c r="K3812" s="24"/>
    </row>
    <row r="3813" spans="1:11">
      <c r="A3813" s="24"/>
      <c r="B3813" s="24"/>
      <c r="J3813" s="24"/>
      <c r="K3813" s="24"/>
    </row>
    <row r="3814" spans="1:11">
      <c r="A3814" s="24"/>
      <c r="B3814" s="24"/>
      <c r="J3814" s="24"/>
      <c r="K3814" s="24"/>
    </row>
    <row r="3815" spans="1:11">
      <c r="A3815" s="24"/>
      <c r="B3815" s="24"/>
      <c r="J3815" s="24"/>
      <c r="K3815" s="24"/>
    </row>
    <row r="3816" spans="1:11">
      <c r="A3816" s="24"/>
      <c r="B3816" s="24"/>
      <c r="J3816" s="24"/>
      <c r="K3816" s="24"/>
    </row>
    <row r="3817" spans="1:11">
      <c r="A3817" s="24"/>
      <c r="B3817" s="24"/>
      <c r="J3817" s="24"/>
      <c r="K3817" s="24"/>
    </row>
    <row r="3818" spans="1:11">
      <c r="A3818" s="24"/>
      <c r="B3818" s="24"/>
      <c r="J3818" s="24"/>
      <c r="K3818" s="24"/>
    </row>
    <row r="3819" spans="1:11">
      <c r="A3819" s="24"/>
      <c r="B3819" s="24"/>
      <c r="J3819" s="24"/>
      <c r="K3819" s="24"/>
    </row>
    <row r="3820" spans="1:11">
      <c r="A3820" s="24"/>
      <c r="B3820" s="24"/>
      <c r="J3820" s="24"/>
      <c r="K3820" s="24"/>
    </row>
    <row r="3821" spans="1:11">
      <c r="A3821" s="24"/>
      <c r="B3821" s="24"/>
      <c r="J3821" s="24"/>
      <c r="K3821" s="24"/>
    </row>
    <row r="3822" spans="1:11">
      <c r="A3822" s="24"/>
      <c r="B3822" s="24"/>
      <c r="J3822" s="24"/>
      <c r="K3822" s="24"/>
    </row>
    <row r="3823" spans="1:11">
      <c r="A3823" s="24"/>
      <c r="B3823" s="24"/>
      <c r="J3823" s="24"/>
      <c r="K3823" s="24"/>
    </row>
    <row r="3824" spans="1:11">
      <c r="A3824" s="24"/>
      <c r="B3824" s="24"/>
      <c r="J3824" s="24"/>
      <c r="K3824" s="24"/>
    </row>
    <row r="3825" spans="1:11">
      <c r="A3825" s="24"/>
      <c r="B3825" s="24"/>
      <c r="J3825" s="24"/>
      <c r="K3825" s="24"/>
    </row>
    <row r="3826" spans="1:11">
      <c r="A3826" s="24"/>
      <c r="B3826" s="24"/>
      <c r="J3826" s="24"/>
      <c r="K3826" s="24"/>
    </row>
    <row r="3827" spans="1:11">
      <c r="A3827" s="24"/>
      <c r="B3827" s="24"/>
      <c r="J3827" s="24"/>
      <c r="K3827" s="24"/>
    </row>
    <row r="3828" spans="1:11">
      <c r="A3828" s="24"/>
      <c r="B3828" s="24"/>
      <c r="J3828" s="24"/>
      <c r="K3828" s="24"/>
    </row>
    <row r="3829" spans="1:11">
      <c r="A3829" s="24"/>
      <c r="B3829" s="24"/>
      <c r="J3829" s="24"/>
      <c r="K3829" s="24"/>
    </row>
    <row r="3830" spans="1:11">
      <c r="A3830" s="24"/>
      <c r="B3830" s="24"/>
      <c r="J3830" s="24"/>
      <c r="K3830" s="24"/>
    </row>
    <row r="3831" spans="1:11">
      <c r="A3831" s="24"/>
      <c r="B3831" s="24"/>
      <c r="J3831" s="24"/>
      <c r="K3831" s="24"/>
    </row>
    <row r="3832" spans="1:11">
      <c r="A3832" s="24"/>
      <c r="B3832" s="24"/>
      <c r="J3832" s="24"/>
      <c r="K3832" s="24"/>
    </row>
    <row r="3833" spans="1:11">
      <c r="A3833" s="24"/>
      <c r="B3833" s="24"/>
      <c r="J3833" s="24"/>
      <c r="K3833" s="24"/>
    </row>
    <row r="3834" spans="1:11">
      <c r="A3834" s="24"/>
      <c r="B3834" s="24"/>
      <c r="J3834" s="24"/>
      <c r="K3834" s="24"/>
    </row>
    <row r="3835" spans="1:11">
      <c r="A3835" s="24"/>
      <c r="B3835" s="24"/>
      <c r="J3835" s="24"/>
      <c r="K3835" s="24"/>
    </row>
    <row r="3836" spans="1:11">
      <c r="A3836" s="24"/>
      <c r="B3836" s="24"/>
      <c r="J3836" s="24"/>
      <c r="K3836" s="24"/>
    </row>
    <row r="3837" spans="1:11">
      <c r="A3837" s="24"/>
      <c r="B3837" s="24"/>
      <c r="J3837" s="24"/>
      <c r="K3837" s="24"/>
    </row>
    <row r="3838" spans="1:11">
      <c r="A3838" s="24"/>
      <c r="B3838" s="24"/>
      <c r="J3838" s="24"/>
      <c r="K3838" s="24"/>
    </row>
    <row r="3839" spans="1:11">
      <c r="A3839" s="24"/>
      <c r="B3839" s="24"/>
      <c r="J3839" s="24"/>
      <c r="K3839" s="24"/>
    </row>
    <row r="3840" spans="1:11">
      <c r="A3840" s="24"/>
      <c r="B3840" s="24"/>
      <c r="J3840" s="24"/>
      <c r="K3840" s="24"/>
    </row>
    <row r="3841" spans="1:11">
      <c r="A3841" s="24"/>
      <c r="B3841" s="24"/>
      <c r="J3841" s="24"/>
      <c r="K3841" s="24"/>
    </row>
    <row r="3842" spans="1:11">
      <c r="A3842" s="24"/>
      <c r="B3842" s="24"/>
      <c r="J3842" s="24"/>
      <c r="K3842" s="24"/>
    </row>
    <row r="3843" spans="1:11">
      <c r="A3843" s="24"/>
      <c r="B3843" s="24"/>
      <c r="J3843" s="24"/>
      <c r="K3843" s="24"/>
    </row>
    <row r="3844" spans="1:11">
      <c r="A3844" s="24"/>
      <c r="B3844" s="24"/>
      <c r="J3844" s="24"/>
      <c r="K3844" s="24"/>
    </row>
    <row r="3845" spans="1:11">
      <c r="A3845" s="24"/>
      <c r="B3845" s="24"/>
      <c r="J3845" s="24"/>
      <c r="K3845" s="24"/>
    </row>
    <row r="3846" spans="1:11">
      <c r="A3846" s="24"/>
      <c r="B3846" s="24"/>
      <c r="J3846" s="24"/>
      <c r="K3846" s="24"/>
    </row>
    <row r="3847" spans="1:11">
      <c r="A3847" s="24"/>
      <c r="B3847" s="24"/>
      <c r="J3847" s="24"/>
      <c r="K3847" s="24"/>
    </row>
    <row r="3848" spans="1:11">
      <c r="A3848" s="24"/>
      <c r="B3848" s="24"/>
      <c r="J3848" s="24"/>
      <c r="K3848" s="24"/>
    </row>
    <row r="3849" spans="1:11">
      <c r="A3849" s="24"/>
      <c r="B3849" s="24"/>
      <c r="J3849" s="24"/>
      <c r="K3849" s="24"/>
    </row>
    <row r="3850" spans="1:11">
      <c r="A3850" s="24"/>
      <c r="B3850" s="24"/>
      <c r="J3850" s="24"/>
      <c r="K3850" s="24"/>
    </row>
    <row r="3851" spans="1:11">
      <c r="A3851" s="24"/>
      <c r="B3851" s="24"/>
      <c r="J3851" s="24"/>
      <c r="K3851" s="24"/>
    </row>
    <row r="3852" spans="1:11">
      <c r="A3852" s="24"/>
      <c r="B3852" s="24"/>
      <c r="J3852" s="24"/>
      <c r="K3852" s="24"/>
    </row>
    <row r="3853" spans="1:11">
      <c r="A3853" s="24"/>
      <c r="B3853" s="24"/>
      <c r="J3853" s="24"/>
      <c r="K3853" s="24"/>
    </row>
    <row r="3854" spans="1:11">
      <c r="A3854" s="24"/>
      <c r="B3854" s="24"/>
      <c r="J3854" s="24"/>
      <c r="K3854" s="24"/>
    </row>
    <row r="3855" spans="1:11">
      <c r="A3855" s="24"/>
      <c r="B3855" s="24"/>
      <c r="J3855" s="24"/>
      <c r="K3855" s="24"/>
    </row>
    <row r="3856" spans="1:11">
      <c r="A3856" s="24"/>
      <c r="B3856" s="24"/>
      <c r="J3856" s="24"/>
      <c r="K3856" s="24"/>
    </row>
    <row r="3857" spans="1:11">
      <c r="A3857" s="24"/>
      <c r="B3857" s="24"/>
      <c r="J3857" s="24"/>
      <c r="K3857" s="24"/>
    </row>
    <row r="3858" spans="1:11">
      <c r="A3858" s="24"/>
      <c r="B3858" s="24"/>
      <c r="J3858" s="24"/>
      <c r="K3858" s="24"/>
    </row>
    <row r="3859" spans="1:11">
      <c r="A3859" s="24"/>
      <c r="B3859" s="24"/>
      <c r="J3859" s="24"/>
      <c r="K3859" s="24"/>
    </row>
    <row r="3860" spans="1:11">
      <c r="A3860" s="24"/>
      <c r="B3860" s="24"/>
      <c r="J3860" s="24"/>
      <c r="K3860" s="24"/>
    </row>
    <row r="3861" spans="1:11">
      <c r="A3861" s="24"/>
      <c r="B3861" s="24"/>
      <c r="J3861" s="24"/>
      <c r="K3861" s="24"/>
    </row>
    <row r="3862" spans="1:11">
      <c r="A3862" s="24"/>
      <c r="B3862" s="24"/>
      <c r="J3862" s="24"/>
      <c r="K3862" s="24"/>
    </row>
    <row r="3863" spans="1:11">
      <c r="A3863" s="24"/>
      <c r="B3863" s="24"/>
      <c r="J3863" s="24"/>
      <c r="K3863" s="24"/>
    </row>
    <row r="3864" spans="1:11">
      <c r="A3864" s="24"/>
      <c r="B3864" s="24"/>
      <c r="J3864" s="24"/>
      <c r="K3864" s="24"/>
    </row>
    <row r="3865" spans="1:11">
      <c r="A3865" s="24"/>
      <c r="B3865" s="24"/>
      <c r="J3865" s="24"/>
      <c r="K3865" s="24"/>
    </row>
    <row r="3866" spans="1:11">
      <c r="A3866" s="24"/>
      <c r="B3866" s="24"/>
      <c r="J3866" s="24"/>
      <c r="K3866" s="24"/>
    </row>
    <row r="3867" spans="1:11">
      <c r="A3867" s="24"/>
      <c r="B3867" s="24"/>
      <c r="J3867" s="24"/>
      <c r="K3867" s="24"/>
    </row>
    <row r="3868" spans="1:11">
      <c r="A3868" s="24"/>
      <c r="B3868" s="24"/>
      <c r="J3868" s="24"/>
      <c r="K3868" s="24"/>
    </row>
    <row r="3869" spans="1:11">
      <c r="A3869" s="24"/>
      <c r="B3869" s="24"/>
      <c r="J3869" s="24"/>
      <c r="K3869" s="24"/>
    </row>
    <row r="3870" spans="1:11">
      <c r="A3870" s="24"/>
      <c r="B3870" s="24"/>
      <c r="J3870" s="24"/>
      <c r="K3870" s="24"/>
    </row>
    <row r="3871" spans="1:11">
      <c r="A3871" s="24"/>
      <c r="B3871" s="24"/>
      <c r="J3871" s="24"/>
      <c r="K3871" s="24"/>
    </row>
    <row r="3872" spans="1:11">
      <c r="A3872" s="24"/>
      <c r="B3872" s="24"/>
      <c r="J3872" s="24"/>
      <c r="K3872" s="24"/>
    </row>
    <row r="3873" spans="1:11">
      <c r="A3873" s="24"/>
      <c r="B3873" s="24"/>
      <c r="J3873" s="24"/>
      <c r="K3873" s="24"/>
    </row>
    <row r="3874" spans="1:11">
      <c r="A3874" s="24"/>
      <c r="B3874" s="24"/>
      <c r="J3874" s="24"/>
      <c r="K3874" s="24"/>
    </row>
    <row r="3875" spans="1:11">
      <c r="A3875" s="24"/>
      <c r="B3875" s="24"/>
      <c r="J3875" s="24"/>
      <c r="K3875" s="24"/>
    </row>
    <row r="3876" spans="1:11">
      <c r="A3876" s="24"/>
      <c r="B3876" s="24"/>
      <c r="J3876" s="24"/>
      <c r="K3876" s="24"/>
    </row>
    <row r="3877" spans="1:11">
      <c r="A3877" s="24"/>
      <c r="B3877" s="24"/>
      <c r="J3877" s="24"/>
      <c r="K3877" s="24"/>
    </row>
    <row r="3878" spans="1:11">
      <c r="A3878" s="24"/>
      <c r="B3878" s="24"/>
      <c r="J3878" s="24"/>
      <c r="K3878" s="24"/>
    </row>
    <row r="3879" spans="1:11">
      <c r="A3879" s="24"/>
      <c r="B3879" s="24"/>
      <c r="J3879" s="24"/>
      <c r="K3879" s="24"/>
    </row>
    <row r="3880" spans="1:11">
      <c r="A3880" s="24"/>
      <c r="B3880" s="24"/>
      <c r="J3880" s="24"/>
      <c r="K3880" s="24"/>
    </row>
    <row r="3881" spans="1:11">
      <c r="A3881" s="24"/>
      <c r="B3881" s="24"/>
      <c r="J3881" s="24"/>
      <c r="K3881" s="24"/>
    </row>
    <row r="3882" spans="1:11">
      <c r="A3882" s="24"/>
      <c r="B3882" s="24"/>
      <c r="J3882" s="24"/>
      <c r="K3882" s="24"/>
    </row>
    <row r="3883" spans="1:11">
      <c r="A3883" s="24"/>
      <c r="B3883" s="24"/>
      <c r="J3883" s="24"/>
      <c r="K3883" s="24"/>
    </row>
    <row r="3884" spans="1:11">
      <c r="A3884" s="24"/>
      <c r="B3884" s="24"/>
      <c r="J3884" s="24"/>
      <c r="K3884" s="24"/>
    </row>
    <row r="3885" spans="1:11">
      <c r="A3885" s="24"/>
      <c r="B3885" s="24"/>
      <c r="J3885" s="24"/>
      <c r="K3885" s="24"/>
    </row>
    <row r="3886" spans="1:11">
      <c r="A3886" s="24"/>
      <c r="B3886" s="24"/>
      <c r="J3886" s="24"/>
      <c r="K3886" s="24"/>
    </row>
    <row r="3887" spans="1:11">
      <c r="A3887" s="24"/>
      <c r="B3887" s="24"/>
      <c r="J3887" s="24"/>
      <c r="K3887" s="24"/>
    </row>
    <row r="3888" spans="1:11">
      <c r="A3888" s="24"/>
      <c r="B3888" s="24"/>
      <c r="J3888" s="24"/>
      <c r="K3888" s="24"/>
    </row>
    <row r="3889" spans="1:11">
      <c r="A3889" s="24"/>
      <c r="B3889" s="24"/>
      <c r="J3889" s="24"/>
      <c r="K3889" s="24"/>
    </row>
    <row r="3890" spans="1:11">
      <c r="A3890" s="24"/>
      <c r="B3890" s="24"/>
      <c r="J3890" s="24"/>
      <c r="K3890" s="24"/>
    </row>
    <row r="3891" spans="1:11">
      <c r="A3891" s="24"/>
      <c r="B3891" s="24"/>
      <c r="J3891" s="24"/>
      <c r="K3891" s="24"/>
    </row>
    <row r="3892" spans="1:11">
      <c r="A3892" s="24"/>
      <c r="B3892" s="24"/>
      <c r="J3892" s="24"/>
      <c r="K3892" s="24"/>
    </row>
    <row r="3893" spans="1:11">
      <c r="A3893" s="24"/>
      <c r="B3893" s="24"/>
      <c r="J3893" s="24"/>
      <c r="K3893" s="24"/>
    </row>
    <row r="3894" spans="1:11">
      <c r="A3894" s="24"/>
      <c r="B3894" s="24"/>
      <c r="J3894" s="24"/>
      <c r="K3894" s="24"/>
    </row>
    <row r="3895" spans="1:11">
      <c r="A3895" s="24"/>
      <c r="B3895" s="24"/>
      <c r="J3895" s="24"/>
      <c r="K3895" s="24"/>
    </row>
    <row r="3896" spans="1:11">
      <c r="A3896" s="24"/>
      <c r="B3896" s="24"/>
      <c r="J3896" s="24"/>
      <c r="K3896" s="24"/>
    </row>
    <row r="3897" spans="1:11">
      <c r="A3897" s="24"/>
      <c r="B3897" s="24"/>
      <c r="J3897" s="24"/>
      <c r="K3897" s="24"/>
    </row>
    <row r="3898" spans="1:11">
      <c r="A3898" s="24"/>
      <c r="B3898" s="24"/>
      <c r="J3898" s="24"/>
      <c r="K3898" s="24"/>
    </row>
    <row r="3899" spans="1:11">
      <c r="A3899" s="24"/>
      <c r="B3899" s="24"/>
      <c r="J3899" s="24"/>
      <c r="K3899" s="24"/>
    </row>
    <row r="3900" spans="1:11">
      <c r="A3900" s="24"/>
      <c r="B3900" s="24"/>
      <c r="J3900" s="24"/>
      <c r="K3900" s="24"/>
    </row>
    <row r="3901" spans="1:11">
      <c r="A3901" s="24"/>
      <c r="B3901" s="24"/>
      <c r="J3901" s="24"/>
      <c r="K3901" s="24"/>
    </row>
    <row r="3902" spans="1:11">
      <c r="A3902" s="24"/>
      <c r="B3902" s="24"/>
      <c r="J3902" s="24"/>
      <c r="K3902" s="24"/>
    </row>
    <row r="3903" spans="1:11">
      <c r="A3903" s="24"/>
      <c r="B3903" s="24"/>
      <c r="J3903" s="24"/>
      <c r="K3903" s="24"/>
    </row>
    <row r="3904" spans="1:11">
      <c r="A3904" s="24"/>
      <c r="B3904" s="24"/>
      <c r="J3904" s="24"/>
      <c r="K3904" s="24"/>
    </row>
    <row r="3905" spans="1:11">
      <c r="A3905" s="24"/>
      <c r="B3905" s="24"/>
      <c r="J3905" s="24"/>
      <c r="K3905" s="24"/>
    </row>
    <row r="3906" spans="1:11">
      <c r="A3906" s="24"/>
      <c r="B3906" s="24"/>
      <c r="J3906" s="24"/>
      <c r="K3906" s="24"/>
    </row>
    <row r="3907" spans="1:11">
      <c r="A3907" s="24"/>
      <c r="B3907" s="24"/>
      <c r="J3907" s="24"/>
      <c r="K3907" s="24"/>
    </row>
    <row r="3908" spans="1:11">
      <c r="A3908" s="24"/>
      <c r="B3908" s="24"/>
      <c r="J3908" s="24"/>
      <c r="K3908" s="24"/>
    </row>
    <row r="3909" spans="1:11">
      <c r="A3909" s="24"/>
      <c r="B3909" s="24"/>
      <c r="J3909" s="24"/>
      <c r="K3909" s="24"/>
    </row>
    <row r="3910" spans="1:11">
      <c r="A3910" s="24"/>
      <c r="B3910" s="24"/>
      <c r="J3910" s="24"/>
      <c r="K3910" s="24"/>
    </row>
    <row r="3911" spans="1:11">
      <c r="A3911" s="24"/>
      <c r="B3911" s="24"/>
      <c r="J3911" s="24"/>
      <c r="K3911" s="24"/>
    </row>
    <row r="3912" spans="1:11">
      <c r="A3912" s="24"/>
      <c r="B3912" s="24"/>
      <c r="J3912" s="24"/>
      <c r="K3912" s="24"/>
    </row>
    <row r="3913" spans="1:11">
      <c r="A3913" s="24"/>
      <c r="B3913" s="24"/>
      <c r="J3913" s="24"/>
      <c r="K3913" s="24"/>
    </row>
    <row r="3914" spans="1:11">
      <c r="A3914" s="24"/>
      <c r="B3914" s="24"/>
      <c r="J3914" s="24"/>
      <c r="K3914" s="24"/>
    </row>
    <row r="3915" spans="1:11">
      <c r="A3915" s="24"/>
      <c r="B3915" s="24"/>
      <c r="J3915" s="24"/>
      <c r="K3915" s="24"/>
    </row>
    <row r="3916" spans="1:11">
      <c r="A3916" s="24"/>
      <c r="B3916" s="24"/>
      <c r="J3916" s="24"/>
      <c r="K3916" s="24"/>
    </row>
    <row r="3917" spans="1:11">
      <c r="A3917" s="24"/>
      <c r="B3917" s="24"/>
      <c r="J3917" s="24"/>
      <c r="K3917" s="24"/>
    </row>
    <row r="3918" spans="1:11">
      <c r="A3918" s="24"/>
      <c r="B3918" s="24"/>
      <c r="J3918" s="24"/>
      <c r="K3918" s="24"/>
    </row>
    <row r="3919" spans="1:11">
      <c r="A3919" s="24"/>
      <c r="B3919" s="24"/>
      <c r="J3919" s="24"/>
      <c r="K3919" s="24"/>
    </row>
    <row r="3920" spans="1:11">
      <c r="A3920" s="24"/>
      <c r="B3920" s="24"/>
      <c r="J3920" s="24"/>
      <c r="K3920" s="24"/>
    </row>
    <row r="3921" spans="1:11">
      <c r="A3921" s="24"/>
      <c r="B3921" s="24"/>
      <c r="J3921" s="24"/>
      <c r="K3921" s="24"/>
    </row>
    <row r="3922" spans="1:11">
      <c r="A3922" s="24"/>
      <c r="B3922" s="24"/>
      <c r="J3922" s="24"/>
      <c r="K3922" s="24"/>
    </row>
    <row r="3923" spans="1:11">
      <c r="A3923" s="24"/>
      <c r="B3923" s="24"/>
      <c r="J3923" s="24"/>
      <c r="K3923" s="24"/>
    </row>
    <row r="3924" spans="1:11">
      <c r="A3924" s="24"/>
      <c r="B3924" s="24"/>
      <c r="J3924" s="24"/>
      <c r="K3924" s="24"/>
    </row>
    <row r="3925" spans="1:11">
      <c r="A3925" s="24"/>
      <c r="B3925" s="24"/>
      <c r="J3925" s="24"/>
      <c r="K3925" s="24"/>
    </row>
    <row r="3926" spans="1:11">
      <c r="A3926" s="24"/>
      <c r="B3926" s="24"/>
      <c r="J3926" s="24"/>
      <c r="K3926" s="24"/>
    </row>
    <row r="3927" spans="1:11">
      <c r="A3927" s="24"/>
      <c r="B3927" s="24"/>
      <c r="J3927" s="24"/>
      <c r="K3927" s="24"/>
    </row>
    <row r="3928" spans="1:11">
      <c r="A3928" s="24"/>
      <c r="B3928" s="24"/>
      <c r="J3928" s="24"/>
      <c r="K3928" s="24"/>
    </row>
    <row r="3929" spans="1:11">
      <c r="A3929" s="24"/>
      <c r="B3929" s="24"/>
      <c r="J3929" s="24"/>
      <c r="K3929" s="24"/>
    </row>
    <row r="3930" spans="1:11">
      <c r="A3930" s="24"/>
      <c r="B3930" s="24"/>
      <c r="J3930" s="24"/>
      <c r="K3930" s="24"/>
    </row>
    <row r="3931" spans="1:11">
      <c r="A3931" s="24"/>
      <c r="B3931" s="24"/>
      <c r="J3931" s="24"/>
      <c r="K3931" s="24"/>
    </row>
    <row r="3932" spans="1:11">
      <c r="A3932" s="24"/>
      <c r="B3932" s="24"/>
      <c r="J3932" s="24"/>
      <c r="K3932" s="24"/>
    </row>
    <row r="3933" spans="1:11">
      <c r="A3933" s="24"/>
      <c r="B3933" s="24"/>
      <c r="J3933" s="24"/>
      <c r="K3933" s="24"/>
    </row>
    <row r="3934" spans="1:11">
      <c r="A3934" s="24"/>
      <c r="B3934" s="24"/>
      <c r="J3934" s="24"/>
      <c r="K3934" s="24"/>
    </row>
    <row r="3935" spans="1:11">
      <c r="A3935" s="24"/>
      <c r="B3935" s="24"/>
      <c r="J3935" s="24"/>
      <c r="K3935" s="24"/>
    </row>
    <row r="3936" spans="1:11">
      <c r="A3936" s="24"/>
      <c r="B3936" s="24"/>
      <c r="J3936" s="24"/>
      <c r="K3936" s="24"/>
    </row>
    <row r="3937" spans="1:11">
      <c r="A3937" s="24"/>
      <c r="B3937" s="24"/>
      <c r="J3937" s="24"/>
      <c r="K3937" s="24"/>
    </row>
    <row r="3938" spans="1:11">
      <c r="A3938" s="24"/>
      <c r="B3938" s="24"/>
      <c r="J3938" s="24"/>
      <c r="K3938" s="24"/>
    </row>
    <row r="3939" spans="1:11">
      <c r="A3939" s="24"/>
      <c r="B3939" s="24"/>
      <c r="J3939" s="24"/>
      <c r="K3939" s="24"/>
    </row>
    <row r="3940" spans="1:11">
      <c r="A3940" s="24"/>
      <c r="B3940" s="24"/>
      <c r="J3940" s="24"/>
      <c r="K3940" s="24"/>
    </row>
    <row r="3941" spans="1:11">
      <c r="A3941" s="24"/>
      <c r="B3941" s="24"/>
      <c r="J3941" s="24"/>
      <c r="K3941" s="24"/>
    </row>
    <row r="3942" spans="1:11">
      <c r="A3942" s="24"/>
      <c r="B3942" s="24"/>
      <c r="J3942" s="24"/>
      <c r="K3942" s="24"/>
    </row>
    <row r="3943" spans="1:11">
      <c r="A3943" s="24"/>
      <c r="B3943" s="24"/>
      <c r="J3943" s="24"/>
      <c r="K3943" s="24"/>
    </row>
    <row r="3944" spans="1:11">
      <c r="A3944" s="24"/>
      <c r="B3944" s="24"/>
      <c r="J3944" s="24"/>
      <c r="K3944" s="24"/>
    </row>
    <row r="3945" spans="1:11">
      <c r="A3945" s="24"/>
      <c r="B3945" s="24"/>
      <c r="J3945" s="24"/>
      <c r="K3945" s="24"/>
    </row>
    <row r="3946" spans="1:11">
      <c r="A3946" s="24"/>
      <c r="B3946" s="24"/>
      <c r="J3946" s="24"/>
      <c r="K3946" s="24"/>
    </row>
    <row r="3947" spans="1:11">
      <c r="A3947" s="24"/>
      <c r="B3947" s="24"/>
      <c r="J3947" s="24"/>
      <c r="K3947" s="24"/>
    </row>
    <row r="3948" spans="1:11">
      <c r="A3948" s="24"/>
      <c r="B3948" s="24"/>
      <c r="J3948" s="24"/>
      <c r="K3948" s="24"/>
    </row>
    <row r="3949" spans="1:11">
      <c r="A3949" s="24"/>
      <c r="B3949" s="24"/>
      <c r="J3949" s="24"/>
      <c r="K3949" s="24"/>
    </row>
    <row r="3950" spans="1:11">
      <c r="A3950" s="24"/>
      <c r="B3950" s="24"/>
      <c r="J3950" s="24"/>
      <c r="K3950" s="24"/>
    </row>
    <row r="3951" spans="1:11">
      <c r="A3951" s="24"/>
      <c r="B3951" s="24"/>
      <c r="J3951" s="24"/>
      <c r="K3951" s="24"/>
    </row>
    <row r="3952" spans="1:11">
      <c r="A3952" s="24"/>
      <c r="B3952" s="24"/>
      <c r="J3952" s="24"/>
      <c r="K3952" s="24"/>
    </row>
    <row r="3953" spans="1:11">
      <c r="A3953" s="24"/>
      <c r="B3953" s="24"/>
      <c r="J3953" s="24"/>
      <c r="K3953" s="24"/>
    </row>
    <row r="3954" spans="1:11">
      <c r="A3954" s="24"/>
      <c r="B3954" s="24"/>
      <c r="J3954" s="24"/>
      <c r="K3954" s="24"/>
    </row>
    <row r="3955" spans="1:11">
      <c r="A3955" s="24"/>
      <c r="B3955" s="24"/>
      <c r="J3955" s="24"/>
      <c r="K3955" s="24"/>
    </row>
    <row r="3956" spans="1:11">
      <c r="A3956" s="24"/>
      <c r="B3956" s="24"/>
      <c r="J3956" s="24"/>
      <c r="K3956" s="24"/>
    </row>
    <row r="3957" spans="1:11">
      <c r="A3957" s="24"/>
      <c r="B3957" s="24"/>
      <c r="J3957" s="24"/>
      <c r="K3957" s="24"/>
    </row>
    <row r="3958" spans="1:11">
      <c r="A3958" s="24"/>
      <c r="B3958" s="24"/>
      <c r="J3958" s="24"/>
      <c r="K3958" s="24"/>
    </row>
    <row r="3959" spans="1:11">
      <c r="A3959" s="24"/>
      <c r="B3959" s="24"/>
      <c r="J3959" s="24"/>
      <c r="K3959" s="24"/>
    </row>
    <row r="3960" spans="1:11">
      <c r="A3960" s="24"/>
      <c r="B3960" s="24"/>
      <c r="J3960" s="24"/>
      <c r="K3960" s="24"/>
    </row>
    <row r="3961" spans="1:11">
      <c r="A3961" s="24"/>
      <c r="B3961" s="24"/>
      <c r="J3961" s="24"/>
      <c r="K3961" s="24"/>
    </row>
    <row r="3962" spans="1:11">
      <c r="A3962" s="24"/>
      <c r="B3962" s="24"/>
      <c r="J3962" s="24"/>
      <c r="K3962" s="24"/>
    </row>
    <row r="3963" spans="1:11">
      <c r="A3963" s="24"/>
      <c r="B3963" s="24"/>
      <c r="J3963" s="24"/>
      <c r="K3963" s="24"/>
    </row>
    <row r="3964" spans="1:11">
      <c r="A3964" s="24"/>
      <c r="B3964" s="24"/>
      <c r="J3964" s="24"/>
      <c r="K3964" s="24"/>
    </row>
    <row r="3965" spans="1:11">
      <c r="A3965" s="24"/>
      <c r="B3965" s="24"/>
      <c r="J3965" s="24"/>
      <c r="K3965" s="24"/>
    </row>
    <row r="3966" spans="1:11">
      <c r="A3966" s="24"/>
      <c r="B3966" s="24"/>
      <c r="J3966" s="24"/>
      <c r="K3966" s="24"/>
    </row>
    <row r="3967" spans="1:11">
      <c r="A3967" s="24"/>
      <c r="B3967" s="24"/>
      <c r="J3967" s="24"/>
      <c r="K3967" s="24"/>
    </row>
    <row r="3968" spans="1:11">
      <c r="A3968" s="24"/>
      <c r="B3968" s="24"/>
      <c r="J3968" s="24"/>
      <c r="K3968" s="24"/>
    </row>
    <row r="3969" spans="1:11">
      <c r="A3969" s="24"/>
      <c r="B3969" s="24"/>
      <c r="J3969" s="24"/>
      <c r="K3969" s="24"/>
    </row>
    <row r="3970" spans="1:11">
      <c r="A3970" s="24"/>
      <c r="B3970" s="24"/>
      <c r="J3970" s="24"/>
      <c r="K3970" s="24"/>
    </row>
    <row r="3971" spans="1:11">
      <c r="A3971" s="24"/>
      <c r="B3971" s="24"/>
      <c r="J3971" s="24"/>
      <c r="K3971" s="24"/>
    </row>
    <row r="3972" spans="1:11">
      <c r="A3972" s="24"/>
      <c r="B3972" s="24"/>
      <c r="J3972" s="24"/>
      <c r="K3972" s="24"/>
    </row>
    <row r="3973" spans="1:11">
      <c r="A3973" s="24"/>
      <c r="B3973" s="24"/>
      <c r="J3973" s="24"/>
      <c r="K3973" s="24"/>
    </row>
    <row r="3974" spans="1:11">
      <c r="A3974" s="24"/>
      <c r="B3974" s="24"/>
      <c r="J3974" s="24"/>
      <c r="K3974" s="24"/>
    </row>
    <row r="3975" spans="1:11">
      <c r="A3975" s="24"/>
      <c r="B3975" s="24"/>
      <c r="J3975" s="24"/>
      <c r="K3975" s="24"/>
    </row>
    <row r="3976" spans="1:11">
      <c r="A3976" s="24"/>
      <c r="B3976" s="24"/>
      <c r="J3976" s="24"/>
      <c r="K3976" s="24"/>
    </row>
    <row r="3977" spans="1:11">
      <c r="A3977" s="24"/>
      <c r="B3977" s="24"/>
      <c r="J3977" s="24"/>
      <c r="K3977" s="24"/>
    </row>
    <row r="3978" spans="1:11">
      <c r="A3978" s="24"/>
      <c r="B3978" s="24"/>
      <c r="J3978" s="24"/>
      <c r="K3978" s="24"/>
    </row>
    <row r="3979" spans="1:11">
      <c r="A3979" s="24"/>
      <c r="B3979" s="24"/>
      <c r="J3979" s="24"/>
      <c r="K3979" s="24"/>
    </row>
    <row r="3980" spans="1:11">
      <c r="A3980" s="24"/>
      <c r="B3980" s="24"/>
      <c r="J3980" s="24"/>
      <c r="K3980" s="24"/>
    </row>
    <row r="3981" spans="1:11">
      <c r="A3981" s="24"/>
      <c r="B3981" s="24"/>
      <c r="J3981" s="24"/>
      <c r="K3981" s="24"/>
    </row>
    <row r="3982" spans="1:11">
      <c r="A3982" s="24"/>
      <c r="B3982" s="24"/>
      <c r="J3982" s="24"/>
      <c r="K3982" s="24"/>
    </row>
    <row r="3983" spans="1:11">
      <c r="A3983" s="24"/>
      <c r="B3983" s="24"/>
      <c r="J3983" s="24"/>
      <c r="K3983" s="24"/>
    </row>
    <row r="3984" spans="1:11">
      <c r="A3984" s="24"/>
      <c r="B3984" s="24"/>
      <c r="J3984" s="24"/>
      <c r="K3984" s="24"/>
    </row>
    <row r="3985" spans="1:11">
      <c r="A3985" s="24"/>
      <c r="B3985" s="24"/>
      <c r="J3985" s="24"/>
      <c r="K3985" s="24"/>
    </row>
    <row r="3986" spans="1:11">
      <c r="A3986" s="24"/>
      <c r="B3986" s="24"/>
      <c r="J3986" s="24"/>
      <c r="K3986" s="24"/>
    </row>
    <row r="3987" spans="1:11">
      <c r="A3987" s="24"/>
      <c r="B3987" s="24"/>
      <c r="J3987" s="24"/>
      <c r="K3987" s="24"/>
    </row>
    <row r="3988" spans="1:11">
      <c r="A3988" s="24"/>
      <c r="B3988" s="24"/>
      <c r="J3988" s="24"/>
      <c r="K3988" s="24"/>
    </row>
    <row r="3989" spans="1:11">
      <c r="A3989" s="24"/>
      <c r="B3989" s="24"/>
      <c r="J3989" s="24"/>
      <c r="K3989" s="24"/>
    </row>
    <row r="3990" spans="1:11">
      <c r="A3990" s="24"/>
      <c r="B3990" s="24"/>
      <c r="J3990" s="24"/>
      <c r="K3990" s="24"/>
    </row>
    <row r="3991" spans="1:11">
      <c r="A3991" s="24"/>
      <c r="B3991" s="24"/>
      <c r="J3991" s="24"/>
      <c r="K3991" s="24"/>
    </row>
    <row r="3992" spans="1:11">
      <c r="A3992" s="24"/>
      <c r="B3992" s="24"/>
      <c r="J3992" s="24"/>
      <c r="K3992" s="24"/>
    </row>
    <row r="3993" spans="1:11">
      <c r="A3993" s="24"/>
      <c r="B3993" s="24"/>
      <c r="J3993" s="24"/>
      <c r="K3993" s="24"/>
    </row>
    <row r="3994" spans="1:11">
      <c r="A3994" s="24"/>
      <c r="B3994" s="24"/>
      <c r="J3994" s="24"/>
      <c r="K3994" s="24"/>
    </row>
    <row r="3995" spans="1:11">
      <c r="A3995" s="24"/>
      <c r="B3995" s="24"/>
      <c r="J3995" s="24"/>
      <c r="K3995" s="24"/>
    </row>
    <row r="3996" spans="1:11">
      <c r="A3996" s="24"/>
      <c r="B3996" s="24"/>
      <c r="J3996" s="24"/>
      <c r="K3996" s="24"/>
    </row>
    <row r="3997" spans="1:11">
      <c r="A3997" s="24"/>
      <c r="B3997" s="24"/>
      <c r="J3997" s="24"/>
      <c r="K3997" s="24"/>
    </row>
    <row r="3998" spans="1:11">
      <c r="A3998" s="24"/>
      <c r="B3998" s="24"/>
      <c r="J3998" s="24"/>
      <c r="K3998" s="24"/>
    </row>
    <row r="3999" spans="1:11">
      <c r="A3999" s="24"/>
      <c r="B3999" s="24"/>
      <c r="J3999" s="24"/>
      <c r="K3999" s="24"/>
    </row>
    <row r="4000" spans="1:11">
      <c r="A4000" s="24"/>
      <c r="B4000" s="24"/>
      <c r="J4000" s="24"/>
      <c r="K4000" s="24"/>
    </row>
    <row r="4001" spans="1:11">
      <c r="A4001" s="24"/>
      <c r="B4001" s="24"/>
      <c r="J4001" s="24"/>
      <c r="K4001" s="24"/>
    </row>
    <row r="4002" spans="1:11">
      <c r="A4002" s="24"/>
      <c r="B4002" s="24"/>
      <c r="J4002" s="24"/>
      <c r="K4002" s="24"/>
    </row>
    <row r="4003" spans="1:11">
      <c r="A4003" s="24"/>
      <c r="B4003" s="24"/>
      <c r="J4003" s="24"/>
      <c r="K4003" s="24"/>
    </row>
    <row r="4004" spans="1:11">
      <c r="A4004" s="24"/>
      <c r="B4004" s="24"/>
      <c r="J4004" s="24"/>
      <c r="K4004" s="24"/>
    </row>
    <row r="4005" spans="1:11">
      <c r="A4005" s="24"/>
      <c r="B4005" s="24"/>
      <c r="J4005" s="24"/>
      <c r="K4005" s="24"/>
    </row>
    <row r="4006" spans="1:11">
      <c r="A4006" s="24"/>
      <c r="B4006" s="24"/>
      <c r="J4006" s="24"/>
      <c r="K4006" s="24"/>
    </row>
    <row r="4007" spans="1:11">
      <c r="A4007" s="24"/>
      <c r="B4007" s="24"/>
      <c r="J4007" s="24"/>
      <c r="K4007" s="24"/>
    </row>
    <row r="4008" spans="1:11">
      <c r="A4008" s="24"/>
      <c r="B4008" s="24"/>
      <c r="J4008" s="24"/>
      <c r="K4008" s="24"/>
    </row>
    <row r="4009" spans="1:11">
      <c r="A4009" s="24"/>
      <c r="B4009" s="24"/>
      <c r="J4009" s="24"/>
      <c r="K4009" s="24"/>
    </row>
    <row r="4010" spans="1:11">
      <c r="A4010" s="24"/>
      <c r="B4010" s="24"/>
      <c r="J4010" s="24"/>
      <c r="K4010" s="24"/>
    </row>
    <row r="4011" spans="1:11">
      <c r="A4011" s="24"/>
      <c r="B4011" s="24"/>
      <c r="J4011" s="24"/>
      <c r="K4011" s="24"/>
    </row>
    <row r="4012" spans="1:11">
      <c r="A4012" s="24"/>
      <c r="B4012" s="24"/>
      <c r="J4012" s="24"/>
      <c r="K4012" s="24"/>
    </row>
    <row r="4013" spans="1:11">
      <c r="A4013" s="24"/>
      <c r="B4013" s="24"/>
      <c r="J4013" s="24"/>
      <c r="K4013" s="24"/>
    </row>
    <row r="4014" spans="1:11">
      <c r="A4014" s="24"/>
      <c r="B4014" s="24"/>
      <c r="J4014" s="24"/>
      <c r="K4014" s="24"/>
    </row>
    <row r="4015" spans="1:11">
      <c r="A4015" s="24"/>
      <c r="B4015" s="24"/>
      <c r="J4015" s="24"/>
      <c r="K4015" s="24"/>
    </row>
    <row r="4016" spans="1:11">
      <c r="A4016" s="24"/>
      <c r="B4016" s="24"/>
      <c r="J4016" s="24"/>
      <c r="K4016" s="24"/>
    </row>
    <row r="4017" spans="1:11">
      <c r="A4017" s="24"/>
      <c r="B4017" s="24"/>
      <c r="J4017" s="24"/>
      <c r="K4017" s="24"/>
    </row>
    <row r="4018" spans="1:11">
      <c r="A4018" s="24"/>
      <c r="B4018" s="24"/>
      <c r="J4018" s="24"/>
      <c r="K4018" s="24"/>
    </row>
    <row r="4019" spans="1:11">
      <c r="A4019" s="24"/>
      <c r="B4019" s="24"/>
      <c r="J4019" s="24"/>
      <c r="K4019" s="24"/>
    </row>
    <row r="4020" spans="1:11">
      <c r="A4020" s="24"/>
      <c r="B4020" s="24"/>
      <c r="J4020" s="24"/>
      <c r="K4020" s="24"/>
    </row>
    <row r="4021" spans="1:11">
      <c r="A4021" s="24"/>
      <c r="B4021" s="24"/>
      <c r="J4021" s="24"/>
      <c r="K4021" s="24"/>
    </row>
    <row r="4022" spans="1:11">
      <c r="A4022" s="24"/>
      <c r="B4022" s="24"/>
      <c r="J4022" s="24"/>
      <c r="K4022" s="24"/>
    </row>
    <row r="4023" spans="1:11">
      <c r="A4023" s="24"/>
      <c r="B4023" s="24"/>
      <c r="J4023" s="24"/>
      <c r="K4023" s="24"/>
    </row>
    <row r="4024" spans="1:11">
      <c r="A4024" s="24"/>
      <c r="B4024" s="24"/>
      <c r="J4024" s="24"/>
      <c r="K4024" s="24"/>
    </row>
    <row r="4025" spans="1:11">
      <c r="A4025" s="24"/>
      <c r="B4025" s="24"/>
      <c r="J4025" s="24"/>
      <c r="K4025" s="24"/>
    </row>
    <row r="4026" spans="1:11">
      <c r="A4026" s="24"/>
      <c r="B4026" s="24"/>
      <c r="J4026" s="24"/>
      <c r="K4026" s="24"/>
    </row>
    <row r="4027" spans="1:11">
      <c r="A4027" s="24"/>
      <c r="B4027" s="24"/>
      <c r="J4027" s="24"/>
      <c r="K4027" s="24"/>
    </row>
    <row r="4028" spans="1:11">
      <c r="A4028" s="24"/>
      <c r="B4028" s="24"/>
      <c r="J4028" s="24"/>
      <c r="K4028" s="24"/>
    </row>
    <row r="4029" spans="1:11">
      <c r="A4029" s="24"/>
      <c r="B4029" s="24"/>
      <c r="J4029" s="24"/>
      <c r="K4029" s="24"/>
    </row>
    <row r="4030" spans="1:11">
      <c r="A4030" s="24"/>
      <c r="B4030" s="24"/>
      <c r="J4030" s="24"/>
      <c r="K4030" s="24"/>
    </row>
    <row r="4031" spans="1:11">
      <c r="A4031" s="24"/>
      <c r="B4031" s="24"/>
      <c r="J4031" s="24"/>
      <c r="K4031" s="24"/>
    </row>
    <row r="4032" spans="1:11">
      <c r="A4032" s="24"/>
      <c r="B4032" s="24"/>
      <c r="J4032" s="24"/>
      <c r="K4032" s="24"/>
    </row>
    <row r="4033" spans="1:11">
      <c r="A4033" s="24"/>
      <c r="B4033" s="24"/>
      <c r="J4033" s="24"/>
      <c r="K4033" s="24"/>
    </row>
    <row r="4034" spans="1:11">
      <c r="A4034" s="24"/>
      <c r="B4034" s="24"/>
      <c r="J4034" s="24"/>
      <c r="K4034" s="24"/>
    </row>
    <row r="4035" spans="1:11">
      <c r="A4035" s="24"/>
      <c r="B4035" s="24"/>
      <c r="J4035" s="24"/>
      <c r="K4035" s="24"/>
    </row>
    <row r="4036" spans="1:11">
      <c r="A4036" s="24"/>
      <c r="B4036" s="24"/>
      <c r="J4036" s="24"/>
      <c r="K4036" s="24"/>
    </row>
    <row r="4037" spans="1:11">
      <c r="A4037" s="24"/>
      <c r="B4037" s="24"/>
      <c r="J4037" s="24"/>
      <c r="K4037" s="24"/>
    </row>
    <row r="4038" spans="1:11">
      <c r="A4038" s="24"/>
      <c r="B4038" s="24"/>
      <c r="J4038" s="24"/>
      <c r="K4038" s="24"/>
    </row>
    <row r="4039" spans="1:11">
      <c r="A4039" s="24"/>
      <c r="B4039" s="24"/>
      <c r="J4039" s="24"/>
      <c r="K4039" s="24"/>
    </row>
    <row r="4040" spans="1:11">
      <c r="A4040" s="24"/>
      <c r="B4040" s="24"/>
      <c r="J4040" s="24"/>
      <c r="K4040" s="24"/>
    </row>
    <row r="4041" spans="1:11">
      <c r="A4041" s="24"/>
      <c r="B4041" s="24"/>
      <c r="J4041" s="24"/>
      <c r="K4041" s="24"/>
    </row>
    <row r="4042" spans="1:11">
      <c r="A4042" s="24"/>
      <c r="B4042" s="24"/>
      <c r="J4042" s="24"/>
      <c r="K4042" s="24"/>
    </row>
    <row r="4043" spans="1:11">
      <c r="A4043" s="24"/>
      <c r="B4043" s="24"/>
      <c r="J4043" s="24"/>
      <c r="K4043" s="24"/>
    </row>
    <row r="4044" spans="1:11">
      <c r="A4044" s="24"/>
      <c r="B4044" s="24"/>
      <c r="J4044" s="24"/>
      <c r="K4044" s="24"/>
    </row>
    <row r="4045" spans="1:11">
      <c r="A4045" s="24"/>
      <c r="B4045" s="24"/>
      <c r="J4045" s="24"/>
      <c r="K4045" s="24"/>
    </row>
    <row r="4046" spans="1:11">
      <c r="A4046" s="24"/>
      <c r="B4046" s="24"/>
      <c r="J4046" s="24"/>
      <c r="K4046" s="24"/>
    </row>
    <row r="4047" spans="1:11">
      <c r="A4047" s="24"/>
      <c r="B4047" s="24"/>
      <c r="J4047" s="24"/>
      <c r="K4047" s="24"/>
    </row>
    <row r="4048" spans="1:11">
      <c r="A4048" s="24"/>
      <c r="B4048" s="24"/>
      <c r="J4048" s="24"/>
      <c r="K4048" s="24"/>
    </row>
    <row r="4049" spans="1:11">
      <c r="A4049" s="24"/>
      <c r="B4049" s="24"/>
      <c r="J4049" s="24"/>
      <c r="K4049" s="24"/>
    </row>
    <row r="4050" spans="1:11">
      <c r="A4050" s="24"/>
      <c r="B4050" s="24"/>
      <c r="J4050" s="24"/>
      <c r="K4050" s="24"/>
    </row>
    <row r="4051" spans="1:11">
      <c r="A4051" s="24"/>
      <c r="B4051" s="24"/>
      <c r="J4051" s="24"/>
      <c r="K4051" s="24"/>
    </row>
    <row r="4052" spans="1:11">
      <c r="A4052" s="24"/>
      <c r="B4052" s="24"/>
      <c r="J4052" s="24"/>
      <c r="K4052" s="24"/>
    </row>
    <row r="4053" spans="1:11">
      <c r="A4053" s="24"/>
      <c r="B4053" s="24"/>
      <c r="J4053" s="24"/>
      <c r="K4053" s="24"/>
    </row>
    <row r="4054" spans="1:11">
      <c r="A4054" s="24"/>
      <c r="B4054" s="24"/>
      <c r="J4054" s="24"/>
      <c r="K4054" s="24"/>
    </row>
    <row r="4055" spans="1:11">
      <c r="A4055" s="24"/>
      <c r="B4055" s="24"/>
      <c r="J4055" s="24"/>
      <c r="K4055" s="24"/>
    </row>
    <row r="4056" spans="1:11">
      <c r="A4056" s="24"/>
      <c r="B4056" s="24"/>
      <c r="J4056" s="24"/>
      <c r="K4056" s="24"/>
    </row>
    <row r="4057" spans="1:11">
      <c r="A4057" s="24"/>
      <c r="B4057" s="24"/>
      <c r="J4057" s="24"/>
      <c r="K4057" s="24"/>
    </row>
    <row r="4058" spans="1:11">
      <c r="A4058" s="24"/>
      <c r="B4058" s="24"/>
      <c r="J4058" s="24"/>
      <c r="K4058" s="24"/>
    </row>
    <row r="4059" spans="1:11">
      <c r="A4059" s="24"/>
      <c r="B4059" s="24"/>
      <c r="J4059" s="24"/>
      <c r="K4059" s="24"/>
    </row>
    <row r="4060" spans="1:11">
      <c r="A4060" s="24"/>
      <c r="B4060" s="24"/>
      <c r="J4060" s="24"/>
      <c r="K4060" s="24"/>
    </row>
    <row r="4061" spans="1:11">
      <c r="A4061" s="24"/>
      <c r="B4061" s="24"/>
      <c r="J4061" s="24"/>
      <c r="K4061" s="24"/>
    </row>
    <row r="4062" spans="1:11">
      <c r="A4062" s="24"/>
      <c r="B4062" s="24"/>
      <c r="J4062" s="24"/>
      <c r="K4062" s="24"/>
    </row>
    <row r="4063" spans="1:11">
      <c r="A4063" s="24"/>
      <c r="B4063" s="24"/>
      <c r="J4063" s="24"/>
      <c r="K4063" s="24"/>
    </row>
    <row r="4064" spans="1:11">
      <c r="A4064" s="24"/>
      <c r="B4064" s="24"/>
      <c r="J4064" s="24"/>
      <c r="K4064" s="24"/>
    </row>
    <row r="4065" spans="1:11">
      <c r="A4065" s="24"/>
      <c r="B4065" s="24"/>
      <c r="J4065" s="24"/>
      <c r="K4065" s="24"/>
    </row>
    <row r="4066" spans="1:11">
      <c r="A4066" s="24"/>
      <c r="B4066" s="24"/>
      <c r="J4066" s="24"/>
      <c r="K4066" s="24"/>
    </row>
    <row r="4067" spans="1:11">
      <c r="A4067" s="24"/>
      <c r="B4067" s="24"/>
      <c r="J4067" s="24"/>
      <c r="K4067" s="24"/>
    </row>
    <row r="4068" spans="1:11">
      <c r="A4068" s="24"/>
      <c r="B4068" s="24"/>
      <c r="J4068" s="24"/>
      <c r="K4068" s="24"/>
    </row>
    <row r="4069" spans="1:11">
      <c r="A4069" s="24"/>
      <c r="B4069" s="24"/>
      <c r="J4069" s="24"/>
      <c r="K4069" s="24"/>
    </row>
    <row r="4070" spans="1:11">
      <c r="A4070" s="24"/>
      <c r="B4070" s="24"/>
      <c r="J4070" s="24"/>
      <c r="K4070" s="24"/>
    </row>
    <row r="4071" spans="1:11">
      <c r="A4071" s="24"/>
      <c r="B4071" s="24"/>
      <c r="J4071" s="24"/>
      <c r="K4071" s="24"/>
    </row>
    <row r="4072" spans="1:11">
      <c r="A4072" s="24"/>
      <c r="B4072" s="24"/>
      <c r="J4072" s="24"/>
      <c r="K4072" s="24"/>
    </row>
    <row r="4073" spans="1:11">
      <c r="A4073" s="24"/>
      <c r="B4073" s="24"/>
      <c r="J4073" s="24"/>
      <c r="K4073" s="24"/>
    </row>
    <row r="4074" spans="1:11">
      <c r="A4074" s="24"/>
      <c r="B4074" s="24"/>
      <c r="J4074" s="24"/>
      <c r="K4074" s="24"/>
    </row>
    <row r="4075" spans="1:11">
      <c r="A4075" s="24"/>
      <c r="B4075" s="24"/>
      <c r="J4075" s="24"/>
      <c r="K4075" s="24"/>
    </row>
    <row r="4076" spans="1:11">
      <c r="A4076" s="24"/>
      <c r="B4076" s="24"/>
      <c r="J4076" s="24"/>
      <c r="K4076" s="24"/>
    </row>
    <row r="4077" spans="1:11">
      <c r="A4077" s="24"/>
      <c r="B4077" s="24"/>
      <c r="J4077" s="24"/>
      <c r="K4077" s="24"/>
    </row>
    <row r="4078" spans="1:11">
      <c r="A4078" s="24"/>
      <c r="B4078" s="24"/>
      <c r="J4078" s="24"/>
      <c r="K4078" s="24"/>
    </row>
    <row r="4079" spans="1:11">
      <c r="A4079" s="24"/>
      <c r="B4079" s="24"/>
      <c r="J4079" s="24"/>
      <c r="K4079" s="24"/>
    </row>
    <row r="4080" spans="1:11">
      <c r="A4080" s="24"/>
      <c r="B4080" s="24"/>
      <c r="J4080" s="24"/>
      <c r="K4080" s="24"/>
    </row>
    <row r="4081" spans="1:11">
      <c r="A4081" s="24"/>
      <c r="B4081" s="24"/>
      <c r="J4081" s="24"/>
      <c r="K4081" s="24"/>
    </row>
    <row r="4082" spans="1:11">
      <c r="A4082" s="24"/>
      <c r="B4082" s="24"/>
      <c r="J4082" s="24"/>
      <c r="K4082" s="24"/>
    </row>
    <row r="4083" spans="1:11">
      <c r="A4083" s="24"/>
      <c r="B4083" s="24"/>
      <c r="J4083" s="24"/>
      <c r="K4083" s="24"/>
    </row>
    <row r="4084" spans="1:11">
      <c r="A4084" s="24"/>
      <c r="B4084" s="24"/>
      <c r="J4084" s="24"/>
      <c r="K4084" s="24"/>
    </row>
    <row r="4085" spans="1:11">
      <c r="A4085" s="24"/>
      <c r="B4085" s="24"/>
      <c r="J4085" s="24"/>
      <c r="K4085" s="24"/>
    </row>
    <row r="4086" spans="1:11">
      <c r="A4086" s="24"/>
      <c r="B4086" s="24"/>
      <c r="J4086" s="24"/>
      <c r="K4086" s="24"/>
    </row>
    <row r="4087" spans="1:11">
      <c r="A4087" s="24"/>
      <c r="B4087" s="24"/>
      <c r="J4087" s="24"/>
      <c r="K4087" s="24"/>
    </row>
    <row r="4088" spans="1:11">
      <c r="A4088" s="24"/>
      <c r="B4088" s="24"/>
      <c r="J4088" s="24"/>
      <c r="K4088" s="24"/>
    </row>
    <row r="4089" spans="1:11">
      <c r="A4089" s="24"/>
      <c r="B4089" s="24"/>
      <c r="J4089" s="24"/>
      <c r="K4089" s="24"/>
    </row>
    <row r="4090" spans="1:11">
      <c r="A4090" s="24"/>
      <c r="B4090" s="24"/>
      <c r="J4090" s="24"/>
      <c r="K4090" s="24"/>
    </row>
    <row r="4091" spans="1:11">
      <c r="A4091" s="24"/>
      <c r="B4091" s="24"/>
      <c r="J4091" s="24"/>
      <c r="K4091" s="24"/>
    </row>
    <row r="4092" spans="1:11">
      <c r="A4092" s="24"/>
      <c r="B4092" s="24"/>
      <c r="J4092" s="24"/>
      <c r="K4092" s="24"/>
    </row>
    <row r="4093" spans="1:11">
      <c r="A4093" s="24"/>
      <c r="B4093" s="24"/>
      <c r="J4093" s="24"/>
      <c r="K4093" s="24"/>
    </row>
    <row r="4094" spans="1:11">
      <c r="A4094" s="24"/>
      <c r="B4094" s="24"/>
      <c r="J4094" s="24"/>
      <c r="K4094" s="24"/>
    </row>
    <row r="4095" spans="1:11">
      <c r="A4095" s="24"/>
      <c r="B4095" s="24"/>
      <c r="J4095" s="24"/>
      <c r="K4095" s="24"/>
    </row>
    <row r="4096" spans="1:11">
      <c r="A4096" s="24"/>
      <c r="B4096" s="24"/>
      <c r="J4096" s="24"/>
      <c r="K4096" s="24"/>
    </row>
    <row r="4097" spans="1:11">
      <c r="A4097" s="24"/>
      <c r="B4097" s="24"/>
      <c r="J4097" s="24"/>
      <c r="K4097" s="24"/>
    </row>
    <row r="4098" spans="1:11">
      <c r="A4098" s="24"/>
      <c r="B4098" s="24"/>
      <c r="J4098" s="24"/>
      <c r="K4098" s="24"/>
    </row>
    <row r="4099" spans="1:11">
      <c r="A4099" s="24"/>
      <c r="B4099" s="24"/>
      <c r="J4099" s="24"/>
      <c r="K4099" s="24"/>
    </row>
    <row r="4100" spans="1:11">
      <c r="A4100" s="24"/>
      <c r="B4100" s="24"/>
      <c r="J4100" s="24"/>
      <c r="K4100" s="24"/>
    </row>
    <row r="4101" spans="1:11">
      <c r="A4101" s="24"/>
      <c r="B4101" s="24"/>
      <c r="J4101" s="24"/>
      <c r="K4101" s="24"/>
    </row>
    <row r="4102" spans="1:11">
      <c r="A4102" s="24"/>
      <c r="B4102" s="24"/>
      <c r="J4102" s="24"/>
      <c r="K4102" s="24"/>
    </row>
    <row r="4103" spans="1:11">
      <c r="A4103" s="24"/>
      <c r="B4103" s="24"/>
      <c r="J4103" s="24"/>
      <c r="K4103" s="24"/>
    </row>
    <row r="4104" spans="1:11">
      <c r="A4104" s="24"/>
      <c r="B4104" s="24"/>
      <c r="J4104" s="24"/>
      <c r="K4104" s="24"/>
    </row>
    <row r="4105" spans="1:11">
      <c r="A4105" s="24"/>
      <c r="B4105" s="24"/>
      <c r="J4105" s="24"/>
      <c r="K4105" s="24"/>
    </row>
    <row r="4106" spans="1:11">
      <c r="A4106" s="24"/>
      <c r="B4106" s="24"/>
      <c r="J4106" s="24"/>
      <c r="K4106" s="24"/>
    </row>
    <row r="4107" spans="1:11">
      <c r="A4107" s="24"/>
      <c r="B4107" s="24"/>
      <c r="J4107" s="24"/>
      <c r="K4107" s="24"/>
    </row>
    <row r="4108" spans="1:11">
      <c r="A4108" s="24"/>
      <c r="B4108" s="24"/>
      <c r="J4108" s="24"/>
      <c r="K4108" s="24"/>
    </row>
    <row r="4109" spans="1:11">
      <c r="A4109" s="24"/>
      <c r="B4109" s="24"/>
      <c r="J4109" s="24"/>
      <c r="K4109" s="24"/>
    </row>
    <row r="4110" spans="1:11">
      <c r="A4110" s="24"/>
      <c r="B4110" s="24"/>
      <c r="J4110" s="24"/>
      <c r="K4110" s="24"/>
    </row>
    <row r="4111" spans="1:11">
      <c r="A4111" s="24"/>
      <c r="B4111" s="24"/>
      <c r="J4111" s="24"/>
      <c r="K4111" s="24"/>
    </row>
    <row r="4112" spans="1:11">
      <c r="A4112" s="24"/>
      <c r="B4112" s="24"/>
      <c r="J4112" s="24"/>
      <c r="K4112" s="24"/>
    </row>
    <row r="4113" spans="1:11">
      <c r="A4113" s="24"/>
      <c r="B4113" s="24"/>
      <c r="J4113" s="24"/>
      <c r="K4113" s="24"/>
    </row>
    <row r="4114" spans="1:11">
      <c r="A4114" s="24"/>
      <c r="B4114" s="24"/>
      <c r="J4114" s="24"/>
      <c r="K4114" s="24"/>
    </row>
    <row r="4115" spans="1:11">
      <c r="A4115" s="24"/>
      <c r="B4115" s="24"/>
      <c r="J4115" s="24"/>
      <c r="K4115" s="24"/>
    </row>
    <row r="4116" spans="1:11">
      <c r="A4116" s="24"/>
      <c r="B4116" s="24"/>
      <c r="J4116" s="24"/>
      <c r="K4116" s="24"/>
    </row>
    <row r="4117" spans="1:11">
      <c r="A4117" s="24"/>
      <c r="B4117" s="24"/>
      <c r="J4117" s="24"/>
      <c r="K4117" s="24"/>
    </row>
    <row r="4118" spans="1:11">
      <c r="A4118" s="24"/>
      <c r="B4118" s="24"/>
      <c r="J4118" s="24"/>
      <c r="K4118" s="24"/>
    </row>
    <row r="4119" spans="1:11">
      <c r="A4119" s="24"/>
      <c r="B4119" s="24"/>
      <c r="J4119" s="24"/>
      <c r="K4119" s="24"/>
    </row>
    <row r="4120" spans="1:11">
      <c r="A4120" s="24"/>
      <c r="B4120" s="24"/>
      <c r="J4120" s="24"/>
      <c r="K4120" s="24"/>
    </row>
    <row r="4121" spans="1:11">
      <c r="A4121" s="24"/>
      <c r="B4121" s="24"/>
      <c r="J4121" s="24"/>
      <c r="K4121" s="24"/>
    </row>
    <row r="4122" spans="1:11">
      <c r="A4122" s="24"/>
      <c r="B4122" s="24"/>
      <c r="J4122" s="24"/>
      <c r="K4122" s="24"/>
    </row>
    <row r="4123" spans="1:11">
      <c r="A4123" s="24"/>
      <c r="B4123" s="24"/>
      <c r="J4123" s="24"/>
      <c r="K4123" s="24"/>
    </row>
    <row r="4124" spans="1:11">
      <c r="A4124" s="24"/>
      <c r="B4124" s="24"/>
      <c r="J4124" s="24"/>
      <c r="K4124" s="24"/>
    </row>
    <row r="4125" spans="1:11">
      <c r="A4125" s="24"/>
      <c r="B4125" s="24"/>
      <c r="J4125" s="24"/>
      <c r="K4125" s="24"/>
    </row>
    <row r="4126" spans="1:11">
      <c r="A4126" s="24"/>
      <c r="B4126" s="24"/>
      <c r="J4126" s="24"/>
      <c r="K4126" s="24"/>
    </row>
    <row r="4127" spans="1:11">
      <c r="A4127" s="24"/>
      <c r="B4127" s="24"/>
      <c r="J4127" s="24"/>
      <c r="K4127" s="24"/>
    </row>
    <row r="4128" spans="1:11">
      <c r="A4128" s="24"/>
      <c r="B4128" s="24"/>
      <c r="J4128" s="24"/>
      <c r="K4128" s="24"/>
    </row>
    <row r="4129" spans="1:11">
      <c r="A4129" s="24"/>
      <c r="B4129" s="24"/>
      <c r="J4129" s="24"/>
      <c r="K4129" s="24"/>
    </row>
    <row r="4130" spans="1:11">
      <c r="A4130" s="24"/>
      <c r="B4130" s="24"/>
      <c r="J4130" s="24"/>
      <c r="K4130" s="24"/>
    </row>
    <row r="4131" spans="1:11">
      <c r="A4131" s="24"/>
      <c r="B4131" s="24"/>
      <c r="J4131" s="24"/>
      <c r="K4131" s="24"/>
    </row>
    <row r="4132" spans="1:11">
      <c r="A4132" s="24"/>
      <c r="B4132" s="24"/>
      <c r="J4132" s="24"/>
      <c r="K4132" s="24"/>
    </row>
    <row r="4133" spans="1:11">
      <c r="A4133" s="24"/>
      <c r="B4133" s="24"/>
      <c r="J4133" s="24"/>
      <c r="K4133" s="24"/>
    </row>
    <row r="4134" spans="1:11">
      <c r="A4134" s="24"/>
      <c r="B4134" s="24"/>
      <c r="J4134" s="24"/>
      <c r="K4134" s="24"/>
    </row>
    <row r="4135" spans="1:11">
      <c r="A4135" s="24"/>
      <c r="B4135" s="24"/>
      <c r="J4135" s="24"/>
      <c r="K4135" s="24"/>
    </row>
    <row r="4136" spans="1:11">
      <c r="A4136" s="24"/>
      <c r="B4136" s="24"/>
      <c r="J4136" s="24"/>
      <c r="K4136" s="24"/>
    </row>
    <row r="4137" spans="1:11">
      <c r="A4137" s="24"/>
      <c r="B4137" s="24"/>
      <c r="J4137" s="24"/>
      <c r="K4137" s="24"/>
    </row>
    <row r="4138" spans="1:11">
      <c r="A4138" s="24"/>
      <c r="B4138" s="24"/>
      <c r="J4138" s="24"/>
      <c r="K4138" s="24"/>
    </row>
    <row r="4139" spans="1:11">
      <c r="A4139" s="24"/>
      <c r="B4139" s="24"/>
      <c r="J4139" s="24"/>
      <c r="K4139" s="24"/>
    </row>
    <row r="4140" spans="1:11">
      <c r="A4140" s="24"/>
      <c r="B4140" s="24"/>
      <c r="J4140" s="24"/>
      <c r="K4140" s="24"/>
    </row>
    <row r="4141" spans="1:11">
      <c r="A4141" s="24"/>
      <c r="B4141" s="24"/>
      <c r="J4141" s="24"/>
      <c r="K4141" s="24"/>
    </row>
    <row r="4142" spans="1:11">
      <c r="A4142" s="24"/>
      <c r="B4142" s="24"/>
      <c r="J4142" s="24"/>
      <c r="K4142" s="24"/>
    </row>
    <row r="4143" spans="1:11">
      <c r="A4143" s="24"/>
      <c r="B4143" s="24"/>
      <c r="J4143" s="24"/>
      <c r="K4143" s="24"/>
    </row>
    <row r="4144" spans="1:11">
      <c r="A4144" s="24"/>
      <c r="B4144" s="24"/>
      <c r="J4144" s="24"/>
      <c r="K4144" s="24"/>
    </row>
    <row r="4145" spans="1:11">
      <c r="A4145" s="24"/>
      <c r="B4145" s="24"/>
      <c r="J4145" s="24"/>
      <c r="K4145" s="24"/>
    </row>
    <row r="4146" spans="1:11">
      <c r="A4146" s="24"/>
      <c r="B4146" s="24"/>
      <c r="J4146" s="24"/>
      <c r="K4146" s="24"/>
    </row>
    <row r="4147" spans="1:11">
      <c r="A4147" s="24"/>
      <c r="B4147" s="24"/>
      <c r="J4147" s="24"/>
      <c r="K4147" s="24"/>
    </row>
    <row r="4148" spans="1:11">
      <c r="A4148" s="24"/>
      <c r="B4148" s="24"/>
      <c r="J4148" s="24"/>
      <c r="K4148" s="24"/>
    </row>
    <row r="4149" spans="1:11">
      <c r="A4149" s="24"/>
      <c r="B4149" s="24"/>
      <c r="J4149" s="24"/>
      <c r="K4149" s="24"/>
    </row>
    <row r="4150" spans="1:11">
      <c r="A4150" s="24"/>
      <c r="B4150" s="24"/>
      <c r="J4150" s="24"/>
      <c r="K4150" s="24"/>
    </row>
    <row r="4151" spans="1:11">
      <c r="A4151" s="24"/>
      <c r="B4151" s="24"/>
      <c r="J4151" s="24"/>
      <c r="K4151" s="24"/>
    </row>
    <row r="4152" spans="1:11">
      <c r="A4152" s="24"/>
      <c r="B4152" s="24"/>
      <c r="J4152" s="24"/>
      <c r="K4152" s="24"/>
    </row>
    <row r="4153" spans="1:11">
      <c r="A4153" s="24"/>
      <c r="B4153" s="24"/>
      <c r="J4153" s="24"/>
      <c r="K4153" s="24"/>
    </row>
    <row r="4154" spans="1:11">
      <c r="A4154" s="24"/>
      <c r="B4154" s="24"/>
      <c r="J4154" s="24"/>
      <c r="K4154" s="24"/>
    </row>
    <row r="4155" spans="1:11">
      <c r="A4155" s="24"/>
      <c r="B4155" s="24"/>
      <c r="J4155" s="24"/>
      <c r="K4155" s="24"/>
    </row>
    <row r="4156" spans="1:11">
      <c r="A4156" s="24"/>
      <c r="B4156" s="24"/>
      <c r="J4156" s="24"/>
      <c r="K4156" s="24"/>
    </row>
    <row r="4157" spans="1:11">
      <c r="A4157" s="24"/>
      <c r="B4157" s="24"/>
      <c r="J4157" s="24"/>
      <c r="K4157" s="24"/>
    </row>
    <row r="4158" spans="1:11">
      <c r="A4158" s="24"/>
      <c r="B4158" s="24"/>
      <c r="J4158" s="24"/>
      <c r="K4158" s="24"/>
    </row>
    <row r="4159" spans="1:11">
      <c r="A4159" s="24"/>
      <c r="B4159" s="24"/>
      <c r="J4159" s="24"/>
      <c r="K4159" s="24"/>
    </row>
    <row r="4160" spans="1:11">
      <c r="A4160" s="24"/>
      <c r="B4160" s="24"/>
      <c r="J4160" s="24"/>
      <c r="K4160" s="24"/>
    </row>
    <row r="4161" spans="1:11">
      <c r="A4161" s="24"/>
      <c r="B4161" s="24"/>
      <c r="J4161" s="24"/>
      <c r="K4161" s="24"/>
    </row>
    <row r="4162" spans="1:11">
      <c r="A4162" s="24"/>
      <c r="B4162" s="24"/>
      <c r="J4162" s="24"/>
      <c r="K4162" s="24"/>
    </row>
    <row r="4163" spans="1:11">
      <c r="A4163" s="24"/>
      <c r="B4163" s="24"/>
      <c r="J4163" s="24"/>
      <c r="K4163" s="24"/>
    </row>
    <row r="4164" spans="1:11">
      <c r="A4164" s="24"/>
      <c r="B4164" s="24"/>
      <c r="J4164" s="24"/>
      <c r="K4164" s="24"/>
    </row>
    <row r="4165" spans="1:11">
      <c r="A4165" s="24"/>
      <c r="B4165" s="24"/>
      <c r="J4165" s="24"/>
      <c r="K4165" s="24"/>
    </row>
    <row r="4166" spans="1:11">
      <c r="A4166" s="24"/>
      <c r="B4166" s="24"/>
      <c r="J4166" s="24"/>
      <c r="K4166" s="24"/>
    </row>
    <row r="4167" spans="1:11">
      <c r="A4167" s="24"/>
      <c r="B4167" s="24"/>
      <c r="J4167" s="24"/>
      <c r="K4167" s="24"/>
    </row>
    <row r="4168" spans="1:11">
      <c r="A4168" s="24"/>
      <c r="B4168" s="24"/>
      <c r="J4168" s="24"/>
      <c r="K4168" s="24"/>
    </row>
    <row r="4169" spans="1:11">
      <c r="A4169" s="24"/>
      <c r="B4169" s="24"/>
      <c r="J4169" s="24"/>
      <c r="K4169" s="24"/>
    </row>
    <row r="4170" spans="1:11">
      <c r="A4170" s="24"/>
      <c r="B4170" s="24"/>
      <c r="J4170" s="24"/>
      <c r="K4170" s="24"/>
    </row>
    <row r="4171" spans="1:11">
      <c r="A4171" s="24"/>
      <c r="B4171" s="24"/>
      <c r="J4171" s="24"/>
      <c r="K4171" s="24"/>
    </row>
    <row r="4172" spans="1:11">
      <c r="A4172" s="24"/>
      <c r="B4172" s="24"/>
      <c r="J4172" s="24"/>
      <c r="K4172" s="24"/>
    </row>
    <row r="4173" spans="1:11">
      <c r="A4173" s="24"/>
      <c r="B4173" s="24"/>
      <c r="J4173" s="24"/>
      <c r="K4173" s="24"/>
    </row>
    <row r="4174" spans="1:11">
      <c r="A4174" s="24"/>
      <c r="B4174" s="24"/>
      <c r="J4174" s="24"/>
      <c r="K4174" s="24"/>
    </row>
    <row r="4175" spans="1:11">
      <c r="A4175" s="24"/>
      <c r="B4175" s="24"/>
      <c r="J4175" s="24"/>
      <c r="K4175" s="24"/>
    </row>
    <row r="4176" spans="1:11">
      <c r="A4176" s="24"/>
      <c r="B4176" s="24"/>
      <c r="J4176" s="24"/>
      <c r="K4176" s="24"/>
    </row>
    <row r="4177" spans="1:11">
      <c r="A4177" s="24"/>
      <c r="B4177" s="24"/>
      <c r="J4177" s="24"/>
      <c r="K4177" s="24"/>
    </row>
    <row r="4178" spans="1:11">
      <c r="A4178" s="24"/>
      <c r="B4178" s="24"/>
      <c r="J4178" s="24"/>
      <c r="K4178" s="24"/>
    </row>
    <row r="4179" spans="1:11">
      <c r="A4179" s="24"/>
      <c r="B4179" s="24"/>
      <c r="J4179" s="24"/>
      <c r="K4179" s="24"/>
    </row>
    <row r="4180" spans="1:11">
      <c r="A4180" s="24"/>
      <c r="B4180" s="24"/>
      <c r="J4180" s="24"/>
      <c r="K4180" s="24"/>
    </row>
    <row r="4181" spans="1:11">
      <c r="A4181" s="24"/>
      <c r="B4181" s="24"/>
      <c r="J4181" s="24"/>
      <c r="K4181" s="24"/>
    </row>
    <row r="4182" spans="1:11">
      <c r="A4182" s="24"/>
      <c r="B4182" s="24"/>
      <c r="J4182" s="24"/>
      <c r="K4182" s="24"/>
    </row>
    <row r="4183" spans="1:11">
      <c r="A4183" s="24"/>
      <c r="B4183" s="24"/>
      <c r="J4183" s="24"/>
      <c r="K4183" s="24"/>
    </row>
    <row r="4184" spans="1:11">
      <c r="A4184" s="24"/>
      <c r="B4184" s="24"/>
      <c r="J4184" s="24"/>
      <c r="K4184" s="24"/>
    </row>
    <row r="4185" spans="1:11">
      <c r="A4185" s="24"/>
      <c r="B4185" s="24"/>
      <c r="J4185" s="24"/>
      <c r="K4185" s="24"/>
    </row>
    <row r="4186" spans="1:11">
      <c r="A4186" s="24"/>
      <c r="B4186" s="24"/>
      <c r="J4186" s="24"/>
      <c r="K4186" s="24"/>
    </row>
    <row r="4187" spans="1:11">
      <c r="A4187" s="24"/>
      <c r="B4187" s="24"/>
      <c r="J4187" s="24"/>
      <c r="K4187" s="24"/>
    </row>
    <row r="4188" spans="1:11">
      <c r="A4188" s="24"/>
      <c r="B4188" s="24"/>
      <c r="J4188" s="24"/>
      <c r="K4188" s="24"/>
    </row>
    <row r="4189" spans="1:11">
      <c r="A4189" s="24"/>
      <c r="B4189" s="24"/>
      <c r="J4189" s="24"/>
      <c r="K4189" s="24"/>
    </row>
    <row r="4190" spans="1:11">
      <c r="A4190" s="24"/>
      <c r="B4190" s="24"/>
      <c r="J4190" s="24"/>
      <c r="K4190" s="24"/>
    </row>
    <row r="4191" spans="1:11">
      <c r="A4191" s="24"/>
      <c r="B4191" s="24"/>
      <c r="J4191" s="24"/>
      <c r="K4191" s="24"/>
    </row>
    <row r="4192" spans="1:11">
      <c r="A4192" s="24"/>
      <c r="B4192" s="24"/>
      <c r="J4192" s="24"/>
      <c r="K4192" s="24"/>
    </row>
    <row r="4193" spans="1:11">
      <c r="A4193" s="24"/>
      <c r="B4193" s="24"/>
      <c r="J4193" s="24"/>
      <c r="K4193" s="24"/>
    </row>
    <row r="4194" spans="1:11">
      <c r="A4194" s="24"/>
      <c r="B4194" s="24"/>
      <c r="J4194" s="24"/>
      <c r="K4194" s="24"/>
    </row>
    <row r="4195" spans="1:11">
      <c r="A4195" s="24"/>
      <c r="B4195" s="24"/>
      <c r="J4195" s="24"/>
      <c r="K4195" s="24"/>
    </row>
    <row r="4196" spans="1:11">
      <c r="A4196" s="24"/>
      <c r="B4196" s="24"/>
      <c r="J4196" s="24"/>
      <c r="K4196" s="24"/>
    </row>
    <row r="4197" spans="1:11">
      <c r="A4197" s="24"/>
      <c r="B4197" s="24"/>
      <c r="J4197" s="24"/>
      <c r="K4197" s="24"/>
    </row>
    <row r="4198" spans="1:11">
      <c r="A4198" s="24"/>
      <c r="B4198" s="24"/>
      <c r="J4198" s="24"/>
      <c r="K4198" s="24"/>
    </row>
    <row r="4199" spans="1:11">
      <c r="A4199" s="24"/>
      <c r="B4199" s="24"/>
      <c r="J4199" s="24"/>
      <c r="K4199" s="24"/>
    </row>
    <row r="4200" spans="1:11">
      <c r="A4200" s="24"/>
      <c r="B4200" s="24"/>
      <c r="J4200" s="24"/>
      <c r="K4200" s="24"/>
    </row>
    <row r="4201" spans="1:11">
      <c r="A4201" s="24"/>
      <c r="B4201" s="24"/>
      <c r="J4201" s="24"/>
      <c r="K4201" s="24"/>
    </row>
    <row r="4202" spans="1:11">
      <c r="A4202" s="24"/>
      <c r="B4202" s="24"/>
      <c r="J4202" s="24"/>
      <c r="K4202" s="24"/>
    </row>
    <row r="4203" spans="1:11">
      <c r="A4203" s="24"/>
      <c r="B4203" s="24"/>
      <c r="J4203" s="24"/>
      <c r="K4203" s="24"/>
    </row>
    <row r="4204" spans="1:11">
      <c r="A4204" s="24"/>
      <c r="B4204" s="24"/>
      <c r="J4204" s="24"/>
      <c r="K4204" s="24"/>
    </row>
    <row r="4205" spans="1:11">
      <c r="A4205" s="24"/>
      <c r="B4205" s="24"/>
      <c r="J4205" s="24"/>
      <c r="K4205" s="24"/>
    </row>
    <row r="4206" spans="1:11">
      <c r="A4206" s="24"/>
      <c r="B4206" s="24"/>
      <c r="J4206" s="24"/>
      <c r="K4206" s="24"/>
    </row>
    <row r="4207" spans="1:11">
      <c r="A4207" s="24"/>
      <c r="B4207" s="24"/>
      <c r="J4207" s="24"/>
      <c r="K4207" s="24"/>
    </row>
    <row r="4208" spans="1:11">
      <c r="A4208" s="24"/>
      <c r="B4208" s="24"/>
      <c r="J4208" s="24"/>
      <c r="K4208" s="24"/>
    </row>
    <row r="4209" spans="1:11">
      <c r="A4209" s="24"/>
      <c r="B4209" s="24"/>
      <c r="J4209" s="24"/>
      <c r="K4209" s="24"/>
    </row>
    <row r="4210" spans="1:11">
      <c r="A4210" s="24"/>
      <c r="B4210" s="24"/>
      <c r="J4210" s="24"/>
      <c r="K4210" s="24"/>
    </row>
    <row r="4211" spans="1:11">
      <c r="A4211" s="24"/>
      <c r="B4211" s="24"/>
      <c r="J4211" s="24"/>
      <c r="K4211" s="24"/>
    </row>
    <row r="4212" spans="1:11">
      <c r="A4212" s="24"/>
      <c r="B4212" s="24"/>
      <c r="J4212" s="24"/>
      <c r="K4212" s="24"/>
    </row>
    <row r="4213" spans="1:11">
      <c r="A4213" s="24"/>
      <c r="B4213" s="24"/>
      <c r="J4213" s="24"/>
      <c r="K4213" s="24"/>
    </row>
    <row r="4214" spans="1:11">
      <c r="A4214" s="24"/>
      <c r="B4214" s="24"/>
      <c r="J4214" s="24"/>
      <c r="K4214" s="24"/>
    </row>
    <row r="4215" spans="1:11">
      <c r="A4215" s="24"/>
      <c r="B4215" s="24"/>
      <c r="J4215" s="24"/>
      <c r="K4215" s="24"/>
    </row>
    <row r="4216" spans="1:11">
      <c r="A4216" s="24"/>
      <c r="B4216" s="24"/>
      <c r="J4216" s="24"/>
      <c r="K4216" s="24"/>
    </row>
    <row r="4217" spans="1:11">
      <c r="A4217" s="24"/>
      <c r="B4217" s="24"/>
      <c r="J4217" s="24"/>
      <c r="K4217" s="24"/>
    </row>
    <row r="4218" spans="1:11">
      <c r="A4218" s="24"/>
      <c r="B4218" s="24"/>
      <c r="J4218" s="24"/>
      <c r="K4218" s="24"/>
    </row>
    <row r="4219" spans="1:11">
      <c r="A4219" s="24"/>
      <c r="B4219" s="24"/>
      <c r="J4219" s="24"/>
      <c r="K4219" s="24"/>
    </row>
    <row r="4220" spans="1:11">
      <c r="A4220" s="24"/>
      <c r="B4220" s="24"/>
      <c r="J4220" s="24"/>
      <c r="K4220" s="24"/>
    </row>
    <row r="4221" spans="1:11">
      <c r="A4221" s="24"/>
      <c r="B4221" s="24"/>
      <c r="J4221" s="24"/>
      <c r="K4221" s="24"/>
    </row>
    <row r="4222" spans="1:11">
      <c r="A4222" s="24"/>
      <c r="B4222" s="24"/>
      <c r="J4222" s="24"/>
      <c r="K4222" s="24"/>
    </row>
    <row r="4223" spans="1:11">
      <c r="A4223" s="24"/>
      <c r="B4223" s="24"/>
      <c r="J4223" s="24"/>
      <c r="K4223" s="24"/>
    </row>
    <row r="4224" spans="1:11">
      <c r="A4224" s="24"/>
      <c r="B4224" s="24"/>
      <c r="J4224" s="24"/>
      <c r="K4224" s="24"/>
    </row>
    <row r="4225" spans="1:11">
      <c r="A4225" s="24"/>
      <c r="B4225" s="24"/>
      <c r="J4225" s="24"/>
      <c r="K4225" s="24"/>
    </row>
    <row r="4226" spans="1:11">
      <c r="A4226" s="24"/>
      <c r="B4226" s="24"/>
      <c r="J4226" s="24"/>
      <c r="K4226" s="24"/>
    </row>
    <row r="4227" spans="1:11">
      <c r="A4227" s="24"/>
      <c r="B4227" s="24"/>
      <c r="J4227" s="24"/>
      <c r="K4227" s="24"/>
    </row>
    <row r="4228" spans="1:11">
      <c r="A4228" s="24"/>
      <c r="B4228" s="24"/>
      <c r="J4228" s="24"/>
      <c r="K4228" s="24"/>
    </row>
    <row r="4229" spans="1:11">
      <c r="A4229" s="24"/>
      <c r="B4229" s="24"/>
      <c r="J4229" s="24"/>
      <c r="K4229" s="24"/>
    </row>
    <row r="4230" spans="1:11">
      <c r="A4230" s="24"/>
      <c r="B4230" s="24"/>
      <c r="J4230" s="24"/>
      <c r="K4230" s="24"/>
    </row>
    <row r="4231" spans="1:11">
      <c r="A4231" s="24"/>
      <c r="B4231" s="24"/>
      <c r="J4231" s="24"/>
      <c r="K4231" s="24"/>
    </row>
    <row r="4232" spans="1:11">
      <c r="A4232" s="24"/>
      <c r="B4232" s="24"/>
      <c r="J4232" s="24"/>
      <c r="K4232" s="24"/>
    </row>
    <row r="4233" spans="1:11">
      <c r="A4233" s="24"/>
      <c r="B4233" s="24"/>
      <c r="J4233" s="24"/>
      <c r="K4233" s="24"/>
    </row>
    <row r="4234" spans="1:11">
      <c r="A4234" s="24"/>
      <c r="B4234" s="24"/>
      <c r="J4234" s="24"/>
      <c r="K4234" s="24"/>
    </row>
    <row r="4235" spans="1:11">
      <c r="A4235" s="24"/>
      <c r="B4235" s="24"/>
      <c r="J4235" s="24"/>
      <c r="K4235" s="24"/>
    </row>
    <row r="4236" spans="1:11">
      <c r="A4236" s="24"/>
      <c r="B4236" s="24"/>
      <c r="J4236" s="24"/>
      <c r="K4236" s="24"/>
    </row>
    <row r="4237" spans="1:11">
      <c r="A4237" s="24"/>
      <c r="B4237" s="24"/>
      <c r="J4237" s="24"/>
      <c r="K4237" s="24"/>
    </row>
    <row r="4238" spans="1:11">
      <c r="A4238" s="24"/>
      <c r="B4238" s="24"/>
      <c r="J4238" s="24"/>
      <c r="K4238" s="24"/>
    </row>
    <row r="4239" spans="1:11">
      <c r="A4239" s="24"/>
      <c r="B4239" s="24"/>
      <c r="J4239" s="24"/>
      <c r="K4239" s="24"/>
    </row>
    <row r="4240" spans="1:11">
      <c r="A4240" s="24"/>
      <c r="B4240" s="24"/>
      <c r="J4240" s="24"/>
      <c r="K4240" s="24"/>
    </row>
    <row r="4241" spans="1:11">
      <c r="A4241" s="24"/>
      <c r="B4241" s="24"/>
      <c r="J4241" s="24"/>
      <c r="K4241" s="24"/>
    </row>
    <row r="4242" spans="1:11">
      <c r="A4242" s="24"/>
      <c r="B4242" s="24"/>
      <c r="J4242" s="24"/>
      <c r="K4242" s="24"/>
    </row>
    <row r="4243" spans="1:11">
      <c r="A4243" s="24"/>
      <c r="B4243" s="24"/>
      <c r="J4243" s="24"/>
      <c r="K4243" s="24"/>
    </row>
    <row r="4244" spans="1:11">
      <c r="A4244" s="24"/>
      <c r="B4244" s="24"/>
      <c r="J4244" s="24"/>
      <c r="K4244" s="24"/>
    </row>
    <row r="4245" spans="1:11">
      <c r="A4245" s="24"/>
      <c r="B4245" s="24"/>
      <c r="J4245" s="24"/>
      <c r="K4245" s="24"/>
    </row>
    <row r="4246" spans="1:11">
      <c r="A4246" s="24"/>
      <c r="B4246" s="24"/>
      <c r="J4246" s="24"/>
      <c r="K4246" s="24"/>
    </row>
    <row r="4247" spans="1:11">
      <c r="A4247" s="24"/>
      <c r="B4247" s="24"/>
      <c r="J4247" s="24"/>
      <c r="K4247" s="24"/>
    </row>
    <row r="4248" spans="1:11">
      <c r="A4248" s="24"/>
      <c r="B4248" s="24"/>
      <c r="J4248" s="24"/>
      <c r="K4248" s="24"/>
    </row>
    <row r="4249" spans="1:11">
      <c r="A4249" s="24"/>
      <c r="B4249" s="24"/>
      <c r="J4249" s="24"/>
      <c r="K4249" s="24"/>
    </row>
    <row r="4250" spans="1:11">
      <c r="A4250" s="24"/>
      <c r="B4250" s="24"/>
      <c r="J4250" s="24"/>
      <c r="K4250" s="24"/>
    </row>
    <row r="4251" spans="1:11">
      <c r="A4251" s="24"/>
      <c r="B4251" s="24"/>
      <c r="J4251" s="24"/>
      <c r="K4251" s="24"/>
    </row>
    <row r="4252" spans="1:11">
      <c r="A4252" s="24"/>
      <c r="B4252" s="24"/>
      <c r="J4252" s="24"/>
      <c r="K4252" s="24"/>
    </row>
    <row r="4253" spans="1:11">
      <c r="A4253" s="24"/>
      <c r="B4253" s="24"/>
      <c r="J4253" s="24"/>
      <c r="K4253" s="24"/>
    </row>
    <row r="4254" spans="1:11">
      <c r="A4254" s="24"/>
      <c r="B4254" s="24"/>
      <c r="J4254" s="24"/>
      <c r="K4254" s="24"/>
    </row>
    <row r="4255" spans="1:11">
      <c r="A4255" s="24"/>
      <c r="B4255" s="24"/>
      <c r="J4255" s="24"/>
      <c r="K4255" s="24"/>
    </row>
    <row r="4256" spans="1:11">
      <c r="A4256" s="24"/>
      <c r="B4256" s="24"/>
      <c r="J4256" s="24"/>
      <c r="K4256" s="24"/>
    </row>
    <row r="4257" spans="1:11">
      <c r="A4257" s="24"/>
      <c r="B4257" s="24"/>
      <c r="J4257" s="24"/>
      <c r="K4257" s="24"/>
    </row>
    <row r="4258" spans="1:11">
      <c r="A4258" s="24"/>
      <c r="B4258" s="24"/>
      <c r="J4258" s="24"/>
      <c r="K4258" s="24"/>
    </row>
    <row r="4259" spans="1:11">
      <c r="A4259" s="24"/>
      <c r="B4259" s="24"/>
      <c r="J4259" s="24"/>
      <c r="K4259" s="24"/>
    </row>
    <row r="4260" spans="1:11">
      <c r="A4260" s="24"/>
      <c r="B4260" s="24"/>
      <c r="J4260" s="24"/>
      <c r="K4260" s="24"/>
    </row>
    <row r="4261" spans="1:11">
      <c r="A4261" s="24"/>
      <c r="B4261" s="24"/>
      <c r="J4261" s="24"/>
      <c r="K4261" s="24"/>
    </row>
    <row r="4262" spans="1:11">
      <c r="A4262" s="24"/>
      <c r="B4262" s="24"/>
      <c r="J4262" s="24"/>
      <c r="K4262" s="24"/>
    </row>
    <row r="4263" spans="1:11">
      <c r="A4263" s="24"/>
      <c r="B4263" s="24"/>
      <c r="J4263" s="24"/>
      <c r="K4263" s="24"/>
    </row>
    <row r="4264" spans="1:11">
      <c r="A4264" s="24"/>
      <c r="B4264" s="24"/>
      <c r="J4264" s="24"/>
      <c r="K4264" s="24"/>
    </row>
    <row r="4265" spans="1:11">
      <c r="A4265" s="24"/>
      <c r="B4265" s="24"/>
      <c r="J4265" s="24"/>
      <c r="K4265" s="24"/>
    </row>
    <row r="4266" spans="1:11">
      <c r="A4266" s="24"/>
      <c r="B4266" s="24"/>
      <c r="J4266" s="24"/>
      <c r="K4266" s="24"/>
    </row>
    <row r="4267" spans="1:11">
      <c r="A4267" s="24"/>
      <c r="B4267" s="24"/>
      <c r="J4267" s="24"/>
      <c r="K4267" s="24"/>
    </row>
    <row r="4268" spans="1:11">
      <c r="A4268" s="24"/>
      <c r="B4268" s="24"/>
      <c r="J4268" s="24"/>
      <c r="K4268" s="24"/>
    </row>
    <row r="4269" spans="1:11">
      <c r="A4269" s="24"/>
      <c r="B4269" s="24"/>
      <c r="J4269" s="24"/>
      <c r="K4269" s="24"/>
    </row>
    <row r="4270" spans="1:11">
      <c r="A4270" s="24"/>
      <c r="B4270" s="24"/>
      <c r="J4270" s="24"/>
      <c r="K4270" s="24"/>
    </row>
    <row r="4271" spans="1:11">
      <c r="A4271" s="24"/>
      <c r="B4271" s="24"/>
      <c r="J4271" s="24"/>
      <c r="K4271" s="24"/>
    </row>
    <row r="4272" spans="1:11">
      <c r="A4272" s="24"/>
      <c r="B4272" s="24"/>
      <c r="J4272" s="24"/>
      <c r="K4272" s="24"/>
    </row>
    <row r="4273" spans="1:11">
      <c r="A4273" s="24"/>
      <c r="B4273" s="24"/>
      <c r="J4273" s="24"/>
      <c r="K4273" s="24"/>
    </row>
    <row r="4274" spans="1:11">
      <c r="A4274" s="24"/>
      <c r="B4274" s="24"/>
      <c r="J4274" s="24"/>
      <c r="K4274" s="24"/>
    </row>
    <row r="4275" spans="1:11">
      <c r="A4275" s="24"/>
      <c r="B4275" s="24"/>
      <c r="J4275" s="24"/>
      <c r="K4275" s="24"/>
    </row>
    <row r="4276" spans="1:11">
      <c r="A4276" s="24"/>
      <c r="B4276" s="24"/>
      <c r="J4276" s="24"/>
      <c r="K4276" s="24"/>
    </row>
    <row r="4277" spans="1:11">
      <c r="A4277" s="24"/>
      <c r="B4277" s="24"/>
      <c r="J4277" s="24"/>
      <c r="K4277" s="24"/>
    </row>
    <row r="4278" spans="1:11">
      <c r="A4278" s="24"/>
      <c r="B4278" s="24"/>
      <c r="J4278" s="24"/>
      <c r="K4278" s="24"/>
    </row>
    <row r="4279" spans="1:11">
      <c r="A4279" s="24"/>
      <c r="B4279" s="24"/>
      <c r="J4279" s="24"/>
      <c r="K4279" s="24"/>
    </row>
    <row r="4280" spans="1:11">
      <c r="A4280" s="24"/>
      <c r="B4280" s="24"/>
      <c r="J4280" s="24"/>
      <c r="K4280" s="24"/>
    </row>
    <row r="4281" spans="1:11">
      <c r="A4281" s="24"/>
      <c r="B4281" s="24"/>
      <c r="J4281" s="24"/>
      <c r="K4281" s="24"/>
    </row>
    <row r="4282" spans="1:11">
      <c r="A4282" s="24"/>
      <c r="B4282" s="24"/>
      <c r="J4282" s="24"/>
      <c r="K4282" s="24"/>
    </row>
    <row r="4283" spans="1:11">
      <c r="A4283" s="24"/>
      <c r="B4283" s="24"/>
      <c r="J4283" s="24"/>
      <c r="K4283" s="24"/>
    </row>
    <row r="4284" spans="1:11">
      <c r="A4284" s="24"/>
      <c r="B4284" s="24"/>
      <c r="J4284" s="24"/>
      <c r="K4284" s="24"/>
    </row>
    <row r="4285" spans="1:11">
      <c r="A4285" s="24"/>
      <c r="B4285" s="24"/>
      <c r="J4285" s="24"/>
      <c r="K4285" s="24"/>
    </row>
    <row r="4286" spans="1:11">
      <c r="A4286" s="24"/>
      <c r="B4286" s="24"/>
      <c r="J4286" s="24"/>
      <c r="K4286" s="24"/>
    </row>
    <row r="4287" spans="1:11">
      <c r="A4287" s="24"/>
      <c r="B4287" s="24"/>
      <c r="J4287" s="24"/>
      <c r="K4287" s="24"/>
    </row>
    <row r="4288" spans="1:11">
      <c r="A4288" s="24"/>
      <c r="B4288" s="24"/>
      <c r="J4288" s="24"/>
      <c r="K4288" s="24"/>
    </row>
    <row r="4289" spans="1:11">
      <c r="A4289" s="24"/>
      <c r="B4289" s="24"/>
      <c r="J4289" s="24"/>
      <c r="K4289" s="24"/>
    </row>
    <row r="4290" spans="1:11">
      <c r="A4290" s="24"/>
      <c r="B4290" s="24"/>
      <c r="J4290" s="24"/>
      <c r="K4290" s="24"/>
    </row>
    <row r="4291" spans="1:11">
      <c r="A4291" s="24"/>
      <c r="B4291" s="24"/>
      <c r="J4291" s="24"/>
      <c r="K4291" s="24"/>
    </row>
    <row r="4292" spans="1:11">
      <c r="A4292" s="24"/>
      <c r="B4292" s="24"/>
      <c r="J4292" s="24"/>
      <c r="K4292" s="24"/>
    </row>
    <row r="4293" spans="1:11">
      <c r="A4293" s="24"/>
      <c r="B4293" s="24"/>
      <c r="J4293" s="24"/>
      <c r="K4293" s="24"/>
    </row>
    <row r="4294" spans="1:11">
      <c r="A4294" s="24"/>
      <c r="B4294" s="24"/>
      <c r="J4294" s="24"/>
      <c r="K4294" s="24"/>
    </row>
    <row r="4295" spans="1:11">
      <c r="A4295" s="24"/>
      <c r="B4295" s="24"/>
      <c r="J4295" s="24"/>
      <c r="K4295" s="24"/>
    </row>
    <row r="4296" spans="1:11">
      <c r="A4296" s="24"/>
      <c r="B4296" s="24"/>
      <c r="J4296" s="24"/>
      <c r="K4296" s="24"/>
    </row>
    <row r="4297" spans="1:11">
      <c r="A4297" s="24"/>
      <c r="B4297" s="24"/>
      <c r="J4297" s="24"/>
      <c r="K4297" s="24"/>
    </row>
    <row r="4298" spans="1:11">
      <c r="A4298" s="24"/>
      <c r="B4298" s="24"/>
      <c r="J4298" s="24"/>
      <c r="K4298" s="24"/>
    </row>
    <row r="4299" spans="1:11">
      <c r="A4299" s="24"/>
      <c r="B4299" s="24"/>
      <c r="J4299" s="24"/>
      <c r="K4299" s="24"/>
    </row>
    <row r="4300" spans="1:11">
      <c r="A4300" s="24"/>
      <c r="B4300" s="24"/>
      <c r="J4300" s="24"/>
      <c r="K4300" s="24"/>
    </row>
    <row r="4301" spans="1:11">
      <c r="A4301" s="24"/>
      <c r="B4301" s="24"/>
      <c r="J4301" s="24"/>
      <c r="K4301" s="24"/>
    </row>
    <row r="4302" spans="1:11">
      <c r="A4302" s="24"/>
      <c r="B4302" s="24"/>
      <c r="J4302" s="24"/>
      <c r="K4302" s="24"/>
    </row>
    <row r="4303" spans="1:11">
      <c r="A4303" s="24"/>
      <c r="B4303" s="24"/>
      <c r="J4303" s="24"/>
      <c r="K4303" s="24"/>
    </row>
    <row r="4304" spans="1:11">
      <c r="A4304" s="24"/>
      <c r="B4304" s="24"/>
      <c r="J4304" s="24"/>
      <c r="K4304" s="24"/>
    </row>
    <row r="4305" spans="1:11">
      <c r="A4305" s="24"/>
      <c r="B4305" s="24"/>
      <c r="J4305" s="24"/>
      <c r="K4305" s="24"/>
    </row>
    <row r="4306" spans="1:11">
      <c r="A4306" s="24"/>
      <c r="B4306" s="24"/>
      <c r="J4306" s="24"/>
      <c r="K4306" s="24"/>
    </row>
    <row r="4307" spans="1:11">
      <c r="A4307" s="24"/>
      <c r="B4307" s="24"/>
      <c r="J4307" s="24"/>
      <c r="K4307" s="24"/>
    </row>
    <row r="4308" spans="1:11">
      <c r="A4308" s="24"/>
      <c r="B4308" s="24"/>
      <c r="J4308" s="24"/>
      <c r="K4308" s="24"/>
    </row>
    <row r="4309" spans="1:11">
      <c r="A4309" s="24"/>
      <c r="B4309" s="24"/>
      <c r="J4309" s="24"/>
      <c r="K4309" s="24"/>
    </row>
    <row r="4310" spans="1:11">
      <c r="A4310" s="24"/>
      <c r="B4310" s="24"/>
      <c r="J4310" s="24"/>
      <c r="K4310" s="24"/>
    </row>
    <row r="4311" spans="1:11">
      <c r="A4311" s="24"/>
      <c r="B4311" s="24"/>
      <c r="J4311" s="24"/>
      <c r="K4311" s="24"/>
    </row>
    <row r="4312" spans="1:11">
      <c r="A4312" s="24"/>
      <c r="B4312" s="24"/>
      <c r="J4312" s="24"/>
      <c r="K4312" s="24"/>
    </row>
    <row r="4313" spans="1:11">
      <c r="A4313" s="24"/>
      <c r="B4313" s="24"/>
      <c r="J4313" s="24"/>
      <c r="K4313" s="24"/>
    </row>
    <row r="4314" spans="1:11">
      <c r="A4314" s="24"/>
      <c r="B4314" s="24"/>
      <c r="J4314" s="24"/>
      <c r="K4314" s="24"/>
    </row>
    <row r="4315" spans="1:11">
      <c r="A4315" s="24"/>
      <c r="B4315" s="24"/>
      <c r="J4315" s="24"/>
      <c r="K4315" s="24"/>
    </row>
    <row r="4316" spans="1:11">
      <c r="A4316" s="24"/>
      <c r="B4316" s="24"/>
      <c r="J4316" s="24"/>
      <c r="K4316" s="24"/>
    </row>
    <row r="4317" spans="1:11">
      <c r="A4317" s="24"/>
      <c r="B4317" s="24"/>
      <c r="J4317" s="24"/>
      <c r="K4317" s="24"/>
    </row>
    <row r="4318" spans="1:11">
      <c r="A4318" s="24"/>
      <c r="B4318" s="24"/>
      <c r="J4318" s="24"/>
      <c r="K4318" s="24"/>
    </row>
    <row r="4319" spans="1:11">
      <c r="A4319" s="24"/>
      <c r="B4319" s="24"/>
      <c r="J4319" s="24"/>
      <c r="K4319" s="24"/>
    </row>
    <row r="4320" spans="1:11">
      <c r="A4320" s="24"/>
      <c r="B4320" s="24"/>
      <c r="J4320" s="24"/>
      <c r="K4320" s="24"/>
    </row>
    <row r="4321" spans="1:11">
      <c r="A4321" s="24"/>
      <c r="B4321" s="24"/>
      <c r="J4321" s="24"/>
      <c r="K4321" s="24"/>
    </row>
    <row r="4322" spans="1:11">
      <c r="A4322" s="24"/>
      <c r="B4322" s="24"/>
      <c r="J4322" s="24"/>
      <c r="K4322" s="24"/>
    </row>
    <row r="4323" spans="1:11">
      <c r="A4323" s="24"/>
      <c r="B4323" s="24"/>
      <c r="J4323" s="24"/>
      <c r="K4323" s="24"/>
    </row>
    <row r="4324" spans="1:11">
      <c r="A4324" s="24"/>
      <c r="B4324" s="24"/>
      <c r="J4324" s="24"/>
      <c r="K4324" s="24"/>
    </row>
    <row r="4325" spans="1:11">
      <c r="A4325" s="24"/>
      <c r="B4325" s="24"/>
      <c r="J4325" s="24"/>
      <c r="K4325" s="24"/>
    </row>
    <row r="4326" spans="1:11">
      <c r="A4326" s="24"/>
      <c r="B4326" s="24"/>
      <c r="J4326" s="24"/>
      <c r="K4326" s="24"/>
    </row>
    <row r="4327" spans="1:11">
      <c r="A4327" s="24"/>
      <c r="B4327" s="24"/>
      <c r="J4327" s="24"/>
      <c r="K4327" s="24"/>
    </row>
    <row r="4328" spans="1:11">
      <c r="A4328" s="24"/>
      <c r="B4328" s="24"/>
      <c r="J4328" s="24"/>
      <c r="K4328" s="24"/>
    </row>
    <row r="4329" spans="1:11">
      <c r="A4329" s="24"/>
      <c r="B4329" s="24"/>
      <c r="J4329" s="24"/>
      <c r="K4329" s="24"/>
    </row>
    <row r="4330" spans="1:11">
      <c r="A4330" s="24"/>
      <c r="B4330" s="24"/>
      <c r="J4330" s="24"/>
      <c r="K4330" s="24"/>
    </row>
    <row r="4331" spans="1:11">
      <c r="A4331" s="24"/>
      <c r="B4331" s="24"/>
      <c r="J4331" s="24"/>
      <c r="K4331" s="24"/>
    </row>
    <row r="4332" spans="1:11">
      <c r="A4332" s="24"/>
      <c r="B4332" s="24"/>
      <c r="J4332" s="24"/>
      <c r="K4332" s="24"/>
    </row>
    <row r="4333" spans="1:11">
      <c r="A4333" s="24"/>
      <c r="B4333" s="24"/>
      <c r="J4333" s="24"/>
      <c r="K4333" s="24"/>
    </row>
    <row r="4334" spans="1:11">
      <c r="A4334" s="24"/>
      <c r="B4334" s="24"/>
      <c r="J4334" s="24"/>
      <c r="K4334" s="24"/>
    </row>
    <row r="4335" spans="1:11">
      <c r="A4335" s="24"/>
      <c r="B4335" s="24"/>
      <c r="J4335" s="24"/>
      <c r="K4335" s="24"/>
    </row>
    <row r="4336" spans="1:11">
      <c r="A4336" s="24"/>
      <c r="B4336" s="24"/>
      <c r="J4336" s="24"/>
      <c r="K4336" s="24"/>
    </row>
    <row r="4337" spans="1:11">
      <c r="A4337" s="24"/>
      <c r="B4337" s="24"/>
      <c r="J4337" s="24"/>
      <c r="K4337" s="24"/>
    </row>
    <row r="4338" spans="1:11">
      <c r="A4338" s="24"/>
      <c r="B4338" s="24"/>
      <c r="J4338" s="24"/>
      <c r="K4338" s="24"/>
    </row>
    <row r="4339" spans="1:11">
      <c r="A4339" s="24"/>
      <c r="B4339" s="24"/>
      <c r="J4339" s="24"/>
      <c r="K4339" s="24"/>
    </row>
    <row r="4340" spans="1:11">
      <c r="A4340" s="24"/>
      <c r="B4340" s="24"/>
      <c r="J4340" s="24"/>
      <c r="K4340" s="24"/>
    </row>
    <row r="4341" spans="1:11">
      <c r="A4341" s="24"/>
      <c r="B4341" s="24"/>
      <c r="J4341" s="24"/>
      <c r="K4341" s="24"/>
    </row>
    <row r="4342" spans="1:11">
      <c r="A4342" s="24"/>
      <c r="B4342" s="24"/>
      <c r="J4342" s="24"/>
      <c r="K4342" s="24"/>
    </row>
    <row r="4343" spans="1:11">
      <c r="A4343" s="24"/>
      <c r="B4343" s="24"/>
      <c r="J4343" s="24"/>
      <c r="K4343" s="24"/>
    </row>
    <row r="4344" spans="1:11">
      <c r="A4344" s="24"/>
      <c r="B4344" s="24"/>
      <c r="J4344" s="24"/>
      <c r="K4344" s="24"/>
    </row>
    <row r="4345" spans="1:11">
      <c r="A4345" s="24"/>
      <c r="B4345" s="24"/>
      <c r="J4345" s="24"/>
      <c r="K4345" s="24"/>
    </row>
    <row r="4346" spans="1:11">
      <c r="A4346" s="24"/>
      <c r="B4346" s="24"/>
      <c r="J4346" s="24"/>
      <c r="K4346" s="24"/>
    </row>
    <row r="4347" spans="1:11">
      <c r="A4347" s="24"/>
      <c r="B4347" s="24"/>
      <c r="J4347" s="24"/>
      <c r="K4347" s="24"/>
    </row>
    <row r="4348" spans="1:11">
      <c r="A4348" s="24"/>
      <c r="B4348" s="24"/>
      <c r="J4348" s="24"/>
      <c r="K4348" s="24"/>
    </row>
    <row r="4349" spans="1:11">
      <c r="A4349" s="24"/>
      <c r="B4349" s="24"/>
      <c r="J4349" s="24"/>
      <c r="K4349" s="24"/>
    </row>
    <row r="4350" spans="1:11">
      <c r="A4350" s="24"/>
      <c r="B4350" s="24"/>
      <c r="J4350" s="24"/>
      <c r="K4350" s="24"/>
    </row>
    <row r="4351" spans="1:11">
      <c r="A4351" s="24"/>
      <c r="B4351" s="24"/>
      <c r="J4351" s="24"/>
      <c r="K4351" s="24"/>
    </row>
    <row r="4352" spans="1:11">
      <c r="A4352" s="24"/>
      <c r="B4352" s="24"/>
      <c r="J4352" s="24"/>
      <c r="K4352" s="24"/>
    </row>
    <row r="4353" spans="1:11">
      <c r="A4353" s="24"/>
      <c r="B4353" s="24"/>
      <c r="J4353" s="24"/>
      <c r="K4353" s="24"/>
    </row>
    <row r="4354" spans="1:11">
      <c r="A4354" s="24"/>
      <c r="B4354" s="24"/>
      <c r="J4354" s="24"/>
      <c r="K4354" s="24"/>
    </row>
    <row r="4355" spans="1:11">
      <c r="A4355" s="24"/>
      <c r="B4355" s="24"/>
      <c r="J4355" s="24"/>
      <c r="K4355" s="24"/>
    </row>
    <row r="4356" spans="1:11">
      <c r="A4356" s="24"/>
      <c r="B4356" s="24"/>
      <c r="J4356" s="24"/>
      <c r="K4356" s="24"/>
    </row>
    <row r="4357" spans="1:11">
      <c r="A4357" s="24"/>
      <c r="B4357" s="24"/>
      <c r="J4357" s="24"/>
      <c r="K4357" s="24"/>
    </row>
    <row r="4358" spans="1:11">
      <c r="A4358" s="24"/>
      <c r="B4358" s="24"/>
      <c r="J4358" s="24"/>
      <c r="K4358" s="24"/>
    </row>
    <row r="4359" spans="1:11">
      <c r="A4359" s="24"/>
      <c r="B4359" s="24"/>
      <c r="J4359" s="24"/>
      <c r="K4359" s="24"/>
    </row>
    <row r="4360" spans="1:11">
      <c r="A4360" s="24"/>
      <c r="B4360" s="24"/>
      <c r="J4360" s="24"/>
      <c r="K4360" s="24"/>
    </row>
    <row r="4361" spans="1:11">
      <c r="A4361" s="24"/>
      <c r="B4361" s="24"/>
      <c r="J4361" s="24"/>
      <c r="K4361" s="24"/>
    </row>
    <row r="4362" spans="1:11">
      <c r="A4362" s="24"/>
      <c r="B4362" s="24"/>
      <c r="J4362" s="24"/>
      <c r="K4362" s="24"/>
    </row>
    <row r="4363" spans="1:11">
      <c r="A4363" s="24"/>
      <c r="B4363" s="24"/>
      <c r="J4363" s="24"/>
      <c r="K4363" s="24"/>
    </row>
    <row r="4364" spans="1:11">
      <c r="A4364" s="24"/>
      <c r="B4364" s="24"/>
      <c r="J4364" s="24"/>
      <c r="K4364" s="24"/>
    </row>
    <row r="4365" spans="1:11">
      <c r="A4365" s="24"/>
      <c r="B4365" s="24"/>
      <c r="J4365" s="24"/>
      <c r="K4365" s="24"/>
    </row>
    <row r="4366" spans="1:11">
      <c r="A4366" s="24"/>
      <c r="B4366" s="24"/>
      <c r="J4366" s="24"/>
      <c r="K4366" s="24"/>
    </row>
    <row r="4367" spans="1:11">
      <c r="A4367" s="24"/>
      <c r="B4367" s="24"/>
      <c r="J4367" s="24"/>
      <c r="K4367" s="24"/>
    </row>
    <row r="4368" spans="1:11">
      <c r="A4368" s="24"/>
      <c r="B4368" s="24"/>
      <c r="J4368" s="24"/>
      <c r="K4368" s="24"/>
    </row>
    <row r="4369" spans="1:11">
      <c r="A4369" s="24"/>
      <c r="B4369" s="24"/>
      <c r="J4369" s="24"/>
      <c r="K4369" s="24"/>
    </row>
    <row r="4370" spans="1:11">
      <c r="A4370" s="24"/>
      <c r="B4370" s="24"/>
      <c r="J4370" s="24"/>
      <c r="K4370" s="24"/>
    </row>
    <row r="4371" spans="1:11">
      <c r="A4371" s="24"/>
      <c r="B4371" s="24"/>
      <c r="J4371" s="24"/>
      <c r="K4371" s="24"/>
    </row>
    <row r="4372" spans="1:11">
      <c r="A4372" s="24"/>
      <c r="B4372" s="24"/>
      <c r="J4372" s="24"/>
      <c r="K4372" s="24"/>
    </row>
    <row r="4373" spans="1:11">
      <c r="A4373" s="24"/>
      <c r="B4373" s="24"/>
      <c r="J4373" s="24"/>
      <c r="K4373" s="24"/>
    </row>
    <row r="4374" spans="1:11">
      <c r="A4374" s="24"/>
      <c r="B4374" s="24"/>
      <c r="J4374" s="24"/>
      <c r="K4374" s="24"/>
    </row>
    <row r="4375" spans="1:11">
      <c r="A4375" s="24"/>
      <c r="B4375" s="24"/>
      <c r="J4375" s="24"/>
      <c r="K4375" s="24"/>
    </row>
    <row r="4376" spans="1:11">
      <c r="A4376" s="24"/>
      <c r="B4376" s="24"/>
      <c r="J4376" s="24"/>
      <c r="K4376" s="24"/>
    </row>
    <row r="4377" spans="1:11">
      <c r="A4377" s="24"/>
      <c r="B4377" s="24"/>
      <c r="J4377" s="24"/>
      <c r="K4377" s="24"/>
    </row>
    <row r="4378" spans="1:11">
      <c r="A4378" s="24"/>
      <c r="B4378" s="24"/>
      <c r="J4378" s="24"/>
      <c r="K4378" s="24"/>
    </row>
    <row r="4379" spans="1:11">
      <c r="A4379" s="24"/>
      <c r="B4379" s="24"/>
      <c r="J4379" s="24"/>
      <c r="K4379" s="24"/>
    </row>
    <row r="4380" spans="1:11">
      <c r="A4380" s="24"/>
      <c r="B4380" s="24"/>
      <c r="J4380" s="24"/>
      <c r="K4380" s="24"/>
    </row>
    <row r="4381" spans="1:11">
      <c r="A4381" s="24"/>
      <c r="B4381" s="24"/>
      <c r="J4381" s="24"/>
      <c r="K4381" s="24"/>
    </row>
    <row r="4382" spans="1:11">
      <c r="A4382" s="24"/>
      <c r="B4382" s="24"/>
      <c r="J4382" s="24"/>
      <c r="K4382" s="24"/>
    </row>
    <row r="4383" spans="1:11">
      <c r="A4383" s="24"/>
      <c r="B4383" s="24"/>
      <c r="J4383" s="24"/>
      <c r="K4383" s="24"/>
    </row>
    <row r="4384" spans="1:11">
      <c r="A4384" s="24"/>
      <c r="B4384" s="24"/>
      <c r="J4384" s="24"/>
      <c r="K4384" s="24"/>
    </row>
    <row r="4385" spans="1:11">
      <c r="A4385" s="24"/>
      <c r="B4385" s="24"/>
      <c r="J4385" s="24"/>
      <c r="K4385" s="24"/>
    </row>
    <row r="4386" spans="1:11">
      <c r="A4386" s="24"/>
      <c r="B4386" s="24"/>
      <c r="J4386" s="24"/>
      <c r="K4386" s="24"/>
    </row>
    <row r="4387" spans="1:11">
      <c r="A4387" s="24"/>
      <c r="B4387" s="24"/>
      <c r="J4387" s="24"/>
      <c r="K4387" s="24"/>
    </row>
    <row r="4388" spans="1:11">
      <c r="A4388" s="24"/>
      <c r="B4388" s="24"/>
      <c r="J4388" s="24"/>
      <c r="K4388" s="24"/>
    </row>
    <row r="4389" spans="1:11">
      <c r="A4389" s="24"/>
      <c r="B4389" s="24"/>
      <c r="J4389" s="24"/>
      <c r="K4389" s="24"/>
    </row>
    <row r="4390" spans="1:11">
      <c r="A4390" s="24"/>
      <c r="B4390" s="24"/>
      <c r="J4390" s="24"/>
      <c r="K4390" s="24"/>
    </row>
    <row r="4391" spans="1:11">
      <c r="A4391" s="24"/>
      <c r="B4391" s="24"/>
      <c r="J4391" s="24"/>
      <c r="K4391" s="24"/>
    </row>
    <row r="4392" spans="1:11">
      <c r="A4392" s="24"/>
      <c r="B4392" s="24"/>
      <c r="J4392" s="24"/>
      <c r="K4392" s="24"/>
    </row>
    <row r="4393" spans="1:11">
      <c r="A4393" s="24"/>
      <c r="B4393" s="24"/>
      <c r="J4393" s="24"/>
      <c r="K4393" s="24"/>
    </row>
    <row r="4394" spans="1:11">
      <c r="A4394" s="24"/>
      <c r="B4394" s="24"/>
      <c r="J4394" s="24"/>
      <c r="K4394" s="24"/>
    </row>
    <row r="4395" spans="1:11">
      <c r="A4395" s="24"/>
      <c r="B4395" s="24"/>
      <c r="J4395" s="24"/>
      <c r="K4395" s="24"/>
    </row>
    <row r="4396" spans="1:11">
      <c r="A4396" s="24"/>
      <c r="B4396" s="24"/>
      <c r="J4396" s="24"/>
      <c r="K4396" s="24"/>
    </row>
    <row r="4397" spans="1:11">
      <c r="A4397" s="24"/>
      <c r="B4397" s="24"/>
      <c r="J4397" s="24"/>
      <c r="K4397" s="24"/>
    </row>
    <row r="4398" spans="1:11">
      <c r="A4398" s="24"/>
      <c r="B4398" s="24"/>
      <c r="J4398" s="24"/>
      <c r="K4398" s="24"/>
    </row>
    <row r="4399" spans="1:11">
      <c r="A4399" s="24"/>
      <c r="B4399" s="24"/>
      <c r="J4399" s="24"/>
      <c r="K4399" s="24"/>
    </row>
    <row r="4400" spans="1:11">
      <c r="A4400" s="24"/>
      <c r="B4400" s="24"/>
      <c r="J4400" s="24"/>
      <c r="K4400" s="24"/>
    </row>
    <row r="4401" spans="1:11">
      <c r="A4401" s="24"/>
      <c r="B4401" s="24"/>
      <c r="J4401" s="24"/>
      <c r="K4401" s="24"/>
    </row>
    <row r="4402" spans="1:11">
      <c r="A4402" s="24"/>
      <c r="B4402" s="24"/>
      <c r="J4402" s="24"/>
      <c r="K4402" s="24"/>
    </row>
    <row r="4403" spans="1:11">
      <c r="A4403" s="24"/>
      <c r="B4403" s="24"/>
      <c r="J4403" s="24"/>
      <c r="K4403" s="24"/>
    </row>
    <row r="4404" spans="1:11">
      <c r="A4404" s="24"/>
      <c r="B4404" s="24"/>
      <c r="J4404" s="24"/>
      <c r="K4404" s="24"/>
    </row>
    <row r="4405" spans="1:11">
      <c r="A4405" s="24"/>
      <c r="B4405" s="24"/>
      <c r="J4405" s="24"/>
      <c r="K4405" s="24"/>
    </row>
    <row r="4406" spans="1:11">
      <c r="A4406" s="24"/>
      <c r="B4406" s="24"/>
      <c r="J4406" s="24"/>
      <c r="K4406" s="24"/>
    </row>
    <row r="4407" spans="1:11">
      <c r="A4407" s="24"/>
      <c r="B4407" s="24"/>
      <c r="J4407" s="24"/>
      <c r="K4407" s="24"/>
    </row>
    <row r="4408" spans="1:11">
      <c r="A4408" s="24"/>
      <c r="B4408" s="24"/>
      <c r="J4408" s="24"/>
      <c r="K4408" s="24"/>
    </row>
    <row r="4409" spans="1:11">
      <c r="A4409" s="24"/>
      <c r="B4409" s="24"/>
      <c r="J4409" s="24"/>
      <c r="K4409" s="24"/>
    </row>
    <row r="4410" spans="1:11">
      <c r="A4410" s="24"/>
      <c r="B4410" s="24"/>
      <c r="J4410" s="24"/>
      <c r="K4410" s="24"/>
    </row>
    <row r="4411" spans="1:11">
      <c r="A4411" s="24"/>
      <c r="B4411" s="24"/>
      <c r="J4411" s="24"/>
      <c r="K4411" s="24"/>
    </row>
    <row r="4412" spans="1:11">
      <c r="A4412" s="24"/>
      <c r="B4412" s="24"/>
      <c r="J4412" s="24"/>
      <c r="K4412" s="24"/>
    </row>
    <row r="4413" spans="1:11">
      <c r="A4413" s="24"/>
      <c r="B4413" s="24"/>
      <c r="J4413" s="24"/>
      <c r="K4413" s="24"/>
    </row>
    <row r="4414" spans="1:11">
      <c r="A4414" s="24"/>
      <c r="B4414" s="24"/>
      <c r="J4414" s="24"/>
      <c r="K4414" s="24"/>
    </row>
    <row r="4415" spans="1:11">
      <c r="A4415" s="24"/>
      <c r="B4415" s="24"/>
      <c r="J4415" s="24"/>
      <c r="K4415" s="24"/>
    </row>
    <row r="4416" spans="1:11">
      <c r="A4416" s="24"/>
      <c r="B4416" s="24"/>
      <c r="J4416" s="24"/>
      <c r="K4416" s="24"/>
    </row>
    <row r="4417" spans="1:11">
      <c r="A4417" s="24"/>
      <c r="B4417" s="24"/>
      <c r="J4417" s="24"/>
      <c r="K4417" s="24"/>
    </row>
    <row r="4418" spans="1:11">
      <c r="A4418" s="24"/>
      <c r="B4418" s="24"/>
      <c r="J4418" s="24"/>
      <c r="K4418" s="24"/>
    </row>
    <row r="4419" spans="1:11">
      <c r="A4419" s="24"/>
      <c r="B4419" s="24"/>
      <c r="J4419" s="24"/>
      <c r="K4419" s="24"/>
    </row>
    <row r="4420" spans="1:11">
      <c r="A4420" s="24"/>
      <c r="B4420" s="24"/>
      <c r="J4420" s="24"/>
      <c r="K4420" s="24"/>
    </row>
    <row r="4421" spans="1:11">
      <c r="A4421" s="24"/>
      <c r="B4421" s="24"/>
      <c r="J4421" s="24"/>
      <c r="K4421" s="24"/>
    </row>
    <row r="4422" spans="1:11">
      <c r="A4422" s="24"/>
      <c r="B4422" s="24"/>
      <c r="J4422" s="24"/>
      <c r="K4422" s="24"/>
    </row>
    <row r="4423" spans="1:11">
      <c r="A4423" s="24"/>
      <c r="B4423" s="24"/>
      <c r="J4423" s="24"/>
      <c r="K4423" s="24"/>
    </row>
    <row r="4424" spans="1:11">
      <c r="A4424" s="24"/>
      <c r="B4424" s="24"/>
      <c r="J4424" s="24"/>
      <c r="K4424" s="24"/>
    </row>
    <row r="4425" spans="1:11">
      <c r="A4425" s="24"/>
      <c r="B4425" s="24"/>
      <c r="J4425" s="24"/>
      <c r="K4425" s="24"/>
    </row>
    <row r="4426" spans="1:11">
      <c r="A4426" s="24"/>
      <c r="B4426" s="24"/>
      <c r="J4426" s="24"/>
      <c r="K4426" s="24"/>
    </row>
    <row r="4427" spans="1:11">
      <c r="A4427" s="24"/>
      <c r="B4427" s="24"/>
      <c r="J4427" s="24"/>
      <c r="K4427" s="24"/>
    </row>
    <row r="4428" spans="1:11">
      <c r="A4428" s="24"/>
      <c r="B4428" s="24"/>
      <c r="J4428" s="24"/>
      <c r="K4428" s="24"/>
    </row>
    <row r="4429" spans="1:11">
      <c r="A4429" s="24"/>
      <c r="B4429" s="24"/>
      <c r="J4429" s="24"/>
      <c r="K4429" s="24"/>
    </row>
    <row r="4430" spans="1:11">
      <c r="A4430" s="24"/>
      <c r="B4430" s="24"/>
      <c r="J4430" s="24"/>
      <c r="K4430" s="24"/>
    </row>
    <row r="4431" spans="1:11">
      <c r="A4431" s="24"/>
      <c r="B4431" s="24"/>
      <c r="J4431" s="24"/>
      <c r="K4431" s="24"/>
    </row>
    <row r="4432" spans="1:11">
      <c r="A4432" s="24"/>
      <c r="B4432" s="24"/>
      <c r="J4432" s="24"/>
      <c r="K4432" s="24"/>
    </row>
    <row r="4433" spans="1:11">
      <c r="A4433" s="24"/>
      <c r="B4433" s="24"/>
      <c r="J4433" s="24"/>
      <c r="K4433" s="24"/>
    </row>
    <row r="4434" spans="1:11">
      <c r="A4434" s="24"/>
      <c r="B4434" s="24"/>
      <c r="J4434" s="24"/>
      <c r="K4434" s="24"/>
    </row>
    <row r="4435" spans="1:11">
      <c r="A4435" s="24"/>
      <c r="B4435" s="24"/>
      <c r="J4435" s="24"/>
      <c r="K4435" s="24"/>
    </row>
    <row r="4436" spans="1:11">
      <c r="A4436" s="24"/>
      <c r="B4436" s="24"/>
      <c r="J4436" s="24"/>
      <c r="K4436" s="24"/>
    </row>
    <row r="4437" spans="1:11">
      <c r="A4437" s="24"/>
      <c r="B4437" s="24"/>
      <c r="J4437" s="24"/>
      <c r="K4437" s="24"/>
    </row>
    <row r="4438" spans="1:11">
      <c r="A4438" s="24"/>
      <c r="B4438" s="24"/>
      <c r="J4438" s="24"/>
      <c r="K4438" s="24"/>
    </row>
    <row r="4439" spans="1:11">
      <c r="A4439" s="24"/>
      <c r="B4439" s="24"/>
      <c r="J4439" s="24"/>
      <c r="K4439" s="24"/>
    </row>
    <row r="4440" spans="1:11">
      <c r="A4440" s="24"/>
      <c r="B4440" s="24"/>
      <c r="J4440" s="24"/>
      <c r="K4440" s="24"/>
    </row>
    <row r="4441" spans="1:11">
      <c r="A4441" s="24"/>
      <c r="B4441" s="24"/>
      <c r="J4441" s="24"/>
      <c r="K4441" s="24"/>
    </row>
    <row r="4442" spans="1:11">
      <c r="A4442" s="24"/>
      <c r="B4442" s="24"/>
      <c r="J4442" s="24"/>
      <c r="K4442" s="24"/>
    </row>
    <row r="4443" spans="1:11">
      <c r="A4443" s="24"/>
      <c r="B4443" s="24"/>
      <c r="J4443" s="24"/>
      <c r="K4443" s="24"/>
    </row>
    <row r="4444" spans="1:11">
      <c r="A4444" s="24"/>
      <c r="B4444" s="24"/>
      <c r="J4444" s="24"/>
      <c r="K4444" s="24"/>
    </row>
    <row r="4445" spans="1:11">
      <c r="A4445" s="24"/>
      <c r="B4445" s="24"/>
      <c r="J4445" s="24"/>
      <c r="K4445" s="24"/>
    </row>
    <row r="4446" spans="1:11">
      <c r="A4446" s="24"/>
      <c r="B4446" s="24"/>
      <c r="J4446" s="24"/>
      <c r="K4446" s="24"/>
    </row>
    <row r="4447" spans="1:11">
      <c r="A4447" s="24"/>
      <c r="B4447" s="24"/>
      <c r="J4447" s="24"/>
      <c r="K4447" s="24"/>
    </row>
    <row r="4448" spans="1:11">
      <c r="A4448" s="24"/>
      <c r="B4448" s="24"/>
      <c r="J4448" s="24"/>
      <c r="K4448" s="24"/>
    </row>
    <row r="4449" spans="1:11">
      <c r="A4449" s="24"/>
      <c r="B4449" s="24"/>
      <c r="J4449" s="24"/>
      <c r="K4449" s="24"/>
    </row>
    <row r="4450" spans="1:11">
      <c r="A4450" s="24"/>
      <c r="B4450" s="24"/>
      <c r="J4450" s="24"/>
      <c r="K4450" s="24"/>
    </row>
    <row r="4451" spans="1:11">
      <c r="A4451" s="24"/>
      <c r="B4451" s="24"/>
      <c r="J4451" s="24"/>
      <c r="K4451" s="24"/>
    </row>
    <row r="4452" spans="1:11">
      <c r="A4452" s="24"/>
      <c r="B4452" s="24"/>
      <c r="J4452" s="24"/>
      <c r="K4452" s="24"/>
    </row>
    <row r="4453" spans="1:11">
      <c r="A4453" s="24"/>
      <c r="B4453" s="24"/>
      <c r="J4453" s="24"/>
      <c r="K4453" s="24"/>
    </row>
    <row r="4454" spans="1:11">
      <c r="A4454" s="24"/>
      <c r="B4454" s="24"/>
      <c r="J4454" s="24"/>
      <c r="K4454" s="24"/>
    </row>
    <row r="4455" spans="1:11">
      <c r="A4455" s="24"/>
      <c r="B4455" s="24"/>
      <c r="J4455" s="24"/>
      <c r="K4455" s="24"/>
    </row>
    <row r="4456" spans="1:11">
      <c r="A4456" s="24"/>
      <c r="B4456" s="24"/>
      <c r="J4456" s="24"/>
      <c r="K4456" s="24"/>
    </row>
    <row r="4457" spans="1:11">
      <c r="A4457" s="24"/>
      <c r="B4457" s="24"/>
      <c r="J4457" s="24"/>
      <c r="K4457" s="24"/>
    </row>
    <row r="4458" spans="1:11">
      <c r="A4458" s="24"/>
      <c r="B4458" s="24"/>
      <c r="J4458" s="24"/>
      <c r="K4458" s="24"/>
    </row>
    <row r="4459" spans="1:11">
      <c r="A4459" s="24"/>
      <c r="B4459" s="24"/>
      <c r="J4459" s="24"/>
      <c r="K4459" s="24"/>
    </row>
    <row r="4460" spans="1:11">
      <c r="A4460" s="24"/>
      <c r="B4460" s="24"/>
      <c r="J4460" s="24"/>
      <c r="K4460" s="24"/>
    </row>
    <row r="4461" spans="1:11">
      <c r="A4461" s="24"/>
      <c r="B4461" s="24"/>
      <c r="J4461" s="24"/>
      <c r="K4461" s="24"/>
    </row>
    <row r="4462" spans="1:11">
      <c r="A4462" s="24"/>
      <c r="B4462" s="24"/>
      <c r="J4462" s="24"/>
      <c r="K4462" s="24"/>
    </row>
    <row r="4463" spans="1:11">
      <c r="A4463" s="24"/>
      <c r="B4463" s="24"/>
      <c r="J4463" s="24"/>
      <c r="K4463" s="24"/>
    </row>
    <row r="4464" spans="1:11">
      <c r="A4464" s="24"/>
      <c r="B4464" s="24"/>
      <c r="J4464" s="24"/>
      <c r="K4464" s="24"/>
    </row>
    <row r="4465" spans="1:11">
      <c r="A4465" s="24"/>
      <c r="B4465" s="24"/>
      <c r="J4465" s="24"/>
      <c r="K4465" s="24"/>
    </row>
    <row r="4466" spans="1:11">
      <c r="A4466" s="24"/>
      <c r="B4466" s="24"/>
      <c r="J4466" s="24"/>
      <c r="K4466" s="24"/>
    </row>
    <row r="4467" spans="1:11">
      <c r="A4467" s="24"/>
      <c r="B4467" s="24"/>
      <c r="J4467" s="24"/>
      <c r="K4467" s="24"/>
    </row>
    <row r="4468" spans="1:11">
      <c r="A4468" s="24"/>
      <c r="B4468" s="24"/>
      <c r="J4468" s="24"/>
      <c r="K4468" s="24"/>
    </row>
    <row r="4469" spans="1:11">
      <c r="A4469" s="24"/>
      <c r="B4469" s="24"/>
      <c r="J4469" s="24"/>
      <c r="K4469" s="24"/>
    </row>
    <row r="4470" spans="1:11">
      <c r="A4470" s="24"/>
      <c r="B4470" s="24"/>
      <c r="J4470" s="24"/>
      <c r="K4470" s="24"/>
    </row>
    <row r="4471" spans="1:11">
      <c r="A4471" s="24"/>
      <c r="B4471" s="24"/>
      <c r="J4471" s="24"/>
      <c r="K4471" s="24"/>
    </row>
    <row r="4472" spans="1:11">
      <c r="A4472" s="24"/>
      <c r="B4472" s="24"/>
      <c r="J4472" s="24"/>
      <c r="K4472" s="24"/>
    </row>
    <row r="4473" spans="1:11">
      <c r="A4473" s="24"/>
      <c r="B4473" s="24"/>
      <c r="J4473" s="24"/>
      <c r="K4473" s="24"/>
    </row>
    <row r="4474" spans="1:11">
      <c r="A4474" s="24"/>
      <c r="B4474" s="24"/>
      <c r="J4474" s="24"/>
      <c r="K4474" s="24"/>
    </row>
    <row r="4475" spans="1:11">
      <c r="A4475" s="24"/>
      <c r="B4475" s="24"/>
      <c r="J4475" s="24"/>
      <c r="K4475" s="24"/>
    </row>
    <row r="4476" spans="1:11">
      <c r="A4476" s="24"/>
      <c r="B4476" s="24"/>
      <c r="J4476" s="24"/>
      <c r="K4476" s="24"/>
    </row>
    <row r="4477" spans="1:11">
      <c r="A4477" s="24"/>
      <c r="B4477" s="24"/>
      <c r="J4477" s="24"/>
      <c r="K4477" s="24"/>
    </row>
    <row r="4478" spans="1:11">
      <c r="A4478" s="24"/>
      <c r="B4478" s="24"/>
      <c r="J4478" s="24"/>
      <c r="K4478" s="24"/>
    </row>
    <row r="4479" spans="1:11">
      <c r="A4479" s="24"/>
      <c r="B4479" s="24"/>
      <c r="J4479" s="24"/>
      <c r="K4479" s="24"/>
    </row>
    <row r="4480" spans="1:11">
      <c r="A4480" s="24"/>
      <c r="B4480" s="24"/>
      <c r="J4480" s="24"/>
      <c r="K4480" s="24"/>
    </row>
    <row r="4481" spans="1:11">
      <c r="A4481" s="24"/>
      <c r="B4481" s="24"/>
      <c r="J4481" s="24"/>
      <c r="K4481" s="24"/>
    </row>
    <row r="4482" spans="1:11">
      <c r="A4482" s="24"/>
      <c r="B4482" s="24"/>
      <c r="J4482" s="24"/>
      <c r="K4482" s="24"/>
    </row>
    <row r="4483" spans="1:11">
      <c r="A4483" s="24"/>
      <c r="B4483" s="24"/>
      <c r="J4483" s="24"/>
      <c r="K4483" s="24"/>
    </row>
    <row r="4484" spans="1:11">
      <c r="A4484" s="24"/>
      <c r="B4484" s="24"/>
      <c r="J4484" s="24"/>
      <c r="K4484" s="24"/>
    </row>
    <row r="4485" spans="1:11">
      <c r="A4485" s="24"/>
      <c r="B4485" s="24"/>
      <c r="J4485" s="24"/>
      <c r="K4485" s="24"/>
    </row>
    <row r="4486" spans="1:11">
      <c r="A4486" s="24"/>
      <c r="B4486" s="24"/>
      <c r="J4486" s="24"/>
      <c r="K4486" s="24"/>
    </row>
    <row r="4487" spans="1:11">
      <c r="A4487" s="24"/>
      <c r="B4487" s="24"/>
      <c r="J4487" s="24"/>
      <c r="K4487" s="24"/>
    </row>
    <row r="4488" spans="1:11">
      <c r="A4488" s="24"/>
      <c r="B4488" s="24"/>
      <c r="J4488" s="24"/>
      <c r="K4488" s="24"/>
    </row>
    <row r="4489" spans="1:11">
      <c r="A4489" s="24"/>
      <c r="B4489" s="24"/>
      <c r="J4489" s="24"/>
      <c r="K4489" s="24"/>
    </row>
    <row r="4490" spans="1:11">
      <c r="A4490" s="24"/>
      <c r="B4490" s="24"/>
      <c r="J4490" s="24"/>
      <c r="K4490" s="24"/>
    </row>
    <row r="4491" spans="1:11">
      <c r="A4491" s="24"/>
      <c r="B4491" s="24"/>
      <c r="J4491" s="24"/>
      <c r="K4491" s="24"/>
    </row>
    <row r="4492" spans="1:11">
      <c r="A4492" s="24"/>
      <c r="B4492" s="24"/>
      <c r="J4492" s="24"/>
      <c r="K4492" s="24"/>
    </row>
    <row r="4493" spans="1:11">
      <c r="A4493" s="24"/>
      <c r="B4493" s="24"/>
      <c r="J4493" s="24"/>
      <c r="K4493" s="24"/>
    </row>
    <row r="4494" spans="1:11">
      <c r="A4494" s="24"/>
      <c r="B4494" s="24"/>
      <c r="J4494" s="24"/>
      <c r="K4494" s="24"/>
    </row>
    <row r="4495" spans="1:11">
      <c r="A4495" s="24"/>
      <c r="B4495" s="24"/>
      <c r="J4495" s="24"/>
      <c r="K4495" s="24"/>
    </row>
    <row r="4496" spans="1:11">
      <c r="A4496" s="24"/>
      <c r="B4496" s="24"/>
      <c r="J4496" s="24"/>
      <c r="K4496" s="24"/>
    </row>
    <row r="4497" spans="1:11">
      <c r="A4497" s="24"/>
      <c r="B4497" s="24"/>
      <c r="J4497" s="24"/>
      <c r="K4497" s="24"/>
    </row>
    <row r="4498" spans="1:11">
      <c r="A4498" s="24"/>
      <c r="B4498" s="24"/>
      <c r="J4498" s="24"/>
      <c r="K4498" s="24"/>
    </row>
    <row r="4499" spans="1:11">
      <c r="A4499" s="24"/>
      <c r="B4499" s="24"/>
      <c r="J4499" s="24"/>
      <c r="K4499" s="24"/>
    </row>
    <row r="4500" spans="1:11">
      <c r="A4500" s="24"/>
      <c r="B4500" s="24"/>
      <c r="J4500" s="24"/>
      <c r="K4500" s="24"/>
    </row>
    <row r="4501" spans="1:11">
      <c r="A4501" s="24"/>
      <c r="B4501" s="24"/>
      <c r="J4501" s="24"/>
      <c r="K4501" s="24"/>
    </row>
    <row r="4502" spans="1:11">
      <c r="A4502" s="24"/>
      <c r="B4502" s="24"/>
      <c r="J4502" s="24"/>
      <c r="K4502" s="24"/>
    </row>
    <row r="4503" spans="1:11">
      <c r="A4503" s="24"/>
      <c r="B4503" s="24"/>
      <c r="J4503" s="24"/>
      <c r="K4503" s="24"/>
    </row>
    <row r="4504" spans="1:11">
      <c r="A4504" s="24"/>
      <c r="B4504" s="24"/>
      <c r="J4504" s="24"/>
      <c r="K4504" s="24"/>
    </row>
    <row r="4505" spans="1:11">
      <c r="A4505" s="24"/>
      <c r="B4505" s="24"/>
      <c r="J4505" s="24"/>
      <c r="K4505" s="24"/>
    </row>
    <row r="4506" spans="1:11">
      <c r="A4506" s="24"/>
      <c r="B4506" s="24"/>
      <c r="J4506" s="24"/>
      <c r="K4506" s="24"/>
    </row>
    <row r="4507" spans="1:11">
      <c r="A4507" s="24"/>
      <c r="B4507" s="24"/>
      <c r="J4507" s="24"/>
      <c r="K4507" s="24"/>
    </row>
    <row r="4508" spans="1:11">
      <c r="A4508" s="24"/>
      <c r="B4508" s="24"/>
      <c r="J4508" s="24"/>
      <c r="K4508" s="24"/>
    </row>
    <row r="4509" spans="1:11">
      <c r="A4509" s="24"/>
      <c r="B4509" s="24"/>
      <c r="J4509" s="24"/>
      <c r="K4509" s="24"/>
    </row>
    <row r="4510" spans="1:11">
      <c r="A4510" s="24"/>
      <c r="B4510" s="24"/>
      <c r="J4510" s="24"/>
      <c r="K4510" s="24"/>
    </row>
    <row r="4511" spans="1:11">
      <c r="A4511" s="24"/>
      <c r="B4511" s="24"/>
      <c r="J4511" s="24"/>
      <c r="K4511" s="24"/>
    </row>
    <row r="4512" spans="1:11">
      <c r="A4512" s="24"/>
      <c r="B4512" s="24"/>
      <c r="J4512" s="24"/>
      <c r="K4512" s="24"/>
    </row>
    <row r="4513" spans="1:11">
      <c r="A4513" s="24"/>
      <c r="B4513" s="24"/>
      <c r="J4513" s="24"/>
      <c r="K4513" s="24"/>
    </row>
    <row r="4514" spans="1:11">
      <c r="A4514" s="24"/>
      <c r="B4514" s="24"/>
      <c r="J4514" s="24"/>
      <c r="K4514" s="24"/>
    </row>
    <row r="4515" spans="1:11">
      <c r="A4515" s="24"/>
      <c r="B4515" s="24"/>
      <c r="J4515" s="24"/>
      <c r="K4515" s="24"/>
    </row>
    <row r="4516" spans="1:11">
      <c r="A4516" s="24"/>
      <c r="B4516" s="24"/>
      <c r="J4516" s="24"/>
      <c r="K4516" s="24"/>
    </row>
    <row r="4517" spans="1:11">
      <c r="A4517" s="24"/>
      <c r="B4517" s="24"/>
      <c r="J4517" s="24"/>
      <c r="K4517" s="24"/>
    </row>
    <row r="4518" spans="1:11">
      <c r="A4518" s="24"/>
      <c r="B4518" s="24"/>
      <c r="J4518" s="24"/>
      <c r="K4518" s="24"/>
    </row>
    <row r="4519" spans="1:11">
      <c r="A4519" s="24"/>
      <c r="B4519" s="24"/>
      <c r="J4519" s="24"/>
      <c r="K4519" s="24"/>
    </row>
    <row r="4520" spans="1:11">
      <c r="A4520" s="24"/>
      <c r="B4520" s="24"/>
      <c r="J4520" s="24"/>
      <c r="K4520" s="24"/>
    </row>
    <row r="4521" spans="1:11">
      <c r="A4521" s="24"/>
      <c r="B4521" s="24"/>
      <c r="J4521" s="24"/>
      <c r="K4521" s="24"/>
    </row>
    <row r="4522" spans="1:11">
      <c r="A4522" s="24"/>
      <c r="B4522" s="24"/>
      <c r="J4522" s="24"/>
      <c r="K4522" s="24"/>
    </row>
    <row r="4523" spans="1:11">
      <c r="A4523" s="24"/>
      <c r="B4523" s="24"/>
      <c r="J4523" s="24"/>
      <c r="K4523" s="24"/>
    </row>
    <row r="4524" spans="1:11">
      <c r="A4524" s="24"/>
      <c r="B4524" s="24"/>
      <c r="J4524" s="24"/>
      <c r="K4524" s="24"/>
    </row>
    <row r="4525" spans="1:11">
      <c r="A4525" s="24"/>
      <c r="B4525" s="24"/>
      <c r="J4525" s="24"/>
      <c r="K4525" s="24"/>
    </row>
    <row r="4526" spans="1:11">
      <c r="A4526" s="24"/>
      <c r="B4526" s="24"/>
      <c r="J4526" s="24"/>
      <c r="K4526" s="24"/>
    </row>
    <row r="4527" spans="1:11">
      <c r="A4527" s="24"/>
      <c r="B4527" s="24"/>
      <c r="J4527" s="24"/>
      <c r="K4527" s="24"/>
    </row>
    <row r="4528" spans="1:11">
      <c r="A4528" s="24"/>
      <c r="B4528" s="24"/>
      <c r="J4528" s="24"/>
      <c r="K4528" s="24"/>
    </row>
    <row r="4529" spans="1:11">
      <c r="A4529" s="24"/>
      <c r="B4529" s="24"/>
      <c r="J4529" s="24"/>
      <c r="K4529" s="24"/>
    </row>
    <row r="4530" spans="1:11">
      <c r="A4530" s="24"/>
      <c r="B4530" s="24"/>
      <c r="J4530" s="24"/>
      <c r="K4530" s="24"/>
    </row>
    <row r="4531" spans="1:11">
      <c r="A4531" s="24"/>
      <c r="B4531" s="24"/>
      <c r="J4531" s="24"/>
      <c r="K4531" s="24"/>
    </row>
    <row r="4532" spans="1:11">
      <c r="A4532" s="24"/>
      <c r="B4532" s="24"/>
      <c r="J4532" s="24"/>
      <c r="K4532" s="24"/>
    </row>
    <row r="4533" spans="1:11">
      <c r="A4533" s="24"/>
      <c r="B4533" s="24"/>
      <c r="J4533" s="24"/>
      <c r="K4533" s="24"/>
    </row>
    <row r="4534" spans="1:11">
      <c r="A4534" s="24"/>
      <c r="B4534" s="24"/>
      <c r="J4534" s="24"/>
      <c r="K4534" s="24"/>
    </row>
    <row r="4535" spans="1:11">
      <c r="A4535" s="24"/>
      <c r="B4535" s="24"/>
      <c r="J4535" s="24"/>
      <c r="K4535" s="24"/>
    </row>
    <row r="4536" spans="1:11">
      <c r="A4536" s="24"/>
      <c r="B4536" s="24"/>
      <c r="J4536" s="24"/>
      <c r="K4536" s="24"/>
    </row>
    <row r="4537" spans="1:11">
      <c r="A4537" s="24"/>
      <c r="B4537" s="24"/>
      <c r="J4537" s="24"/>
      <c r="K4537" s="24"/>
    </row>
    <row r="4538" spans="1:11">
      <c r="A4538" s="24"/>
      <c r="B4538" s="24"/>
      <c r="J4538" s="24"/>
      <c r="K4538" s="24"/>
    </row>
    <row r="4539" spans="1:11">
      <c r="A4539" s="24"/>
      <c r="B4539" s="24"/>
      <c r="J4539" s="24"/>
      <c r="K4539" s="24"/>
    </row>
    <row r="4540" spans="1:11">
      <c r="A4540" s="24"/>
      <c r="B4540" s="24"/>
      <c r="J4540" s="24"/>
      <c r="K4540" s="24"/>
    </row>
    <row r="4541" spans="1:11">
      <c r="A4541" s="24"/>
      <c r="B4541" s="24"/>
      <c r="J4541" s="24"/>
      <c r="K4541" s="24"/>
    </row>
    <row r="4542" spans="1:11">
      <c r="A4542" s="24"/>
      <c r="B4542" s="24"/>
      <c r="J4542" s="24"/>
      <c r="K4542" s="24"/>
    </row>
    <row r="4543" spans="1:11">
      <c r="A4543" s="24"/>
      <c r="B4543" s="24"/>
      <c r="J4543" s="24"/>
      <c r="K4543" s="24"/>
    </row>
    <row r="4544" spans="1:11">
      <c r="A4544" s="24"/>
      <c r="B4544" s="24"/>
      <c r="J4544" s="24"/>
      <c r="K4544" s="24"/>
    </row>
    <row r="4545" spans="1:11">
      <c r="A4545" s="24"/>
      <c r="B4545" s="24"/>
      <c r="J4545" s="24"/>
      <c r="K4545" s="24"/>
    </row>
    <row r="4546" spans="1:11">
      <c r="A4546" s="24"/>
      <c r="B4546" s="24"/>
      <c r="J4546" s="24"/>
      <c r="K4546" s="24"/>
    </row>
    <row r="4547" spans="1:11">
      <c r="A4547" s="24"/>
      <c r="B4547" s="24"/>
      <c r="J4547" s="24"/>
      <c r="K4547" s="24"/>
    </row>
    <row r="4548" spans="1:11">
      <c r="A4548" s="24"/>
      <c r="B4548" s="24"/>
      <c r="J4548" s="24"/>
      <c r="K4548" s="24"/>
    </row>
    <row r="4549" spans="1:11">
      <c r="A4549" s="24"/>
      <c r="B4549" s="24"/>
      <c r="J4549" s="24"/>
      <c r="K4549" s="24"/>
    </row>
    <row r="4550" spans="1:11">
      <c r="A4550" s="24"/>
      <c r="B4550" s="24"/>
      <c r="J4550" s="24"/>
      <c r="K4550" s="24"/>
    </row>
    <row r="4551" spans="1:11">
      <c r="A4551" s="24"/>
      <c r="B4551" s="24"/>
      <c r="J4551" s="24"/>
      <c r="K4551" s="24"/>
    </row>
    <row r="4552" spans="1:11">
      <c r="A4552" s="24"/>
      <c r="B4552" s="24"/>
      <c r="J4552" s="24"/>
      <c r="K4552" s="24"/>
    </row>
    <row r="4553" spans="1:11">
      <c r="A4553" s="24"/>
      <c r="B4553" s="24"/>
      <c r="J4553" s="24"/>
      <c r="K4553" s="24"/>
    </row>
    <row r="4554" spans="1:11">
      <c r="A4554" s="24"/>
      <c r="B4554" s="24"/>
      <c r="J4554" s="24"/>
      <c r="K4554" s="24"/>
    </row>
    <row r="4555" spans="1:11">
      <c r="A4555" s="24"/>
      <c r="B4555" s="24"/>
      <c r="J4555" s="24"/>
      <c r="K4555" s="24"/>
    </row>
    <row r="4556" spans="1:11">
      <c r="A4556" s="24"/>
      <c r="B4556" s="24"/>
      <c r="J4556" s="24"/>
      <c r="K4556" s="24"/>
    </row>
    <row r="4557" spans="1:11">
      <c r="A4557" s="24"/>
      <c r="B4557" s="24"/>
      <c r="J4557" s="24"/>
      <c r="K4557" s="24"/>
    </row>
    <row r="4558" spans="1:11">
      <c r="A4558" s="24"/>
      <c r="B4558" s="24"/>
      <c r="J4558" s="24"/>
      <c r="K4558" s="24"/>
    </row>
    <row r="4559" spans="1:11">
      <c r="A4559" s="24"/>
      <c r="B4559" s="24"/>
      <c r="J4559" s="24"/>
      <c r="K4559" s="24"/>
    </row>
    <row r="4560" spans="1:11">
      <c r="A4560" s="24"/>
      <c r="B4560" s="24"/>
      <c r="J4560" s="24"/>
      <c r="K4560" s="24"/>
    </row>
    <row r="4561" spans="1:11">
      <c r="A4561" s="24"/>
      <c r="B4561" s="24"/>
      <c r="J4561" s="24"/>
      <c r="K4561" s="24"/>
    </row>
    <row r="4562" spans="1:11">
      <c r="A4562" s="24"/>
      <c r="B4562" s="24"/>
      <c r="J4562" s="24"/>
      <c r="K4562" s="24"/>
    </row>
    <row r="4563" spans="1:11">
      <c r="A4563" s="24"/>
      <c r="B4563" s="24"/>
      <c r="J4563" s="24"/>
      <c r="K4563" s="24"/>
    </row>
    <row r="4564" spans="1:11">
      <c r="A4564" s="24"/>
      <c r="B4564" s="24"/>
      <c r="J4564" s="24"/>
      <c r="K4564" s="24"/>
    </row>
    <row r="4565" spans="1:11">
      <c r="A4565" s="24"/>
      <c r="B4565" s="24"/>
      <c r="J4565" s="24"/>
      <c r="K4565" s="24"/>
    </row>
    <row r="4566" spans="1:11">
      <c r="A4566" s="24"/>
      <c r="B4566" s="24"/>
      <c r="J4566" s="24"/>
      <c r="K4566" s="24"/>
    </row>
    <row r="4567" spans="1:11">
      <c r="A4567" s="24"/>
      <c r="B4567" s="24"/>
      <c r="J4567" s="24"/>
      <c r="K4567" s="24"/>
    </row>
    <row r="4568" spans="1:11">
      <c r="A4568" s="24"/>
      <c r="B4568" s="24"/>
      <c r="J4568" s="24"/>
      <c r="K4568" s="24"/>
    </row>
    <row r="4569" spans="1:11">
      <c r="A4569" s="24"/>
      <c r="B4569" s="24"/>
      <c r="J4569" s="24"/>
      <c r="K4569" s="24"/>
    </row>
    <row r="4570" spans="1:11">
      <c r="A4570" s="24"/>
      <c r="B4570" s="24"/>
      <c r="J4570" s="24"/>
      <c r="K4570" s="24"/>
    </row>
    <row r="4571" spans="1:11">
      <c r="A4571" s="24"/>
      <c r="B4571" s="24"/>
      <c r="J4571" s="24"/>
      <c r="K4571" s="24"/>
    </row>
    <row r="4572" spans="1:11">
      <c r="A4572" s="24"/>
      <c r="B4572" s="24"/>
      <c r="J4572" s="24"/>
      <c r="K4572" s="24"/>
    </row>
    <row r="4573" spans="1:11">
      <c r="A4573" s="24"/>
      <c r="B4573" s="24"/>
      <c r="J4573" s="24"/>
      <c r="K4573" s="24"/>
    </row>
    <row r="4574" spans="1:11">
      <c r="A4574" s="24"/>
      <c r="B4574" s="24"/>
      <c r="J4574" s="24"/>
      <c r="K4574" s="24"/>
    </row>
    <row r="4575" spans="1:11">
      <c r="A4575" s="24"/>
      <c r="B4575" s="24"/>
      <c r="J4575" s="24"/>
      <c r="K4575" s="24"/>
    </row>
    <row r="4576" spans="1:11">
      <c r="A4576" s="24"/>
      <c r="B4576" s="24"/>
      <c r="J4576" s="24"/>
      <c r="K4576" s="24"/>
    </row>
    <row r="4577" spans="1:11">
      <c r="A4577" s="24"/>
      <c r="B4577" s="24"/>
      <c r="J4577" s="24"/>
      <c r="K4577" s="24"/>
    </row>
    <row r="4578" spans="1:11">
      <c r="A4578" s="24"/>
      <c r="B4578" s="24"/>
      <c r="J4578" s="24"/>
      <c r="K4578" s="24"/>
    </row>
    <row r="4579" spans="1:11">
      <c r="A4579" s="24"/>
      <c r="B4579" s="24"/>
      <c r="J4579" s="24"/>
      <c r="K4579" s="24"/>
    </row>
    <row r="4580" spans="1:11">
      <c r="A4580" s="24"/>
      <c r="B4580" s="24"/>
      <c r="J4580" s="24"/>
      <c r="K4580" s="24"/>
    </row>
    <row r="4581" spans="1:11">
      <c r="A4581" s="24"/>
      <c r="B4581" s="24"/>
      <c r="J4581" s="24"/>
      <c r="K4581" s="24"/>
    </row>
    <row r="4582" spans="1:11">
      <c r="A4582" s="24"/>
      <c r="B4582" s="24"/>
      <c r="J4582" s="24"/>
      <c r="K4582" s="24"/>
    </row>
    <row r="4583" spans="1:11">
      <c r="A4583" s="24"/>
      <c r="B4583" s="24"/>
      <c r="J4583" s="24"/>
      <c r="K4583" s="24"/>
    </row>
    <row r="4584" spans="1:11">
      <c r="A4584" s="24"/>
      <c r="B4584" s="24"/>
      <c r="J4584" s="24"/>
      <c r="K4584" s="24"/>
    </row>
    <row r="4585" spans="1:11">
      <c r="A4585" s="24"/>
      <c r="B4585" s="24"/>
      <c r="J4585" s="24"/>
      <c r="K4585" s="24"/>
    </row>
    <row r="4586" spans="1:11">
      <c r="A4586" s="24"/>
      <c r="B4586" s="24"/>
      <c r="J4586" s="24"/>
      <c r="K4586" s="24"/>
    </row>
    <row r="4587" spans="1:11">
      <c r="A4587" s="24"/>
      <c r="B4587" s="24"/>
      <c r="J4587" s="24"/>
      <c r="K4587" s="24"/>
    </row>
    <row r="4588" spans="1:11">
      <c r="A4588" s="24"/>
      <c r="B4588" s="24"/>
      <c r="J4588" s="24"/>
      <c r="K4588" s="24"/>
    </row>
    <row r="4589" spans="1:11">
      <c r="A4589" s="24"/>
      <c r="B4589" s="24"/>
      <c r="J4589" s="24"/>
      <c r="K4589" s="24"/>
    </row>
    <row r="4590" spans="1:11">
      <c r="A4590" s="24"/>
      <c r="B4590" s="24"/>
      <c r="J4590" s="24"/>
      <c r="K4590" s="24"/>
    </row>
    <row r="4591" spans="1:11">
      <c r="A4591" s="24"/>
      <c r="B4591" s="24"/>
      <c r="J4591" s="24"/>
      <c r="K4591" s="24"/>
    </row>
    <row r="4592" spans="1:11">
      <c r="A4592" s="24"/>
      <c r="B4592" s="24"/>
      <c r="J4592" s="24"/>
      <c r="K4592" s="24"/>
    </row>
    <row r="4593" spans="1:11">
      <c r="A4593" s="24"/>
      <c r="B4593" s="24"/>
      <c r="J4593" s="24"/>
      <c r="K4593" s="24"/>
    </row>
    <row r="4594" spans="1:11">
      <c r="A4594" s="24"/>
      <c r="B4594" s="24"/>
      <c r="J4594" s="24"/>
      <c r="K4594" s="24"/>
    </row>
    <row r="4595" spans="1:11">
      <c r="A4595" s="24"/>
      <c r="B4595" s="24"/>
      <c r="J4595" s="24"/>
      <c r="K4595" s="24"/>
    </row>
    <row r="4596" spans="1:11">
      <c r="A4596" s="24"/>
      <c r="B4596" s="24"/>
      <c r="J4596" s="24"/>
      <c r="K4596" s="24"/>
    </row>
    <row r="4597" spans="1:11">
      <c r="A4597" s="24"/>
      <c r="B4597" s="24"/>
      <c r="J4597" s="24"/>
      <c r="K4597" s="24"/>
    </row>
    <row r="4598" spans="1:11">
      <c r="A4598" s="24"/>
      <c r="B4598" s="24"/>
      <c r="J4598" s="24"/>
      <c r="K4598" s="24"/>
    </row>
    <row r="4599" spans="1:11">
      <c r="A4599" s="24"/>
      <c r="B4599" s="24"/>
      <c r="J4599" s="24"/>
      <c r="K4599" s="24"/>
    </row>
    <row r="4600" spans="1:11">
      <c r="A4600" s="24"/>
      <c r="B4600" s="24"/>
      <c r="J4600" s="24"/>
      <c r="K4600" s="24"/>
    </row>
    <row r="4601" spans="1:11">
      <c r="A4601" s="24"/>
      <c r="B4601" s="24"/>
      <c r="J4601" s="24"/>
      <c r="K4601" s="24"/>
    </row>
    <row r="4602" spans="1:11">
      <c r="A4602" s="24"/>
      <c r="B4602" s="24"/>
      <c r="J4602" s="24"/>
      <c r="K4602" s="24"/>
    </row>
    <row r="4603" spans="1:11">
      <c r="A4603" s="24"/>
      <c r="B4603" s="24"/>
      <c r="J4603" s="24"/>
      <c r="K4603" s="24"/>
    </row>
    <row r="4604" spans="1:11">
      <c r="A4604" s="24"/>
      <c r="B4604" s="24"/>
      <c r="J4604" s="24"/>
      <c r="K4604" s="24"/>
    </row>
    <row r="4605" spans="1:11">
      <c r="A4605" s="24"/>
      <c r="B4605" s="24"/>
      <c r="J4605" s="24"/>
      <c r="K4605" s="24"/>
    </row>
    <row r="4606" spans="1:11">
      <c r="A4606" s="24"/>
      <c r="B4606" s="24"/>
      <c r="J4606" s="24"/>
      <c r="K4606" s="24"/>
    </row>
    <row r="4607" spans="1:11">
      <c r="A4607" s="24"/>
      <c r="B4607" s="24"/>
      <c r="J4607" s="24"/>
      <c r="K4607" s="24"/>
    </row>
    <row r="4608" spans="1:11">
      <c r="A4608" s="24"/>
      <c r="B4608" s="24"/>
      <c r="J4608" s="24"/>
      <c r="K4608" s="24"/>
    </row>
    <row r="4609" spans="1:11">
      <c r="A4609" s="24"/>
      <c r="B4609" s="24"/>
      <c r="J4609" s="24"/>
      <c r="K4609" s="24"/>
    </row>
    <row r="4610" spans="1:11">
      <c r="A4610" s="24"/>
      <c r="B4610" s="24"/>
      <c r="J4610" s="24"/>
      <c r="K4610" s="24"/>
    </row>
    <row r="4611" spans="1:11">
      <c r="A4611" s="24"/>
      <c r="B4611" s="24"/>
      <c r="J4611" s="24"/>
      <c r="K4611" s="24"/>
    </row>
    <row r="4612" spans="1:11">
      <c r="A4612" s="24"/>
      <c r="B4612" s="24"/>
      <c r="J4612" s="24"/>
      <c r="K4612" s="24"/>
    </row>
    <row r="4613" spans="1:11">
      <c r="A4613" s="24"/>
      <c r="B4613" s="24"/>
      <c r="J4613" s="24"/>
      <c r="K4613" s="24"/>
    </row>
    <row r="4614" spans="1:11">
      <c r="A4614" s="24"/>
      <c r="B4614" s="24"/>
      <c r="J4614" s="24"/>
      <c r="K4614" s="24"/>
    </row>
    <row r="4615" spans="1:11">
      <c r="A4615" s="24"/>
      <c r="B4615" s="24"/>
      <c r="J4615" s="24"/>
      <c r="K4615" s="24"/>
    </row>
    <row r="4616" spans="1:11">
      <c r="A4616" s="24"/>
      <c r="B4616" s="24"/>
      <c r="J4616" s="24"/>
      <c r="K4616" s="24"/>
    </row>
    <row r="4617" spans="1:11">
      <c r="A4617" s="24"/>
      <c r="B4617" s="24"/>
      <c r="J4617" s="24"/>
      <c r="K4617" s="24"/>
    </row>
    <row r="4618" spans="1:11">
      <c r="A4618" s="24"/>
      <c r="B4618" s="24"/>
      <c r="J4618" s="24"/>
      <c r="K4618" s="24"/>
    </row>
    <row r="4619" spans="1:11">
      <c r="A4619" s="24"/>
      <c r="B4619" s="24"/>
      <c r="J4619" s="24"/>
      <c r="K4619" s="24"/>
    </row>
    <row r="4620" spans="1:11">
      <c r="A4620" s="24"/>
      <c r="B4620" s="24"/>
      <c r="J4620" s="24"/>
      <c r="K4620" s="24"/>
    </row>
    <row r="4621" spans="1:11">
      <c r="A4621" s="24"/>
      <c r="B4621" s="24"/>
      <c r="J4621" s="24"/>
      <c r="K4621" s="24"/>
    </row>
    <row r="4622" spans="1:11">
      <c r="A4622" s="24"/>
      <c r="B4622" s="24"/>
      <c r="J4622" s="24"/>
      <c r="K4622" s="24"/>
    </row>
    <row r="4623" spans="1:11">
      <c r="A4623" s="24"/>
      <c r="B4623" s="24"/>
      <c r="J4623" s="24"/>
      <c r="K4623" s="24"/>
    </row>
    <row r="4624" spans="1:11">
      <c r="A4624" s="24"/>
      <c r="B4624" s="24"/>
      <c r="J4624" s="24"/>
      <c r="K4624" s="24"/>
    </row>
    <row r="4625" spans="1:11">
      <c r="A4625" s="24"/>
      <c r="B4625" s="24"/>
      <c r="J4625" s="24"/>
      <c r="K4625" s="24"/>
    </row>
    <row r="4626" spans="1:11">
      <c r="A4626" s="24"/>
      <c r="B4626" s="24"/>
      <c r="J4626" s="24"/>
      <c r="K4626" s="24"/>
    </row>
    <row r="4627" spans="1:11">
      <c r="A4627" s="24"/>
      <c r="B4627" s="24"/>
      <c r="J4627" s="24"/>
      <c r="K4627" s="24"/>
    </row>
    <row r="4628" spans="1:11">
      <c r="A4628" s="24"/>
      <c r="B4628" s="24"/>
      <c r="J4628" s="24"/>
      <c r="K4628" s="24"/>
    </row>
    <row r="4629" spans="1:11">
      <c r="A4629" s="24"/>
      <c r="B4629" s="24"/>
      <c r="J4629" s="24"/>
      <c r="K4629" s="24"/>
    </row>
    <row r="4630" spans="1:11">
      <c r="A4630" s="24"/>
      <c r="B4630" s="24"/>
      <c r="J4630" s="24"/>
      <c r="K4630" s="24"/>
    </row>
    <row r="4631" spans="1:11">
      <c r="A4631" s="24"/>
      <c r="B4631" s="24"/>
      <c r="J4631" s="24"/>
      <c r="K4631" s="24"/>
    </row>
    <row r="4632" spans="1:11">
      <c r="A4632" s="24"/>
      <c r="B4632" s="24"/>
      <c r="J4632" s="24"/>
      <c r="K4632" s="24"/>
    </row>
    <row r="4633" spans="1:11">
      <c r="A4633" s="24"/>
      <c r="B4633" s="24"/>
      <c r="J4633" s="24"/>
      <c r="K4633" s="24"/>
    </row>
    <row r="4634" spans="1:11">
      <c r="A4634" s="24"/>
      <c r="B4634" s="24"/>
      <c r="J4634" s="24"/>
      <c r="K4634" s="24"/>
    </row>
    <row r="4635" spans="1:11">
      <c r="A4635" s="24"/>
      <c r="B4635" s="24"/>
      <c r="J4635" s="24"/>
      <c r="K4635" s="24"/>
    </row>
    <row r="4636" spans="1:11">
      <c r="A4636" s="24"/>
      <c r="B4636" s="24"/>
      <c r="J4636" s="24"/>
      <c r="K4636" s="24"/>
    </row>
    <row r="4637" spans="1:11">
      <c r="A4637" s="24"/>
      <c r="B4637" s="24"/>
      <c r="J4637" s="24"/>
      <c r="K4637" s="24"/>
    </row>
    <row r="4638" spans="1:11">
      <c r="A4638" s="24"/>
      <c r="B4638" s="24"/>
      <c r="J4638" s="24"/>
      <c r="K4638" s="24"/>
    </row>
    <row r="4639" spans="1:11">
      <c r="A4639" s="24"/>
      <c r="B4639" s="24"/>
      <c r="J4639" s="24"/>
      <c r="K4639" s="24"/>
    </row>
    <row r="4640" spans="1:11">
      <c r="A4640" s="24"/>
      <c r="B4640" s="24"/>
      <c r="J4640" s="24"/>
      <c r="K4640" s="24"/>
    </row>
    <row r="4641" spans="1:11">
      <c r="A4641" s="24"/>
      <c r="B4641" s="24"/>
      <c r="J4641" s="24"/>
      <c r="K4641" s="24"/>
    </row>
    <row r="4642" spans="1:11">
      <c r="A4642" s="24"/>
      <c r="B4642" s="24"/>
      <c r="J4642" s="24"/>
      <c r="K4642" s="24"/>
    </row>
    <row r="4643" spans="1:11">
      <c r="A4643" s="24"/>
      <c r="B4643" s="24"/>
      <c r="J4643" s="24"/>
      <c r="K4643" s="24"/>
    </row>
    <row r="4644" spans="1:11">
      <c r="A4644" s="24"/>
      <c r="B4644" s="24"/>
      <c r="J4644" s="24"/>
      <c r="K4644" s="24"/>
    </row>
    <row r="4645" spans="1:11">
      <c r="A4645" s="24"/>
      <c r="B4645" s="24"/>
      <c r="J4645" s="24"/>
      <c r="K4645" s="24"/>
    </row>
    <row r="4646" spans="1:11">
      <c r="A4646" s="24"/>
      <c r="B4646" s="24"/>
      <c r="J4646" s="24"/>
      <c r="K4646" s="24"/>
    </row>
    <row r="4647" spans="1:11">
      <c r="A4647" s="24"/>
      <c r="B4647" s="24"/>
      <c r="J4647" s="24"/>
      <c r="K4647" s="24"/>
    </row>
    <row r="4648" spans="1:11">
      <c r="A4648" s="24"/>
      <c r="B4648" s="24"/>
      <c r="J4648" s="24"/>
      <c r="K4648" s="24"/>
    </row>
    <row r="4649" spans="1:11">
      <c r="A4649" s="24"/>
      <c r="B4649" s="24"/>
      <c r="J4649" s="24"/>
      <c r="K4649" s="24"/>
    </row>
    <row r="4650" spans="1:11">
      <c r="A4650" s="24"/>
      <c r="B4650" s="24"/>
      <c r="J4650" s="24"/>
      <c r="K4650" s="24"/>
    </row>
    <row r="4651" spans="1:11">
      <c r="A4651" s="24"/>
      <c r="B4651" s="24"/>
      <c r="J4651" s="24"/>
      <c r="K4651" s="24"/>
    </row>
    <row r="4652" spans="1:11">
      <c r="A4652" s="24"/>
      <c r="B4652" s="24"/>
      <c r="J4652" s="24"/>
      <c r="K4652" s="24"/>
    </row>
    <row r="4653" spans="1:11">
      <c r="A4653" s="24"/>
      <c r="B4653" s="24"/>
      <c r="J4653" s="24"/>
      <c r="K4653" s="24"/>
    </row>
    <row r="4654" spans="1:11">
      <c r="A4654" s="24"/>
      <c r="B4654" s="24"/>
      <c r="J4654" s="24"/>
      <c r="K4654" s="24"/>
    </row>
    <row r="4655" spans="1:11">
      <c r="A4655" s="24"/>
      <c r="B4655" s="24"/>
      <c r="J4655" s="24"/>
      <c r="K4655" s="24"/>
    </row>
    <row r="4656" spans="1:11">
      <c r="A4656" s="24"/>
      <c r="B4656" s="24"/>
      <c r="J4656" s="24"/>
      <c r="K4656" s="24"/>
    </row>
    <row r="4657" spans="1:11">
      <c r="A4657" s="24"/>
      <c r="B4657" s="24"/>
      <c r="J4657" s="24"/>
      <c r="K4657" s="24"/>
    </row>
    <row r="4658" spans="1:11">
      <c r="A4658" s="24"/>
      <c r="B4658" s="24"/>
      <c r="J4658" s="24"/>
      <c r="K4658" s="24"/>
    </row>
    <row r="4659" spans="1:11">
      <c r="A4659" s="24"/>
      <c r="B4659" s="24"/>
      <c r="J4659" s="24"/>
      <c r="K4659" s="24"/>
    </row>
    <row r="4660" spans="1:11">
      <c r="A4660" s="24"/>
      <c r="B4660" s="24"/>
      <c r="J4660" s="24"/>
      <c r="K4660" s="24"/>
    </row>
    <row r="4661" spans="1:11">
      <c r="A4661" s="24"/>
      <c r="B4661" s="24"/>
      <c r="J4661" s="24"/>
      <c r="K4661" s="24"/>
    </row>
    <row r="4662" spans="1:11">
      <c r="A4662" s="24"/>
      <c r="B4662" s="24"/>
      <c r="J4662" s="24"/>
      <c r="K4662" s="24"/>
    </row>
    <row r="4663" spans="1:11">
      <c r="A4663" s="24"/>
      <c r="B4663" s="24"/>
      <c r="J4663" s="24"/>
      <c r="K4663" s="24"/>
    </row>
    <row r="4664" spans="1:11">
      <c r="A4664" s="24"/>
      <c r="B4664" s="24"/>
      <c r="J4664" s="24"/>
      <c r="K4664" s="24"/>
    </row>
    <row r="4665" spans="1:11">
      <c r="A4665" s="24"/>
      <c r="B4665" s="24"/>
      <c r="J4665" s="24"/>
      <c r="K4665" s="24"/>
    </row>
    <row r="4666" spans="1:11">
      <c r="A4666" s="24"/>
      <c r="B4666" s="24"/>
      <c r="J4666" s="24"/>
      <c r="K4666" s="24"/>
    </row>
    <row r="4667" spans="1:11">
      <c r="A4667" s="24"/>
      <c r="B4667" s="24"/>
      <c r="J4667" s="24"/>
      <c r="K4667" s="24"/>
    </row>
    <row r="4668" spans="1:11">
      <c r="A4668" s="24"/>
      <c r="B4668" s="24"/>
      <c r="J4668" s="24"/>
      <c r="K4668" s="24"/>
    </row>
    <row r="4669" spans="1:11">
      <c r="A4669" s="24"/>
      <c r="B4669" s="24"/>
      <c r="J4669" s="24"/>
      <c r="K4669" s="24"/>
    </row>
    <row r="4670" spans="1:11">
      <c r="A4670" s="24"/>
      <c r="B4670" s="24"/>
      <c r="J4670" s="24"/>
      <c r="K4670" s="24"/>
    </row>
    <row r="4671" spans="1:11">
      <c r="A4671" s="24"/>
      <c r="B4671" s="24"/>
      <c r="J4671" s="24"/>
      <c r="K4671" s="24"/>
    </row>
    <row r="4672" spans="1:11">
      <c r="A4672" s="24"/>
      <c r="B4672" s="24"/>
      <c r="J4672" s="24"/>
      <c r="K4672" s="24"/>
    </row>
    <row r="4673" spans="1:11">
      <c r="A4673" s="24"/>
      <c r="B4673" s="24"/>
      <c r="J4673" s="24"/>
      <c r="K4673" s="24"/>
    </row>
    <row r="4674" spans="1:11">
      <c r="A4674" s="24"/>
      <c r="B4674" s="24"/>
      <c r="J4674" s="24"/>
      <c r="K4674" s="24"/>
    </row>
    <row r="4675" spans="1:11">
      <c r="A4675" s="24"/>
      <c r="B4675" s="24"/>
      <c r="J4675" s="24"/>
      <c r="K4675" s="24"/>
    </row>
    <row r="4676" spans="1:11">
      <c r="A4676" s="24"/>
      <c r="B4676" s="24"/>
      <c r="J4676" s="24"/>
      <c r="K4676" s="24"/>
    </row>
    <row r="4677" spans="1:11">
      <c r="A4677" s="24"/>
      <c r="B4677" s="24"/>
      <c r="J4677" s="24"/>
      <c r="K4677" s="24"/>
    </row>
    <row r="4678" spans="1:11">
      <c r="A4678" s="24"/>
      <c r="B4678" s="24"/>
      <c r="J4678" s="24"/>
      <c r="K4678" s="24"/>
    </row>
    <row r="4679" spans="1:11">
      <c r="A4679" s="24"/>
      <c r="B4679" s="24"/>
      <c r="J4679" s="24"/>
      <c r="K4679" s="24"/>
    </row>
    <row r="4680" spans="1:11">
      <c r="A4680" s="24"/>
      <c r="B4680" s="24"/>
      <c r="J4680" s="24"/>
      <c r="K4680" s="24"/>
    </row>
    <row r="4681" spans="1:11">
      <c r="A4681" s="24"/>
      <c r="B4681" s="24"/>
      <c r="J4681" s="24"/>
      <c r="K4681" s="24"/>
    </row>
    <row r="4682" spans="1:11">
      <c r="A4682" s="24"/>
      <c r="B4682" s="24"/>
      <c r="J4682" s="24"/>
      <c r="K4682" s="24"/>
    </row>
    <row r="4683" spans="1:11">
      <c r="A4683" s="24"/>
      <c r="B4683" s="24"/>
      <c r="J4683" s="24"/>
      <c r="K4683" s="24"/>
    </row>
    <row r="4684" spans="1:11">
      <c r="A4684" s="24"/>
      <c r="B4684" s="24"/>
      <c r="J4684" s="24"/>
      <c r="K4684" s="24"/>
    </row>
    <row r="4685" spans="1:11">
      <c r="A4685" s="24"/>
      <c r="B4685" s="24"/>
      <c r="J4685" s="24"/>
      <c r="K4685" s="24"/>
    </row>
    <row r="4686" spans="1:11">
      <c r="A4686" s="24"/>
      <c r="B4686" s="24"/>
      <c r="J4686" s="24"/>
      <c r="K4686" s="24"/>
    </row>
    <row r="4687" spans="1:11">
      <c r="A4687" s="24"/>
      <c r="B4687" s="24"/>
      <c r="J4687" s="24"/>
      <c r="K4687" s="24"/>
    </row>
    <row r="4688" spans="1:11">
      <c r="A4688" s="24"/>
      <c r="B4688" s="24"/>
      <c r="J4688" s="24"/>
      <c r="K4688" s="24"/>
    </row>
    <row r="4689" spans="1:11">
      <c r="A4689" s="24"/>
      <c r="B4689" s="24"/>
      <c r="J4689" s="24"/>
      <c r="K4689" s="24"/>
    </row>
    <row r="4690" spans="1:11">
      <c r="A4690" s="24"/>
      <c r="B4690" s="24"/>
      <c r="J4690" s="24"/>
      <c r="K4690" s="24"/>
    </row>
    <row r="4691" spans="1:11">
      <c r="A4691" s="24"/>
      <c r="B4691" s="24"/>
      <c r="J4691" s="24"/>
      <c r="K4691" s="24"/>
    </row>
    <row r="4692" spans="1:11">
      <c r="A4692" s="24"/>
      <c r="B4692" s="24"/>
      <c r="J4692" s="24"/>
      <c r="K4692" s="24"/>
    </row>
    <row r="4693" spans="1:11">
      <c r="A4693" s="24"/>
      <c r="B4693" s="24"/>
      <c r="J4693" s="24"/>
      <c r="K4693" s="24"/>
    </row>
    <row r="4694" spans="1:11">
      <c r="A4694" s="24"/>
      <c r="B4694" s="24"/>
      <c r="J4694" s="24"/>
      <c r="K4694" s="24"/>
    </row>
    <row r="4695" spans="1:11">
      <c r="A4695" s="24"/>
      <c r="B4695" s="24"/>
      <c r="J4695" s="24"/>
      <c r="K4695" s="24"/>
    </row>
    <row r="4696" spans="1:11">
      <c r="A4696" s="24"/>
      <c r="B4696" s="24"/>
      <c r="J4696" s="24"/>
      <c r="K4696" s="24"/>
    </row>
    <row r="4697" spans="1:11">
      <c r="A4697" s="24"/>
      <c r="B4697" s="24"/>
      <c r="J4697" s="24"/>
      <c r="K4697" s="24"/>
    </row>
    <row r="4698" spans="1:11">
      <c r="A4698" s="24"/>
      <c r="B4698" s="24"/>
      <c r="J4698" s="24"/>
      <c r="K4698" s="24"/>
    </row>
    <row r="4699" spans="1:11">
      <c r="A4699" s="24"/>
      <c r="B4699" s="24"/>
      <c r="J4699" s="24"/>
      <c r="K4699" s="24"/>
    </row>
    <row r="4700" spans="1:11">
      <c r="A4700" s="24"/>
      <c r="B4700" s="24"/>
      <c r="J4700" s="24"/>
      <c r="K4700" s="24"/>
    </row>
    <row r="4701" spans="1:11">
      <c r="A4701" s="24"/>
      <c r="B4701" s="24"/>
      <c r="J4701" s="24"/>
      <c r="K4701" s="24"/>
    </row>
    <row r="4702" spans="1:11">
      <c r="A4702" s="24"/>
      <c r="B4702" s="24"/>
      <c r="J4702" s="24"/>
      <c r="K4702" s="24"/>
    </row>
    <row r="4703" spans="1:11">
      <c r="A4703" s="24"/>
      <c r="B4703" s="24"/>
      <c r="J4703" s="24"/>
      <c r="K4703" s="24"/>
    </row>
    <row r="4704" spans="1:11">
      <c r="A4704" s="24"/>
      <c r="B4704" s="24"/>
      <c r="J4704" s="24"/>
      <c r="K4704" s="24"/>
    </row>
    <row r="4705" spans="1:11">
      <c r="A4705" s="24"/>
      <c r="B4705" s="24"/>
      <c r="J4705" s="24"/>
      <c r="K4705" s="24"/>
    </row>
    <row r="4706" spans="1:11">
      <c r="A4706" s="24"/>
      <c r="B4706" s="24"/>
      <c r="J4706" s="24"/>
      <c r="K4706" s="24"/>
    </row>
    <row r="4707" spans="1:11">
      <c r="A4707" s="24"/>
      <c r="B4707" s="24"/>
      <c r="J4707" s="24"/>
      <c r="K4707" s="24"/>
    </row>
    <row r="4708" spans="1:11">
      <c r="A4708" s="24"/>
      <c r="B4708" s="24"/>
      <c r="J4708" s="24"/>
      <c r="K4708" s="24"/>
    </row>
    <row r="4709" spans="1:11">
      <c r="A4709" s="24"/>
      <c r="B4709" s="24"/>
      <c r="J4709" s="24"/>
      <c r="K4709" s="24"/>
    </row>
    <row r="4710" spans="1:11">
      <c r="A4710" s="24"/>
      <c r="B4710" s="24"/>
      <c r="J4710" s="24"/>
      <c r="K4710" s="24"/>
    </row>
    <row r="4711" spans="1:11">
      <c r="A4711" s="24"/>
      <c r="B4711" s="24"/>
      <c r="J4711" s="24"/>
      <c r="K4711" s="24"/>
    </row>
    <row r="4712" spans="1:11">
      <c r="A4712" s="24"/>
      <c r="B4712" s="24"/>
      <c r="J4712" s="24"/>
      <c r="K4712" s="24"/>
    </row>
    <row r="4713" spans="1:11">
      <c r="A4713" s="24"/>
      <c r="B4713" s="24"/>
      <c r="J4713" s="24"/>
      <c r="K4713" s="24"/>
    </row>
    <row r="4714" spans="1:11">
      <c r="A4714" s="24"/>
      <c r="B4714" s="24"/>
      <c r="J4714" s="24"/>
      <c r="K4714" s="24"/>
    </row>
    <row r="4715" spans="1:11">
      <c r="A4715" s="24"/>
      <c r="B4715" s="24"/>
      <c r="J4715" s="24"/>
      <c r="K4715" s="24"/>
    </row>
    <row r="4716" spans="1:11">
      <c r="A4716" s="24"/>
      <c r="B4716" s="24"/>
      <c r="J4716" s="24"/>
      <c r="K4716" s="24"/>
    </row>
    <row r="4717" spans="1:11">
      <c r="A4717" s="24"/>
      <c r="B4717" s="24"/>
      <c r="J4717" s="24"/>
      <c r="K4717" s="24"/>
    </row>
    <row r="4718" spans="1:11">
      <c r="A4718" s="24"/>
      <c r="B4718" s="24"/>
      <c r="J4718" s="24"/>
      <c r="K4718" s="24"/>
    </row>
    <row r="4719" spans="1:11">
      <c r="A4719" s="24"/>
      <c r="B4719" s="24"/>
      <c r="J4719" s="24"/>
      <c r="K4719" s="24"/>
    </row>
    <row r="4720" spans="1:11">
      <c r="A4720" s="24"/>
      <c r="B4720" s="24"/>
      <c r="J4720" s="24"/>
      <c r="K4720" s="24"/>
    </row>
    <row r="4721" spans="1:11">
      <c r="A4721" s="24"/>
      <c r="B4721" s="24"/>
      <c r="J4721" s="24"/>
      <c r="K4721" s="24"/>
    </row>
    <row r="4722" spans="1:11">
      <c r="A4722" s="24"/>
      <c r="B4722" s="24"/>
      <c r="J4722" s="24"/>
      <c r="K4722" s="24"/>
    </row>
    <row r="4723" spans="1:11">
      <c r="A4723" s="24"/>
      <c r="B4723" s="24"/>
      <c r="J4723" s="24"/>
      <c r="K4723" s="24"/>
    </row>
    <row r="4724" spans="1:11">
      <c r="A4724" s="24"/>
      <c r="B4724" s="24"/>
      <c r="J4724" s="24"/>
      <c r="K4724" s="24"/>
    </row>
    <row r="4725" spans="1:11">
      <c r="A4725" s="24"/>
      <c r="B4725" s="24"/>
      <c r="J4725" s="24"/>
      <c r="K4725" s="24"/>
    </row>
    <row r="4726" spans="1:11">
      <c r="A4726" s="24"/>
      <c r="B4726" s="24"/>
      <c r="J4726" s="24"/>
      <c r="K4726" s="24"/>
    </row>
    <row r="4727" spans="1:11">
      <c r="A4727" s="24"/>
      <c r="B4727" s="24"/>
      <c r="J4727" s="24"/>
      <c r="K4727" s="24"/>
    </row>
    <row r="4728" spans="1:11">
      <c r="A4728" s="24"/>
      <c r="B4728" s="24"/>
      <c r="J4728" s="24"/>
      <c r="K4728" s="24"/>
    </row>
    <row r="4729" spans="1:11">
      <c r="A4729" s="24"/>
      <c r="B4729" s="24"/>
      <c r="J4729" s="24"/>
      <c r="K4729" s="24"/>
    </row>
    <row r="4730" spans="1:11">
      <c r="A4730" s="24"/>
      <c r="B4730" s="24"/>
      <c r="J4730" s="24"/>
      <c r="K4730" s="24"/>
    </row>
    <row r="4731" spans="1:11">
      <c r="A4731" s="24"/>
      <c r="B4731" s="24"/>
      <c r="J4731" s="24"/>
      <c r="K4731" s="24"/>
    </row>
    <row r="4732" spans="1:11">
      <c r="A4732" s="24"/>
      <c r="B4732" s="24"/>
      <c r="J4732" s="24"/>
      <c r="K4732" s="24"/>
    </row>
    <row r="4733" spans="1:11">
      <c r="A4733" s="24"/>
      <c r="B4733" s="24"/>
      <c r="J4733" s="24"/>
      <c r="K4733" s="24"/>
    </row>
    <row r="4734" spans="1:11">
      <c r="A4734" s="24"/>
      <c r="B4734" s="24"/>
      <c r="J4734" s="24"/>
      <c r="K4734" s="24"/>
    </row>
    <row r="4735" spans="1:11">
      <c r="A4735" s="24"/>
      <c r="B4735" s="24"/>
      <c r="J4735" s="24"/>
      <c r="K4735" s="24"/>
    </row>
    <row r="4736" spans="1:11">
      <c r="A4736" s="24"/>
      <c r="B4736" s="24"/>
      <c r="J4736" s="24"/>
      <c r="K4736" s="24"/>
    </row>
    <row r="4737" spans="1:11">
      <c r="A4737" s="24"/>
      <c r="B4737" s="24"/>
      <c r="J4737" s="24"/>
      <c r="K4737" s="24"/>
    </row>
    <row r="4738" spans="1:11">
      <c r="A4738" s="24"/>
      <c r="B4738" s="24"/>
      <c r="J4738" s="24"/>
      <c r="K4738" s="24"/>
    </row>
    <row r="4739" spans="1:11">
      <c r="A4739" s="24"/>
      <c r="B4739" s="24"/>
      <c r="J4739" s="24"/>
      <c r="K4739" s="24"/>
    </row>
    <row r="4740" spans="1:11">
      <c r="A4740" s="24"/>
      <c r="B4740" s="24"/>
      <c r="J4740" s="24"/>
      <c r="K4740" s="24"/>
    </row>
    <row r="4741" spans="1:11">
      <c r="A4741" s="24"/>
      <c r="B4741" s="24"/>
      <c r="J4741" s="24"/>
      <c r="K4741" s="24"/>
    </row>
    <row r="4742" spans="1:11">
      <c r="A4742" s="24"/>
      <c r="B4742" s="24"/>
      <c r="J4742" s="24"/>
      <c r="K4742" s="24"/>
    </row>
    <row r="4743" spans="1:11">
      <c r="A4743" s="24"/>
      <c r="B4743" s="24"/>
      <c r="J4743" s="24"/>
      <c r="K4743" s="24"/>
    </row>
    <row r="4744" spans="1:11">
      <c r="A4744" s="24"/>
      <c r="B4744" s="24"/>
      <c r="J4744" s="24"/>
      <c r="K4744" s="24"/>
    </row>
    <row r="4745" spans="1:11">
      <c r="A4745" s="24"/>
      <c r="B4745" s="24"/>
      <c r="J4745" s="24"/>
      <c r="K4745" s="24"/>
    </row>
    <row r="4746" spans="1:11">
      <c r="A4746" s="24"/>
      <c r="B4746" s="24"/>
      <c r="J4746" s="24"/>
      <c r="K4746" s="24"/>
    </row>
    <row r="4747" spans="1:11">
      <c r="A4747" s="24"/>
      <c r="B4747" s="24"/>
      <c r="J4747" s="24"/>
      <c r="K4747" s="24"/>
    </row>
    <row r="4748" spans="1:11">
      <c r="A4748" s="24"/>
      <c r="B4748" s="24"/>
      <c r="J4748" s="24"/>
      <c r="K4748" s="24"/>
    </row>
    <row r="4749" spans="1:11">
      <c r="A4749" s="24"/>
      <c r="B4749" s="24"/>
      <c r="J4749" s="24"/>
      <c r="K4749" s="24"/>
    </row>
    <row r="4750" spans="1:11">
      <c r="A4750" s="24"/>
      <c r="B4750" s="24"/>
      <c r="J4750" s="24"/>
      <c r="K4750" s="24"/>
    </row>
    <row r="4751" spans="1:11">
      <c r="A4751" s="24"/>
      <c r="B4751" s="24"/>
      <c r="J4751" s="24"/>
      <c r="K4751" s="24"/>
    </row>
    <row r="4752" spans="1:11">
      <c r="A4752" s="24"/>
      <c r="B4752" s="24"/>
      <c r="J4752" s="24"/>
      <c r="K4752" s="24"/>
    </row>
    <row r="4753" spans="1:11">
      <c r="A4753" s="24"/>
      <c r="B4753" s="24"/>
      <c r="J4753" s="24"/>
      <c r="K4753" s="24"/>
    </row>
    <row r="4754" spans="1:11">
      <c r="A4754" s="24"/>
      <c r="B4754" s="24"/>
      <c r="J4754" s="24"/>
      <c r="K4754" s="24"/>
    </row>
    <row r="4755" spans="1:11">
      <c r="A4755" s="24"/>
      <c r="B4755" s="24"/>
      <c r="J4755" s="24"/>
      <c r="K4755" s="24"/>
    </row>
    <row r="4756" spans="1:11">
      <c r="A4756" s="24"/>
      <c r="B4756" s="24"/>
      <c r="J4756" s="24"/>
      <c r="K4756" s="24"/>
    </row>
    <row r="4757" spans="1:11">
      <c r="A4757" s="24"/>
      <c r="B4757" s="24"/>
      <c r="J4757" s="24"/>
      <c r="K4757" s="24"/>
    </row>
    <row r="4758" spans="1:11">
      <c r="A4758" s="24"/>
      <c r="B4758" s="24"/>
      <c r="J4758" s="24"/>
      <c r="K4758" s="24"/>
    </row>
    <row r="4759" spans="1:11">
      <c r="A4759" s="24"/>
      <c r="B4759" s="24"/>
      <c r="J4759" s="24"/>
      <c r="K4759" s="24"/>
    </row>
    <row r="4760" spans="1:11">
      <c r="A4760" s="24"/>
      <c r="B4760" s="24"/>
      <c r="J4760" s="24"/>
      <c r="K4760" s="24"/>
    </row>
    <row r="4761" spans="1:11">
      <c r="A4761" s="24"/>
      <c r="B4761" s="24"/>
      <c r="J4761" s="24"/>
      <c r="K4761" s="24"/>
    </row>
    <row r="4762" spans="1:11">
      <c r="A4762" s="24"/>
      <c r="B4762" s="24"/>
      <c r="J4762" s="24"/>
      <c r="K4762" s="24"/>
    </row>
    <row r="4763" spans="1:11">
      <c r="A4763" s="24"/>
      <c r="B4763" s="24"/>
      <c r="J4763" s="24"/>
      <c r="K4763" s="24"/>
    </row>
    <row r="4764" spans="1:11">
      <c r="A4764" s="24"/>
      <c r="B4764" s="24"/>
      <c r="J4764" s="24"/>
      <c r="K4764" s="24"/>
    </row>
    <row r="4765" spans="1:11">
      <c r="A4765" s="24"/>
      <c r="B4765" s="24"/>
      <c r="J4765" s="24"/>
      <c r="K4765" s="24"/>
    </row>
    <row r="4766" spans="1:11">
      <c r="A4766" s="24"/>
      <c r="B4766" s="24"/>
      <c r="J4766" s="24"/>
      <c r="K4766" s="24"/>
    </row>
    <row r="4767" spans="1:11">
      <c r="A4767" s="24"/>
      <c r="B4767" s="24"/>
      <c r="J4767" s="24"/>
      <c r="K4767" s="24"/>
    </row>
    <row r="4768" spans="1:11">
      <c r="A4768" s="24"/>
      <c r="B4768" s="24"/>
      <c r="J4768" s="24"/>
      <c r="K4768" s="24"/>
    </row>
    <row r="4769" spans="1:11">
      <c r="A4769" s="24"/>
      <c r="B4769" s="24"/>
      <c r="J4769" s="24"/>
      <c r="K4769" s="24"/>
    </row>
    <row r="4770" spans="1:11">
      <c r="A4770" s="24"/>
      <c r="B4770" s="24"/>
      <c r="J4770" s="24"/>
      <c r="K4770" s="24"/>
    </row>
    <row r="4771" spans="1:11">
      <c r="A4771" s="24"/>
      <c r="B4771" s="24"/>
      <c r="J4771" s="24"/>
      <c r="K4771" s="24"/>
    </row>
    <row r="4772" spans="1:11">
      <c r="A4772" s="24"/>
      <c r="B4772" s="24"/>
      <c r="J4772" s="24"/>
      <c r="K4772" s="24"/>
    </row>
    <row r="4773" spans="1:11">
      <c r="A4773" s="24"/>
      <c r="B4773" s="24"/>
      <c r="J4773" s="24"/>
      <c r="K4773" s="24"/>
    </row>
    <row r="4774" spans="1:11">
      <c r="A4774" s="24"/>
      <c r="B4774" s="24"/>
      <c r="J4774" s="24"/>
      <c r="K4774" s="24"/>
    </row>
    <row r="4775" spans="1:11">
      <c r="A4775" s="24"/>
      <c r="B4775" s="24"/>
      <c r="J4775" s="24"/>
      <c r="K4775" s="24"/>
    </row>
    <row r="4776" spans="1:11">
      <c r="A4776" s="24"/>
      <c r="B4776" s="24"/>
      <c r="J4776" s="24"/>
      <c r="K4776" s="24"/>
    </row>
    <row r="4777" spans="1:11">
      <c r="A4777" s="24"/>
      <c r="B4777" s="24"/>
      <c r="J4777" s="24"/>
      <c r="K4777" s="24"/>
    </row>
    <row r="4778" spans="1:11">
      <c r="A4778" s="24"/>
      <c r="B4778" s="24"/>
      <c r="J4778" s="24"/>
      <c r="K4778" s="24"/>
    </row>
    <row r="4779" spans="1:11">
      <c r="A4779" s="24"/>
      <c r="B4779" s="24"/>
      <c r="J4779" s="24"/>
      <c r="K4779" s="24"/>
    </row>
    <row r="4780" spans="1:11">
      <c r="A4780" s="24"/>
      <c r="B4780" s="24"/>
      <c r="J4780" s="24"/>
      <c r="K4780" s="24"/>
    </row>
    <row r="4781" spans="1:11">
      <c r="A4781" s="24"/>
      <c r="B4781" s="24"/>
      <c r="J4781" s="24"/>
      <c r="K4781" s="24"/>
    </row>
    <row r="4782" spans="1:11">
      <c r="A4782" s="24"/>
      <c r="B4782" s="24"/>
      <c r="J4782" s="24"/>
      <c r="K4782" s="24"/>
    </row>
    <row r="4783" spans="1:11">
      <c r="A4783" s="24"/>
      <c r="B4783" s="24"/>
      <c r="J4783" s="24"/>
      <c r="K4783" s="24"/>
    </row>
    <row r="4784" spans="1:11">
      <c r="A4784" s="24"/>
      <c r="B4784" s="24"/>
      <c r="J4784" s="24"/>
      <c r="K4784" s="24"/>
    </row>
    <row r="4785" spans="1:11">
      <c r="A4785" s="24"/>
      <c r="B4785" s="24"/>
      <c r="J4785" s="24"/>
      <c r="K4785" s="24"/>
    </row>
    <row r="4786" spans="1:11">
      <c r="A4786" s="24"/>
      <c r="B4786" s="24"/>
      <c r="J4786" s="24"/>
      <c r="K4786" s="24"/>
    </row>
    <row r="4787" spans="1:11">
      <c r="A4787" s="24"/>
      <c r="B4787" s="24"/>
      <c r="J4787" s="24"/>
      <c r="K4787" s="24"/>
    </row>
    <row r="4788" spans="1:11">
      <c r="A4788" s="24"/>
      <c r="B4788" s="24"/>
      <c r="J4788" s="24"/>
      <c r="K4788" s="24"/>
    </row>
    <row r="4789" spans="1:11">
      <c r="A4789" s="24"/>
      <c r="B4789" s="24"/>
      <c r="J4789" s="24"/>
      <c r="K4789" s="24"/>
    </row>
    <row r="4790" spans="1:11">
      <c r="A4790" s="24"/>
      <c r="B4790" s="24"/>
      <c r="J4790" s="24"/>
      <c r="K4790" s="24"/>
    </row>
    <row r="4791" spans="1:11">
      <c r="A4791" s="24"/>
      <c r="B4791" s="24"/>
      <c r="J4791" s="24"/>
      <c r="K4791" s="24"/>
    </row>
    <row r="4792" spans="1:11">
      <c r="A4792" s="24"/>
      <c r="B4792" s="24"/>
      <c r="J4792" s="24"/>
      <c r="K4792" s="24"/>
    </row>
    <row r="4793" spans="1:11">
      <c r="A4793" s="24"/>
      <c r="B4793" s="24"/>
      <c r="J4793" s="24"/>
      <c r="K4793" s="24"/>
    </row>
    <row r="4794" spans="1:11">
      <c r="A4794" s="24"/>
      <c r="B4794" s="24"/>
      <c r="J4794" s="24"/>
      <c r="K4794" s="24"/>
    </row>
    <row r="4795" spans="1:11">
      <c r="A4795" s="24"/>
      <c r="B4795" s="24"/>
      <c r="J4795" s="24"/>
      <c r="K4795" s="24"/>
    </row>
    <row r="4796" spans="1:11">
      <c r="A4796" s="24"/>
      <c r="B4796" s="24"/>
      <c r="J4796" s="24"/>
      <c r="K4796" s="24"/>
    </row>
    <row r="4797" spans="1:11">
      <c r="A4797" s="24"/>
      <c r="B4797" s="24"/>
      <c r="J4797" s="24"/>
      <c r="K4797" s="24"/>
    </row>
    <row r="4798" spans="1:11">
      <c r="A4798" s="24"/>
      <c r="B4798" s="24"/>
      <c r="J4798" s="24"/>
      <c r="K4798" s="24"/>
    </row>
    <row r="4799" spans="1:11">
      <c r="A4799" s="24"/>
      <c r="B4799" s="24"/>
      <c r="J4799" s="24"/>
      <c r="K4799" s="24"/>
    </row>
    <row r="4800" spans="1:11">
      <c r="A4800" s="24"/>
      <c r="B4800" s="24"/>
      <c r="J4800" s="24"/>
      <c r="K4800" s="24"/>
    </row>
    <row r="4801" spans="1:11">
      <c r="A4801" s="24"/>
      <c r="B4801" s="24"/>
      <c r="J4801" s="24"/>
      <c r="K4801" s="24"/>
    </row>
    <row r="4802" spans="1:11">
      <c r="A4802" s="24"/>
      <c r="B4802" s="24"/>
      <c r="J4802" s="24"/>
      <c r="K4802" s="24"/>
    </row>
    <row r="4803" spans="1:11">
      <c r="A4803" s="24"/>
      <c r="B4803" s="24"/>
      <c r="J4803" s="24"/>
      <c r="K4803" s="24"/>
    </row>
    <row r="4804" spans="1:11">
      <c r="A4804" s="24"/>
      <c r="B4804" s="24"/>
      <c r="J4804" s="24"/>
      <c r="K4804" s="24"/>
    </row>
    <row r="4805" spans="1:11">
      <c r="A4805" s="24"/>
      <c r="B4805" s="24"/>
      <c r="J4805" s="24"/>
      <c r="K4805" s="24"/>
    </row>
    <row r="4806" spans="1:11">
      <c r="A4806" s="24"/>
      <c r="B4806" s="24"/>
      <c r="J4806" s="24"/>
      <c r="K4806" s="24"/>
    </row>
    <row r="4807" spans="1:11">
      <c r="A4807" s="24"/>
      <c r="B4807" s="24"/>
      <c r="J4807" s="24"/>
      <c r="K4807" s="24"/>
    </row>
    <row r="4808" spans="1:11">
      <c r="A4808" s="24"/>
      <c r="B4808" s="24"/>
      <c r="J4808" s="24"/>
      <c r="K4808" s="24"/>
    </row>
    <row r="4809" spans="1:11">
      <c r="A4809" s="24"/>
      <c r="B4809" s="24"/>
      <c r="J4809" s="24"/>
      <c r="K4809" s="24"/>
    </row>
    <row r="4810" spans="1:11">
      <c r="A4810" s="24"/>
      <c r="B4810" s="24"/>
      <c r="J4810" s="24"/>
      <c r="K4810" s="24"/>
    </row>
    <row r="4811" spans="1:11">
      <c r="A4811" s="24"/>
      <c r="B4811" s="24"/>
      <c r="J4811" s="24"/>
      <c r="K4811" s="24"/>
    </row>
    <row r="4812" spans="1:11">
      <c r="A4812" s="24"/>
      <c r="B4812" s="24"/>
      <c r="J4812" s="24"/>
      <c r="K4812" s="24"/>
    </row>
    <row r="4813" spans="1:11">
      <c r="A4813" s="24"/>
      <c r="B4813" s="24"/>
      <c r="J4813" s="24"/>
      <c r="K4813" s="24"/>
    </row>
    <row r="4814" spans="1:11">
      <c r="A4814" s="24"/>
      <c r="B4814" s="24"/>
      <c r="J4814" s="24"/>
      <c r="K4814" s="24"/>
    </row>
    <row r="4815" spans="1:11">
      <c r="A4815" s="24"/>
      <c r="B4815" s="24"/>
      <c r="J4815" s="24"/>
      <c r="K4815" s="24"/>
    </row>
    <row r="4816" spans="1:11">
      <c r="A4816" s="24"/>
      <c r="B4816" s="24"/>
      <c r="J4816" s="24"/>
      <c r="K4816" s="24"/>
    </row>
    <row r="4817" spans="1:11">
      <c r="A4817" s="24"/>
      <c r="B4817" s="24"/>
      <c r="J4817" s="24"/>
      <c r="K4817" s="24"/>
    </row>
    <row r="4818" spans="1:11">
      <c r="A4818" s="24"/>
      <c r="B4818" s="24"/>
      <c r="J4818" s="24"/>
      <c r="K4818" s="24"/>
    </row>
    <row r="4819" spans="1:11">
      <c r="A4819" s="24"/>
      <c r="B4819" s="24"/>
      <c r="J4819" s="24"/>
      <c r="K4819" s="24"/>
    </row>
    <row r="4820" spans="1:11">
      <c r="A4820" s="24"/>
      <c r="B4820" s="24"/>
      <c r="J4820" s="24"/>
      <c r="K4820" s="24"/>
    </row>
    <row r="4821" spans="1:11">
      <c r="A4821" s="24"/>
      <c r="B4821" s="24"/>
      <c r="J4821" s="24"/>
      <c r="K4821" s="24"/>
    </row>
    <row r="4822" spans="1:11">
      <c r="A4822" s="24"/>
      <c r="B4822" s="24"/>
      <c r="J4822" s="24"/>
      <c r="K4822" s="24"/>
    </row>
    <row r="4823" spans="1:11">
      <c r="A4823" s="24"/>
      <c r="B4823" s="24"/>
      <c r="J4823" s="24"/>
      <c r="K4823" s="24"/>
    </row>
    <row r="4824" spans="1:11">
      <c r="A4824" s="24"/>
      <c r="B4824" s="24"/>
      <c r="J4824" s="24"/>
      <c r="K4824" s="24"/>
    </row>
    <row r="4825" spans="1:11">
      <c r="A4825" s="24"/>
      <c r="B4825" s="24"/>
      <c r="J4825" s="24"/>
      <c r="K4825" s="24"/>
    </row>
    <row r="4826" spans="1:11">
      <c r="A4826" s="24"/>
      <c r="B4826" s="24"/>
      <c r="J4826" s="24"/>
      <c r="K4826" s="24"/>
    </row>
    <row r="4827" spans="1:11">
      <c r="A4827" s="24"/>
      <c r="B4827" s="24"/>
      <c r="J4827" s="24"/>
      <c r="K4827" s="24"/>
    </row>
    <row r="4828" spans="1:11">
      <c r="A4828" s="24"/>
      <c r="B4828" s="24"/>
      <c r="J4828" s="24"/>
      <c r="K4828" s="24"/>
    </row>
    <row r="4829" spans="1:11">
      <c r="A4829" s="24"/>
      <c r="B4829" s="24"/>
      <c r="J4829" s="24"/>
      <c r="K4829" s="24"/>
    </row>
    <row r="4830" spans="1:11">
      <c r="A4830" s="24"/>
      <c r="B4830" s="24"/>
      <c r="J4830" s="24"/>
      <c r="K4830" s="24"/>
    </row>
    <row r="4831" spans="1:11">
      <c r="A4831" s="24"/>
      <c r="B4831" s="24"/>
      <c r="J4831" s="24"/>
      <c r="K4831" s="24"/>
    </row>
    <row r="4832" spans="1:11">
      <c r="A4832" s="24"/>
      <c r="B4832" s="24"/>
      <c r="J4832" s="24"/>
      <c r="K4832" s="24"/>
    </row>
    <row r="4833" spans="1:11">
      <c r="A4833" s="24"/>
      <c r="B4833" s="24"/>
      <c r="J4833" s="24"/>
      <c r="K4833" s="24"/>
    </row>
    <row r="4834" spans="1:11">
      <c r="A4834" s="24"/>
      <c r="B4834" s="24"/>
      <c r="J4834" s="24"/>
      <c r="K4834" s="24"/>
    </row>
    <row r="4835" spans="1:11">
      <c r="A4835" s="24"/>
      <c r="B4835" s="24"/>
      <c r="J4835" s="24"/>
      <c r="K4835" s="24"/>
    </row>
    <row r="4836" spans="1:11">
      <c r="A4836" s="24"/>
      <c r="B4836" s="24"/>
      <c r="J4836" s="24"/>
      <c r="K4836" s="24"/>
    </row>
    <row r="4837" spans="1:11">
      <c r="A4837" s="24"/>
      <c r="B4837" s="24"/>
      <c r="J4837" s="24"/>
      <c r="K4837" s="24"/>
    </row>
    <row r="4838" spans="1:11">
      <c r="A4838" s="24"/>
      <c r="B4838" s="24"/>
      <c r="J4838" s="24"/>
      <c r="K4838" s="24"/>
    </row>
    <row r="4839" spans="1:11">
      <c r="A4839" s="24"/>
      <c r="B4839" s="24"/>
      <c r="J4839" s="24"/>
      <c r="K4839" s="24"/>
    </row>
    <row r="4840" spans="1:11">
      <c r="A4840" s="24"/>
      <c r="B4840" s="24"/>
      <c r="J4840" s="24"/>
      <c r="K4840" s="24"/>
    </row>
    <row r="4841" spans="1:11">
      <c r="A4841" s="24"/>
      <c r="B4841" s="24"/>
      <c r="J4841" s="24"/>
      <c r="K4841" s="24"/>
    </row>
    <row r="4842" spans="1:11">
      <c r="A4842" s="24"/>
      <c r="B4842" s="24"/>
      <c r="J4842" s="24"/>
      <c r="K4842" s="24"/>
    </row>
    <row r="4843" spans="1:11">
      <c r="A4843" s="24"/>
      <c r="B4843" s="24"/>
      <c r="J4843" s="24"/>
      <c r="K4843" s="24"/>
    </row>
    <row r="4844" spans="1:11">
      <c r="A4844" s="24"/>
      <c r="B4844" s="24"/>
      <c r="J4844" s="24"/>
      <c r="K4844" s="24"/>
    </row>
    <row r="4845" spans="1:11">
      <c r="A4845" s="24"/>
      <c r="B4845" s="24"/>
      <c r="J4845" s="24"/>
      <c r="K4845" s="24"/>
    </row>
    <row r="4846" spans="1:11">
      <c r="A4846" s="24"/>
      <c r="B4846" s="24"/>
      <c r="J4846" s="24"/>
      <c r="K4846" s="24"/>
    </row>
    <row r="4847" spans="1:11">
      <c r="A4847" s="24"/>
      <c r="B4847" s="24"/>
      <c r="J4847" s="24"/>
      <c r="K4847" s="24"/>
    </row>
    <row r="4848" spans="1:11">
      <c r="A4848" s="24"/>
      <c r="B4848" s="24"/>
      <c r="J4848" s="24"/>
      <c r="K4848" s="24"/>
    </row>
    <row r="4849" spans="1:11">
      <c r="A4849" s="24"/>
      <c r="B4849" s="24"/>
      <c r="J4849" s="24"/>
      <c r="K4849" s="24"/>
    </row>
    <row r="4850" spans="1:11">
      <c r="A4850" s="24"/>
      <c r="B4850" s="24"/>
      <c r="J4850" s="24"/>
      <c r="K4850" s="24"/>
    </row>
    <row r="4851" spans="1:11">
      <c r="A4851" s="24"/>
      <c r="B4851" s="24"/>
      <c r="J4851" s="24"/>
      <c r="K4851" s="24"/>
    </row>
    <row r="4852" spans="1:11">
      <c r="A4852" s="24"/>
      <c r="B4852" s="24"/>
      <c r="J4852" s="24"/>
      <c r="K4852" s="24"/>
    </row>
    <row r="4853" spans="1:11">
      <c r="A4853" s="24"/>
      <c r="B4853" s="24"/>
      <c r="J4853" s="24"/>
      <c r="K4853" s="24"/>
    </row>
    <row r="4854" spans="1:11">
      <c r="A4854" s="24"/>
      <c r="B4854" s="24"/>
      <c r="J4854" s="24"/>
      <c r="K4854" s="24"/>
    </row>
    <row r="4855" spans="1:11">
      <c r="A4855" s="24"/>
      <c r="B4855" s="24"/>
      <c r="J4855" s="24"/>
      <c r="K4855" s="24"/>
    </row>
    <row r="4856" spans="1:11">
      <c r="A4856" s="24"/>
      <c r="B4856" s="24"/>
      <c r="J4856" s="24"/>
      <c r="K4856" s="24"/>
    </row>
    <row r="4857" spans="1:11">
      <c r="A4857" s="24"/>
      <c r="B4857" s="24"/>
      <c r="J4857" s="24"/>
      <c r="K4857" s="24"/>
    </row>
    <row r="4858" spans="1:11">
      <c r="A4858" s="24"/>
      <c r="B4858" s="24"/>
      <c r="J4858" s="24"/>
      <c r="K4858" s="24"/>
    </row>
    <row r="4859" spans="1:11">
      <c r="A4859" s="24"/>
      <c r="B4859" s="24"/>
      <c r="J4859" s="24"/>
      <c r="K4859" s="24"/>
    </row>
    <row r="4860" spans="1:11">
      <c r="A4860" s="24"/>
      <c r="B4860" s="24"/>
      <c r="J4860" s="24"/>
      <c r="K4860" s="24"/>
    </row>
    <row r="4861" spans="1:11">
      <c r="A4861" s="24"/>
      <c r="B4861" s="24"/>
      <c r="J4861" s="24"/>
      <c r="K4861" s="24"/>
    </row>
    <row r="4862" spans="1:11">
      <c r="A4862" s="24"/>
      <c r="B4862" s="24"/>
      <c r="J4862" s="24"/>
      <c r="K4862" s="24"/>
    </row>
    <row r="4863" spans="1:11">
      <c r="A4863" s="24"/>
      <c r="B4863" s="24"/>
      <c r="J4863" s="24"/>
      <c r="K4863" s="24"/>
    </row>
    <row r="4864" spans="1:11">
      <c r="A4864" s="24"/>
      <c r="B4864" s="24"/>
      <c r="J4864" s="24"/>
      <c r="K4864" s="24"/>
    </row>
    <row r="4865" spans="1:11">
      <c r="A4865" s="24"/>
      <c r="B4865" s="24"/>
      <c r="J4865" s="24"/>
      <c r="K4865" s="24"/>
    </row>
    <row r="4866" spans="1:11">
      <c r="A4866" s="24"/>
      <c r="B4866" s="24"/>
      <c r="J4866" s="24"/>
      <c r="K4866" s="24"/>
    </row>
    <row r="4867" spans="1:11">
      <c r="A4867" s="24"/>
      <c r="B4867" s="24"/>
      <c r="J4867" s="24"/>
      <c r="K4867" s="24"/>
    </row>
    <row r="4868" spans="1:11">
      <c r="A4868" s="24"/>
      <c r="B4868" s="24"/>
      <c r="J4868" s="24"/>
      <c r="K4868" s="24"/>
    </row>
    <row r="4869" spans="1:11">
      <c r="A4869" s="24"/>
      <c r="B4869" s="24"/>
      <c r="J4869" s="24"/>
      <c r="K4869" s="24"/>
    </row>
    <row r="4870" spans="1:11">
      <c r="A4870" s="24"/>
      <c r="B4870" s="24"/>
      <c r="J4870" s="24"/>
      <c r="K4870" s="24"/>
    </row>
    <row r="4871" spans="1:11">
      <c r="A4871" s="24"/>
      <c r="B4871" s="24"/>
      <c r="J4871" s="24"/>
      <c r="K4871" s="24"/>
    </row>
    <row r="4872" spans="1:11">
      <c r="A4872" s="24"/>
      <c r="B4872" s="24"/>
      <c r="J4872" s="24"/>
      <c r="K4872" s="24"/>
    </row>
    <row r="4873" spans="1:11">
      <c r="A4873" s="24"/>
      <c r="B4873" s="24"/>
      <c r="J4873" s="24"/>
      <c r="K4873" s="24"/>
    </row>
    <row r="4874" spans="1:11">
      <c r="A4874" s="24"/>
      <c r="B4874" s="24"/>
      <c r="J4874" s="24"/>
      <c r="K4874" s="24"/>
    </row>
    <row r="4875" spans="1:11">
      <c r="A4875" s="24"/>
      <c r="B4875" s="24"/>
      <c r="J4875" s="24"/>
      <c r="K4875" s="24"/>
    </row>
    <row r="4876" spans="1:11">
      <c r="A4876" s="24"/>
      <c r="B4876" s="24"/>
      <c r="J4876" s="24"/>
      <c r="K4876" s="24"/>
    </row>
    <row r="4877" spans="1:11">
      <c r="A4877" s="24"/>
      <c r="B4877" s="24"/>
      <c r="J4877" s="24"/>
      <c r="K4877" s="24"/>
    </row>
    <row r="4878" spans="1:11">
      <c r="A4878" s="24"/>
      <c r="B4878" s="24"/>
      <c r="J4878" s="24"/>
      <c r="K4878" s="24"/>
    </row>
    <row r="4879" spans="1:11">
      <c r="A4879" s="24"/>
      <c r="B4879" s="24"/>
      <c r="J4879" s="24"/>
      <c r="K4879" s="24"/>
    </row>
    <row r="4880" spans="1:11">
      <c r="A4880" s="24"/>
      <c r="B4880" s="24"/>
      <c r="J4880" s="24"/>
      <c r="K4880" s="24"/>
    </row>
    <row r="4881" spans="1:11">
      <c r="A4881" s="24"/>
      <c r="B4881" s="24"/>
      <c r="J4881" s="24"/>
      <c r="K4881" s="24"/>
    </row>
    <row r="4882" spans="1:11">
      <c r="A4882" s="24"/>
      <c r="B4882" s="24"/>
      <c r="J4882" s="24"/>
      <c r="K4882" s="24"/>
    </row>
    <row r="4883" spans="1:11">
      <c r="A4883" s="24"/>
      <c r="B4883" s="24"/>
      <c r="J4883" s="24"/>
      <c r="K4883" s="24"/>
    </row>
    <row r="4884" spans="1:11">
      <c r="A4884" s="24"/>
      <c r="B4884" s="24"/>
      <c r="J4884" s="24"/>
      <c r="K4884" s="24"/>
    </row>
    <row r="4885" spans="1:11">
      <c r="A4885" s="24"/>
      <c r="B4885" s="24"/>
      <c r="J4885" s="24"/>
      <c r="K4885" s="24"/>
    </row>
    <row r="4886" spans="1:11">
      <c r="A4886" s="24"/>
      <c r="B4886" s="24"/>
      <c r="J4886" s="24"/>
      <c r="K4886" s="24"/>
    </row>
    <row r="4887" spans="1:11">
      <c r="A4887" s="24"/>
      <c r="B4887" s="24"/>
      <c r="J4887" s="24"/>
      <c r="K4887" s="24"/>
    </row>
    <row r="4888" spans="1:11">
      <c r="A4888" s="24"/>
      <c r="B4888" s="24"/>
      <c r="J4888" s="24"/>
      <c r="K4888" s="24"/>
    </row>
    <row r="4889" spans="1:11">
      <c r="A4889" s="24"/>
      <c r="B4889" s="24"/>
      <c r="J4889" s="24"/>
      <c r="K4889" s="24"/>
    </row>
    <row r="4890" spans="1:11">
      <c r="A4890" s="24"/>
      <c r="B4890" s="24"/>
      <c r="J4890" s="24"/>
      <c r="K4890" s="24"/>
    </row>
    <row r="4891" spans="1:11">
      <c r="A4891" s="24"/>
      <c r="B4891" s="24"/>
      <c r="J4891" s="24"/>
      <c r="K4891" s="24"/>
    </row>
    <row r="4892" spans="1:11">
      <c r="A4892" s="24"/>
      <c r="B4892" s="24"/>
      <c r="J4892" s="24"/>
      <c r="K4892" s="24"/>
    </row>
    <row r="4893" spans="1:11">
      <c r="A4893" s="24"/>
      <c r="B4893" s="24"/>
      <c r="J4893" s="24"/>
      <c r="K4893" s="24"/>
    </row>
    <row r="4894" spans="1:11">
      <c r="A4894" s="24"/>
      <c r="B4894" s="24"/>
      <c r="J4894" s="24"/>
      <c r="K4894" s="24"/>
    </row>
    <row r="4895" spans="1:11">
      <c r="A4895" s="24"/>
      <c r="B4895" s="24"/>
      <c r="J4895" s="24"/>
      <c r="K4895" s="24"/>
    </row>
    <row r="4896" spans="1:11">
      <c r="A4896" s="24"/>
      <c r="B4896" s="24"/>
      <c r="J4896" s="24"/>
      <c r="K4896" s="24"/>
    </row>
    <row r="4897" spans="1:11">
      <c r="A4897" s="24"/>
      <c r="B4897" s="24"/>
      <c r="J4897" s="24"/>
      <c r="K4897" s="24"/>
    </row>
    <row r="4898" spans="1:11">
      <c r="A4898" s="24"/>
      <c r="B4898" s="24"/>
      <c r="J4898" s="24"/>
      <c r="K4898" s="24"/>
    </row>
    <row r="4899" spans="1:11">
      <c r="A4899" s="24"/>
      <c r="B4899" s="24"/>
      <c r="J4899" s="24"/>
      <c r="K4899" s="24"/>
    </row>
    <row r="4900" spans="1:11">
      <c r="A4900" s="24"/>
      <c r="B4900" s="24"/>
      <c r="J4900" s="24"/>
      <c r="K4900" s="24"/>
    </row>
    <row r="4901" spans="1:11">
      <c r="A4901" s="24"/>
      <c r="B4901" s="24"/>
      <c r="J4901" s="24"/>
      <c r="K4901" s="24"/>
    </row>
    <row r="4902" spans="1:11">
      <c r="A4902" s="24"/>
      <c r="B4902" s="24"/>
      <c r="J4902" s="24"/>
      <c r="K4902" s="24"/>
    </row>
    <row r="4903" spans="1:11">
      <c r="A4903" s="24"/>
      <c r="B4903" s="24"/>
      <c r="J4903" s="24"/>
      <c r="K4903" s="24"/>
    </row>
    <row r="4904" spans="1:11">
      <c r="A4904" s="24"/>
      <c r="B4904" s="24"/>
      <c r="J4904" s="24"/>
      <c r="K4904" s="24"/>
    </row>
    <row r="4905" spans="1:11">
      <c r="A4905" s="24"/>
      <c r="B4905" s="24"/>
      <c r="J4905" s="24"/>
      <c r="K4905" s="24"/>
    </row>
    <row r="4906" spans="1:11">
      <c r="A4906" s="24"/>
      <c r="B4906" s="24"/>
      <c r="J4906" s="24"/>
      <c r="K4906" s="24"/>
    </row>
    <row r="4907" spans="1:11">
      <c r="A4907" s="24"/>
      <c r="B4907" s="24"/>
      <c r="J4907" s="24"/>
      <c r="K4907" s="24"/>
    </row>
    <row r="4908" spans="1:11">
      <c r="A4908" s="24"/>
      <c r="B4908" s="24"/>
      <c r="J4908" s="24"/>
      <c r="K4908" s="24"/>
    </row>
    <row r="4909" spans="1:11">
      <c r="A4909" s="24"/>
      <c r="B4909" s="24"/>
      <c r="J4909" s="24"/>
      <c r="K4909" s="24"/>
    </row>
    <row r="4910" spans="1:11">
      <c r="A4910" s="24"/>
      <c r="B4910" s="24"/>
      <c r="J4910" s="24"/>
      <c r="K4910" s="24"/>
    </row>
    <row r="4911" spans="1:11">
      <c r="A4911" s="24"/>
      <c r="B4911" s="24"/>
      <c r="J4911" s="24"/>
      <c r="K4911" s="24"/>
    </row>
    <row r="4912" spans="1:11">
      <c r="A4912" s="24"/>
      <c r="B4912" s="24"/>
      <c r="J4912" s="24"/>
      <c r="K4912" s="24"/>
    </row>
    <row r="4913" spans="1:11">
      <c r="A4913" s="24"/>
      <c r="B4913" s="24"/>
      <c r="J4913" s="24"/>
      <c r="K4913" s="24"/>
    </row>
    <row r="4914" spans="1:11">
      <c r="A4914" s="24"/>
      <c r="B4914" s="24"/>
      <c r="J4914" s="24"/>
      <c r="K4914" s="24"/>
    </row>
    <row r="4915" spans="1:11">
      <c r="A4915" s="24"/>
      <c r="B4915" s="24"/>
      <c r="J4915" s="24"/>
      <c r="K4915" s="24"/>
    </row>
    <row r="4916" spans="1:11">
      <c r="A4916" s="24"/>
      <c r="B4916" s="24"/>
      <c r="J4916" s="24"/>
      <c r="K4916" s="24"/>
    </row>
    <row r="4917" spans="1:11">
      <c r="A4917" s="24"/>
      <c r="B4917" s="24"/>
      <c r="J4917" s="24"/>
      <c r="K4917" s="24"/>
    </row>
    <row r="4918" spans="1:11">
      <c r="A4918" s="24"/>
      <c r="B4918" s="24"/>
      <c r="J4918" s="24"/>
      <c r="K4918" s="24"/>
    </row>
    <row r="4919" spans="1:11">
      <c r="A4919" s="24"/>
      <c r="B4919" s="24"/>
      <c r="J4919" s="24"/>
      <c r="K4919" s="24"/>
    </row>
    <row r="4920" spans="1:11">
      <c r="A4920" s="24"/>
      <c r="B4920" s="24"/>
      <c r="J4920" s="24"/>
      <c r="K4920" s="24"/>
    </row>
    <row r="4921" spans="1:11">
      <c r="A4921" s="24"/>
      <c r="B4921" s="24"/>
      <c r="J4921" s="24"/>
      <c r="K4921" s="24"/>
    </row>
    <row r="4922" spans="1:11">
      <c r="A4922" s="24"/>
      <c r="B4922" s="24"/>
      <c r="J4922" s="24"/>
      <c r="K4922" s="24"/>
    </row>
    <row r="4923" spans="1:11">
      <c r="A4923" s="24"/>
      <c r="B4923" s="24"/>
      <c r="J4923" s="24"/>
      <c r="K4923" s="24"/>
    </row>
    <row r="4924" spans="1:11">
      <c r="A4924" s="24"/>
      <c r="B4924" s="24"/>
      <c r="J4924" s="24"/>
      <c r="K4924" s="24"/>
    </row>
    <row r="4925" spans="1:11">
      <c r="A4925" s="24"/>
      <c r="B4925" s="24"/>
      <c r="J4925" s="24"/>
      <c r="K4925" s="24"/>
    </row>
    <row r="4926" spans="1:11">
      <c r="A4926" s="24"/>
      <c r="B4926" s="24"/>
      <c r="J4926" s="24"/>
      <c r="K4926" s="24"/>
    </row>
    <row r="4927" spans="1:11">
      <c r="A4927" s="24"/>
      <c r="B4927" s="24"/>
      <c r="J4927" s="24"/>
      <c r="K4927" s="24"/>
    </row>
    <row r="4928" spans="1:11">
      <c r="A4928" s="24"/>
      <c r="B4928" s="24"/>
      <c r="J4928" s="24"/>
      <c r="K4928" s="24"/>
    </row>
    <row r="4929" spans="1:11">
      <c r="A4929" s="24"/>
      <c r="B4929" s="24"/>
      <c r="J4929" s="24"/>
      <c r="K4929" s="24"/>
    </row>
    <row r="4930" spans="1:11">
      <c r="A4930" s="24"/>
      <c r="B4930" s="24"/>
      <c r="J4930" s="24"/>
      <c r="K4930" s="24"/>
    </row>
    <row r="4931" spans="1:11">
      <c r="A4931" s="24"/>
      <c r="B4931" s="24"/>
      <c r="J4931" s="24"/>
      <c r="K4931" s="24"/>
    </row>
    <row r="4932" spans="1:11">
      <c r="A4932" s="24"/>
      <c r="B4932" s="24"/>
      <c r="J4932" s="24"/>
      <c r="K4932" s="24"/>
    </row>
    <row r="4933" spans="1:11">
      <c r="A4933" s="24"/>
      <c r="B4933" s="24"/>
      <c r="J4933" s="24"/>
      <c r="K4933" s="24"/>
    </row>
    <row r="4934" spans="1:11">
      <c r="A4934" s="24"/>
      <c r="B4934" s="24"/>
      <c r="J4934" s="24"/>
      <c r="K4934" s="24"/>
    </row>
    <row r="4935" spans="1:11">
      <c r="A4935" s="24"/>
      <c r="B4935" s="24"/>
      <c r="J4935" s="24"/>
      <c r="K4935" s="24"/>
    </row>
    <row r="4936" spans="1:11">
      <c r="A4936" s="24"/>
      <c r="B4936" s="24"/>
      <c r="J4936" s="24"/>
      <c r="K4936" s="24"/>
    </row>
    <row r="4937" spans="1:11">
      <c r="A4937" s="24"/>
      <c r="B4937" s="24"/>
      <c r="J4937" s="24"/>
      <c r="K4937" s="24"/>
    </row>
    <row r="4938" spans="1:11">
      <c r="A4938" s="24"/>
      <c r="B4938" s="24"/>
      <c r="J4938" s="24"/>
      <c r="K4938" s="24"/>
    </row>
    <row r="4939" spans="1:11">
      <c r="A4939" s="24"/>
      <c r="B4939" s="24"/>
      <c r="J4939" s="24"/>
      <c r="K4939" s="24"/>
    </row>
    <row r="4940" spans="1:11">
      <c r="A4940" s="24"/>
      <c r="B4940" s="24"/>
      <c r="J4940" s="24"/>
      <c r="K4940" s="24"/>
    </row>
    <row r="4941" spans="1:11">
      <c r="A4941" s="24"/>
      <c r="B4941" s="24"/>
      <c r="J4941" s="24"/>
      <c r="K4941" s="24"/>
    </row>
    <row r="4942" spans="1:11">
      <c r="A4942" s="24"/>
      <c r="B4942" s="24"/>
      <c r="J4942" s="24"/>
      <c r="K4942" s="24"/>
    </row>
    <row r="4943" spans="1:11">
      <c r="A4943" s="24"/>
      <c r="B4943" s="24"/>
      <c r="J4943" s="24"/>
      <c r="K4943" s="24"/>
    </row>
    <row r="4944" spans="1:11">
      <c r="A4944" s="24"/>
      <c r="B4944" s="24"/>
      <c r="J4944" s="24"/>
      <c r="K4944" s="24"/>
    </row>
    <row r="4945" spans="1:11">
      <c r="A4945" s="24"/>
      <c r="B4945" s="24"/>
      <c r="J4945" s="24"/>
      <c r="K4945" s="24"/>
    </row>
    <row r="4946" spans="1:11">
      <c r="A4946" s="24"/>
      <c r="B4946" s="24"/>
      <c r="J4946" s="24"/>
      <c r="K4946" s="24"/>
    </row>
    <row r="4947" spans="1:11">
      <c r="A4947" s="24"/>
      <c r="B4947" s="24"/>
      <c r="J4947" s="24"/>
      <c r="K4947" s="24"/>
    </row>
    <row r="4948" spans="1:11">
      <c r="A4948" s="24"/>
      <c r="B4948" s="24"/>
      <c r="J4948" s="24"/>
      <c r="K4948" s="24"/>
    </row>
    <row r="4949" spans="1:11">
      <c r="A4949" s="24"/>
      <c r="B4949" s="24"/>
      <c r="J4949" s="24"/>
      <c r="K4949" s="24"/>
    </row>
    <row r="4950" spans="1:11">
      <c r="A4950" s="24"/>
      <c r="B4950" s="24"/>
      <c r="J4950" s="24"/>
      <c r="K4950" s="24"/>
    </row>
    <row r="4951" spans="1:11">
      <c r="A4951" s="24"/>
      <c r="B4951" s="24"/>
      <c r="J4951" s="24"/>
      <c r="K4951" s="24"/>
    </row>
    <row r="4952" spans="1:11">
      <c r="A4952" s="24"/>
      <c r="B4952" s="24"/>
      <c r="J4952" s="24"/>
      <c r="K4952" s="24"/>
    </row>
    <row r="4953" spans="1:11">
      <c r="A4953" s="24"/>
      <c r="B4953" s="24"/>
      <c r="J4953" s="24"/>
      <c r="K4953" s="24"/>
    </row>
    <row r="4954" spans="1:11">
      <c r="A4954" s="24"/>
      <c r="B4954" s="24"/>
      <c r="J4954" s="24"/>
      <c r="K4954" s="24"/>
    </row>
    <row r="4955" spans="1:11">
      <c r="A4955" s="24"/>
      <c r="B4955" s="24"/>
      <c r="J4955" s="24"/>
      <c r="K4955" s="24"/>
    </row>
    <row r="4956" spans="1:11">
      <c r="A4956" s="24"/>
      <c r="B4956" s="24"/>
      <c r="J4956" s="24"/>
      <c r="K4956" s="24"/>
    </row>
    <row r="4957" spans="1:11">
      <c r="A4957" s="24"/>
      <c r="B4957" s="24"/>
      <c r="J4957" s="24"/>
      <c r="K4957" s="24"/>
    </row>
    <row r="4958" spans="1:11">
      <c r="A4958" s="24"/>
      <c r="B4958" s="24"/>
      <c r="J4958" s="24"/>
      <c r="K4958" s="24"/>
    </row>
    <row r="4959" spans="1:11">
      <c r="A4959" s="24"/>
      <c r="B4959" s="24"/>
      <c r="J4959" s="24"/>
      <c r="K4959" s="24"/>
    </row>
    <row r="4960" spans="1:11">
      <c r="A4960" s="24"/>
      <c r="B4960" s="24"/>
      <c r="J4960" s="24"/>
      <c r="K4960" s="24"/>
    </row>
    <row r="4961" spans="1:11">
      <c r="A4961" s="24"/>
      <c r="B4961" s="24"/>
      <c r="J4961" s="24"/>
      <c r="K4961" s="24"/>
    </row>
    <row r="4962" spans="1:11">
      <c r="A4962" s="24"/>
      <c r="B4962" s="24"/>
      <c r="J4962" s="24"/>
      <c r="K4962" s="24"/>
    </row>
    <row r="4963" spans="1:11">
      <c r="A4963" s="24"/>
      <c r="B4963" s="24"/>
      <c r="J4963" s="24"/>
      <c r="K4963" s="24"/>
    </row>
    <row r="4964" spans="1:11">
      <c r="A4964" s="24"/>
      <c r="B4964" s="24"/>
      <c r="J4964" s="24"/>
      <c r="K4964" s="24"/>
    </row>
    <row r="4965" spans="1:11">
      <c r="A4965" s="24"/>
      <c r="B4965" s="24"/>
      <c r="J4965" s="24"/>
      <c r="K4965" s="24"/>
    </row>
    <row r="4966" spans="1:11">
      <c r="A4966" s="24"/>
      <c r="B4966" s="24"/>
      <c r="J4966" s="24"/>
      <c r="K4966" s="24"/>
    </row>
    <row r="4967" spans="1:11">
      <c r="A4967" s="24"/>
      <c r="B4967" s="24"/>
      <c r="J4967" s="24"/>
      <c r="K4967" s="24"/>
    </row>
    <row r="4968" spans="1:11">
      <c r="A4968" s="24"/>
      <c r="B4968" s="24"/>
      <c r="J4968" s="24"/>
      <c r="K4968" s="24"/>
    </row>
    <row r="4969" spans="1:11">
      <c r="A4969" s="24"/>
      <c r="B4969" s="24"/>
      <c r="J4969" s="24"/>
      <c r="K4969" s="24"/>
    </row>
    <row r="4970" spans="1:11">
      <c r="A4970" s="24"/>
      <c r="B4970" s="24"/>
      <c r="J4970" s="24"/>
      <c r="K4970" s="24"/>
    </row>
    <row r="4971" spans="1:11">
      <c r="A4971" s="24"/>
      <c r="B4971" s="24"/>
      <c r="J4971" s="24"/>
      <c r="K4971" s="24"/>
    </row>
    <row r="4972" spans="1:11">
      <c r="A4972" s="24"/>
      <c r="B4972" s="24"/>
      <c r="J4972" s="24"/>
      <c r="K4972" s="24"/>
    </row>
    <row r="4973" spans="1:11">
      <c r="A4973" s="24"/>
      <c r="B4973" s="24"/>
      <c r="J4973" s="24"/>
      <c r="K4973" s="24"/>
    </row>
    <row r="4974" spans="1:11">
      <c r="A4974" s="24"/>
      <c r="B4974" s="24"/>
      <c r="J4974" s="24"/>
      <c r="K4974" s="24"/>
    </row>
    <row r="4975" spans="1:11">
      <c r="A4975" s="24"/>
      <c r="B4975" s="24"/>
      <c r="J4975" s="24"/>
      <c r="K4975" s="24"/>
    </row>
    <row r="4976" spans="1:11">
      <c r="A4976" s="24"/>
      <c r="B4976" s="24"/>
      <c r="J4976" s="24"/>
      <c r="K4976" s="24"/>
    </row>
    <row r="4977" spans="1:11">
      <c r="A4977" s="24"/>
      <c r="B4977" s="24"/>
      <c r="J4977" s="24"/>
      <c r="K4977" s="24"/>
    </row>
    <row r="4978" spans="1:11">
      <c r="A4978" s="24"/>
      <c r="B4978" s="24"/>
      <c r="J4978" s="24"/>
      <c r="K4978" s="24"/>
    </row>
    <row r="4979" spans="1:11">
      <c r="A4979" s="24"/>
      <c r="B4979" s="24"/>
      <c r="J4979" s="24"/>
      <c r="K4979" s="24"/>
    </row>
    <row r="4980" spans="1:11">
      <c r="A4980" s="24"/>
      <c r="B4980" s="24"/>
      <c r="J4980" s="24"/>
      <c r="K4980" s="24"/>
    </row>
    <row r="4981" spans="1:11">
      <c r="A4981" s="24"/>
      <c r="B4981" s="24"/>
      <c r="J4981" s="24"/>
      <c r="K4981" s="24"/>
    </row>
    <row r="4982" spans="1:11">
      <c r="A4982" s="24"/>
      <c r="B4982" s="24"/>
      <c r="J4982" s="24"/>
      <c r="K4982" s="24"/>
    </row>
    <row r="4983" spans="1:11">
      <c r="A4983" s="24"/>
      <c r="B4983" s="24"/>
      <c r="J4983" s="24"/>
      <c r="K4983" s="24"/>
    </row>
    <row r="4984" spans="1:11">
      <c r="A4984" s="24"/>
      <c r="B4984" s="24"/>
      <c r="J4984" s="24"/>
      <c r="K4984" s="24"/>
    </row>
    <row r="4985" spans="1:11">
      <c r="A4985" s="24"/>
      <c r="B4985" s="24"/>
      <c r="J4985" s="24"/>
      <c r="K4985" s="24"/>
    </row>
    <row r="4986" spans="1:11">
      <c r="A4986" s="24"/>
      <c r="B4986" s="24"/>
      <c r="J4986" s="24"/>
      <c r="K4986" s="24"/>
    </row>
    <row r="4987" spans="1:11">
      <c r="A4987" s="24"/>
      <c r="B4987" s="24"/>
      <c r="J4987" s="24"/>
      <c r="K4987" s="24"/>
    </row>
    <row r="4988" spans="1:11">
      <c r="A4988" s="24"/>
      <c r="B4988" s="24"/>
      <c r="J4988" s="24"/>
      <c r="K4988" s="24"/>
    </row>
    <row r="4989" spans="1:11">
      <c r="A4989" s="24"/>
      <c r="B4989" s="24"/>
      <c r="J4989" s="24"/>
      <c r="K4989" s="24"/>
    </row>
    <row r="4990" spans="1:11">
      <c r="A4990" s="24"/>
      <c r="B4990" s="24"/>
      <c r="J4990" s="24"/>
      <c r="K4990" s="24"/>
    </row>
    <row r="4991" spans="1:11">
      <c r="A4991" s="24"/>
      <c r="B4991" s="24"/>
      <c r="J4991" s="24"/>
      <c r="K4991" s="24"/>
    </row>
    <row r="4992" spans="1:11">
      <c r="A4992" s="24"/>
      <c r="B4992" s="24"/>
      <c r="J4992" s="24"/>
      <c r="K4992" s="24"/>
    </row>
    <row r="4993" spans="1:11">
      <c r="A4993" s="24"/>
      <c r="B4993" s="24"/>
      <c r="J4993" s="24"/>
      <c r="K4993" s="24"/>
    </row>
    <row r="4994" spans="1:11">
      <c r="A4994" s="24"/>
      <c r="B4994" s="24"/>
      <c r="J4994" s="24"/>
      <c r="K4994" s="24"/>
    </row>
    <row r="4995" spans="1:11">
      <c r="A4995" s="24"/>
      <c r="B4995" s="24"/>
      <c r="J4995" s="24"/>
      <c r="K4995" s="24"/>
    </row>
    <row r="4996" spans="1:11">
      <c r="A4996" s="24"/>
      <c r="B4996" s="24"/>
      <c r="J4996" s="24"/>
      <c r="K4996" s="24"/>
    </row>
    <row r="4997" spans="1:11">
      <c r="A4997" s="24"/>
      <c r="B4997" s="24"/>
      <c r="J4997" s="24"/>
      <c r="K4997" s="24"/>
    </row>
    <row r="4998" spans="1:11">
      <c r="A4998" s="24"/>
      <c r="B4998" s="24"/>
      <c r="J4998" s="24"/>
      <c r="K4998" s="24"/>
    </row>
    <row r="4999" spans="1:11">
      <c r="A4999" s="24"/>
      <c r="B4999" s="24"/>
      <c r="J4999" s="24"/>
      <c r="K4999" s="24"/>
    </row>
    <row r="5000" spans="1:11">
      <c r="A5000" s="24"/>
      <c r="B5000" s="24"/>
      <c r="J5000" s="24"/>
      <c r="K5000" s="24"/>
    </row>
    <row r="5001" spans="1:11">
      <c r="A5001" s="24"/>
      <c r="B5001" s="24"/>
      <c r="J5001" s="24"/>
      <c r="K5001" s="24"/>
    </row>
    <row r="5002" spans="1:11">
      <c r="A5002" s="24"/>
      <c r="B5002" s="24"/>
      <c r="J5002" s="24"/>
      <c r="K5002" s="24"/>
    </row>
    <row r="5003" spans="1:11">
      <c r="A5003" s="24"/>
      <c r="B5003" s="24"/>
      <c r="J5003" s="24"/>
      <c r="K5003" s="24"/>
    </row>
    <row r="5004" spans="1:11">
      <c r="A5004" s="24"/>
      <c r="B5004" s="24"/>
      <c r="J5004" s="24"/>
      <c r="K5004" s="24"/>
    </row>
    <row r="5005" spans="1:11">
      <c r="A5005" s="24"/>
      <c r="B5005" s="24"/>
      <c r="J5005" s="24"/>
      <c r="K5005" s="24"/>
    </row>
    <row r="5006" spans="1:11">
      <c r="A5006" s="24"/>
      <c r="B5006" s="24"/>
      <c r="J5006" s="24"/>
      <c r="K5006" s="24"/>
    </row>
    <row r="5007" spans="1:11">
      <c r="A5007" s="24"/>
      <c r="B5007" s="24"/>
      <c r="J5007" s="24"/>
      <c r="K5007" s="24"/>
    </row>
    <row r="5008" spans="1:11">
      <c r="A5008" s="24"/>
      <c r="B5008" s="24"/>
      <c r="J5008" s="24"/>
      <c r="K5008" s="24"/>
    </row>
    <row r="5009" spans="1:11">
      <c r="A5009" s="24"/>
      <c r="B5009" s="24"/>
      <c r="J5009" s="24"/>
      <c r="K5009" s="24"/>
    </row>
    <row r="5010" spans="1:11">
      <c r="A5010" s="24"/>
      <c r="B5010" s="24"/>
      <c r="J5010" s="24"/>
      <c r="K5010" s="24"/>
    </row>
    <row r="5011" spans="1:11">
      <c r="A5011" s="24"/>
      <c r="B5011" s="24"/>
      <c r="J5011" s="24"/>
      <c r="K5011" s="24"/>
    </row>
    <row r="5012" spans="1:11">
      <c r="A5012" s="24"/>
      <c r="B5012" s="24"/>
      <c r="J5012" s="24"/>
      <c r="K5012" s="24"/>
    </row>
    <row r="5013" spans="1:11">
      <c r="A5013" s="24"/>
      <c r="B5013" s="24"/>
      <c r="J5013" s="24"/>
      <c r="K5013" s="24"/>
    </row>
    <row r="5014" spans="1:11">
      <c r="A5014" s="24"/>
      <c r="B5014" s="24"/>
      <c r="J5014" s="24"/>
      <c r="K5014" s="24"/>
    </row>
    <row r="5015" spans="1:11">
      <c r="A5015" s="24"/>
      <c r="B5015" s="24"/>
      <c r="J5015" s="24"/>
      <c r="K5015" s="24"/>
    </row>
    <row r="5016" spans="1:11">
      <c r="A5016" s="24"/>
      <c r="B5016" s="24"/>
      <c r="J5016" s="24"/>
      <c r="K5016" s="24"/>
    </row>
    <row r="5017" spans="1:11">
      <c r="A5017" s="24"/>
      <c r="B5017" s="24"/>
      <c r="J5017" s="24"/>
      <c r="K5017" s="24"/>
    </row>
    <row r="5018" spans="1:11">
      <c r="A5018" s="24"/>
      <c r="B5018" s="24"/>
      <c r="J5018" s="24"/>
      <c r="K5018" s="24"/>
    </row>
    <row r="5019" spans="1:11">
      <c r="A5019" s="24"/>
      <c r="B5019" s="24"/>
      <c r="J5019" s="24"/>
      <c r="K5019" s="24"/>
    </row>
    <row r="5020" spans="1:11">
      <c r="A5020" s="24"/>
      <c r="B5020" s="24"/>
      <c r="J5020" s="24"/>
      <c r="K5020" s="24"/>
    </row>
    <row r="5021" spans="1:11">
      <c r="A5021" s="24"/>
      <c r="B5021" s="24"/>
      <c r="J5021" s="24"/>
      <c r="K5021" s="24"/>
    </row>
    <row r="5022" spans="1:11">
      <c r="A5022" s="24"/>
      <c r="B5022" s="24"/>
      <c r="J5022" s="24"/>
      <c r="K5022" s="24"/>
    </row>
    <row r="5023" spans="1:11">
      <c r="A5023" s="24"/>
      <c r="B5023" s="24"/>
      <c r="J5023" s="24"/>
      <c r="K5023" s="24"/>
    </row>
    <row r="5024" spans="1:11">
      <c r="A5024" s="24"/>
      <c r="B5024" s="24"/>
      <c r="J5024" s="24"/>
      <c r="K5024" s="24"/>
    </row>
    <row r="5025" spans="1:11">
      <c r="A5025" s="24"/>
      <c r="B5025" s="24"/>
      <c r="J5025" s="24"/>
      <c r="K5025" s="24"/>
    </row>
    <row r="5026" spans="1:11">
      <c r="A5026" s="24"/>
      <c r="B5026" s="24"/>
      <c r="J5026" s="24"/>
      <c r="K5026" s="24"/>
    </row>
    <row r="5027" spans="1:11">
      <c r="A5027" s="24"/>
      <c r="B5027" s="24"/>
      <c r="J5027" s="24"/>
      <c r="K5027" s="24"/>
    </row>
    <row r="5028" spans="1:11">
      <c r="A5028" s="24"/>
      <c r="B5028" s="24"/>
      <c r="J5028" s="24"/>
      <c r="K5028" s="24"/>
    </row>
    <row r="5029" spans="1:11">
      <c r="A5029" s="24"/>
      <c r="B5029" s="24"/>
      <c r="J5029" s="24"/>
      <c r="K5029" s="24"/>
    </row>
    <row r="5030" spans="1:11">
      <c r="A5030" s="24"/>
      <c r="B5030" s="24"/>
      <c r="J5030" s="24"/>
      <c r="K5030" s="24"/>
    </row>
    <row r="5031" spans="1:11">
      <c r="A5031" s="24"/>
      <c r="B5031" s="24"/>
      <c r="J5031" s="24"/>
      <c r="K5031" s="24"/>
    </row>
    <row r="5032" spans="1:11">
      <c r="A5032" s="24"/>
      <c r="B5032" s="24"/>
      <c r="J5032" s="24"/>
      <c r="K5032" s="24"/>
    </row>
    <row r="5033" spans="1:11">
      <c r="A5033" s="24"/>
      <c r="B5033" s="24"/>
      <c r="J5033" s="24"/>
      <c r="K5033" s="24"/>
    </row>
    <row r="5034" spans="1:11">
      <c r="A5034" s="24"/>
      <c r="B5034" s="24"/>
      <c r="J5034" s="24"/>
      <c r="K5034" s="24"/>
    </row>
    <row r="5035" spans="1:11">
      <c r="A5035" s="24"/>
      <c r="B5035" s="24"/>
      <c r="J5035" s="24"/>
      <c r="K5035" s="24"/>
    </row>
    <row r="5036" spans="1:11">
      <c r="A5036" s="24"/>
      <c r="B5036" s="24"/>
      <c r="J5036" s="24"/>
      <c r="K5036" s="24"/>
    </row>
    <row r="5037" spans="1:11">
      <c r="A5037" s="24"/>
      <c r="B5037" s="24"/>
      <c r="J5037" s="24"/>
      <c r="K5037" s="24"/>
    </row>
    <row r="5038" spans="1:11">
      <c r="A5038" s="24"/>
      <c r="B5038" s="24"/>
      <c r="J5038" s="24"/>
      <c r="K5038" s="24"/>
    </row>
    <row r="5039" spans="1:11">
      <c r="A5039" s="24"/>
      <c r="B5039" s="24"/>
      <c r="J5039" s="24"/>
      <c r="K5039" s="24"/>
    </row>
    <row r="5040" spans="1:11">
      <c r="A5040" s="24"/>
      <c r="B5040" s="24"/>
      <c r="J5040" s="24"/>
      <c r="K5040" s="24"/>
    </row>
    <row r="5041" spans="1:11">
      <c r="A5041" s="24"/>
      <c r="B5041" s="24"/>
      <c r="J5041" s="24"/>
      <c r="K5041" s="24"/>
    </row>
    <row r="5042" spans="1:11">
      <c r="A5042" s="24"/>
      <c r="B5042" s="24"/>
      <c r="J5042" s="24"/>
      <c r="K5042" s="24"/>
    </row>
    <row r="5043" spans="1:11">
      <c r="A5043" s="24"/>
      <c r="B5043" s="24"/>
      <c r="J5043" s="24"/>
      <c r="K5043" s="24"/>
    </row>
    <row r="5044" spans="1:11">
      <c r="A5044" s="24"/>
      <c r="B5044" s="24"/>
      <c r="J5044" s="24"/>
      <c r="K5044" s="24"/>
    </row>
    <row r="5045" spans="1:11">
      <c r="A5045" s="24"/>
      <c r="B5045" s="24"/>
      <c r="J5045" s="24"/>
      <c r="K5045" s="24"/>
    </row>
    <row r="5046" spans="1:11">
      <c r="A5046" s="24"/>
      <c r="B5046" s="24"/>
      <c r="J5046" s="24"/>
      <c r="K5046" s="24"/>
    </row>
    <row r="5047" spans="1:11">
      <c r="A5047" s="24"/>
      <c r="B5047" s="24"/>
      <c r="J5047" s="24"/>
      <c r="K5047" s="24"/>
    </row>
    <row r="5048" spans="1:11">
      <c r="A5048" s="24"/>
      <c r="B5048" s="24"/>
      <c r="J5048" s="24"/>
      <c r="K5048" s="24"/>
    </row>
    <row r="5049" spans="1:11">
      <c r="A5049" s="24"/>
      <c r="B5049" s="24"/>
      <c r="J5049" s="24"/>
      <c r="K5049" s="24"/>
    </row>
    <row r="5050" spans="1:11">
      <c r="A5050" s="24"/>
      <c r="B5050" s="24"/>
      <c r="J5050" s="24"/>
      <c r="K5050" s="24"/>
    </row>
    <row r="5051" spans="1:11">
      <c r="A5051" s="24"/>
      <c r="B5051" s="24"/>
      <c r="J5051" s="24"/>
      <c r="K5051" s="24"/>
    </row>
    <row r="5052" spans="1:11">
      <c r="A5052" s="24"/>
      <c r="B5052" s="24"/>
      <c r="J5052" s="24"/>
      <c r="K5052" s="24"/>
    </row>
    <row r="5053" spans="1:11">
      <c r="A5053" s="24"/>
      <c r="B5053" s="24"/>
      <c r="J5053" s="24"/>
      <c r="K5053" s="24"/>
    </row>
    <row r="5054" spans="1:11">
      <c r="A5054" s="24"/>
      <c r="B5054" s="24"/>
      <c r="J5054" s="24"/>
      <c r="K5054" s="24"/>
    </row>
    <row r="5055" spans="1:11">
      <c r="A5055" s="24"/>
      <c r="B5055" s="24"/>
      <c r="J5055" s="24"/>
      <c r="K5055" s="24"/>
    </row>
    <row r="5056" spans="1:11">
      <c r="A5056" s="24"/>
      <c r="B5056" s="24"/>
      <c r="J5056" s="24"/>
      <c r="K5056" s="24"/>
    </row>
    <row r="5057" spans="1:11">
      <c r="A5057" s="24"/>
      <c r="B5057" s="24"/>
      <c r="J5057" s="24"/>
      <c r="K5057" s="24"/>
    </row>
    <row r="5058" spans="1:11">
      <c r="A5058" s="24"/>
      <c r="B5058" s="24"/>
      <c r="J5058" s="24"/>
      <c r="K5058" s="24"/>
    </row>
    <row r="5059" spans="1:11">
      <c r="A5059" s="24"/>
      <c r="B5059" s="24"/>
      <c r="J5059" s="24"/>
      <c r="K5059" s="24"/>
    </row>
    <row r="5060" spans="1:11">
      <c r="A5060" s="24"/>
      <c r="B5060" s="24"/>
      <c r="J5060" s="24"/>
      <c r="K5060" s="24"/>
    </row>
    <row r="5061" spans="1:11">
      <c r="A5061" s="24"/>
      <c r="B5061" s="24"/>
      <c r="J5061" s="24"/>
      <c r="K5061" s="24"/>
    </row>
    <row r="5062" spans="1:11">
      <c r="A5062" s="24"/>
      <c r="B5062" s="24"/>
      <c r="J5062" s="24"/>
      <c r="K5062" s="24"/>
    </row>
    <row r="5063" spans="1:11">
      <c r="A5063" s="24"/>
      <c r="B5063" s="24"/>
      <c r="J5063" s="24"/>
      <c r="K5063" s="24"/>
    </row>
    <row r="5064" spans="1:11">
      <c r="A5064" s="24"/>
      <c r="B5064" s="24"/>
      <c r="J5064" s="24"/>
      <c r="K5064" s="24"/>
    </row>
    <row r="5065" spans="1:11">
      <c r="A5065" s="24"/>
      <c r="B5065" s="24"/>
      <c r="J5065" s="24"/>
      <c r="K5065" s="24"/>
    </row>
    <row r="5066" spans="1:11">
      <c r="A5066" s="24"/>
      <c r="B5066" s="24"/>
      <c r="J5066" s="24"/>
      <c r="K5066" s="24"/>
    </row>
    <row r="5067" spans="1:11">
      <c r="A5067" s="24"/>
      <c r="B5067" s="24"/>
      <c r="J5067" s="24"/>
      <c r="K5067" s="24"/>
    </row>
    <row r="5068" spans="1:11">
      <c r="A5068" s="24"/>
      <c r="B5068" s="24"/>
      <c r="J5068" s="24"/>
      <c r="K5068" s="24"/>
    </row>
    <row r="5069" spans="1:11">
      <c r="A5069" s="24"/>
      <c r="B5069" s="24"/>
      <c r="J5069" s="24"/>
      <c r="K5069" s="24"/>
    </row>
    <row r="5070" spans="1:11">
      <c r="A5070" s="24"/>
      <c r="B5070" s="24"/>
      <c r="J5070" s="24"/>
      <c r="K5070" s="24"/>
    </row>
    <row r="5071" spans="1:11">
      <c r="A5071" s="24"/>
      <c r="B5071" s="24"/>
      <c r="J5071" s="24"/>
      <c r="K5071" s="24"/>
    </row>
    <row r="5072" spans="1:11">
      <c r="A5072" s="24"/>
      <c r="B5072" s="24"/>
      <c r="J5072" s="24"/>
      <c r="K5072" s="24"/>
    </row>
    <row r="5073" spans="1:11">
      <c r="A5073" s="24"/>
      <c r="B5073" s="24"/>
      <c r="J5073" s="24"/>
      <c r="K5073" s="24"/>
    </row>
    <row r="5074" spans="1:11">
      <c r="A5074" s="24"/>
      <c r="B5074" s="24"/>
      <c r="J5074" s="24"/>
      <c r="K5074" s="24"/>
    </row>
    <row r="5075" spans="1:11">
      <c r="A5075" s="24"/>
      <c r="B5075" s="24"/>
      <c r="J5075" s="24"/>
      <c r="K5075" s="24"/>
    </row>
    <row r="5076" spans="1:11">
      <c r="A5076" s="24"/>
      <c r="B5076" s="24"/>
      <c r="J5076" s="24"/>
      <c r="K5076" s="24"/>
    </row>
    <row r="5077" spans="1:11">
      <c r="A5077" s="24"/>
      <c r="B5077" s="24"/>
      <c r="J5077" s="24"/>
      <c r="K5077" s="24"/>
    </row>
    <row r="5078" spans="1:11">
      <c r="A5078" s="24"/>
      <c r="B5078" s="24"/>
      <c r="J5078" s="24"/>
      <c r="K5078" s="24"/>
    </row>
    <row r="5079" spans="1:11">
      <c r="A5079" s="24"/>
      <c r="B5079" s="24"/>
      <c r="J5079" s="24"/>
      <c r="K5079" s="24"/>
    </row>
    <row r="5080" spans="1:11">
      <c r="A5080" s="24"/>
      <c r="B5080" s="24"/>
      <c r="J5080" s="24"/>
      <c r="K5080" s="24"/>
    </row>
    <row r="5081" spans="1:11">
      <c r="A5081" s="24"/>
      <c r="B5081" s="24"/>
      <c r="J5081" s="24"/>
      <c r="K5081" s="24"/>
    </row>
    <row r="5082" spans="1:11">
      <c r="A5082" s="24"/>
      <c r="B5082" s="24"/>
      <c r="J5082" s="24"/>
      <c r="K5082" s="24"/>
    </row>
    <row r="5083" spans="1:11">
      <c r="A5083" s="24"/>
      <c r="B5083" s="24"/>
      <c r="J5083" s="24"/>
      <c r="K5083" s="24"/>
    </row>
    <row r="5084" spans="1:11">
      <c r="A5084" s="24"/>
      <c r="B5084" s="24"/>
      <c r="J5084" s="24"/>
      <c r="K5084" s="24"/>
    </row>
    <row r="5085" spans="1:11">
      <c r="A5085" s="24"/>
      <c r="B5085" s="24"/>
      <c r="J5085" s="24"/>
      <c r="K5085" s="24"/>
    </row>
    <row r="5086" spans="1:11">
      <c r="A5086" s="24"/>
      <c r="B5086" s="24"/>
      <c r="J5086" s="24"/>
      <c r="K5086" s="24"/>
    </row>
    <row r="5087" spans="1:11">
      <c r="A5087" s="24"/>
      <c r="B5087" s="24"/>
      <c r="J5087" s="24"/>
      <c r="K5087" s="24"/>
    </row>
    <row r="5088" spans="1:11">
      <c r="A5088" s="24"/>
      <c r="B5088" s="24"/>
      <c r="J5088" s="24"/>
      <c r="K5088" s="24"/>
    </row>
    <row r="5089" spans="1:11">
      <c r="A5089" s="24"/>
      <c r="B5089" s="24"/>
      <c r="J5089" s="24"/>
      <c r="K5089" s="24"/>
    </row>
    <row r="5090" spans="1:11">
      <c r="A5090" s="24"/>
      <c r="B5090" s="24"/>
      <c r="J5090" s="24"/>
      <c r="K5090" s="24"/>
    </row>
    <row r="5091" spans="1:11">
      <c r="A5091" s="24"/>
      <c r="B5091" s="24"/>
      <c r="J5091" s="24"/>
      <c r="K5091" s="24"/>
    </row>
    <row r="5092" spans="1:11">
      <c r="A5092" s="24"/>
      <c r="B5092" s="24"/>
      <c r="J5092" s="24"/>
      <c r="K5092" s="24"/>
    </row>
    <row r="5093" spans="1:11">
      <c r="A5093" s="24"/>
      <c r="B5093" s="24"/>
      <c r="J5093" s="24"/>
      <c r="K5093" s="24"/>
    </row>
    <row r="5094" spans="1:11">
      <c r="A5094" s="24"/>
      <c r="B5094" s="24"/>
      <c r="J5094" s="24"/>
      <c r="K5094" s="24"/>
    </row>
    <row r="5095" spans="1:11">
      <c r="A5095" s="24"/>
      <c r="B5095" s="24"/>
      <c r="J5095" s="24"/>
      <c r="K5095" s="24"/>
    </row>
    <row r="5096" spans="1:11">
      <c r="A5096" s="24"/>
      <c r="B5096" s="24"/>
      <c r="J5096" s="24"/>
      <c r="K5096" s="24"/>
    </row>
    <row r="5097" spans="1:11">
      <c r="A5097" s="24"/>
      <c r="B5097" s="24"/>
      <c r="J5097" s="24"/>
      <c r="K5097" s="24"/>
    </row>
    <row r="5098" spans="1:11">
      <c r="A5098" s="24"/>
      <c r="B5098" s="24"/>
      <c r="J5098" s="24"/>
      <c r="K5098" s="24"/>
    </row>
    <row r="5099" spans="1:11">
      <c r="A5099" s="24"/>
      <c r="B5099" s="24"/>
      <c r="J5099" s="24"/>
      <c r="K5099" s="24"/>
    </row>
    <row r="5100" spans="1:11">
      <c r="A5100" s="24"/>
      <c r="B5100" s="24"/>
      <c r="J5100" s="24"/>
      <c r="K5100" s="24"/>
    </row>
    <row r="5101" spans="1:11">
      <c r="A5101" s="24"/>
      <c r="B5101" s="24"/>
      <c r="J5101" s="24"/>
      <c r="K5101" s="24"/>
    </row>
    <row r="5102" spans="1:11">
      <c r="A5102" s="24"/>
      <c r="B5102" s="24"/>
      <c r="J5102" s="24"/>
      <c r="K5102" s="24"/>
    </row>
    <row r="5103" spans="1:11">
      <c r="A5103" s="24"/>
      <c r="B5103" s="24"/>
      <c r="J5103" s="24"/>
      <c r="K5103" s="24"/>
    </row>
    <row r="5104" spans="1:11">
      <c r="A5104" s="24"/>
      <c r="B5104" s="24"/>
      <c r="J5104" s="24"/>
      <c r="K5104" s="24"/>
    </row>
    <row r="5105" spans="1:11">
      <c r="A5105" s="24"/>
      <c r="B5105" s="24"/>
      <c r="J5105" s="24"/>
      <c r="K5105" s="24"/>
    </row>
    <row r="5106" spans="1:11">
      <c r="A5106" s="24"/>
      <c r="B5106" s="24"/>
      <c r="J5106" s="24"/>
      <c r="K5106" s="24"/>
    </row>
    <row r="5107" spans="1:11">
      <c r="A5107" s="24"/>
      <c r="B5107" s="24"/>
      <c r="J5107" s="24"/>
      <c r="K5107" s="24"/>
    </row>
    <row r="5108" spans="1:11">
      <c r="A5108" s="24"/>
      <c r="B5108" s="24"/>
      <c r="J5108" s="24"/>
      <c r="K5108" s="24"/>
    </row>
    <row r="5109" spans="1:11">
      <c r="A5109" s="24"/>
      <c r="B5109" s="24"/>
      <c r="J5109" s="24"/>
      <c r="K5109" s="24"/>
    </row>
    <row r="5110" spans="1:11">
      <c r="A5110" s="24"/>
      <c r="B5110" s="24"/>
      <c r="J5110" s="24"/>
      <c r="K5110" s="24"/>
    </row>
    <row r="5111" spans="1:11">
      <c r="A5111" s="24"/>
      <c r="B5111" s="24"/>
      <c r="J5111" s="24"/>
      <c r="K5111" s="24"/>
    </row>
    <row r="5112" spans="1:11">
      <c r="A5112" s="24"/>
      <c r="B5112" s="24"/>
      <c r="J5112" s="24"/>
      <c r="K5112" s="24"/>
    </row>
    <row r="5113" spans="1:11">
      <c r="A5113" s="24"/>
      <c r="B5113" s="24"/>
      <c r="J5113" s="24"/>
      <c r="K5113" s="24"/>
    </row>
    <row r="5114" spans="1:11">
      <c r="A5114" s="24"/>
      <c r="B5114" s="24"/>
      <c r="J5114" s="24"/>
      <c r="K5114" s="24"/>
    </row>
    <row r="5115" spans="1:11">
      <c r="A5115" s="24"/>
      <c r="B5115" s="24"/>
      <c r="J5115" s="24"/>
      <c r="K5115" s="24"/>
    </row>
    <row r="5116" spans="1:11">
      <c r="A5116" s="24"/>
      <c r="B5116" s="24"/>
      <c r="J5116" s="24"/>
      <c r="K5116" s="24"/>
    </row>
    <row r="5117" spans="1:11">
      <c r="A5117" s="24"/>
      <c r="B5117" s="24"/>
      <c r="J5117" s="24"/>
      <c r="K5117" s="24"/>
    </row>
    <row r="5118" spans="1:11">
      <c r="A5118" s="24"/>
      <c r="B5118" s="24"/>
      <c r="J5118" s="24"/>
      <c r="K5118" s="24"/>
    </row>
    <row r="5119" spans="1:11">
      <c r="A5119" s="24"/>
      <c r="B5119" s="24"/>
      <c r="J5119" s="24"/>
      <c r="K5119" s="24"/>
    </row>
    <row r="5120" spans="1:11">
      <c r="A5120" s="24"/>
      <c r="B5120" s="24"/>
      <c r="J5120" s="24"/>
      <c r="K5120" s="24"/>
    </row>
    <row r="5121" spans="1:11">
      <c r="A5121" s="24"/>
      <c r="B5121" s="24"/>
      <c r="J5121" s="24"/>
      <c r="K5121" s="24"/>
    </row>
    <row r="5122" spans="1:11">
      <c r="A5122" s="24"/>
      <c r="B5122" s="24"/>
      <c r="J5122" s="24"/>
      <c r="K5122" s="24"/>
    </row>
    <row r="5123" spans="1:11">
      <c r="A5123" s="24"/>
      <c r="B5123" s="24"/>
      <c r="J5123" s="24"/>
      <c r="K5123" s="24"/>
    </row>
    <row r="5124" spans="1:11">
      <c r="A5124" s="24"/>
      <c r="B5124" s="24"/>
      <c r="J5124" s="24"/>
      <c r="K5124" s="24"/>
    </row>
    <row r="5125" spans="1:11">
      <c r="A5125" s="24"/>
      <c r="B5125" s="24"/>
      <c r="J5125" s="24"/>
      <c r="K5125" s="24"/>
    </row>
    <row r="5126" spans="1:11">
      <c r="A5126" s="24"/>
      <c r="B5126" s="24"/>
      <c r="J5126" s="24"/>
      <c r="K5126" s="24"/>
    </row>
    <row r="5127" spans="1:11">
      <c r="A5127" s="24"/>
      <c r="B5127" s="24"/>
      <c r="J5127" s="24"/>
      <c r="K5127" s="24"/>
    </row>
    <row r="5128" spans="1:11">
      <c r="A5128" s="24"/>
      <c r="B5128" s="24"/>
      <c r="J5128" s="24"/>
      <c r="K5128" s="24"/>
    </row>
    <row r="5129" spans="1:11">
      <c r="A5129" s="24"/>
      <c r="B5129" s="24"/>
      <c r="J5129" s="24"/>
      <c r="K5129" s="24"/>
    </row>
    <row r="5130" spans="1:11">
      <c r="A5130" s="24"/>
      <c r="B5130" s="24"/>
      <c r="J5130" s="24"/>
      <c r="K5130" s="24"/>
    </row>
    <row r="5131" spans="1:11">
      <c r="A5131" s="24"/>
      <c r="B5131" s="24"/>
      <c r="J5131" s="24"/>
      <c r="K5131" s="24"/>
    </row>
    <row r="5132" spans="1:11">
      <c r="A5132" s="24"/>
      <c r="B5132" s="24"/>
      <c r="J5132" s="24"/>
      <c r="K5132" s="24"/>
    </row>
    <row r="5133" spans="1:11">
      <c r="A5133" s="24"/>
      <c r="B5133" s="24"/>
      <c r="J5133" s="24"/>
      <c r="K5133" s="24"/>
    </row>
    <row r="5134" spans="1:11">
      <c r="A5134" s="24"/>
      <c r="B5134" s="24"/>
      <c r="J5134" s="24"/>
      <c r="K5134" s="24"/>
    </row>
    <row r="5135" spans="1:11">
      <c r="A5135" s="24"/>
      <c r="B5135" s="24"/>
      <c r="J5135" s="24"/>
      <c r="K5135" s="24"/>
    </row>
    <row r="5136" spans="1:11">
      <c r="A5136" s="24"/>
      <c r="B5136" s="24"/>
      <c r="J5136" s="24"/>
      <c r="K5136" s="24"/>
    </row>
    <row r="5137" spans="1:11">
      <c r="A5137" s="24"/>
      <c r="B5137" s="24"/>
      <c r="J5137" s="24"/>
      <c r="K5137" s="24"/>
    </row>
    <row r="5138" spans="1:11">
      <c r="A5138" s="24"/>
      <c r="B5138" s="24"/>
      <c r="J5138" s="24"/>
      <c r="K5138" s="24"/>
    </row>
    <row r="5139" spans="1:11">
      <c r="A5139" s="24"/>
      <c r="B5139" s="24"/>
      <c r="J5139" s="24"/>
      <c r="K5139" s="24"/>
    </row>
    <row r="5140" spans="1:11">
      <c r="A5140" s="24"/>
      <c r="B5140" s="24"/>
      <c r="J5140" s="24"/>
      <c r="K5140" s="24"/>
    </row>
    <row r="5141" spans="1:11">
      <c r="A5141" s="24"/>
      <c r="B5141" s="24"/>
      <c r="J5141" s="24"/>
      <c r="K5141" s="24"/>
    </row>
    <row r="5142" spans="1:11">
      <c r="A5142" s="24"/>
      <c r="B5142" s="24"/>
      <c r="J5142" s="24"/>
      <c r="K5142" s="24"/>
    </row>
    <row r="5143" spans="1:11">
      <c r="A5143" s="24"/>
      <c r="B5143" s="24"/>
      <c r="J5143" s="24"/>
      <c r="K5143" s="24"/>
    </row>
    <row r="5144" spans="1:11">
      <c r="A5144" s="24"/>
      <c r="B5144" s="24"/>
      <c r="J5144" s="24"/>
      <c r="K5144" s="24"/>
    </row>
    <row r="5145" spans="1:11">
      <c r="A5145" s="24"/>
      <c r="B5145" s="24"/>
      <c r="J5145" s="24"/>
      <c r="K5145" s="24"/>
    </row>
    <row r="5146" spans="1:11">
      <c r="A5146" s="24"/>
      <c r="B5146" s="24"/>
      <c r="J5146" s="24"/>
      <c r="K5146" s="24"/>
    </row>
    <row r="5147" spans="1:11">
      <c r="A5147" s="24"/>
      <c r="B5147" s="24"/>
      <c r="J5147" s="24"/>
      <c r="K5147" s="24"/>
    </row>
    <row r="5148" spans="1:11">
      <c r="A5148" s="24"/>
      <c r="B5148" s="24"/>
      <c r="J5148" s="24"/>
      <c r="K5148" s="24"/>
    </row>
    <row r="5149" spans="1:11">
      <c r="A5149" s="24"/>
      <c r="B5149" s="24"/>
      <c r="J5149" s="24"/>
      <c r="K5149" s="24"/>
    </row>
    <row r="5150" spans="1:11">
      <c r="A5150" s="24"/>
      <c r="B5150" s="24"/>
      <c r="J5150" s="24"/>
      <c r="K5150" s="24"/>
    </row>
    <row r="5151" spans="1:11">
      <c r="A5151" s="24"/>
      <c r="B5151" s="24"/>
      <c r="J5151" s="24"/>
      <c r="K5151" s="24"/>
    </row>
    <row r="5152" spans="1:11">
      <c r="A5152" s="24"/>
      <c r="B5152" s="24"/>
      <c r="J5152" s="24"/>
      <c r="K5152" s="24"/>
    </row>
    <row r="5153" spans="1:11">
      <c r="A5153" s="24"/>
      <c r="B5153" s="24"/>
      <c r="J5153" s="24"/>
      <c r="K5153" s="24"/>
    </row>
    <row r="5154" spans="1:11">
      <c r="A5154" s="24"/>
      <c r="B5154" s="24"/>
      <c r="J5154" s="24"/>
      <c r="K5154" s="24"/>
    </row>
    <row r="5155" spans="1:11">
      <c r="A5155" s="24"/>
      <c r="B5155" s="24"/>
      <c r="J5155" s="24"/>
      <c r="K5155" s="24"/>
    </row>
    <row r="5156" spans="1:11">
      <c r="A5156" s="24"/>
      <c r="B5156" s="24"/>
      <c r="J5156" s="24"/>
      <c r="K5156" s="24"/>
    </row>
    <row r="5157" spans="1:11">
      <c r="A5157" s="24"/>
      <c r="B5157" s="24"/>
      <c r="J5157" s="24"/>
      <c r="K5157" s="24"/>
    </row>
    <row r="5158" spans="1:11">
      <c r="A5158" s="24"/>
      <c r="B5158" s="24"/>
      <c r="J5158" s="24"/>
    </row>
    <row r="5159" spans="1:11">
      <c r="A5159" s="24"/>
      <c r="B5159" s="24"/>
      <c r="J5159" s="24"/>
    </row>
    <row r="5160" spans="1:11">
      <c r="A5160" s="24"/>
      <c r="B5160" s="24"/>
      <c r="J5160" s="24"/>
    </row>
    <row r="5161" spans="1:11">
      <c r="A5161" s="24"/>
      <c r="B5161" s="24"/>
      <c r="J5161" s="24"/>
    </row>
    <row r="5162" spans="1:11">
      <c r="A5162" s="24"/>
      <c r="B5162" s="24"/>
      <c r="J5162" s="24"/>
    </row>
    <row r="5163" spans="1:11">
      <c r="A5163" s="24"/>
      <c r="B5163" s="24"/>
      <c r="J5163" s="24"/>
    </row>
    <row r="5164" spans="1:11">
      <c r="A5164" s="24"/>
      <c r="B5164" s="24"/>
      <c r="J5164" s="24"/>
    </row>
    <row r="5165" spans="1:11">
      <c r="A5165" s="24"/>
      <c r="B5165" s="24"/>
      <c r="J5165" s="24"/>
    </row>
    <row r="5166" spans="1:11">
      <c r="A5166" s="24"/>
      <c r="B5166" s="24"/>
      <c r="J5166" s="24"/>
    </row>
    <row r="5167" spans="1:11">
      <c r="A5167" s="24"/>
      <c r="B5167" s="24"/>
      <c r="J5167" s="24"/>
    </row>
    <row r="5168" spans="1:11">
      <c r="A5168" s="24"/>
      <c r="B5168" s="24"/>
      <c r="J5168" s="24"/>
    </row>
    <row r="5169" spans="1:10">
      <c r="A5169" s="24"/>
      <c r="B5169" s="24"/>
      <c r="J5169" s="24"/>
    </row>
    <row r="5170" spans="1:10">
      <c r="A5170" s="24"/>
      <c r="B5170" s="24"/>
      <c r="J5170" s="24"/>
    </row>
    <row r="5171" spans="1:10">
      <c r="A5171" s="24"/>
      <c r="B5171" s="24"/>
      <c r="J5171" s="24"/>
    </row>
    <row r="5172" spans="1:10">
      <c r="A5172" s="24"/>
      <c r="B5172" s="24"/>
      <c r="J5172" s="24"/>
    </row>
    <row r="5173" spans="1:10">
      <c r="A5173" s="24"/>
      <c r="B5173" s="24"/>
      <c r="J5173" s="24"/>
    </row>
    <row r="5174" spans="1:10">
      <c r="A5174" s="24"/>
      <c r="B5174" s="24"/>
      <c r="J5174" s="24"/>
    </row>
    <row r="5175" spans="1:10">
      <c r="A5175" s="24"/>
      <c r="B5175" s="24"/>
      <c r="J5175" s="24"/>
    </row>
    <row r="5176" spans="1:10">
      <c r="A5176" s="24"/>
      <c r="B5176" s="24"/>
      <c r="J5176" s="24"/>
    </row>
    <row r="5177" spans="1:10">
      <c r="A5177" s="24"/>
      <c r="B5177" s="24"/>
      <c r="J5177" s="24"/>
    </row>
    <row r="5178" spans="1:10">
      <c r="A5178" s="24"/>
      <c r="B5178" s="24"/>
      <c r="J5178" s="24"/>
    </row>
    <row r="5179" spans="1:10">
      <c r="A5179" s="24"/>
      <c r="B5179" s="24"/>
      <c r="J5179" s="24"/>
    </row>
    <row r="5180" spans="1:10">
      <c r="A5180" s="24"/>
      <c r="B5180" s="24"/>
      <c r="J5180" s="24"/>
    </row>
    <row r="5181" spans="1:10">
      <c r="A5181" s="24"/>
      <c r="B5181" s="24"/>
      <c r="J5181" s="24"/>
    </row>
    <row r="5182" spans="1:10">
      <c r="A5182" s="24"/>
      <c r="B5182" s="24"/>
      <c r="J5182" s="24"/>
    </row>
    <row r="5183" spans="1:10">
      <c r="A5183" s="24"/>
      <c r="B5183" s="24"/>
      <c r="J5183" s="24"/>
    </row>
    <row r="5184" spans="1:10">
      <c r="A5184" s="24"/>
      <c r="B5184" s="24"/>
      <c r="J5184" s="24"/>
    </row>
    <row r="5185" spans="1:10">
      <c r="A5185" s="24"/>
      <c r="B5185" s="24"/>
      <c r="J5185" s="24"/>
    </row>
    <row r="5186" spans="1:10">
      <c r="A5186" s="24"/>
      <c r="B5186" s="24"/>
      <c r="J5186" s="24"/>
    </row>
    <row r="5187" spans="1:10">
      <c r="A5187" s="24"/>
      <c r="B5187" s="24"/>
      <c r="J5187" s="24"/>
    </row>
    <row r="5188" spans="1:10">
      <c r="A5188" s="24"/>
      <c r="B5188" s="24"/>
      <c r="J5188" s="24"/>
    </row>
    <row r="5189" spans="1:10">
      <c r="A5189" s="24"/>
      <c r="B5189" s="24"/>
      <c r="J5189" s="24"/>
    </row>
    <row r="5190" spans="1:10">
      <c r="A5190" s="24"/>
      <c r="B5190" s="24"/>
      <c r="J5190" s="24"/>
    </row>
    <row r="5191" spans="1:10">
      <c r="A5191" s="24"/>
      <c r="B5191" s="24"/>
      <c r="J5191" s="24"/>
    </row>
    <row r="5192" spans="1:10">
      <c r="A5192" s="24"/>
      <c r="B5192" s="24"/>
      <c r="J5192" s="24"/>
    </row>
    <row r="5193" spans="1:10">
      <c r="A5193" s="24"/>
      <c r="B5193" s="24"/>
      <c r="J5193" s="24"/>
    </row>
    <row r="5194" spans="1:10">
      <c r="A5194" s="24"/>
      <c r="B5194" s="24"/>
      <c r="J5194" s="24"/>
    </row>
    <row r="5195" spans="1:10">
      <c r="A5195" s="24"/>
      <c r="B5195" s="24"/>
      <c r="J5195" s="24"/>
    </row>
    <row r="5196" spans="1:10">
      <c r="A5196" s="24"/>
      <c r="B5196" s="24"/>
      <c r="J5196" s="24"/>
    </row>
    <row r="5197" spans="1:10">
      <c r="A5197" s="24"/>
      <c r="B5197" s="24"/>
      <c r="J5197" s="24"/>
    </row>
    <row r="5198" spans="1:10">
      <c r="A5198" s="24"/>
      <c r="B5198" s="24"/>
      <c r="J5198" s="24"/>
    </row>
    <row r="5199" spans="1:10">
      <c r="A5199" s="24"/>
      <c r="B5199" s="24"/>
      <c r="J5199" s="24"/>
    </row>
    <row r="5200" spans="1:10">
      <c r="A5200" s="24"/>
      <c r="B5200" s="24"/>
      <c r="J5200" s="24"/>
    </row>
    <row r="5201" spans="1:10">
      <c r="A5201" s="24"/>
      <c r="B5201" s="24"/>
      <c r="J5201" s="24"/>
    </row>
    <row r="5202" spans="1:10">
      <c r="A5202" s="24"/>
      <c r="B5202" s="24"/>
      <c r="J5202" s="24"/>
    </row>
    <row r="5203" spans="1:10">
      <c r="A5203" s="24"/>
      <c r="B5203" s="24"/>
      <c r="J5203" s="24"/>
    </row>
    <row r="5204" spans="1:10">
      <c r="A5204" s="24"/>
      <c r="B5204" s="24"/>
      <c r="J5204" s="24"/>
    </row>
    <row r="5205" spans="1:10">
      <c r="A5205" s="24"/>
      <c r="B5205" s="24"/>
      <c r="J5205" s="24"/>
    </row>
    <row r="5206" spans="1:10">
      <c r="A5206" s="24"/>
      <c r="B5206" s="24"/>
      <c r="J5206" s="24"/>
    </row>
    <row r="5207" spans="1:10">
      <c r="A5207" s="24"/>
      <c r="B5207" s="24"/>
      <c r="J5207" s="24"/>
    </row>
    <row r="5208" spans="1:10">
      <c r="A5208" s="24"/>
      <c r="B5208" s="24"/>
      <c r="J5208" s="24"/>
    </row>
    <row r="5209" spans="1:10">
      <c r="A5209" s="24"/>
      <c r="B5209" s="24"/>
      <c r="J5209" s="24"/>
    </row>
    <row r="5210" spans="1:10">
      <c r="A5210" s="24"/>
      <c r="B5210" s="24"/>
      <c r="J5210" s="24"/>
    </row>
    <row r="5211" spans="1:10">
      <c r="A5211" s="24"/>
      <c r="B5211" s="24"/>
      <c r="J5211" s="24"/>
    </row>
    <row r="5212" spans="1:10">
      <c r="A5212" s="24"/>
      <c r="B5212" s="24"/>
      <c r="J5212" s="24"/>
    </row>
    <row r="5213" spans="1:10">
      <c r="A5213" s="24"/>
      <c r="B5213" s="24"/>
      <c r="J5213" s="24"/>
    </row>
    <row r="5214" spans="1:10">
      <c r="A5214" s="24"/>
      <c r="B5214" s="24"/>
      <c r="J5214" s="24"/>
    </row>
    <row r="5215" spans="1:10">
      <c r="A5215" s="24"/>
      <c r="B5215" s="24"/>
      <c r="J5215" s="24"/>
    </row>
    <row r="5216" spans="1:10">
      <c r="A5216" s="24"/>
      <c r="B5216" s="24"/>
      <c r="J5216" s="24"/>
    </row>
    <row r="5217" spans="1:11">
      <c r="A5217" s="24"/>
      <c r="B5217" s="24"/>
      <c r="J5217" s="24"/>
    </row>
    <row r="5218" spans="1:11">
      <c r="A5218" s="24"/>
      <c r="B5218" s="24"/>
      <c r="J5218" s="24"/>
    </row>
    <row r="5219" spans="1:11">
      <c r="A5219" s="24"/>
      <c r="B5219" s="24"/>
      <c r="J5219" s="24"/>
    </row>
    <row r="5220" spans="1:11">
      <c r="A5220" s="24"/>
      <c r="B5220" s="24"/>
      <c r="J5220" s="24"/>
    </row>
    <row r="5221" spans="1:11">
      <c r="A5221" s="24"/>
      <c r="B5221" s="24"/>
      <c r="J5221" s="24"/>
    </row>
    <row r="5222" spans="1:11">
      <c r="A5222" s="24"/>
      <c r="B5222" s="24"/>
      <c r="J5222" s="24"/>
      <c r="K5222" s="24"/>
    </row>
    <row r="5223" spans="1:11">
      <c r="A5223" s="24"/>
      <c r="B5223" s="24"/>
      <c r="J5223" s="24"/>
      <c r="K5223" s="24"/>
    </row>
    <row r="5224" spans="1:11">
      <c r="A5224" s="24"/>
      <c r="B5224" s="24"/>
      <c r="J5224" s="24"/>
      <c r="K5224" s="24"/>
    </row>
    <row r="5225" spans="1:11">
      <c r="A5225" s="24"/>
      <c r="B5225" s="24"/>
      <c r="J5225" s="24"/>
      <c r="K5225" s="24"/>
    </row>
    <row r="5226" spans="1:11">
      <c r="A5226" s="24"/>
      <c r="B5226" s="24"/>
      <c r="J5226" s="24"/>
      <c r="K5226" s="24"/>
    </row>
    <row r="5227" spans="1:11">
      <c r="A5227" s="24"/>
      <c r="B5227" s="24"/>
      <c r="J5227" s="24"/>
      <c r="K5227" s="24"/>
    </row>
    <row r="5228" spans="1:11">
      <c r="A5228" s="24"/>
      <c r="B5228" s="24"/>
      <c r="J5228" s="24"/>
      <c r="K5228" s="24"/>
    </row>
    <row r="5229" spans="1:11">
      <c r="A5229" s="24"/>
      <c r="B5229" s="24"/>
      <c r="J5229" s="24"/>
      <c r="K5229" s="24"/>
    </row>
    <row r="5230" spans="1:11">
      <c r="A5230" s="24"/>
      <c r="B5230" s="24"/>
      <c r="J5230" s="24"/>
    </row>
    <row r="5231" spans="1:11">
      <c r="A5231" s="24"/>
      <c r="B5231" s="24"/>
      <c r="J5231" s="24"/>
    </row>
    <row r="5232" spans="1:11">
      <c r="A5232" s="24"/>
      <c r="B5232" s="24"/>
      <c r="J5232" s="24"/>
    </row>
    <row r="5233" spans="1:11">
      <c r="A5233" s="24"/>
      <c r="B5233" s="24"/>
      <c r="J5233" s="24"/>
    </row>
    <row r="5234" spans="1:11">
      <c r="A5234" s="24"/>
      <c r="B5234" s="24"/>
      <c r="J5234" s="24"/>
    </row>
    <row r="5235" spans="1:11">
      <c r="A5235" s="24"/>
      <c r="B5235" s="24"/>
      <c r="J5235" s="24"/>
    </row>
    <row r="5236" spans="1:11">
      <c r="A5236" s="24"/>
      <c r="B5236" s="24"/>
      <c r="J5236" s="24"/>
    </row>
    <row r="5237" spans="1:11">
      <c r="A5237" s="24"/>
      <c r="B5237" s="24"/>
      <c r="J5237" s="24"/>
    </row>
    <row r="5238" spans="1:11">
      <c r="A5238" s="24"/>
      <c r="B5238" s="24"/>
      <c r="J5238" s="24"/>
    </row>
    <row r="5239" spans="1:11">
      <c r="A5239" s="24"/>
      <c r="B5239" s="24"/>
      <c r="J5239" s="24"/>
    </row>
    <row r="5240" spans="1:11">
      <c r="A5240" s="24"/>
      <c r="B5240" s="24"/>
      <c r="J5240" s="24"/>
    </row>
    <row r="5241" spans="1:11">
      <c r="A5241" s="24"/>
      <c r="B5241" s="24"/>
      <c r="J5241" s="24"/>
    </row>
    <row r="5242" spans="1:11">
      <c r="A5242" s="24"/>
      <c r="B5242" s="24"/>
      <c r="J5242" s="24"/>
      <c r="K5242" s="24"/>
    </row>
    <row r="5243" spans="1:11">
      <c r="A5243" s="24"/>
      <c r="B5243" s="24"/>
      <c r="J5243" s="24"/>
      <c r="K5243" s="24"/>
    </row>
    <row r="5244" spans="1:11">
      <c r="A5244" s="24"/>
      <c r="B5244" s="24"/>
      <c r="J5244" s="24"/>
      <c r="K5244" s="24"/>
    </row>
    <row r="5245" spans="1:11">
      <c r="A5245" s="24"/>
      <c r="B5245" s="24"/>
      <c r="J5245" s="24"/>
      <c r="K5245" s="24"/>
    </row>
    <row r="5246" spans="1:11">
      <c r="A5246" s="24"/>
      <c r="B5246" s="24"/>
      <c r="J5246" s="24"/>
    </row>
    <row r="5247" spans="1:11">
      <c r="A5247" s="24"/>
      <c r="B5247" s="24"/>
      <c r="J5247" s="24"/>
    </row>
    <row r="5248" spans="1:11">
      <c r="A5248" s="24"/>
      <c r="B5248" s="24"/>
      <c r="J5248" s="24"/>
    </row>
    <row r="5249" spans="1:11">
      <c r="A5249" s="24"/>
      <c r="B5249" s="24"/>
      <c r="J5249" s="24"/>
    </row>
    <row r="5250" spans="1:11">
      <c r="A5250" s="24"/>
      <c r="B5250" s="24"/>
      <c r="J5250" s="24"/>
      <c r="K5250" s="24"/>
    </row>
    <row r="5251" spans="1:11">
      <c r="A5251" s="24"/>
      <c r="B5251" s="24"/>
      <c r="J5251" s="24"/>
      <c r="K5251" s="24"/>
    </row>
    <row r="5252" spans="1:11">
      <c r="A5252" s="24"/>
      <c r="B5252" s="24"/>
      <c r="J5252" s="24"/>
      <c r="K5252" s="24"/>
    </row>
    <row r="5253" spans="1:11">
      <c r="A5253" s="24"/>
      <c r="B5253" s="24"/>
      <c r="J5253" s="24"/>
      <c r="K5253" s="24"/>
    </row>
    <row r="5254" spans="1:11">
      <c r="A5254" s="24"/>
      <c r="B5254" s="24"/>
      <c r="J5254" s="24"/>
    </row>
    <row r="5255" spans="1:11">
      <c r="A5255" s="24"/>
      <c r="B5255" s="24"/>
      <c r="J5255" s="24"/>
    </row>
    <row r="5256" spans="1:11">
      <c r="A5256" s="24"/>
      <c r="B5256" s="24"/>
      <c r="J5256" s="24"/>
    </row>
    <row r="5257" spans="1:11">
      <c r="A5257" s="24"/>
      <c r="B5257" s="24"/>
      <c r="J5257" s="24"/>
    </row>
    <row r="5258" spans="1:11">
      <c r="A5258" s="24"/>
      <c r="B5258" s="24"/>
      <c r="J5258" s="24"/>
    </row>
    <row r="5259" spans="1:11">
      <c r="A5259" s="24"/>
      <c r="B5259" s="24"/>
      <c r="J5259" s="24"/>
    </row>
    <row r="5260" spans="1:11">
      <c r="A5260" s="24"/>
      <c r="B5260" s="24"/>
      <c r="J5260" s="24"/>
    </row>
    <row r="5261" spans="1:11">
      <c r="A5261" s="24"/>
      <c r="B5261" s="24"/>
      <c r="J5261" s="24"/>
    </row>
    <row r="5262" spans="1:11">
      <c r="A5262" s="24"/>
      <c r="B5262" s="24"/>
      <c r="J5262" s="24"/>
    </row>
    <row r="5263" spans="1:11">
      <c r="A5263" s="24"/>
      <c r="B5263" s="24"/>
      <c r="J5263" s="24"/>
    </row>
    <row r="5264" spans="1:11">
      <c r="A5264" s="24"/>
      <c r="B5264" s="24"/>
      <c r="J5264" s="24"/>
    </row>
    <row r="5265" spans="1:10">
      <c r="A5265" s="24"/>
      <c r="B5265" s="24"/>
      <c r="J5265" s="24"/>
    </row>
    <row r="5266" spans="1:10">
      <c r="A5266" s="24"/>
      <c r="B5266" s="24"/>
      <c r="J5266" s="24"/>
    </row>
    <row r="5267" spans="1:10">
      <c r="A5267" s="24"/>
      <c r="B5267" s="24"/>
      <c r="J5267" s="24"/>
    </row>
    <row r="5268" spans="1:10">
      <c r="A5268" s="24"/>
      <c r="B5268" s="24"/>
      <c r="J5268" s="24"/>
    </row>
    <row r="5269" spans="1:10">
      <c r="A5269" s="24"/>
      <c r="B5269" s="24"/>
      <c r="J5269" s="24"/>
    </row>
    <row r="5270" spans="1:10">
      <c r="A5270" s="24"/>
      <c r="B5270" s="24"/>
      <c r="J5270" s="24"/>
    </row>
    <row r="5271" spans="1:10">
      <c r="A5271" s="24"/>
      <c r="B5271" s="24"/>
      <c r="J5271" s="24"/>
    </row>
    <row r="5272" spans="1:10">
      <c r="A5272" s="24"/>
      <c r="B5272" s="24"/>
      <c r="J5272" s="24"/>
    </row>
    <row r="5273" spans="1:10">
      <c r="A5273" s="24"/>
      <c r="B5273" s="24"/>
      <c r="J5273" s="24"/>
    </row>
    <row r="5274" spans="1:10">
      <c r="A5274" s="24"/>
      <c r="B5274" s="24"/>
      <c r="J5274" s="24"/>
    </row>
    <row r="5275" spans="1:10">
      <c r="A5275" s="24"/>
      <c r="B5275" s="24"/>
      <c r="J5275" s="24"/>
    </row>
    <row r="5276" spans="1:10">
      <c r="A5276" s="24"/>
      <c r="B5276" s="24"/>
      <c r="J5276" s="24"/>
    </row>
    <row r="5277" spans="1:10">
      <c r="A5277" s="24"/>
      <c r="B5277" s="24"/>
      <c r="J5277" s="24"/>
    </row>
    <row r="5278" spans="1:10">
      <c r="A5278" s="24"/>
      <c r="B5278" s="24"/>
      <c r="J5278" s="24"/>
    </row>
    <row r="5279" spans="1:10">
      <c r="A5279" s="24"/>
      <c r="B5279" s="24"/>
      <c r="J5279" s="24"/>
    </row>
    <row r="5280" spans="1:10">
      <c r="A5280" s="24"/>
      <c r="B5280" s="24"/>
      <c r="J5280" s="24"/>
    </row>
    <row r="5281" spans="1:10">
      <c r="A5281" s="24"/>
      <c r="B5281" s="24"/>
      <c r="J5281" s="24"/>
    </row>
    <row r="5282" spans="1:10">
      <c r="A5282" s="24"/>
      <c r="B5282" s="24"/>
      <c r="J5282" s="24"/>
    </row>
    <row r="5283" spans="1:10">
      <c r="A5283" s="24"/>
      <c r="B5283" s="24"/>
      <c r="J5283" s="24"/>
    </row>
    <row r="5284" spans="1:10">
      <c r="A5284" s="24"/>
      <c r="B5284" s="24"/>
      <c r="J5284" s="24"/>
    </row>
    <row r="5285" spans="1:10">
      <c r="A5285" s="24"/>
      <c r="B5285" s="24"/>
      <c r="J5285" s="24"/>
    </row>
    <row r="5286" spans="1:10">
      <c r="A5286" s="24"/>
      <c r="B5286" s="24"/>
      <c r="J5286" s="24"/>
    </row>
    <row r="5287" spans="1:10">
      <c r="A5287" s="24"/>
      <c r="B5287" s="24"/>
      <c r="J5287" s="24"/>
    </row>
    <row r="5288" spans="1:10">
      <c r="A5288" s="24"/>
      <c r="B5288" s="24"/>
      <c r="J5288" s="24"/>
    </row>
    <row r="5289" spans="1:10">
      <c r="A5289" s="24"/>
      <c r="B5289" s="24"/>
      <c r="J5289" s="24"/>
    </row>
    <row r="5290" spans="1:10">
      <c r="A5290" s="24"/>
      <c r="B5290" s="24"/>
      <c r="J5290" s="24"/>
    </row>
    <row r="5291" spans="1:10">
      <c r="A5291" s="24"/>
      <c r="B5291" s="24"/>
      <c r="J5291" s="24"/>
    </row>
    <row r="5292" spans="1:10">
      <c r="A5292" s="24"/>
      <c r="B5292" s="24"/>
      <c r="J5292" s="24"/>
    </row>
    <row r="5293" spans="1:10">
      <c r="A5293" s="24"/>
      <c r="B5293" s="24"/>
      <c r="J5293" s="24"/>
    </row>
    <row r="5294" spans="1:10">
      <c r="A5294" s="24"/>
      <c r="B5294" s="24"/>
      <c r="J5294" s="24"/>
    </row>
    <row r="5295" spans="1:10">
      <c r="A5295" s="24"/>
      <c r="B5295" s="24"/>
      <c r="J5295" s="24"/>
    </row>
    <row r="5296" spans="1:10">
      <c r="A5296" s="24"/>
      <c r="B5296" s="24"/>
      <c r="J5296" s="24"/>
    </row>
    <row r="5297" spans="1:10">
      <c r="A5297" s="24"/>
      <c r="B5297" s="24"/>
      <c r="J5297" s="24"/>
    </row>
    <row r="5298" spans="1:10">
      <c r="A5298" s="24"/>
      <c r="B5298" s="24"/>
      <c r="J5298" s="24"/>
    </row>
    <row r="5299" spans="1:10">
      <c r="A5299" s="24"/>
      <c r="B5299" s="24"/>
      <c r="J5299" s="24"/>
    </row>
    <row r="5300" spans="1:10">
      <c r="A5300" s="24"/>
      <c r="B5300" s="24"/>
      <c r="J5300" s="24"/>
    </row>
    <row r="5301" spans="1:10">
      <c r="A5301" s="24"/>
      <c r="B5301" s="24"/>
      <c r="J5301" s="24"/>
    </row>
    <row r="5302" spans="1:10">
      <c r="A5302" s="24"/>
      <c r="B5302" s="24"/>
      <c r="J5302" s="24"/>
    </row>
    <row r="5303" spans="1:10">
      <c r="A5303" s="24"/>
      <c r="B5303" s="24"/>
      <c r="J5303" s="24"/>
    </row>
    <row r="5304" spans="1:10">
      <c r="A5304" s="24"/>
      <c r="B5304" s="24"/>
      <c r="J5304" s="24"/>
    </row>
    <row r="5305" spans="1:10">
      <c r="A5305" s="24"/>
      <c r="B5305" s="24"/>
      <c r="J5305" s="24"/>
    </row>
    <row r="5306" spans="1:10">
      <c r="A5306" s="24"/>
      <c r="B5306" s="24"/>
      <c r="J5306" s="24"/>
    </row>
    <row r="5307" spans="1:10">
      <c r="A5307" s="24"/>
      <c r="B5307" s="24"/>
      <c r="J5307" s="24"/>
    </row>
    <row r="5308" spans="1:10">
      <c r="A5308" s="24"/>
      <c r="B5308" s="24"/>
      <c r="J5308" s="24"/>
    </row>
    <row r="5309" spans="1:10">
      <c r="A5309" s="24"/>
      <c r="B5309" s="24"/>
      <c r="J5309" s="24"/>
    </row>
    <row r="5310" spans="1:10">
      <c r="A5310" s="24"/>
      <c r="B5310" s="24"/>
      <c r="J5310" s="24"/>
    </row>
    <row r="5311" spans="1:10">
      <c r="A5311" s="24"/>
      <c r="B5311" s="24"/>
      <c r="J5311" s="24"/>
    </row>
    <row r="5312" spans="1:10">
      <c r="A5312" s="24"/>
      <c r="B5312" s="24"/>
      <c r="J5312" s="24"/>
    </row>
    <row r="5313" spans="1:10">
      <c r="A5313" s="24"/>
      <c r="B5313" s="24"/>
      <c r="J5313" s="24"/>
    </row>
    <row r="5314" spans="1:10">
      <c r="A5314" s="24"/>
      <c r="B5314" s="24"/>
      <c r="J5314" s="24"/>
    </row>
    <row r="5315" spans="1:10">
      <c r="A5315" s="24"/>
      <c r="B5315" s="24"/>
      <c r="J5315" s="24"/>
    </row>
    <row r="5316" spans="1:10">
      <c r="A5316" s="24"/>
      <c r="B5316" s="24"/>
      <c r="J5316" s="24"/>
    </row>
    <row r="5317" spans="1:10">
      <c r="A5317" s="24"/>
      <c r="B5317" s="24"/>
      <c r="J5317" s="24"/>
    </row>
    <row r="5318" spans="1:10">
      <c r="A5318" s="24"/>
      <c r="B5318" s="24"/>
      <c r="J5318" s="24"/>
    </row>
    <row r="5319" spans="1:10">
      <c r="A5319" s="24"/>
      <c r="B5319" s="24"/>
      <c r="J5319" s="24"/>
    </row>
    <row r="5320" spans="1:10">
      <c r="A5320" s="24"/>
      <c r="B5320" s="24"/>
      <c r="J5320" s="24"/>
    </row>
    <row r="5321" spans="1:10">
      <c r="A5321" s="24"/>
      <c r="B5321" s="24"/>
      <c r="J5321" s="24"/>
    </row>
    <row r="5322" spans="1:10">
      <c r="A5322" s="24"/>
      <c r="B5322" s="24"/>
      <c r="J5322" s="24"/>
    </row>
    <row r="5323" spans="1:10">
      <c r="A5323" s="24"/>
      <c r="B5323" s="24"/>
      <c r="J5323" s="24"/>
    </row>
    <row r="5324" spans="1:10">
      <c r="A5324" s="24"/>
      <c r="B5324" s="24"/>
      <c r="J5324" s="24"/>
    </row>
    <row r="5325" spans="1:10">
      <c r="A5325" s="24"/>
      <c r="B5325" s="24"/>
      <c r="J5325" s="24"/>
    </row>
    <row r="5326" spans="1:10">
      <c r="A5326" s="24"/>
      <c r="B5326" s="24"/>
      <c r="J5326" s="24"/>
    </row>
    <row r="5327" spans="1:10">
      <c r="A5327" s="24"/>
      <c r="B5327" s="24"/>
      <c r="J5327" s="24"/>
    </row>
    <row r="5328" spans="1:10">
      <c r="A5328" s="24"/>
      <c r="B5328" s="24"/>
      <c r="J5328" s="24"/>
    </row>
    <row r="5329" spans="1:10">
      <c r="A5329" s="24"/>
      <c r="B5329" s="24"/>
      <c r="J5329" s="24"/>
    </row>
    <row r="5330" spans="1:10">
      <c r="A5330" s="24"/>
      <c r="B5330" s="24"/>
      <c r="J5330" s="24"/>
    </row>
    <row r="5331" spans="1:10">
      <c r="A5331" s="24"/>
      <c r="B5331" s="24"/>
      <c r="J5331" s="24"/>
    </row>
    <row r="5332" spans="1:10">
      <c r="A5332" s="24"/>
      <c r="B5332" s="24"/>
      <c r="J5332" s="24"/>
    </row>
    <row r="5333" spans="1:10">
      <c r="A5333" s="24"/>
      <c r="B5333" s="24"/>
      <c r="J5333" s="24"/>
    </row>
    <row r="5334" spans="1:10">
      <c r="A5334" s="24"/>
      <c r="B5334" s="24"/>
      <c r="J5334" s="24"/>
    </row>
    <row r="5335" spans="1:10">
      <c r="A5335" s="24"/>
      <c r="B5335" s="24"/>
      <c r="J5335" s="24"/>
    </row>
    <row r="5336" spans="1:10">
      <c r="A5336" s="24"/>
      <c r="B5336" s="24"/>
      <c r="J5336" s="24"/>
    </row>
    <row r="5337" spans="1:10">
      <c r="A5337" s="24"/>
      <c r="B5337" s="24"/>
      <c r="J5337" s="24"/>
    </row>
    <row r="5338" spans="1:10">
      <c r="A5338" s="24"/>
      <c r="B5338" s="24"/>
      <c r="J5338" s="24"/>
    </row>
    <row r="5339" spans="1:10">
      <c r="A5339" s="24"/>
      <c r="B5339" s="24"/>
      <c r="J5339" s="24"/>
    </row>
    <row r="5340" spans="1:10">
      <c r="A5340" s="24"/>
      <c r="B5340" s="24"/>
      <c r="J5340" s="24"/>
    </row>
    <row r="5341" spans="1:10">
      <c r="A5341" s="24"/>
      <c r="B5341" s="24"/>
      <c r="J5341" s="24"/>
    </row>
    <row r="5342" spans="1:10">
      <c r="A5342" s="24"/>
      <c r="B5342" s="24"/>
      <c r="J5342" s="24"/>
    </row>
    <row r="5343" spans="1:10">
      <c r="A5343" s="24"/>
      <c r="B5343" s="24"/>
      <c r="J5343" s="24"/>
    </row>
    <row r="5344" spans="1:10">
      <c r="A5344" s="24"/>
      <c r="B5344" s="24"/>
      <c r="J5344" s="24"/>
    </row>
    <row r="5345" spans="1:10">
      <c r="A5345" s="24"/>
      <c r="B5345" s="24"/>
      <c r="J5345" s="24"/>
    </row>
    <row r="5346" spans="1:10">
      <c r="A5346" s="24"/>
      <c r="B5346" s="24"/>
      <c r="J5346" s="24"/>
    </row>
    <row r="5347" spans="1:10">
      <c r="A5347" s="24"/>
      <c r="B5347" s="24"/>
      <c r="J5347" s="24"/>
    </row>
    <row r="5348" spans="1:10">
      <c r="A5348" s="24"/>
      <c r="B5348" s="24"/>
      <c r="J5348" s="24"/>
    </row>
    <row r="5349" spans="1:10">
      <c r="A5349" s="24"/>
      <c r="B5349" s="24"/>
      <c r="J5349" s="24"/>
    </row>
    <row r="5350" spans="1:10">
      <c r="A5350" s="24"/>
      <c r="B5350" s="24"/>
      <c r="J5350" s="24"/>
    </row>
    <row r="5351" spans="1:10">
      <c r="A5351" s="24"/>
      <c r="B5351" s="24"/>
      <c r="J5351" s="24"/>
    </row>
    <row r="5352" spans="1:10">
      <c r="A5352" s="24"/>
      <c r="B5352" s="24"/>
      <c r="J5352" s="24"/>
    </row>
    <row r="5353" spans="1:10">
      <c r="A5353" s="24"/>
      <c r="B5353" s="24"/>
      <c r="J5353" s="24"/>
    </row>
    <row r="5354" spans="1:10">
      <c r="A5354" s="24"/>
      <c r="B5354" s="24"/>
      <c r="J5354" s="24"/>
    </row>
    <row r="5355" spans="1:10">
      <c r="A5355" s="24"/>
      <c r="B5355" s="24"/>
      <c r="J5355" s="24"/>
    </row>
    <row r="5356" spans="1:10">
      <c r="A5356" s="24"/>
      <c r="B5356" s="24"/>
      <c r="J5356" s="24"/>
    </row>
    <row r="5357" spans="1:10">
      <c r="A5357" s="24"/>
      <c r="B5357" s="24"/>
      <c r="J5357" s="24"/>
    </row>
    <row r="5358" spans="1:10">
      <c r="A5358" s="24"/>
      <c r="B5358" s="24"/>
      <c r="J5358" s="24"/>
    </row>
    <row r="5359" spans="1:10">
      <c r="A5359" s="24"/>
      <c r="B5359" s="24"/>
      <c r="J5359" s="24"/>
    </row>
    <row r="5360" spans="1:10">
      <c r="A5360" s="24"/>
      <c r="B5360" s="24"/>
      <c r="J5360" s="24"/>
    </row>
    <row r="5361" spans="1:11">
      <c r="A5361" s="24"/>
      <c r="B5361" s="24"/>
      <c r="J5361" s="24"/>
    </row>
    <row r="5362" spans="1:11">
      <c r="A5362" s="24"/>
      <c r="B5362" s="24"/>
      <c r="J5362" s="24"/>
    </row>
    <row r="5363" spans="1:11">
      <c r="A5363" s="24"/>
      <c r="B5363" s="24"/>
      <c r="J5363" s="24"/>
    </row>
    <row r="5364" spans="1:11">
      <c r="A5364" s="24"/>
      <c r="B5364" s="24"/>
      <c r="J5364" s="24"/>
    </row>
    <row r="5365" spans="1:11">
      <c r="A5365" s="24"/>
      <c r="B5365" s="24"/>
      <c r="J5365" s="24"/>
    </row>
    <row r="5366" spans="1:11">
      <c r="A5366" s="24"/>
      <c r="B5366" s="24"/>
      <c r="J5366" s="24"/>
    </row>
    <row r="5367" spans="1:11">
      <c r="A5367" s="24"/>
      <c r="B5367" s="24"/>
      <c r="J5367" s="24"/>
    </row>
    <row r="5368" spans="1:11">
      <c r="A5368" s="24"/>
      <c r="B5368" s="24"/>
      <c r="J5368" s="24"/>
    </row>
    <row r="5369" spans="1:11">
      <c r="A5369" s="24"/>
      <c r="B5369" s="24"/>
      <c r="J5369" s="24"/>
    </row>
    <row r="5370" spans="1:11">
      <c r="A5370" s="24"/>
      <c r="B5370" s="24"/>
      <c r="J5370" s="24"/>
    </row>
    <row r="5371" spans="1:11">
      <c r="A5371" s="24"/>
      <c r="B5371" s="24"/>
      <c r="J5371" s="24"/>
    </row>
    <row r="5372" spans="1:11">
      <c r="A5372" s="24"/>
      <c r="B5372" s="24"/>
      <c r="J5372" s="24"/>
      <c r="K5372" s="24"/>
    </row>
    <row r="5373" spans="1:11">
      <c r="A5373" s="24"/>
      <c r="B5373" s="24"/>
      <c r="J5373" s="24"/>
      <c r="K5373" s="24"/>
    </row>
    <row r="5374" spans="1:11">
      <c r="A5374" s="24"/>
      <c r="B5374" s="24"/>
      <c r="J5374" s="24"/>
    </row>
    <row r="5375" spans="1:11">
      <c r="A5375" s="24"/>
      <c r="B5375" s="24"/>
      <c r="J5375" s="24"/>
    </row>
    <row r="5376" spans="1:11">
      <c r="A5376" s="24"/>
      <c r="B5376" s="24"/>
      <c r="J5376" s="24"/>
      <c r="K5376" s="24"/>
    </row>
    <row r="5377" spans="1:11">
      <c r="A5377" s="24"/>
      <c r="B5377" s="24"/>
      <c r="J5377" s="24"/>
      <c r="K5377" s="24"/>
    </row>
    <row r="5378" spans="1:11">
      <c r="A5378" s="24"/>
      <c r="B5378" s="24"/>
      <c r="J5378" s="24"/>
    </row>
    <row r="5379" spans="1:11">
      <c r="A5379" s="24"/>
      <c r="B5379" s="24"/>
    </row>
    <row r="5380" spans="1:11">
      <c r="A5380" s="24"/>
      <c r="B5380" s="24"/>
      <c r="J5380" s="24"/>
      <c r="K5380" s="24"/>
    </row>
    <row r="5381" spans="1:11">
      <c r="A5381" s="24"/>
      <c r="B5381" s="24"/>
      <c r="J5381" s="24"/>
      <c r="K5381" s="24"/>
    </row>
    <row r="5382" spans="1:11">
      <c r="A5382" s="24"/>
      <c r="B5382" s="24"/>
      <c r="J5382" s="24"/>
    </row>
    <row r="5383" spans="1:11">
      <c r="A5383" s="24"/>
      <c r="B5383" s="24"/>
    </row>
    <row r="5384" spans="1:11">
      <c r="A5384" s="24"/>
      <c r="B5384" s="24"/>
      <c r="J5384" s="24"/>
    </row>
    <row r="5385" spans="1:11">
      <c r="A5385" s="24"/>
      <c r="B5385" s="24"/>
      <c r="J5385" s="24"/>
    </row>
    <row r="5386" spans="1:11">
      <c r="A5386" s="24"/>
      <c r="B5386" s="24"/>
      <c r="J5386" s="24"/>
    </row>
    <row r="5387" spans="1:11">
      <c r="A5387" s="24"/>
      <c r="B5387" s="24"/>
      <c r="J5387" s="24"/>
    </row>
    <row r="5388" spans="1:11">
      <c r="A5388" s="24"/>
      <c r="B5388" s="24"/>
      <c r="J5388" s="24"/>
    </row>
    <row r="5389" spans="1:11">
      <c r="A5389" s="24"/>
      <c r="B5389" s="24"/>
      <c r="J5389" s="24"/>
    </row>
    <row r="5390" spans="1:11">
      <c r="A5390" s="24"/>
      <c r="B5390" s="24"/>
      <c r="J5390" s="24"/>
    </row>
    <row r="5391" spans="1:11">
      <c r="A5391" s="24"/>
      <c r="B5391" s="24"/>
      <c r="J5391" s="24"/>
    </row>
    <row r="5392" spans="1:11">
      <c r="A5392" s="24"/>
      <c r="B5392" s="24"/>
      <c r="J5392" s="24"/>
    </row>
    <row r="5393" spans="1:11">
      <c r="A5393" s="24"/>
      <c r="B5393" s="24"/>
      <c r="J5393" s="24"/>
    </row>
    <row r="5394" spans="1:11">
      <c r="A5394" s="24"/>
      <c r="B5394" s="24"/>
      <c r="J5394" s="24"/>
    </row>
    <row r="5395" spans="1:11">
      <c r="A5395" s="24"/>
      <c r="B5395" s="24"/>
      <c r="J5395" s="24"/>
    </row>
    <row r="5396" spans="1:11">
      <c r="A5396" s="24"/>
      <c r="B5396" s="24"/>
      <c r="J5396" s="24"/>
    </row>
    <row r="5397" spans="1:11">
      <c r="A5397" s="24"/>
      <c r="B5397" s="24"/>
      <c r="J5397" s="24"/>
    </row>
    <row r="5398" spans="1:11">
      <c r="A5398" s="24"/>
      <c r="B5398" s="24"/>
      <c r="J5398" s="24"/>
      <c r="K5398" s="24"/>
    </row>
    <row r="5399" spans="1:11">
      <c r="A5399" s="24"/>
      <c r="B5399" s="24"/>
      <c r="J5399" s="24"/>
      <c r="K5399" s="24"/>
    </row>
    <row r="5400" spans="1:11">
      <c r="A5400" s="24"/>
      <c r="B5400" s="24"/>
      <c r="J5400" s="24"/>
      <c r="K5400" s="24"/>
    </row>
    <row r="5401" spans="1:11">
      <c r="A5401" s="24"/>
      <c r="B5401" s="24"/>
      <c r="J5401" s="24"/>
      <c r="K5401" s="24"/>
    </row>
    <row r="5402" spans="1:11">
      <c r="A5402" s="24"/>
      <c r="B5402" s="24"/>
      <c r="J5402" s="24"/>
      <c r="K5402" s="24"/>
    </row>
    <row r="5403" spans="1:11">
      <c r="A5403" s="24"/>
      <c r="B5403" s="24"/>
      <c r="J5403" s="24"/>
      <c r="K5403" s="24"/>
    </row>
    <row r="5404" spans="1:11">
      <c r="A5404" s="24"/>
      <c r="B5404" s="24"/>
      <c r="J5404" s="24"/>
      <c r="K5404" s="24"/>
    </row>
    <row r="5405" spans="1:11">
      <c r="A5405" s="24"/>
      <c r="B5405" s="24"/>
      <c r="J5405" s="24"/>
      <c r="K5405" s="24"/>
    </row>
    <row r="5406" spans="1:11">
      <c r="A5406" s="24"/>
      <c r="B5406" s="24"/>
      <c r="J5406" s="24"/>
      <c r="K5406" s="24"/>
    </row>
    <row r="5407" spans="1:11">
      <c r="A5407" s="24"/>
      <c r="B5407" s="24"/>
      <c r="J5407" s="24"/>
      <c r="K5407" s="24"/>
    </row>
    <row r="5408" spans="1:11">
      <c r="A5408" s="24"/>
      <c r="B5408" s="24"/>
      <c r="J5408" s="24"/>
      <c r="K5408" s="24"/>
    </row>
    <row r="5409" spans="1:11">
      <c r="A5409" s="24"/>
      <c r="B5409" s="24"/>
      <c r="J5409" s="24"/>
      <c r="K5409" s="24"/>
    </row>
    <row r="5410" spans="1:11">
      <c r="A5410" s="24"/>
      <c r="B5410" s="24"/>
      <c r="J5410" s="24"/>
      <c r="K5410" s="24"/>
    </row>
    <row r="5411" spans="1:11">
      <c r="A5411" s="24"/>
      <c r="B5411" s="24"/>
      <c r="J5411" s="24"/>
      <c r="K5411" s="24"/>
    </row>
    <row r="5412" spans="1:11">
      <c r="A5412" s="24"/>
      <c r="B5412" s="24"/>
      <c r="J5412" s="24"/>
      <c r="K5412" s="24"/>
    </row>
    <row r="5413" spans="1:11">
      <c r="A5413" s="24"/>
      <c r="B5413" s="24"/>
      <c r="J5413" s="24"/>
      <c r="K5413" s="24"/>
    </row>
    <row r="5414" spans="1:11">
      <c r="A5414" s="24"/>
      <c r="B5414" s="24"/>
      <c r="J5414" s="24"/>
      <c r="K5414" s="24"/>
    </row>
    <row r="5415" spans="1:11">
      <c r="A5415" s="24"/>
      <c r="B5415" s="24"/>
      <c r="J5415" s="24"/>
      <c r="K5415" s="24"/>
    </row>
    <row r="5416" spans="1:11">
      <c r="A5416" s="24"/>
      <c r="B5416" s="24"/>
      <c r="J5416" s="24"/>
      <c r="K5416" s="24"/>
    </row>
    <row r="5417" spans="1:11">
      <c r="A5417" s="24"/>
      <c r="B5417" s="24"/>
      <c r="J5417" s="24"/>
      <c r="K5417" s="24"/>
    </row>
    <row r="5418" spans="1:11">
      <c r="A5418" s="24"/>
      <c r="B5418" s="24"/>
      <c r="J5418" s="24"/>
      <c r="K5418" s="24"/>
    </row>
    <row r="5419" spans="1:11">
      <c r="A5419" s="24"/>
      <c r="B5419" s="24"/>
      <c r="J5419" s="24"/>
      <c r="K5419" s="24"/>
    </row>
    <row r="5420" spans="1:11">
      <c r="A5420" s="24"/>
      <c r="B5420" s="24"/>
      <c r="J5420" s="24"/>
      <c r="K5420" s="24"/>
    </row>
    <row r="5421" spans="1:11">
      <c r="A5421" s="24"/>
      <c r="B5421" s="24"/>
      <c r="J5421" s="24"/>
      <c r="K5421" s="24"/>
    </row>
    <row r="5422" spans="1:11">
      <c r="A5422" s="24"/>
      <c r="B5422" s="24"/>
      <c r="J5422" s="24"/>
      <c r="K5422" s="24"/>
    </row>
    <row r="5423" spans="1:11">
      <c r="A5423" s="24"/>
      <c r="B5423" s="24"/>
      <c r="J5423" s="24"/>
      <c r="K5423" s="24"/>
    </row>
    <row r="5424" spans="1:11">
      <c r="A5424" s="24"/>
      <c r="B5424" s="24"/>
      <c r="J5424" s="24"/>
      <c r="K5424" s="24"/>
    </row>
    <row r="5425" spans="1:11">
      <c r="A5425" s="24"/>
      <c r="B5425" s="24"/>
      <c r="J5425" s="24"/>
      <c r="K5425" s="24"/>
    </row>
    <row r="5426" spans="1:11">
      <c r="A5426" s="24"/>
      <c r="B5426" s="24"/>
      <c r="J5426" s="24"/>
      <c r="K5426" s="24"/>
    </row>
    <row r="5427" spans="1:11">
      <c r="A5427" s="24"/>
      <c r="B5427" s="24"/>
      <c r="J5427" s="24"/>
      <c r="K5427" s="24"/>
    </row>
    <row r="5428" spans="1:11">
      <c r="A5428" s="24"/>
      <c r="B5428" s="24"/>
      <c r="J5428" s="24"/>
      <c r="K5428" s="24"/>
    </row>
    <row r="5429" spans="1:11">
      <c r="A5429" s="24"/>
      <c r="B5429" s="24"/>
      <c r="J5429" s="24"/>
      <c r="K5429" s="24"/>
    </row>
    <row r="5430" spans="1:11">
      <c r="A5430" s="24"/>
      <c r="B5430" s="24"/>
      <c r="J5430" s="24"/>
      <c r="K5430" s="24"/>
    </row>
    <row r="5431" spans="1:11">
      <c r="A5431" s="24"/>
      <c r="B5431" s="24"/>
      <c r="J5431" s="24"/>
      <c r="K5431" s="24"/>
    </row>
    <row r="5432" spans="1:11">
      <c r="A5432" s="24"/>
      <c r="B5432" s="24"/>
      <c r="J5432" s="24"/>
      <c r="K5432" s="24"/>
    </row>
    <row r="5433" spans="1:11">
      <c r="A5433" s="24"/>
      <c r="B5433" s="24"/>
      <c r="J5433" s="24"/>
      <c r="K5433" s="24"/>
    </row>
    <row r="5434" spans="1:11">
      <c r="A5434" s="24"/>
      <c r="B5434" s="24"/>
      <c r="J5434" s="24"/>
      <c r="K5434" s="24"/>
    </row>
    <row r="5435" spans="1:11">
      <c r="A5435" s="24"/>
      <c r="B5435" s="24"/>
      <c r="J5435" s="24"/>
      <c r="K5435" s="24"/>
    </row>
    <row r="5436" spans="1:11">
      <c r="A5436" s="24"/>
      <c r="B5436" s="24"/>
      <c r="J5436" s="24"/>
      <c r="K5436" s="24"/>
    </row>
    <row r="5437" spans="1:11">
      <c r="A5437" s="24"/>
      <c r="B5437" s="24"/>
      <c r="J5437" s="24"/>
      <c r="K5437" s="24"/>
    </row>
    <row r="5438" spans="1:11">
      <c r="A5438" s="24"/>
      <c r="B5438" s="24"/>
      <c r="J5438" s="24"/>
      <c r="K5438" s="24"/>
    </row>
    <row r="5439" spans="1:11">
      <c r="A5439" s="24"/>
      <c r="B5439" s="24"/>
      <c r="J5439" s="24"/>
      <c r="K5439" s="24"/>
    </row>
    <row r="5440" spans="1:11">
      <c r="A5440" s="24"/>
      <c r="B5440" s="24"/>
      <c r="J5440" s="24"/>
      <c r="K5440" s="24"/>
    </row>
    <row r="5441" spans="1:11">
      <c r="A5441" s="24"/>
      <c r="B5441" s="24"/>
      <c r="J5441" s="24"/>
      <c r="K5441" s="24"/>
    </row>
    <row r="5442" spans="1:11">
      <c r="A5442" s="24"/>
      <c r="B5442" s="24"/>
      <c r="J5442" s="24"/>
      <c r="K5442" s="24"/>
    </row>
    <row r="5443" spans="1:11">
      <c r="A5443" s="24"/>
      <c r="B5443" s="24"/>
      <c r="J5443" s="24"/>
      <c r="K5443" s="24"/>
    </row>
    <row r="5444" spans="1:11">
      <c r="A5444" s="24"/>
      <c r="B5444" s="24"/>
      <c r="J5444" s="24"/>
      <c r="K5444" s="24"/>
    </row>
    <row r="5445" spans="1:11">
      <c r="A5445" s="24"/>
      <c r="B5445" s="24"/>
      <c r="J5445" s="24"/>
      <c r="K5445" s="24"/>
    </row>
    <row r="5446" spans="1:11">
      <c r="A5446" s="24"/>
      <c r="B5446" s="24"/>
      <c r="J5446" s="24"/>
      <c r="K5446" s="24"/>
    </row>
    <row r="5447" spans="1:11">
      <c r="A5447" s="24"/>
      <c r="B5447" s="24"/>
      <c r="J5447" s="24"/>
      <c r="K5447" s="24"/>
    </row>
    <row r="5448" spans="1:11">
      <c r="A5448" s="24"/>
      <c r="B5448" s="24"/>
      <c r="J5448" s="24"/>
      <c r="K5448" s="24"/>
    </row>
    <row r="5449" spans="1:11">
      <c r="A5449" s="24"/>
      <c r="B5449" s="24"/>
      <c r="J5449" s="24"/>
      <c r="K5449" s="24"/>
    </row>
    <row r="5450" spans="1:11">
      <c r="A5450" s="24"/>
      <c r="B5450" s="24"/>
      <c r="J5450" s="24"/>
      <c r="K5450" s="24"/>
    </row>
    <row r="5451" spans="1:11">
      <c r="A5451" s="24"/>
      <c r="B5451" s="24"/>
      <c r="J5451" s="24"/>
      <c r="K5451" s="24"/>
    </row>
    <row r="5452" spans="1:11">
      <c r="A5452" s="24"/>
      <c r="B5452" s="24"/>
      <c r="J5452" s="24"/>
      <c r="K5452" s="24"/>
    </row>
    <row r="5453" spans="1:11">
      <c r="A5453" s="24"/>
      <c r="B5453" s="24"/>
      <c r="J5453" s="24"/>
      <c r="K5453" s="24"/>
    </row>
    <row r="5454" spans="1:11">
      <c r="A5454" s="24"/>
      <c r="B5454" s="24"/>
      <c r="J5454" s="24"/>
      <c r="K5454" s="24"/>
    </row>
    <row r="5455" spans="1:11">
      <c r="A5455" s="24"/>
      <c r="B5455" s="24"/>
      <c r="J5455" s="24"/>
      <c r="K5455" s="24"/>
    </row>
    <row r="5456" spans="1:11">
      <c r="A5456" s="24"/>
      <c r="B5456" s="24"/>
      <c r="J5456" s="24"/>
      <c r="K5456" s="24"/>
    </row>
    <row r="5457" spans="1:11">
      <c r="A5457" s="24"/>
      <c r="B5457" s="24"/>
      <c r="J5457" s="24"/>
      <c r="K5457" s="24"/>
    </row>
    <row r="5458" spans="1:11">
      <c r="A5458" s="24"/>
      <c r="B5458" s="24"/>
      <c r="J5458" s="24"/>
      <c r="K5458" s="24"/>
    </row>
    <row r="5459" spans="1:11">
      <c r="A5459" s="24"/>
      <c r="B5459" s="24"/>
      <c r="J5459" s="24"/>
      <c r="K5459" s="24"/>
    </row>
    <row r="5460" spans="1:11">
      <c r="A5460" s="24"/>
      <c r="B5460" s="24"/>
      <c r="J5460" s="24"/>
      <c r="K5460" s="24"/>
    </row>
    <row r="5461" spans="1:11">
      <c r="A5461" s="24"/>
      <c r="B5461" s="24"/>
      <c r="J5461" s="24"/>
      <c r="K5461" s="24"/>
    </row>
    <row r="5462" spans="1:11">
      <c r="A5462" s="24"/>
      <c r="B5462" s="24"/>
      <c r="J5462" s="24"/>
      <c r="K5462" s="24"/>
    </row>
    <row r="5463" spans="1:11">
      <c r="A5463" s="24"/>
      <c r="B5463" s="24"/>
      <c r="J5463" s="24"/>
      <c r="K5463" s="24"/>
    </row>
    <row r="5464" spans="1:11">
      <c r="A5464" s="24"/>
      <c r="B5464" s="24"/>
      <c r="J5464" s="24"/>
      <c r="K5464" s="24"/>
    </row>
    <row r="5465" spans="1:11">
      <c r="A5465" s="24"/>
      <c r="B5465" s="24"/>
      <c r="J5465" s="24"/>
      <c r="K5465" s="24"/>
    </row>
    <row r="5466" spans="1:11">
      <c r="A5466" s="24"/>
      <c r="B5466" s="24"/>
      <c r="J5466" s="24"/>
      <c r="K5466" s="24"/>
    </row>
    <row r="5467" spans="1:11">
      <c r="A5467" s="24"/>
      <c r="B5467" s="24"/>
      <c r="J5467" s="24"/>
      <c r="K5467" s="24"/>
    </row>
    <row r="5468" spans="1:11">
      <c r="A5468" s="24"/>
      <c r="B5468" s="24"/>
      <c r="J5468" s="24"/>
      <c r="K5468" s="24"/>
    </row>
    <row r="5469" spans="1:11">
      <c r="A5469" s="24"/>
      <c r="B5469" s="24"/>
      <c r="J5469" s="24"/>
      <c r="K5469" s="24"/>
    </row>
    <row r="5470" spans="1:11">
      <c r="A5470" s="24"/>
      <c r="B5470" s="24"/>
      <c r="J5470" s="24"/>
      <c r="K5470" s="24"/>
    </row>
    <row r="5471" spans="1:11">
      <c r="A5471" s="24"/>
      <c r="B5471" s="24"/>
      <c r="J5471" s="24"/>
      <c r="K5471" s="24"/>
    </row>
    <row r="5472" spans="1:11">
      <c r="A5472" s="24"/>
      <c r="B5472" s="24"/>
      <c r="J5472" s="24"/>
      <c r="K5472" s="24"/>
    </row>
    <row r="5473" spans="1:11">
      <c r="A5473" s="24"/>
      <c r="B5473" s="24"/>
      <c r="J5473" s="24"/>
      <c r="K5473" s="24"/>
    </row>
    <row r="5474" spans="1:11">
      <c r="A5474" s="24"/>
      <c r="B5474" s="24"/>
      <c r="J5474" s="24"/>
      <c r="K5474" s="24"/>
    </row>
    <row r="5475" spans="1:11">
      <c r="A5475" s="24"/>
      <c r="B5475" s="24"/>
      <c r="J5475" s="24"/>
      <c r="K5475" s="24"/>
    </row>
    <row r="5476" spans="1:11">
      <c r="A5476" s="24"/>
      <c r="B5476" s="24"/>
      <c r="J5476" s="24"/>
      <c r="K5476" s="24"/>
    </row>
    <row r="5477" spans="1:11">
      <c r="A5477" s="24"/>
      <c r="B5477" s="24"/>
      <c r="J5477" s="24"/>
      <c r="K5477" s="24"/>
    </row>
    <row r="5478" spans="1:11">
      <c r="A5478" s="24"/>
      <c r="B5478" s="24"/>
      <c r="J5478" s="24"/>
      <c r="K5478" s="24"/>
    </row>
    <row r="5479" spans="1:11">
      <c r="A5479" s="24"/>
      <c r="B5479" s="24"/>
      <c r="J5479" s="24"/>
      <c r="K5479" s="24"/>
    </row>
    <row r="5480" spans="1:11">
      <c r="A5480" s="24"/>
      <c r="B5480" s="24"/>
      <c r="J5480" s="24"/>
      <c r="K5480" s="24"/>
    </row>
    <row r="5481" spans="1:11">
      <c r="A5481" s="24"/>
      <c r="B5481" s="24"/>
      <c r="J5481" s="24"/>
      <c r="K5481" s="24"/>
    </row>
    <row r="5482" spans="1:11">
      <c r="A5482" s="24"/>
      <c r="B5482" s="24"/>
      <c r="J5482" s="24"/>
      <c r="K5482" s="24"/>
    </row>
    <row r="5483" spans="1:11">
      <c r="A5483" s="24"/>
      <c r="B5483" s="24"/>
      <c r="J5483" s="24"/>
      <c r="K5483" s="24"/>
    </row>
    <row r="5484" spans="1:11">
      <c r="A5484" s="24"/>
      <c r="B5484" s="24"/>
      <c r="J5484" s="24"/>
      <c r="K5484" s="24"/>
    </row>
    <row r="5485" spans="1:11">
      <c r="A5485" s="24"/>
      <c r="B5485" s="24"/>
      <c r="J5485" s="24"/>
      <c r="K5485" s="24"/>
    </row>
    <row r="5486" spans="1:11">
      <c r="A5486" s="24"/>
      <c r="B5486" s="24"/>
      <c r="J5486" s="24"/>
      <c r="K5486" s="24"/>
    </row>
    <row r="5487" spans="1:11">
      <c r="A5487" s="24"/>
      <c r="B5487" s="24"/>
      <c r="J5487" s="24"/>
      <c r="K5487" s="24"/>
    </row>
    <row r="5488" spans="1:11">
      <c r="A5488" s="24"/>
      <c r="B5488" s="24"/>
      <c r="J5488" s="24"/>
      <c r="K5488" s="24"/>
    </row>
    <row r="5489" spans="1:11">
      <c r="A5489" s="24"/>
      <c r="B5489" s="24"/>
      <c r="J5489" s="24"/>
      <c r="K5489" s="24"/>
    </row>
    <row r="5490" spans="1:11">
      <c r="A5490" s="24"/>
      <c r="B5490" s="24"/>
      <c r="J5490" s="24"/>
      <c r="K5490" s="24"/>
    </row>
    <row r="5491" spans="1:11">
      <c r="A5491" s="24"/>
      <c r="B5491" s="24"/>
      <c r="J5491" s="24"/>
      <c r="K5491" s="24"/>
    </row>
    <row r="5492" spans="1:11">
      <c r="A5492" s="24"/>
      <c r="B5492" s="24"/>
      <c r="J5492" s="24"/>
      <c r="K5492" s="24"/>
    </row>
    <row r="5493" spans="1:11">
      <c r="A5493" s="24"/>
      <c r="B5493" s="24"/>
      <c r="J5493" s="24"/>
      <c r="K5493" s="24"/>
    </row>
    <row r="5494" spans="1:11">
      <c r="A5494" s="24"/>
      <c r="B5494" s="24"/>
      <c r="J5494" s="24"/>
      <c r="K5494" s="24"/>
    </row>
    <row r="5495" spans="1:11">
      <c r="A5495" s="24"/>
      <c r="B5495" s="24"/>
      <c r="J5495" s="24"/>
      <c r="K5495" s="24"/>
    </row>
    <row r="5500" spans="1:11">
      <c r="A5500" s="24"/>
      <c r="B5500" s="24"/>
      <c r="J5500" s="24"/>
      <c r="K5500" s="24"/>
    </row>
    <row r="5501" spans="1:11">
      <c r="A5501" s="24"/>
      <c r="B5501" s="24"/>
      <c r="J5501" s="24"/>
      <c r="K5501" s="24"/>
    </row>
    <row r="5502" spans="1:11">
      <c r="A5502" s="24"/>
      <c r="B5502" s="24"/>
      <c r="J5502" s="24"/>
      <c r="K5502" s="24"/>
    </row>
    <row r="5503" spans="1:11">
      <c r="A5503" s="24"/>
      <c r="B5503" s="24"/>
      <c r="J5503" s="24"/>
      <c r="K5503" s="24"/>
    </row>
    <row r="5504" spans="1:11">
      <c r="A5504" s="24"/>
      <c r="B5504" s="24"/>
      <c r="J5504" s="24"/>
      <c r="K5504" s="24"/>
    </row>
    <row r="5505" spans="1:11">
      <c r="A5505" s="24"/>
      <c r="B5505" s="24"/>
      <c r="J5505" s="24"/>
      <c r="K5505" s="24"/>
    </row>
    <row r="5506" spans="1:11">
      <c r="A5506" s="24"/>
      <c r="B5506" s="24"/>
      <c r="J5506" s="24"/>
      <c r="K5506" s="24"/>
    </row>
    <row r="5507" spans="1:11">
      <c r="A5507" s="24"/>
      <c r="B5507" s="24"/>
      <c r="J5507" s="24"/>
      <c r="K5507" s="24"/>
    </row>
    <row r="5508" spans="1:11">
      <c r="A5508" s="24"/>
      <c r="B5508" s="24"/>
      <c r="J5508" s="24"/>
      <c r="K5508" s="24"/>
    </row>
    <row r="5509" spans="1:11">
      <c r="A5509" s="24"/>
      <c r="B5509" s="24"/>
      <c r="J5509" s="24"/>
      <c r="K5509" s="24"/>
    </row>
    <row r="5510" spans="1:11">
      <c r="A5510" s="24"/>
      <c r="B5510" s="24"/>
      <c r="J5510" s="24"/>
      <c r="K5510" s="24"/>
    </row>
    <row r="5511" spans="1:11">
      <c r="A5511" s="24"/>
      <c r="B5511" s="24"/>
      <c r="J5511" s="24"/>
      <c r="K5511" s="24"/>
    </row>
    <row r="5512" spans="1:11">
      <c r="A5512" s="24"/>
      <c r="B5512" s="24"/>
      <c r="J5512" s="24"/>
      <c r="K5512" s="24"/>
    </row>
    <row r="5513" spans="1:11">
      <c r="A5513" s="24"/>
      <c r="B5513" s="24"/>
      <c r="J5513" s="24"/>
      <c r="K5513" s="24"/>
    </row>
    <row r="5514" spans="1:11">
      <c r="A5514" s="24"/>
      <c r="B5514" s="24"/>
      <c r="J5514" s="24"/>
      <c r="K5514" s="24"/>
    </row>
    <row r="5515" spans="1:11">
      <c r="A5515" s="24"/>
      <c r="B5515" s="24"/>
      <c r="J5515" s="24"/>
      <c r="K5515" s="24"/>
    </row>
    <row r="5516" spans="1:11">
      <c r="A5516" s="24"/>
      <c r="B5516" s="24"/>
      <c r="J5516" s="24"/>
      <c r="K5516" s="24"/>
    </row>
    <row r="5517" spans="1:11">
      <c r="A5517" s="24"/>
      <c r="B5517" s="24"/>
      <c r="J5517" s="24"/>
      <c r="K5517" s="24"/>
    </row>
    <row r="5518" spans="1:11">
      <c r="A5518" s="24"/>
      <c r="B5518" s="24"/>
      <c r="J5518" s="24"/>
      <c r="K5518" s="24"/>
    </row>
    <row r="5519" spans="1:11">
      <c r="A5519" s="24"/>
      <c r="B5519" s="24"/>
      <c r="J5519" s="24"/>
      <c r="K5519" s="24"/>
    </row>
    <row r="5520" spans="1:11">
      <c r="A5520" s="24"/>
      <c r="B5520" s="24"/>
      <c r="J5520" s="24"/>
      <c r="K5520" s="24"/>
    </row>
    <row r="5521" spans="1:11">
      <c r="A5521" s="24"/>
      <c r="B5521" s="24"/>
      <c r="J5521" s="24"/>
      <c r="K5521" s="24"/>
    </row>
    <row r="5522" spans="1:11">
      <c r="A5522" s="24"/>
      <c r="B5522" s="24"/>
      <c r="J5522" s="24"/>
      <c r="K5522" s="24"/>
    </row>
    <row r="5523" spans="1:11">
      <c r="A5523" s="24"/>
      <c r="B5523" s="24"/>
      <c r="J5523" s="24"/>
      <c r="K5523" s="24"/>
    </row>
    <row r="5524" spans="1:11">
      <c r="A5524" s="24"/>
      <c r="B5524" s="24"/>
      <c r="J5524" s="24"/>
      <c r="K5524" s="24"/>
    </row>
    <row r="5525" spans="1:11">
      <c r="A5525" s="24"/>
      <c r="B5525" s="24"/>
      <c r="J5525" s="24"/>
      <c r="K5525" s="24"/>
    </row>
    <row r="5526" spans="1:11">
      <c r="A5526" s="24"/>
      <c r="B5526" s="24"/>
      <c r="J5526" s="24"/>
      <c r="K5526" s="24"/>
    </row>
    <row r="5527" spans="1:11">
      <c r="A5527" s="24"/>
      <c r="B5527" s="24"/>
      <c r="J5527" s="24"/>
      <c r="K5527" s="24"/>
    </row>
    <row r="5528" spans="1:11">
      <c r="A5528" s="24"/>
      <c r="B5528" s="24"/>
      <c r="J5528" s="24"/>
      <c r="K5528" s="24"/>
    </row>
    <row r="5529" spans="1:11">
      <c r="A5529" s="24"/>
      <c r="B5529" s="24"/>
      <c r="J5529" s="24"/>
      <c r="K5529" s="24"/>
    </row>
    <row r="5530" spans="1:11">
      <c r="A5530" s="24"/>
      <c r="B5530" s="24"/>
      <c r="J5530" s="24"/>
      <c r="K5530" s="24"/>
    </row>
    <row r="5531" spans="1:11">
      <c r="A5531" s="24"/>
      <c r="B5531" s="24"/>
      <c r="J5531" s="24"/>
      <c r="K5531" s="24"/>
    </row>
    <row r="5532" spans="1:11">
      <c r="A5532" s="24"/>
      <c r="B5532" s="24"/>
      <c r="J5532" s="24"/>
      <c r="K5532" s="24"/>
    </row>
    <row r="5533" spans="1:11">
      <c r="A5533" s="24"/>
      <c r="B5533" s="24"/>
      <c r="J5533" s="24"/>
      <c r="K5533" s="24"/>
    </row>
    <row r="5534" spans="1:11">
      <c r="A5534" s="24"/>
      <c r="B5534" s="24"/>
      <c r="J5534" s="24"/>
      <c r="K5534" s="24"/>
    </row>
    <row r="5535" spans="1:11">
      <c r="A5535" s="24"/>
      <c r="B5535" s="24"/>
      <c r="J5535" s="24"/>
      <c r="K5535" s="24"/>
    </row>
    <row r="5536" spans="1:11">
      <c r="A5536" s="24"/>
      <c r="B5536" s="24"/>
      <c r="J5536" s="24"/>
      <c r="K5536" s="24"/>
    </row>
    <row r="5537" spans="1:11">
      <c r="A5537" s="24"/>
      <c r="B5537" s="24"/>
      <c r="J5537" s="24"/>
      <c r="K5537" s="24"/>
    </row>
    <row r="5538" spans="1:11">
      <c r="A5538" s="24"/>
      <c r="B5538" s="24"/>
      <c r="J5538" s="24"/>
      <c r="K5538" s="24"/>
    </row>
    <row r="5539" spans="1:11">
      <c r="A5539" s="24"/>
      <c r="B5539" s="24"/>
      <c r="J5539" s="24"/>
      <c r="K5539" s="24"/>
    </row>
    <row r="5540" spans="1:11">
      <c r="A5540" s="24"/>
      <c r="B5540" s="24"/>
      <c r="J5540" s="24"/>
      <c r="K5540" s="24"/>
    </row>
    <row r="5541" spans="1:11">
      <c r="A5541" s="24"/>
      <c r="B5541" s="24"/>
      <c r="J5541" s="24"/>
      <c r="K5541" s="24"/>
    </row>
    <row r="5542" spans="1:11">
      <c r="A5542" s="24"/>
      <c r="B5542" s="24"/>
      <c r="J5542" s="24"/>
      <c r="K5542" s="24"/>
    </row>
    <row r="5543" spans="1:11">
      <c r="A5543" s="24"/>
      <c r="B5543" s="24"/>
      <c r="J5543" s="24"/>
      <c r="K5543" s="24"/>
    </row>
    <row r="5544" spans="1:11">
      <c r="A5544" s="24"/>
      <c r="B5544" s="24"/>
      <c r="J5544" s="24"/>
      <c r="K5544" s="24"/>
    </row>
    <row r="5545" spans="1:11">
      <c r="A5545" s="24"/>
      <c r="B5545" s="24"/>
      <c r="J5545" s="24"/>
      <c r="K5545" s="24"/>
    </row>
    <row r="5546" spans="1:11">
      <c r="A5546" s="24"/>
      <c r="B5546" s="24"/>
      <c r="J5546" s="24"/>
      <c r="K5546" s="24"/>
    </row>
    <row r="5547" spans="1:11">
      <c r="A5547" s="24"/>
      <c r="B5547" s="24"/>
      <c r="J5547" s="24"/>
      <c r="K5547" s="24"/>
    </row>
    <row r="5548" spans="1:11">
      <c r="A5548" s="24"/>
      <c r="B5548" s="24"/>
      <c r="J5548" s="24"/>
      <c r="K5548" s="24"/>
    </row>
    <row r="5549" spans="1:11">
      <c r="A5549" s="24"/>
      <c r="B5549" s="24"/>
      <c r="J5549" s="24"/>
      <c r="K5549" s="24"/>
    </row>
    <row r="5550" spans="1:11">
      <c r="A5550" s="24"/>
      <c r="B5550" s="24"/>
      <c r="J5550" s="24"/>
      <c r="K5550" s="24"/>
    </row>
    <row r="5551" spans="1:11">
      <c r="A5551" s="24"/>
      <c r="B5551" s="24"/>
      <c r="J5551" s="24"/>
      <c r="K5551" s="24"/>
    </row>
    <row r="5552" spans="1:11">
      <c r="A5552" s="24"/>
      <c r="B5552" s="24"/>
      <c r="J5552" s="24"/>
      <c r="K5552" s="24"/>
    </row>
    <row r="5553" spans="1:11">
      <c r="A5553" s="24"/>
      <c r="B5553" s="24"/>
      <c r="J5553" s="24"/>
      <c r="K5553" s="24"/>
    </row>
    <row r="5554" spans="1:11">
      <c r="A5554" s="24"/>
      <c r="B5554" s="24"/>
      <c r="J5554" s="24"/>
      <c r="K5554" s="24"/>
    </row>
    <row r="5555" spans="1:11">
      <c r="A5555" s="24"/>
      <c r="B5555" s="24"/>
      <c r="J5555" s="24"/>
      <c r="K5555" s="24"/>
    </row>
    <row r="5556" spans="1:11">
      <c r="A5556" s="24"/>
      <c r="B5556" s="24"/>
      <c r="J5556" s="24"/>
      <c r="K5556" s="24"/>
    </row>
    <row r="5557" spans="1:11">
      <c r="A5557" s="24"/>
      <c r="B5557" s="24"/>
      <c r="J5557" s="24"/>
      <c r="K5557" s="24"/>
    </row>
    <row r="5558" spans="1:11">
      <c r="A5558" s="24"/>
      <c r="B5558" s="24"/>
      <c r="J5558" s="24"/>
      <c r="K5558" s="24"/>
    </row>
    <row r="5559" spans="1:11">
      <c r="A5559" s="24"/>
      <c r="B5559" s="24"/>
      <c r="J5559" s="24"/>
      <c r="K5559" s="24"/>
    </row>
    <row r="5560" spans="1:11">
      <c r="A5560" s="24"/>
      <c r="B5560" s="24"/>
      <c r="J5560" s="24"/>
      <c r="K5560" s="24"/>
    </row>
    <row r="5561" spans="1:11">
      <c r="A5561" s="24"/>
      <c r="B5561" s="24"/>
      <c r="J5561" s="24"/>
      <c r="K5561" s="24"/>
    </row>
    <row r="5562" spans="1:11">
      <c r="A5562" s="24"/>
      <c r="B5562" s="24"/>
      <c r="J5562" s="24"/>
      <c r="K5562" s="24"/>
    </row>
    <row r="5563" spans="1:11">
      <c r="A5563" s="24"/>
      <c r="B5563" s="24"/>
      <c r="J5563" s="24"/>
      <c r="K5563" s="24"/>
    </row>
    <row r="5564" spans="1:11">
      <c r="A5564" s="24"/>
      <c r="B5564" s="24"/>
      <c r="J5564" s="24"/>
      <c r="K5564" s="24"/>
    </row>
    <row r="5565" spans="1:11">
      <c r="A5565" s="24"/>
      <c r="B5565" s="24"/>
      <c r="J5565" s="24"/>
      <c r="K5565" s="24"/>
    </row>
    <row r="5566" spans="1:11">
      <c r="A5566" s="24"/>
      <c r="B5566" s="24"/>
      <c r="J5566" s="24"/>
      <c r="K5566" s="24"/>
    </row>
    <row r="5567" spans="1:11">
      <c r="A5567" s="24"/>
      <c r="B5567" s="24"/>
      <c r="J5567" s="24"/>
      <c r="K5567" s="24"/>
    </row>
    <row r="5568" spans="1:11">
      <c r="A5568" s="24"/>
      <c r="B5568" s="24"/>
      <c r="J5568" s="24"/>
      <c r="K5568" s="24"/>
    </row>
    <row r="5569" spans="1:11">
      <c r="A5569" s="24"/>
      <c r="B5569" s="24"/>
      <c r="J5569" s="24"/>
      <c r="K5569" s="24"/>
    </row>
    <row r="5570" spans="1:11">
      <c r="A5570" s="24"/>
      <c r="B5570" s="24"/>
      <c r="J5570" s="24"/>
      <c r="K5570" s="24"/>
    </row>
    <row r="5571" spans="1:11">
      <c r="A5571" s="24"/>
      <c r="B5571" s="24"/>
      <c r="J5571" s="24"/>
      <c r="K5571" s="24"/>
    </row>
    <row r="5572" spans="1:11">
      <c r="A5572" s="24"/>
      <c r="B5572" s="24"/>
      <c r="J5572" s="24"/>
      <c r="K5572" s="24"/>
    </row>
    <row r="5573" spans="1:11">
      <c r="A5573" s="24"/>
      <c r="B5573" s="24"/>
      <c r="J5573" s="24"/>
      <c r="K5573" s="24"/>
    </row>
    <row r="5574" spans="1:11">
      <c r="A5574" s="24"/>
      <c r="B5574" s="24"/>
      <c r="J5574" s="24"/>
      <c r="K5574" s="24"/>
    </row>
    <row r="5575" spans="1:11">
      <c r="A5575" s="24"/>
      <c r="B5575" s="24"/>
      <c r="J5575" s="24"/>
      <c r="K5575" s="24"/>
    </row>
    <row r="5576" spans="1:11">
      <c r="A5576" s="24"/>
      <c r="B5576" s="24"/>
      <c r="J5576" s="24"/>
      <c r="K5576" s="24"/>
    </row>
    <row r="5577" spans="1:11">
      <c r="A5577" s="24"/>
      <c r="B5577" s="24"/>
      <c r="J5577" s="24"/>
      <c r="K5577" s="24"/>
    </row>
    <row r="5578" spans="1:11">
      <c r="A5578" s="24"/>
      <c r="B5578" s="24"/>
      <c r="J5578" s="24"/>
      <c r="K5578" s="24"/>
    </row>
    <row r="5579" spans="1:11">
      <c r="A5579" s="24"/>
      <c r="B5579" s="24"/>
      <c r="J5579" s="24"/>
      <c r="K5579" s="24"/>
    </row>
    <row r="5580" spans="1:11">
      <c r="A5580" s="24"/>
      <c r="B5580" s="24"/>
      <c r="J5580" s="24"/>
      <c r="K5580" s="24"/>
    </row>
    <row r="5581" spans="1:11">
      <c r="A5581" s="24"/>
      <c r="B5581" s="24"/>
      <c r="J5581" s="24"/>
      <c r="K5581" s="24"/>
    </row>
    <row r="5582" spans="1:11">
      <c r="A5582" s="24"/>
      <c r="B5582" s="24"/>
      <c r="J5582" s="24"/>
      <c r="K5582" s="24"/>
    </row>
    <row r="5583" spans="1:11">
      <c r="A5583" s="24"/>
      <c r="B5583" s="24"/>
      <c r="J5583" s="24"/>
      <c r="K5583" s="24"/>
    </row>
    <row r="5584" spans="1:11">
      <c r="A5584" s="24"/>
      <c r="B5584" s="24"/>
      <c r="J5584" s="24"/>
      <c r="K5584" s="24"/>
    </row>
    <row r="5585" spans="1:11">
      <c r="A5585" s="24"/>
      <c r="B5585" s="24"/>
      <c r="J5585" s="24"/>
      <c r="K5585" s="24"/>
    </row>
    <row r="5586" spans="1:11">
      <c r="A5586" s="24"/>
      <c r="B5586" s="24"/>
      <c r="J5586" s="24"/>
      <c r="K5586" s="24"/>
    </row>
    <row r="5587" spans="1:11">
      <c r="A5587" s="24"/>
      <c r="B5587" s="24"/>
      <c r="J5587" s="24"/>
      <c r="K5587" s="24"/>
    </row>
    <row r="5588" spans="1:11">
      <c r="A5588" s="24"/>
      <c r="B5588" s="24"/>
      <c r="J5588" s="24"/>
      <c r="K5588" s="24"/>
    </row>
    <row r="5589" spans="1:11">
      <c r="A5589" s="24"/>
      <c r="B5589" s="24"/>
      <c r="J5589" s="24"/>
      <c r="K5589" s="24"/>
    </row>
    <row r="5590" spans="1:11">
      <c r="A5590" s="24"/>
      <c r="B5590" s="24"/>
      <c r="J5590" s="24"/>
      <c r="K5590" s="24"/>
    </row>
    <row r="5591" spans="1:11">
      <c r="A5591" s="24"/>
      <c r="B5591" s="24"/>
      <c r="J5591" s="24"/>
      <c r="K5591" s="24"/>
    </row>
    <row r="5592" spans="1:11">
      <c r="A5592" s="24"/>
      <c r="B5592" s="24"/>
      <c r="J5592" s="24"/>
      <c r="K5592" s="24"/>
    </row>
    <row r="5593" spans="1:11">
      <c r="A5593" s="24"/>
      <c r="B5593" s="24"/>
      <c r="J5593" s="24"/>
      <c r="K5593" s="24"/>
    </row>
    <row r="5594" spans="1:11">
      <c r="A5594" s="24"/>
      <c r="B5594" s="24"/>
      <c r="J5594" s="24"/>
      <c r="K5594" s="24"/>
    </row>
    <row r="5595" spans="1:11">
      <c r="A5595" s="24"/>
      <c r="B5595" s="24"/>
      <c r="J5595" s="24"/>
      <c r="K5595" s="24"/>
    </row>
    <row r="5596" spans="1:11">
      <c r="A5596" s="24"/>
      <c r="B5596" s="24"/>
      <c r="J5596" s="24"/>
      <c r="K5596" s="24"/>
    </row>
    <row r="5597" spans="1:11">
      <c r="A5597" s="24"/>
      <c r="B5597" s="24"/>
      <c r="J5597" s="24"/>
      <c r="K5597" s="24"/>
    </row>
    <row r="5598" spans="1:11">
      <c r="A5598" s="24"/>
      <c r="B5598" s="24"/>
      <c r="J5598" s="24"/>
      <c r="K5598" s="24"/>
    </row>
    <row r="5599" spans="1:11">
      <c r="A5599" s="24"/>
      <c r="B5599" s="24"/>
      <c r="J5599" s="24"/>
      <c r="K5599" s="24"/>
    </row>
    <row r="5600" spans="1:11">
      <c r="A5600" s="24"/>
      <c r="B5600" s="24"/>
      <c r="J5600" s="24"/>
      <c r="K5600" s="24"/>
    </row>
    <row r="5601" spans="1:11">
      <c r="A5601" s="24"/>
      <c r="B5601" s="24"/>
      <c r="J5601" s="24"/>
      <c r="K5601" s="24"/>
    </row>
    <row r="5602" spans="1:11">
      <c r="A5602" s="24"/>
      <c r="B5602" s="24"/>
      <c r="J5602" s="24"/>
      <c r="K5602" s="24"/>
    </row>
    <row r="5603" spans="1:11">
      <c r="A5603" s="24"/>
      <c r="B5603" s="24"/>
      <c r="J5603" s="24"/>
      <c r="K5603" s="24"/>
    </row>
    <row r="5604" spans="1:11">
      <c r="A5604" s="24"/>
      <c r="B5604" s="24"/>
      <c r="J5604" s="24"/>
      <c r="K5604" s="24"/>
    </row>
    <row r="5605" spans="1:11">
      <c r="A5605" s="24"/>
      <c r="B5605" s="24"/>
      <c r="J5605" s="24"/>
      <c r="K5605" s="24"/>
    </row>
    <row r="5606" spans="1:11">
      <c r="A5606" s="24"/>
      <c r="B5606" s="24"/>
      <c r="J5606" s="24"/>
      <c r="K5606" s="24"/>
    </row>
    <row r="5607" spans="1:11">
      <c r="A5607" s="24"/>
      <c r="B5607" s="24"/>
      <c r="J5607" s="24"/>
      <c r="K5607" s="24"/>
    </row>
    <row r="5608" spans="1:11">
      <c r="A5608" s="24"/>
      <c r="B5608" s="24"/>
      <c r="J5608" s="24"/>
      <c r="K5608" s="24"/>
    </row>
    <row r="5609" spans="1:11">
      <c r="A5609" s="24"/>
      <c r="B5609" s="24"/>
      <c r="J5609" s="24"/>
      <c r="K5609" s="24"/>
    </row>
    <row r="5610" spans="1:11">
      <c r="A5610" s="24"/>
      <c r="B5610" s="24"/>
      <c r="J5610" s="24"/>
      <c r="K5610" s="24"/>
    </row>
    <row r="5611" spans="1:11">
      <c r="A5611" s="24"/>
      <c r="B5611" s="24"/>
      <c r="J5611" s="24"/>
      <c r="K5611" s="24"/>
    </row>
    <row r="5612" spans="1:11">
      <c r="A5612" s="24"/>
      <c r="B5612" s="24"/>
      <c r="J5612" s="24"/>
      <c r="K5612" s="24"/>
    </row>
    <row r="5613" spans="1:11">
      <c r="A5613" s="24"/>
      <c r="B5613" s="24"/>
      <c r="J5613" s="24"/>
      <c r="K5613" s="24"/>
    </row>
    <row r="5614" spans="1:11">
      <c r="A5614" s="24"/>
      <c r="B5614" s="24"/>
      <c r="J5614" s="24"/>
      <c r="K5614" s="24"/>
    </row>
    <row r="5615" spans="1:11">
      <c r="A5615" s="24"/>
      <c r="B5615" s="24"/>
      <c r="J5615" s="24"/>
      <c r="K5615" s="24"/>
    </row>
    <row r="5616" spans="1:11">
      <c r="A5616" s="24"/>
      <c r="B5616" s="24"/>
      <c r="J5616" s="24"/>
      <c r="K5616" s="24"/>
    </row>
    <row r="5617" spans="1:11">
      <c r="A5617" s="24"/>
      <c r="B5617" s="24"/>
      <c r="J5617" s="24"/>
      <c r="K5617" s="24"/>
    </row>
    <row r="5618" spans="1:11">
      <c r="A5618" s="24"/>
      <c r="B5618" s="24"/>
      <c r="J5618" s="24"/>
      <c r="K5618" s="24"/>
    </row>
    <row r="5619" spans="1:11">
      <c r="A5619" s="24"/>
      <c r="B5619" s="24"/>
      <c r="J5619" s="24"/>
      <c r="K5619" s="24"/>
    </row>
    <row r="5620" spans="1:11">
      <c r="A5620" s="24"/>
      <c r="B5620" s="24"/>
      <c r="J5620" s="24"/>
      <c r="K5620" s="24"/>
    </row>
    <row r="5621" spans="1:11">
      <c r="A5621" s="24"/>
      <c r="B5621" s="24"/>
      <c r="J5621" s="24"/>
      <c r="K5621" s="24"/>
    </row>
    <row r="5622" spans="1:11">
      <c r="A5622" s="24"/>
      <c r="B5622" s="24"/>
      <c r="J5622" s="24"/>
      <c r="K5622" s="24"/>
    </row>
    <row r="5623" spans="1:11">
      <c r="A5623" s="24"/>
      <c r="B5623" s="24"/>
      <c r="J5623" s="24"/>
      <c r="K5623" s="24"/>
    </row>
    <row r="5624" spans="1:11">
      <c r="A5624" s="24"/>
      <c r="B5624" s="24"/>
      <c r="J5624" s="24"/>
    </row>
    <row r="5625" spans="1:11">
      <c r="A5625" s="24"/>
      <c r="B5625" s="24"/>
      <c r="J5625" s="24"/>
    </row>
    <row r="5626" spans="1:11">
      <c r="A5626" s="24"/>
      <c r="B5626" s="24"/>
      <c r="J5626" s="24"/>
    </row>
    <row r="5627" spans="1:11">
      <c r="A5627" s="24"/>
      <c r="B5627" s="24"/>
    </row>
    <row r="5628" spans="1:11">
      <c r="A5628" s="24"/>
      <c r="B5628" s="24"/>
    </row>
    <row r="5629" spans="1:11">
      <c r="A5629" s="24"/>
      <c r="B5629" s="24"/>
      <c r="J5629" s="24"/>
    </row>
    <row r="5630" spans="1:11">
      <c r="A5630" s="24"/>
      <c r="B5630" s="24"/>
      <c r="J5630" s="24"/>
    </row>
    <row r="5631" spans="1:11">
      <c r="A5631" s="24"/>
      <c r="B5631" s="24"/>
      <c r="J5631" s="24"/>
    </row>
    <row r="5632" spans="1:11">
      <c r="A5632" s="24"/>
      <c r="B5632" s="24"/>
      <c r="J5632" s="24"/>
      <c r="K5632" s="24"/>
    </row>
    <row r="5633" spans="1:11">
      <c r="A5633" s="24"/>
      <c r="B5633" s="24"/>
      <c r="J5633" s="24"/>
      <c r="K5633" s="24"/>
    </row>
    <row r="5634" spans="1:11">
      <c r="A5634" s="24"/>
      <c r="B5634" s="24"/>
    </row>
    <row r="5635" spans="1:11">
      <c r="A5635" s="24"/>
      <c r="B5635" s="24"/>
      <c r="J5635" s="24"/>
    </row>
    <row r="5636" spans="1:11">
      <c r="A5636" s="24"/>
      <c r="B5636" s="24"/>
      <c r="J5636" s="24"/>
    </row>
    <row r="5637" spans="1:11">
      <c r="A5637" s="24"/>
      <c r="B5637" s="24"/>
      <c r="J5637" s="24"/>
    </row>
    <row r="5638" spans="1:11">
      <c r="A5638" s="24"/>
      <c r="B5638" s="24"/>
      <c r="J5638" s="24"/>
      <c r="K5638" s="24"/>
    </row>
    <row r="5639" spans="1:11">
      <c r="A5639" s="24"/>
      <c r="B5639" s="24"/>
      <c r="J5639" s="24"/>
      <c r="K5639" s="24"/>
    </row>
    <row r="5640" spans="1:11">
      <c r="A5640" s="24"/>
      <c r="B5640" s="24"/>
      <c r="J5640" s="24"/>
      <c r="K5640" s="24"/>
    </row>
    <row r="5641" spans="1:11">
      <c r="A5641" s="24"/>
      <c r="B5641" s="24"/>
      <c r="J5641" s="24"/>
      <c r="K5641" s="24"/>
    </row>
    <row r="5642" spans="1:11">
      <c r="A5642" s="24"/>
      <c r="B5642" s="24"/>
      <c r="J5642" s="24"/>
      <c r="K5642" s="24"/>
    </row>
    <row r="5643" spans="1:11">
      <c r="A5643" s="24"/>
      <c r="B5643" s="24"/>
      <c r="J5643" s="24"/>
      <c r="K5643" s="24"/>
    </row>
    <row r="5644" spans="1:11">
      <c r="A5644" s="24"/>
      <c r="B5644" s="24"/>
      <c r="J5644" s="24"/>
      <c r="K5644" s="24"/>
    </row>
    <row r="5645" spans="1:11">
      <c r="A5645" s="24"/>
      <c r="B5645" s="24"/>
      <c r="J5645" s="24"/>
      <c r="K5645" s="24"/>
    </row>
    <row r="5646" spans="1:11">
      <c r="A5646" s="24"/>
      <c r="B5646" s="24"/>
      <c r="J5646" s="24"/>
      <c r="K5646" s="24"/>
    </row>
    <row r="5647" spans="1:11">
      <c r="A5647" s="24"/>
      <c r="B5647" s="24"/>
      <c r="J5647" s="24"/>
      <c r="K5647" s="24"/>
    </row>
    <row r="5648" spans="1:11">
      <c r="A5648" s="24"/>
      <c r="B5648" s="24"/>
      <c r="J5648" s="24"/>
      <c r="K5648" s="24"/>
    </row>
    <row r="5649" spans="1:11">
      <c r="A5649" s="24"/>
      <c r="B5649" s="24"/>
      <c r="J5649" s="24"/>
      <c r="K5649" s="24"/>
    </row>
    <row r="5650" spans="1:11">
      <c r="A5650" s="24"/>
      <c r="B5650" s="24"/>
      <c r="J5650" s="24"/>
      <c r="K5650" s="24"/>
    </row>
    <row r="5651" spans="1:11">
      <c r="A5651" s="24"/>
      <c r="B5651" s="24"/>
      <c r="J5651" s="24"/>
      <c r="K5651" s="24"/>
    </row>
    <row r="5652" spans="1:11">
      <c r="A5652" s="24"/>
      <c r="B5652" s="24"/>
      <c r="J5652" s="24"/>
      <c r="K5652" s="24"/>
    </row>
    <row r="5653" spans="1:11">
      <c r="A5653" s="24"/>
      <c r="B5653" s="24"/>
      <c r="J5653" s="24"/>
      <c r="K5653" s="24"/>
    </row>
    <row r="5654" spans="1:11">
      <c r="A5654" s="24"/>
      <c r="B5654" s="24"/>
      <c r="J5654" s="24"/>
      <c r="K5654" s="24"/>
    </row>
    <row r="5655" spans="1:11">
      <c r="A5655" s="24"/>
      <c r="B5655" s="24"/>
      <c r="J5655" s="24"/>
      <c r="K5655" s="24"/>
    </row>
    <row r="5656" spans="1:11">
      <c r="A5656" s="24"/>
      <c r="B5656" s="24"/>
      <c r="J5656" s="24"/>
      <c r="K5656" s="24"/>
    </row>
    <row r="5657" spans="1:11">
      <c r="A5657" s="24"/>
      <c r="B5657" s="24"/>
      <c r="J5657" s="24"/>
      <c r="K5657" s="24"/>
    </row>
    <row r="5658" spans="1:11">
      <c r="A5658" s="24"/>
      <c r="B5658" s="24"/>
      <c r="J5658" s="24"/>
      <c r="K5658" s="24"/>
    </row>
    <row r="5659" spans="1:11">
      <c r="A5659" s="24"/>
      <c r="B5659" s="24"/>
      <c r="J5659" s="24"/>
      <c r="K5659" s="24"/>
    </row>
    <row r="5660" spans="1:11">
      <c r="A5660" s="24"/>
      <c r="B5660" s="24"/>
      <c r="J5660" s="24"/>
      <c r="K5660" s="24"/>
    </row>
    <row r="5661" spans="1:11">
      <c r="A5661" s="24"/>
      <c r="B5661" s="24"/>
      <c r="J5661" s="24"/>
      <c r="K5661" s="24"/>
    </row>
    <row r="5662" spans="1:11">
      <c r="A5662" s="24"/>
      <c r="B5662" s="24"/>
      <c r="J5662" s="24"/>
      <c r="K5662" s="24"/>
    </row>
    <row r="5663" spans="1:11">
      <c r="A5663" s="24"/>
      <c r="B5663" s="24"/>
      <c r="J5663" s="24"/>
      <c r="K5663" s="24"/>
    </row>
    <row r="5664" spans="1:11">
      <c r="A5664" s="24"/>
      <c r="B5664" s="24"/>
      <c r="J5664" s="24"/>
      <c r="K5664" s="24"/>
    </row>
    <row r="5665" spans="1:11">
      <c r="A5665" s="24"/>
      <c r="B5665" s="24"/>
      <c r="J5665" s="24"/>
      <c r="K5665" s="24"/>
    </row>
    <row r="5666" spans="1:11">
      <c r="A5666" s="24"/>
      <c r="B5666" s="24"/>
      <c r="J5666" s="24"/>
      <c r="K5666" s="24"/>
    </row>
    <row r="5667" spans="1:11">
      <c r="A5667" s="24"/>
      <c r="B5667" s="24"/>
      <c r="J5667" s="24"/>
      <c r="K5667" s="24"/>
    </row>
    <row r="5668" spans="1:11">
      <c r="A5668" s="24"/>
      <c r="B5668" s="24"/>
      <c r="J5668" s="24"/>
      <c r="K5668" s="24"/>
    </row>
    <row r="5669" spans="1:11">
      <c r="A5669" s="24"/>
      <c r="B5669" s="24"/>
      <c r="J5669" s="24"/>
      <c r="K5669" s="24"/>
    </row>
    <row r="5670" spans="1:11">
      <c r="A5670" s="24"/>
      <c r="B5670" s="24"/>
      <c r="J5670" s="24"/>
      <c r="K5670" s="24"/>
    </row>
    <row r="5671" spans="1:11">
      <c r="A5671" s="24"/>
      <c r="B5671" s="24"/>
      <c r="J5671" s="24"/>
      <c r="K5671" s="24"/>
    </row>
    <row r="5672" spans="1:11">
      <c r="A5672" s="24"/>
      <c r="B5672" s="24"/>
      <c r="J5672" s="24"/>
      <c r="K5672" s="24"/>
    </row>
    <row r="5673" spans="1:11">
      <c r="A5673" s="24"/>
      <c r="B5673" s="24"/>
      <c r="J5673" s="24"/>
      <c r="K5673" s="24"/>
    </row>
    <row r="5674" spans="1:11">
      <c r="A5674" s="24"/>
      <c r="B5674" s="24"/>
      <c r="J5674" s="24"/>
      <c r="K5674" s="24"/>
    </row>
    <row r="5675" spans="1:11">
      <c r="A5675" s="24"/>
      <c r="B5675" s="24"/>
      <c r="J5675" s="24"/>
      <c r="K5675" s="24"/>
    </row>
    <row r="5676" spans="1:11">
      <c r="A5676" s="24"/>
      <c r="B5676" s="24"/>
      <c r="J5676" s="24"/>
      <c r="K5676" s="24"/>
    </row>
    <row r="5677" spans="1:11">
      <c r="A5677" s="24"/>
      <c r="B5677" s="24"/>
      <c r="J5677" s="24"/>
      <c r="K5677" s="24"/>
    </row>
    <row r="5678" spans="1:11">
      <c r="A5678" s="24"/>
      <c r="B5678" s="24"/>
      <c r="J5678" s="24"/>
      <c r="K5678" s="24"/>
    </row>
    <row r="5679" spans="1:11">
      <c r="A5679" s="24"/>
      <c r="B5679" s="24"/>
      <c r="J5679" s="24"/>
      <c r="K5679" s="24"/>
    </row>
    <row r="5680" spans="1:11">
      <c r="A5680" s="24"/>
      <c r="B5680" s="24"/>
      <c r="J5680" s="24"/>
      <c r="K5680" s="24"/>
    </row>
    <row r="5681" spans="1:11">
      <c r="A5681" s="24"/>
      <c r="B5681" s="24"/>
      <c r="J5681" s="24"/>
      <c r="K5681" s="24"/>
    </row>
    <row r="5682" spans="1:11">
      <c r="A5682" s="24"/>
      <c r="B5682" s="24"/>
      <c r="J5682" s="24"/>
      <c r="K5682" s="24"/>
    </row>
    <row r="5683" spans="1:11">
      <c r="A5683" s="24"/>
      <c r="B5683" s="24"/>
      <c r="J5683" s="24"/>
      <c r="K5683" s="24"/>
    </row>
    <row r="5684" spans="1:11">
      <c r="A5684" s="24"/>
      <c r="B5684" s="24"/>
      <c r="J5684" s="24"/>
      <c r="K5684" s="24"/>
    </row>
    <row r="5685" spans="1:11">
      <c r="A5685" s="24"/>
      <c r="B5685" s="24"/>
      <c r="J5685" s="24"/>
      <c r="K5685" s="24"/>
    </row>
    <row r="5686" spans="1:11">
      <c r="A5686" s="24"/>
      <c r="B5686" s="24"/>
      <c r="J5686" s="24"/>
      <c r="K5686" s="24"/>
    </row>
    <row r="5687" spans="1:11">
      <c r="A5687" s="24"/>
      <c r="B5687" s="24"/>
      <c r="J5687" s="24"/>
      <c r="K5687" s="24"/>
    </row>
    <row r="5688" spans="1:11">
      <c r="A5688" s="24"/>
      <c r="B5688" s="24"/>
      <c r="J5688" s="24"/>
      <c r="K5688" s="24"/>
    </row>
    <row r="5689" spans="1:11">
      <c r="A5689" s="24"/>
      <c r="B5689" s="24"/>
      <c r="J5689" s="24"/>
      <c r="K5689" s="24"/>
    </row>
    <row r="5690" spans="1:11">
      <c r="A5690" s="24"/>
      <c r="B5690" s="24"/>
      <c r="J5690" s="24"/>
      <c r="K5690" s="24"/>
    </row>
    <row r="5691" spans="1:11">
      <c r="A5691" s="24"/>
      <c r="B5691" s="24"/>
      <c r="J5691" s="24"/>
      <c r="K5691" s="24"/>
    </row>
    <row r="5692" spans="1:11">
      <c r="A5692" s="24"/>
      <c r="B5692" s="24"/>
      <c r="J5692" s="24"/>
      <c r="K5692" s="24"/>
    </row>
    <row r="5693" spans="1:11">
      <c r="A5693" s="24"/>
      <c r="B5693" s="24"/>
      <c r="J5693" s="24"/>
      <c r="K5693" s="24"/>
    </row>
    <row r="5694" spans="1:11">
      <c r="A5694" s="24"/>
      <c r="B5694" s="24"/>
      <c r="J5694" s="24"/>
      <c r="K5694" s="24"/>
    </row>
    <row r="5695" spans="1:11">
      <c r="A5695" s="24"/>
      <c r="B5695" s="24"/>
      <c r="J5695" s="24"/>
      <c r="K5695" s="24"/>
    </row>
    <row r="5696" spans="1:11">
      <c r="A5696" s="24"/>
      <c r="B5696" s="24"/>
      <c r="J5696" s="24"/>
      <c r="K5696" s="24"/>
    </row>
    <row r="5697" spans="1:11">
      <c r="A5697" s="24"/>
      <c r="B5697" s="24"/>
      <c r="J5697" s="24"/>
      <c r="K5697" s="24"/>
    </row>
    <row r="5698" spans="1:11">
      <c r="A5698" s="24"/>
      <c r="B5698" s="24"/>
      <c r="J5698" s="24"/>
      <c r="K5698" s="24"/>
    </row>
    <row r="5699" spans="1:11">
      <c r="A5699" s="24"/>
      <c r="B5699" s="24"/>
      <c r="J5699" s="24"/>
      <c r="K5699" s="24"/>
    </row>
    <row r="5700" spans="1:11">
      <c r="A5700" s="24"/>
      <c r="B5700" s="24"/>
      <c r="J5700" s="24"/>
      <c r="K5700" s="24"/>
    </row>
    <row r="5701" spans="1:11">
      <c r="A5701" s="24"/>
      <c r="B5701" s="24"/>
      <c r="J5701" s="24"/>
      <c r="K5701" s="24"/>
    </row>
    <row r="5702" spans="1:11">
      <c r="A5702" s="24"/>
      <c r="B5702" s="24"/>
      <c r="J5702" s="24"/>
      <c r="K5702" s="24"/>
    </row>
    <row r="5703" spans="1:11">
      <c r="A5703" s="24"/>
      <c r="B5703" s="24"/>
      <c r="J5703" s="24"/>
      <c r="K5703" s="24"/>
    </row>
    <row r="5704" spans="1:11">
      <c r="A5704" s="24"/>
      <c r="B5704" s="24"/>
      <c r="J5704" s="24"/>
      <c r="K5704" s="24"/>
    </row>
    <row r="5705" spans="1:11">
      <c r="A5705" s="24"/>
      <c r="B5705" s="24"/>
      <c r="J5705" s="24"/>
      <c r="K5705" s="24"/>
    </row>
    <row r="5706" spans="1:11">
      <c r="A5706" s="24"/>
      <c r="B5706" s="24"/>
      <c r="J5706" s="24"/>
      <c r="K5706" s="24"/>
    </row>
    <row r="5707" spans="1:11">
      <c r="A5707" s="24"/>
      <c r="B5707" s="24"/>
      <c r="J5707" s="24"/>
      <c r="K5707" s="24"/>
    </row>
    <row r="5708" spans="1:11">
      <c r="A5708" s="24"/>
      <c r="B5708" s="24"/>
      <c r="J5708" s="24"/>
      <c r="K5708" s="24"/>
    </row>
    <row r="5709" spans="1:11">
      <c r="A5709" s="24"/>
      <c r="B5709" s="24"/>
      <c r="J5709" s="24"/>
      <c r="K5709" s="24"/>
    </row>
    <row r="5710" spans="1:11">
      <c r="A5710" s="24"/>
      <c r="B5710" s="24"/>
      <c r="J5710" s="24"/>
      <c r="K5710" s="24"/>
    </row>
    <row r="5711" spans="1:11">
      <c r="A5711" s="24"/>
      <c r="B5711" s="24"/>
      <c r="J5711" s="24"/>
      <c r="K5711" s="24"/>
    </row>
    <row r="5712" spans="1:11">
      <c r="A5712" s="24"/>
      <c r="B5712" s="24"/>
      <c r="J5712" s="24"/>
      <c r="K5712" s="24"/>
    </row>
    <row r="5713" spans="1:11">
      <c r="A5713" s="24"/>
      <c r="B5713" s="24"/>
      <c r="J5713" s="24"/>
      <c r="K5713" s="24"/>
    </row>
    <row r="5714" spans="1:11">
      <c r="A5714" s="24"/>
      <c r="B5714" s="24"/>
      <c r="J5714" s="24"/>
      <c r="K5714" s="24"/>
    </row>
    <row r="5715" spans="1:11">
      <c r="A5715" s="24"/>
      <c r="B5715" s="24"/>
      <c r="J5715" s="24"/>
      <c r="K5715" s="24"/>
    </row>
    <row r="5716" spans="1:11">
      <c r="A5716" s="24"/>
      <c r="B5716" s="24"/>
      <c r="J5716" s="24"/>
      <c r="K5716" s="24"/>
    </row>
    <row r="5717" spans="1:11">
      <c r="A5717" s="24"/>
      <c r="B5717" s="24"/>
      <c r="J5717" s="24"/>
      <c r="K5717" s="24"/>
    </row>
    <row r="5718" spans="1:11">
      <c r="A5718" s="24"/>
      <c r="B5718" s="24"/>
      <c r="J5718" s="24"/>
      <c r="K5718" s="24"/>
    </row>
    <row r="5719" spans="1:11">
      <c r="A5719" s="24"/>
      <c r="B5719" s="24"/>
      <c r="J5719" s="24"/>
      <c r="K5719" s="24"/>
    </row>
    <row r="5720" spans="1:11">
      <c r="A5720" s="24"/>
      <c r="B5720" s="24"/>
      <c r="J5720" s="24"/>
      <c r="K5720" s="24"/>
    </row>
    <row r="5721" spans="1:11">
      <c r="A5721" s="24"/>
      <c r="B5721" s="24"/>
      <c r="J5721" s="24"/>
      <c r="K5721" s="24"/>
    </row>
    <row r="5722" spans="1:11">
      <c r="A5722" s="24"/>
      <c r="B5722" s="24"/>
      <c r="J5722" s="24"/>
      <c r="K5722" s="24"/>
    </row>
    <row r="5723" spans="1:11">
      <c r="A5723" s="24"/>
      <c r="B5723" s="24"/>
      <c r="J5723" s="24"/>
      <c r="K5723" s="24"/>
    </row>
    <row r="5724" spans="1:11">
      <c r="A5724" s="24"/>
      <c r="B5724" s="24"/>
      <c r="J5724" s="24"/>
      <c r="K5724" s="24"/>
    </row>
    <row r="5725" spans="1:11">
      <c r="A5725" s="24"/>
      <c r="B5725" s="24"/>
      <c r="J5725" s="24"/>
      <c r="K5725" s="24"/>
    </row>
    <row r="5726" spans="1:11">
      <c r="A5726" s="24"/>
      <c r="B5726" s="24"/>
      <c r="J5726" s="24"/>
      <c r="K5726" s="24"/>
    </row>
    <row r="5727" spans="1:11">
      <c r="A5727" s="24"/>
      <c r="B5727" s="24"/>
      <c r="J5727" s="24"/>
      <c r="K5727" s="24"/>
    </row>
    <row r="5728" spans="1:11">
      <c r="A5728" s="24"/>
      <c r="B5728" s="24"/>
      <c r="J5728" s="24"/>
      <c r="K5728" s="24"/>
    </row>
    <row r="5729" spans="1:11">
      <c r="A5729" s="24"/>
      <c r="B5729" s="24"/>
      <c r="J5729" s="24"/>
      <c r="K5729" s="24"/>
    </row>
    <row r="5730" spans="1:11">
      <c r="A5730" s="24"/>
      <c r="B5730" s="24"/>
      <c r="J5730" s="24"/>
      <c r="K5730" s="24"/>
    </row>
    <row r="5731" spans="1:11">
      <c r="A5731" s="24"/>
      <c r="B5731" s="24"/>
      <c r="J5731" s="24"/>
      <c r="K5731" s="24"/>
    </row>
    <row r="5732" spans="1:11">
      <c r="A5732" s="24"/>
      <c r="B5732" s="24"/>
      <c r="J5732" s="24"/>
      <c r="K5732" s="24"/>
    </row>
    <row r="5733" spans="1:11">
      <c r="A5733" s="24"/>
      <c r="B5733" s="24"/>
      <c r="J5733" s="24"/>
      <c r="K5733" s="24"/>
    </row>
    <row r="5734" spans="1:11">
      <c r="A5734" s="24"/>
      <c r="B5734" s="24"/>
      <c r="J5734" s="24"/>
      <c r="K5734" s="24"/>
    </row>
    <row r="5735" spans="1:11">
      <c r="A5735" s="24"/>
      <c r="B5735" s="24"/>
      <c r="J5735" s="24"/>
      <c r="K5735" s="24"/>
    </row>
    <row r="5736" spans="1:11">
      <c r="A5736" s="24"/>
      <c r="B5736" s="24"/>
      <c r="J5736" s="24"/>
      <c r="K5736" s="24"/>
    </row>
    <row r="5737" spans="1:11">
      <c r="A5737" s="24"/>
      <c r="B5737" s="24"/>
      <c r="J5737" s="24"/>
      <c r="K5737" s="24"/>
    </row>
    <row r="5738" spans="1:11">
      <c r="A5738" s="24"/>
      <c r="B5738" s="24"/>
      <c r="J5738" s="24"/>
      <c r="K5738" s="24"/>
    </row>
    <row r="5739" spans="1:11">
      <c r="A5739" s="24"/>
      <c r="B5739" s="24"/>
      <c r="J5739" s="24"/>
      <c r="K5739" s="24"/>
    </row>
    <row r="5740" spans="1:11">
      <c r="A5740" s="24"/>
      <c r="B5740" s="24"/>
      <c r="J5740" s="24"/>
      <c r="K5740" s="24"/>
    </row>
    <row r="5741" spans="1:11">
      <c r="A5741" s="24"/>
      <c r="B5741" s="24"/>
      <c r="J5741" s="24"/>
      <c r="K5741" s="24"/>
    </row>
    <row r="5742" spans="1:11">
      <c r="A5742" s="24"/>
      <c r="B5742" s="24"/>
      <c r="J5742" s="24"/>
      <c r="K5742" s="24"/>
    </row>
    <row r="5743" spans="1:11">
      <c r="A5743" s="24"/>
      <c r="B5743" s="24"/>
      <c r="J5743" s="24"/>
      <c r="K5743" s="24"/>
    </row>
    <row r="5744" spans="1:11">
      <c r="A5744" s="24"/>
      <c r="B5744" s="24"/>
      <c r="J5744" s="24"/>
      <c r="K5744" s="24"/>
    </row>
    <row r="5745" spans="1:11">
      <c r="A5745" s="24"/>
      <c r="B5745" s="24"/>
      <c r="J5745" s="24"/>
      <c r="K5745" s="24"/>
    </row>
    <row r="5746" spans="1:11">
      <c r="A5746" s="24"/>
      <c r="B5746" s="24"/>
      <c r="J5746" s="24"/>
      <c r="K5746" s="24"/>
    </row>
    <row r="5747" spans="1:11">
      <c r="A5747" s="24"/>
      <c r="B5747" s="24"/>
      <c r="J5747" s="24"/>
      <c r="K5747" s="24"/>
    </row>
    <row r="5748" spans="1:11">
      <c r="A5748" s="24"/>
      <c r="B5748" s="24"/>
      <c r="J5748" s="24"/>
      <c r="K5748" s="24"/>
    </row>
    <row r="5749" spans="1:11">
      <c r="A5749" s="24"/>
      <c r="B5749" s="24"/>
      <c r="J5749" s="24"/>
      <c r="K5749" s="24"/>
    </row>
    <row r="5750" spans="1:11">
      <c r="A5750" s="24"/>
      <c r="B5750" s="24"/>
      <c r="J5750" s="24"/>
      <c r="K5750" s="24"/>
    </row>
    <row r="5751" spans="1:11">
      <c r="A5751" s="24"/>
      <c r="B5751" s="24"/>
      <c r="J5751" s="24"/>
      <c r="K5751" s="24"/>
    </row>
    <row r="5752" spans="1:11">
      <c r="A5752" s="24"/>
      <c r="B5752" s="24"/>
      <c r="J5752" s="24"/>
      <c r="K5752" s="24"/>
    </row>
    <row r="5753" spans="1:11">
      <c r="A5753" s="24"/>
      <c r="B5753" s="24"/>
      <c r="J5753" s="24"/>
      <c r="K5753" s="24"/>
    </row>
    <row r="5754" spans="1:11">
      <c r="A5754" s="24"/>
      <c r="B5754" s="24"/>
      <c r="J5754" s="24"/>
      <c r="K5754" s="24"/>
    </row>
    <row r="5755" spans="1:11">
      <c r="A5755" s="24"/>
      <c r="B5755" s="24"/>
      <c r="J5755" s="24"/>
      <c r="K5755" s="24"/>
    </row>
    <row r="5756" spans="1:11">
      <c r="A5756" s="24"/>
      <c r="B5756" s="24"/>
      <c r="J5756" s="24"/>
      <c r="K5756" s="24"/>
    </row>
    <row r="5757" spans="1:11">
      <c r="A5757" s="24"/>
      <c r="B5757" s="24"/>
      <c r="J5757" s="24"/>
      <c r="K5757" s="24"/>
    </row>
    <row r="5758" spans="1:11">
      <c r="A5758" s="24"/>
      <c r="B5758" s="24"/>
      <c r="J5758" s="24"/>
      <c r="K5758" s="24"/>
    </row>
    <row r="5759" spans="1:11">
      <c r="A5759" s="24"/>
      <c r="B5759" s="24"/>
      <c r="J5759" s="24"/>
      <c r="K5759" s="24"/>
    </row>
    <row r="5760" spans="1:11">
      <c r="A5760" s="24"/>
      <c r="B5760" s="24"/>
      <c r="J5760" s="24"/>
      <c r="K5760" s="24"/>
    </row>
    <row r="5761" spans="1:11">
      <c r="A5761" s="24"/>
      <c r="B5761" s="24"/>
      <c r="J5761" s="24"/>
      <c r="K5761" s="24"/>
    </row>
    <row r="5762" spans="1:11">
      <c r="A5762" s="24"/>
      <c r="B5762" s="24"/>
      <c r="J5762" s="24"/>
      <c r="K5762" s="24"/>
    </row>
    <row r="5763" spans="1:11">
      <c r="A5763" s="24"/>
      <c r="B5763" s="24"/>
      <c r="J5763" s="24"/>
      <c r="K5763" s="24"/>
    </row>
    <row r="5764" spans="1:11">
      <c r="A5764" s="24"/>
      <c r="B5764" s="24"/>
      <c r="J5764" s="24"/>
      <c r="K5764" s="24"/>
    </row>
    <row r="5765" spans="1:11">
      <c r="A5765" s="24"/>
      <c r="B5765" s="24"/>
      <c r="J5765" s="24"/>
      <c r="K5765" s="24"/>
    </row>
    <row r="5766" spans="1:11">
      <c r="A5766" s="24"/>
      <c r="B5766" s="24"/>
      <c r="J5766" s="24"/>
      <c r="K5766" s="24"/>
    </row>
    <row r="5767" spans="1:11">
      <c r="A5767" s="24"/>
      <c r="B5767" s="24"/>
      <c r="J5767" s="24"/>
      <c r="K5767" s="24"/>
    </row>
    <row r="5768" spans="1:11">
      <c r="A5768" s="24"/>
      <c r="B5768" s="24"/>
      <c r="J5768" s="24"/>
      <c r="K5768" s="24"/>
    </row>
    <row r="5769" spans="1:11">
      <c r="A5769" s="24"/>
      <c r="B5769" s="24"/>
      <c r="J5769" s="24"/>
      <c r="K5769" s="24"/>
    </row>
    <row r="5770" spans="1:11">
      <c r="A5770" s="24"/>
      <c r="B5770" s="24"/>
      <c r="J5770" s="24"/>
      <c r="K5770" s="24"/>
    </row>
    <row r="5771" spans="1:11">
      <c r="A5771" s="24"/>
      <c r="B5771" s="24"/>
      <c r="J5771" s="24"/>
      <c r="K5771" s="24"/>
    </row>
    <row r="5772" spans="1:11">
      <c r="A5772" s="24"/>
      <c r="B5772" s="24"/>
      <c r="J5772" s="24"/>
      <c r="K5772" s="24"/>
    </row>
    <row r="5773" spans="1:11">
      <c r="A5773" s="24"/>
      <c r="B5773" s="24"/>
      <c r="J5773" s="24"/>
      <c r="K5773" s="24"/>
    </row>
    <row r="5774" spans="1:11">
      <c r="A5774" s="24"/>
      <c r="B5774" s="24"/>
      <c r="J5774" s="24"/>
      <c r="K5774" s="24"/>
    </row>
    <row r="5775" spans="1:11">
      <c r="A5775" s="24"/>
      <c r="B5775" s="24"/>
      <c r="J5775" s="24"/>
      <c r="K5775" s="24"/>
    </row>
    <row r="5776" spans="1:11">
      <c r="A5776" s="24"/>
      <c r="B5776" s="24"/>
      <c r="J5776" s="24"/>
      <c r="K5776" s="24"/>
    </row>
    <row r="5777" spans="1:11">
      <c r="A5777" s="24"/>
      <c r="B5777" s="24"/>
      <c r="J5777" s="24"/>
      <c r="K5777" s="24"/>
    </row>
    <row r="5778" spans="1:11">
      <c r="A5778" s="24"/>
      <c r="B5778" s="24"/>
      <c r="J5778" s="24"/>
      <c r="K5778" s="24"/>
    </row>
    <row r="5779" spans="1:11">
      <c r="A5779" s="24"/>
      <c r="B5779" s="24"/>
      <c r="J5779" s="24"/>
      <c r="K5779" s="24"/>
    </row>
    <row r="5780" spans="1:11">
      <c r="A5780" s="24"/>
      <c r="B5780" s="24"/>
      <c r="J5780" s="24"/>
      <c r="K5780" s="24"/>
    </row>
    <row r="5781" spans="1:11">
      <c r="A5781" s="24"/>
      <c r="B5781" s="24"/>
      <c r="J5781" s="24"/>
      <c r="K5781" s="24"/>
    </row>
    <row r="5782" spans="1:11">
      <c r="A5782" s="24"/>
      <c r="B5782" s="24"/>
      <c r="J5782" s="24"/>
      <c r="K5782" s="24"/>
    </row>
    <row r="5783" spans="1:11">
      <c r="A5783" s="24"/>
      <c r="B5783" s="24"/>
      <c r="J5783" s="24"/>
      <c r="K5783" s="24"/>
    </row>
    <row r="5784" spans="1:11">
      <c r="A5784" s="24"/>
      <c r="B5784" s="24"/>
      <c r="J5784" s="24"/>
      <c r="K5784" s="24"/>
    </row>
    <row r="5785" spans="1:11">
      <c r="A5785" s="24"/>
      <c r="B5785" s="24"/>
      <c r="J5785" s="24"/>
      <c r="K5785" s="24"/>
    </row>
    <row r="5786" spans="1:11">
      <c r="A5786" s="24"/>
      <c r="B5786" s="24"/>
      <c r="J5786" s="24"/>
      <c r="K5786" s="24"/>
    </row>
    <row r="5787" spans="1:11">
      <c r="A5787" s="24"/>
      <c r="B5787" s="24"/>
      <c r="J5787" s="24"/>
      <c r="K5787" s="24"/>
    </row>
    <row r="5788" spans="1:11">
      <c r="A5788" s="24"/>
      <c r="B5788" s="24"/>
      <c r="J5788" s="24"/>
      <c r="K5788" s="24"/>
    </row>
    <row r="5789" spans="1:11">
      <c r="A5789" s="24"/>
      <c r="B5789" s="24"/>
      <c r="J5789" s="24"/>
      <c r="K5789" s="24"/>
    </row>
    <row r="5790" spans="1:11">
      <c r="A5790" s="24"/>
      <c r="B5790" s="24"/>
      <c r="J5790" s="24"/>
      <c r="K5790" s="24"/>
    </row>
    <row r="5791" spans="1:11">
      <c r="A5791" s="24"/>
      <c r="B5791" s="24"/>
      <c r="J5791" s="24"/>
      <c r="K5791" s="24"/>
    </row>
    <row r="5792" spans="1:11">
      <c r="A5792" s="24"/>
      <c r="B5792" s="24"/>
      <c r="J5792" s="24"/>
      <c r="K5792" s="24"/>
    </row>
    <row r="5793" spans="1:11">
      <c r="A5793" s="24"/>
      <c r="B5793" s="24"/>
      <c r="J5793" s="24"/>
      <c r="K5793" s="24"/>
    </row>
    <row r="5794" spans="1:11">
      <c r="A5794" s="24"/>
      <c r="B5794" s="24"/>
      <c r="J5794" s="24"/>
      <c r="K5794" s="24"/>
    </row>
    <row r="5795" spans="1:11">
      <c r="A5795" s="24"/>
      <c r="B5795" s="24"/>
      <c r="J5795" s="24"/>
      <c r="K5795" s="24"/>
    </row>
    <row r="5796" spans="1:11">
      <c r="A5796" s="24"/>
      <c r="B5796" s="24"/>
      <c r="J5796" s="24"/>
      <c r="K5796" s="24"/>
    </row>
    <row r="5797" spans="1:11">
      <c r="A5797" s="24"/>
      <c r="B5797" s="24"/>
      <c r="J5797" s="24"/>
      <c r="K5797" s="24"/>
    </row>
    <row r="5798" spans="1:11">
      <c r="A5798" s="24"/>
      <c r="B5798" s="24"/>
      <c r="J5798" s="24"/>
      <c r="K5798" s="24"/>
    </row>
    <row r="5799" spans="1:11">
      <c r="A5799" s="24"/>
      <c r="B5799" s="24"/>
      <c r="J5799" s="24"/>
      <c r="K5799" s="24"/>
    </row>
    <row r="5800" spans="1:11">
      <c r="A5800" s="24"/>
      <c r="B5800" s="24"/>
      <c r="J5800" s="24"/>
      <c r="K5800" s="24"/>
    </row>
    <row r="5801" spans="1:11">
      <c r="A5801" s="24"/>
      <c r="B5801" s="24"/>
      <c r="J5801" s="24"/>
      <c r="K5801" s="24"/>
    </row>
    <row r="5802" spans="1:11">
      <c r="A5802" s="24"/>
      <c r="B5802" s="24"/>
      <c r="J5802" s="24"/>
      <c r="K5802" s="24"/>
    </row>
    <row r="5803" spans="1:11">
      <c r="A5803" s="24"/>
      <c r="B5803" s="24"/>
      <c r="J5803" s="24"/>
      <c r="K5803" s="24"/>
    </row>
    <row r="5804" spans="1:11">
      <c r="A5804" s="24"/>
      <c r="B5804" s="24"/>
      <c r="J5804" s="24"/>
      <c r="K5804" s="24"/>
    </row>
    <row r="5805" spans="1:11">
      <c r="A5805" s="24"/>
      <c r="B5805" s="24"/>
      <c r="J5805" s="24"/>
      <c r="K5805" s="24"/>
    </row>
    <row r="5806" spans="1:11">
      <c r="A5806" s="24"/>
      <c r="B5806" s="24"/>
      <c r="J5806" s="24"/>
      <c r="K5806" s="24"/>
    </row>
    <row r="5807" spans="1:11">
      <c r="A5807" s="24"/>
      <c r="B5807" s="24"/>
      <c r="J5807" s="24"/>
      <c r="K5807" s="24"/>
    </row>
    <row r="5808" spans="1:11">
      <c r="A5808" s="24"/>
      <c r="B5808" s="24"/>
      <c r="J5808" s="24"/>
      <c r="K5808" s="24"/>
    </row>
    <row r="5809" spans="1:11">
      <c r="A5809" s="24"/>
      <c r="B5809" s="24"/>
      <c r="J5809" s="24"/>
      <c r="K5809" s="24"/>
    </row>
    <row r="5810" spans="1:11">
      <c r="A5810" s="24"/>
      <c r="B5810" s="24"/>
      <c r="J5810" s="24"/>
      <c r="K5810" s="24"/>
    </row>
    <row r="5811" spans="1:11">
      <c r="A5811" s="24"/>
      <c r="B5811" s="24"/>
      <c r="J5811" s="24"/>
      <c r="K5811" s="24"/>
    </row>
    <row r="5812" spans="1:11">
      <c r="A5812" s="24"/>
      <c r="B5812" s="24"/>
      <c r="J5812" s="24"/>
      <c r="K5812" s="24"/>
    </row>
    <row r="5813" spans="1:11">
      <c r="A5813" s="24"/>
      <c r="B5813" s="24"/>
      <c r="J5813" s="24"/>
      <c r="K5813" s="24"/>
    </row>
    <row r="5814" spans="1:11">
      <c r="A5814" s="24"/>
      <c r="B5814" s="24"/>
      <c r="J5814" s="24"/>
      <c r="K5814" s="24"/>
    </row>
    <row r="5815" spans="1:11">
      <c r="A5815" s="24"/>
      <c r="B5815" s="24"/>
      <c r="J5815" s="24"/>
      <c r="K5815" s="24"/>
    </row>
    <row r="5816" spans="1:11">
      <c r="A5816" s="24"/>
      <c r="B5816" s="24"/>
      <c r="J5816" s="24"/>
      <c r="K5816" s="24"/>
    </row>
    <row r="5817" spans="1:11">
      <c r="A5817" s="24"/>
      <c r="B5817" s="24"/>
      <c r="J5817" s="24"/>
      <c r="K5817" s="24"/>
    </row>
    <row r="5818" spans="1:11">
      <c r="A5818" s="24"/>
      <c r="B5818" s="24"/>
      <c r="J5818" s="24"/>
      <c r="K5818" s="24"/>
    </row>
    <row r="5819" spans="1:11">
      <c r="A5819" s="24"/>
      <c r="B5819" s="24"/>
      <c r="J5819" s="24"/>
      <c r="K5819" s="24"/>
    </row>
    <row r="5820" spans="1:11">
      <c r="A5820" s="24"/>
      <c r="B5820" s="24"/>
      <c r="J5820" s="24"/>
      <c r="K5820" s="24"/>
    </row>
    <row r="5821" spans="1:11">
      <c r="A5821" s="24"/>
      <c r="B5821" s="24"/>
      <c r="J5821" s="24"/>
      <c r="K5821" s="24"/>
    </row>
    <row r="5822" spans="1:11">
      <c r="A5822" s="24"/>
      <c r="B5822" s="24"/>
      <c r="J5822" s="24"/>
      <c r="K5822" s="24"/>
    </row>
    <row r="5823" spans="1:11">
      <c r="A5823" s="24"/>
      <c r="B5823" s="24"/>
      <c r="J5823" s="24"/>
      <c r="K5823" s="24"/>
    </row>
    <row r="5824" spans="1:11">
      <c r="A5824" s="24"/>
      <c r="B5824" s="24"/>
      <c r="J5824" s="24"/>
      <c r="K5824" s="24"/>
    </row>
    <row r="5825" spans="1:11">
      <c r="A5825" s="24"/>
      <c r="B5825" s="24"/>
      <c r="J5825" s="24"/>
      <c r="K5825" s="24"/>
    </row>
    <row r="5826" spans="1:11">
      <c r="A5826" s="24"/>
      <c r="B5826" s="24"/>
      <c r="J5826" s="24"/>
      <c r="K5826" s="24"/>
    </row>
    <row r="5827" spans="1:11">
      <c r="A5827" s="24"/>
      <c r="B5827" s="24"/>
      <c r="J5827" s="24"/>
      <c r="K5827" s="24"/>
    </row>
    <row r="5828" spans="1:11">
      <c r="A5828" s="24"/>
      <c r="B5828" s="24"/>
      <c r="J5828" s="24"/>
      <c r="K5828" s="24"/>
    </row>
    <row r="5829" spans="1:11">
      <c r="A5829" s="24"/>
      <c r="B5829" s="24"/>
      <c r="J5829" s="24"/>
      <c r="K5829" s="24"/>
    </row>
    <row r="5830" spans="1:11">
      <c r="A5830" s="24"/>
      <c r="B5830" s="24"/>
      <c r="J5830" s="24"/>
      <c r="K5830" s="24"/>
    </row>
    <row r="5831" spans="1:11">
      <c r="A5831" s="24"/>
      <c r="B5831" s="24"/>
      <c r="J5831" s="24"/>
      <c r="K5831" s="24"/>
    </row>
    <row r="5832" spans="1:11">
      <c r="A5832" s="24"/>
      <c r="B5832" s="24"/>
      <c r="J5832" s="24"/>
      <c r="K5832" s="24"/>
    </row>
    <row r="5833" spans="1:11">
      <c r="A5833" s="24"/>
      <c r="B5833" s="24"/>
      <c r="J5833" s="24"/>
      <c r="K5833" s="24"/>
    </row>
    <row r="5834" spans="1:11">
      <c r="A5834" s="24"/>
      <c r="B5834" s="24"/>
      <c r="J5834" s="24"/>
      <c r="K5834" s="24"/>
    </row>
    <row r="5835" spans="1:11">
      <c r="A5835" s="24"/>
      <c r="B5835" s="24"/>
      <c r="J5835" s="24"/>
      <c r="K5835" s="24"/>
    </row>
    <row r="5836" spans="1:11">
      <c r="A5836" s="24"/>
      <c r="B5836" s="24"/>
      <c r="J5836" s="24"/>
      <c r="K5836" s="24"/>
    </row>
    <row r="5837" spans="1:11">
      <c r="A5837" s="24"/>
      <c r="B5837" s="24"/>
      <c r="J5837" s="24"/>
      <c r="K5837" s="24"/>
    </row>
    <row r="5838" spans="1:11">
      <c r="A5838" s="24"/>
      <c r="B5838" s="24"/>
      <c r="J5838" s="24"/>
      <c r="K5838" s="24"/>
    </row>
    <row r="5839" spans="1:11">
      <c r="A5839" s="24"/>
      <c r="B5839" s="24"/>
      <c r="J5839" s="24"/>
      <c r="K5839" s="24"/>
    </row>
    <row r="5840" spans="1:11">
      <c r="A5840" s="24"/>
      <c r="B5840" s="24"/>
      <c r="J5840" s="24"/>
      <c r="K5840" s="24"/>
    </row>
    <row r="5841" spans="1:11">
      <c r="A5841" s="24"/>
      <c r="B5841" s="24"/>
      <c r="J5841" s="24"/>
      <c r="K5841" s="24"/>
    </row>
    <row r="5842" spans="1:11">
      <c r="A5842" s="24"/>
      <c r="B5842" s="24"/>
      <c r="J5842" s="24"/>
      <c r="K5842" s="24"/>
    </row>
    <row r="5843" spans="1:11">
      <c r="A5843" s="24"/>
      <c r="B5843" s="24"/>
      <c r="J5843" s="24"/>
      <c r="K5843" s="24"/>
    </row>
    <row r="5844" spans="1:11">
      <c r="A5844" s="24"/>
      <c r="B5844" s="24"/>
      <c r="J5844" s="24"/>
      <c r="K5844" s="24"/>
    </row>
    <row r="5845" spans="1:11">
      <c r="A5845" s="24"/>
      <c r="B5845" s="24"/>
      <c r="J5845" s="24"/>
      <c r="K5845" s="24"/>
    </row>
    <row r="5846" spans="1:11">
      <c r="A5846" s="24"/>
      <c r="B5846" s="24"/>
      <c r="J5846" s="24"/>
      <c r="K5846" s="24"/>
    </row>
    <row r="5847" spans="1:11">
      <c r="A5847" s="24"/>
      <c r="B5847" s="24"/>
      <c r="J5847" s="24"/>
      <c r="K5847" s="24"/>
    </row>
    <row r="5848" spans="1:11">
      <c r="A5848" s="24"/>
      <c r="B5848" s="24"/>
      <c r="J5848" s="24"/>
      <c r="K5848" s="24"/>
    </row>
    <row r="5849" spans="1:11">
      <c r="A5849" s="24"/>
      <c r="B5849" s="24"/>
      <c r="J5849" s="24"/>
      <c r="K5849" s="24"/>
    </row>
    <row r="5850" spans="1:11">
      <c r="A5850" s="24"/>
      <c r="B5850" s="24"/>
      <c r="J5850" s="24"/>
      <c r="K5850" s="24"/>
    </row>
    <row r="5851" spans="1:11">
      <c r="A5851" s="24"/>
      <c r="B5851" s="24"/>
      <c r="J5851" s="24"/>
      <c r="K5851" s="24"/>
    </row>
    <row r="5852" spans="1:11">
      <c r="A5852" s="24"/>
      <c r="B5852" s="24"/>
      <c r="J5852" s="24"/>
      <c r="K5852" s="24"/>
    </row>
    <row r="5853" spans="1:11">
      <c r="A5853" s="24"/>
      <c r="B5853" s="24"/>
      <c r="J5853" s="24"/>
      <c r="K5853" s="24"/>
    </row>
    <row r="5854" spans="1:11">
      <c r="A5854" s="24"/>
      <c r="B5854" s="24"/>
      <c r="J5854" s="24"/>
      <c r="K5854" s="24"/>
    </row>
    <row r="5855" spans="1:11">
      <c r="A5855" s="24"/>
      <c r="B5855" s="24"/>
      <c r="J5855" s="24"/>
      <c r="K5855" s="24"/>
    </row>
    <row r="5856" spans="1:11">
      <c r="A5856" s="24"/>
      <c r="B5856" s="24"/>
      <c r="J5856" s="24"/>
      <c r="K5856" s="24"/>
    </row>
    <row r="5857" spans="1:11">
      <c r="A5857" s="24"/>
      <c r="B5857" s="24"/>
      <c r="J5857" s="24"/>
      <c r="K5857" s="24"/>
    </row>
    <row r="5858" spans="1:11">
      <c r="A5858" s="24"/>
      <c r="B5858" s="24"/>
      <c r="J5858" s="24"/>
      <c r="K5858" s="24"/>
    </row>
    <row r="5859" spans="1:11">
      <c r="A5859" s="24"/>
      <c r="B5859" s="24"/>
      <c r="J5859" s="24"/>
      <c r="K5859" s="24"/>
    </row>
    <row r="5860" spans="1:11">
      <c r="A5860" s="24"/>
      <c r="B5860" s="24"/>
      <c r="J5860" s="24"/>
      <c r="K5860" s="24"/>
    </row>
    <row r="5861" spans="1:11">
      <c r="A5861" s="24"/>
      <c r="B5861" s="24"/>
      <c r="J5861" s="24"/>
      <c r="K5861" s="24"/>
    </row>
    <row r="5862" spans="1:11">
      <c r="A5862" s="24"/>
      <c r="B5862" s="24"/>
      <c r="J5862" s="24"/>
      <c r="K5862" s="24"/>
    </row>
    <row r="5863" spans="1:11">
      <c r="A5863" s="24"/>
      <c r="B5863" s="24"/>
      <c r="J5863" s="24"/>
      <c r="K5863" s="24"/>
    </row>
    <row r="5864" spans="1:11">
      <c r="A5864" s="24"/>
      <c r="B5864" s="24"/>
      <c r="J5864" s="24"/>
      <c r="K5864" s="24"/>
    </row>
    <row r="5865" spans="1:11">
      <c r="A5865" s="24"/>
      <c r="B5865" s="24"/>
      <c r="J5865" s="24"/>
      <c r="K5865" s="24"/>
    </row>
    <row r="5866" spans="1:11">
      <c r="A5866" s="24"/>
      <c r="B5866" s="24"/>
      <c r="J5866" s="24"/>
      <c r="K5866" s="24"/>
    </row>
    <row r="5867" spans="1:11">
      <c r="A5867" s="24"/>
      <c r="B5867" s="24"/>
      <c r="J5867" s="24"/>
      <c r="K5867" s="24"/>
    </row>
    <row r="5868" spans="1:11">
      <c r="A5868" s="24"/>
      <c r="B5868" s="24"/>
      <c r="J5868" s="24"/>
      <c r="K5868" s="24"/>
    </row>
    <row r="5869" spans="1:11">
      <c r="A5869" s="24"/>
      <c r="B5869" s="24"/>
      <c r="J5869" s="24"/>
      <c r="K5869" s="24"/>
    </row>
    <row r="5870" spans="1:11">
      <c r="A5870" s="24"/>
      <c r="B5870" s="24"/>
      <c r="J5870" s="24"/>
      <c r="K5870" s="24"/>
    </row>
    <row r="5871" spans="1:11">
      <c r="A5871" s="24"/>
      <c r="B5871" s="24"/>
      <c r="J5871" s="24"/>
      <c r="K5871" s="24"/>
    </row>
    <row r="5872" spans="1:11">
      <c r="A5872" s="24"/>
      <c r="B5872" s="24"/>
      <c r="J5872" s="24"/>
      <c r="K5872" s="24"/>
    </row>
    <row r="5873" spans="1:11">
      <c r="A5873" s="24"/>
      <c r="B5873" s="24"/>
      <c r="J5873" s="24"/>
      <c r="K5873" s="24"/>
    </row>
    <row r="5874" spans="1:11">
      <c r="A5874" s="24"/>
      <c r="B5874" s="24"/>
      <c r="J5874" s="24"/>
      <c r="K5874" s="24"/>
    </row>
    <row r="5875" spans="1:11">
      <c r="A5875" s="24"/>
      <c r="B5875" s="24"/>
      <c r="J5875" s="24"/>
      <c r="K5875" s="24"/>
    </row>
    <row r="5876" spans="1:11">
      <c r="A5876" s="24"/>
      <c r="B5876" s="24"/>
      <c r="J5876" s="24"/>
      <c r="K5876" s="24"/>
    </row>
    <row r="5877" spans="1:11">
      <c r="A5877" s="24"/>
      <c r="B5877" s="24"/>
      <c r="J5877" s="24"/>
      <c r="K5877" s="24"/>
    </row>
    <row r="5878" spans="1:11">
      <c r="A5878" s="24"/>
      <c r="B5878" s="24"/>
      <c r="J5878" s="24"/>
      <c r="K5878" s="24"/>
    </row>
    <row r="5879" spans="1:11">
      <c r="A5879" s="24"/>
      <c r="B5879" s="24"/>
      <c r="J5879" s="24"/>
      <c r="K5879" s="24"/>
    </row>
    <row r="5880" spans="1:11">
      <c r="A5880" s="24"/>
      <c r="B5880" s="24"/>
      <c r="J5880" s="24"/>
      <c r="K5880" s="24"/>
    </row>
    <row r="5881" spans="1:11">
      <c r="A5881" s="24"/>
      <c r="B5881" s="24"/>
      <c r="J5881" s="24"/>
      <c r="K5881" s="24"/>
    </row>
    <row r="5882" spans="1:11">
      <c r="A5882" s="24"/>
      <c r="B5882" s="24"/>
      <c r="J5882" s="24"/>
      <c r="K5882" s="24"/>
    </row>
    <row r="5883" spans="1:11">
      <c r="A5883" s="24"/>
      <c r="B5883" s="24"/>
      <c r="J5883" s="24"/>
      <c r="K5883" s="24"/>
    </row>
    <row r="5884" spans="1:11">
      <c r="A5884" s="24"/>
      <c r="B5884" s="24"/>
      <c r="J5884" s="24"/>
      <c r="K5884" s="24"/>
    </row>
    <row r="5885" spans="1:11">
      <c r="A5885" s="24"/>
      <c r="B5885" s="24"/>
      <c r="J5885" s="24"/>
      <c r="K5885" s="24"/>
    </row>
    <row r="5886" spans="1:11">
      <c r="A5886" s="24"/>
      <c r="B5886" s="24"/>
      <c r="J5886" s="24"/>
      <c r="K5886" s="24"/>
    </row>
    <row r="5887" spans="1:11">
      <c r="A5887" s="24"/>
      <c r="B5887" s="24"/>
      <c r="J5887" s="24"/>
      <c r="K5887" s="24"/>
    </row>
    <row r="5888" spans="1:11">
      <c r="A5888" s="24"/>
      <c r="B5888" s="24"/>
      <c r="J5888" s="24"/>
      <c r="K5888" s="24"/>
    </row>
    <row r="5889" spans="1:11">
      <c r="A5889" s="24"/>
      <c r="B5889" s="24"/>
      <c r="J5889" s="24"/>
      <c r="K5889" s="24"/>
    </row>
    <row r="5890" spans="1:11">
      <c r="A5890" s="24"/>
      <c r="B5890" s="24"/>
      <c r="J5890" s="24"/>
      <c r="K5890" s="24"/>
    </row>
    <row r="5891" spans="1:11">
      <c r="A5891" s="24"/>
      <c r="B5891" s="24"/>
      <c r="J5891" s="24"/>
      <c r="K5891" s="24"/>
    </row>
    <row r="5892" spans="1:11">
      <c r="A5892" s="24"/>
      <c r="B5892" s="24"/>
      <c r="J5892" s="24"/>
      <c r="K5892" s="24"/>
    </row>
    <row r="5893" spans="1:11">
      <c r="A5893" s="24"/>
      <c r="B5893" s="24"/>
      <c r="J5893" s="24"/>
      <c r="K5893" s="24"/>
    </row>
    <row r="5894" spans="1:11">
      <c r="A5894" s="24"/>
      <c r="B5894" s="24"/>
      <c r="J5894" s="24"/>
      <c r="K5894" s="24"/>
    </row>
    <row r="5895" spans="1:11">
      <c r="A5895" s="24"/>
      <c r="B5895" s="24"/>
      <c r="J5895" s="24"/>
      <c r="K5895" s="24"/>
    </row>
    <row r="5896" spans="1:11">
      <c r="A5896" s="24"/>
      <c r="B5896" s="24"/>
      <c r="J5896" s="24"/>
      <c r="K5896" s="24"/>
    </row>
    <row r="5897" spans="1:11">
      <c r="A5897" s="24"/>
      <c r="B5897" s="24"/>
      <c r="J5897" s="24"/>
      <c r="K5897" s="24"/>
    </row>
    <row r="5898" spans="1:11">
      <c r="A5898" s="24"/>
      <c r="B5898" s="24"/>
      <c r="J5898" s="24"/>
      <c r="K5898" s="24"/>
    </row>
    <row r="5899" spans="1:11">
      <c r="A5899" s="24"/>
      <c r="B5899" s="24"/>
      <c r="J5899" s="24"/>
      <c r="K5899" s="24"/>
    </row>
    <row r="5900" spans="1:11">
      <c r="A5900" s="24"/>
      <c r="B5900" s="24"/>
      <c r="J5900" s="24"/>
      <c r="K5900" s="24"/>
    </row>
    <row r="5901" spans="1:11">
      <c r="A5901" s="24"/>
      <c r="B5901" s="24"/>
      <c r="J5901" s="24"/>
      <c r="K5901" s="24"/>
    </row>
    <row r="5902" spans="1:11">
      <c r="A5902" s="24"/>
      <c r="B5902" s="24"/>
      <c r="J5902" s="24"/>
      <c r="K5902" s="24"/>
    </row>
    <row r="5903" spans="1:11">
      <c r="A5903" s="24"/>
      <c r="B5903" s="24"/>
      <c r="J5903" s="24"/>
      <c r="K5903" s="24"/>
    </row>
    <row r="5904" spans="1:11">
      <c r="A5904" s="24"/>
      <c r="B5904" s="24"/>
      <c r="J5904" s="24"/>
      <c r="K5904" s="24"/>
    </row>
    <row r="5905" spans="1:11">
      <c r="A5905" s="24"/>
      <c r="B5905" s="24"/>
      <c r="J5905" s="24"/>
      <c r="K5905" s="24"/>
    </row>
    <row r="5906" spans="1:11">
      <c r="A5906" s="24"/>
      <c r="B5906" s="24"/>
      <c r="J5906" s="24"/>
      <c r="K5906" s="24"/>
    </row>
    <row r="5907" spans="1:11">
      <c r="A5907" s="24"/>
      <c r="B5907" s="24"/>
      <c r="J5907" s="24"/>
      <c r="K5907" s="24"/>
    </row>
    <row r="5908" spans="1:11">
      <c r="A5908" s="24"/>
      <c r="B5908" s="24"/>
      <c r="J5908" s="24"/>
      <c r="K5908" s="24"/>
    </row>
    <row r="5909" spans="1:11">
      <c r="A5909" s="24"/>
      <c r="B5909" s="24"/>
      <c r="J5909" s="24"/>
      <c r="K5909" s="24"/>
    </row>
    <row r="5910" spans="1:11">
      <c r="A5910" s="24"/>
      <c r="B5910" s="24"/>
      <c r="J5910" s="24"/>
      <c r="K5910" s="24"/>
    </row>
    <row r="5911" spans="1:11">
      <c r="A5911" s="24"/>
      <c r="B5911" s="24"/>
      <c r="J5911" s="24"/>
      <c r="K5911" s="24"/>
    </row>
    <row r="5912" spans="1:11">
      <c r="A5912" s="24"/>
      <c r="B5912" s="24"/>
      <c r="J5912" s="24"/>
      <c r="K5912" s="24"/>
    </row>
    <row r="5913" spans="1:11">
      <c r="A5913" s="24"/>
      <c r="B5913" s="24"/>
      <c r="J5913" s="24"/>
      <c r="K5913" s="24"/>
    </row>
    <row r="5914" spans="1:11">
      <c r="A5914" s="24"/>
      <c r="B5914" s="24"/>
      <c r="J5914" s="24"/>
      <c r="K5914" s="24"/>
    </row>
    <row r="5915" spans="1:11">
      <c r="A5915" s="24"/>
      <c r="B5915" s="24"/>
      <c r="J5915" s="24"/>
      <c r="K5915" s="24"/>
    </row>
    <row r="5916" spans="1:11">
      <c r="A5916" s="24"/>
      <c r="B5916" s="24"/>
      <c r="J5916" s="24"/>
      <c r="K5916" s="24"/>
    </row>
    <row r="5917" spans="1:11">
      <c r="A5917" s="24"/>
      <c r="B5917" s="24"/>
      <c r="J5917" s="24"/>
      <c r="K5917" s="24"/>
    </row>
    <row r="5918" spans="1:11">
      <c r="A5918" s="24"/>
      <c r="B5918" s="24"/>
      <c r="J5918" s="24"/>
      <c r="K5918" s="24"/>
    </row>
    <row r="5919" spans="1:11">
      <c r="A5919" s="24"/>
      <c r="B5919" s="24"/>
      <c r="J5919" s="24"/>
      <c r="K5919" s="24"/>
    </row>
    <row r="5920" spans="1:11">
      <c r="A5920" s="24"/>
      <c r="B5920" s="24"/>
      <c r="J5920" s="24"/>
      <c r="K5920" s="24"/>
    </row>
    <row r="5921" spans="1:11">
      <c r="A5921" s="24"/>
      <c r="B5921" s="24"/>
      <c r="J5921" s="24"/>
      <c r="K5921" s="24"/>
    </row>
    <row r="5922" spans="1:11">
      <c r="A5922" s="24"/>
      <c r="B5922" s="24"/>
      <c r="J5922" s="24"/>
      <c r="K5922" s="24"/>
    </row>
    <row r="5923" spans="1:11">
      <c r="A5923" s="24"/>
      <c r="B5923" s="24"/>
      <c r="J5923" s="24"/>
      <c r="K5923" s="24"/>
    </row>
    <row r="5924" spans="1:11">
      <c r="A5924" s="24"/>
      <c r="B5924" s="24"/>
      <c r="J5924" s="24"/>
      <c r="K5924" s="24"/>
    </row>
    <row r="5925" spans="1:11">
      <c r="A5925" s="24"/>
      <c r="B5925" s="24"/>
      <c r="J5925" s="24"/>
      <c r="K5925" s="24"/>
    </row>
    <row r="5926" spans="1:11">
      <c r="A5926" s="24"/>
      <c r="B5926" s="24"/>
      <c r="J5926" s="24"/>
      <c r="K5926" s="24"/>
    </row>
    <row r="5927" spans="1:11">
      <c r="A5927" s="24"/>
      <c r="B5927" s="24"/>
      <c r="J5927" s="24"/>
      <c r="K5927" s="24"/>
    </row>
    <row r="5928" spans="1:11">
      <c r="A5928" s="24"/>
      <c r="B5928" s="24"/>
      <c r="J5928" s="24"/>
      <c r="K5928" s="24"/>
    </row>
    <row r="5929" spans="1:11">
      <c r="A5929" s="24"/>
      <c r="B5929" s="24"/>
      <c r="J5929" s="24"/>
      <c r="K5929" s="24"/>
    </row>
    <row r="5930" spans="1:11">
      <c r="A5930" s="24"/>
      <c r="B5930" s="24"/>
      <c r="J5930" s="24"/>
      <c r="K5930" s="24"/>
    </row>
    <row r="5931" spans="1:11">
      <c r="A5931" s="24"/>
      <c r="B5931" s="24"/>
      <c r="J5931" s="24"/>
      <c r="K5931" s="24"/>
    </row>
    <row r="5932" spans="1:11">
      <c r="A5932" s="24"/>
      <c r="B5932" s="24"/>
      <c r="J5932" s="24"/>
      <c r="K5932" s="24"/>
    </row>
    <row r="5933" spans="1:11">
      <c r="A5933" s="24"/>
      <c r="B5933" s="24"/>
      <c r="J5933" s="24"/>
      <c r="K5933" s="24"/>
    </row>
    <row r="5934" spans="1:11">
      <c r="A5934" s="24"/>
      <c r="B5934" s="24"/>
      <c r="J5934" s="24"/>
      <c r="K5934" s="24"/>
    </row>
    <row r="5935" spans="1:11">
      <c r="A5935" s="24"/>
      <c r="B5935" s="24"/>
      <c r="J5935" s="24"/>
      <c r="K5935" s="24"/>
    </row>
    <row r="5936" spans="1:11">
      <c r="A5936" s="24"/>
      <c r="B5936" s="24"/>
      <c r="J5936" s="24"/>
      <c r="K5936" s="24"/>
    </row>
    <row r="5937" spans="1:11">
      <c r="A5937" s="24"/>
      <c r="B5937" s="24"/>
      <c r="J5937" s="24"/>
      <c r="K5937" s="24"/>
    </row>
    <row r="5938" spans="1:11">
      <c r="A5938" s="24"/>
      <c r="B5938" s="24"/>
      <c r="J5938" s="24"/>
      <c r="K5938" s="24"/>
    </row>
    <row r="5939" spans="1:11">
      <c r="A5939" s="24"/>
      <c r="B5939" s="24"/>
      <c r="J5939" s="24"/>
      <c r="K5939" s="24"/>
    </row>
    <row r="5940" spans="1:11">
      <c r="A5940" s="24"/>
      <c r="B5940" s="24"/>
      <c r="J5940" s="24"/>
      <c r="K5940" s="24"/>
    </row>
    <row r="5941" spans="1:11">
      <c r="A5941" s="24"/>
      <c r="B5941" s="24"/>
      <c r="J5941" s="24"/>
      <c r="K5941" s="24"/>
    </row>
    <row r="5942" spans="1:11">
      <c r="A5942" s="24"/>
      <c r="B5942" s="24"/>
      <c r="J5942" s="24"/>
      <c r="K5942" s="24"/>
    </row>
    <row r="5943" spans="1:11">
      <c r="A5943" s="24"/>
      <c r="B5943" s="24"/>
      <c r="J5943" s="24"/>
      <c r="K5943" s="24"/>
    </row>
    <row r="5944" spans="1:11">
      <c r="A5944" s="24"/>
      <c r="B5944" s="24"/>
      <c r="J5944" s="24"/>
      <c r="K5944" s="24"/>
    </row>
    <row r="5945" spans="1:11">
      <c r="A5945" s="24"/>
      <c r="B5945" s="24"/>
      <c r="J5945" s="24"/>
      <c r="K5945" s="24"/>
    </row>
    <row r="5946" spans="1:11">
      <c r="A5946" s="24"/>
      <c r="B5946" s="24"/>
      <c r="J5946" s="24"/>
      <c r="K5946" s="24"/>
    </row>
    <row r="5947" spans="1:11">
      <c r="A5947" s="24"/>
      <c r="B5947" s="24"/>
      <c r="J5947" s="24"/>
      <c r="K5947" s="24"/>
    </row>
    <row r="5948" spans="1:11">
      <c r="A5948" s="24"/>
      <c r="B5948" s="24"/>
      <c r="J5948" s="24"/>
      <c r="K5948" s="24"/>
    </row>
    <row r="5949" spans="1:11">
      <c r="A5949" s="24"/>
      <c r="B5949" s="24"/>
      <c r="J5949" s="24"/>
      <c r="K5949" s="24"/>
    </row>
    <row r="5950" spans="1:11">
      <c r="A5950" s="24"/>
      <c r="B5950" s="24"/>
      <c r="J5950" s="24"/>
      <c r="K5950" s="24"/>
    </row>
    <row r="5951" spans="1:11">
      <c r="A5951" s="24"/>
      <c r="B5951" s="24"/>
      <c r="J5951" s="24"/>
      <c r="K5951" s="24"/>
    </row>
    <row r="5952" spans="1:11">
      <c r="A5952" s="24"/>
      <c r="B5952" s="24"/>
      <c r="J5952" s="24"/>
      <c r="K5952" s="24"/>
    </row>
    <row r="5953" spans="1:11">
      <c r="A5953" s="24"/>
      <c r="B5953" s="24"/>
      <c r="J5953" s="24"/>
      <c r="K5953" s="24"/>
    </row>
    <row r="5954" spans="1:11">
      <c r="A5954" s="24"/>
      <c r="B5954" s="24"/>
      <c r="J5954" s="24"/>
      <c r="K5954" s="24"/>
    </row>
    <row r="5955" spans="1:11">
      <c r="A5955" s="24"/>
      <c r="B5955" s="24"/>
      <c r="J5955" s="24"/>
      <c r="K5955" s="24"/>
    </row>
    <row r="5956" spans="1:11">
      <c r="A5956" s="24"/>
      <c r="B5956" s="24"/>
      <c r="J5956" s="24"/>
      <c r="K5956" s="24"/>
    </row>
    <row r="5957" spans="1:11">
      <c r="A5957" s="24"/>
      <c r="B5957" s="24"/>
      <c r="J5957" s="24"/>
      <c r="K5957" s="24"/>
    </row>
    <row r="5958" spans="1:11">
      <c r="A5958" s="24"/>
      <c r="B5958" s="24"/>
      <c r="J5958" s="24"/>
      <c r="K5958" s="24"/>
    </row>
    <row r="5959" spans="1:11">
      <c r="A5959" s="24"/>
      <c r="B5959" s="24"/>
      <c r="J5959" s="24"/>
      <c r="K5959" s="24"/>
    </row>
    <row r="5960" spans="1:11">
      <c r="A5960" s="24"/>
      <c r="B5960" s="24"/>
      <c r="J5960" s="24"/>
      <c r="K5960" s="24"/>
    </row>
    <row r="5961" spans="1:11">
      <c r="A5961" s="24"/>
      <c r="B5961" s="24"/>
      <c r="J5961" s="24"/>
      <c r="K5961" s="24"/>
    </row>
    <row r="5962" spans="1:11">
      <c r="A5962" s="24"/>
      <c r="B5962" s="24"/>
      <c r="J5962" s="24"/>
      <c r="K5962" s="24"/>
    </row>
    <row r="5963" spans="1:11">
      <c r="A5963" s="24"/>
      <c r="B5963" s="24"/>
      <c r="J5963" s="24"/>
      <c r="K5963" s="24"/>
    </row>
    <row r="5964" spans="1:11">
      <c r="A5964" s="24"/>
      <c r="B5964" s="24"/>
      <c r="J5964" s="24"/>
      <c r="K5964" s="24"/>
    </row>
    <row r="5965" spans="1:11">
      <c r="A5965" s="24"/>
      <c r="B5965" s="24"/>
      <c r="J5965" s="24"/>
      <c r="K5965" s="24"/>
    </row>
    <row r="5966" spans="1:11">
      <c r="A5966" s="24"/>
      <c r="B5966" s="24"/>
      <c r="J5966" s="24"/>
      <c r="K5966" s="24"/>
    </row>
    <row r="5967" spans="1:11">
      <c r="A5967" s="24"/>
      <c r="B5967" s="24"/>
      <c r="J5967" s="24"/>
      <c r="K5967" s="24"/>
    </row>
    <row r="5968" spans="1:11">
      <c r="A5968" s="24"/>
      <c r="B5968" s="24"/>
      <c r="J5968" s="24"/>
      <c r="K5968" s="24"/>
    </row>
    <row r="5969" spans="1:11">
      <c r="A5969" s="24"/>
      <c r="B5969" s="24"/>
      <c r="J5969" s="24"/>
      <c r="K5969" s="24"/>
    </row>
    <row r="5970" spans="1:11">
      <c r="A5970" s="24"/>
      <c r="B5970" s="24"/>
      <c r="J5970" s="24"/>
      <c r="K5970" s="24"/>
    </row>
    <row r="5971" spans="1:11">
      <c r="A5971" s="24"/>
      <c r="B5971" s="24"/>
      <c r="J5971" s="24"/>
      <c r="K5971" s="24"/>
    </row>
    <row r="5972" spans="1:11">
      <c r="A5972" s="24"/>
      <c r="B5972" s="24"/>
      <c r="J5972" s="24"/>
      <c r="K5972" s="24"/>
    </row>
    <row r="5973" spans="1:11">
      <c r="A5973" s="24"/>
      <c r="B5973" s="24"/>
      <c r="J5973" s="24"/>
      <c r="K5973" s="24"/>
    </row>
    <row r="5974" spans="1:11">
      <c r="A5974" s="24"/>
      <c r="B5974" s="24"/>
      <c r="J5974" s="24"/>
      <c r="K5974" s="24"/>
    </row>
    <row r="5975" spans="1:11">
      <c r="A5975" s="24"/>
      <c r="B5975" s="24"/>
      <c r="J5975" s="24"/>
      <c r="K5975" s="24"/>
    </row>
    <row r="5976" spans="1:11">
      <c r="A5976" s="24"/>
      <c r="B5976" s="24"/>
      <c r="J5976" s="24"/>
      <c r="K5976" s="24"/>
    </row>
    <row r="5977" spans="1:11">
      <c r="A5977" s="24"/>
      <c r="B5977" s="24"/>
      <c r="J5977" s="24"/>
      <c r="K5977" s="24"/>
    </row>
    <row r="5978" spans="1:11">
      <c r="A5978" s="24"/>
      <c r="B5978" s="24"/>
      <c r="J5978" s="24"/>
      <c r="K5978" s="24"/>
    </row>
    <row r="5979" spans="1:11">
      <c r="A5979" s="24"/>
      <c r="B5979" s="24"/>
      <c r="J5979" s="24"/>
      <c r="K5979" s="24"/>
    </row>
    <row r="5980" spans="1:11">
      <c r="A5980" s="24"/>
      <c r="B5980" s="24"/>
      <c r="J5980" s="24"/>
      <c r="K5980" s="24"/>
    </row>
    <row r="5981" spans="1:11">
      <c r="A5981" s="24"/>
      <c r="B5981" s="24"/>
      <c r="J5981" s="24"/>
      <c r="K5981" s="24"/>
    </row>
    <row r="5982" spans="1:11">
      <c r="A5982" s="24"/>
      <c r="B5982" s="24"/>
      <c r="J5982" s="24"/>
      <c r="K5982" s="24"/>
    </row>
    <row r="5983" spans="1:11">
      <c r="A5983" s="24"/>
      <c r="B5983" s="24"/>
      <c r="J5983" s="24"/>
      <c r="K5983" s="24"/>
    </row>
    <row r="5984" spans="1:11">
      <c r="A5984" s="24"/>
      <c r="B5984" s="24"/>
      <c r="J5984" s="24"/>
      <c r="K5984" s="24"/>
    </row>
    <row r="5985" spans="1:11">
      <c r="A5985" s="24"/>
      <c r="B5985" s="24"/>
      <c r="J5985" s="24"/>
      <c r="K5985" s="24"/>
    </row>
    <row r="5986" spans="1:11">
      <c r="A5986" s="24"/>
      <c r="B5986" s="24"/>
      <c r="J5986" s="24"/>
      <c r="K5986" s="24"/>
    </row>
    <row r="5987" spans="1:11">
      <c r="A5987" s="24"/>
      <c r="B5987" s="24"/>
      <c r="J5987" s="24"/>
      <c r="K5987" s="24"/>
    </row>
    <row r="5988" spans="1:11">
      <c r="A5988" s="24"/>
      <c r="B5988" s="24"/>
      <c r="J5988" s="24"/>
      <c r="K5988" s="24"/>
    </row>
    <row r="5989" spans="1:11">
      <c r="A5989" s="24"/>
      <c r="B5989" s="24"/>
      <c r="J5989" s="24"/>
      <c r="K5989" s="24"/>
    </row>
    <row r="5990" spans="1:11">
      <c r="A5990" s="24"/>
      <c r="B5990" s="24"/>
      <c r="J5990" s="24"/>
      <c r="K5990" s="24"/>
    </row>
    <row r="5991" spans="1:11">
      <c r="A5991" s="24"/>
      <c r="B5991" s="24"/>
      <c r="J5991" s="24"/>
      <c r="K5991" s="24"/>
    </row>
    <row r="5992" spans="1:11">
      <c r="A5992" s="24"/>
      <c r="B5992" s="24"/>
      <c r="J5992" s="24"/>
      <c r="K5992" s="24"/>
    </row>
    <row r="5993" spans="1:11">
      <c r="A5993" s="24"/>
      <c r="B5993" s="24"/>
      <c r="J5993" s="24"/>
      <c r="K5993" s="24"/>
    </row>
    <row r="5994" spans="1:11">
      <c r="A5994" s="24"/>
      <c r="B5994" s="24"/>
      <c r="J5994" s="24"/>
      <c r="K5994" s="24"/>
    </row>
    <row r="5995" spans="1:11">
      <c r="A5995" s="24"/>
      <c r="B5995" s="24"/>
      <c r="J5995" s="24"/>
      <c r="K5995" s="24"/>
    </row>
    <row r="5996" spans="1:11">
      <c r="A5996" s="24"/>
      <c r="B5996" s="24"/>
      <c r="J5996" s="24"/>
      <c r="K5996" s="24"/>
    </row>
    <row r="5997" spans="1:11">
      <c r="A5997" s="24"/>
      <c r="B5997" s="24"/>
      <c r="J5997" s="24"/>
      <c r="K5997" s="24"/>
    </row>
    <row r="5998" spans="1:11">
      <c r="A5998" s="24"/>
      <c r="B5998" s="24"/>
      <c r="J5998" s="24"/>
      <c r="K5998" s="24"/>
    </row>
    <row r="5999" spans="1:11">
      <c r="A5999" s="24"/>
      <c r="B5999" s="24"/>
      <c r="J5999" s="24"/>
      <c r="K5999" s="24"/>
    </row>
    <row r="6000" spans="1:11">
      <c r="A6000" s="24"/>
      <c r="B6000" s="24"/>
      <c r="J6000" s="24"/>
      <c r="K6000" s="24"/>
    </row>
    <row r="6001" spans="1:11">
      <c r="A6001" s="24"/>
      <c r="B6001" s="24"/>
      <c r="J6001" s="24"/>
      <c r="K6001" s="24"/>
    </row>
    <row r="6002" spans="1:11">
      <c r="A6002" s="24"/>
      <c r="B6002" s="24"/>
      <c r="J6002" s="24"/>
      <c r="K6002" s="24"/>
    </row>
    <row r="6003" spans="1:11">
      <c r="A6003" s="24"/>
      <c r="B6003" s="24"/>
      <c r="J6003" s="24"/>
      <c r="K6003" s="24"/>
    </row>
    <row r="6004" spans="1:11">
      <c r="A6004" s="24"/>
      <c r="B6004" s="24"/>
      <c r="J6004" s="24"/>
      <c r="K6004" s="24"/>
    </row>
    <row r="6005" spans="1:11">
      <c r="A6005" s="24"/>
      <c r="B6005" s="24"/>
      <c r="J6005" s="24"/>
      <c r="K6005" s="24"/>
    </row>
    <row r="6006" spans="1:11">
      <c r="A6006" s="24"/>
      <c r="B6006" s="24"/>
      <c r="J6006" s="24"/>
      <c r="K6006" s="24"/>
    </row>
    <row r="6007" spans="1:11">
      <c r="A6007" s="24"/>
      <c r="B6007" s="24"/>
      <c r="J6007" s="24"/>
      <c r="K6007" s="24"/>
    </row>
    <row r="6008" spans="1:11">
      <c r="A6008" s="24"/>
      <c r="B6008" s="24"/>
      <c r="J6008" s="24"/>
      <c r="K6008" s="24"/>
    </row>
    <row r="6009" spans="1:11">
      <c r="A6009" s="24"/>
      <c r="B6009" s="24"/>
      <c r="J6009" s="24"/>
      <c r="K6009" s="24"/>
    </row>
    <row r="6010" spans="1:11">
      <c r="A6010" s="24"/>
      <c r="B6010" s="24"/>
      <c r="J6010" s="24"/>
      <c r="K6010" s="24"/>
    </row>
    <row r="6011" spans="1:11">
      <c r="A6011" s="24"/>
      <c r="B6011" s="24"/>
      <c r="J6011" s="24"/>
      <c r="K6011" s="24"/>
    </row>
    <row r="6012" spans="1:11">
      <c r="A6012" s="24"/>
      <c r="B6012" s="24"/>
      <c r="J6012" s="24"/>
      <c r="K6012" s="24"/>
    </row>
    <row r="6013" spans="1:11">
      <c r="A6013" s="24"/>
      <c r="B6013" s="24"/>
      <c r="J6013" s="24"/>
      <c r="K6013" s="24"/>
    </row>
    <row r="6014" spans="1:11">
      <c r="A6014" s="24"/>
      <c r="B6014" s="24"/>
      <c r="J6014" s="24"/>
      <c r="K6014" s="24"/>
    </row>
    <row r="6015" spans="1:11">
      <c r="A6015" s="24"/>
      <c r="B6015" s="24"/>
      <c r="J6015" s="24"/>
      <c r="K6015" s="24"/>
    </row>
    <row r="6016" spans="1:11">
      <c r="A6016" s="24"/>
      <c r="B6016" s="24"/>
      <c r="J6016" s="24"/>
      <c r="K6016" s="24"/>
    </row>
    <row r="6017" spans="1:11">
      <c r="A6017" s="24"/>
      <c r="B6017" s="24"/>
      <c r="J6017" s="24"/>
      <c r="K6017" s="24"/>
    </row>
    <row r="6018" spans="1:11">
      <c r="A6018" s="24"/>
      <c r="B6018" s="24"/>
      <c r="J6018" s="24"/>
      <c r="K6018" s="24"/>
    </row>
    <row r="6019" spans="1:11">
      <c r="A6019" s="24"/>
      <c r="B6019" s="24"/>
      <c r="J6019" s="24"/>
      <c r="K6019" s="24"/>
    </row>
    <row r="6020" spans="1:11">
      <c r="A6020" s="24"/>
      <c r="B6020" s="24"/>
      <c r="J6020" s="24"/>
      <c r="K6020" s="24"/>
    </row>
    <row r="6021" spans="1:11">
      <c r="A6021" s="24"/>
      <c r="B6021" s="24"/>
      <c r="J6021" s="24"/>
      <c r="K6021" s="24"/>
    </row>
    <row r="6022" spans="1:11">
      <c r="A6022" s="24"/>
      <c r="B6022" s="24"/>
      <c r="J6022" s="24"/>
      <c r="K6022" s="24"/>
    </row>
    <row r="6023" spans="1:11">
      <c r="A6023" s="24"/>
      <c r="B6023" s="24"/>
      <c r="J6023" s="24"/>
      <c r="K6023" s="24"/>
    </row>
    <row r="6024" spans="1:11">
      <c r="A6024" s="24"/>
      <c r="B6024" s="24"/>
      <c r="J6024" s="24"/>
      <c r="K6024" s="24"/>
    </row>
    <row r="6025" spans="1:11">
      <c r="A6025" s="24"/>
      <c r="B6025" s="24"/>
      <c r="J6025" s="24"/>
      <c r="K6025" s="24"/>
    </row>
    <row r="6026" spans="1:11">
      <c r="A6026" s="24"/>
      <c r="B6026" s="24"/>
      <c r="J6026" s="24"/>
      <c r="K6026" s="24"/>
    </row>
    <row r="6027" spans="1:11">
      <c r="A6027" s="24"/>
      <c r="B6027" s="24"/>
      <c r="J6027" s="24"/>
      <c r="K6027" s="24"/>
    </row>
    <row r="6028" spans="1:11">
      <c r="A6028" s="24"/>
      <c r="B6028" s="24"/>
      <c r="J6028" s="24"/>
      <c r="K6028" s="24"/>
    </row>
    <row r="6029" spans="1:11">
      <c r="A6029" s="24"/>
      <c r="B6029" s="24"/>
      <c r="J6029" s="24"/>
      <c r="K6029" s="24"/>
    </row>
    <row r="6030" spans="1:11">
      <c r="A6030" s="24"/>
      <c r="B6030" s="24"/>
      <c r="J6030" s="24"/>
      <c r="K6030" s="24"/>
    </row>
    <row r="6031" spans="1:11">
      <c r="A6031" s="24"/>
      <c r="B6031" s="24"/>
      <c r="J6031" s="24"/>
      <c r="K6031" s="24"/>
    </row>
    <row r="6032" spans="1:11">
      <c r="A6032" s="24"/>
      <c r="B6032" s="24"/>
      <c r="J6032" s="24"/>
      <c r="K6032" s="24"/>
    </row>
    <row r="6033" spans="1:11">
      <c r="A6033" s="24"/>
      <c r="B6033" s="24"/>
      <c r="J6033" s="24"/>
      <c r="K6033" s="24"/>
    </row>
    <row r="6034" spans="1:11">
      <c r="A6034" s="24"/>
      <c r="B6034" s="24"/>
      <c r="J6034" s="24"/>
      <c r="K6034" s="24"/>
    </row>
    <row r="6035" spans="1:11">
      <c r="A6035" s="24"/>
      <c r="B6035" s="24"/>
      <c r="J6035" s="24"/>
      <c r="K6035" s="24"/>
    </row>
    <row r="6036" spans="1:11">
      <c r="A6036" s="24"/>
      <c r="B6036" s="24"/>
      <c r="J6036" s="24"/>
      <c r="K6036" s="24"/>
    </row>
    <row r="6037" spans="1:11">
      <c r="A6037" s="24"/>
      <c r="B6037" s="24"/>
      <c r="J6037" s="24"/>
      <c r="K6037" s="24"/>
    </row>
    <row r="6038" spans="1:11">
      <c r="A6038" s="24"/>
      <c r="B6038" s="24"/>
      <c r="J6038" s="24"/>
      <c r="K6038" s="24"/>
    </row>
    <row r="6039" spans="1:11">
      <c r="A6039" s="24"/>
      <c r="B6039" s="24"/>
      <c r="J6039" s="24"/>
      <c r="K6039" s="24"/>
    </row>
    <row r="6040" spans="1:11">
      <c r="A6040" s="24"/>
      <c r="B6040" s="24"/>
      <c r="J6040" s="24"/>
      <c r="K6040" s="24"/>
    </row>
    <row r="6041" spans="1:11">
      <c r="A6041" s="24"/>
      <c r="B6041" s="24"/>
      <c r="J6041" s="24"/>
      <c r="K6041" s="24"/>
    </row>
    <row r="6042" spans="1:11">
      <c r="A6042" s="24"/>
      <c r="B6042" s="24"/>
      <c r="J6042" s="24"/>
      <c r="K6042" s="24"/>
    </row>
    <row r="6043" spans="1:11">
      <c r="A6043" s="24"/>
      <c r="B6043" s="24"/>
      <c r="J6043" s="24"/>
      <c r="K6043" s="24"/>
    </row>
    <row r="6044" spans="1:11">
      <c r="A6044" s="24"/>
      <c r="B6044" s="24"/>
      <c r="J6044" s="24"/>
      <c r="K6044" s="24"/>
    </row>
    <row r="6045" spans="1:11">
      <c r="A6045" s="24"/>
      <c r="B6045" s="24"/>
      <c r="J6045" s="24"/>
      <c r="K6045" s="24"/>
    </row>
    <row r="6046" spans="1:11">
      <c r="A6046" s="24"/>
      <c r="B6046" s="24"/>
      <c r="J6046" s="24"/>
      <c r="K6046" s="24"/>
    </row>
    <row r="6047" spans="1:11">
      <c r="A6047" s="24"/>
      <c r="B6047" s="24"/>
      <c r="J6047" s="24"/>
      <c r="K6047" s="24"/>
    </row>
    <row r="6048" spans="1:11">
      <c r="A6048" s="24"/>
      <c r="B6048" s="24"/>
      <c r="J6048" s="24"/>
      <c r="K6048" s="24"/>
    </row>
    <row r="6049" spans="1:11">
      <c r="A6049" s="24"/>
      <c r="B6049" s="24"/>
      <c r="J6049" s="24"/>
      <c r="K6049" s="24"/>
    </row>
    <row r="6050" spans="1:11">
      <c r="A6050" s="24"/>
      <c r="B6050" s="24"/>
      <c r="J6050" s="24"/>
      <c r="K6050" s="24"/>
    </row>
    <row r="6051" spans="1:11">
      <c r="A6051" s="24"/>
      <c r="B6051" s="24"/>
      <c r="J6051" s="24"/>
      <c r="K6051" s="24"/>
    </row>
    <row r="6052" spans="1:11">
      <c r="A6052" s="24"/>
      <c r="B6052" s="24"/>
      <c r="J6052" s="24"/>
      <c r="K6052" s="24"/>
    </row>
    <row r="6053" spans="1:11">
      <c r="A6053" s="24"/>
      <c r="B6053" s="24"/>
      <c r="J6053" s="24"/>
      <c r="K6053" s="24"/>
    </row>
    <row r="6054" spans="1:11">
      <c r="A6054" s="24"/>
      <c r="B6054" s="24"/>
      <c r="J6054" s="24"/>
      <c r="K6054" s="24"/>
    </row>
    <row r="6055" spans="1:11">
      <c r="A6055" s="24"/>
      <c r="B6055" s="24"/>
      <c r="J6055" s="24"/>
      <c r="K6055" s="24"/>
    </row>
    <row r="6056" spans="1:11">
      <c r="A6056" s="24"/>
      <c r="B6056" s="24"/>
      <c r="J6056" s="24"/>
      <c r="K6056" s="24"/>
    </row>
    <row r="6057" spans="1:11">
      <c r="A6057" s="24"/>
      <c r="B6057" s="24"/>
      <c r="J6057" s="24"/>
      <c r="K6057" s="24"/>
    </row>
    <row r="6058" spans="1:11">
      <c r="A6058" s="24"/>
      <c r="B6058" s="24"/>
      <c r="J6058" s="24"/>
      <c r="K6058" s="24"/>
    </row>
    <row r="6059" spans="1:11">
      <c r="A6059" s="24"/>
      <c r="B6059" s="24"/>
      <c r="J6059" s="24"/>
      <c r="K6059" s="24"/>
    </row>
    <row r="6060" spans="1:11">
      <c r="A6060" s="24"/>
      <c r="B6060" s="24"/>
      <c r="J6060" s="24"/>
      <c r="K6060" s="24"/>
    </row>
    <row r="6061" spans="1:11">
      <c r="A6061" s="24"/>
      <c r="B6061" s="24"/>
      <c r="J6061" s="24"/>
      <c r="K6061" s="24"/>
    </row>
    <row r="6062" spans="1:11">
      <c r="A6062" s="24"/>
      <c r="B6062" s="24"/>
      <c r="J6062" s="24"/>
      <c r="K6062" s="24"/>
    </row>
    <row r="6063" spans="1:11">
      <c r="A6063" s="24"/>
      <c r="B6063" s="24"/>
      <c r="J6063" s="24"/>
      <c r="K6063" s="24"/>
    </row>
    <row r="6064" spans="1:11">
      <c r="A6064" s="24"/>
      <c r="B6064" s="24"/>
      <c r="J6064" s="24"/>
      <c r="K6064" s="24"/>
    </row>
    <row r="6065" spans="1:11">
      <c r="A6065" s="24"/>
      <c r="B6065" s="24"/>
      <c r="J6065" s="24"/>
      <c r="K6065" s="24"/>
    </row>
    <row r="6066" spans="1:11">
      <c r="A6066" s="24"/>
      <c r="B6066" s="24"/>
      <c r="J6066" s="24"/>
      <c r="K6066" s="24"/>
    </row>
    <row r="6067" spans="1:11">
      <c r="A6067" s="24"/>
      <c r="B6067" s="24"/>
      <c r="J6067" s="24"/>
      <c r="K6067" s="24"/>
    </row>
    <row r="6068" spans="1:11">
      <c r="A6068" s="24"/>
      <c r="B6068" s="24"/>
      <c r="J6068" s="24"/>
      <c r="K6068" s="24"/>
    </row>
    <row r="6069" spans="1:11">
      <c r="A6069" s="24"/>
      <c r="B6069" s="24"/>
      <c r="J6069" s="24"/>
      <c r="K6069" s="24"/>
    </row>
    <row r="6070" spans="1:11">
      <c r="A6070" s="24"/>
      <c r="B6070" s="24"/>
      <c r="J6070" s="24"/>
      <c r="K6070" s="24"/>
    </row>
    <row r="6071" spans="1:11">
      <c r="A6071" s="24"/>
      <c r="B6071" s="24"/>
      <c r="J6071" s="24"/>
      <c r="K6071" s="24"/>
    </row>
    <row r="6072" spans="1:11">
      <c r="A6072" s="24"/>
      <c r="B6072" s="24"/>
      <c r="J6072" s="24"/>
      <c r="K6072" s="24"/>
    </row>
    <row r="6073" spans="1:11">
      <c r="A6073" s="24"/>
      <c r="B6073" s="24"/>
      <c r="J6073" s="24"/>
      <c r="K6073" s="24"/>
    </row>
    <row r="6074" spans="1:11">
      <c r="A6074" s="24"/>
      <c r="B6074" s="24"/>
      <c r="J6074" s="24"/>
      <c r="K6074" s="24"/>
    </row>
    <row r="6075" spans="1:11">
      <c r="A6075" s="24"/>
      <c r="B6075" s="24"/>
      <c r="J6075" s="24"/>
      <c r="K6075" s="24"/>
    </row>
    <row r="6076" spans="1:11">
      <c r="A6076" s="24"/>
      <c r="B6076" s="24"/>
      <c r="J6076" s="24"/>
      <c r="K6076" s="24"/>
    </row>
    <row r="6077" spans="1:11">
      <c r="A6077" s="24"/>
      <c r="B6077" s="24"/>
      <c r="J6077" s="24"/>
      <c r="K6077" s="24"/>
    </row>
    <row r="6078" spans="1:11">
      <c r="A6078" s="24"/>
      <c r="B6078" s="24"/>
      <c r="J6078" s="24"/>
      <c r="K6078" s="24"/>
    </row>
    <row r="6079" spans="1:11">
      <c r="A6079" s="24"/>
      <c r="B6079" s="24"/>
      <c r="J6079" s="24"/>
      <c r="K6079" s="24"/>
    </row>
    <row r="6080" spans="1:11">
      <c r="A6080" s="24"/>
      <c r="B6080" s="24"/>
      <c r="J6080" s="24"/>
      <c r="K6080" s="24"/>
    </row>
    <row r="6081" spans="1:11">
      <c r="A6081" s="24"/>
      <c r="B6081" s="24"/>
      <c r="J6081" s="24"/>
      <c r="K6081" s="24"/>
    </row>
    <row r="6082" spans="1:11">
      <c r="A6082" s="24"/>
      <c r="B6082" s="24"/>
      <c r="J6082" s="24"/>
      <c r="K6082" s="24"/>
    </row>
    <row r="6083" spans="1:11">
      <c r="A6083" s="24"/>
      <c r="B6083" s="24"/>
      <c r="J6083" s="24"/>
      <c r="K6083" s="24"/>
    </row>
    <row r="6084" spans="1:11">
      <c r="A6084" s="24"/>
      <c r="B6084" s="24"/>
      <c r="J6084" s="24"/>
      <c r="K6084" s="24"/>
    </row>
    <row r="6085" spans="1:11">
      <c r="A6085" s="24"/>
      <c r="B6085" s="24"/>
      <c r="J6085" s="24"/>
      <c r="K6085" s="24"/>
    </row>
    <row r="6086" spans="1:11">
      <c r="A6086" s="24"/>
      <c r="B6086" s="24"/>
      <c r="J6086" s="24"/>
      <c r="K6086" s="24"/>
    </row>
    <row r="6087" spans="1:11">
      <c r="A6087" s="24"/>
      <c r="B6087" s="24"/>
      <c r="J6087" s="24"/>
      <c r="K6087" s="24"/>
    </row>
    <row r="6088" spans="1:11">
      <c r="A6088" s="24"/>
      <c r="B6088" s="24"/>
      <c r="J6088" s="24"/>
      <c r="K6088" s="24"/>
    </row>
    <row r="6089" spans="1:11">
      <c r="A6089" s="24"/>
      <c r="B6089" s="24"/>
      <c r="J6089" s="24"/>
      <c r="K6089" s="24"/>
    </row>
    <row r="6090" spans="1:11">
      <c r="A6090" s="24"/>
      <c r="B6090" s="24"/>
      <c r="J6090" s="24"/>
      <c r="K6090" s="24"/>
    </row>
    <row r="6091" spans="1:11">
      <c r="A6091" s="24"/>
      <c r="B6091" s="24"/>
      <c r="J6091" s="24"/>
      <c r="K6091" s="24"/>
    </row>
    <row r="6092" spans="1:11">
      <c r="A6092" s="24"/>
      <c r="B6092" s="24"/>
      <c r="J6092" s="24"/>
      <c r="K6092" s="24"/>
    </row>
    <row r="6093" spans="1:11">
      <c r="A6093" s="24"/>
      <c r="B6093" s="24"/>
      <c r="J6093" s="24"/>
      <c r="K6093" s="24"/>
    </row>
    <row r="6094" spans="1:11">
      <c r="A6094" s="24"/>
      <c r="B6094" s="24"/>
      <c r="J6094" s="24"/>
      <c r="K6094" s="24"/>
    </row>
    <row r="6095" spans="1:11">
      <c r="A6095" s="24"/>
      <c r="B6095" s="24"/>
      <c r="J6095" s="24"/>
      <c r="K6095" s="24"/>
    </row>
    <row r="6096" spans="1:11">
      <c r="A6096" s="24"/>
      <c r="B6096" s="24"/>
      <c r="J6096" s="24"/>
      <c r="K6096" s="24"/>
    </row>
    <row r="6097" spans="1:11">
      <c r="A6097" s="24"/>
      <c r="B6097" s="24"/>
      <c r="J6097" s="24"/>
      <c r="K6097" s="24"/>
    </row>
    <row r="6098" spans="1:11">
      <c r="A6098" s="24"/>
      <c r="B6098" s="24"/>
      <c r="J6098" s="24"/>
      <c r="K6098" s="24"/>
    </row>
    <row r="6099" spans="1:11">
      <c r="A6099" s="24"/>
      <c r="B6099" s="24"/>
      <c r="J6099" s="24"/>
      <c r="K6099" s="24"/>
    </row>
    <row r="6100" spans="1:11">
      <c r="A6100" s="24"/>
      <c r="B6100" s="24"/>
      <c r="J6100" s="24"/>
      <c r="K6100" s="24"/>
    </row>
    <row r="6101" spans="1:11">
      <c r="A6101" s="24"/>
      <c r="B6101" s="24"/>
      <c r="J6101" s="24"/>
      <c r="K6101" s="24"/>
    </row>
    <row r="6102" spans="1:11">
      <c r="A6102" s="24"/>
      <c r="B6102" s="24"/>
      <c r="J6102" s="24"/>
      <c r="K6102" s="24"/>
    </row>
    <row r="6103" spans="1:11">
      <c r="A6103" s="24"/>
      <c r="B6103" s="24"/>
      <c r="J6103" s="24"/>
      <c r="K6103" s="24"/>
    </row>
    <row r="6104" spans="1:11">
      <c r="A6104" s="24"/>
      <c r="B6104" s="24"/>
      <c r="J6104" s="24"/>
      <c r="K6104" s="24"/>
    </row>
    <row r="6105" spans="1:11">
      <c r="A6105" s="24"/>
      <c r="B6105" s="24"/>
      <c r="J6105" s="24"/>
      <c r="K6105" s="24"/>
    </row>
    <row r="6106" spans="1:11">
      <c r="A6106" s="24"/>
      <c r="B6106" s="24"/>
      <c r="J6106" s="24"/>
      <c r="K6106" s="24"/>
    </row>
    <row r="6107" spans="1:11">
      <c r="A6107" s="24"/>
      <c r="B6107" s="24"/>
      <c r="J6107" s="24"/>
      <c r="K6107" s="24"/>
    </row>
    <row r="6108" spans="1:11">
      <c r="A6108" s="24"/>
      <c r="B6108" s="24"/>
      <c r="J6108" s="24"/>
      <c r="K6108" s="24"/>
    </row>
    <row r="6109" spans="1:11">
      <c r="A6109" s="24"/>
      <c r="B6109" s="24"/>
      <c r="J6109" s="24"/>
      <c r="K6109" s="24"/>
    </row>
    <row r="6110" spans="1:11">
      <c r="A6110" s="24"/>
      <c r="B6110" s="24"/>
      <c r="J6110" s="24"/>
      <c r="K6110" s="24"/>
    </row>
    <row r="6111" spans="1:11">
      <c r="A6111" s="24"/>
      <c r="B6111" s="24"/>
      <c r="J6111" s="24"/>
      <c r="K6111" s="24"/>
    </row>
    <row r="6112" spans="1:11">
      <c r="A6112" s="24"/>
      <c r="B6112" s="24"/>
      <c r="J6112" s="24"/>
      <c r="K6112" s="24"/>
    </row>
    <row r="6113" spans="1:11">
      <c r="A6113" s="24"/>
      <c r="B6113" s="24"/>
      <c r="J6113" s="24"/>
      <c r="K6113" s="24"/>
    </row>
    <row r="6114" spans="1:11">
      <c r="A6114" s="24"/>
      <c r="B6114" s="24"/>
      <c r="J6114" s="24"/>
      <c r="K6114" s="24"/>
    </row>
    <row r="6115" spans="1:11">
      <c r="A6115" s="24"/>
      <c r="B6115" s="24"/>
      <c r="J6115" s="24"/>
      <c r="K6115" s="24"/>
    </row>
    <row r="6116" spans="1:11">
      <c r="A6116" s="24"/>
      <c r="B6116" s="24"/>
      <c r="J6116" s="24"/>
      <c r="K6116" s="24"/>
    </row>
    <row r="6117" spans="1:11">
      <c r="A6117" s="24"/>
      <c r="B6117" s="24"/>
      <c r="J6117" s="24"/>
      <c r="K6117" s="24"/>
    </row>
    <row r="6118" spans="1:11">
      <c r="A6118" s="24"/>
      <c r="B6118" s="24"/>
      <c r="J6118" s="24"/>
      <c r="K6118" s="24"/>
    </row>
    <row r="6119" spans="1:11">
      <c r="A6119" s="24"/>
      <c r="B6119" s="24"/>
      <c r="J6119" s="24"/>
      <c r="K6119" s="24"/>
    </row>
    <row r="6120" spans="1:11">
      <c r="A6120" s="24"/>
      <c r="B6120" s="24"/>
      <c r="J6120" s="24"/>
      <c r="K6120" s="24"/>
    </row>
    <row r="6121" spans="1:11">
      <c r="A6121" s="24"/>
      <c r="B6121" s="24"/>
      <c r="J6121" s="24"/>
      <c r="K6121" s="24"/>
    </row>
    <row r="6122" spans="1:11">
      <c r="A6122" s="24"/>
      <c r="B6122" s="24"/>
      <c r="J6122" s="24"/>
      <c r="K6122" s="24"/>
    </row>
    <row r="6123" spans="1:11">
      <c r="A6123" s="24"/>
      <c r="B6123" s="24"/>
      <c r="J6123" s="24"/>
      <c r="K6123" s="24"/>
    </row>
    <row r="6124" spans="1:11">
      <c r="A6124" s="24"/>
      <c r="B6124" s="24"/>
      <c r="J6124" s="24"/>
      <c r="K6124" s="24"/>
    </row>
    <row r="6125" spans="1:11">
      <c r="A6125" s="24"/>
      <c r="B6125" s="24"/>
      <c r="J6125" s="24"/>
      <c r="K6125" s="24"/>
    </row>
    <row r="6126" spans="1:11">
      <c r="A6126" s="24"/>
      <c r="B6126" s="24"/>
      <c r="J6126" s="24"/>
      <c r="K6126" s="24"/>
    </row>
    <row r="6127" spans="1:11">
      <c r="A6127" s="24"/>
      <c r="B6127" s="24"/>
      <c r="J6127" s="24"/>
      <c r="K6127" s="24"/>
    </row>
    <row r="6128" spans="1:11">
      <c r="A6128" s="24"/>
      <c r="B6128" s="24"/>
      <c r="J6128" s="24"/>
      <c r="K6128" s="24"/>
    </row>
    <row r="6129" spans="1:11">
      <c r="A6129" s="24"/>
      <c r="B6129" s="24"/>
      <c r="J6129" s="24"/>
      <c r="K6129" s="24"/>
    </row>
    <row r="6130" spans="1:11">
      <c r="A6130" s="24"/>
      <c r="B6130" s="24"/>
      <c r="J6130" s="24"/>
      <c r="K6130" s="24"/>
    </row>
    <row r="6131" spans="1:11">
      <c r="A6131" s="24"/>
      <c r="B6131" s="24"/>
      <c r="J6131" s="24"/>
      <c r="K6131" s="24"/>
    </row>
    <row r="6132" spans="1:11">
      <c r="A6132" s="24"/>
      <c r="B6132" s="24"/>
      <c r="J6132" s="24"/>
      <c r="K6132" s="24"/>
    </row>
    <row r="6133" spans="1:11">
      <c r="A6133" s="24"/>
      <c r="B6133" s="24"/>
      <c r="J6133" s="24"/>
      <c r="K6133" s="24"/>
    </row>
    <row r="6134" spans="1:11">
      <c r="A6134" s="24"/>
      <c r="B6134" s="24"/>
      <c r="J6134" s="24"/>
      <c r="K6134" s="24"/>
    </row>
    <row r="6135" spans="1:11">
      <c r="A6135" s="24"/>
      <c r="B6135" s="24"/>
      <c r="J6135" s="24"/>
      <c r="K6135" s="24"/>
    </row>
    <row r="6136" spans="1:11">
      <c r="A6136" s="24"/>
      <c r="B6136" s="24"/>
      <c r="J6136" s="24"/>
      <c r="K6136" s="24"/>
    </row>
    <row r="6137" spans="1:11">
      <c r="A6137" s="24"/>
      <c r="B6137" s="24"/>
      <c r="J6137" s="24"/>
      <c r="K6137" s="24"/>
    </row>
    <row r="6138" spans="1:11">
      <c r="A6138" s="24"/>
      <c r="B6138" s="24"/>
      <c r="J6138" s="24"/>
      <c r="K6138" s="24"/>
    </row>
    <row r="6139" spans="1:11">
      <c r="A6139" s="24"/>
      <c r="B6139" s="24"/>
      <c r="J6139" s="24"/>
      <c r="K6139" s="24"/>
    </row>
    <row r="6140" spans="1:11">
      <c r="A6140" s="24"/>
      <c r="B6140" s="24"/>
      <c r="J6140" s="24"/>
      <c r="K6140" s="24"/>
    </row>
    <row r="6141" spans="1:11">
      <c r="A6141" s="24"/>
      <c r="B6141" s="24"/>
      <c r="J6141" s="24"/>
      <c r="K6141" s="24"/>
    </row>
    <row r="6142" spans="1:11">
      <c r="A6142" s="24"/>
      <c r="B6142" s="24"/>
      <c r="J6142" s="24"/>
      <c r="K6142" s="24"/>
    </row>
    <row r="6143" spans="1:11">
      <c r="A6143" s="24"/>
      <c r="B6143" s="24"/>
      <c r="J6143" s="24"/>
      <c r="K6143" s="24"/>
    </row>
    <row r="6144" spans="1:11">
      <c r="A6144" s="24"/>
      <c r="B6144" s="24"/>
      <c r="J6144" s="24"/>
      <c r="K6144" s="24"/>
    </row>
    <row r="6145" spans="1:11">
      <c r="A6145" s="24"/>
      <c r="B6145" s="24"/>
      <c r="J6145" s="24"/>
      <c r="K6145" s="24"/>
    </row>
    <row r="6146" spans="1:11">
      <c r="A6146" s="24"/>
      <c r="B6146" s="24"/>
      <c r="J6146" s="24"/>
      <c r="K6146" s="24"/>
    </row>
    <row r="6147" spans="1:11">
      <c r="A6147" s="24"/>
      <c r="B6147" s="24"/>
      <c r="J6147" s="24"/>
      <c r="K6147" s="24"/>
    </row>
    <row r="6148" spans="1:11">
      <c r="A6148" s="24"/>
      <c r="B6148" s="24"/>
      <c r="J6148" s="24"/>
      <c r="K6148" s="24"/>
    </row>
    <row r="6149" spans="1:11">
      <c r="A6149" s="24"/>
      <c r="B6149" s="24"/>
      <c r="J6149" s="24"/>
      <c r="K6149" s="24"/>
    </row>
    <row r="6150" spans="1:11">
      <c r="A6150" s="24"/>
      <c r="B6150" s="24"/>
      <c r="J6150" s="24"/>
      <c r="K6150" s="24"/>
    </row>
    <row r="6151" spans="1:11">
      <c r="A6151" s="24"/>
      <c r="B6151" s="24"/>
      <c r="J6151" s="24"/>
      <c r="K6151" s="24"/>
    </row>
    <row r="6152" spans="1:11">
      <c r="A6152" s="24"/>
      <c r="B6152" s="24"/>
      <c r="J6152" s="24"/>
      <c r="K6152" s="24"/>
    </row>
    <row r="6153" spans="1:11">
      <c r="A6153" s="24"/>
      <c r="B6153" s="24"/>
      <c r="J6153" s="24"/>
      <c r="K6153" s="24"/>
    </row>
    <row r="6154" spans="1:11">
      <c r="A6154" s="24"/>
      <c r="B6154" s="24"/>
      <c r="J6154" s="24"/>
      <c r="K6154" s="24"/>
    </row>
    <row r="6155" spans="1:11">
      <c r="A6155" s="24"/>
      <c r="B6155" s="24"/>
      <c r="J6155" s="24"/>
      <c r="K6155" s="24"/>
    </row>
    <row r="6156" spans="1:11">
      <c r="A6156" s="24"/>
      <c r="B6156" s="24"/>
      <c r="J6156" s="24"/>
      <c r="K6156" s="24"/>
    </row>
    <row r="6157" spans="1:11">
      <c r="A6157" s="24"/>
      <c r="B6157" s="24"/>
      <c r="J6157" s="24"/>
      <c r="K6157" s="24"/>
    </row>
    <row r="6158" spans="1:11">
      <c r="A6158" s="24"/>
      <c r="B6158" s="24"/>
      <c r="J6158" s="24"/>
      <c r="K6158" s="24"/>
    </row>
    <row r="6159" spans="1:11">
      <c r="A6159" s="24"/>
      <c r="B6159" s="24"/>
      <c r="J6159" s="24"/>
      <c r="K6159" s="24"/>
    </row>
    <row r="6160" spans="1:11">
      <c r="A6160" s="24"/>
      <c r="B6160" s="24"/>
      <c r="J6160" s="24"/>
      <c r="K6160" s="24"/>
    </row>
    <row r="6161" spans="1:11">
      <c r="A6161" s="24"/>
      <c r="B6161" s="24"/>
      <c r="J6161" s="24"/>
      <c r="K6161" s="24"/>
    </row>
    <row r="6162" spans="1:11">
      <c r="A6162" s="24"/>
      <c r="B6162" s="24"/>
      <c r="J6162" s="24"/>
      <c r="K6162" s="24"/>
    </row>
    <row r="6163" spans="1:11">
      <c r="A6163" s="24"/>
      <c r="B6163" s="24"/>
      <c r="J6163" s="24"/>
      <c r="K6163" s="24"/>
    </row>
    <row r="6164" spans="1:11">
      <c r="A6164" s="24"/>
      <c r="B6164" s="24"/>
      <c r="J6164" s="24"/>
      <c r="K6164" s="24"/>
    </row>
    <row r="6165" spans="1:11">
      <c r="A6165" s="24"/>
      <c r="B6165" s="24"/>
      <c r="J6165" s="24"/>
      <c r="K6165" s="24"/>
    </row>
    <row r="6166" spans="1:11">
      <c r="A6166" s="24"/>
      <c r="B6166" s="24"/>
      <c r="J6166" s="24"/>
      <c r="K6166" s="24"/>
    </row>
    <row r="6167" spans="1:11">
      <c r="A6167" s="24"/>
      <c r="B6167" s="24"/>
      <c r="J6167" s="24"/>
      <c r="K6167" s="24"/>
    </row>
    <row r="6168" spans="1:11">
      <c r="A6168" s="24"/>
      <c r="B6168" s="24"/>
      <c r="J6168" s="24"/>
      <c r="K6168" s="24"/>
    </row>
    <row r="6169" spans="1:11">
      <c r="A6169" s="24"/>
      <c r="B6169" s="24"/>
      <c r="J6169" s="24"/>
      <c r="K6169" s="24"/>
    </row>
    <row r="6170" spans="1:11">
      <c r="A6170" s="24"/>
      <c r="B6170" s="24"/>
      <c r="J6170" s="24"/>
      <c r="K6170" s="24"/>
    </row>
    <row r="6171" spans="1:11">
      <c r="A6171" s="24"/>
      <c r="B6171" s="24"/>
      <c r="J6171" s="24"/>
      <c r="K6171" s="24"/>
    </row>
    <row r="6172" spans="1:11">
      <c r="A6172" s="24"/>
      <c r="B6172" s="24"/>
      <c r="J6172" s="24"/>
      <c r="K6172" s="24"/>
    </row>
    <row r="6173" spans="1:11">
      <c r="A6173" s="24"/>
      <c r="B6173" s="24"/>
      <c r="J6173" s="24"/>
      <c r="K6173" s="24"/>
    </row>
    <row r="6174" spans="1:11">
      <c r="A6174" s="24"/>
      <c r="B6174" s="24"/>
      <c r="J6174" s="24"/>
      <c r="K6174" s="24"/>
    </row>
    <row r="6175" spans="1:11">
      <c r="A6175" s="24"/>
      <c r="B6175" s="24"/>
      <c r="J6175" s="24"/>
      <c r="K6175" s="24"/>
    </row>
    <row r="6176" spans="1:11">
      <c r="A6176" s="24"/>
      <c r="B6176" s="24"/>
      <c r="J6176" s="24"/>
      <c r="K6176" s="24"/>
    </row>
    <row r="6177" spans="1:11">
      <c r="A6177" s="24"/>
      <c r="B6177" s="24"/>
      <c r="J6177" s="24"/>
      <c r="K6177" s="24"/>
    </row>
    <row r="6178" spans="1:11">
      <c r="A6178" s="24"/>
      <c r="B6178" s="24"/>
      <c r="J6178" s="24"/>
      <c r="K6178" s="24"/>
    </row>
    <row r="6179" spans="1:11">
      <c r="A6179" s="24"/>
      <c r="B6179" s="24"/>
      <c r="J6179" s="24"/>
      <c r="K6179" s="24"/>
    </row>
    <row r="6180" spans="1:11">
      <c r="A6180" s="24"/>
      <c r="B6180" s="24"/>
      <c r="J6180" s="24"/>
      <c r="K6180" s="24"/>
    </row>
    <row r="6181" spans="1:11">
      <c r="A6181" s="24"/>
      <c r="B6181" s="24"/>
      <c r="J6181" s="24"/>
      <c r="K6181" s="24"/>
    </row>
    <row r="6182" spans="1:11">
      <c r="A6182" s="24"/>
      <c r="B6182" s="24"/>
      <c r="J6182" s="24"/>
      <c r="K6182" s="24"/>
    </row>
    <row r="6183" spans="1:11">
      <c r="A6183" s="24"/>
      <c r="B6183" s="24"/>
      <c r="J6183" s="24"/>
      <c r="K6183" s="24"/>
    </row>
    <row r="6184" spans="1:11">
      <c r="A6184" s="24"/>
      <c r="B6184" s="24"/>
      <c r="J6184" s="24"/>
      <c r="K6184" s="24"/>
    </row>
    <row r="6185" spans="1:11">
      <c r="A6185" s="24"/>
      <c r="B6185" s="24"/>
      <c r="J6185" s="24"/>
      <c r="K6185" s="24"/>
    </row>
    <row r="6186" spans="1:11">
      <c r="A6186" s="24"/>
      <c r="B6186" s="24"/>
      <c r="J6186" s="24"/>
      <c r="K6186" s="24"/>
    </row>
    <row r="6187" spans="1:11">
      <c r="A6187" s="24"/>
      <c r="B6187" s="24"/>
      <c r="J6187" s="24"/>
      <c r="K6187" s="24"/>
    </row>
    <row r="6188" spans="1:11">
      <c r="A6188" s="24"/>
      <c r="B6188" s="24"/>
      <c r="J6188" s="24"/>
      <c r="K6188" s="24"/>
    </row>
    <row r="6189" spans="1:11">
      <c r="A6189" s="24"/>
      <c r="B6189" s="24"/>
      <c r="J6189" s="24"/>
      <c r="K6189" s="24"/>
    </row>
    <row r="6190" spans="1:11">
      <c r="A6190" s="24"/>
      <c r="B6190" s="24"/>
      <c r="J6190" s="24"/>
      <c r="K6190" s="24"/>
    </row>
    <row r="6191" spans="1:11">
      <c r="A6191" s="24"/>
      <c r="B6191" s="24"/>
      <c r="J6191" s="24"/>
      <c r="K6191" s="24"/>
    </row>
    <row r="6192" spans="1:11">
      <c r="A6192" s="24"/>
      <c r="B6192" s="24"/>
      <c r="J6192" s="24"/>
      <c r="K6192" s="24"/>
    </row>
    <row r="6193" spans="1:11">
      <c r="A6193" s="24"/>
      <c r="B6193" s="24"/>
      <c r="J6193" s="24"/>
      <c r="K6193" s="24"/>
    </row>
    <row r="6194" spans="1:11">
      <c r="A6194" s="24"/>
      <c r="B6194" s="24"/>
      <c r="J6194" s="24"/>
      <c r="K6194" s="24"/>
    </row>
    <row r="6195" spans="1:11">
      <c r="A6195" s="24"/>
      <c r="B6195" s="24"/>
      <c r="J6195" s="24"/>
      <c r="K6195" s="24"/>
    </row>
    <row r="6196" spans="1:11">
      <c r="A6196" s="24"/>
      <c r="B6196" s="24"/>
      <c r="J6196" s="24"/>
      <c r="K6196" s="24"/>
    </row>
    <row r="6197" spans="1:11">
      <c r="A6197" s="24"/>
      <c r="B6197" s="24"/>
      <c r="J6197" s="24"/>
      <c r="K6197" s="24"/>
    </row>
    <row r="6198" spans="1:11">
      <c r="A6198" s="24"/>
      <c r="B6198" s="24"/>
      <c r="J6198" s="24"/>
      <c r="K6198" s="24"/>
    </row>
    <row r="6199" spans="1:11">
      <c r="A6199" s="24"/>
      <c r="B6199" s="24"/>
      <c r="J6199" s="24"/>
      <c r="K6199" s="24"/>
    </row>
    <row r="6200" spans="1:11">
      <c r="A6200" s="24"/>
      <c r="B6200" s="24"/>
      <c r="J6200" s="24"/>
      <c r="K6200" s="24"/>
    </row>
    <row r="6201" spans="1:11">
      <c r="A6201" s="24"/>
      <c r="B6201" s="24"/>
      <c r="J6201" s="24"/>
      <c r="K6201" s="24"/>
    </row>
    <row r="6202" spans="1:11">
      <c r="A6202" s="24"/>
      <c r="B6202" s="24"/>
      <c r="J6202" s="24"/>
      <c r="K6202" s="24"/>
    </row>
    <row r="6203" spans="1:11">
      <c r="A6203" s="24"/>
      <c r="B6203" s="24"/>
      <c r="J6203" s="24"/>
      <c r="K6203" s="24"/>
    </row>
    <row r="6204" spans="1:11">
      <c r="A6204" s="24"/>
      <c r="B6204" s="24"/>
      <c r="J6204" s="24"/>
      <c r="K6204" s="24"/>
    </row>
    <row r="6205" spans="1:11">
      <c r="A6205" s="24"/>
      <c r="B6205" s="24"/>
      <c r="J6205" s="24"/>
      <c r="K6205" s="24"/>
    </row>
    <row r="6206" spans="1:11">
      <c r="A6206" s="24"/>
      <c r="B6206" s="24"/>
      <c r="J6206" s="24"/>
      <c r="K6206" s="24"/>
    </row>
    <row r="6207" spans="1:11">
      <c r="A6207" s="24"/>
      <c r="B6207" s="24"/>
      <c r="J6207" s="24"/>
      <c r="K6207" s="24"/>
    </row>
    <row r="6208" spans="1:11">
      <c r="A6208" s="24"/>
      <c r="B6208" s="24"/>
      <c r="J6208" s="24"/>
      <c r="K6208" s="24"/>
    </row>
    <row r="6209" spans="1:11">
      <c r="A6209" s="24"/>
      <c r="B6209" s="24"/>
      <c r="J6209" s="24"/>
      <c r="K6209" s="24"/>
    </row>
    <row r="6210" spans="1:11">
      <c r="A6210" s="24"/>
      <c r="B6210" s="24"/>
      <c r="J6210" s="24"/>
      <c r="K6210" s="24"/>
    </row>
    <row r="6211" spans="1:11">
      <c r="A6211" s="24"/>
      <c r="B6211" s="24"/>
      <c r="J6211" s="24"/>
      <c r="K6211" s="24"/>
    </row>
    <row r="6212" spans="1:11">
      <c r="A6212" s="24"/>
      <c r="B6212" s="24"/>
      <c r="J6212" s="24"/>
      <c r="K6212" s="24"/>
    </row>
    <row r="6213" spans="1:11">
      <c r="A6213" s="24"/>
      <c r="B6213" s="24"/>
      <c r="J6213" s="24"/>
      <c r="K6213" s="24"/>
    </row>
    <row r="6214" spans="1:11">
      <c r="A6214" s="24"/>
      <c r="B6214" s="24"/>
      <c r="J6214" s="24"/>
      <c r="K6214" s="24"/>
    </row>
    <row r="6215" spans="1:11">
      <c r="A6215" s="24"/>
      <c r="B6215" s="24"/>
      <c r="J6215" s="24"/>
      <c r="K6215" s="24"/>
    </row>
    <row r="6216" spans="1:11">
      <c r="A6216" s="24"/>
      <c r="B6216" s="24"/>
      <c r="J6216" s="24"/>
      <c r="K6216" s="24"/>
    </row>
    <row r="6217" spans="1:11">
      <c r="A6217" s="24"/>
      <c r="B6217" s="24"/>
      <c r="J6217" s="24"/>
      <c r="K6217" s="24"/>
    </row>
    <row r="6218" spans="1:11">
      <c r="A6218" s="24"/>
      <c r="B6218" s="24"/>
      <c r="J6218" s="24"/>
      <c r="K6218" s="24"/>
    </row>
    <row r="6219" spans="1:11">
      <c r="A6219" s="24"/>
      <c r="B6219" s="24"/>
      <c r="J6219" s="24"/>
      <c r="K6219" s="24"/>
    </row>
    <row r="6220" spans="1:11">
      <c r="A6220" s="24"/>
      <c r="B6220" s="24"/>
      <c r="J6220" s="24"/>
      <c r="K6220" s="24"/>
    </row>
    <row r="6221" spans="1:11">
      <c r="A6221" s="24"/>
      <c r="B6221" s="24"/>
      <c r="J6221" s="24"/>
      <c r="K6221" s="24"/>
    </row>
    <row r="6222" spans="1:11">
      <c r="A6222" s="24"/>
      <c r="B6222" s="24"/>
      <c r="J6222" s="24"/>
      <c r="K6222" s="24"/>
    </row>
    <row r="6223" spans="1:11">
      <c r="A6223" s="24"/>
      <c r="B6223" s="24"/>
      <c r="J6223" s="24"/>
      <c r="K6223" s="24"/>
    </row>
    <row r="6224" spans="1:11">
      <c r="A6224" s="24"/>
      <c r="B6224" s="24"/>
      <c r="J6224" s="24"/>
      <c r="K6224" s="24"/>
    </row>
    <row r="6225" spans="1:11">
      <c r="A6225" s="24"/>
      <c r="B6225" s="24"/>
      <c r="J6225" s="24"/>
      <c r="K6225" s="24"/>
    </row>
    <row r="6226" spans="1:11">
      <c r="A6226" s="24"/>
      <c r="B6226" s="24"/>
      <c r="J6226" s="24"/>
      <c r="K6226" s="24"/>
    </row>
    <row r="6227" spans="1:11">
      <c r="A6227" s="24"/>
      <c r="B6227" s="24"/>
      <c r="J6227" s="24"/>
      <c r="K6227" s="24"/>
    </row>
    <row r="6228" spans="1:11">
      <c r="A6228" s="24"/>
      <c r="B6228" s="24"/>
      <c r="J6228" s="24"/>
      <c r="K6228" s="24"/>
    </row>
    <row r="6229" spans="1:11">
      <c r="A6229" s="24"/>
      <c r="B6229" s="24"/>
      <c r="J6229" s="24"/>
      <c r="K6229" s="24"/>
    </row>
    <row r="6230" spans="1:11">
      <c r="A6230" s="24"/>
      <c r="B6230" s="24"/>
      <c r="J6230" s="24"/>
      <c r="K6230" s="24"/>
    </row>
    <row r="6231" spans="1:11">
      <c r="A6231" s="24"/>
      <c r="B6231" s="24"/>
      <c r="J6231" s="24"/>
      <c r="K6231" s="24"/>
    </row>
    <row r="6232" spans="1:11">
      <c r="A6232" s="24"/>
      <c r="B6232" s="24"/>
      <c r="J6232" s="24"/>
      <c r="K6232" s="24"/>
    </row>
    <row r="6233" spans="1:11">
      <c r="A6233" s="24"/>
      <c r="B6233" s="24"/>
      <c r="J6233" s="24"/>
      <c r="K6233" s="24"/>
    </row>
    <row r="6234" spans="1:11">
      <c r="A6234" s="24"/>
      <c r="B6234" s="24"/>
      <c r="J6234" s="24"/>
      <c r="K6234" s="24"/>
    </row>
    <row r="6235" spans="1:11">
      <c r="A6235" s="24"/>
      <c r="B6235" s="24"/>
      <c r="J6235" s="24"/>
      <c r="K6235" s="24"/>
    </row>
    <row r="6236" spans="1:11">
      <c r="A6236" s="24"/>
      <c r="B6236" s="24"/>
      <c r="J6236" s="24"/>
      <c r="K6236" s="24"/>
    </row>
    <row r="6237" spans="1:11">
      <c r="A6237" s="24"/>
      <c r="B6237" s="24"/>
      <c r="J6237" s="24"/>
      <c r="K6237" s="24"/>
    </row>
    <row r="6238" spans="1:11">
      <c r="A6238" s="24"/>
      <c r="B6238" s="24"/>
      <c r="J6238" s="24"/>
      <c r="K6238" s="24"/>
    </row>
    <row r="6239" spans="1:11">
      <c r="A6239" s="24"/>
      <c r="B6239" s="24"/>
      <c r="J6239" s="24"/>
      <c r="K6239" s="24"/>
    </row>
    <row r="6240" spans="1:11">
      <c r="A6240" s="24"/>
      <c r="B6240" s="24"/>
      <c r="J6240" s="24"/>
      <c r="K6240" s="24"/>
    </row>
    <row r="6241" spans="1:11">
      <c r="A6241" s="24"/>
      <c r="B6241" s="24"/>
      <c r="J6241" s="24"/>
      <c r="K6241" s="24"/>
    </row>
    <row r="6242" spans="1:11">
      <c r="A6242" s="24"/>
      <c r="B6242" s="24"/>
      <c r="J6242" s="24"/>
      <c r="K6242" s="24"/>
    </row>
    <row r="6243" spans="1:11">
      <c r="A6243" s="24"/>
      <c r="B6243" s="24"/>
      <c r="J6243" s="24"/>
      <c r="K6243" s="24"/>
    </row>
    <row r="6244" spans="1:11">
      <c r="A6244" s="24"/>
      <c r="B6244" s="24"/>
      <c r="J6244" s="24"/>
      <c r="K6244" s="24"/>
    </row>
    <row r="6245" spans="1:11">
      <c r="A6245" s="24"/>
      <c r="B6245" s="24"/>
      <c r="J6245" s="24"/>
      <c r="K6245" s="24"/>
    </row>
    <row r="6246" spans="1:11">
      <c r="A6246" s="24"/>
      <c r="B6246" s="24"/>
      <c r="J6246" s="24"/>
      <c r="K6246" s="24"/>
    </row>
    <row r="6247" spans="1:11">
      <c r="A6247" s="24"/>
      <c r="B6247" s="24"/>
      <c r="J6247" s="24"/>
      <c r="K6247" s="24"/>
    </row>
    <row r="6248" spans="1:11">
      <c r="A6248" s="24"/>
      <c r="B6248" s="24"/>
      <c r="J6248" s="24"/>
      <c r="K6248" s="24"/>
    </row>
    <row r="6249" spans="1:11">
      <c r="A6249" s="24"/>
      <c r="B6249" s="24"/>
      <c r="J6249" s="24"/>
      <c r="K6249" s="24"/>
    </row>
    <row r="6250" spans="1:11">
      <c r="A6250" s="24"/>
      <c r="B6250" s="24"/>
      <c r="J6250" s="24"/>
      <c r="K6250" s="24"/>
    </row>
    <row r="6251" spans="1:11">
      <c r="A6251" s="24"/>
      <c r="B6251" s="24"/>
      <c r="J6251" s="24"/>
      <c r="K6251" s="24"/>
    </row>
    <row r="6252" spans="1:11">
      <c r="A6252" s="24"/>
      <c r="B6252" s="24"/>
      <c r="J6252" s="24"/>
      <c r="K6252" s="24"/>
    </row>
    <row r="6253" spans="1:11">
      <c r="A6253" s="24"/>
      <c r="B6253" s="24"/>
      <c r="J6253" s="24"/>
      <c r="K6253" s="24"/>
    </row>
    <row r="6254" spans="1:11">
      <c r="A6254" s="24"/>
      <c r="B6254" s="24"/>
      <c r="J6254" s="24"/>
      <c r="K6254" s="24"/>
    </row>
    <row r="6255" spans="1:11">
      <c r="A6255" s="24"/>
      <c r="B6255" s="24"/>
      <c r="J6255" s="24"/>
      <c r="K6255" s="24"/>
    </row>
    <row r="6256" spans="1:11">
      <c r="A6256" s="24"/>
      <c r="B6256" s="24"/>
      <c r="J6256" s="24"/>
      <c r="K6256" s="24"/>
    </row>
    <row r="6257" spans="1:11">
      <c r="A6257" s="24"/>
      <c r="B6257" s="24"/>
      <c r="J6257" s="24"/>
      <c r="K6257" s="24"/>
    </row>
    <row r="6258" spans="1:11">
      <c r="A6258" s="24"/>
      <c r="B6258" s="24"/>
      <c r="J6258" s="24"/>
      <c r="K6258" s="24"/>
    </row>
    <row r="6259" spans="1:11">
      <c r="A6259" s="24"/>
      <c r="B6259" s="24"/>
      <c r="J6259" s="24"/>
      <c r="K6259" s="24"/>
    </row>
    <row r="6260" spans="1:11">
      <c r="A6260" s="24"/>
      <c r="B6260" s="24"/>
      <c r="J6260" s="24"/>
      <c r="K6260" s="24"/>
    </row>
    <row r="6261" spans="1:11">
      <c r="A6261" s="24"/>
      <c r="B6261" s="24"/>
      <c r="J6261" s="24"/>
      <c r="K6261" s="24"/>
    </row>
    <row r="6262" spans="1:11">
      <c r="A6262" s="24"/>
      <c r="B6262" s="24"/>
      <c r="J6262" s="24"/>
      <c r="K6262" s="24"/>
    </row>
    <row r="6263" spans="1:11">
      <c r="A6263" s="24"/>
      <c r="B6263" s="24"/>
      <c r="J6263" s="24"/>
      <c r="K6263" s="24"/>
    </row>
    <row r="6264" spans="1:11">
      <c r="A6264" s="24"/>
      <c r="B6264" s="24"/>
      <c r="J6264" s="24"/>
      <c r="K6264" s="24"/>
    </row>
    <row r="6265" spans="1:11">
      <c r="A6265" s="24"/>
      <c r="B6265" s="24"/>
      <c r="J6265" s="24"/>
      <c r="K6265" s="24"/>
    </row>
    <row r="6266" spans="1:11">
      <c r="A6266" s="24"/>
      <c r="B6266" s="24"/>
      <c r="J6266" s="24"/>
      <c r="K6266" s="24"/>
    </row>
    <row r="6267" spans="1:11">
      <c r="A6267" s="24"/>
      <c r="B6267" s="24"/>
      <c r="J6267" s="24"/>
      <c r="K6267" s="24"/>
    </row>
    <row r="6268" spans="1:11">
      <c r="A6268" s="24"/>
      <c r="B6268" s="24"/>
      <c r="J6268" s="24"/>
      <c r="K6268" s="24"/>
    </row>
    <row r="6269" spans="1:11">
      <c r="A6269" s="24"/>
      <c r="B6269" s="24"/>
      <c r="J6269" s="24"/>
      <c r="K6269" s="24"/>
    </row>
    <row r="6270" spans="1:11">
      <c r="A6270" s="24"/>
      <c r="B6270" s="24"/>
      <c r="J6270" s="24"/>
      <c r="K6270" s="24"/>
    </row>
    <row r="6271" spans="1:11">
      <c r="A6271" s="24"/>
      <c r="B6271" s="24"/>
      <c r="J6271" s="24"/>
      <c r="K6271" s="24"/>
    </row>
    <row r="6272" spans="1:11">
      <c r="A6272" s="24"/>
      <c r="B6272" s="24"/>
      <c r="J6272" s="24"/>
      <c r="K6272" s="24"/>
    </row>
    <row r="6273" spans="1:11">
      <c r="A6273" s="24"/>
      <c r="B6273" s="24"/>
      <c r="J6273" s="24"/>
      <c r="K6273" s="24"/>
    </row>
    <row r="6274" spans="1:11">
      <c r="A6274" s="24"/>
      <c r="B6274" s="24"/>
      <c r="J6274" s="24"/>
      <c r="K6274" s="24"/>
    </row>
    <row r="6275" spans="1:11">
      <c r="A6275" s="24"/>
      <c r="B6275" s="24"/>
      <c r="J6275" s="24"/>
      <c r="K6275" s="24"/>
    </row>
    <row r="6276" spans="1:11">
      <c r="A6276" s="24"/>
      <c r="B6276" s="24"/>
      <c r="J6276" s="24"/>
      <c r="K6276" s="24"/>
    </row>
    <row r="6277" spans="1:11">
      <c r="A6277" s="24"/>
      <c r="B6277" s="24"/>
      <c r="J6277" s="24"/>
      <c r="K6277" s="24"/>
    </row>
    <row r="6278" spans="1:11">
      <c r="A6278" s="24"/>
      <c r="B6278" s="24"/>
      <c r="J6278" s="24"/>
      <c r="K6278" s="24"/>
    </row>
    <row r="6279" spans="1:11">
      <c r="A6279" s="24"/>
      <c r="B6279" s="24"/>
      <c r="J6279" s="24"/>
      <c r="K6279" s="24"/>
    </row>
    <row r="6280" spans="1:11">
      <c r="A6280" s="24"/>
      <c r="B6280" s="24"/>
      <c r="J6280" s="24"/>
      <c r="K6280" s="24"/>
    </row>
    <row r="6281" spans="1:11">
      <c r="A6281" s="24"/>
      <c r="B6281" s="24"/>
      <c r="J6281" s="24"/>
      <c r="K6281" s="24"/>
    </row>
    <row r="6282" spans="1:11">
      <c r="A6282" s="24"/>
      <c r="B6282" s="24"/>
      <c r="J6282" s="24"/>
      <c r="K6282" s="24"/>
    </row>
    <row r="6283" spans="1:11">
      <c r="A6283" s="24"/>
      <c r="B6283" s="24"/>
      <c r="J6283" s="24"/>
      <c r="K6283" s="24"/>
    </row>
    <row r="6284" spans="1:11">
      <c r="A6284" s="24"/>
      <c r="B6284" s="24"/>
      <c r="J6284" s="24"/>
      <c r="K6284" s="24"/>
    </row>
    <row r="6285" spans="1:11">
      <c r="A6285" s="24"/>
      <c r="B6285" s="24"/>
      <c r="J6285" s="24"/>
      <c r="K6285" s="24"/>
    </row>
    <row r="6286" spans="1:11">
      <c r="A6286" s="24"/>
      <c r="B6286" s="24"/>
      <c r="J6286" s="24"/>
      <c r="K6286" s="24"/>
    </row>
    <row r="6287" spans="1:11">
      <c r="A6287" s="24"/>
      <c r="B6287" s="24"/>
      <c r="J6287" s="24"/>
      <c r="K6287" s="24"/>
    </row>
    <row r="6288" spans="1:11">
      <c r="A6288" s="24"/>
      <c r="B6288" s="24"/>
      <c r="J6288" s="24"/>
      <c r="K6288" s="24"/>
    </row>
    <row r="6289" spans="1:11">
      <c r="A6289" s="24"/>
      <c r="B6289" s="24"/>
      <c r="J6289" s="24"/>
      <c r="K6289" s="24"/>
    </row>
    <row r="6290" spans="1:11">
      <c r="A6290" s="24"/>
      <c r="B6290" s="24"/>
      <c r="J6290" s="24"/>
      <c r="K6290" s="24"/>
    </row>
    <row r="6291" spans="1:11">
      <c r="A6291" s="24"/>
      <c r="B6291" s="24"/>
      <c r="J6291" s="24"/>
      <c r="K6291" s="24"/>
    </row>
    <row r="6292" spans="1:11">
      <c r="A6292" s="24"/>
      <c r="B6292" s="24"/>
      <c r="J6292" s="24"/>
      <c r="K6292" s="24"/>
    </row>
    <row r="6293" spans="1:11">
      <c r="A6293" s="24"/>
      <c r="B6293" s="24"/>
      <c r="J6293" s="24"/>
      <c r="K6293" s="24"/>
    </row>
    <row r="6294" spans="1:11">
      <c r="A6294" s="24"/>
      <c r="B6294" s="24"/>
      <c r="J6294" s="24"/>
      <c r="K6294" s="24"/>
    </row>
    <row r="6295" spans="1:11">
      <c r="A6295" s="24"/>
      <c r="B6295" s="24"/>
      <c r="J6295" s="24"/>
      <c r="K6295" s="24"/>
    </row>
    <row r="6296" spans="1:11">
      <c r="A6296" s="24"/>
      <c r="B6296" s="24"/>
      <c r="J6296" s="24"/>
      <c r="K6296" s="24"/>
    </row>
    <row r="6297" spans="1:11">
      <c r="A6297" s="24"/>
      <c r="B6297" s="24"/>
      <c r="J6297" s="24"/>
      <c r="K6297" s="24"/>
    </row>
    <row r="6298" spans="1:11">
      <c r="A6298" s="24"/>
      <c r="B6298" s="24"/>
      <c r="J6298" s="24"/>
      <c r="K6298" s="24"/>
    </row>
    <row r="6299" spans="1:11">
      <c r="A6299" s="24"/>
      <c r="B6299" s="24"/>
      <c r="J6299" s="24"/>
      <c r="K6299" s="24"/>
    </row>
    <row r="6300" spans="1:11">
      <c r="A6300" s="24"/>
      <c r="B6300" s="24"/>
      <c r="J6300" s="24"/>
      <c r="K6300" s="24"/>
    </row>
    <row r="6301" spans="1:11">
      <c r="A6301" s="24"/>
      <c r="B6301" s="24"/>
      <c r="J6301" s="24"/>
      <c r="K6301" s="24"/>
    </row>
    <row r="6302" spans="1:11">
      <c r="A6302" s="24"/>
      <c r="B6302" s="24"/>
      <c r="J6302" s="24"/>
      <c r="K6302" s="24"/>
    </row>
    <row r="6303" spans="1:11">
      <c r="A6303" s="24"/>
      <c r="B6303" s="24"/>
      <c r="J6303" s="24"/>
      <c r="K6303" s="24"/>
    </row>
    <row r="6304" spans="1:11">
      <c r="A6304" s="24"/>
      <c r="B6304" s="24"/>
      <c r="J6304" s="24"/>
      <c r="K6304" s="24"/>
    </row>
    <row r="6305" spans="1:11">
      <c r="A6305" s="24"/>
      <c r="B6305" s="24"/>
      <c r="J6305" s="24"/>
      <c r="K6305" s="24"/>
    </row>
    <row r="6306" spans="1:11">
      <c r="A6306" s="24"/>
      <c r="B6306" s="24"/>
      <c r="J6306" s="24"/>
      <c r="K6306" s="24"/>
    </row>
    <row r="6307" spans="1:11">
      <c r="A6307" s="24"/>
      <c r="B6307" s="24"/>
      <c r="J6307" s="24"/>
      <c r="K6307" s="24"/>
    </row>
    <row r="6308" spans="1:11">
      <c r="A6308" s="24"/>
      <c r="B6308" s="24"/>
      <c r="J6308" s="24"/>
      <c r="K6308" s="24"/>
    </row>
    <row r="6309" spans="1:11">
      <c r="A6309" s="24"/>
      <c r="B6309" s="24"/>
      <c r="J6309" s="24"/>
      <c r="K6309" s="24"/>
    </row>
    <row r="6310" spans="1:11">
      <c r="A6310" s="24"/>
      <c r="B6310" s="24"/>
      <c r="J6310" s="24"/>
      <c r="K6310" s="24"/>
    </row>
    <row r="6311" spans="1:11">
      <c r="A6311" s="24"/>
      <c r="B6311" s="24"/>
      <c r="J6311" s="24"/>
      <c r="K6311" s="24"/>
    </row>
    <row r="6312" spans="1:11">
      <c r="A6312" s="24"/>
      <c r="B6312" s="24"/>
      <c r="J6312" s="24"/>
      <c r="K6312" s="24"/>
    </row>
    <row r="6313" spans="1:11">
      <c r="A6313" s="24"/>
      <c r="B6313" s="24"/>
      <c r="J6313" s="24"/>
      <c r="K6313" s="24"/>
    </row>
    <row r="6314" spans="1:11">
      <c r="A6314" s="24"/>
      <c r="B6314" s="24"/>
      <c r="J6314" s="24"/>
      <c r="K6314" s="24"/>
    </row>
    <row r="6315" spans="1:11">
      <c r="A6315" s="24"/>
      <c r="B6315" s="24"/>
      <c r="J6315" s="24"/>
      <c r="K6315" s="24"/>
    </row>
    <row r="6316" spans="1:11">
      <c r="A6316" s="24"/>
      <c r="B6316" s="24"/>
      <c r="J6316" s="24"/>
      <c r="K6316" s="24"/>
    </row>
    <row r="6317" spans="1:11">
      <c r="A6317" s="24"/>
      <c r="B6317" s="24"/>
      <c r="J6317" s="24"/>
      <c r="K6317" s="24"/>
    </row>
    <row r="6318" spans="1:11">
      <c r="A6318" s="24"/>
      <c r="B6318" s="24"/>
      <c r="J6318" s="24"/>
      <c r="K6318" s="24"/>
    </row>
    <row r="6319" spans="1:11">
      <c r="A6319" s="24"/>
      <c r="B6319" s="24"/>
      <c r="J6319" s="24"/>
      <c r="K6319" s="24"/>
    </row>
    <row r="6320" spans="1:11">
      <c r="A6320" s="24"/>
      <c r="B6320" s="24"/>
      <c r="J6320" s="24"/>
      <c r="K6320" s="24"/>
    </row>
    <row r="6321" spans="1:11">
      <c r="A6321" s="24"/>
      <c r="B6321" s="24"/>
      <c r="J6321" s="24"/>
      <c r="K6321" s="24"/>
    </row>
    <row r="6322" spans="1:11">
      <c r="A6322" s="24"/>
      <c r="B6322" s="24"/>
      <c r="J6322" s="24"/>
      <c r="K6322" s="24"/>
    </row>
    <row r="6323" spans="1:11">
      <c r="A6323" s="24"/>
      <c r="B6323" s="24"/>
      <c r="J6323" s="24"/>
      <c r="K6323" s="24"/>
    </row>
    <row r="6324" spans="1:11">
      <c r="A6324" s="24"/>
      <c r="B6324" s="24"/>
      <c r="J6324" s="24"/>
      <c r="K6324" s="24"/>
    </row>
    <row r="6325" spans="1:11">
      <c r="A6325" s="24"/>
      <c r="B6325" s="24"/>
      <c r="J6325" s="24"/>
      <c r="K6325" s="24"/>
    </row>
    <row r="6326" spans="1:11">
      <c r="A6326" s="24"/>
      <c r="B6326" s="24"/>
      <c r="J6326" s="24"/>
      <c r="K6326" s="24"/>
    </row>
    <row r="6327" spans="1:11">
      <c r="A6327" s="24"/>
      <c r="B6327" s="24"/>
      <c r="J6327" s="24"/>
      <c r="K6327" s="24"/>
    </row>
    <row r="6328" spans="1:11">
      <c r="A6328" s="24"/>
      <c r="B6328" s="24"/>
      <c r="J6328" s="24"/>
      <c r="K6328" s="24"/>
    </row>
    <row r="6329" spans="1:11">
      <c r="A6329" s="24"/>
      <c r="B6329" s="24"/>
      <c r="J6329" s="24"/>
      <c r="K6329" s="24"/>
    </row>
    <row r="6330" spans="1:11">
      <c r="A6330" s="24"/>
      <c r="B6330" s="24"/>
      <c r="J6330" s="24"/>
      <c r="K6330" s="24"/>
    </row>
    <row r="6331" spans="1:11">
      <c r="A6331" s="24"/>
      <c r="B6331" s="24"/>
      <c r="J6331" s="24"/>
      <c r="K6331" s="24"/>
    </row>
    <row r="6332" spans="1:11">
      <c r="A6332" s="24"/>
      <c r="B6332" s="24"/>
      <c r="J6332" s="24"/>
      <c r="K6332" s="24"/>
    </row>
    <row r="6333" spans="1:11">
      <c r="A6333" s="24"/>
      <c r="B6333" s="24"/>
      <c r="J6333" s="24"/>
      <c r="K6333" s="24"/>
    </row>
    <row r="6334" spans="1:11">
      <c r="A6334" s="24"/>
      <c r="B6334" s="24"/>
      <c r="J6334" s="24"/>
      <c r="K6334" s="24"/>
    </row>
    <row r="6335" spans="1:11">
      <c r="A6335" s="24"/>
      <c r="B6335" s="24"/>
      <c r="J6335" s="24"/>
      <c r="K6335" s="24"/>
    </row>
    <row r="6336" spans="1:11">
      <c r="A6336" s="24"/>
      <c r="B6336" s="24"/>
      <c r="J6336" s="24"/>
      <c r="K6336" s="24"/>
    </row>
    <row r="6337" spans="1:11">
      <c r="A6337" s="24"/>
      <c r="B6337" s="24"/>
      <c r="J6337" s="24"/>
      <c r="K6337" s="24"/>
    </row>
    <row r="6338" spans="1:11">
      <c r="A6338" s="24"/>
      <c r="B6338" s="24"/>
      <c r="J6338" s="24"/>
      <c r="K6338" s="24"/>
    </row>
    <row r="6339" spans="1:11">
      <c r="A6339" s="24"/>
      <c r="B6339" s="24"/>
      <c r="J6339" s="24"/>
      <c r="K6339" s="24"/>
    </row>
    <row r="6340" spans="1:11">
      <c r="A6340" s="24"/>
      <c r="B6340" s="24"/>
      <c r="J6340" s="24"/>
      <c r="K6340" s="24"/>
    </row>
    <row r="6341" spans="1:11">
      <c r="A6341" s="24"/>
      <c r="B6341" s="24"/>
      <c r="J6341" s="24"/>
      <c r="K6341" s="24"/>
    </row>
    <row r="6342" spans="1:11">
      <c r="A6342" s="24"/>
      <c r="B6342" s="24"/>
      <c r="J6342" s="24"/>
      <c r="K6342" s="24"/>
    </row>
    <row r="6343" spans="1:11">
      <c r="A6343" s="24"/>
      <c r="B6343" s="24"/>
      <c r="J6343" s="24"/>
      <c r="K6343" s="24"/>
    </row>
    <row r="6344" spans="1:11">
      <c r="A6344" s="24"/>
      <c r="B6344" s="24"/>
      <c r="J6344" s="24"/>
      <c r="K6344" s="24"/>
    </row>
    <row r="6345" spans="1:11">
      <c r="A6345" s="24"/>
      <c r="B6345" s="24"/>
      <c r="J6345" s="24"/>
      <c r="K6345" s="24"/>
    </row>
    <row r="6346" spans="1:11">
      <c r="A6346" s="24"/>
      <c r="B6346" s="24"/>
      <c r="J6346" s="24"/>
      <c r="K6346" s="24"/>
    </row>
    <row r="6347" spans="1:11">
      <c r="A6347" s="24"/>
      <c r="B6347" s="24"/>
      <c r="J6347" s="24"/>
      <c r="K6347" s="24"/>
    </row>
    <row r="6348" spans="1:11">
      <c r="A6348" s="24"/>
      <c r="B6348" s="24"/>
      <c r="J6348" s="24"/>
      <c r="K6348" s="24"/>
    </row>
    <row r="6349" spans="1:11">
      <c r="A6349" s="24"/>
      <c r="B6349" s="24"/>
      <c r="J6349" s="24"/>
      <c r="K6349" s="24"/>
    </row>
    <row r="6350" spans="1:11">
      <c r="A6350" s="24"/>
      <c r="B6350" s="24"/>
      <c r="J6350" s="24"/>
      <c r="K6350" s="24"/>
    </row>
    <row r="6351" spans="1:11">
      <c r="A6351" s="24"/>
      <c r="B6351" s="24"/>
      <c r="J6351" s="24"/>
      <c r="K6351" s="24"/>
    </row>
    <row r="6352" spans="1:11">
      <c r="A6352" s="24"/>
      <c r="B6352" s="24"/>
      <c r="J6352" s="24"/>
      <c r="K6352" s="24"/>
    </row>
    <row r="6353" spans="1:11">
      <c r="A6353" s="24"/>
      <c r="B6353" s="24"/>
      <c r="J6353" s="24"/>
      <c r="K6353" s="24"/>
    </row>
    <row r="6354" spans="1:11">
      <c r="A6354" s="24"/>
      <c r="B6354" s="24"/>
      <c r="J6354" s="24"/>
      <c r="K6354" s="24"/>
    </row>
    <row r="6355" spans="1:11">
      <c r="A6355" s="24"/>
      <c r="B6355" s="24"/>
      <c r="J6355" s="24"/>
      <c r="K6355" s="24"/>
    </row>
    <row r="6356" spans="1:11">
      <c r="A6356" s="24"/>
      <c r="B6356" s="24"/>
      <c r="J6356" s="24"/>
      <c r="K6356" s="24"/>
    </row>
    <row r="6357" spans="1:11">
      <c r="A6357" s="24"/>
      <c r="B6357" s="24"/>
      <c r="J6357" s="24"/>
      <c r="K6357" s="24"/>
    </row>
    <row r="6358" spans="1:11">
      <c r="A6358" s="24"/>
      <c r="B6358" s="24"/>
      <c r="J6358" s="24"/>
      <c r="K6358" s="24"/>
    </row>
    <row r="6359" spans="1:11">
      <c r="A6359" s="24"/>
      <c r="B6359" s="24"/>
      <c r="J6359" s="24"/>
      <c r="K6359" s="24"/>
    </row>
    <row r="6360" spans="1:11">
      <c r="A6360" s="24"/>
      <c r="B6360" s="24"/>
      <c r="J6360" s="24"/>
      <c r="K6360" s="24"/>
    </row>
    <row r="6361" spans="1:11">
      <c r="A6361" s="24"/>
      <c r="B6361" s="24"/>
      <c r="J6361" s="24"/>
      <c r="K6361" s="24"/>
    </row>
    <row r="6362" spans="1:11">
      <c r="A6362" s="24"/>
      <c r="B6362" s="24"/>
      <c r="J6362" s="24"/>
      <c r="K6362" s="24"/>
    </row>
    <row r="6363" spans="1:11">
      <c r="A6363" s="24"/>
      <c r="B6363" s="24"/>
      <c r="J6363" s="24"/>
      <c r="K6363" s="24"/>
    </row>
    <row r="6364" spans="1:11">
      <c r="A6364" s="24"/>
      <c r="B6364" s="24"/>
      <c r="J6364" s="24"/>
      <c r="K6364" s="24"/>
    </row>
    <row r="6365" spans="1:11">
      <c r="A6365" s="24"/>
      <c r="B6365" s="24"/>
      <c r="J6365" s="24"/>
      <c r="K6365" s="24"/>
    </row>
    <row r="6366" spans="1:11">
      <c r="A6366" s="24"/>
      <c r="B6366" s="24"/>
      <c r="J6366" s="24"/>
      <c r="K6366" s="24"/>
    </row>
    <row r="6367" spans="1:11">
      <c r="A6367" s="24"/>
      <c r="B6367" s="24"/>
      <c r="J6367" s="24"/>
      <c r="K6367" s="24"/>
    </row>
    <row r="6368" spans="1:11">
      <c r="A6368" s="24"/>
      <c r="B6368" s="24"/>
      <c r="J6368" s="24"/>
      <c r="K6368" s="24"/>
    </row>
    <row r="6369" spans="1:11">
      <c r="A6369" s="24"/>
      <c r="B6369" s="24"/>
      <c r="J6369" s="24"/>
      <c r="K6369" s="24"/>
    </row>
    <row r="6370" spans="1:11">
      <c r="A6370" s="24"/>
      <c r="B6370" s="24"/>
      <c r="J6370" s="24"/>
      <c r="K6370" s="24"/>
    </row>
    <row r="6371" spans="1:11">
      <c r="A6371" s="24"/>
      <c r="B6371" s="24"/>
      <c r="J6371" s="24"/>
      <c r="K6371" s="24"/>
    </row>
    <row r="6372" spans="1:11">
      <c r="A6372" s="24"/>
      <c r="B6372" s="24"/>
      <c r="J6372" s="24"/>
      <c r="K6372" s="24"/>
    </row>
    <row r="6373" spans="1:11">
      <c r="A6373" s="24"/>
      <c r="B6373" s="24"/>
      <c r="J6373" s="24"/>
      <c r="K6373" s="24"/>
    </row>
    <row r="6374" spans="1:11">
      <c r="A6374" s="24"/>
      <c r="B6374" s="24"/>
      <c r="J6374" s="24"/>
      <c r="K6374" s="24"/>
    </row>
    <row r="6375" spans="1:11">
      <c r="A6375" s="24"/>
      <c r="B6375" s="24"/>
      <c r="J6375" s="24"/>
      <c r="K6375" s="24"/>
    </row>
    <row r="6376" spans="1:11">
      <c r="A6376" s="24"/>
      <c r="B6376" s="24"/>
      <c r="J6376" s="24"/>
      <c r="K6376" s="24"/>
    </row>
    <row r="6377" spans="1:11">
      <c r="A6377" s="24"/>
      <c r="B6377" s="24"/>
      <c r="J6377" s="24"/>
      <c r="K6377" s="24"/>
    </row>
    <row r="6378" spans="1:11">
      <c r="A6378" s="24"/>
      <c r="B6378" s="24"/>
      <c r="J6378" s="24"/>
      <c r="K6378" s="24"/>
    </row>
    <row r="6379" spans="1:11">
      <c r="A6379" s="24"/>
      <c r="B6379" s="24"/>
      <c r="J6379" s="24"/>
      <c r="K6379" s="24"/>
    </row>
    <row r="6380" spans="1:11">
      <c r="A6380" s="24"/>
      <c r="B6380" s="24"/>
      <c r="J6380" s="24"/>
      <c r="K6380" s="24"/>
    </row>
    <row r="6381" spans="1:11">
      <c r="A6381" s="24"/>
      <c r="B6381" s="24"/>
      <c r="J6381" s="24"/>
      <c r="K6381" s="24"/>
    </row>
    <row r="6382" spans="1:11">
      <c r="A6382" s="24"/>
      <c r="B6382" s="24"/>
      <c r="J6382" s="24"/>
      <c r="K6382" s="24"/>
    </row>
    <row r="6383" spans="1:11">
      <c r="A6383" s="24"/>
      <c r="B6383" s="24"/>
      <c r="J6383" s="24"/>
      <c r="K6383" s="24"/>
    </row>
    <row r="6384" spans="1:11">
      <c r="A6384" s="24"/>
      <c r="B6384" s="24"/>
      <c r="J6384" s="24"/>
      <c r="K6384" s="24"/>
    </row>
    <row r="6385" spans="1:11">
      <c r="A6385" s="24"/>
      <c r="B6385" s="24"/>
      <c r="J6385" s="24"/>
      <c r="K6385" s="24"/>
    </row>
    <row r="6386" spans="1:11">
      <c r="A6386" s="24"/>
      <c r="B6386" s="24"/>
      <c r="J6386" s="24"/>
      <c r="K6386" s="24"/>
    </row>
    <row r="6387" spans="1:11">
      <c r="A6387" s="24"/>
      <c r="B6387" s="24"/>
      <c r="J6387" s="24"/>
      <c r="K6387" s="24"/>
    </row>
    <row r="6388" spans="1:11">
      <c r="A6388" s="24"/>
      <c r="B6388" s="24"/>
      <c r="J6388" s="24"/>
      <c r="K6388" s="24"/>
    </row>
    <row r="6389" spans="1:11">
      <c r="A6389" s="24"/>
      <c r="B6389" s="24"/>
      <c r="J6389" s="24"/>
      <c r="K6389" s="24"/>
    </row>
    <row r="6390" spans="1:11">
      <c r="A6390" s="24"/>
      <c r="B6390" s="24"/>
      <c r="J6390" s="24"/>
      <c r="K6390" s="24"/>
    </row>
    <row r="6391" spans="1:11">
      <c r="A6391" s="24"/>
      <c r="B6391" s="24"/>
      <c r="J6391" s="24"/>
      <c r="K6391" s="24"/>
    </row>
    <row r="6392" spans="1:11">
      <c r="A6392" s="24"/>
      <c r="B6392" s="24"/>
      <c r="J6392" s="24"/>
      <c r="K6392" s="24"/>
    </row>
    <row r="6393" spans="1:11">
      <c r="A6393" s="24"/>
      <c r="B6393" s="24"/>
      <c r="J6393" s="24"/>
      <c r="K6393" s="24"/>
    </row>
    <row r="6394" spans="1:11">
      <c r="A6394" s="24"/>
      <c r="B6394" s="24"/>
      <c r="J6394" s="24"/>
      <c r="K6394" s="24"/>
    </row>
    <row r="6395" spans="1:11">
      <c r="A6395" s="24"/>
      <c r="B6395" s="24"/>
      <c r="J6395" s="24"/>
      <c r="K6395" s="24"/>
    </row>
    <row r="6396" spans="1:11">
      <c r="A6396" s="24"/>
      <c r="B6396" s="24"/>
      <c r="J6396" s="24"/>
      <c r="K6396" s="24"/>
    </row>
    <row r="6397" spans="1:11">
      <c r="A6397" s="24"/>
      <c r="B6397" s="24"/>
      <c r="J6397" s="24"/>
      <c r="K6397" s="24"/>
    </row>
    <row r="6398" spans="1:11">
      <c r="A6398" s="24"/>
      <c r="B6398" s="24"/>
      <c r="J6398" s="24"/>
      <c r="K6398" s="24"/>
    </row>
    <row r="6399" spans="1:11">
      <c r="A6399" s="24"/>
      <c r="B6399" s="24"/>
      <c r="J6399" s="24"/>
      <c r="K6399" s="24"/>
    </row>
    <row r="6400" spans="1:11">
      <c r="A6400" s="24"/>
      <c r="B6400" s="24"/>
      <c r="J6400" s="24"/>
      <c r="K6400" s="24"/>
    </row>
    <row r="6401" spans="1:11">
      <c r="A6401" s="24"/>
      <c r="B6401" s="24"/>
      <c r="J6401" s="24"/>
      <c r="K6401" s="24"/>
    </row>
    <row r="6402" spans="1:11">
      <c r="A6402" s="24"/>
      <c r="B6402" s="24"/>
      <c r="J6402" s="24"/>
      <c r="K6402" s="24"/>
    </row>
    <row r="6403" spans="1:11">
      <c r="A6403" s="24"/>
      <c r="B6403" s="24"/>
      <c r="J6403" s="24"/>
      <c r="K6403" s="24"/>
    </row>
    <row r="6404" spans="1:11">
      <c r="A6404" s="24"/>
      <c r="B6404" s="24"/>
      <c r="J6404" s="24"/>
      <c r="K6404" s="24"/>
    </row>
    <row r="6405" spans="1:11">
      <c r="A6405" s="24"/>
      <c r="B6405" s="24"/>
      <c r="J6405" s="24"/>
      <c r="K6405" s="24"/>
    </row>
    <row r="6406" spans="1:11">
      <c r="A6406" s="24"/>
      <c r="B6406" s="24"/>
      <c r="J6406" s="24"/>
      <c r="K6406" s="24"/>
    </row>
    <row r="6407" spans="1:11">
      <c r="A6407" s="24"/>
      <c r="B6407" s="24"/>
      <c r="J6407" s="24"/>
      <c r="K6407" s="24"/>
    </row>
    <row r="6408" spans="1:11">
      <c r="A6408" s="24"/>
      <c r="B6408" s="24"/>
      <c r="J6408" s="24"/>
      <c r="K6408" s="24"/>
    </row>
    <row r="6409" spans="1:11">
      <c r="A6409" s="24"/>
      <c r="B6409" s="24"/>
      <c r="J6409" s="24"/>
      <c r="K6409" s="24"/>
    </row>
    <row r="6410" spans="1:11">
      <c r="A6410" s="24"/>
      <c r="B6410" s="24"/>
      <c r="J6410" s="24"/>
      <c r="K6410" s="24"/>
    </row>
    <row r="6411" spans="1:11">
      <c r="A6411" s="24"/>
      <c r="B6411" s="24"/>
      <c r="J6411" s="24"/>
      <c r="K6411" s="24"/>
    </row>
    <row r="6412" spans="1:11">
      <c r="A6412" s="24"/>
      <c r="B6412" s="24"/>
      <c r="J6412" s="24"/>
      <c r="K6412" s="24"/>
    </row>
    <row r="6413" spans="1:11">
      <c r="A6413" s="24"/>
      <c r="B6413" s="24"/>
      <c r="J6413" s="24"/>
      <c r="K6413" s="24"/>
    </row>
    <row r="6414" spans="1:11">
      <c r="A6414" s="24"/>
      <c r="B6414" s="24"/>
      <c r="J6414" s="24"/>
      <c r="K6414" s="24"/>
    </row>
    <row r="6415" spans="1:11">
      <c r="A6415" s="24"/>
      <c r="B6415" s="24"/>
      <c r="J6415" s="24"/>
      <c r="K6415" s="24"/>
    </row>
    <row r="6416" spans="1:11">
      <c r="A6416" s="24"/>
      <c r="B6416" s="24"/>
      <c r="J6416" s="24"/>
      <c r="K6416" s="24"/>
    </row>
    <row r="6417" spans="1:11">
      <c r="A6417" s="24"/>
      <c r="B6417" s="24"/>
      <c r="J6417" s="24"/>
      <c r="K6417" s="24"/>
    </row>
    <row r="6418" spans="1:11">
      <c r="A6418" s="24"/>
      <c r="B6418" s="24"/>
      <c r="J6418" s="24"/>
      <c r="K6418" s="24"/>
    </row>
    <row r="6419" spans="1:11">
      <c r="A6419" s="24"/>
      <c r="B6419" s="24"/>
      <c r="J6419" s="24"/>
      <c r="K6419" s="24"/>
    </row>
    <row r="6420" spans="1:11">
      <c r="A6420" s="24"/>
      <c r="B6420" s="24"/>
      <c r="J6420" s="24"/>
      <c r="K6420" s="24"/>
    </row>
    <row r="6421" spans="1:11">
      <c r="A6421" s="24"/>
      <c r="B6421" s="24"/>
      <c r="J6421" s="24"/>
      <c r="K6421" s="24"/>
    </row>
    <row r="6422" spans="1:11">
      <c r="A6422" s="24"/>
      <c r="B6422" s="24"/>
      <c r="J6422" s="24"/>
      <c r="K6422" s="24"/>
    </row>
    <row r="6423" spans="1:11">
      <c r="A6423" s="24"/>
      <c r="B6423" s="24"/>
      <c r="J6423" s="24"/>
      <c r="K6423" s="24"/>
    </row>
    <row r="6424" spans="1:11">
      <c r="A6424" s="24"/>
      <c r="B6424" s="24"/>
      <c r="J6424" s="24"/>
      <c r="K6424" s="24"/>
    </row>
    <row r="6425" spans="1:11">
      <c r="A6425" s="24"/>
      <c r="B6425" s="24"/>
      <c r="J6425" s="24"/>
      <c r="K6425" s="24"/>
    </row>
    <row r="6426" spans="1:11">
      <c r="A6426" s="24"/>
      <c r="B6426" s="24"/>
      <c r="J6426" s="24"/>
      <c r="K6426" s="24"/>
    </row>
    <row r="6427" spans="1:11">
      <c r="A6427" s="24"/>
      <c r="B6427" s="24"/>
      <c r="J6427" s="24"/>
      <c r="K6427" s="24"/>
    </row>
    <row r="6428" spans="1:11">
      <c r="A6428" s="24"/>
      <c r="B6428" s="24"/>
      <c r="J6428" s="24"/>
      <c r="K6428" s="24"/>
    </row>
    <row r="6429" spans="1:11">
      <c r="A6429" s="24"/>
      <c r="B6429" s="24"/>
      <c r="J6429" s="24"/>
      <c r="K6429" s="24"/>
    </row>
    <row r="6430" spans="1:11">
      <c r="A6430" s="24"/>
      <c r="B6430" s="24"/>
      <c r="J6430" s="24"/>
      <c r="K6430" s="24"/>
    </row>
    <row r="6431" spans="1:11">
      <c r="A6431" s="24"/>
      <c r="B6431" s="24"/>
      <c r="J6431" s="24"/>
      <c r="K6431" s="24"/>
    </row>
    <row r="6432" spans="1:11">
      <c r="A6432" s="24"/>
      <c r="B6432" s="24"/>
      <c r="J6432" s="24"/>
      <c r="K6432" s="24"/>
    </row>
    <row r="6433" spans="1:11">
      <c r="A6433" s="24"/>
      <c r="B6433" s="24"/>
      <c r="J6433" s="24"/>
      <c r="K6433" s="24"/>
    </row>
    <row r="6434" spans="1:11">
      <c r="A6434" s="24"/>
      <c r="B6434" s="24"/>
      <c r="J6434" s="24"/>
      <c r="K6434" s="24"/>
    </row>
    <row r="6435" spans="1:11">
      <c r="A6435" s="24"/>
      <c r="B6435" s="24"/>
      <c r="J6435" s="24"/>
      <c r="K6435" s="24"/>
    </row>
    <row r="6436" spans="1:11">
      <c r="A6436" s="24"/>
      <c r="B6436" s="24"/>
      <c r="J6436" s="24"/>
      <c r="K6436" s="24"/>
    </row>
    <row r="6437" spans="1:11">
      <c r="A6437" s="24"/>
      <c r="B6437" s="24"/>
      <c r="J6437" s="24"/>
      <c r="K6437" s="24"/>
    </row>
    <row r="6438" spans="1:11">
      <c r="A6438" s="24"/>
      <c r="B6438" s="24"/>
      <c r="J6438" s="24"/>
      <c r="K6438" s="24"/>
    </row>
    <row r="6439" spans="1:11">
      <c r="A6439" s="24"/>
      <c r="B6439" s="24"/>
      <c r="J6439" s="24"/>
      <c r="K6439" s="24"/>
    </row>
    <row r="6440" spans="1:11">
      <c r="A6440" s="24"/>
      <c r="B6440" s="24"/>
      <c r="J6440" s="24"/>
      <c r="K6440" s="24"/>
    </row>
    <row r="6441" spans="1:11">
      <c r="A6441" s="24"/>
      <c r="B6441" s="24"/>
      <c r="J6441" s="24"/>
      <c r="K6441" s="24"/>
    </row>
    <row r="6442" spans="1:11">
      <c r="A6442" s="24"/>
      <c r="B6442" s="24"/>
      <c r="J6442" s="24"/>
      <c r="K6442" s="24"/>
    </row>
    <row r="6443" spans="1:11">
      <c r="A6443" s="24"/>
      <c r="B6443" s="24"/>
      <c r="J6443" s="24"/>
      <c r="K6443" s="24"/>
    </row>
    <row r="6444" spans="1:11">
      <c r="A6444" s="24"/>
      <c r="B6444" s="24"/>
      <c r="J6444" s="24"/>
      <c r="K6444" s="24"/>
    </row>
    <row r="6445" spans="1:11">
      <c r="A6445" s="24"/>
      <c r="B6445" s="24"/>
      <c r="J6445" s="24"/>
      <c r="K6445" s="24"/>
    </row>
    <row r="6446" spans="1:11">
      <c r="A6446" s="24"/>
      <c r="B6446" s="24"/>
      <c r="J6446" s="24"/>
      <c r="K6446" s="24"/>
    </row>
    <row r="6447" spans="1:11">
      <c r="A6447" s="24"/>
      <c r="B6447" s="24"/>
      <c r="J6447" s="24"/>
      <c r="K6447" s="24"/>
    </row>
    <row r="6448" spans="1:11">
      <c r="A6448" s="24"/>
      <c r="B6448" s="24"/>
      <c r="J6448" s="24"/>
      <c r="K6448" s="24"/>
    </row>
    <row r="6449" spans="1:11">
      <c r="A6449" s="24"/>
      <c r="B6449" s="24"/>
      <c r="J6449" s="24"/>
      <c r="K6449" s="24"/>
    </row>
    <row r="6450" spans="1:11">
      <c r="A6450" s="24"/>
      <c r="B6450" s="24"/>
      <c r="J6450" s="24"/>
      <c r="K6450" s="24"/>
    </row>
    <row r="6451" spans="1:11">
      <c r="A6451" s="24"/>
      <c r="B6451" s="24"/>
      <c r="J6451" s="24"/>
      <c r="K6451" s="24"/>
    </row>
    <row r="6452" spans="1:11">
      <c r="A6452" s="24"/>
      <c r="B6452" s="24"/>
      <c r="J6452" s="24"/>
      <c r="K6452" s="24"/>
    </row>
    <row r="6453" spans="1:11">
      <c r="A6453" s="24"/>
      <c r="B6453" s="24"/>
      <c r="J6453" s="24"/>
      <c r="K6453" s="24"/>
    </row>
    <row r="6454" spans="1:11">
      <c r="A6454" s="24"/>
      <c r="B6454" s="24"/>
      <c r="J6454" s="24"/>
      <c r="K6454" s="24"/>
    </row>
    <row r="6455" spans="1:11">
      <c r="A6455" s="24"/>
      <c r="B6455" s="24"/>
      <c r="J6455" s="24"/>
      <c r="K6455" s="24"/>
    </row>
    <row r="6456" spans="1:11">
      <c r="A6456" s="24"/>
      <c r="B6456" s="24"/>
      <c r="J6456" s="24"/>
      <c r="K6456" s="24"/>
    </row>
    <row r="6457" spans="1:11">
      <c r="A6457" s="24"/>
      <c r="B6457" s="24"/>
      <c r="J6457" s="24"/>
      <c r="K6457" s="24"/>
    </row>
    <row r="6458" spans="1:11">
      <c r="A6458" s="24"/>
      <c r="B6458" s="24"/>
      <c r="J6458" s="24"/>
      <c r="K6458" s="24"/>
    </row>
    <row r="6459" spans="1:11">
      <c r="A6459" s="24"/>
      <c r="B6459" s="24"/>
      <c r="J6459" s="24"/>
      <c r="K6459" s="24"/>
    </row>
    <row r="6460" spans="1:11">
      <c r="A6460" s="24"/>
      <c r="B6460" s="24"/>
      <c r="J6460" s="24"/>
      <c r="K6460" s="24"/>
    </row>
    <row r="6461" spans="1:11">
      <c r="A6461" s="24"/>
      <c r="B6461" s="24"/>
      <c r="J6461" s="24"/>
      <c r="K6461" s="24"/>
    </row>
    <row r="6462" spans="1:11">
      <c r="A6462" s="24"/>
      <c r="B6462" s="24"/>
      <c r="J6462" s="24"/>
      <c r="K6462" s="24"/>
    </row>
    <row r="6463" spans="1:11">
      <c r="A6463" s="24"/>
      <c r="B6463" s="24"/>
      <c r="J6463" s="24"/>
      <c r="K6463" s="24"/>
    </row>
    <row r="6464" spans="1:11">
      <c r="A6464" s="24"/>
      <c r="B6464" s="24"/>
      <c r="J6464" s="24"/>
      <c r="K6464" s="24"/>
    </row>
    <row r="6465" spans="1:11">
      <c r="A6465" s="24"/>
      <c r="B6465" s="24"/>
      <c r="J6465" s="24"/>
      <c r="K6465" s="24"/>
    </row>
    <row r="6466" spans="1:11">
      <c r="A6466" s="24"/>
      <c r="B6466" s="24"/>
      <c r="J6466" s="24"/>
      <c r="K6466" s="24"/>
    </row>
    <row r="6467" spans="1:11">
      <c r="A6467" s="24"/>
      <c r="B6467" s="24"/>
      <c r="J6467" s="24"/>
      <c r="K6467" s="24"/>
    </row>
    <row r="6468" spans="1:11">
      <c r="A6468" s="24"/>
      <c r="B6468" s="24"/>
      <c r="J6468" s="24"/>
      <c r="K6468" s="24"/>
    </row>
    <row r="6469" spans="1:11">
      <c r="A6469" s="24"/>
      <c r="B6469" s="24"/>
      <c r="J6469" s="24"/>
      <c r="K6469" s="24"/>
    </row>
    <row r="6470" spans="1:11">
      <c r="A6470" s="24"/>
      <c r="B6470" s="24"/>
      <c r="J6470" s="24"/>
      <c r="K6470" s="24"/>
    </row>
    <row r="6471" spans="1:11">
      <c r="A6471" s="24"/>
      <c r="B6471" s="24"/>
      <c r="J6471" s="24"/>
      <c r="K6471" s="24"/>
    </row>
    <row r="6472" spans="1:11">
      <c r="A6472" s="24"/>
      <c r="B6472" s="24"/>
      <c r="J6472" s="24"/>
      <c r="K6472" s="24"/>
    </row>
    <row r="6473" spans="1:11">
      <c r="A6473" s="24"/>
      <c r="B6473" s="24"/>
      <c r="J6473" s="24"/>
      <c r="K6473" s="24"/>
    </row>
    <row r="6474" spans="1:11">
      <c r="A6474" s="24"/>
      <c r="B6474" s="24"/>
      <c r="J6474" s="24"/>
      <c r="K6474" s="24"/>
    </row>
    <row r="6475" spans="1:11">
      <c r="A6475" s="24"/>
      <c r="B6475" s="24"/>
      <c r="J6475" s="24"/>
      <c r="K6475" s="24"/>
    </row>
    <row r="6476" spans="1:11">
      <c r="A6476" s="24"/>
      <c r="B6476" s="24"/>
      <c r="J6476" s="24"/>
      <c r="K6476" s="24"/>
    </row>
    <row r="6477" spans="1:11">
      <c r="A6477" s="24"/>
      <c r="B6477" s="24"/>
      <c r="J6477" s="24"/>
      <c r="K6477" s="24"/>
    </row>
    <row r="6478" spans="1:11">
      <c r="A6478" s="24"/>
      <c r="B6478" s="24"/>
      <c r="J6478" s="24"/>
      <c r="K6478" s="24"/>
    </row>
    <row r="6479" spans="1:11">
      <c r="A6479" s="24"/>
      <c r="B6479" s="24"/>
      <c r="J6479" s="24"/>
      <c r="K6479" s="24"/>
    </row>
    <row r="6480" spans="1:11">
      <c r="A6480" s="24"/>
      <c r="B6480" s="24"/>
      <c r="J6480" s="24"/>
      <c r="K6480" s="24"/>
    </row>
    <row r="6481" spans="1:11">
      <c r="A6481" s="24"/>
      <c r="B6481" s="24"/>
      <c r="J6481" s="24"/>
      <c r="K6481" s="24"/>
    </row>
    <row r="6482" spans="1:11">
      <c r="A6482" s="24"/>
      <c r="B6482" s="24"/>
      <c r="J6482" s="24"/>
      <c r="K6482" s="24"/>
    </row>
    <row r="6483" spans="1:11">
      <c r="A6483" s="24"/>
      <c r="B6483" s="24"/>
      <c r="J6483" s="24"/>
      <c r="K6483" s="24"/>
    </row>
    <row r="6484" spans="1:11">
      <c r="A6484" s="24"/>
      <c r="B6484" s="24"/>
      <c r="J6484" s="24"/>
      <c r="K6484" s="24"/>
    </row>
    <row r="6485" spans="1:11">
      <c r="A6485" s="24"/>
      <c r="B6485" s="24"/>
      <c r="J6485" s="24"/>
      <c r="K6485" s="24"/>
    </row>
    <row r="6486" spans="1:11">
      <c r="A6486" s="24"/>
      <c r="B6486" s="24"/>
      <c r="J6486" s="24"/>
      <c r="K6486" s="24"/>
    </row>
    <row r="6487" spans="1:11">
      <c r="A6487" s="24"/>
      <c r="B6487" s="24"/>
      <c r="J6487" s="24"/>
      <c r="K6487" s="24"/>
    </row>
    <row r="6488" spans="1:11">
      <c r="A6488" s="24"/>
      <c r="B6488" s="24"/>
      <c r="J6488" s="24"/>
      <c r="K6488" s="24"/>
    </row>
    <row r="6489" spans="1:11">
      <c r="A6489" s="24"/>
      <c r="B6489" s="24"/>
      <c r="J6489" s="24"/>
      <c r="K6489" s="24"/>
    </row>
    <row r="6490" spans="1:11">
      <c r="A6490" s="24"/>
      <c r="B6490" s="24"/>
      <c r="J6490" s="24"/>
      <c r="K6490" s="24"/>
    </row>
    <row r="6491" spans="1:11">
      <c r="A6491" s="24"/>
      <c r="B6491" s="24"/>
      <c r="J6491" s="24"/>
      <c r="K6491" s="24"/>
    </row>
    <row r="6492" spans="1:11">
      <c r="A6492" s="24"/>
      <c r="B6492" s="24"/>
      <c r="J6492" s="24"/>
      <c r="K6492" s="24"/>
    </row>
    <row r="6493" spans="1:11">
      <c r="A6493" s="24"/>
      <c r="B6493" s="24"/>
      <c r="J6493" s="24"/>
      <c r="K6493" s="24"/>
    </row>
    <row r="6494" spans="1:11">
      <c r="A6494" s="24"/>
      <c r="B6494" s="24"/>
      <c r="J6494" s="24"/>
      <c r="K6494" s="24"/>
    </row>
    <row r="6495" spans="1:11">
      <c r="A6495" s="24"/>
      <c r="B6495" s="24"/>
      <c r="J6495" s="24"/>
      <c r="K6495" s="24"/>
    </row>
    <row r="6496" spans="1:11">
      <c r="A6496" s="24"/>
      <c r="B6496" s="24"/>
      <c r="J6496" s="24"/>
      <c r="K6496" s="24"/>
    </row>
    <row r="6497" spans="1:11">
      <c r="A6497" s="24"/>
      <c r="B6497" s="24"/>
      <c r="J6497" s="24"/>
      <c r="K6497" s="24"/>
    </row>
    <row r="6498" spans="1:11">
      <c r="A6498" s="24"/>
      <c r="B6498" s="24"/>
      <c r="J6498" s="24"/>
      <c r="K6498" s="24"/>
    </row>
    <row r="6499" spans="1:11">
      <c r="A6499" s="24"/>
      <c r="B6499" s="24"/>
      <c r="J6499" s="24"/>
      <c r="K6499" s="24"/>
    </row>
    <row r="6500" spans="1:11">
      <c r="A6500" s="24"/>
      <c r="B6500" s="24"/>
      <c r="J6500" s="24"/>
      <c r="K6500" s="24"/>
    </row>
    <row r="6501" spans="1:11">
      <c r="A6501" s="24"/>
      <c r="B6501" s="24"/>
      <c r="J6501" s="24"/>
      <c r="K6501" s="24"/>
    </row>
    <row r="6502" spans="1:11">
      <c r="A6502" s="24"/>
      <c r="B6502" s="24"/>
      <c r="J6502" s="24"/>
      <c r="K6502" s="24"/>
    </row>
    <row r="6503" spans="1:11">
      <c r="A6503" s="24"/>
      <c r="B6503" s="24"/>
      <c r="J6503" s="24"/>
      <c r="K6503" s="24"/>
    </row>
    <row r="6504" spans="1:11">
      <c r="A6504" s="24"/>
      <c r="B6504" s="24"/>
      <c r="J6504" s="24"/>
      <c r="K6504" s="24"/>
    </row>
    <row r="6505" spans="1:11">
      <c r="A6505" s="24"/>
      <c r="B6505" s="24"/>
      <c r="J6505" s="24"/>
      <c r="K6505" s="24"/>
    </row>
    <row r="6506" spans="1:11">
      <c r="A6506" s="24"/>
      <c r="B6506" s="24"/>
      <c r="J6506" s="24"/>
      <c r="K6506" s="24"/>
    </row>
    <row r="6507" spans="1:11">
      <c r="A6507" s="24"/>
      <c r="B6507" s="24"/>
      <c r="J6507" s="24"/>
      <c r="K6507" s="24"/>
    </row>
    <row r="6508" spans="1:11">
      <c r="A6508" s="24"/>
      <c r="B6508" s="24"/>
      <c r="J6508" s="24"/>
      <c r="K6508" s="24"/>
    </row>
    <row r="6509" spans="1:11">
      <c r="A6509" s="24"/>
      <c r="B6509" s="24"/>
      <c r="J6509" s="24"/>
      <c r="K6509" s="24"/>
    </row>
    <row r="6510" spans="1:11">
      <c r="A6510" s="24"/>
      <c r="B6510" s="24"/>
      <c r="J6510" s="24"/>
      <c r="K6510" s="24"/>
    </row>
    <row r="6511" spans="1:11">
      <c r="A6511" s="24"/>
      <c r="B6511" s="24"/>
      <c r="J6511" s="24"/>
      <c r="K6511" s="24"/>
    </row>
    <row r="6512" spans="1:11">
      <c r="A6512" s="24"/>
      <c r="B6512" s="24"/>
      <c r="J6512" s="24"/>
      <c r="K6512" s="24"/>
    </row>
    <row r="6513" spans="1:11">
      <c r="A6513" s="24"/>
      <c r="B6513" s="24"/>
      <c r="J6513" s="24"/>
      <c r="K6513" s="24"/>
    </row>
    <row r="6514" spans="1:11">
      <c r="A6514" s="24"/>
      <c r="B6514" s="24"/>
      <c r="J6514" s="24"/>
      <c r="K6514" s="24"/>
    </row>
    <row r="6515" spans="1:11">
      <c r="A6515" s="24"/>
      <c r="B6515" s="24"/>
      <c r="J6515" s="24"/>
      <c r="K6515" s="24"/>
    </row>
    <row r="6516" spans="1:11">
      <c r="A6516" s="24"/>
      <c r="B6516" s="24"/>
      <c r="J6516" s="24"/>
      <c r="K6516" s="24"/>
    </row>
    <row r="6517" spans="1:11">
      <c r="A6517" s="24"/>
      <c r="B6517" s="24"/>
      <c r="J6517" s="24"/>
      <c r="K6517" s="24"/>
    </row>
    <row r="6518" spans="1:11">
      <c r="A6518" s="24"/>
      <c r="B6518" s="24"/>
      <c r="J6518" s="24"/>
      <c r="K6518" s="24"/>
    </row>
    <row r="6519" spans="1:11">
      <c r="A6519" s="24"/>
      <c r="B6519" s="24"/>
      <c r="J6519" s="24"/>
      <c r="K6519" s="24"/>
    </row>
    <row r="6520" spans="1:11">
      <c r="A6520" s="24"/>
      <c r="B6520" s="24"/>
      <c r="J6520" s="24"/>
      <c r="K6520" s="24"/>
    </row>
    <row r="6521" spans="1:11">
      <c r="A6521" s="24"/>
      <c r="B6521" s="24"/>
      <c r="J6521" s="24"/>
      <c r="K6521" s="24"/>
    </row>
    <row r="6522" spans="1:11">
      <c r="A6522" s="24"/>
      <c r="B6522" s="24"/>
      <c r="J6522" s="24"/>
      <c r="K6522" s="24"/>
    </row>
    <row r="6523" spans="1:11">
      <c r="A6523" s="24"/>
      <c r="B6523" s="24"/>
      <c r="J6523" s="24"/>
      <c r="K6523" s="24"/>
    </row>
    <row r="6524" spans="1:11">
      <c r="A6524" s="24"/>
      <c r="B6524" s="24"/>
      <c r="J6524" s="24"/>
      <c r="K6524" s="24"/>
    </row>
    <row r="6525" spans="1:11">
      <c r="A6525" s="24"/>
      <c r="B6525" s="24"/>
      <c r="J6525" s="24"/>
      <c r="K6525" s="24"/>
    </row>
    <row r="6526" spans="1:11">
      <c r="A6526" s="24"/>
      <c r="B6526" s="24"/>
      <c r="J6526" s="24"/>
      <c r="K6526" s="24"/>
    </row>
    <row r="6527" spans="1:11">
      <c r="A6527" s="24"/>
      <c r="B6527" s="24"/>
      <c r="J6527" s="24"/>
      <c r="K6527" s="24"/>
    </row>
    <row r="6528" spans="1:11">
      <c r="A6528" s="24"/>
      <c r="B6528" s="24"/>
      <c r="J6528" s="24"/>
      <c r="K6528" s="24"/>
    </row>
    <row r="6529" spans="1:11">
      <c r="A6529" s="24"/>
      <c r="B6529" s="24"/>
      <c r="J6529" s="24"/>
      <c r="K6529" s="24"/>
    </row>
    <row r="6530" spans="1:11">
      <c r="A6530" s="24"/>
      <c r="B6530" s="24"/>
      <c r="J6530" s="24"/>
      <c r="K6530" s="24"/>
    </row>
    <row r="6531" spans="1:11">
      <c r="A6531" s="24"/>
      <c r="B6531" s="24"/>
      <c r="J6531" s="24"/>
      <c r="K6531" s="24"/>
    </row>
    <row r="6532" spans="1:11">
      <c r="A6532" s="24"/>
      <c r="B6532" s="24"/>
      <c r="J6532" s="24"/>
      <c r="K6532" s="24"/>
    </row>
    <row r="6533" spans="1:11">
      <c r="A6533" s="24"/>
      <c r="B6533" s="24"/>
      <c r="J6533" s="24"/>
      <c r="K6533" s="24"/>
    </row>
    <row r="6534" spans="1:11">
      <c r="A6534" s="24"/>
      <c r="B6534" s="24"/>
      <c r="J6534" s="24"/>
      <c r="K6534" s="24"/>
    </row>
    <row r="6535" spans="1:11">
      <c r="A6535" s="24"/>
      <c r="B6535" s="24"/>
      <c r="J6535" s="24"/>
      <c r="K6535" s="24"/>
    </row>
    <row r="6536" spans="1:11">
      <c r="A6536" s="24"/>
      <c r="B6536" s="24"/>
      <c r="J6536" s="24"/>
      <c r="K6536" s="24"/>
    </row>
    <row r="6537" spans="1:11">
      <c r="A6537" s="24"/>
      <c r="B6537" s="24"/>
      <c r="J6537" s="24"/>
      <c r="K6537" s="24"/>
    </row>
    <row r="6538" spans="1:11">
      <c r="A6538" s="24"/>
      <c r="B6538" s="24"/>
      <c r="J6538" s="24"/>
      <c r="K6538" s="24"/>
    </row>
    <row r="6539" spans="1:11">
      <c r="A6539" s="24"/>
      <c r="B6539" s="24"/>
      <c r="J6539" s="24"/>
      <c r="K6539" s="24"/>
    </row>
    <row r="6540" spans="1:11">
      <c r="A6540" s="24"/>
      <c r="B6540" s="24"/>
      <c r="J6540" s="24"/>
      <c r="K6540" s="24"/>
    </row>
    <row r="6541" spans="1:11">
      <c r="A6541" s="24"/>
      <c r="B6541" s="24"/>
      <c r="J6541" s="24"/>
      <c r="K6541" s="24"/>
    </row>
    <row r="6542" spans="1:11">
      <c r="A6542" s="24"/>
      <c r="B6542" s="24"/>
      <c r="J6542" s="24"/>
      <c r="K6542" s="24"/>
    </row>
    <row r="6543" spans="1:11">
      <c r="A6543" s="24"/>
      <c r="B6543" s="24"/>
      <c r="J6543" s="24"/>
      <c r="K6543" s="24"/>
    </row>
    <row r="6544" spans="1:11">
      <c r="A6544" s="24"/>
      <c r="B6544" s="24"/>
      <c r="J6544" s="24"/>
      <c r="K6544" s="24"/>
    </row>
    <row r="6545" spans="1:11">
      <c r="A6545" s="24"/>
      <c r="B6545" s="24"/>
      <c r="J6545" s="24"/>
      <c r="K6545" s="24"/>
    </row>
    <row r="6546" spans="1:11">
      <c r="A6546" s="24"/>
      <c r="B6546" s="24"/>
      <c r="J6546" s="24"/>
      <c r="K6546" s="24"/>
    </row>
    <row r="6547" spans="1:11">
      <c r="A6547" s="24"/>
      <c r="B6547" s="24"/>
      <c r="J6547" s="24"/>
      <c r="K6547" s="24"/>
    </row>
    <row r="6548" spans="1:11">
      <c r="A6548" s="24"/>
      <c r="B6548" s="24"/>
      <c r="J6548" s="24"/>
      <c r="K6548" s="24"/>
    </row>
    <row r="6549" spans="1:11">
      <c r="A6549" s="24"/>
      <c r="B6549" s="24"/>
      <c r="J6549" s="24"/>
      <c r="K6549" s="24"/>
    </row>
    <row r="6550" spans="1:11">
      <c r="A6550" s="24"/>
      <c r="B6550" s="24"/>
      <c r="J6550" s="24"/>
      <c r="K6550" s="24"/>
    </row>
    <row r="6551" spans="1:11">
      <c r="A6551" s="24"/>
      <c r="B6551" s="24"/>
      <c r="J6551" s="24"/>
      <c r="K6551" s="24"/>
    </row>
    <row r="6552" spans="1:11">
      <c r="A6552" s="24"/>
      <c r="B6552" s="24"/>
      <c r="J6552" s="24"/>
      <c r="K6552" s="24"/>
    </row>
    <row r="6553" spans="1:11">
      <c r="A6553" s="24"/>
      <c r="B6553" s="24"/>
      <c r="J6553" s="24"/>
      <c r="K6553" s="24"/>
    </row>
    <row r="6554" spans="1:11">
      <c r="A6554" s="24"/>
      <c r="B6554" s="24"/>
      <c r="J6554" s="24"/>
      <c r="K6554" s="24"/>
    </row>
    <row r="6555" spans="1:11">
      <c r="A6555" s="24"/>
      <c r="B6555" s="24"/>
      <c r="J6555" s="24"/>
      <c r="K6555" s="24"/>
    </row>
    <row r="6556" spans="1:11">
      <c r="A6556" s="24"/>
      <c r="B6556" s="24"/>
      <c r="J6556" s="24"/>
      <c r="K6556" s="24"/>
    </row>
    <row r="6557" spans="1:11">
      <c r="A6557" s="24"/>
      <c r="B6557" s="24"/>
      <c r="J6557" s="24"/>
      <c r="K6557" s="24"/>
    </row>
    <row r="6558" spans="1:11">
      <c r="A6558" s="24"/>
      <c r="B6558" s="24"/>
      <c r="J6558" s="24"/>
      <c r="K6558" s="24"/>
    </row>
    <row r="6559" spans="1:11">
      <c r="A6559" s="24"/>
      <c r="B6559" s="24"/>
      <c r="J6559" s="24"/>
      <c r="K6559" s="24"/>
    </row>
    <row r="6560" spans="1:11">
      <c r="A6560" s="24"/>
      <c r="B6560" s="24"/>
      <c r="J6560" s="24"/>
      <c r="K6560" s="24"/>
    </row>
    <row r="6561" spans="1:11">
      <c r="A6561" s="24"/>
      <c r="B6561" s="24"/>
      <c r="J6561" s="24"/>
      <c r="K6561" s="24"/>
    </row>
    <row r="6562" spans="1:11">
      <c r="A6562" s="24"/>
      <c r="B6562" s="24"/>
      <c r="J6562" s="24"/>
      <c r="K6562" s="24"/>
    </row>
    <row r="6563" spans="1:11">
      <c r="A6563" s="24"/>
      <c r="B6563" s="24"/>
      <c r="J6563" s="24"/>
      <c r="K6563" s="24"/>
    </row>
    <row r="6564" spans="1:11">
      <c r="A6564" s="24"/>
      <c r="B6564" s="24"/>
      <c r="J6564" s="24"/>
      <c r="K6564" s="24"/>
    </row>
    <row r="6565" spans="1:11">
      <c r="A6565" s="24"/>
      <c r="B6565" s="24"/>
      <c r="J6565" s="24"/>
      <c r="K6565" s="24"/>
    </row>
    <row r="6566" spans="1:11">
      <c r="A6566" s="24"/>
      <c r="B6566" s="24"/>
      <c r="J6566" s="24"/>
      <c r="K6566" s="24"/>
    </row>
    <row r="6567" spans="1:11">
      <c r="A6567" s="24"/>
      <c r="B6567" s="24"/>
      <c r="J6567" s="24"/>
      <c r="K6567" s="24"/>
    </row>
    <row r="6568" spans="1:11">
      <c r="A6568" s="24"/>
      <c r="B6568" s="24"/>
      <c r="J6568" s="24"/>
      <c r="K6568" s="24"/>
    </row>
    <row r="6569" spans="1:11">
      <c r="A6569" s="24"/>
      <c r="B6569" s="24"/>
      <c r="J6569" s="24"/>
      <c r="K6569" s="24"/>
    </row>
    <row r="6570" spans="1:11">
      <c r="A6570" s="24"/>
      <c r="B6570" s="24"/>
      <c r="J6570" s="24"/>
      <c r="K6570" s="24"/>
    </row>
    <row r="6571" spans="1:11">
      <c r="A6571" s="24"/>
      <c r="B6571" s="24"/>
      <c r="J6571" s="24"/>
      <c r="K6571" s="24"/>
    </row>
    <row r="6572" spans="1:11">
      <c r="A6572" s="24"/>
      <c r="B6572" s="24"/>
      <c r="J6572" s="24"/>
      <c r="K6572" s="24"/>
    </row>
    <row r="6573" spans="1:11">
      <c r="A6573" s="24"/>
      <c r="B6573" s="24"/>
      <c r="J6573" s="24"/>
      <c r="K6573" s="24"/>
    </row>
    <row r="6574" spans="1:11">
      <c r="A6574" s="24"/>
      <c r="B6574" s="24"/>
      <c r="J6574" s="24"/>
      <c r="K6574" s="24"/>
    </row>
    <row r="6575" spans="1:11">
      <c r="A6575" s="24"/>
      <c r="B6575" s="24"/>
      <c r="J6575" s="24"/>
      <c r="K6575" s="24"/>
    </row>
    <row r="6576" spans="1:11">
      <c r="A6576" s="24"/>
      <c r="B6576" s="24"/>
      <c r="J6576" s="24"/>
      <c r="K6576" s="24"/>
    </row>
    <row r="6577" spans="1:11">
      <c r="A6577" s="24"/>
      <c r="B6577" s="24"/>
      <c r="J6577" s="24"/>
      <c r="K6577" s="24"/>
    </row>
    <row r="6578" spans="1:11">
      <c r="A6578" s="24"/>
      <c r="B6578" s="24"/>
      <c r="J6578" s="24"/>
      <c r="K6578" s="24"/>
    </row>
    <row r="6579" spans="1:11">
      <c r="A6579" s="24"/>
      <c r="B6579" s="24"/>
      <c r="J6579" s="24"/>
      <c r="K6579" s="24"/>
    </row>
    <row r="6580" spans="1:11">
      <c r="A6580" s="24"/>
      <c r="B6580" s="24"/>
      <c r="J6580" s="24"/>
      <c r="K6580" s="24"/>
    </row>
    <row r="6581" spans="1:11">
      <c r="A6581" s="24"/>
      <c r="B6581" s="24"/>
      <c r="J6581" s="24"/>
      <c r="K6581" s="24"/>
    </row>
    <row r="6582" spans="1:11">
      <c r="A6582" s="24"/>
      <c r="B6582" s="24"/>
      <c r="J6582" s="24"/>
      <c r="K6582" s="24"/>
    </row>
    <row r="6583" spans="1:11">
      <c r="A6583" s="24"/>
      <c r="B6583" s="24"/>
      <c r="J6583" s="24"/>
      <c r="K6583" s="24"/>
    </row>
    <row r="6584" spans="1:11">
      <c r="A6584" s="24"/>
      <c r="B6584" s="24"/>
      <c r="J6584" s="24"/>
      <c r="K6584" s="24"/>
    </row>
    <row r="6585" spans="1:11">
      <c r="A6585" s="24"/>
      <c r="B6585" s="24"/>
      <c r="J6585" s="24"/>
      <c r="K6585" s="24"/>
    </row>
    <row r="6586" spans="1:11">
      <c r="A6586" s="24"/>
      <c r="B6586" s="24"/>
      <c r="J6586" s="24"/>
      <c r="K6586" s="24"/>
    </row>
    <row r="6587" spans="1:11">
      <c r="A6587" s="24"/>
      <c r="B6587" s="24"/>
      <c r="J6587" s="24"/>
      <c r="K6587" s="24"/>
    </row>
    <row r="6588" spans="1:11">
      <c r="A6588" s="24"/>
      <c r="B6588" s="24"/>
      <c r="J6588" s="24"/>
      <c r="K6588" s="24"/>
    </row>
    <row r="6589" spans="1:11">
      <c r="A6589" s="24"/>
      <c r="B6589" s="24"/>
      <c r="J6589" s="24"/>
      <c r="K6589" s="24"/>
    </row>
    <row r="6590" spans="1:11">
      <c r="A6590" s="24"/>
      <c r="B6590" s="24"/>
      <c r="J6590" s="24"/>
      <c r="K6590" s="24"/>
    </row>
    <row r="6591" spans="1:11">
      <c r="A6591" s="24"/>
      <c r="B6591" s="24"/>
      <c r="J6591" s="24"/>
      <c r="K6591" s="24"/>
    </row>
    <row r="6592" spans="1:11">
      <c r="A6592" s="24"/>
      <c r="B6592" s="24"/>
      <c r="J6592" s="24"/>
      <c r="K6592" s="24"/>
    </row>
    <row r="6593" spans="1:11">
      <c r="A6593" s="24"/>
      <c r="B6593" s="24"/>
      <c r="J6593" s="24"/>
      <c r="K6593" s="24"/>
    </row>
    <row r="6594" spans="1:11">
      <c r="A6594" s="24"/>
      <c r="B6594" s="24"/>
      <c r="J6594" s="24"/>
      <c r="K6594" s="24"/>
    </row>
    <row r="6595" spans="1:11">
      <c r="A6595" s="24"/>
      <c r="B6595" s="24"/>
      <c r="J6595" s="24"/>
      <c r="K6595" s="24"/>
    </row>
    <row r="6596" spans="1:11">
      <c r="A6596" s="24"/>
      <c r="B6596" s="24"/>
      <c r="J6596" s="24"/>
      <c r="K6596" s="24"/>
    </row>
    <row r="6597" spans="1:11">
      <c r="A6597" s="24"/>
      <c r="B6597" s="24"/>
      <c r="J6597" s="24"/>
      <c r="K6597" s="24"/>
    </row>
    <row r="6598" spans="1:11">
      <c r="A6598" s="24"/>
      <c r="B6598" s="24"/>
      <c r="J6598" s="24"/>
      <c r="K6598" s="24"/>
    </row>
    <row r="6599" spans="1:11">
      <c r="A6599" s="24"/>
      <c r="B6599" s="24"/>
      <c r="J6599" s="24"/>
      <c r="K6599" s="24"/>
    </row>
    <row r="6600" spans="1:11">
      <c r="A6600" s="24"/>
      <c r="B6600" s="24"/>
      <c r="J6600" s="24"/>
      <c r="K6600" s="24"/>
    </row>
    <row r="6601" spans="1:11">
      <c r="A6601" s="24"/>
      <c r="B6601" s="24"/>
      <c r="J6601" s="24"/>
      <c r="K6601" s="24"/>
    </row>
    <row r="6602" spans="1:11">
      <c r="A6602" s="24"/>
      <c r="B6602" s="24"/>
      <c r="J6602" s="24"/>
      <c r="K6602" s="24"/>
    </row>
    <row r="6603" spans="1:11">
      <c r="A6603" s="24"/>
      <c r="B6603" s="24"/>
      <c r="J6603" s="24"/>
      <c r="K6603" s="24"/>
    </row>
    <row r="6604" spans="1:11">
      <c r="A6604" s="24"/>
      <c r="B6604" s="24"/>
      <c r="J6604" s="24"/>
      <c r="K6604" s="24"/>
    </row>
    <row r="6605" spans="1:11">
      <c r="A6605" s="24"/>
      <c r="B6605" s="24"/>
      <c r="J6605" s="24"/>
      <c r="K6605" s="24"/>
    </row>
    <row r="6606" spans="1:11">
      <c r="A6606" s="24"/>
      <c r="B6606" s="24"/>
      <c r="J6606" s="24"/>
      <c r="K6606" s="24"/>
    </row>
    <row r="6607" spans="1:11">
      <c r="A6607" s="24"/>
      <c r="B6607" s="24"/>
      <c r="J6607" s="24"/>
      <c r="K6607" s="24"/>
    </row>
    <row r="6608" spans="1:11">
      <c r="A6608" s="24"/>
      <c r="B6608" s="24"/>
      <c r="J6608" s="24"/>
      <c r="K6608" s="24"/>
    </row>
    <row r="6609" spans="1:11">
      <c r="A6609" s="24"/>
      <c r="B6609" s="24"/>
      <c r="J6609" s="24"/>
      <c r="K6609" s="24"/>
    </row>
    <row r="6610" spans="1:11">
      <c r="A6610" s="24"/>
      <c r="B6610" s="24"/>
      <c r="J6610" s="24"/>
      <c r="K6610" s="24"/>
    </row>
    <row r="6611" spans="1:11">
      <c r="A6611" s="24"/>
      <c r="B6611" s="24"/>
      <c r="J6611" s="24"/>
      <c r="K6611" s="24"/>
    </row>
    <row r="6612" spans="1:11">
      <c r="A6612" s="24"/>
      <c r="B6612" s="24"/>
      <c r="J6612" s="24"/>
      <c r="K6612" s="24"/>
    </row>
    <row r="6613" spans="1:11">
      <c r="A6613" s="24"/>
      <c r="B6613" s="24"/>
      <c r="J6613" s="24"/>
      <c r="K6613" s="24"/>
    </row>
    <row r="6614" spans="1:11">
      <c r="A6614" s="24"/>
      <c r="B6614" s="24"/>
      <c r="J6614" s="24"/>
      <c r="K6614" s="24"/>
    </row>
    <row r="6615" spans="1:11">
      <c r="A6615" s="24"/>
      <c r="B6615" s="24"/>
      <c r="J6615" s="24"/>
      <c r="K6615" s="24"/>
    </row>
    <row r="6616" spans="1:11">
      <c r="A6616" s="24"/>
      <c r="B6616" s="24"/>
      <c r="J6616" s="24"/>
      <c r="K6616" s="24"/>
    </row>
    <row r="6617" spans="1:11">
      <c r="A6617" s="24"/>
      <c r="B6617" s="24"/>
      <c r="J6617" s="24"/>
      <c r="K6617" s="24"/>
    </row>
    <row r="6618" spans="1:11">
      <c r="A6618" s="24"/>
      <c r="B6618" s="24"/>
      <c r="J6618" s="24"/>
      <c r="K6618" s="24"/>
    </row>
    <row r="6619" spans="1:11">
      <c r="A6619" s="24"/>
      <c r="B6619" s="24"/>
      <c r="J6619" s="24"/>
      <c r="K6619" s="24"/>
    </row>
    <row r="6620" spans="1:11">
      <c r="A6620" s="24"/>
      <c r="B6620" s="24"/>
      <c r="J6620" s="24"/>
      <c r="K6620" s="24"/>
    </row>
    <row r="6621" spans="1:11">
      <c r="A6621" s="24"/>
      <c r="B6621" s="24"/>
      <c r="J6621" s="24"/>
      <c r="K6621" s="24"/>
    </row>
    <row r="6622" spans="1:11">
      <c r="A6622" s="24"/>
      <c r="B6622" s="24"/>
      <c r="J6622" s="24"/>
      <c r="K6622" s="24"/>
    </row>
    <row r="6623" spans="1:11">
      <c r="A6623" s="24"/>
      <c r="B6623" s="24"/>
      <c r="J6623" s="24"/>
      <c r="K6623" s="24"/>
    </row>
    <row r="6624" spans="1:11">
      <c r="A6624" s="24"/>
      <c r="B6624" s="24"/>
      <c r="J6624" s="24"/>
      <c r="K6624" s="24"/>
    </row>
    <row r="6625" spans="1:11">
      <c r="A6625" s="24"/>
      <c r="B6625" s="24"/>
      <c r="J6625" s="24"/>
      <c r="K6625" s="24"/>
    </row>
    <row r="6626" spans="1:11">
      <c r="A6626" s="24"/>
      <c r="B6626" s="24"/>
      <c r="J6626" s="24"/>
      <c r="K6626" s="24"/>
    </row>
    <row r="6627" spans="1:11">
      <c r="A6627" s="24"/>
      <c r="B6627" s="24"/>
      <c r="J6627" s="24"/>
      <c r="K6627" s="24"/>
    </row>
    <row r="6628" spans="1:11">
      <c r="A6628" s="24"/>
      <c r="B6628" s="24"/>
      <c r="J6628" s="24"/>
      <c r="K6628" s="24"/>
    </row>
    <row r="6629" spans="1:11">
      <c r="A6629" s="24"/>
      <c r="B6629" s="24"/>
      <c r="J6629" s="24"/>
      <c r="K6629" s="24"/>
    </row>
    <row r="6630" spans="1:11">
      <c r="A6630" s="24"/>
      <c r="B6630" s="24"/>
      <c r="J6630" s="24"/>
      <c r="K6630" s="24"/>
    </row>
    <row r="6631" spans="1:11">
      <c r="A6631" s="24"/>
      <c r="B6631" s="24"/>
      <c r="J6631" s="24"/>
      <c r="K6631" s="24"/>
    </row>
    <row r="6632" spans="1:11">
      <c r="A6632" s="24"/>
      <c r="B6632" s="24"/>
      <c r="J6632" s="24"/>
      <c r="K6632" s="24"/>
    </row>
    <row r="6633" spans="1:11">
      <c r="A6633" s="24"/>
      <c r="B6633" s="24"/>
      <c r="J6633" s="24"/>
      <c r="K6633" s="24"/>
    </row>
    <row r="6634" spans="1:11">
      <c r="A6634" s="24"/>
      <c r="B6634" s="24"/>
      <c r="J6634" s="24"/>
      <c r="K6634" s="24"/>
    </row>
    <row r="6635" spans="1:11">
      <c r="A6635" s="24"/>
      <c r="B6635" s="24"/>
      <c r="J6635" s="24"/>
      <c r="K6635" s="24"/>
    </row>
    <row r="6636" spans="1:11">
      <c r="A6636" s="24"/>
      <c r="B6636" s="24"/>
      <c r="J6636" s="24"/>
      <c r="K6636" s="24"/>
    </row>
    <row r="6637" spans="1:11">
      <c r="A6637" s="24"/>
      <c r="B6637" s="24"/>
      <c r="J6637" s="24"/>
      <c r="K6637" s="24"/>
    </row>
    <row r="6638" spans="1:11">
      <c r="A6638" s="24"/>
      <c r="B6638" s="24"/>
      <c r="J6638" s="24"/>
      <c r="K6638" s="24"/>
    </row>
    <row r="6639" spans="1:11">
      <c r="A6639" s="24"/>
      <c r="B6639" s="24"/>
      <c r="J6639" s="24"/>
      <c r="K6639" s="24"/>
    </row>
    <row r="6640" spans="1:11">
      <c r="A6640" s="24"/>
      <c r="B6640" s="24"/>
      <c r="J6640" s="24"/>
      <c r="K6640" s="24"/>
    </row>
    <row r="6641" spans="1:11">
      <c r="A6641" s="24"/>
      <c r="B6641" s="24"/>
      <c r="J6641" s="24"/>
      <c r="K6641" s="24"/>
    </row>
    <row r="6642" spans="1:11">
      <c r="A6642" s="24"/>
      <c r="B6642" s="24"/>
      <c r="J6642" s="24"/>
      <c r="K6642" s="24"/>
    </row>
    <row r="6643" spans="1:11">
      <c r="A6643" s="24"/>
      <c r="B6643" s="24"/>
      <c r="J6643" s="24"/>
      <c r="K6643" s="24"/>
    </row>
    <row r="6644" spans="1:11">
      <c r="A6644" s="24"/>
      <c r="B6644" s="24"/>
      <c r="J6644" s="24"/>
      <c r="K6644" s="24"/>
    </row>
    <row r="6645" spans="1:11">
      <c r="A6645" s="24"/>
      <c r="B6645" s="24"/>
      <c r="J6645" s="24"/>
      <c r="K6645" s="24"/>
    </row>
    <row r="6646" spans="1:11">
      <c r="A6646" s="24"/>
      <c r="B6646" s="24"/>
      <c r="J6646" s="24"/>
      <c r="K6646" s="24"/>
    </row>
    <row r="6647" spans="1:11">
      <c r="A6647" s="24"/>
      <c r="B6647" s="24"/>
      <c r="J6647" s="24"/>
      <c r="K6647" s="24"/>
    </row>
    <row r="6648" spans="1:11">
      <c r="A6648" s="24"/>
      <c r="B6648" s="24"/>
      <c r="J6648" s="24"/>
      <c r="K6648" s="24"/>
    </row>
    <row r="6649" spans="1:11">
      <c r="A6649" s="24"/>
      <c r="B6649" s="24"/>
      <c r="J6649" s="24"/>
      <c r="K6649" s="24"/>
    </row>
    <row r="6650" spans="1:11">
      <c r="A6650" s="24"/>
      <c r="B6650" s="24"/>
      <c r="J6650" s="24"/>
      <c r="K6650" s="24"/>
    </row>
    <row r="6651" spans="1:11">
      <c r="A6651" s="24"/>
      <c r="B6651" s="24"/>
      <c r="J6651" s="24"/>
      <c r="K6651" s="24"/>
    </row>
    <row r="6652" spans="1:11">
      <c r="A6652" s="24"/>
      <c r="B6652" s="24"/>
      <c r="J6652" s="24"/>
      <c r="K6652" s="24"/>
    </row>
    <row r="6653" spans="1:11">
      <c r="A6653" s="24"/>
      <c r="B6653" s="24"/>
      <c r="J6653" s="24"/>
      <c r="K6653" s="24"/>
    </row>
    <row r="6654" spans="1:11">
      <c r="A6654" s="24"/>
      <c r="B6654" s="24"/>
      <c r="J6654" s="24"/>
      <c r="K6654" s="24"/>
    </row>
    <row r="6655" spans="1:11">
      <c r="A6655" s="24"/>
      <c r="B6655" s="24"/>
      <c r="J6655" s="24"/>
      <c r="K6655" s="24"/>
    </row>
    <row r="6656" spans="1:11">
      <c r="A6656" s="24"/>
      <c r="B6656" s="24"/>
      <c r="J6656" s="24"/>
      <c r="K6656" s="24"/>
    </row>
    <row r="6657" spans="1:11">
      <c r="A6657" s="24"/>
      <c r="B6657" s="24"/>
      <c r="J6657" s="24"/>
      <c r="K6657" s="24"/>
    </row>
    <row r="6658" spans="1:11">
      <c r="A6658" s="24"/>
      <c r="B6658" s="24"/>
      <c r="J6658" s="24"/>
      <c r="K6658" s="24"/>
    </row>
    <row r="6659" spans="1:11">
      <c r="A6659" s="24"/>
      <c r="B6659" s="24"/>
      <c r="J6659" s="24"/>
      <c r="K6659" s="24"/>
    </row>
    <row r="6660" spans="1:11">
      <c r="A6660" s="24"/>
      <c r="B6660" s="24"/>
      <c r="J6660" s="24"/>
      <c r="K6660" s="24"/>
    </row>
    <row r="6661" spans="1:11">
      <c r="A6661" s="24"/>
      <c r="B6661" s="24"/>
      <c r="J6661" s="24"/>
      <c r="K6661" s="24"/>
    </row>
    <row r="6662" spans="1:11">
      <c r="A6662" s="24"/>
      <c r="B6662" s="24"/>
      <c r="J6662" s="24"/>
      <c r="K6662" s="24"/>
    </row>
    <row r="6663" spans="1:11">
      <c r="A6663" s="24"/>
      <c r="B6663" s="24"/>
      <c r="J6663" s="24"/>
      <c r="K6663" s="24"/>
    </row>
    <row r="6664" spans="1:11">
      <c r="A6664" s="24"/>
      <c r="B6664" s="24"/>
      <c r="J6664" s="24"/>
      <c r="K6664" s="24"/>
    </row>
    <row r="6665" spans="1:11">
      <c r="A6665" s="24"/>
      <c r="B6665" s="24"/>
      <c r="J6665" s="24"/>
      <c r="K6665" s="24"/>
    </row>
    <row r="6666" spans="1:11">
      <c r="A6666" s="24"/>
      <c r="B6666" s="24"/>
      <c r="J6666" s="24"/>
      <c r="K6666" s="24"/>
    </row>
    <row r="6667" spans="1:11">
      <c r="A6667" s="24"/>
      <c r="B6667" s="24"/>
      <c r="J6667" s="24"/>
      <c r="K6667" s="24"/>
    </row>
    <row r="6668" spans="1:11">
      <c r="A6668" s="24"/>
      <c r="B6668" s="24"/>
      <c r="J6668" s="24"/>
      <c r="K6668" s="24"/>
    </row>
    <row r="6669" spans="1:11">
      <c r="A6669" s="24"/>
      <c r="B6669" s="24"/>
      <c r="J6669" s="24"/>
      <c r="K6669" s="24"/>
    </row>
    <row r="6670" spans="1:11">
      <c r="A6670" s="24"/>
      <c r="B6670" s="24"/>
      <c r="J6670" s="24"/>
      <c r="K6670" s="24"/>
    </row>
    <row r="6671" spans="1:11">
      <c r="A6671" s="24"/>
      <c r="B6671" s="24"/>
      <c r="J6671" s="24"/>
      <c r="K6671" s="24"/>
    </row>
    <row r="6672" spans="1:11">
      <c r="A6672" s="24"/>
      <c r="B6672" s="24"/>
      <c r="J6672" s="24"/>
      <c r="K6672" s="24"/>
    </row>
    <row r="6673" spans="1:11">
      <c r="A6673" s="24"/>
      <c r="B6673" s="24"/>
      <c r="J6673" s="24"/>
      <c r="K6673" s="24"/>
    </row>
    <row r="6674" spans="1:11">
      <c r="A6674" s="24"/>
      <c r="B6674" s="24"/>
      <c r="J6674" s="24"/>
      <c r="K6674" s="24"/>
    </row>
    <row r="6675" spans="1:11">
      <c r="A6675" s="24"/>
      <c r="B6675" s="24"/>
      <c r="J6675" s="24"/>
      <c r="K6675" s="24"/>
    </row>
    <row r="6676" spans="1:11">
      <c r="A6676" s="24"/>
      <c r="B6676" s="24"/>
      <c r="J6676" s="24"/>
      <c r="K6676" s="24"/>
    </row>
    <row r="6677" spans="1:11">
      <c r="A6677" s="24"/>
      <c r="B6677" s="24"/>
      <c r="J6677" s="24"/>
      <c r="K6677" s="24"/>
    </row>
    <row r="6678" spans="1:11">
      <c r="A6678" s="24"/>
      <c r="B6678" s="24"/>
      <c r="J6678" s="24"/>
      <c r="K6678" s="24"/>
    </row>
    <row r="6679" spans="1:11">
      <c r="A6679" s="24"/>
      <c r="B6679" s="24"/>
      <c r="J6679" s="24"/>
      <c r="K6679" s="24"/>
    </row>
    <row r="6680" spans="1:11">
      <c r="A6680" s="24"/>
      <c r="B6680" s="24"/>
      <c r="J6680" s="24"/>
      <c r="K6680" s="24"/>
    </row>
    <row r="6681" spans="1:11">
      <c r="A6681" s="24"/>
      <c r="B6681" s="24"/>
      <c r="J6681" s="24"/>
      <c r="K6681" s="24"/>
    </row>
    <row r="6682" spans="1:11">
      <c r="A6682" s="24"/>
      <c r="B6682" s="24"/>
      <c r="J6682" s="24"/>
      <c r="K6682" s="24"/>
    </row>
    <row r="6683" spans="1:11">
      <c r="A6683" s="24"/>
      <c r="B6683" s="24"/>
      <c r="J6683" s="24"/>
      <c r="K6683" s="24"/>
    </row>
    <row r="6684" spans="1:11">
      <c r="A6684" s="24"/>
      <c r="B6684" s="24"/>
      <c r="J6684" s="24"/>
      <c r="K6684" s="24"/>
    </row>
    <row r="6685" spans="1:11">
      <c r="A6685" s="24"/>
      <c r="B6685" s="24"/>
      <c r="J6685" s="24"/>
      <c r="K6685" s="24"/>
    </row>
    <row r="6686" spans="1:11">
      <c r="A6686" s="24"/>
      <c r="B6686" s="24"/>
      <c r="J6686" s="24"/>
      <c r="K6686" s="24"/>
    </row>
    <row r="6687" spans="1:11">
      <c r="A6687" s="24"/>
      <c r="B6687" s="24"/>
      <c r="J6687" s="24"/>
      <c r="K6687" s="24"/>
    </row>
    <row r="6688" spans="1:11">
      <c r="A6688" s="24"/>
      <c r="B6688" s="24"/>
      <c r="J6688" s="24"/>
      <c r="K6688" s="24"/>
    </row>
    <row r="6689" spans="1:11">
      <c r="A6689" s="24"/>
      <c r="B6689" s="24"/>
      <c r="J6689" s="24"/>
      <c r="K6689" s="24"/>
    </row>
    <row r="6690" spans="1:11">
      <c r="A6690" s="24"/>
      <c r="B6690" s="24"/>
      <c r="J6690" s="24"/>
      <c r="K6690" s="24"/>
    </row>
    <row r="6691" spans="1:11">
      <c r="A6691" s="24"/>
      <c r="B6691" s="24"/>
      <c r="J6691" s="24"/>
      <c r="K6691" s="24"/>
    </row>
    <row r="6692" spans="1:11">
      <c r="A6692" s="24"/>
      <c r="B6692" s="24"/>
      <c r="J6692" s="24"/>
      <c r="K6692" s="24"/>
    </row>
    <row r="6693" spans="1:11">
      <c r="A6693" s="24"/>
      <c r="B6693" s="24"/>
      <c r="J6693" s="24"/>
      <c r="K6693" s="24"/>
    </row>
    <row r="6694" spans="1:11">
      <c r="A6694" s="24"/>
      <c r="B6694" s="24"/>
      <c r="J6694" s="24"/>
      <c r="K6694" s="24"/>
    </row>
    <row r="6695" spans="1:11">
      <c r="A6695" s="24"/>
      <c r="B6695" s="24"/>
      <c r="J6695" s="24"/>
      <c r="K6695" s="24"/>
    </row>
    <row r="6696" spans="1:11">
      <c r="A6696" s="24"/>
      <c r="B6696" s="24"/>
      <c r="J6696" s="24"/>
      <c r="K6696" s="24"/>
    </row>
    <row r="6697" spans="1:11">
      <c r="A6697" s="24"/>
      <c r="B6697" s="24"/>
      <c r="J6697" s="24"/>
      <c r="K6697" s="24"/>
    </row>
    <row r="6698" spans="1:11">
      <c r="A6698" s="24"/>
      <c r="B6698" s="24"/>
      <c r="J6698" s="24"/>
      <c r="K6698" s="24"/>
    </row>
    <row r="6699" spans="1:11">
      <c r="A6699" s="24"/>
      <c r="B6699" s="24"/>
      <c r="J6699" s="24"/>
      <c r="K6699" s="24"/>
    </row>
    <row r="6700" spans="1:11">
      <c r="A6700" s="24"/>
      <c r="B6700" s="24"/>
      <c r="J6700" s="24"/>
      <c r="K6700" s="24"/>
    </row>
    <row r="6701" spans="1:11">
      <c r="A6701" s="24"/>
      <c r="B6701" s="24"/>
      <c r="J6701" s="24"/>
      <c r="K6701" s="24"/>
    </row>
    <row r="6702" spans="1:11">
      <c r="A6702" s="24"/>
      <c r="B6702" s="24"/>
      <c r="J6702" s="24"/>
      <c r="K6702" s="24"/>
    </row>
    <row r="6703" spans="1:11">
      <c r="A6703" s="24"/>
      <c r="B6703" s="24"/>
      <c r="J6703" s="24"/>
      <c r="K6703" s="24"/>
    </row>
    <row r="6704" spans="1:11">
      <c r="A6704" s="24"/>
      <c r="B6704" s="24"/>
      <c r="J6704" s="24"/>
      <c r="K6704" s="24"/>
    </row>
    <row r="6705" spans="1:11">
      <c r="A6705" s="24"/>
      <c r="B6705" s="24"/>
      <c r="J6705" s="24"/>
      <c r="K6705" s="24"/>
    </row>
    <row r="6706" spans="1:11">
      <c r="A6706" s="24"/>
      <c r="B6706" s="24"/>
      <c r="J6706" s="24"/>
      <c r="K6706" s="24"/>
    </row>
    <row r="6707" spans="1:11">
      <c r="A6707" s="24"/>
      <c r="B6707" s="24"/>
      <c r="J6707" s="24"/>
      <c r="K6707" s="24"/>
    </row>
    <row r="6708" spans="1:11">
      <c r="A6708" s="24"/>
      <c r="B6708" s="24"/>
      <c r="J6708" s="24"/>
      <c r="K6708" s="24"/>
    </row>
    <row r="6709" spans="1:11">
      <c r="A6709" s="24"/>
      <c r="B6709" s="24"/>
      <c r="J6709" s="24"/>
      <c r="K6709" s="24"/>
    </row>
    <row r="6710" spans="1:11">
      <c r="A6710" s="24"/>
      <c r="B6710" s="24"/>
      <c r="J6710" s="24"/>
      <c r="K6710" s="24"/>
    </row>
    <row r="6711" spans="1:11">
      <c r="A6711" s="24"/>
      <c r="B6711" s="24"/>
      <c r="J6711" s="24"/>
      <c r="K6711" s="24"/>
    </row>
    <row r="6712" spans="1:11">
      <c r="A6712" s="24"/>
      <c r="B6712" s="24"/>
      <c r="J6712" s="24"/>
      <c r="K6712" s="24"/>
    </row>
    <row r="6713" spans="1:11">
      <c r="A6713" s="24"/>
      <c r="B6713" s="24"/>
      <c r="J6713" s="24"/>
      <c r="K6713" s="24"/>
    </row>
    <row r="6714" spans="1:11">
      <c r="A6714" s="24"/>
      <c r="B6714" s="24"/>
      <c r="J6714" s="24"/>
      <c r="K6714" s="24"/>
    </row>
    <row r="6715" spans="1:11">
      <c r="A6715" s="24"/>
      <c r="B6715" s="24"/>
      <c r="J6715" s="24"/>
      <c r="K6715" s="24"/>
    </row>
    <row r="6716" spans="1:11">
      <c r="A6716" s="24"/>
      <c r="B6716" s="24"/>
      <c r="J6716" s="24"/>
      <c r="K6716" s="24"/>
    </row>
    <row r="6717" spans="1:11">
      <c r="A6717" s="24"/>
      <c r="B6717" s="24"/>
      <c r="J6717" s="24"/>
      <c r="K6717" s="24"/>
    </row>
    <row r="6718" spans="1:11">
      <c r="A6718" s="24"/>
      <c r="B6718" s="24"/>
      <c r="J6718" s="24"/>
      <c r="K6718" s="24"/>
    </row>
    <row r="6719" spans="1:11">
      <c r="A6719" s="24"/>
      <c r="B6719" s="24"/>
      <c r="J6719" s="24"/>
      <c r="K6719" s="24"/>
    </row>
    <row r="6720" spans="1:11">
      <c r="A6720" s="24"/>
      <c r="B6720" s="24"/>
      <c r="J6720" s="24"/>
      <c r="K6720" s="24"/>
    </row>
    <row r="6721" spans="1:11">
      <c r="A6721" s="24"/>
      <c r="B6721" s="24"/>
      <c r="J6721" s="24"/>
      <c r="K6721" s="24"/>
    </row>
    <row r="6722" spans="1:11">
      <c r="A6722" s="24"/>
      <c r="B6722" s="24"/>
      <c r="J6722" s="24"/>
      <c r="K6722" s="24"/>
    </row>
    <row r="6723" spans="1:11">
      <c r="A6723" s="24"/>
      <c r="B6723" s="24"/>
      <c r="J6723" s="24"/>
      <c r="K6723" s="24"/>
    </row>
    <row r="6724" spans="1:11">
      <c r="A6724" s="24"/>
      <c r="B6724" s="24"/>
      <c r="J6724" s="24"/>
      <c r="K6724" s="24"/>
    </row>
    <row r="6725" spans="1:11">
      <c r="A6725" s="24"/>
      <c r="B6725" s="24"/>
      <c r="J6725" s="24"/>
      <c r="K6725" s="24"/>
    </row>
    <row r="6726" spans="1:11">
      <c r="A6726" s="24"/>
      <c r="B6726" s="24"/>
      <c r="J6726" s="24"/>
      <c r="K6726" s="24"/>
    </row>
    <row r="6727" spans="1:11">
      <c r="A6727" s="24"/>
      <c r="B6727" s="24"/>
      <c r="J6727" s="24"/>
      <c r="K6727" s="24"/>
    </row>
    <row r="6728" spans="1:11">
      <c r="A6728" s="24"/>
      <c r="B6728" s="24"/>
      <c r="J6728" s="24"/>
      <c r="K6728" s="24"/>
    </row>
    <row r="6729" spans="1:11">
      <c r="A6729" s="24"/>
      <c r="B6729" s="24"/>
      <c r="J6729" s="24"/>
      <c r="K6729" s="24"/>
    </row>
    <row r="6730" spans="1:11">
      <c r="A6730" s="24"/>
      <c r="B6730" s="24"/>
      <c r="J6730" s="24"/>
      <c r="K6730" s="24"/>
    </row>
    <row r="6731" spans="1:11">
      <c r="A6731" s="24"/>
      <c r="B6731" s="24"/>
      <c r="J6731" s="24"/>
      <c r="K6731" s="24"/>
    </row>
    <row r="6732" spans="1:11">
      <c r="A6732" s="24"/>
      <c r="B6732" s="24"/>
      <c r="J6732" s="24"/>
      <c r="K6732" s="24"/>
    </row>
    <row r="6733" spans="1:11">
      <c r="A6733" s="24"/>
      <c r="B6733" s="24"/>
      <c r="J6733" s="24"/>
      <c r="K6733" s="24"/>
    </row>
    <row r="6734" spans="1:11">
      <c r="A6734" s="24"/>
      <c r="B6734" s="24"/>
      <c r="J6734" s="24"/>
      <c r="K6734" s="24"/>
    </row>
    <row r="6735" spans="1:11">
      <c r="A6735" s="24"/>
      <c r="B6735" s="24"/>
      <c r="J6735" s="24"/>
      <c r="K6735" s="24"/>
    </row>
    <row r="6736" spans="1:11">
      <c r="A6736" s="24"/>
      <c r="B6736" s="24"/>
      <c r="J6736" s="24"/>
      <c r="K6736" s="24"/>
    </row>
    <row r="6737" spans="1:11">
      <c r="A6737" s="24"/>
      <c r="B6737" s="24"/>
      <c r="J6737" s="24"/>
      <c r="K6737" s="24"/>
    </row>
    <row r="6738" spans="1:11">
      <c r="A6738" s="24"/>
      <c r="B6738" s="24"/>
      <c r="J6738" s="24"/>
      <c r="K6738" s="24"/>
    </row>
    <row r="6739" spans="1:11">
      <c r="A6739" s="24"/>
      <c r="B6739" s="24"/>
      <c r="J6739" s="24"/>
      <c r="K6739" s="24"/>
    </row>
    <row r="6740" spans="1:11">
      <c r="A6740" s="24"/>
      <c r="B6740" s="24"/>
      <c r="J6740" s="24"/>
      <c r="K6740" s="24"/>
    </row>
    <row r="6741" spans="1:11">
      <c r="A6741" s="24"/>
      <c r="B6741" s="24"/>
      <c r="J6741" s="24"/>
      <c r="K6741" s="24"/>
    </row>
    <row r="6742" spans="1:11">
      <c r="A6742" s="24"/>
      <c r="B6742" s="24"/>
      <c r="J6742" s="24"/>
      <c r="K6742" s="24"/>
    </row>
    <row r="6743" spans="1:11">
      <c r="A6743" s="24"/>
      <c r="B6743" s="24"/>
      <c r="J6743" s="24"/>
      <c r="K6743" s="24"/>
    </row>
    <row r="6744" spans="1:11">
      <c r="A6744" s="24"/>
      <c r="B6744" s="24"/>
      <c r="J6744" s="24"/>
      <c r="K6744" s="24"/>
    </row>
    <row r="6745" spans="1:11">
      <c r="A6745" s="24"/>
      <c r="B6745" s="24"/>
      <c r="J6745" s="24"/>
      <c r="K6745" s="24"/>
    </row>
    <row r="6746" spans="1:11">
      <c r="A6746" s="24"/>
      <c r="B6746" s="24"/>
      <c r="J6746" s="24"/>
      <c r="K6746" s="24"/>
    </row>
    <row r="6747" spans="1:11">
      <c r="A6747" s="24"/>
      <c r="B6747" s="24"/>
      <c r="J6747" s="24"/>
      <c r="K6747" s="24"/>
    </row>
    <row r="6748" spans="1:11">
      <c r="A6748" s="24"/>
      <c r="B6748" s="24"/>
      <c r="J6748" s="24"/>
      <c r="K6748" s="24"/>
    </row>
    <row r="6749" spans="1:11">
      <c r="A6749" s="24"/>
      <c r="B6749" s="24"/>
      <c r="J6749" s="24"/>
      <c r="K6749" s="24"/>
    </row>
    <row r="6750" spans="1:11">
      <c r="A6750" s="24"/>
      <c r="B6750" s="24"/>
      <c r="J6750" s="24"/>
      <c r="K6750" s="24"/>
    </row>
    <row r="6751" spans="1:11">
      <c r="A6751" s="24"/>
      <c r="B6751" s="24"/>
      <c r="J6751" s="24"/>
      <c r="K6751" s="24"/>
    </row>
    <row r="6752" spans="1:11">
      <c r="A6752" s="24"/>
      <c r="B6752" s="24"/>
      <c r="J6752" s="24"/>
      <c r="K6752" s="24"/>
    </row>
    <row r="6753" spans="1:11">
      <c r="A6753" s="24"/>
      <c r="B6753" s="24"/>
      <c r="J6753" s="24"/>
      <c r="K6753" s="24"/>
    </row>
    <row r="6754" spans="1:11">
      <c r="A6754" s="24"/>
      <c r="B6754" s="24"/>
      <c r="J6754" s="24"/>
      <c r="K6754" s="24"/>
    </row>
    <row r="6755" spans="1:11">
      <c r="A6755" s="24"/>
      <c r="B6755" s="24"/>
      <c r="J6755" s="24"/>
      <c r="K6755" s="24"/>
    </row>
    <row r="6756" spans="1:11">
      <c r="A6756" s="24"/>
      <c r="B6756" s="24"/>
      <c r="J6756" s="24"/>
      <c r="K6756" s="24"/>
    </row>
    <row r="6757" spans="1:11">
      <c r="A6757" s="24"/>
      <c r="B6757" s="24"/>
      <c r="J6757" s="24"/>
      <c r="K6757" s="24"/>
    </row>
    <row r="6758" spans="1:11">
      <c r="A6758" s="24"/>
      <c r="B6758" s="24"/>
      <c r="J6758" s="24"/>
      <c r="K6758" s="24"/>
    </row>
    <row r="6759" spans="1:11">
      <c r="A6759" s="24"/>
      <c r="B6759" s="24"/>
      <c r="J6759" s="24"/>
      <c r="K6759" s="24"/>
    </row>
    <row r="6760" spans="1:11">
      <c r="A6760" s="24"/>
      <c r="B6760" s="24"/>
      <c r="J6760" s="24"/>
      <c r="K6760" s="24"/>
    </row>
    <row r="6761" spans="1:11">
      <c r="A6761" s="24"/>
      <c r="B6761" s="24"/>
      <c r="J6761" s="24"/>
      <c r="K6761" s="24"/>
    </row>
    <row r="6762" spans="1:11">
      <c r="A6762" s="24"/>
      <c r="B6762" s="24"/>
      <c r="J6762" s="24"/>
      <c r="K6762" s="24"/>
    </row>
    <row r="6763" spans="1:11">
      <c r="A6763" s="24"/>
      <c r="B6763" s="24"/>
      <c r="J6763" s="24"/>
      <c r="K6763" s="24"/>
    </row>
    <row r="6764" spans="1:11">
      <c r="A6764" s="24"/>
      <c r="B6764" s="24"/>
      <c r="J6764" s="24"/>
      <c r="K6764" s="24"/>
    </row>
    <row r="6765" spans="1:11">
      <c r="A6765" s="24"/>
      <c r="B6765" s="24"/>
      <c r="J6765" s="24"/>
      <c r="K6765" s="24"/>
    </row>
    <row r="6766" spans="1:11">
      <c r="A6766" s="24"/>
      <c r="B6766" s="24"/>
      <c r="J6766" s="24"/>
      <c r="K6766" s="24"/>
    </row>
    <row r="6767" spans="1:11">
      <c r="A6767" s="24"/>
      <c r="B6767" s="24"/>
      <c r="J6767" s="24"/>
      <c r="K6767" s="24"/>
    </row>
    <row r="6768" spans="1:11">
      <c r="A6768" s="24"/>
      <c r="B6768" s="24"/>
      <c r="J6768" s="24"/>
      <c r="K6768" s="24"/>
    </row>
    <row r="6769" spans="1:11">
      <c r="A6769" s="24"/>
      <c r="B6769" s="24"/>
      <c r="J6769" s="24"/>
      <c r="K6769" s="24"/>
    </row>
    <row r="6770" spans="1:11">
      <c r="A6770" s="24"/>
      <c r="B6770" s="24"/>
      <c r="J6770" s="24"/>
      <c r="K6770" s="24"/>
    </row>
    <row r="6771" spans="1:11">
      <c r="A6771" s="24"/>
      <c r="B6771" s="24"/>
      <c r="J6771" s="24"/>
      <c r="K6771" s="24"/>
    </row>
    <row r="6772" spans="1:11">
      <c r="A6772" s="24"/>
      <c r="B6772" s="24"/>
      <c r="J6772" s="24"/>
      <c r="K6772" s="24"/>
    </row>
    <row r="6773" spans="1:11">
      <c r="A6773" s="24"/>
      <c r="B6773" s="24"/>
      <c r="J6773" s="24"/>
      <c r="K6773" s="24"/>
    </row>
    <row r="6774" spans="1:11">
      <c r="A6774" s="24"/>
      <c r="B6774" s="24"/>
      <c r="J6774" s="24"/>
      <c r="K6774" s="24"/>
    </row>
    <row r="6775" spans="1:11">
      <c r="A6775" s="24"/>
      <c r="B6775" s="24"/>
      <c r="J6775" s="24"/>
      <c r="K6775" s="24"/>
    </row>
    <row r="6776" spans="1:11">
      <c r="A6776" s="24"/>
      <c r="B6776" s="24"/>
      <c r="J6776" s="24"/>
      <c r="K6776" s="24"/>
    </row>
    <row r="6777" spans="1:11">
      <c r="A6777" s="24"/>
      <c r="B6777" s="24"/>
      <c r="J6777" s="24"/>
      <c r="K6777" s="24"/>
    </row>
    <row r="6778" spans="1:11">
      <c r="A6778" s="24"/>
      <c r="B6778" s="24"/>
      <c r="J6778" s="24"/>
      <c r="K6778" s="24"/>
    </row>
    <row r="6779" spans="1:11">
      <c r="A6779" s="24"/>
      <c r="B6779" s="24"/>
      <c r="J6779" s="24"/>
      <c r="K6779" s="24"/>
    </row>
    <row r="6780" spans="1:11">
      <c r="A6780" s="24"/>
      <c r="B6780" s="24"/>
      <c r="J6780" s="24"/>
      <c r="K6780" s="24"/>
    </row>
    <row r="6781" spans="1:11">
      <c r="A6781" s="24"/>
      <c r="B6781" s="24"/>
      <c r="J6781" s="24"/>
      <c r="K6781" s="24"/>
    </row>
    <row r="6782" spans="1:11">
      <c r="A6782" s="24"/>
      <c r="B6782" s="24"/>
      <c r="J6782" s="24"/>
      <c r="K6782" s="24"/>
    </row>
    <row r="6783" spans="1:11">
      <c r="A6783" s="24"/>
      <c r="B6783" s="24"/>
      <c r="J6783" s="24"/>
      <c r="K6783" s="24"/>
    </row>
    <row r="6784" spans="1:11">
      <c r="A6784" s="24"/>
      <c r="B6784" s="24"/>
      <c r="J6784" s="24"/>
      <c r="K6784" s="24"/>
    </row>
    <row r="6785" spans="1:11">
      <c r="A6785" s="24"/>
      <c r="B6785" s="24"/>
      <c r="J6785" s="24"/>
      <c r="K6785" s="24"/>
    </row>
    <row r="6786" spans="1:11">
      <c r="A6786" s="24"/>
      <c r="B6786" s="24"/>
      <c r="J6786" s="24"/>
      <c r="K6786" s="24"/>
    </row>
    <row r="6787" spans="1:11">
      <c r="A6787" s="24"/>
      <c r="B6787" s="24"/>
      <c r="J6787" s="24"/>
      <c r="K6787" s="24"/>
    </row>
    <row r="6788" spans="1:11">
      <c r="A6788" s="24"/>
      <c r="B6788" s="24"/>
      <c r="J6788" s="24"/>
      <c r="K6788" s="24"/>
    </row>
    <row r="6789" spans="1:11">
      <c r="A6789" s="24"/>
      <c r="B6789" s="24"/>
      <c r="J6789" s="24"/>
      <c r="K6789" s="24"/>
    </row>
    <row r="6790" spans="1:11">
      <c r="A6790" s="24"/>
      <c r="B6790" s="24"/>
      <c r="J6790" s="24"/>
      <c r="K6790" s="24"/>
    </row>
    <row r="6791" spans="1:11">
      <c r="A6791" s="24"/>
      <c r="B6791" s="24"/>
      <c r="J6791" s="24"/>
      <c r="K6791" s="24"/>
    </row>
    <row r="6792" spans="1:11">
      <c r="A6792" s="24"/>
      <c r="B6792" s="24"/>
      <c r="J6792" s="24"/>
      <c r="K6792" s="24"/>
    </row>
    <row r="6793" spans="1:11">
      <c r="A6793" s="24"/>
      <c r="B6793" s="24"/>
      <c r="J6793" s="24"/>
      <c r="K6793" s="24"/>
    </row>
    <row r="6794" spans="1:11">
      <c r="A6794" s="24"/>
      <c r="B6794" s="24"/>
      <c r="J6794" s="24"/>
      <c r="K6794" s="24"/>
    </row>
    <row r="6795" spans="1:11">
      <c r="A6795" s="24"/>
      <c r="B6795" s="24"/>
      <c r="J6795" s="24"/>
      <c r="K6795" s="24"/>
    </row>
    <row r="6796" spans="1:11">
      <c r="A6796" s="24"/>
      <c r="B6796" s="24"/>
      <c r="J6796" s="24"/>
      <c r="K6796" s="24"/>
    </row>
    <row r="6797" spans="1:11">
      <c r="A6797" s="24"/>
      <c r="B6797" s="24"/>
      <c r="J6797" s="24"/>
      <c r="K6797" s="24"/>
    </row>
    <row r="6798" spans="1:11">
      <c r="A6798" s="24"/>
      <c r="B6798" s="24"/>
      <c r="J6798" s="24"/>
      <c r="K6798" s="24"/>
    </row>
    <row r="6799" spans="1:11">
      <c r="A6799" s="24"/>
      <c r="B6799" s="24"/>
      <c r="J6799" s="24"/>
      <c r="K6799" s="24"/>
    </row>
    <row r="6800" spans="1:11">
      <c r="A6800" s="24"/>
      <c r="B6800" s="24"/>
      <c r="J6800" s="24"/>
      <c r="K6800" s="24"/>
    </row>
    <row r="6801" spans="1:11">
      <c r="A6801" s="24"/>
      <c r="B6801" s="24"/>
      <c r="J6801" s="24"/>
      <c r="K6801" s="24"/>
    </row>
    <row r="6802" spans="1:11">
      <c r="A6802" s="24"/>
      <c r="B6802" s="24"/>
      <c r="J6802" s="24"/>
      <c r="K6802" s="24"/>
    </row>
    <row r="6803" spans="1:11">
      <c r="A6803" s="24"/>
      <c r="B6803" s="24"/>
      <c r="J6803" s="24"/>
      <c r="K6803" s="24"/>
    </row>
    <row r="6804" spans="1:11">
      <c r="A6804" s="24"/>
      <c r="B6804" s="24"/>
      <c r="J6804" s="24"/>
      <c r="K6804" s="24"/>
    </row>
    <row r="6805" spans="1:11">
      <c r="A6805" s="24"/>
      <c r="B6805" s="24"/>
      <c r="J6805" s="24"/>
      <c r="K6805" s="24"/>
    </row>
    <row r="6806" spans="1:11">
      <c r="A6806" s="24"/>
      <c r="B6806" s="24"/>
      <c r="J6806" s="24"/>
      <c r="K6806" s="24"/>
    </row>
    <row r="6807" spans="1:11">
      <c r="A6807" s="24"/>
      <c r="B6807" s="24"/>
      <c r="J6807" s="24"/>
      <c r="K6807" s="24"/>
    </row>
    <row r="6808" spans="1:11">
      <c r="A6808" s="24"/>
      <c r="B6808" s="24"/>
      <c r="J6808" s="24"/>
      <c r="K6808" s="24"/>
    </row>
    <row r="6809" spans="1:11">
      <c r="A6809" s="24"/>
      <c r="B6809" s="24"/>
      <c r="J6809" s="24"/>
      <c r="K6809" s="24"/>
    </row>
    <row r="6810" spans="1:11">
      <c r="A6810" s="24"/>
      <c r="B6810" s="24"/>
      <c r="J6810" s="24"/>
      <c r="K6810" s="24"/>
    </row>
    <row r="6811" spans="1:11">
      <c r="A6811" s="24"/>
      <c r="B6811" s="24"/>
      <c r="J6811" s="24"/>
      <c r="K6811" s="24"/>
    </row>
    <row r="6812" spans="1:11">
      <c r="A6812" s="24"/>
      <c r="B6812" s="24"/>
      <c r="J6812" s="24"/>
      <c r="K6812" s="24"/>
    </row>
    <row r="6813" spans="1:11">
      <c r="A6813" s="24"/>
      <c r="B6813" s="24"/>
      <c r="J6813" s="24"/>
      <c r="K6813" s="24"/>
    </row>
    <row r="6814" spans="1:11">
      <c r="A6814" s="24"/>
      <c r="B6814" s="24"/>
      <c r="J6814" s="24"/>
      <c r="K6814" s="24"/>
    </row>
    <row r="6815" spans="1:11">
      <c r="A6815" s="24"/>
      <c r="B6815" s="24"/>
      <c r="J6815" s="24"/>
      <c r="K6815" s="24"/>
    </row>
    <row r="6816" spans="1:11">
      <c r="A6816" s="24"/>
      <c r="B6816" s="24"/>
      <c r="J6816" s="24"/>
      <c r="K6816" s="24"/>
    </row>
    <row r="6817" spans="1:11">
      <c r="A6817" s="24"/>
      <c r="B6817" s="24"/>
      <c r="J6817" s="24"/>
      <c r="K6817" s="24"/>
    </row>
    <row r="6818" spans="1:11">
      <c r="A6818" s="24"/>
      <c r="B6818" s="24"/>
      <c r="J6818" s="24"/>
      <c r="K6818" s="24"/>
    </row>
    <row r="6819" spans="1:11">
      <c r="A6819" s="24"/>
      <c r="B6819" s="24"/>
      <c r="J6819" s="24"/>
      <c r="K6819" s="24"/>
    </row>
    <row r="6820" spans="1:11">
      <c r="A6820" s="24"/>
      <c r="B6820" s="24"/>
      <c r="J6820" s="24"/>
      <c r="K6820" s="24"/>
    </row>
    <row r="6821" spans="1:11">
      <c r="A6821" s="24"/>
      <c r="B6821" s="24"/>
      <c r="J6821" s="24"/>
      <c r="K6821" s="24"/>
    </row>
    <row r="6822" spans="1:11">
      <c r="A6822" s="24"/>
      <c r="B6822" s="24"/>
      <c r="J6822" s="24"/>
      <c r="K6822" s="24"/>
    </row>
    <row r="6823" spans="1:11">
      <c r="A6823" s="24"/>
      <c r="B6823" s="24"/>
      <c r="J6823" s="24"/>
      <c r="K6823" s="24"/>
    </row>
    <row r="6824" spans="1:11">
      <c r="A6824" s="24"/>
      <c r="B6824" s="24"/>
      <c r="J6824" s="24"/>
      <c r="K6824" s="24"/>
    </row>
    <row r="6825" spans="1:11">
      <c r="A6825" s="24"/>
      <c r="B6825" s="24"/>
      <c r="J6825" s="24"/>
      <c r="K6825" s="24"/>
    </row>
    <row r="6826" spans="1:11">
      <c r="A6826" s="24"/>
      <c r="B6826" s="24"/>
      <c r="J6826" s="24"/>
      <c r="K6826" s="24"/>
    </row>
    <row r="6827" spans="1:11">
      <c r="A6827" s="24"/>
      <c r="B6827" s="24"/>
      <c r="J6827" s="24"/>
      <c r="K6827" s="24"/>
    </row>
    <row r="6828" spans="1:11">
      <c r="A6828" s="24"/>
      <c r="B6828" s="24"/>
      <c r="J6828" s="24"/>
      <c r="K6828" s="24"/>
    </row>
    <row r="6829" spans="1:11">
      <c r="A6829" s="24"/>
      <c r="B6829" s="24"/>
      <c r="J6829" s="24"/>
      <c r="K6829" s="24"/>
    </row>
    <row r="6830" spans="1:11">
      <c r="A6830" s="24"/>
      <c r="B6830" s="24"/>
      <c r="J6830" s="24"/>
      <c r="K6830" s="24"/>
    </row>
    <row r="6831" spans="1:11">
      <c r="A6831" s="24"/>
      <c r="B6831" s="24"/>
      <c r="J6831" s="24"/>
    </row>
    <row r="6832" spans="1:11">
      <c r="A6832" s="24"/>
      <c r="B6832" s="24"/>
    </row>
    <row r="6833" spans="1:11">
      <c r="A6833" s="24"/>
      <c r="B6833" s="24"/>
      <c r="J6833" s="24"/>
      <c r="K6833" s="24"/>
    </row>
    <row r="6834" spans="1:11">
      <c r="A6834" s="24"/>
      <c r="B6834" s="24"/>
      <c r="J6834" s="24"/>
      <c r="K6834" s="24"/>
    </row>
    <row r="6835" spans="1:11">
      <c r="A6835" s="24"/>
      <c r="B6835" s="24"/>
      <c r="J6835" s="24"/>
      <c r="K6835" s="24"/>
    </row>
    <row r="6836" spans="1:11">
      <c r="A6836" s="24"/>
      <c r="B6836" s="24"/>
      <c r="J6836" s="24"/>
      <c r="K6836" s="24"/>
    </row>
    <row r="6837" spans="1:11">
      <c r="A6837" s="24"/>
      <c r="B6837" s="24"/>
      <c r="J6837" s="24"/>
      <c r="K6837" s="24"/>
    </row>
    <row r="6838" spans="1:11">
      <c r="A6838" s="24"/>
      <c r="B6838" s="24"/>
      <c r="J6838" s="24"/>
      <c r="K6838" s="24"/>
    </row>
    <row r="6839" spans="1:11">
      <c r="A6839" s="24"/>
      <c r="B6839" s="24"/>
      <c r="J6839" s="24"/>
      <c r="K6839" s="24"/>
    </row>
    <row r="6840" spans="1:11">
      <c r="A6840" s="24"/>
      <c r="B6840" s="24"/>
      <c r="J6840" s="24"/>
      <c r="K6840" s="24"/>
    </row>
    <row r="6841" spans="1:11">
      <c r="A6841" s="24"/>
      <c r="B6841" s="24"/>
      <c r="J6841" s="24"/>
      <c r="K6841" s="24"/>
    </row>
    <row r="6842" spans="1:11">
      <c r="A6842" s="24"/>
      <c r="B6842" s="24"/>
      <c r="J6842" s="24"/>
      <c r="K6842" s="24"/>
    </row>
    <row r="6843" spans="1:11">
      <c r="A6843" s="24"/>
      <c r="B6843" s="24"/>
      <c r="J6843" s="24"/>
      <c r="K6843" s="24"/>
    </row>
    <row r="6844" spans="1:11">
      <c r="A6844" s="24"/>
      <c r="B6844" s="24"/>
      <c r="J6844" s="24"/>
      <c r="K6844" s="24"/>
    </row>
    <row r="6845" spans="1:11">
      <c r="A6845" s="24"/>
      <c r="B6845" s="24"/>
      <c r="J6845" s="24"/>
      <c r="K6845" s="24"/>
    </row>
    <row r="6846" spans="1:11">
      <c r="A6846" s="24"/>
      <c r="B6846" s="24"/>
      <c r="J6846" s="24"/>
      <c r="K6846" s="24"/>
    </row>
    <row r="6847" spans="1:11">
      <c r="A6847" s="24"/>
      <c r="B6847" s="24"/>
      <c r="J6847" s="24"/>
      <c r="K6847" s="24"/>
    </row>
    <row r="6848" spans="1:11">
      <c r="A6848" s="24"/>
      <c r="B6848" s="24"/>
      <c r="J6848" s="24"/>
      <c r="K6848" s="24"/>
    </row>
    <row r="6849" spans="1:11">
      <c r="A6849" s="24"/>
      <c r="B6849" s="24"/>
      <c r="J6849" s="24"/>
      <c r="K6849" s="24"/>
    </row>
    <row r="6850" spans="1:11">
      <c r="A6850" s="24"/>
      <c r="B6850" s="24"/>
      <c r="J6850" s="24"/>
      <c r="K6850" s="24"/>
    </row>
    <row r="6851" spans="1:11">
      <c r="A6851" s="24"/>
      <c r="B6851" s="24"/>
      <c r="J6851" s="24"/>
      <c r="K6851" s="24"/>
    </row>
    <row r="6852" spans="1:11">
      <c r="A6852" s="24"/>
      <c r="B6852" s="24"/>
      <c r="J6852" s="24"/>
      <c r="K6852" s="24"/>
    </row>
    <row r="6853" spans="1:11">
      <c r="A6853" s="24"/>
      <c r="B6853" s="24"/>
      <c r="J6853" s="24"/>
      <c r="K6853" s="24"/>
    </row>
    <row r="6854" spans="1:11">
      <c r="A6854" s="24"/>
      <c r="B6854" s="24"/>
      <c r="J6854" s="24"/>
      <c r="K6854" s="24"/>
    </row>
    <row r="6855" spans="1:11">
      <c r="A6855" s="24"/>
      <c r="B6855" s="24"/>
      <c r="J6855" s="24"/>
      <c r="K6855" s="24"/>
    </row>
    <row r="6856" spans="1:11">
      <c r="A6856" s="24"/>
      <c r="B6856" s="24"/>
      <c r="J6856" s="24"/>
      <c r="K6856" s="24"/>
    </row>
    <row r="6857" spans="1:11">
      <c r="A6857" s="24"/>
      <c r="B6857" s="24"/>
      <c r="J6857" s="24"/>
      <c r="K6857" s="24"/>
    </row>
    <row r="6858" spans="1:11">
      <c r="A6858" s="24"/>
      <c r="B6858" s="24"/>
      <c r="J6858" s="24"/>
      <c r="K6858" s="24"/>
    </row>
    <row r="6859" spans="1:11">
      <c r="A6859" s="24"/>
      <c r="B6859" s="24"/>
      <c r="J6859" s="24"/>
      <c r="K6859" s="24"/>
    </row>
    <row r="6860" spans="1:11">
      <c r="A6860" s="24"/>
      <c r="B6860" s="24"/>
      <c r="J6860" s="24"/>
      <c r="K6860" s="24"/>
    </row>
    <row r="6861" spans="1:11">
      <c r="A6861" s="24"/>
      <c r="B6861" s="24"/>
      <c r="J6861" s="24"/>
      <c r="K6861" s="24"/>
    </row>
    <row r="6862" spans="1:11">
      <c r="A6862" s="24"/>
      <c r="B6862" s="24"/>
      <c r="J6862" s="24"/>
      <c r="K6862" s="24"/>
    </row>
    <row r="6863" spans="1:11">
      <c r="A6863" s="24"/>
      <c r="B6863" s="24"/>
      <c r="J6863" s="24"/>
      <c r="K6863" s="24"/>
    </row>
    <row r="6864" spans="1:11">
      <c r="A6864" s="24"/>
      <c r="B6864" s="24"/>
      <c r="J6864" s="24"/>
      <c r="K6864" s="24"/>
    </row>
    <row r="6865" spans="1:11">
      <c r="A6865" s="24"/>
      <c r="B6865" s="24"/>
      <c r="J6865" s="24"/>
      <c r="K6865" s="24"/>
    </row>
    <row r="6866" spans="1:11">
      <c r="A6866" s="24"/>
      <c r="B6866" s="24"/>
      <c r="J6866" s="24"/>
      <c r="K6866" s="24"/>
    </row>
    <row r="6867" spans="1:11">
      <c r="A6867" s="24"/>
      <c r="B6867" s="24"/>
      <c r="J6867" s="24"/>
      <c r="K6867" s="24"/>
    </row>
    <row r="6868" spans="1:11">
      <c r="A6868" s="24"/>
      <c r="B6868" s="24"/>
      <c r="J6868" s="24"/>
      <c r="K6868" s="24"/>
    </row>
    <row r="6869" spans="1:11">
      <c r="A6869" s="24"/>
      <c r="B6869" s="24"/>
      <c r="J6869" s="24"/>
      <c r="K6869" s="24"/>
    </row>
    <row r="6870" spans="1:11">
      <c r="A6870" s="24"/>
      <c r="B6870" s="24"/>
      <c r="J6870" s="24"/>
      <c r="K6870" s="24"/>
    </row>
    <row r="6871" spans="1:11">
      <c r="A6871" s="24"/>
      <c r="B6871" s="24"/>
      <c r="J6871" s="24"/>
      <c r="K6871" s="24"/>
    </row>
    <row r="6872" spans="1:11">
      <c r="A6872" s="24"/>
      <c r="B6872" s="24"/>
      <c r="J6872" s="24"/>
      <c r="K6872" s="24"/>
    </row>
    <row r="6873" spans="1:11">
      <c r="A6873" s="24"/>
      <c r="B6873" s="24"/>
      <c r="J6873" s="24"/>
      <c r="K6873" s="24"/>
    </row>
    <row r="6874" spans="1:11">
      <c r="A6874" s="24"/>
      <c r="B6874" s="24"/>
      <c r="J6874" s="24"/>
      <c r="K6874" s="24"/>
    </row>
    <row r="6875" spans="1:11">
      <c r="A6875" s="24"/>
      <c r="B6875" s="24"/>
      <c r="J6875" s="24"/>
      <c r="K6875" s="24"/>
    </row>
    <row r="6876" spans="1:11">
      <c r="A6876" s="24"/>
      <c r="B6876" s="24"/>
      <c r="J6876" s="24"/>
      <c r="K6876" s="24"/>
    </row>
    <row r="6877" spans="1:11">
      <c r="A6877" s="24"/>
      <c r="B6877" s="24"/>
      <c r="J6877" s="24"/>
      <c r="K6877" s="24"/>
    </row>
    <row r="6878" spans="1:11">
      <c r="A6878" s="24"/>
      <c r="B6878" s="24"/>
      <c r="J6878" s="24"/>
      <c r="K6878" s="24"/>
    </row>
    <row r="6879" spans="1:11">
      <c r="A6879" s="24"/>
      <c r="B6879" s="24"/>
      <c r="J6879" s="24"/>
      <c r="K6879" s="24"/>
    </row>
    <row r="6880" spans="1:11">
      <c r="A6880" s="24"/>
      <c r="B6880" s="24"/>
      <c r="J6880" s="24"/>
      <c r="K6880" s="24"/>
    </row>
    <row r="6881" spans="1:11">
      <c r="A6881" s="24"/>
      <c r="B6881" s="24"/>
      <c r="J6881" s="24"/>
      <c r="K6881" s="24"/>
    </row>
    <row r="6882" spans="1:11">
      <c r="A6882" s="24"/>
      <c r="B6882" s="24"/>
      <c r="J6882" s="24"/>
      <c r="K6882" s="24"/>
    </row>
    <row r="6883" spans="1:11">
      <c r="A6883" s="24"/>
      <c r="B6883" s="24"/>
      <c r="J6883" s="24"/>
      <c r="K6883" s="24"/>
    </row>
    <row r="6884" spans="1:11">
      <c r="A6884" s="24"/>
      <c r="B6884" s="24"/>
      <c r="J6884" s="24"/>
      <c r="K6884" s="24"/>
    </row>
    <row r="6885" spans="1:11">
      <c r="A6885" s="24"/>
      <c r="B6885" s="24"/>
      <c r="J6885" s="24"/>
      <c r="K6885" s="24"/>
    </row>
    <row r="6886" spans="1:11">
      <c r="A6886" s="24"/>
      <c r="B6886" s="24"/>
      <c r="J6886" s="24"/>
      <c r="K6886" s="24"/>
    </row>
    <row r="6887" spans="1:11">
      <c r="A6887" s="24"/>
      <c r="B6887" s="24"/>
      <c r="J6887" s="24"/>
      <c r="K6887" s="24"/>
    </row>
    <row r="6888" spans="1:11">
      <c r="A6888" s="24"/>
      <c r="B6888" s="24"/>
      <c r="J6888" s="24"/>
      <c r="K6888" s="24"/>
    </row>
    <row r="6889" spans="1:11">
      <c r="A6889" s="24"/>
      <c r="B6889" s="24"/>
      <c r="J6889" s="24"/>
      <c r="K6889" s="24"/>
    </row>
    <row r="6890" spans="1:11">
      <c r="A6890" s="24"/>
      <c r="B6890" s="24"/>
      <c r="J6890" s="24"/>
      <c r="K6890" s="24"/>
    </row>
    <row r="6891" spans="1:11">
      <c r="A6891" s="24"/>
      <c r="B6891" s="24"/>
      <c r="J6891" s="24"/>
      <c r="K6891" s="24"/>
    </row>
    <row r="6892" spans="1:11">
      <c r="A6892" s="24"/>
      <c r="B6892" s="24"/>
      <c r="J6892" s="24"/>
      <c r="K6892" s="24"/>
    </row>
    <row r="6893" spans="1:11">
      <c r="A6893" s="24"/>
      <c r="B6893" s="24"/>
      <c r="J6893" s="24"/>
      <c r="K6893" s="24"/>
    </row>
    <row r="6894" spans="1:11">
      <c r="A6894" s="24"/>
      <c r="B6894" s="24"/>
      <c r="J6894" s="24"/>
      <c r="K6894" s="24"/>
    </row>
    <row r="6895" spans="1:11">
      <c r="A6895" s="24"/>
      <c r="B6895" s="24"/>
      <c r="J6895" s="24"/>
      <c r="K6895" s="24"/>
    </row>
    <row r="6896" spans="1:11">
      <c r="A6896" s="24"/>
      <c r="B6896" s="24"/>
      <c r="J6896" s="24"/>
      <c r="K6896" s="24"/>
    </row>
    <row r="6897" spans="1:11">
      <c r="A6897" s="24"/>
      <c r="B6897" s="24"/>
      <c r="J6897" s="24"/>
      <c r="K6897" s="24"/>
    </row>
    <row r="6898" spans="1:11">
      <c r="A6898" s="24"/>
      <c r="B6898" s="24"/>
      <c r="J6898" s="24"/>
      <c r="K6898" s="24"/>
    </row>
    <row r="6899" spans="1:11">
      <c r="A6899" s="24"/>
      <c r="B6899" s="24"/>
      <c r="J6899" s="24"/>
      <c r="K6899" s="24"/>
    </row>
    <row r="6900" spans="1:11">
      <c r="A6900" s="24"/>
      <c r="B6900" s="24"/>
      <c r="J6900" s="24"/>
      <c r="K6900" s="24"/>
    </row>
    <row r="6901" spans="1:11">
      <c r="A6901" s="24"/>
      <c r="B6901" s="24"/>
      <c r="J6901" s="24"/>
      <c r="K6901" s="24"/>
    </row>
    <row r="6902" spans="1:11">
      <c r="A6902" s="24"/>
      <c r="B6902" s="24"/>
      <c r="J6902" s="24"/>
      <c r="K6902" s="24"/>
    </row>
    <row r="6903" spans="1:11">
      <c r="A6903" s="24"/>
      <c r="B6903" s="24"/>
      <c r="J6903" s="24"/>
      <c r="K6903" s="24"/>
    </row>
    <row r="6904" spans="1:11">
      <c r="A6904" s="24"/>
      <c r="B6904" s="24"/>
      <c r="J6904" s="24"/>
      <c r="K6904" s="24"/>
    </row>
    <row r="6905" spans="1:11">
      <c r="A6905" s="24"/>
      <c r="B6905" s="24"/>
      <c r="J6905" s="24"/>
      <c r="K6905" s="24"/>
    </row>
    <row r="6906" spans="1:11">
      <c r="A6906" s="24"/>
      <c r="B6906" s="24"/>
      <c r="J6906" s="24"/>
      <c r="K6906" s="24"/>
    </row>
    <row r="6907" spans="1:11">
      <c r="A6907" s="24"/>
      <c r="B6907" s="24"/>
      <c r="J6907" s="24"/>
      <c r="K6907" s="24"/>
    </row>
    <row r="6908" spans="1:11">
      <c r="A6908" s="24"/>
      <c r="B6908" s="24"/>
      <c r="J6908" s="24"/>
      <c r="K6908" s="24"/>
    </row>
    <row r="6909" spans="1:11">
      <c r="A6909" s="24"/>
      <c r="B6909" s="24"/>
      <c r="J6909" s="24"/>
      <c r="K6909" s="24"/>
    </row>
    <row r="6910" spans="1:11">
      <c r="A6910" s="24"/>
      <c r="B6910" s="24"/>
      <c r="J6910" s="24"/>
      <c r="K6910" s="24"/>
    </row>
    <row r="6911" spans="1:11">
      <c r="A6911" s="24"/>
      <c r="B6911" s="24"/>
      <c r="J6911" s="24"/>
      <c r="K6911" s="24"/>
    </row>
    <row r="6912" spans="1:11">
      <c r="A6912" s="24"/>
      <c r="B6912" s="24"/>
      <c r="J6912" s="24"/>
      <c r="K6912" s="24"/>
    </row>
    <row r="6913" spans="1:11">
      <c r="A6913" s="24"/>
      <c r="B6913" s="24"/>
      <c r="J6913" s="24"/>
      <c r="K6913" s="24"/>
    </row>
    <row r="6914" spans="1:11">
      <c r="A6914" s="24"/>
      <c r="B6914" s="24"/>
      <c r="J6914" s="24"/>
      <c r="K6914" s="24"/>
    </row>
    <row r="6915" spans="1:11">
      <c r="A6915" s="24"/>
      <c r="B6915" s="24"/>
      <c r="J6915" s="24"/>
      <c r="K6915" s="24"/>
    </row>
    <row r="6916" spans="1:11">
      <c r="A6916" s="24"/>
      <c r="B6916" s="24"/>
      <c r="J6916" s="24"/>
      <c r="K6916" s="24"/>
    </row>
    <row r="6917" spans="1:11">
      <c r="A6917" s="24"/>
      <c r="B6917" s="24"/>
      <c r="J6917" s="24"/>
      <c r="K6917" s="24"/>
    </row>
    <row r="6918" spans="1:11">
      <c r="A6918" s="24"/>
      <c r="B6918" s="24"/>
      <c r="J6918" s="24"/>
      <c r="K6918" s="24"/>
    </row>
    <row r="6919" spans="1:11">
      <c r="A6919" s="24"/>
      <c r="B6919" s="24"/>
      <c r="J6919" s="24"/>
      <c r="K6919" s="24"/>
    </row>
    <row r="6920" spans="1:11">
      <c r="A6920" s="24"/>
      <c r="B6920" s="24"/>
      <c r="J6920" s="24"/>
      <c r="K6920" s="24"/>
    </row>
    <row r="6921" spans="1:11">
      <c r="A6921" s="24"/>
      <c r="B6921" s="24"/>
      <c r="J6921" s="24"/>
      <c r="K6921" s="24"/>
    </row>
    <row r="6922" spans="1:11">
      <c r="A6922" s="24"/>
      <c r="B6922" s="24"/>
      <c r="J6922" s="24"/>
      <c r="K6922" s="24"/>
    </row>
    <row r="6923" spans="1:11">
      <c r="A6923" s="24"/>
      <c r="B6923" s="24"/>
      <c r="J6923" s="24"/>
      <c r="K6923" s="24"/>
    </row>
    <row r="6924" spans="1:11">
      <c r="A6924" s="24"/>
      <c r="B6924" s="24"/>
      <c r="J6924" s="24"/>
      <c r="K6924" s="24"/>
    </row>
    <row r="6925" spans="1:11">
      <c r="A6925" s="24"/>
      <c r="B6925" s="24"/>
      <c r="J6925" s="24"/>
      <c r="K6925" s="24"/>
    </row>
    <row r="6926" spans="1:11">
      <c r="A6926" s="24"/>
      <c r="B6926" s="24"/>
      <c r="J6926" s="24"/>
      <c r="K6926" s="24"/>
    </row>
    <row r="6927" spans="1:11">
      <c r="A6927" s="24"/>
      <c r="B6927" s="24"/>
      <c r="J6927" s="24"/>
      <c r="K6927" s="24"/>
    </row>
    <row r="6928" spans="1:11">
      <c r="A6928" s="24"/>
      <c r="B6928" s="24"/>
      <c r="J6928" s="24"/>
      <c r="K6928" s="24"/>
    </row>
    <row r="6929" spans="1:11">
      <c r="A6929" s="24"/>
      <c r="B6929" s="24"/>
      <c r="J6929" s="24"/>
      <c r="K6929" s="24"/>
    </row>
    <row r="6930" spans="1:11">
      <c r="A6930" s="24"/>
      <c r="B6930" s="24"/>
      <c r="J6930" s="24"/>
      <c r="K6930" s="24"/>
    </row>
    <row r="6931" spans="1:11">
      <c r="A6931" s="24"/>
      <c r="B6931" s="24"/>
      <c r="J6931" s="24"/>
      <c r="K6931" s="24"/>
    </row>
    <row r="6932" spans="1:11">
      <c r="A6932" s="24"/>
      <c r="B6932" s="24"/>
      <c r="J6932" s="24"/>
      <c r="K6932" s="24"/>
    </row>
    <row r="6933" spans="1:11">
      <c r="A6933" s="24"/>
      <c r="B6933" s="24"/>
      <c r="J6933" s="24"/>
      <c r="K6933" s="24"/>
    </row>
    <row r="6934" spans="1:11">
      <c r="A6934" s="24"/>
      <c r="B6934" s="24"/>
      <c r="J6934" s="24"/>
      <c r="K6934" s="24"/>
    </row>
    <row r="6935" spans="1:11">
      <c r="A6935" s="24"/>
      <c r="B6935" s="24"/>
      <c r="J6935" s="24"/>
      <c r="K6935" s="24"/>
    </row>
    <row r="6936" spans="1:11">
      <c r="A6936" s="24"/>
      <c r="B6936" s="24"/>
      <c r="J6936" s="24"/>
      <c r="K6936" s="24"/>
    </row>
    <row r="6937" spans="1:11">
      <c r="A6937" s="24"/>
      <c r="B6937" s="24"/>
      <c r="J6937" s="24"/>
      <c r="K6937" s="24"/>
    </row>
    <row r="6938" spans="1:11">
      <c r="A6938" s="24"/>
      <c r="B6938" s="24"/>
      <c r="J6938" s="24"/>
      <c r="K6938" s="24"/>
    </row>
    <row r="6939" spans="1:11">
      <c r="A6939" s="24"/>
      <c r="B6939" s="24"/>
      <c r="J6939" s="24"/>
      <c r="K6939" s="24"/>
    </row>
    <row r="6940" spans="1:11">
      <c r="A6940" s="24"/>
      <c r="B6940" s="24"/>
      <c r="J6940" s="24"/>
      <c r="K6940" s="24"/>
    </row>
    <row r="6941" spans="1:11">
      <c r="A6941" s="24"/>
      <c r="B6941" s="24"/>
      <c r="J6941" s="24"/>
      <c r="K6941" s="24"/>
    </row>
    <row r="6942" spans="1:11">
      <c r="A6942" s="24"/>
      <c r="B6942" s="24"/>
      <c r="J6942" s="24"/>
      <c r="K6942" s="24"/>
    </row>
    <row r="6943" spans="1:11">
      <c r="A6943" s="24"/>
      <c r="B6943" s="24"/>
      <c r="J6943" s="24"/>
      <c r="K6943" s="24"/>
    </row>
    <row r="6944" spans="1:11">
      <c r="A6944" s="24"/>
      <c r="B6944" s="24"/>
      <c r="J6944" s="24"/>
      <c r="K6944" s="24"/>
    </row>
    <row r="6945" spans="1:11">
      <c r="A6945" s="24"/>
      <c r="B6945" s="24"/>
      <c r="J6945" s="24"/>
      <c r="K6945" s="24"/>
    </row>
    <row r="6946" spans="1:11">
      <c r="A6946" s="24"/>
      <c r="B6946" s="24"/>
      <c r="J6946" s="24"/>
      <c r="K6946" s="24"/>
    </row>
    <row r="6947" spans="1:11">
      <c r="A6947" s="24"/>
      <c r="B6947" s="24"/>
      <c r="J6947" s="24"/>
      <c r="K6947" s="24"/>
    </row>
    <row r="6948" spans="1:11">
      <c r="A6948" s="24"/>
      <c r="B6948" s="24"/>
      <c r="J6948" s="24"/>
      <c r="K6948" s="24"/>
    </row>
    <row r="6949" spans="1:11">
      <c r="A6949" s="24"/>
      <c r="B6949" s="24"/>
      <c r="J6949" s="24"/>
      <c r="K6949" s="24"/>
    </row>
    <row r="6950" spans="1:11">
      <c r="A6950" s="24"/>
      <c r="B6950" s="24"/>
      <c r="J6950" s="24"/>
      <c r="K6950" s="24"/>
    </row>
    <row r="6951" spans="1:11">
      <c r="A6951" s="24"/>
      <c r="B6951" s="24"/>
      <c r="J6951" s="24"/>
      <c r="K6951" s="24"/>
    </row>
    <row r="6952" spans="1:11">
      <c r="A6952" s="24"/>
      <c r="B6952" s="24"/>
      <c r="J6952" s="24"/>
      <c r="K6952" s="24"/>
    </row>
    <row r="6953" spans="1:11">
      <c r="A6953" s="24"/>
      <c r="B6953" s="24"/>
      <c r="J6953" s="24"/>
      <c r="K6953" s="24"/>
    </row>
    <row r="6954" spans="1:11">
      <c r="A6954" s="24"/>
      <c r="B6954" s="24"/>
      <c r="J6954" s="24"/>
      <c r="K6954" s="24"/>
    </row>
    <row r="6955" spans="1:11">
      <c r="A6955" s="24"/>
      <c r="B6955" s="24"/>
      <c r="J6955" s="24"/>
      <c r="K6955" s="24"/>
    </row>
    <row r="6956" spans="1:11">
      <c r="A6956" s="24"/>
      <c r="B6956" s="24"/>
      <c r="J6956" s="24"/>
      <c r="K6956" s="24"/>
    </row>
    <row r="6957" spans="1:11">
      <c r="A6957" s="24"/>
      <c r="B6957" s="24"/>
      <c r="J6957" s="24"/>
      <c r="K6957" s="24"/>
    </row>
    <row r="6958" spans="1:11">
      <c r="A6958" s="24"/>
      <c r="B6958" s="24"/>
      <c r="J6958" s="24"/>
      <c r="K6958" s="24"/>
    </row>
    <row r="6959" spans="1:11">
      <c r="A6959" s="24"/>
      <c r="B6959" s="24"/>
      <c r="J6959" s="24"/>
      <c r="K6959" s="24"/>
    </row>
    <row r="6960" spans="1:11">
      <c r="A6960" s="24"/>
      <c r="B6960" s="24"/>
      <c r="J6960" s="24"/>
      <c r="K6960" s="24"/>
    </row>
    <row r="6961" spans="1:11">
      <c r="A6961" s="24"/>
      <c r="B6961" s="24"/>
      <c r="J6961" s="24"/>
      <c r="K6961" s="24"/>
    </row>
    <row r="6962" spans="1:11">
      <c r="A6962" s="24"/>
      <c r="B6962" s="24"/>
      <c r="J6962" s="24"/>
      <c r="K6962" s="24"/>
    </row>
    <row r="6963" spans="1:11">
      <c r="A6963" s="24"/>
      <c r="B6963" s="24"/>
      <c r="J6963" s="24"/>
      <c r="K6963" s="24"/>
    </row>
    <row r="6964" spans="1:11">
      <c r="A6964" s="24"/>
      <c r="B6964" s="24"/>
      <c r="J6964" s="24"/>
      <c r="K6964" s="24"/>
    </row>
    <row r="6965" spans="1:11">
      <c r="A6965" s="24"/>
      <c r="B6965" s="24"/>
      <c r="J6965" s="24"/>
      <c r="K6965" s="24"/>
    </row>
    <row r="6966" spans="1:11">
      <c r="A6966" s="24"/>
      <c r="B6966" s="24"/>
      <c r="J6966" s="24"/>
      <c r="K6966" s="24"/>
    </row>
    <row r="6967" spans="1:11">
      <c r="A6967" s="24"/>
      <c r="B6967" s="24"/>
      <c r="J6967" s="24"/>
      <c r="K6967" s="24"/>
    </row>
    <row r="6968" spans="1:11">
      <c r="A6968" s="24"/>
      <c r="B6968" s="24"/>
      <c r="J6968" s="24"/>
      <c r="K6968" s="24"/>
    </row>
    <row r="6969" spans="1:11">
      <c r="A6969" s="24"/>
      <c r="B6969" s="24"/>
      <c r="J6969" s="24"/>
      <c r="K6969" s="24"/>
    </row>
    <row r="6970" spans="1:11">
      <c r="A6970" s="24"/>
      <c r="B6970" s="24"/>
      <c r="J6970" s="24"/>
      <c r="K6970" s="24"/>
    </row>
    <row r="6971" spans="1:11">
      <c r="A6971" s="24"/>
      <c r="B6971" s="24"/>
      <c r="J6971" s="24"/>
      <c r="K6971" s="24"/>
    </row>
    <row r="6972" spans="1:11">
      <c r="A6972" s="24"/>
      <c r="B6972" s="24"/>
      <c r="J6972" s="24"/>
      <c r="K6972" s="24"/>
    </row>
    <row r="6973" spans="1:11">
      <c r="A6973" s="24"/>
      <c r="B6973" s="24"/>
      <c r="J6973" s="24"/>
      <c r="K6973" s="24"/>
    </row>
    <row r="6974" spans="1:11">
      <c r="A6974" s="24"/>
      <c r="B6974" s="24"/>
      <c r="J6974" s="24"/>
      <c r="K6974" s="24"/>
    </row>
    <row r="6975" spans="1:11">
      <c r="A6975" s="24"/>
      <c r="B6975" s="24"/>
      <c r="J6975" s="24"/>
      <c r="K6975" s="24"/>
    </row>
    <row r="6976" spans="1:11">
      <c r="A6976" s="24"/>
      <c r="B6976" s="24"/>
      <c r="J6976" s="24"/>
      <c r="K6976" s="24"/>
    </row>
    <row r="6977" spans="1:11">
      <c r="A6977" s="24"/>
      <c r="B6977" s="24"/>
      <c r="J6977" s="24"/>
      <c r="K6977" s="24"/>
    </row>
    <row r="6978" spans="1:11">
      <c r="A6978" s="24"/>
      <c r="B6978" s="24"/>
      <c r="J6978" s="24"/>
      <c r="K6978" s="24"/>
    </row>
    <row r="6979" spans="1:11">
      <c r="A6979" s="24"/>
      <c r="B6979" s="24"/>
      <c r="J6979" s="24"/>
      <c r="K6979" s="24"/>
    </row>
    <row r="6980" spans="1:11">
      <c r="A6980" s="24"/>
      <c r="B6980" s="24"/>
      <c r="J6980" s="24"/>
      <c r="K6980" s="24"/>
    </row>
    <row r="6981" spans="1:11">
      <c r="A6981" s="24"/>
      <c r="B6981" s="24"/>
      <c r="J6981" s="24"/>
      <c r="K6981" s="24"/>
    </row>
    <row r="6982" spans="1:11">
      <c r="A6982" s="24"/>
      <c r="B6982" s="24"/>
      <c r="J6982" s="24"/>
      <c r="K6982" s="24"/>
    </row>
    <row r="6983" spans="1:11">
      <c r="A6983" s="24"/>
      <c r="B6983" s="24"/>
      <c r="J6983" s="24"/>
      <c r="K6983" s="24"/>
    </row>
    <row r="6984" spans="1:11">
      <c r="A6984" s="24"/>
      <c r="B6984" s="24"/>
      <c r="J6984" s="24"/>
      <c r="K6984" s="24"/>
    </row>
    <row r="6985" spans="1:11">
      <c r="A6985" s="24"/>
      <c r="B6985" s="24"/>
      <c r="J6985" s="24"/>
      <c r="K6985" s="24"/>
    </row>
    <row r="6990" spans="1:11">
      <c r="A6990" s="24"/>
      <c r="B6990" s="24"/>
      <c r="J6990" s="24"/>
      <c r="K6990" s="24"/>
    </row>
    <row r="6991" spans="1:11">
      <c r="A6991" s="24"/>
      <c r="B6991" s="24"/>
      <c r="J6991" s="24"/>
      <c r="K6991" s="24"/>
    </row>
    <row r="6992" spans="1:11">
      <c r="A6992" s="24"/>
      <c r="B6992" s="24"/>
      <c r="J6992" s="24"/>
      <c r="K6992" s="24"/>
    </row>
    <row r="6993" spans="1:11">
      <c r="A6993" s="24"/>
      <c r="B6993" s="24"/>
      <c r="J6993" s="24"/>
      <c r="K6993" s="24"/>
    </row>
    <row r="6994" spans="1:11">
      <c r="A6994" s="24"/>
      <c r="B6994" s="24"/>
      <c r="J6994" s="24"/>
      <c r="K6994" s="24"/>
    </row>
    <row r="6995" spans="1:11">
      <c r="A6995" s="24"/>
      <c r="B6995" s="24"/>
      <c r="J6995" s="24"/>
      <c r="K6995" s="24"/>
    </row>
    <row r="6996" spans="1:11">
      <c r="A6996" s="24"/>
      <c r="B6996" s="24"/>
      <c r="J6996" s="24"/>
      <c r="K6996" s="24"/>
    </row>
    <row r="6997" spans="1:11">
      <c r="A6997" s="24"/>
      <c r="B6997" s="24"/>
      <c r="J6997" s="24"/>
      <c r="K6997" s="24"/>
    </row>
    <row r="6998" spans="1:11">
      <c r="A6998" s="24"/>
      <c r="B6998" s="24"/>
      <c r="J6998" s="24"/>
      <c r="K6998" s="24"/>
    </row>
    <row r="6999" spans="1:11">
      <c r="A6999" s="24"/>
      <c r="B6999" s="24"/>
      <c r="J6999" s="24"/>
      <c r="K6999" s="24"/>
    </row>
    <row r="7000" spans="1:11">
      <c r="A7000" s="24"/>
      <c r="B7000" s="24"/>
      <c r="J7000" s="24"/>
      <c r="K7000" s="24"/>
    </row>
    <row r="7001" spans="1:11">
      <c r="A7001" s="24"/>
      <c r="B7001" s="24"/>
      <c r="J7001" s="24"/>
      <c r="K7001" s="24"/>
    </row>
    <row r="7002" spans="1:11">
      <c r="A7002" s="24"/>
      <c r="B7002" s="24"/>
      <c r="J7002" s="24"/>
      <c r="K7002" s="24"/>
    </row>
    <row r="7003" spans="1:11">
      <c r="A7003" s="24"/>
      <c r="B7003" s="24"/>
      <c r="J7003" s="24"/>
      <c r="K7003" s="24"/>
    </row>
    <row r="7004" spans="1:11">
      <c r="A7004" s="24"/>
      <c r="B7004" s="24"/>
      <c r="J7004" s="24"/>
      <c r="K7004" s="24"/>
    </row>
    <row r="7005" spans="1:11">
      <c r="A7005" s="24"/>
      <c r="B7005" s="24"/>
      <c r="J7005" s="24"/>
      <c r="K7005" s="24"/>
    </row>
    <row r="7006" spans="1:11">
      <c r="A7006" s="24"/>
      <c r="B7006" s="24"/>
      <c r="J7006" s="24"/>
      <c r="K7006" s="24"/>
    </row>
    <row r="7007" spans="1:11">
      <c r="A7007" s="24"/>
      <c r="B7007" s="24"/>
      <c r="J7007" s="24"/>
      <c r="K7007" s="24"/>
    </row>
    <row r="7008" spans="1:11">
      <c r="A7008" s="24"/>
      <c r="B7008" s="24"/>
      <c r="J7008" s="24"/>
      <c r="K7008" s="24"/>
    </row>
    <row r="7009" spans="1:11">
      <c r="A7009" s="24"/>
      <c r="B7009" s="24"/>
      <c r="J7009" s="24"/>
      <c r="K7009" s="24"/>
    </row>
    <row r="7010" spans="1:11">
      <c r="A7010" s="24"/>
      <c r="B7010" s="24"/>
      <c r="J7010" s="24"/>
      <c r="K7010" s="24"/>
    </row>
    <row r="7011" spans="1:11">
      <c r="A7011" s="24"/>
      <c r="B7011" s="24"/>
      <c r="J7011" s="24"/>
      <c r="K7011" s="24"/>
    </row>
    <row r="7012" spans="1:11">
      <c r="A7012" s="24"/>
      <c r="B7012" s="24"/>
      <c r="J7012" s="24"/>
      <c r="K7012" s="24"/>
    </row>
    <row r="7013" spans="1:11">
      <c r="A7013" s="24"/>
      <c r="B7013" s="24"/>
      <c r="J7013" s="24"/>
      <c r="K7013" s="24"/>
    </row>
    <row r="7014" spans="1:11">
      <c r="A7014" s="24"/>
      <c r="B7014" s="24"/>
      <c r="J7014" s="24"/>
      <c r="K7014" s="24"/>
    </row>
    <row r="7015" spans="1:11">
      <c r="A7015" s="24"/>
      <c r="B7015" s="24"/>
      <c r="J7015" s="24"/>
      <c r="K7015" s="24"/>
    </row>
    <row r="7016" spans="1:11">
      <c r="A7016" s="24"/>
      <c r="B7016" s="24"/>
      <c r="J7016" s="24"/>
      <c r="K7016" s="24"/>
    </row>
    <row r="7017" spans="1:11">
      <c r="A7017" s="24"/>
      <c r="B7017" s="24"/>
      <c r="J7017" s="24"/>
      <c r="K7017" s="24"/>
    </row>
    <row r="7018" spans="1:11">
      <c r="A7018" s="24"/>
      <c r="B7018" s="24"/>
      <c r="J7018" s="24"/>
      <c r="K7018" s="24"/>
    </row>
    <row r="7019" spans="1:11">
      <c r="A7019" s="24"/>
      <c r="B7019" s="24"/>
      <c r="J7019" s="24"/>
      <c r="K7019" s="24"/>
    </row>
    <row r="7020" spans="1:11">
      <c r="A7020" s="24"/>
      <c r="B7020" s="24"/>
      <c r="J7020" s="24"/>
      <c r="K7020" s="24"/>
    </row>
    <row r="7021" spans="1:11">
      <c r="A7021" s="24"/>
      <c r="B7021" s="24"/>
      <c r="J7021" s="24"/>
      <c r="K7021" s="24"/>
    </row>
    <row r="7022" spans="1:11">
      <c r="A7022" s="24"/>
      <c r="B7022" s="24"/>
      <c r="J7022" s="24"/>
      <c r="K7022" s="24"/>
    </row>
    <row r="7023" spans="1:11">
      <c r="A7023" s="24"/>
      <c r="B7023" s="24"/>
      <c r="J7023" s="24"/>
      <c r="K7023" s="24"/>
    </row>
    <row r="7024" spans="1:11">
      <c r="A7024" s="24"/>
      <c r="B7024" s="24"/>
      <c r="J7024" s="24"/>
      <c r="K7024" s="24"/>
    </row>
    <row r="7025" spans="1:11">
      <c r="A7025" s="24"/>
      <c r="B7025" s="24"/>
      <c r="J7025" s="24"/>
      <c r="K7025" s="24"/>
    </row>
    <row r="7026" spans="1:11">
      <c r="A7026" s="24"/>
      <c r="B7026" s="24"/>
      <c r="J7026" s="24"/>
      <c r="K7026" s="24"/>
    </row>
    <row r="7027" spans="1:11">
      <c r="A7027" s="24"/>
      <c r="B7027" s="24"/>
      <c r="J7027" s="24"/>
      <c r="K7027" s="24"/>
    </row>
    <row r="7028" spans="1:11">
      <c r="A7028" s="24"/>
      <c r="B7028" s="24"/>
      <c r="J7028" s="24"/>
      <c r="K7028" s="24"/>
    </row>
    <row r="7029" spans="1:11">
      <c r="A7029" s="24"/>
      <c r="B7029" s="24"/>
      <c r="J7029" s="24"/>
      <c r="K7029" s="24"/>
    </row>
    <row r="7030" spans="1:11">
      <c r="A7030" s="24"/>
      <c r="B7030" s="24"/>
      <c r="J7030" s="24"/>
      <c r="K7030" s="24"/>
    </row>
    <row r="7031" spans="1:11">
      <c r="A7031" s="24"/>
      <c r="B7031" s="24"/>
      <c r="J7031" s="24"/>
      <c r="K7031" s="24"/>
    </row>
    <row r="7032" spans="1:11">
      <c r="A7032" s="24"/>
      <c r="B7032" s="24"/>
      <c r="J7032" s="24"/>
      <c r="K7032" s="24"/>
    </row>
    <row r="7033" spans="1:11">
      <c r="A7033" s="24"/>
      <c r="B7033" s="24"/>
      <c r="J7033" s="24"/>
      <c r="K7033" s="24"/>
    </row>
    <row r="7034" spans="1:11">
      <c r="A7034" s="24"/>
      <c r="B7034" s="24"/>
      <c r="J7034" s="24"/>
      <c r="K7034" s="24"/>
    </row>
    <row r="7035" spans="1:11">
      <c r="A7035" s="24"/>
      <c r="B7035" s="24"/>
      <c r="J7035" s="24"/>
      <c r="K7035" s="24"/>
    </row>
    <row r="7036" spans="1:11">
      <c r="A7036" s="24"/>
      <c r="B7036" s="24"/>
      <c r="J7036" s="24"/>
      <c r="K7036" s="24"/>
    </row>
    <row r="7037" spans="1:11">
      <c r="A7037" s="24"/>
      <c r="B7037" s="24"/>
      <c r="J7037" s="24"/>
      <c r="K7037" s="24"/>
    </row>
    <row r="7038" spans="1:11">
      <c r="A7038" s="24"/>
      <c r="B7038" s="24"/>
      <c r="J7038" s="24"/>
      <c r="K7038" s="24"/>
    </row>
    <row r="7039" spans="1:11">
      <c r="A7039" s="24"/>
      <c r="B7039" s="24"/>
      <c r="J7039" s="24"/>
      <c r="K7039" s="24"/>
    </row>
    <row r="7040" spans="1:11">
      <c r="A7040" s="24"/>
      <c r="B7040" s="24"/>
      <c r="J7040" s="24"/>
      <c r="K7040" s="24"/>
    </row>
    <row r="7041" spans="1:11">
      <c r="A7041" s="24"/>
      <c r="B7041" s="24"/>
      <c r="J7041" s="24"/>
      <c r="K7041" s="24"/>
    </row>
    <row r="7042" spans="1:11">
      <c r="A7042" s="24"/>
      <c r="B7042" s="24"/>
      <c r="J7042" s="24"/>
      <c r="K7042" s="24"/>
    </row>
    <row r="7043" spans="1:11">
      <c r="A7043" s="24"/>
      <c r="B7043" s="24"/>
      <c r="J7043" s="24"/>
      <c r="K7043" s="24"/>
    </row>
    <row r="7044" spans="1:11">
      <c r="A7044" s="24"/>
      <c r="B7044" s="24"/>
      <c r="J7044" s="24"/>
      <c r="K7044" s="24"/>
    </row>
    <row r="7045" spans="1:11">
      <c r="A7045" s="24"/>
      <c r="B7045" s="24"/>
      <c r="J7045" s="24"/>
      <c r="K7045" s="24"/>
    </row>
    <row r="7046" spans="1:11">
      <c r="A7046" s="24"/>
      <c r="B7046" s="24"/>
      <c r="J7046" s="24"/>
      <c r="K7046" s="24"/>
    </row>
    <row r="7047" spans="1:11">
      <c r="A7047" s="24"/>
      <c r="B7047" s="24"/>
      <c r="J7047" s="24"/>
      <c r="K7047" s="24"/>
    </row>
    <row r="7048" spans="1:11">
      <c r="A7048" s="24"/>
      <c r="B7048" s="24"/>
      <c r="J7048" s="24"/>
      <c r="K7048" s="24"/>
    </row>
    <row r="7049" spans="1:11">
      <c r="A7049" s="24"/>
      <c r="B7049" s="24"/>
      <c r="J7049" s="24"/>
      <c r="K7049" s="24"/>
    </row>
    <row r="7050" spans="1:11">
      <c r="A7050" s="24"/>
      <c r="B7050" s="24"/>
      <c r="J7050" s="24"/>
      <c r="K7050" s="24"/>
    </row>
    <row r="7051" spans="1:11">
      <c r="A7051" s="24"/>
      <c r="B7051" s="24"/>
      <c r="J7051" s="24"/>
      <c r="K7051" s="24"/>
    </row>
    <row r="7052" spans="1:11">
      <c r="A7052" s="24"/>
      <c r="B7052" s="24"/>
      <c r="J7052" s="24"/>
      <c r="K7052" s="24"/>
    </row>
    <row r="7053" spans="1:11">
      <c r="A7053" s="24"/>
      <c r="B7053" s="24"/>
      <c r="J7053" s="24"/>
      <c r="K7053" s="24"/>
    </row>
    <row r="7054" spans="1:11">
      <c r="A7054" s="24"/>
      <c r="B7054" s="24"/>
      <c r="J7054" s="24"/>
      <c r="K7054" s="24"/>
    </row>
    <row r="7055" spans="1:11">
      <c r="A7055" s="24"/>
      <c r="B7055" s="24"/>
      <c r="J7055" s="24"/>
      <c r="K7055" s="24"/>
    </row>
    <row r="7056" spans="1:11">
      <c r="A7056" s="24"/>
      <c r="B7056" s="24"/>
      <c r="J7056" s="24"/>
      <c r="K7056" s="24"/>
    </row>
    <row r="7057" spans="1:11">
      <c r="A7057" s="24"/>
      <c r="B7057" s="24"/>
      <c r="J7057" s="24"/>
      <c r="K7057" s="24"/>
    </row>
    <row r="7058" spans="1:11">
      <c r="A7058" s="24"/>
      <c r="B7058" s="24"/>
      <c r="J7058" s="24"/>
      <c r="K7058" s="24"/>
    </row>
    <row r="7059" spans="1:11">
      <c r="A7059" s="24"/>
      <c r="B7059" s="24"/>
      <c r="J7059" s="24"/>
      <c r="K7059" s="24"/>
    </row>
    <row r="7060" spans="1:11">
      <c r="A7060" s="24"/>
      <c r="B7060" s="24"/>
      <c r="J7060" s="24"/>
      <c r="K7060" s="24"/>
    </row>
    <row r="7061" spans="1:11">
      <c r="A7061" s="24"/>
      <c r="B7061" s="24"/>
      <c r="J7061" s="24"/>
      <c r="K7061" s="24"/>
    </row>
    <row r="7062" spans="1:11">
      <c r="A7062" s="24"/>
      <c r="B7062" s="24"/>
      <c r="J7062" s="24"/>
      <c r="K7062" s="24"/>
    </row>
    <row r="7063" spans="1:11">
      <c r="A7063" s="24"/>
      <c r="B7063" s="24"/>
      <c r="J7063" s="24"/>
      <c r="K7063" s="24"/>
    </row>
    <row r="7064" spans="1:11">
      <c r="A7064" s="24"/>
      <c r="B7064" s="24"/>
      <c r="J7064" s="24"/>
      <c r="K7064" s="24"/>
    </row>
    <row r="7065" spans="1:11">
      <c r="A7065" s="24"/>
      <c r="B7065" s="24"/>
      <c r="J7065" s="24"/>
      <c r="K7065" s="24"/>
    </row>
    <row r="7066" spans="1:11">
      <c r="A7066" s="24"/>
      <c r="B7066" s="24"/>
      <c r="J7066" s="24"/>
      <c r="K7066" s="24"/>
    </row>
    <row r="7067" spans="1:11">
      <c r="A7067" s="24"/>
      <c r="B7067" s="24"/>
      <c r="J7067" s="24"/>
      <c r="K7067" s="24"/>
    </row>
    <row r="7068" spans="1:11">
      <c r="A7068" s="24"/>
      <c r="B7068" s="24"/>
      <c r="J7068" s="24"/>
      <c r="K7068" s="24"/>
    </row>
    <row r="7069" spans="1:11">
      <c r="A7069" s="24"/>
      <c r="B7069" s="24"/>
      <c r="J7069" s="24"/>
      <c r="K7069" s="24"/>
    </row>
    <row r="7070" spans="1:11">
      <c r="A7070" s="24"/>
      <c r="B7070" s="24"/>
      <c r="J7070" s="24"/>
      <c r="K7070" s="24"/>
    </row>
    <row r="7071" spans="1:11">
      <c r="A7071" s="24"/>
      <c r="B7071" s="24"/>
      <c r="J7071" s="24"/>
      <c r="K7071" s="24"/>
    </row>
    <row r="7072" spans="1:11">
      <c r="A7072" s="24"/>
      <c r="B7072" s="24"/>
      <c r="J7072" s="24"/>
      <c r="K7072" s="24"/>
    </row>
    <row r="7073" spans="1:11">
      <c r="A7073" s="24"/>
      <c r="B7073" s="24"/>
      <c r="J7073" s="24"/>
      <c r="K7073" s="24"/>
    </row>
    <row r="7074" spans="1:11">
      <c r="A7074" s="24"/>
      <c r="B7074" s="24"/>
      <c r="J7074" s="24"/>
      <c r="K7074" s="24"/>
    </row>
    <row r="7075" spans="1:11">
      <c r="A7075" s="24"/>
      <c r="B7075" s="24"/>
      <c r="J7075" s="24"/>
      <c r="K7075" s="24"/>
    </row>
    <row r="7076" spans="1:11">
      <c r="A7076" s="24"/>
      <c r="B7076" s="24"/>
      <c r="J7076" s="24"/>
      <c r="K7076" s="24"/>
    </row>
    <row r="7077" spans="1:11">
      <c r="A7077" s="24"/>
      <c r="B7077" s="24"/>
      <c r="J7077" s="24"/>
      <c r="K7077" s="24"/>
    </row>
    <row r="7078" spans="1:11">
      <c r="A7078" s="24"/>
      <c r="B7078" s="24"/>
      <c r="J7078" s="24"/>
      <c r="K7078" s="24"/>
    </row>
    <row r="7079" spans="1:11">
      <c r="A7079" s="24"/>
      <c r="B7079" s="24"/>
      <c r="J7079" s="24"/>
      <c r="K7079" s="24"/>
    </row>
    <row r="7080" spans="1:11">
      <c r="A7080" s="24"/>
      <c r="B7080" s="24"/>
      <c r="J7080" s="24"/>
      <c r="K7080" s="24"/>
    </row>
    <row r="7081" spans="1:11">
      <c r="A7081" s="24"/>
      <c r="B7081" s="24"/>
      <c r="J7081" s="24"/>
      <c r="K7081" s="24"/>
    </row>
    <row r="7082" spans="1:11">
      <c r="A7082" s="24"/>
      <c r="B7082" s="24"/>
      <c r="J7082" s="24"/>
      <c r="K7082" s="24"/>
    </row>
    <row r="7083" spans="1:11">
      <c r="A7083" s="24"/>
      <c r="B7083" s="24"/>
      <c r="J7083" s="24"/>
      <c r="K7083" s="24"/>
    </row>
    <row r="7084" spans="1:11">
      <c r="A7084" s="24"/>
      <c r="B7084" s="24"/>
      <c r="J7084" s="24"/>
      <c r="K7084" s="24"/>
    </row>
    <row r="7085" spans="1:11">
      <c r="A7085" s="24"/>
      <c r="B7085" s="24"/>
      <c r="J7085" s="24"/>
      <c r="K7085" s="24"/>
    </row>
    <row r="7086" spans="1:11">
      <c r="A7086" s="24"/>
      <c r="B7086" s="24"/>
      <c r="J7086" s="24"/>
      <c r="K7086" s="24"/>
    </row>
    <row r="7087" spans="1:11">
      <c r="A7087" s="24"/>
      <c r="B7087" s="24"/>
      <c r="J7087" s="24"/>
      <c r="K7087" s="24"/>
    </row>
    <row r="7088" spans="1:11">
      <c r="A7088" s="24"/>
      <c r="B7088" s="24"/>
      <c r="J7088" s="24"/>
      <c r="K7088" s="24"/>
    </row>
    <row r="7089" spans="1:11">
      <c r="A7089" s="24"/>
      <c r="B7089" s="24"/>
      <c r="J7089" s="24"/>
      <c r="K7089" s="24"/>
    </row>
    <row r="7090" spans="1:11">
      <c r="A7090" s="24"/>
      <c r="B7090" s="24"/>
      <c r="J7090" s="24"/>
      <c r="K7090" s="24"/>
    </row>
    <row r="7091" spans="1:11">
      <c r="A7091" s="24"/>
      <c r="B7091" s="24"/>
      <c r="J7091" s="24"/>
      <c r="K7091" s="24"/>
    </row>
    <row r="7092" spans="1:11">
      <c r="A7092" s="24"/>
      <c r="B7092" s="24"/>
      <c r="J7092" s="24"/>
      <c r="K7092" s="24"/>
    </row>
    <row r="7093" spans="1:11">
      <c r="A7093" s="24"/>
      <c r="B7093" s="24"/>
      <c r="J7093" s="24"/>
      <c r="K7093" s="24"/>
    </row>
    <row r="7094" spans="1:11">
      <c r="A7094" s="24"/>
      <c r="B7094" s="24"/>
      <c r="J7094" s="24"/>
      <c r="K7094" s="24"/>
    </row>
    <row r="7095" spans="1:11">
      <c r="A7095" s="24"/>
      <c r="B7095" s="24"/>
      <c r="J7095" s="24"/>
      <c r="K7095" s="24"/>
    </row>
    <row r="7096" spans="1:11">
      <c r="A7096" s="24"/>
      <c r="B7096" s="24"/>
      <c r="J7096" s="24"/>
      <c r="K7096" s="24"/>
    </row>
    <row r="7097" spans="1:11">
      <c r="A7097" s="24"/>
      <c r="B7097" s="24"/>
      <c r="J7097" s="24"/>
      <c r="K7097" s="24"/>
    </row>
    <row r="7098" spans="1:11">
      <c r="A7098" s="24"/>
      <c r="B7098" s="24"/>
      <c r="J7098" s="24"/>
      <c r="K7098" s="24"/>
    </row>
    <row r="7099" spans="1:11">
      <c r="A7099" s="24"/>
      <c r="B7099" s="24"/>
      <c r="J7099" s="24"/>
      <c r="K7099" s="24"/>
    </row>
    <row r="7100" spans="1:11">
      <c r="A7100" s="24"/>
      <c r="B7100" s="24"/>
      <c r="J7100" s="24"/>
      <c r="K7100" s="24"/>
    </row>
    <row r="7101" spans="1:11">
      <c r="A7101" s="24"/>
      <c r="B7101" s="24"/>
      <c r="J7101" s="24"/>
      <c r="K7101" s="24"/>
    </row>
    <row r="7102" spans="1:11">
      <c r="A7102" s="24"/>
      <c r="B7102" s="24"/>
      <c r="J7102" s="24"/>
      <c r="K7102" s="24"/>
    </row>
    <row r="7103" spans="1:11">
      <c r="A7103" s="24"/>
      <c r="B7103" s="24"/>
      <c r="J7103" s="24"/>
      <c r="K7103" s="24"/>
    </row>
    <row r="7104" spans="1:11">
      <c r="A7104" s="24"/>
      <c r="B7104" s="24"/>
      <c r="J7104" s="24"/>
      <c r="K7104" s="24"/>
    </row>
    <row r="7105" spans="1:11">
      <c r="A7105" s="24"/>
      <c r="B7105" s="24"/>
      <c r="J7105" s="24"/>
      <c r="K7105" s="24"/>
    </row>
    <row r="7106" spans="1:11">
      <c r="A7106" s="24"/>
      <c r="B7106" s="24"/>
      <c r="J7106" s="24"/>
      <c r="K7106" s="24"/>
    </row>
    <row r="7107" spans="1:11">
      <c r="A7107" s="24"/>
      <c r="B7107" s="24"/>
      <c r="J7107" s="24"/>
      <c r="K7107" s="24"/>
    </row>
    <row r="7108" spans="1:11">
      <c r="A7108" s="24"/>
      <c r="B7108" s="24"/>
      <c r="J7108" s="24"/>
      <c r="K7108" s="24"/>
    </row>
    <row r="7109" spans="1:11">
      <c r="A7109" s="24"/>
      <c r="B7109" s="24"/>
      <c r="J7109" s="24"/>
      <c r="K7109" s="24"/>
    </row>
    <row r="7110" spans="1:11">
      <c r="A7110" s="24"/>
      <c r="B7110" s="24"/>
      <c r="J7110" s="24"/>
      <c r="K7110" s="24"/>
    </row>
    <row r="7111" spans="1:11">
      <c r="A7111" s="24"/>
      <c r="B7111" s="24"/>
      <c r="J7111" s="24"/>
      <c r="K7111" s="24"/>
    </row>
    <row r="7112" spans="1:11">
      <c r="A7112" s="24"/>
      <c r="B7112" s="24"/>
      <c r="J7112" s="24"/>
      <c r="K7112" s="24"/>
    </row>
    <row r="7113" spans="1:11">
      <c r="A7113" s="24"/>
      <c r="B7113" s="24"/>
      <c r="J7113" s="24"/>
      <c r="K7113" s="24"/>
    </row>
    <row r="7114" spans="1:11">
      <c r="A7114" s="24"/>
      <c r="B7114" s="24"/>
      <c r="J7114" s="24"/>
      <c r="K7114" s="24"/>
    </row>
    <row r="7115" spans="1:11">
      <c r="A7115" s="24"/>
      <c r="B7115" s="24"/>
      <c r="J7115" s="24"/>
      <c r="K7115" s="24"/>
    </row>
    <row r="7116" spans="1:11">
      <c r="A7116" s="24"/>
      <c r="B7116" s="24"/>
      <c r="J7116" s="24"/>
      <c r="K7116" s="24"/>
    </row>
    <row r="7117" spans="1:11">
      <c r="A7117" s="24"/>
      <c r="B7117" s="24"/>
      <c r="J7117" s="24"/>
      <c r="K7117" s="24"/>
    </row>
    <row r="7118" spans="1:11">
      <c r="A7118" s="24"/>
      <c r="B7118" s="24"/>
      <c r="J7118" s="24"/>
      <c r="K7118" s="24"/>
    </row>
    <row r="7119" spans="1:11">
      <c r="A7119" s="24"/>
      <c r="B7119" s="24"/>
      <c r="J7119" s="24"/>
      <c r="K7119" s="24"/>
    </row>
    <row r="7120" spans="1:11">
      <c r="A7120" s="24"/>
      <c r="B7120" s="24"/>
      <c r="J7120" s="24"/>
      <c r="K7120" s="24"/>
    </row>
    <row r="7121" spans="1:11">
      <c r="A7121" s="24"/>
      <c r="B7121" s="24"/>
      <c r="J7121" s="24"/>
      <c r="K7121" s="24"/>
    </row>
    <row r="7122" spans="1:11">
      <c r="A7122" s="24"/>
      <c r="B7122" s="24"/>
      <c r="J7122" s="24"/>
      <c r="K7122" s="24"/>
    </row>
    <row r="7123" spans="1:11">
      <c r="A7123" s="24"/>
      <c r="B7123" s="24"/>
      <c r="J7123" s="24"/>
      <c r="K7123" s="24"/>
    </row>
    <row r="7124" spans="1:11">
      <c r="A7124" s="24"/>
      <c r="B7124" s="24"/>
      <c r="J7124" s="24"/>
      <c r="K7124" s="24"/>
    </row>
    <row r="7125" spans="1:11">
      <c r="A7125" s="24"/>
      <c r="B7125" s="24"/>
      <c r="J7125" s="24"/>
      <c r="K7125" s="24"/>
    </row>
    <row r="7126" spans="1:11">
      <c r="A7126" s="24"/>
      <c r="B7126" s="24"/>
      <c r="J7126" s="24"/>
      <c r="K7126" s="24"/>
    </row>
    <row r="7127" spans="1:11">
      <c r="A7127" s="24"/>
      <c r="B7127" s="24"/>
      <c r="J7127" s="24"/>
      <c r="K7127" s="24"/>
    </row>
    <row r="7128" spans="1:11">
      <c r="A7128" s="24"/>
      <c r="B7128" s="24"/>
      <c r="J7128" s="24"/>
      <c r="K7128" s="24"/>
    </row>
    <row r="7129" spans="1:11">
      <c r="A7129" s="24"/>
      <c r="B7129" s="24"/>
      <c r="J7129" s="24"/>
      <c r="K7129" s="24"/>
    </row>
    <row r="7130" spans="1:11">
      <c r="A7130" s="24"/>
      <c r="B7130" s="24"/>
      <c r="J7130" s="24"/>
      <c r="K7130" s="24"/>
    </row>
    <row r="7131" spans="1:11">
      <c r="A7131" s="24"/>
      <c r="B7131" s="24"/>
      <c r="J7131" s="24"/>
      <c r="K7131" s="24"/>
    </row>
    <row r="7132" spans="1:11">
      <c r="A7132" s="24"/>
      <c r="B7132" s="24"/>
      <c r="J7132" s="24"/>
      <c r="K7132" s="24"/>
    </row>
    <row r="7133" spans="1:11">
      <c r="A7133" s="24"/>
      <c r="B7133" s="24"/>
      <c r="J7133" s="24"/>
      <c r="K7133" s="24"/>
    </row>
    <row r="7134" spans="1:11">
      <c r="A7134" s="24"/>
      <c r="B7134" s="24"/>
      <c r="J7134" s="24"/>
      <c r="K7134" s="24"/>
    </row>
    <row r="7135" spans="1:11">
      <c r="A7135" s="24"/>
      <c r="B7135" s="24"/>
      <c r="J7135" s="24"/>
      <c r="K7135" s="24"/>
    </row>
    <row r="7136" spans="1:11">
      <c r="A7136" s="24"/>
      <c r="B7136" s="24"/>
      <c r="J7136" s="24"/>
      <c r="K7136" s="24"/>
    </row>
    <row r="7137" spans="1:11">
      <c r="A7137" s="24"/>
      <c r="B7137" s="24"/>
      <c r="J7137" s="24"/>
      <c r="K7137" s="24"/>
    </row>
    <row r="7138" spans="1:11">
      <c r="A7138" s="24"/>
      <c r="B7138" s="24"/>
      <c r="J7138" s="24"/>
      <c r="K7138" s="24"/>
    </row>
    <row r="7139" spans="1:11">
      <c r="A7139" s="24"/>
      <c r="B7139" s="24"/>
      <c r="J7139" s="24"/>
      <c r="K7139" s="24"/>
    </row>
    <row r="7140" spans="1:11">
      <c r="A7140" s="24"/>
      <c r="B7140" s="24"/>
      <c r="J7140" s="24"/>
      <c r="K7140" s="24"/>
    </row>
    <row r="7141" spans="1:11">
      <c r="A7141" s="24"/>
      <c r="B7141" s="24"/>
      <c r="J7141" s="24"/>
      <c r="K7141" s="24"/>
    </row>
    <row r="7142" spans="1:11">
      <c r="A7142" s="24"/>
      <c r="B7142" s="24"/>
      <c r="J7142" s="24"/>
      <c r="K7142" s="24"/>
    </row>
    <row r="7143" spans="1:11">
      <c r="A7143" s="24"/>
      <c r="B7143" s="24"/>
      <c r="J7143" s="24"/>
      <c r="K7143" s="24"/>
    </row>
    <row r="7144" spans="1:11">
      <c r="A7144" s="24"/>
      <c r="B7144" s="24"/>
      <c r="J7144" s="24"/>
      <c r="K7144" s="24"/>
    </row>
    <row r="7145" spans="1:11">
      <c r="A7145" s="24"/>
      <c r="B7145" s="24"/>
      <c r="J7145" s="24"/>
      <c r="K7145" s="24"/>
    </row>
    <row r="7146" spans="1:11">
      <c r="A7146" s="24"/>
      <c r="B7146" s="24"/>
      <c r="J7146" s="24"/>
      <c r="K7146" s="24"/>
    </row>
    <row r="7147" spans="1:11">
      <c r="A7147" s="24"/>
      <c r="B7147" s="24"/>
      <c r="J7147" s="24"/>
      <c r="K7147" s="24"/>
    </row>
    <row r="7148" spans="1:11">
      <c r="A7148" s="24"/>
      <c r="B7148" s="24"/>
      <c r="J7148" s="24"/>
      <c r="K7148" s="24"/>
    </row>
    <row r="7149" spans="1:11">
      <c r="A7149" s="24"/>
      <c r="B7149" s="24"/>
      <c r="J7149" s="24"/>
      <c r="K7149" s="24"/>
    </row>
    <row r="7150" spans="1:11">
      <c r="A7150" s="24"/>
      <c r="B7150" s="24"/>
      <c r="J7150" s="24"/>
      <c r="K7150" s="24"/>
    </row>
    <row r="7151" spans="1:11">
      <c r="A7151" s="24"/>
      <c r="B7151" s="24"/>
      <c r="J7151" s="24"/>
      <c r="K7151" s="24"/>
    </row>
    <row r="7152" spans="1:11">
      <c r="A7152" s="24"/>
      <c r="B7152" s="24"/>
      <c r="J7152" s="24"/>
      <c r="K7152" s="24"/>
    </row>
    <row r="7153" spans="1:11">
      <c r="A7153" s="24"/>
      <c r="B7153" s="24"/>
      <c r="J7153" s="24"/>
      <c r="K7153" s="24"/>
    </row>
    <row r="7154" spans="1:11">
      <c r="A7154" s="24"/>
      <c r="B7154" s="24"/>
      <c r="J7154" s="24"/>
      <c r="K7154" s="24"/>
    </row>
    <row r="7155" spans="1:11">
      <c r="A7155" s="24"/>
      <c r="B7155" s="24"/>
      <c r="J7155" s="24"/>
      <c r="K7155" s="24"/>
    </row>
    <row r="7156" spans="1:11">
      <c r="A7156" s="24"/>
      <c r="B7156" s="24"/>
      <c r="J7156" s="24"/>
      <c r="K7156" s="24"/>
    </row>
    <row r="7157" spans="1:11">
      <c r="A7157" s="24"/>
      <c r="B7157" s="24"/>
      <c r="J7157" s="24"/>
      <c r="K7157" s="24"/>
    </row>
    <row r="7158" spans="1:11">
      <c r="A7158" s="24"/>
      <c r="B7158" s="24"/>
      <c r="J7158" s="24"/>
      <c r="K7158" s="24"/>
    </row>
    <row r="7159" spans="1:11">
      <c r="A7159" s="24"/>
      <c r="B7159" s="24"/>
      <c r="J7159" s="24"/>
      <c r="K7159" s="24"/>
    </row>
    <row r="7160" spans="1:11">
      <c r="A7160" s="24"/>
      <c r="B7160" s="24"/>
      <c r="J7160" s="24"/>
      <c r="K7160" s="24"/>
    </row>
    <row r="7161" spans="1:11">
      <c r="A7161" s="24"/>
      <c r="B7161" s="24"/>
      <c r="J7161" s="24"/>
      <c r="K7161" s="24"/>
    </row>
    <row r="7162" spans="1:11">
      <c r="A7162" s="24"/>
      <c r="B7162" s="24"/>
      <c r="J7162" s="24"/>
      <c r="K7162" s="24"/>
    </row>
    <row r="7163" spans="1:11">
      <c r="A7163" s="24"/>
      <c r="B7163" s="24"/>
      <c r="J7163" s="24"/>
      <c r="K7163" s="24"/>
    </row>
    <row r="7164" spans="1:11">
      <c r="A7164" s="24"/>
      <c r="B7164" s="24"/>
      <c r="J7164" s="24"/>
      <c r="K7164" s="24"/>
    </row>
    <row r="7165" spans="1:11">
      <c r="A7165" s="24"/>
      <c r="B7165" s="24"/>
      <c r="J7165" s="24"/>
      <c r="K7165" s="24"/>
    </row>
    <row r="7166" spans="1:11">
      <c r="A7166" s="24"/>
      <c r="B7166" s="24"/>
      <c r="J7166" s="24"/>
      <c r="K7166" s="24"/>
    </row>
    <row r="7167" spans="1:11">
      <c r="A7167" s="24"/>
      <c r="B7167" s="24"/>
      <c r="J7167" s="24"/>
      <c r="K7167" s="24"/>
    </row>
    <row r="7168" spans="1:11">
      <c r="A7168" s="24"/>
      <c r="B7168" s="24"/>
      <c r="J7168" s="24"/>
      <c r="K7168" s="24"/>
    </row>
    <row r="7169" spans="1:11">
      <c r="A7169" s="24"/>
      <c r="B7169" s="24"/>
      <c r="J7169" s="24"/>
      <c r="K7169" s="24"/>
    </row>
    <row r="7170" spans="1:11">
      <c r="A7170" s="24"/>
      <c r="B7170" s="24"/>
      <c r="J7170" s="24"/>
      <c r="K7170" s="24"/>
    </row>
    <row r="7171" spans="1:11">
      <c r="A7171" s="24"/>
      <c r="B7171" s="24"/>
      <c r="J7171" s="24"/>
      <c r="K7171" s="24"/>
    </row>
    <row r="7172" spans="1:11">
      <c r="A7172" s="24"/>
      <c r="B7172" s="24"/>
      <c r="J7172" s="24"/>
      <c r="K7172" s="24"/>
    </row>
    <row r="7173" spans="1:11">
      <c r="A7173" s="24"/>
      <c r="B7173" s="24"/>
      <c r="J7173" s="24"/>
      <c r="K7173" s="24"/>
    </row>
    <row r="7174" spans="1:11">
      <c r="A7174" s="24"/>
      <c r="B7174" s="24"/>
      <c r="J7174" s="24"/>
      <c r="K7174" s="24"/>
    </row>
    <row r="7175" spans="1:11">
      <c r="A7175" s="24"/>
      <c r="B7175" s="24"/>
      <c r="J7175" s="24"/>
      <c r="K7175" s="24"/>
    </row>
    <row r="7176" spans="1:11">
      <c r="A7176" s="24"/>
      <c r="B7176" s="24"/>
      <c r="J7176" s="24"/>
      <c r="K7176" s="24"/>
    </row>
    <row r="7177" spans="1:11">
      <c r="A7177" s="24"/>
      <c r="B7177" s="24"/>
      <c r="J7177" s="24"/>
      <c r="K7177" s="24"/>
    </row>
    <row r="7178" spans="1:11">
      <c r="A7178" s="24"/>
      <c r="B7178" s="24"/>
      <c r="J7178" s="24"/>
      <c r="K7178" s="24"/>
    </row>
    <row r="7179" spans="1:11">
      <c r="A7179" s="24"/>
      <c r="B7179" s="24"/>
      <c r="J7179" s="24"/>
      <c r="K7179" s="24"/>
    </row>
    <row r="7180" spans="1:11">
      <c r="A7180" s="24"/>
      <c r="B7180" s="24"/>
      <c r="J7180" s="24"/>
      <c r="K7180" s="24"/>
    </row>
    <row r="7181" spans="1:11">
      <c r="A7181" s="24"/>
      <c r="B7181" s="24"/>
      <c r="J7181" s="24"/>
      <c r="K7181" s="24"/>
    </row>
    <row r="7182" spans="1:11">
      <c r="A7182" s="24"/>
      <c r="B7182" s="24"/>
      <c r="J7182" s="24"/>
      <c r="K7182" s="24"/>
    </row>
    <row r="7183" spans="1:11">
      <c r="A7183" s="24"/>
      <c r="B7183" s="24"/>
      <c r="J7183" s="24"/>
      <c r="K7183" s="24"/>
    </row>
    <row r="7184" spans="1:11">
      <c r="A7184" s="24"/>
      <c r="B7184" s="24"/>
      <c r="J7184" s="24"/>
      <c r="K7184" s="24"/>
    </row>
    <row r="7185" spans="1:11">
      <c r="A7185" s="24"/>
      <c r="B7185" s="24"/>
      <c r="J7185" s="24"/>
      <c r="K7185" s="24"/>
    </row>
    <row r="7186" spans="1:11">
      <c r="A7186" s="24"/>
      <c r="B7186" s="24"/>
      <c r="J7186" s="24"/>
      <c r="K7186" s="24"/>
    </row>
    <row r="7187" spans="1:11">
      <c r="A7187" s="24"/>
      <c r="B7187" s="24"/>
      <c r="J7187" s="24"/>
      <c r="K7187" s="24"/>
    </row>
    <row r="7188" spans="1:11">
      <c r="A7188" s="24"/>
      <c r="B7188" s="24"/>
      <c r="J7188" s="24"/>
      <c r="K7188" s="24"/>
    </row>
    <row r="7189" spans="1:11">
      <c r="A7189" s="24"/>
      <c r="B7189" s="24"/>
      <c r="J7189" s="24"/>
      <c r="K7189" s="24"/>
    </row>
    <row r="7190" spans="1:11">
      <c r="A7190" s="24"/>
      <c r="B7190" s="24"/>
      <c r="J7190" s="24"/>
      <c r="K7190" s="24"/>
    </row>
    <row r="7191" spans="1:11">
      <c r="A7191" s="24"/>
      <c r="B7191" s="24"/>
      <c r="J7191" s="24"/>
      <c r="K7191" s="24"/>
    </row>
    <row r="7192" spans="1:11">
      <c r="A7192" s="24"/>
      <c r="B7192" s="24"/>
      <c r="J7192" s="24"/>
      <c r="K7192" s="24"/>
    </row>
    <row r="7193" spans="1:11">
      <c r="A7193" s="24"/>
      <c r="B7193" s="24"/>
      <c r="J7193" s="24"/>
      <c r="K7193" s="24"/>
    </row>
    <row r="7194" spans="1:11">
      <c r="A7194" s="24"/>
      <c r="B7194" s="24"/>
      <c r="J7194" s="24"/>
      <c r="K7194" s="24"/>
    </row>
    <row r="7195" spans="1:11">
      <c r="A7195" s="24"/>
      <c r="B7195" s="24"/>
      <c r="J7195" s="24"/>
      <c r="K7195" s="24"/>
    </row>
    <row r="7196" spans="1:11">
      <c r="A7196" s="24"/>
      <c r="B7196" s="24"/>
      <c r="J7196" s="24"/>
      <c r="K7196" s="24"/>
    </row>
    <row r="7197" spans="1:11">
      <c r="A7197" s="24"/>
      <c r="B7197" s="24"/>
      <c r="J7197" s="24"/>
      <c r="K7197" s="24"/>
    </row>
    <row r="7198" spans="1:11">
      <c r="A7198" s="24"/>
      <c r="B7198" s="24"/>
      <c r="J7198" s="24"/>
      <c r="K7198" s="24"/>
    </row>
    <row r="7199" spans="1:11">
      <c r="A7199" s="24"/>
      <c r="B7199" s="24"/>
      <c r="J7199" s="24"/>
      <c r="K7199" s="24"/>
    </row>
    <row r="7200" spans="1:11">
      <c r="A7200" s="24"/>
      <c r="B7200" s="24"/>
      <c r="J7200" s="24"/>
      <c r="K7200" s="24"/>
    </row>
    <row r="7201" spans="1:11">
      <c r="A7201" s="24"/>
      <c r="B7201" s="24"/>
      <c r="J7201" s="24"/>
      <c r="K7201" s="24"/>
    </row>
    <row r="7202" spans="1:11">
      <c r="A7202" s="24"/>
      <c r="B7202" s="24"/>
      <c r="J7202" s="24"/>
      <c r="K7202" s="24"/>
    </row>
    <row r="7203" spans="1:11">
      <c r="A7203" s="24"/>
      <c r="B7203" s="24"/>
      <c r="J7203" s="24"/>
      <c r="K7203" s="24"/>
    </row>
    <row r="7204" spans="1:11">
      <c r="A7204" s="24"/>
      <c r="B7204" s="24"/>
      <c r="J7204" s="24"/>
      <c r="K7204" s="24"/>
    </row>
    <row r="7205" spans="1:11">
      <c r="A7205" s="24"/>
      <c r="B7205" s="24"/>
      <c r="J7205" s="24"/>
      <c r="K7205" s="24"/>
    </row>
    <row r="7206" spans="1:11">
      <c r="A7206" s="24"/>
      <c r="B7206" s="24"/>
      <c r="J7206" s="24"/>
      <c r="K7206" s="24"/>
    </row>
    <row r="7207" spans="1:11">
      <c r="A7207" s="24"/>
      <c r="B7207" s="24"/>
      <c r="J7207" s="24"/>
      <c r="K7207" s="24"/>
    </row>
    <row r="7208" spans="1:11">
      <c r="A7208" s="24"/>
      <c r="B7208" s="24"/>
      <c r="J7208" s="24"/>
      <c r="K7208" s="24"/>
    </row>
    <row r="7209" spans="1:11">
      <c r="A7209" s="24"/>
      <c r="B7209" s="24"/>
      <c r="J7209" s="24"/>
      <c r="K7209" s="24"/>
    </row>
    <row r="7210" spans="1:11">
      <c r="A7210" s="24"/>
      <c r="B7210" s="24"/>
      <c r="J7210" s="24"/>
      <c r="K7210" s="24"/>
    </row>
    <row r="7211" spans="1:11">
      <c r="A7211" s="24"/>
      <c r="B7211" s="24"/>
      <c r="J7211" s="24"/>
      <c r="K7211" s="24"/>
    </row>
    <row r="7212" spans="1:11">
      <c r="A7212" s="24"/>
      <c r="B7212" s="24"/>
      <c r="J7212" s="24"/>
      <c r="K7212" s="24"/>
    </row>
    <row r="7213" spans="1:11">
      <c r="A7213" s="24"/>
      <c r="B7213" s="24"/>
      <c r="J7213" s="24"/>
      <c r="K7213" s="24"/>
    </row>
    <row r="7214" spans="1:11">
      <c r="A7214" s="24"/>
      <c r="B7214" s="24"/>
      <c r="J7214" s="24"/>
      <c r="K7214" s="24"/>
    </row>
    <row r="7215" spans="1:11">
      <c r="A7215" s="24"/>
      <c r="B7215" s="24"/>
      <c r="J7215" s="24"/>
      <c r="K7215" s="24"/>
    </row>
    <row r="7216" spans="1:11">
      <c r="A7216" s="24"/>
      <c r="B7216" s="24"/>
      <c r="J7216" s="24"/>
      <c r="K7216" s="24"/>
    </row>
    <row r="7217" spans="1:11">
      <c r="A7217" s="24"/>
      <c r="B7217" s="24"/>
      <c r="J7217" s="24"/>
      <c r="K7217" s="24"/>
    </row>
    <row r="7218" spans="1:11">
      <c r="A7218" s="24"/>
      <c r="B7218" s="24"/>
      <c r="J7218" s="24"/>
      <c r="K7218" s="24"/>
    </row>
    <row r="7219" spans="1:11">
      <c r="A7219" s="24"/>
      <c r="B7219" s="24"/>
      <c r="J7219" s="24"/>
      <c r="K7219" s="24"/>
    </row>
    <row r="7220" spans="1:11">
      <c r="A7220" s="24"/>
      <c r="B7220" s="24"/>
      <c r="J7220" s="24"/>
      <c r="K7220" s="24"/>
    </row>
    <row r="7221" spans="1:11">
      <c r="A7221" s="24"/>
      <c r="B7221" s="24"/>
      <c r="J7221" s="24"/>
      <c r="K7221" s="24"/>
    </row>
    <row r="7222" spans="1:11">
      <c r="A7222" s="24"/>
      <c r="B7222" s="24"/>
      <c r="J7222" s="24"/>
      <c r="K7222" s="24"/>
    </row>
    <row r="7223" spans="1:11">
      <c r="A7223" s="24"/>
      <c r="B7223" s="24"/>
      <c r="J7223" s="24"/>
      <c r="K7223" s="24"/>
    </row>
    <row r="7224" spans="1:11">
      <c r="A7224" s="24"/>
      <c r="B7224" s="24"/>
      <c r="J7224" s="24"/>
      <c r="K7224" s="24"/>
    </row>
    <row r="7225" spans="1:11">
      <c r="A7225" s="24"/>
      <c r="B7225" s="24"/>
      <c r="J7225" s="24"/>
      <c r="K7225" s="24"/>
    </row>
    <row r="7226" spans="1:11">
      <c r="A7226" s="24"/>
      <c r="B7226" s="24"/>
      <c r="J7226" s="24"/>
      <c r="K7226" s="24"/>
    </row>
    <row r="7227" spans="1:11">
      <c r="A7227" s="24"/>
      <c r="B7227" s="24"/>
      <c r="J7227" s="24"/>
      <c r="K7227" s="24"/>
    </row>
    <row r="7228" spans="1:11">
      <c r="A7228" s="24"/>
      <c r="B7228" s="24"/>
      <c r="J7228" s="24"/>
      <c r="K7228" s="24"/>
    </row>
    <row r="7229" spans="1:11">
      <c r="A7229" s="24"/>
      <c r="B7229" s="24"/>
      <c r="J7229" s="24"/>
      <c r="K7229" s="24"/>
    </row>
    <row r="7230" spans="1:11">
      <c r="A7230" s="24"/>
      <c r="B7230" s="24"/>
      <c r="J7230" s="24"/>
      <c r="K7230" s="24"/>
    </row>
    <row r="7231" spans="1:11">
      <c r="A7231" s="24"/>
      <c r="B7231" s="24"/>
      <c r="J7231" s="24"/>
      <c r="K7231" s="24"/>
    </row>
    <row r="7232" spans="1:11">
      <c r="A7232" s="24"/>
      <c r="B7232" s="24"/>
      <c r="J7232" s="24"/>
      <c r="K7232" s="24"/>
    </row>
    <row r="7233" spans="1:11">
      <c r="A7233" s="24"/>
      <c r="B7233" s="24"/>
      <c r="J7233" s="24"/>
      <c r="K7233" s="24"/>
    </row>
    <row r="7234" spans="1:11">
      <c r="A7234" s="24"/>
      <c r="B7234" s="24"/>
      <c r="J7234" s="24"/>
      <c r="K7234" s="24"/>
    </row>
    <row r="7235" spans="1:11">
      <c r="A7235" s="24"/>
      <c r="B7235" s="24"/>
      <c r="J7235" s="24"/>
      <c r="K7235" s="24"/>
    </row>
    <row r="7236" spans="1:11">
      <c r="A7236" s="24"/>
      <c r="B7236" s="24"/>
      <c r="J7236" s="24"/>
      <c r="K7236" s="24"/>
    </row>
    <row r="7237" spans="1:11">
      <c r="A7237" s="24"/>
      <c r="B7237" s="24"/>
      <c r="J7237" s="24"/>
      <c r="K7237" s="24"/>
    </row>
    <row r="7238" spans="1:11">
      <c r="A7238" s="24"/>
      <c r="B7238" s="24"/>
      <c r="J7238" s="24"/>
      <c r="K7238" s="24"/>
    </row>
    <row r="7239" spans="1:11">
      <c r="A7239" s="24"/>
      <c r="B7239" s="24"/>
      <c r="J7239" s="24"/>
      <c r="K7239" s="24"/>
    </row>
    <row r="7240" spans="1:11">
      <c r="A7240" s="24"/>
      <c r="B7240" s="24"/>
      <c r="J7240" s="24"/>
      <c r="K7240" s="24"/>
    </row>
    <row r="7241" spans="1:11">
      <c r="A7241" s="24"/>
      <c r="B7241" s="24"/>
      <c r="J7241" s="24"/>
      <c r="K7241" s="24"/>
    </row>
    <row r="7242" spans="1:11">
      <c r="A7242" s="24"/>
      <c r="B7242" s="24"/>
      <c r="J7242" s="24"/>
      <c r="K7242" s="24"/>
    </row>
    <row r="7243" spans="1:11">
      <c r="A7243" s="24"/>
      <c r="B7243" s="24"/>
      <c r="J7243" s="24"/>
      <c r="K7243" s="24"/>
    </row>
    <row r="7244" spans="1:11">
      <c r="A7244" s="24"/>
      <c r="B7244" s="24"/>
      <c r="J7244" s="24"/>
      <c r="K7244" s="24"/>
    </row>
    <row r="7245" spans="1:11">
      <c r="A7245" s="24"/>
      <c r="B7245" s="24"/>
      <c r="J7245" s="24"/>
      <c r="K7245" s="24"/>
    </row>
    <row r="7246" spans="1:11">
      <c r="A7246" s="24"/>
      <c r="B7246" s="24"/>
      <c r="J7246" s="24"/>
      <c r="K7246" s="24"/>
    </row>
    <row r="7247" spans="1:11">
      <c r="A7247" s="24"/>
      <c r="B7247" s="24"/>
      <c r="J7247" s="24"/>
      <c r="K7247" s="24"/>
    </row>
    <row r="7248" spans="1:11">
      <c r="A7248" s="24"/>
      <c r="B7248" s="24"/>
      <c r="J7248" s="24"/>
      <c r="K7248" s="24"/>
    </row>
    <row r="7249" spans="1:11">
      <c r="A7249" s="24"/>
      <c r="B7249" s="24"/>
      <c r="J7249" s="24"/>
      <c r="K7249" s="24"/>
    </row>
    <row r="7250" spans="1:11">
      <c r="A7250" s="24"/>
      <c r="B7250" s="24"/>
      <c r="J7250" s="24"/>
      <c r="K7250" s="24"/>
    </row>
    <row r="7251" spans="1:11">
      <c r="A7251" s="24"/>
      <c r="B7251" s="24"/>
      <c r="J7251" s="24"/>
      <c r="K7251" s="24"/>
    </row>
    <row r="7252" spans="1:11">
      <c r="A7252" s="24"/>
      <c r="B7252" s="24"/>
      <c r="J7252" s="24"/>
      <c r="K7252" s="24"/>
    </row>
    <row r="7253" spans="1:11">
      <c r="A7253" s="24"/>
      <c r="B7253" s="24"/>
      <c r="J7253" s="24"/>
      <c r="K7253" s="24"/>
    </row>
    <row r="7254" spans="1:11">
      <c r="A7254" s="24"/>
      <c r="B7254" s="24"/>
      <c r="J7254" s="24"/>
      <c r="K7254" s="24"/>
    </row>
    <row r="7255" spans="1:11">
      <c r="A7255" s="24"/>
      <c r="B7255" s="24"/>
      <c r="J7255" s="24"/>
      <c r="K7255" s="24"/>
    </row>
    <row r="7256" spans="1:11">
      <c r="A7256" s="24"/>
      <c r="B7256" s="24"/>
      <c r="J7256" s="24"/>
      <c r="K7256" s="24"/>
    </row>
    <row r="7257" spans="1:11">
      <c r="A7257" s="24"/>
      <c r="B7257" s="24"/>
      <c r="J7257" s="24"/>
      <c r="K7257" s="24"/>
    </row>
    <row r="7258" spans="1:11">
      <c r="A7258" s="24"/>
      <c r="B7258" s="24"/>
      <c r="J7258" s="24"/>
      <c r="K7258" s="24"/>
    </row>
    <row r="7259" spans="1:11">
      <c r="A7259" s="24"/>
      <c r="B7259" s="24"/>
      <c r="J7259" s="24"/>
      <c r="K7259" s="24"/>
    </row>
    <row r="7260" spans="1:11">
      <c r="A7260" s="24"/>
      <c r="B7260" s="24"/>
      <c r="J7260" s="24"/>
      <c r="K7260" s="24"/>
    </row>
    <row r="7261" spans="1:11">
      <c r="A7261" s="24"/>
      <c r="B7261" s="24"/>
      <c r="J7261" s="24"/>
      <c r="K7261" s="24"/>
    </row>
    <row r="7262" spans="1:11">
      <c r="A7262" s="24"/>
      <c r="B7262" s="24"/>
      <c r="J7262" s="24"/>
      <c r="K7262" s="24"/>
    </row>
    <row r="7263" spans="1:11">
      <c r="A7263" s="24"/>
      <c r="B7263" s="24"/>
      <c r="J7263" s="24"/>
      <c r="K7263" s="24"/>
    </row>
    <row r="7264" spans="1:11">
      <c r="A7264" s="24"/>
      <c r="B7264" s="24"/>
      <c r="J7264" s="24"/>
      <c r="K7264" s="24"/>
    </row>
    <row r="7265" spans="1:11">
      <c r="A7265" s="24"/>
      <c r="B7265" s="24"/>
      <c r="J7265" s="24"/>
      <c r="K7265" s="24"/>
    </row>
    <row r="7266" spans="1:11">
      <c r="A7266" s="24"/>
      <c r="B7266" s="24"/>
      <c r="J7266" s="24"/>
      <c r="K7266" s="24"/>
    </row>
    <row r="7267" spans="1:11">
      <c r="A7267" s="24"/>
      <c r="B7267" s="24"/>
      <c r="J7267" s="24"/>
      <c r="K7267" s="24"/>
    </row>
    <row r="7268" spans="1:11">
      <c r="A7268" s="24"/>
      <c r="B7268" s="24"/>
      <c r="J7268" s="24"/>
      <c r="K7268" s="24"/>
    </row>
    <row r="7269" spans="1:11">
      <c r="A7269" s="24"/>
      <c r="B7269" s="24"/>
      <c r="J7269" s="24"/>
      <c r="K7269" s="24"/>
    </row>
    <row r="7270" spans="1:11">
      <c r="A7270" s="24"/>
      <c r="B7270" s="24"/>
      <c r="J7270" s="24"/>
      <c r="K7270" s="24"/>
    </row>
    <row r="7271" spans="1:11">
      <c r="A7271" s="24"/>
      <c r="B7271" s="24"/>
      <c r="J7271" s="24"/>
      <c r="K7271" s="24"/>
    </row>
    <row r="7272" spans="1:11">
      <c r="A7272" s="24"/>
      <c r="B7272" s="24"/>
      <c r="J7272" s="24"/>
      <c r="K7272" s="24"/>
    </row>
    <row r="7273" spans="1:11">
      <c r="A7273" s="24"/>
      <c r="B7273" s="24"/>
      <c r="J7273" s="24"/>
      <c r="K7273" s="24"/>
    </row>
    <row r="7274" spans="1:11">
      <c r="A7274" s="24"/>
      <c r="B7274" s="24"/>
      <c r="J7274" s="24"/>
      <c r="K7274" s="24"/>
    </row>
    <row r="7275" spans="1:11">
      <c r="A7275" s="24"/>
      <c r="B7275" s="24"/>
      <c r="J7275" s="24"/>
      <c r="K7275" s="24"/>
    </row>
    <row r="7276" spans="1:11">
      <c r="A7276" s="24"/>
      <c r="B7276" s="24"/>
      <c r="J7276" s="24"/>
      <c r="K7276" s="24"/>
    </row>
    <row r="7277" spans="1:11">
      <c r="A7277" s="24"/>
      <c r="B7277" s="24"/>
      <c r="J7277" s="24"/>
      <c r="K7277" s="24"/>
    </row>
    <row r="7278" spans="1:11">
      <c r="A7278" s="24"/>
      <c r="B7278" s="24"/>
      <c r="J7278" s="24"/>
      <c r="K7278" s="24"/>
    </row>
    <row r="7279" spans="1:11">
      <c r="A7279" s="24"/>
      <c r="B7279" s="24"/>
      <c r="J7279" s="24"/>
      <c r="K7279" s="24"/>
    </row>
    <row r="7280" spans="1:11">
      <c r="A7280" s="24"/>
      <c r="B7280" s="24"/>
      <c r="J7280" s="24"/>
      <c r="K7280" s="24"/>
    </row>
    <row r="7281" spans="1:11">
      <c r="A7281" s="24"/>
      <c r="B7281" s="24"/>
      <c r="J7281" s="24"/>
      <c r="K7281" s="24"/>
    </row>
    <row r="7282" spans="1:11">
      <c r="A7282" s="24"/>
      <c r="B7282" s="24"/>
      <c r="J7282" s="24"/>
      <c r="K7282" s="24"/>
    </row>
    <row r="7283" spans="1:11">
      <c r="A7283" s="24"/>
      <c r="B7283" s="24"/>
      <c r="J7283" s="24"/>
      <c r="K7283" s="24"/>
    </row>
    <row r="7284" spans="1:11">
      <c r="A7284" s="24"/>
      <c r="B7284" s="24"/>
      <c r="J7284" s="24"/>
      <c r="K7284" s="24"/>
    </row>
    <row r="7285" spans="1:11">
      <c r="A7285" s="24"/>
      <c r="B7285" s="24"/>
      <c r="J7285" s="24"/>
      <c r="K7285" s="24"/>
    </row>
    <row r="7286" spans="1:11">
      <c r="A7286" s="24"/>
      <c r="B7286" s="24"/>
      <c r="J7286" s="24"/>
      <c r="K7286" s="24"/>
    </row>
    <row r="7287" spans="1:11">
      <c r="A7287" s="24"/>
      <c r="B7287" s="24"/>
      <c r="J7287" s="24"/>
      <c r="K7287" s="24"/>
    </row>
    <row r="7288" spans="1:11">
      <c r="A7288" s="24"/>
      <c r="B7288" s="24"/>
      <c r="J7288" s="24"/>
      <c r="K7288" s="24"/>
    </row>
    <row r="7289" spans="1:11">
      <c r="A7289" s="24"/>
      <c r="B7289" s="24"/>
      <c r="J7289" s="24"/>
      <c r="K7289" s="24"/>
    </row>
    <row r="7290" spans="1:11">
      <c r="A7290" s="24"/>
      <c r="B7290" s="24"/>
      <c r="J7290" s="24"/>
      <c r="K7290" s="24"/>
    </row>
    <row r="7291" spans="1:11">
      <c r="A7291" s="24"/>
      <c r="B7291" s="24"/>
      <c r="J7291" s="24"/>
      <c r="K7291" s="24"/>
    </row>
    <row r="7292" spans="1:11">
      <c r="A7292" s="24"/>
      <c r="B7292" s="24"/>
      <c r="J7292" s="24"/>
      <c r="K7292" s="24"/>
    </row>
    <row r="7293" spans="1:11">
      <c r="A7293" s="24"/>
      <c r="B7293" s="24"/>
      <c r="J7293" s="24"/>
      <c r="K7293" s="24"/>
    </row>
    <row r="7294" spans="1:11">
      <c r="A7294" s="24"/>
      <c r="B7294" s="24"/>
      <c r="J7294" s="24"/>
      <c r="K7294" s="24"/>
    </row>
    <row r="7295" spans="1:11">
      <c r="A7295" s="24"/>
      <c r="B7295" s="24"/>
      <c r="J7295" s="24"/>
      <c r="K7295" s="24"/>
    </row>
    <row r="7296" spans="1:11">
      <c r="A7296" s="24"/>
      <c r="B7296" s="24"/>
      <c r="J7296" s="24"/>
      <c r="K7296" s="24"/>
    </row>
    <row r="7297" spans="1:11">
      <c r="A7297" s="24"/>
      <c r="B7297" s="24"/>
      <c r="J7297" s="24"/>
      <c r="K7297" s="24"/>
    </row>
    <row r="7298" spans="1:11">
      <c r="A7298" s="24"/>
      <c r="B7298" s="24"/>
      <c r="J7298" s="24"/>
      <c r="K7298" s="24"/>
    </row>
    <row r="7299" spans="1:11">
      <c r="A7299" s="24"/>
      <c r="B7299" s="24"/>
      <c r="J7299" s="24"/>
      <c r="K7299" s="24"/>
    </row>
    <row r="7300" spans="1:11">
      <c r="A7300" s="24"/>
      <c r="B7300" s="24"/>
      <c r="J7300" s="24"/>
      <c r="K7300" s="24"/>
    </row>
    <row r="7301" spans="1:11">
      <c r="A7301" s="24"/>
      <c r="B7301" s="24"/>
      <c r="J7301" s="24"/>
      <c r="K7301" s="24"/>
    </row>
    <row r="7302" spans="1:11">
      <c r="A7302" s="24"/>
      <c r="B7302" s="24"/>
      <c r="J7302" s="24"/>
      <c r="K7302" s="24"/>
    </row>
    <row r="7303" spans="1:11">
      <c r="A7303" s="24"/>
      <c r="B7303" s="24"/>
      <c r="J7303" s="24"/>
      <c r="K7303" s="24"/>
    </row>
    <row r="7304" spans="1:11">
      <c r="A7304" s="24"/>
      <c r="B7304" s="24"/>
      <c r="J7304" s="24"/>
      <c r="K7304" s="24"/>
    </row>
    <row r="7305" spans="1:11">
      <c r="A7305" s="24"/>
      <c r="B7305" s="24"/>
      <c r="J7305" s="24"/>
      <c r="K7305" s="24"/>
    </row>
    <row r="7306" spans="1:11">
      <c r="A7306" s="24"/>
      <c r="B7306" s="24"/>
      <c r="J7306" s="24"/>
      <c r="K7306" s="24"/>
    </row>
    <row r="7307" spans="1:11">
      <c r="A7307" s="24"/>
      <c r="B7307" s="24"/>
      <c r="J7307" s="24"/>
      <c r="K7307" s="24"/>
    </row>
    <row r="7308" spans="1:11">
      <c r="A7308" s="24"/>
      <c r="B7308" s="24"/>
      <c r="J7308" s="24"/>
      <c r="K7308" s="24"/>
    </row>
    <row r="7309" spans="1:11">
      <c r="A7309" s="24"/>
      <c r="B7309" s="24"/>
      <c r="J7309" s="24"/>
      <c r="K7309" s="24"/>
    </row>
    <row r="7310" spans="1:11">
      <c r="A7310" s="24"/>
      <c r="B7310" s="24"/>
      <c r="J7310" s="24"/>
      <c r="K7310" s="24"/>
    </row>
    <row r="7311" spans="1:11">
      <c r="A7311" s="24"/>
      <c r="B7311" s="24"/>
      <c r="J7311" s="24"/>
      <c r="K7311" s="24"/>
    </row>
    <row r="7312" spans="1:11">
      <c r="A7312" s="24"/>
      <c r="B7312" s="24"/>
      <c r="J7312" s="24"/>
      <c r="K7312" s="24"/>
    </row>
    <row r="7313" spans="1:11">
      <c r="A7313" s="24"/>
      <c r="B7313" s="24"/>
      <c r="J7313" s="24"/>
      <c r="K7313" s="24"/>
    </row>
    <row r="7314" spans="1:11">
      <c r="A7314" s="24"/>
      <c r="B7314" s="24"/>
      <c r="J7314" s="24"/>
      <c r="K7314" s="24"/>
    </row>
    <row r="7315" spans="1:11">
      <c r="A7315" s="24"/>
      <c r="B7315" s="24"/>
      <c r="J7315" s="24"/>
      <c r="K7315" s="24"/>
    </row>
    <row r="7316" spans="1:11">
      <c r="A7316" s="24"/>
      <c r="B7316" s="24"/>
      <c r="J7316" s="24"/>
      <c r="K7316" s="24"/>
    </row>
    <row r="7317" spans="1:11">
      <c r="A7317" s="24"/>
      <c r="B7317" s="24"/>
      <c r="J7317" s="24"/>
      <c r="K7317" s="24"/>
    </row>
    <row r="7318" spans="1:11">
      <c r="A7318" s="24"/>
      <c r="B7318" s="24"/>
      <c r="J7318" s="24"/>
      <c r="K7318" s="24"/>
    </row>
    <row r="7319" spans="1:11">
      <c r="A7319" s="24"/>
      <c r="B7319" s="24"/>
      <c r="J7319" s="24"/>
      <c r="K7319" s="24"/>
    </row>
    <row r="7320" spans="1:11">
      <c r="A7320" s="24"/>
      <c r="B7320" s="24"/>
      <c r="J7320" s="24"/>
      <c r="K7320" s="24"/>
    </row>
    <row r="7321" spans="1:11">
      <c r="A7321" s="24"/>
      <c r="B7321" s="24"/>
      <c r="J7321" s="24"/>
      <c r="K7321" s="24"/>
    </row>
    <row r="7322" spans="1:11">
      <c r="A7322" s="24"/>
      <c r="B7322" s="24"/>
      <c r="J7322" s="24"/>
      <c r="K7322" s="24"/>
    </row>
    <row r="7323" spans="1:11">
      <c r="A7323" s="24"/>
      <c r="B7323" s="24"/>
      <c r="J7323" s="24"/>
      <c r="K7323" s="24"/>
    </row>
    <row r="7324" spans="1:11">
      <c r="A7324" s="24"/>
      <c r="B7324" s="24"/>
      <c r="J7324" s="24"/>
      <c r="K7324" s="24"/>
    </row>
    <row r="7325" spans="1:11">
      <c r="A7325" s="24"/>
      <c r="B7325" s="24"/>
      <c r="J7325" s="24"/>
      <c r="K7325" s="24"/>
    </row>
    <row r="7326" spans="1:11">
      <c r="A7326" s="24"/>
      <c r="B7326" s="24"/>
      <c r="J7326" s="24"/>
      <c r="K7326" s="24"/>
    </row>
    <row r="7327" spans="1:11">
      <c r="A7327" s="24"/>
      <c r="B7327" s="24"/>
      <c r="J7327" s="24"/>
      <c r="K7327" s="24"/>
    </row>
    <row r="7328" spans="1:11">
      <c r="A7328" s="24"/>
      <c r="B7328" s="24"/>
      <c r="J7328" s="24"/>
      <c r="K7328" s="24"/>
    </row>
    <row r="7329" spans="1:11">
      <c r="A7329" s="24"/>
      <c r="B7329" s="24"/>
      <c r="J7329" s="24"/>
      <c r="K7329" s="24"/>
    </row>
    <row r="7330" spans="1:11">
      <c r="A7330" s="24"/>
      <c r="B7330" s="24"/>
      <c r="J7330" s="24"/>
      <c r="K7330" s="24"/>
    </row>
    <row r="7331" spans="1:11">
      <c r="A7331" s="24"/>
      <c r="B7331" s="24"/>
      <c r="J7331" s="24"/>
      <c r="K7331" s="24"/>
    </row>
    <row r="7332" spans="1:11">
      <c r="A7332" s="24"/>
      <c r="B7332" s="24"/>
      <c r="J7332" s="24"/>
      <c r="K7332" s="24"/>
    </row>
    <row r="7333" spans="1:11">
      <c r="A7333" s="24"/>
      <c r="B7333" s="24"/>
      <c r="J7333" s="24"/>
      <c r="K7333" s="24"/>
    </row>
    <row r="7334" spans="1:11">
      <c r="A7334" s="24"/>
      <c r="B7334" s="24"/>
      <c r="J7334" s="24"/>
      <c r="K7334" s="24"/>
    </row>
    <row r="7335" spans="1:11">
      <c r="A7335" s="24"/>
      <c r="B7335" s="24"/>
      <c r="J7335" s="24"/>
      <c r="K7335" s="24"/>
    </row>
    <row r="7336" spans="1:11">
      <c r="A7336" s="24"/>
      <c r="B7336" s="24"/>
      <c r="J7336" s="24"/>
      <c r="K7336" s="24"/>
    </row>
    <row r="7337" spans="1:11">
      <c r="A7337" s="24"/>
      <c r="B7337" s="24"/>
      <c r="J7337" s="24"/>
      <c r="K7337" s="24"/>
    </row>
    <row r="7338" spans="1:11">
      <c r="A7338" s="24"/>
      <c r="B7338" s="24"/>
      <c r="J7338" s="24"/>
      <c r="K7338" s="24"/>
    </row>
    <row r="7339" spans="1:11">
      <c r="A7339" s="24"/>
      <c r="B7339" s="24"/>
      <c r="J7339" s="24"/>
      <c r="K7339" s="24"/>
    </row>
    <row r="7340" spans="1:11">
      <c r="A7340" s="24"/>
      <c r="B7340" s="24"/>
      <c r="J7340" s="24"/>
      <c r="K7340" s="24"/>
    </row>
    <row r="7341" spans="1:11">
      <c r="A7341" s="24"/>
      <c r="B7341" s="24"/>
      <c r="J7341" s="24"/>
      <c r="K7341" s="24"/>
    </row>
    <row r="7342" spans="1:11">
      <c r="A7342" s="24"/>
      <c r="B7342" s="24"/>
      <c r="J7342" s="24"/>
      <c r="K7342" s="24"/>
    </row>
    <row r="7343" spans="1:11">
      <c r="A7343" s="24"/>
      <c r="B7343" s="24"/>
      <c r="J7343" s="24"/>
      <c r="K7343" s="24"/>
    </row>
    <row r="7344" spans="1:11">
      <c r="A7344" s="24"/>
      <c r="B7344" s="24"/>
      <c r="J7344" s="24"/>
      <c r="K7344" s="24"/>
    </row>
    <row r="7345" spans="1:11">
      <c r="A7345" s="24"/>
      <c r="B7345" s="24"/>
      <c r="J7345" s="24"/>
      <c r="K7345" s="24"/>
    </row>
    <row r="7346" spans="1:11">
      <c r="A7346" s="24"/>
      <c r="B7346" s="24"/>
      <c r="J7346" s="24"/>
      <c r="K7346" s="24"/>
    </row>
    <row r="7347" spans="1:11">
      <c r="A7347" s="24"/>
      <c r="B7347" s="24"/>
      <c r="J7347" s="24"/>
      <c r="K7347" s="24"/>
    </row>
    <row r="7348" spans="1:11">
      <c r="A7348" s="24"/>
      <c r="B7348" s="24"/>
      <c r="J7348" s="24"/>
      <c r="K7348" s="24"/>
    </row>
    <row r="7349" spans="1:11">
      <c r="A7349" s="24"/>
      <c r="B7349" s="24"/>
      <c r="J7349" s="24"/>
      <c r="K7349" s="24"/>
    </row>
    <row r="7350" spans="1:11">
      <c r="A7350" s="24"/>
      <c r="B7350" s="24"/>
      <c r="J7350" s="24"/>
      <c r="K7350" s="24"/>
    </row>
    <row r="7351" spans="1:11">
      <c r="A7351" s="24"/>
      <c r="B7351" s="24"/>
      <c r="J7351" s="24"/>
      <c r="K7351" s="24"/>
    </row>
    <row r="7352" spans="1:11">
      <c r="A7352" s="24"/>
      <c r="B7352" s="24"/>
      <c r="J7352" s="24"/>
      <c r="K7352" s="24"/>
    </row>
    <row r="7353" spans="1:11">
      <c r="A7353" s="24"/>
      <c r="B7353" s="24"/>
      <c r="J7353" s="24"/>
      <c r="K7353" s="24"/>
    </row>
    <row r="7354" spans="1:11">
      <c r="A7354" s="24"/>
      <c r="B7354" s="24"/>
      <c r="J7354" s="24"/>
      <c r="K7354" s="24"/>
    </row>
    <row r="7355" spans="1:11">
      <c r="A7355" s="24"/>
      <c r="B7355" s="24"/>
      <c r="J7355" s="24"/>
      <c r="K7355" s="24"/>
    </row>
    <row r="7356" spans="1:11">
      <c r="A7356" s="24"/>
      <c r="B7356" s="24"/>
      <c r="J7356" s="24"/>
      <c r="K7356" s="24"/>
    </row>
    <row r="7357" spans="1:11">
      <c r="A7357" s="24"/>
      <c r="B7357" s="24"/>
      <c r="J7357" s="24"/>
      <c r="K7357" s="24"/>
    </row>
    <row r="7358" spans="1:11">
      <c r="A7358" s="24"/>
      <c r="B7358" s="24"/>
      <c r="J7358" s="24"/>
      <c r="K7358" s="24"/>
    </row>
    <row r="7359" spans="1:11">
      <c r="A7359" s="24"/>
      <c r="B7359" s="24"/>
      <c r="J7359" s="24"/>
      <c r="K7359" s="24"/>
    </row>
    <row r="7360" spans="1:11">
      <c r="A7360" s="24"/>
      <c r="B7360" s="24"/>
      <c r="J7360" s="24"/>
      <c r="K7360" s="24"/>
    </row>
    <row r="7361" spans="1:11">
      <c r="A7361" s="24"/>
      <c r="B7361" s="24"/>
      <c r="J7361" s="24"/>
      <c r="K7361" s="24"/>
    </row>
    <row r="7362" spans="1:11">
      <c r="A7362" s="24"/>
      <c r="B7362" s="24"/>
      <c r="J7362" s="24"/>
      <c r="K7362" s="24"/>
    </row>
    <row r="7363" spans="1:11">
      <c r="A7363" s="24"/>
      <c r="B7363" s="24"/>
      <c r="J7363" s="24"/>
      <c r="K7363" s="24"/>
    </row>
    <row r="7364" spans="1:11">
      <c r="A7364" s="24"/>
      <c r="B7364" s="24"/>
      <c r="J7364" s="24"/>
      <c r="K7364" s="24"/>
    </row>
    <row r="7365" spans="1:11">
      <c r="A7365" s="24"/>
      <c r="B7365" s="24"/>
      <c r="J7365" s="24"/>
      <c r="K7365" s="24"/>
    </row>
    <row r="7366" spans="1:11">
      <c r="A7366" s="24"/>
      <c r="B7366" s="24"/>
      <c r="J7366" s="24"/>
      <c r="K7366" s="24"/>
    </row>
    <row r="7367" spans="1:11">
      <c r="A7367" s="24"/>
      <c r="B7367" s="24"/>
      <c r="J7367" s="24"/>
      <c r="K7367" s="24"/>
    </row>
    <row r="7368" spans="1:11">
      <c r="A7368" s="24"/>
      <c r="B7368" s="24"/>
      <c r="J7368" s="24"/>
      <c r="K7368" s="24"/>
    </row>
    <row r="7369" spans="1:11">
      <c r="A7369" s="24"/>
      <c r="B7369" s="24"/>
      <c r="J7369" s="24"/>
      <c r="K7369" s="24"/>
    </row>
    <row r="7370" spans="1:11">
      <c r="A7370" s="24"/>
      <c r="B7370" s="24"/>
      <c r="J7370" s="24"/>
      <c r="K7370" s="24"/>
    </row>
    <row r="7371" spans="1:11">
      <c r="A7371" s="24"/>
      <c r="B7371" s="24"/>
      <c r="J7371" s="24"/>
      <c r="K7371" s="24"/>
    </row>
    <row r="7372" spans="1:11">
      <c r="A7372" s="24"/>
      <c r="B7372" s="24"/>
      <c r="J7372" s="24"/>
      <c r="K7372" s="24"/>
    </row>
    <row r="7373" spans="1:11">
      <c r="A7373" s="24"/>
      <c r="B7373" s="24"/>
      <c r="J7373" s="24"/>
      <c r="K7373" s="24"/>
    </row>
    <row r="7374" spans="1:11">
      <c r="A7374" s="24"/>
      <c r="B7374" s="24"/>
      <c r="J7374" s="24"/>
      <c r="K7374" s="24"/>
    </row>
    <row r="7375" spans="1:11">
      <c r="A7375" s="24"/>
      <c r="B7375" s="24"/>
      <c r="J7375" s="24"/>
      <c r="K7375" s="24"/>
    </row>
    <row r="7376" spans="1:11">
      <c r="A7376" s="24"/>
      <c r="B7376" s="24"/>
      <c r="J7376" s="24"/>
      <c r="K7376" s="24"/>
    </row>
    <row r="7377" spans="1:11">
      <c r="A7377" s="24"/>
      <c r="B7377" s="24"/>
      <c r="J7377" s="24"/>
      <c r="K7377" s="24"/>
    </row>
    <row r="7378" spans="1:11">
      <c r="A7378" s="24"/>
      <c r="B7378" s="24"/>
      <c r="J7378" s="24"/>
      <c r="K7378" s="24"/>
    </row>
    <row r="7379" spans="1:11">
      <c r="A7379" s="24"/>
      <c r="B7379" s="24"/>
      <c r="J7379" s="24"/>
      <c r="K7379" s="24"/>
    </row>
    <row r="7380" spans="1:11">
      <c r="A7380" s="24"/>
      <c r="B7380" s="24"/>
      <c r="J7380" s="24"/>
      <c r="K7380" s="24"/>
    </row>
    <row r="7381" spans="1:11">
      <c r="A7381" s="24"/>
      <c r="B7381" s="24"/>
      <c r="J7381" s="24"/>
      <c r="K7381" s="24"/>
    </row>
    <row r="7382" spans="1:11">
      <c r="A7382" s="24"/>
      <c r="B7382" s="24"/>
      <c r="J7382" s="24"/>
      <c r="K7382" s="24"/>
    </row>
    <row r="7383" spans="1:11">
      <c r="A7383" s="24"/>
      <c r="B7383" s="24"/>
      <c r="J7383" s="24"/>
      <c r="K7383" s="24"/>
    </row>
    <row r="7384" spans="1:11">
      <c r="A7384" s="24"/>
      <c r="B7384" s="24"/>
      <c r="J7384" s="24"/>
      <c r="K7384" s="24"/>
    </row>
    <row r="7385" spans="1:11">
      <c r="A7385" s="24"/>
      <c r="B7385" s="24"/>
      <c r="J7385" s="24"/>
      <c r="K7385" s="24"/>
    </row>
    <row r="7386" spans="1:11">
      <c r="A7386" s="24"/>
      <c r="B7386" s="24"/>
      <c r="J7386" s="24"/>
      <c r="K7386" s="24"/>
    </row>
    <row r="7387" spans="1:11">
      <c r="A7387" s="24"/>
      <c r="B7387" s="24"/>
      <c r="J7387" s="24"/>
      <c r="K7387" s="24"/>
    </row>
    <row r="7388" spans="1:11">
      <c r="A7388" s="24"/>
      <c r="B7388" s="24"/>
      <c r="J7388" s="24"/>
      <c r="K7388" s="24"/>
    </row>
    <row r="7389" spans="1:11">
      <c r="A7389" s="24"/>
      <c r="B7389" s="24"/>
      <c r="J7389" s="24"/>
      <c r="K7389" s="24"/>
    </row>
    <row r="7390" spans="1:11">
      <c r="A7390" s="24"/>
      <c r="B7390" s="24"/>
      <c r="J7390" s="24"/>
      <c r="K7390" s="24"/>
    </row>
    <row r="7391" spans="1:11">
      <c r="A7391" s="24"/>
      <c r="B7391" s="24"/>
      <c r="J7391" s="24"/>
      <c r="K7391" s="24"/>
    </row>
    <row r="7392" spans="1:11">
      <c r="A7392" s="24"/>
      <c r="B7392" s="24"/>
      <c r="J7392" s="24"/>
      <c r="K7392" s="24"/>
    </row>
    <row r="7393" spans="1:11">
      <c r="A7393" s="24"/>
      <c r="B7393" s="24"/>
      <c r="J7393" s="24"/>
      <c r="K7393" s="24"/>
    </row>
    <row r="7394" spans="1:11">
      <c r="A7394" s="24"/>
      <c r="B7394" s="24"/>
      <c r="J7394" s="24"/>
      <c r="K7394" s="24"/>
    </row>
    <row r="7395" spans="1:11">
      <c r="A7395" s="24"/>
      <c r="B7395" s="24"/>
      <c r="J7395" s="24"/>
      <c r="K7395" s="24"/>
    </row>
    <row r="7396" spans="1:11">
      <c r="A7396" s="24"/>
      <c r="B7396" s="24"/>
      <c r="J7396" s="24"/>
      <c r="K7396" s="24"/>
    </row>
    <row r="7397" spans="1:11">
      <c r="A7397" s="24"/>
      <c r="B7397" s="24"/>
      <c r="J7397" s="24"/>
      <c r="K7397" s="24"/>
    </row>
    <row r="7398" spans="1:11">
      <c r="A7398" s="24"/>
      <c r="B7398" s="24"/>
      <c r="J7398" s="24"/>
      <c r="K7398" s="24"/>
    </row>
    <row r="7399" spans="1:11">
      <c r="A7399" s="24"/>
      <c r="B7399" s="24"/>
      <c r="J7399" s="24"/>
      <c r="K7399" s="24"/>
    </row>
    <row r="7400" spans="1:11">
      <c r="A7400" s="24"/>
      <c r="B7400" s="24"/>
      <c r="J7400" s="24"/>
      <c r="K7400" s="24"/>
    </row>
    <row r="7401" spans="1:11">
      <c r="A7401" s="24"/>
      <c r="B7401" s="24"/>
      <c r="J7401" s="24"/>
      <c r="K7401" s="24"/>
    </row>
    <row r="7402" spans="1:11">
      <c r="A7402" s="24"/>
      <c r="B7402" s="24"/>
      <c r="J7402" s="24"/>
      <c r="K7402" s="24"/>
    </row>
    <row r="7403" spans="1:11">
      <c r="A7403" s="24"/>
      <c r="B7403" s="24"/>
      <c r="J7403" s="24"/>
      <c r="K7403" s="24"/>
    </row>
    <row r="7404" spans="1:11">
      <c r="A7404" s="24"/>
      <c r="B7404" s="24"/>
      <c r="J7404" s="24"/>
      <c r="K7404" s="24"/>
    </row>
    <row r="7405" spans="1:11">
      <c r="A7405" s="24"/>
      <c r="B7405" s="24"/>
      <c r="J7405" s="24"/>
      <c r="K7405" s="24"/>
    </row>
    <row r="7406" spans="1:11">
      <c r="A7406" s="24"/>
      <c r="B7406" s="24"/>
      <c r="J7406" s="24"/>
      <c r="K7406" s="24"/>
    </row>
    <row r="7407" spans="1:11">
      <c r="A7407" s="24"/>
      <c r="B7407" s="24"/>
      <c r="J7407" s="24"/>
      <c r="K7407" s="24"/>
    </row>
    <row r="7408" spans="1:11">
      <c r="A7408" s="24"/>
      <c r="B7408" s="24"/>
      <c r="J7408" s="24"/>
      <c r="K7408" s="24"/>
    </row>
    <row r="7409" spans="1:11">
      <c r="A7409" s="24"/>
      <c r="B7409" s="24"/>
      <c r="J7409" s="24"/>
      <c r="K7409" s="24"/>
    </row>
    <row r="7410" spans="1:11">
      <c r="A7410" s="24"/>
      <c r="B7410" s="24"/>
      <c r="J7410" s="24"/>
      <c r="K7410" s="24"/>
    </row>
    <row r="7411" spans="1:11">
      <c r="A7411" s="24"/>
      <c r="B7411" s="24"/>
      <c r="J7411" s="24"/>
      <c r="K7411" s="24"/>
    </row>
    <row r="7412" spans="1:11">
      <c r="A7412" s="24"/>
      <c r="B7412" s="24"/>
      <c r="J7412" s="24"/>
      <c r="K7412" s="24"/>
    </row>
    <row r="7413" spans="1:11">
      <c r="A7413" s="24"/>
      <c r="B7413" s="24"/>
      <c r="J7413" s="24"/>
      <c r="K7413" s="24"/>
    </row>
    <row r="7414" spans="1:11">
      <c r="A7414" s="24"/>
      <c r="B7414" s="24"/>
      <c r="J7414" s="24"/>
      <c r="K7414" s="24"/>
    </row>
    <row r="7415" spans="1:11">
      <c r="A7415" s="24"/>
      <c r="B7415" s="24"/>
      <c r="J7415" s="24"/>
      <c r="K7415" s="24"/>
    </row>
    <row r="7416" spans="1:11">
      <c r="A7416" s="24"/>
      <c r="B7416" s="24"/>
      <c r="J7416" s="24"/>
      <c r="K7416" s="24"/>
    </row>
    <row r="7417" spans="1:11">
      <c r="A7417" s="24"/>
      <c r="B7417" s="24"/>
      <c r="J7417" s="24"/>
      <c r="K7417" s="24"/>
    </row>
    <row r="7418" spans="1:11">
      <c r="A7418" s="24"/>
      <c r="B7418" s="24"/>
      <c r="J7418" s="24"/>
      <c r="K7418" s="24"/>
    </row>
    <row r="7419" spans="1:11">
      <c r="A7419" s="24"/>
      <c r="B7419" s="24"/>
      <c r="J7419" s="24"/>
      <c r="K7419" s="24"/>
    </row>
    <row r="7420" spans="1:11">
      <c r="A7420" s="24"/>
      <c r="B7420" s="24"/>
      <c r="J7420" s="24"/>
      <c r="K7420" s="24"/>
    </row>
    <row r="7421" spans="1:11">
      <c r="A7421" s="24"/>
      <c r="B7421" s="24"/>
      <c r="J7421" s="24"/>
      <c r="K7421" s="24"/>
    </row>
    <row r="7422" spans="1:11">
      <c r="A7422" s="24"/>
      <c r="B7422" s="24"/>
      <c r="J7422" s="24"/>
      <c r="K7422" s="24"/>
    </row>
    <row r="7423" spans="1:11">
      <c r="A7423" s="24"/>
      <c r="B7423" s="24"/>
      <c r="J7423" s="24"/>
      <c r="K7423" s="24"/>
    </row>
    <row r="7424" spans="1:11">
      <c r="A7424" s="24"/>
      <c r="B7424" s="24"/>
      <c r="J7424" s="24"/>
      <c r="K7424" s="24"/>
    </row>
    <row r="7425" spans="1:11">
      <c r="A7425" s="24"/>
      <c r="B7425" s="24"/>
      <c r="J7425" s="24"/>
      <c r="K7425" s="24"/>
    </row>
    <row r="7426" spans="1:11">
      <c r="A7426" s="24"/>
      <c r="B7426" s="24"/>
      <c r="J7426" s="24"/>
      <c r="K7426" s="24"/>
    </row>
    <row r="7427" spans="1:11">
      <c r="A7427" s="24"/>
      <c r="B7427" s="24"/>
      <c r="J7427" s="24"/>
      <c r="K7427" s="24"/>
    </row>
    <row r="7428" spans="1:11">
      <c r="A7428" s="24"/>
      <c r="B7428" s="24"/>
      <c r="J7428" s="24"/>
      <c r="K7428" s="24"/>
    </row>
    <row r="7429" spans="1:11">
      <c r="A7429" s="24"/>
      <c r="B7429" s="24"/>
      <c r="J7429" s="24"/>
      <c r="K7429" s="24"/>
    </row>
    <row r="7430" spans="1:11">
      <c r="A7430" s="24"/>
      <c r="B7430" s="24"/>
      <c r="J7430" s="24"/>
      <c r="K7430" s="24"/>
    </row>
    <row r="7431" spans="1:11">
      <c r="A7431" s="24"/>
      <c r="B7431" s="24"/>
      <c r="J7431" s="24"/>
      <c r="K7431" s="24"/>
    </row>
    <row r="7432" spans="1:11">
      <c r="A7432" s="24"/>
      <c r="B7432" s="24"/>
      <c r="J7432" s="24"/>
      <c r="K7432" s="24"/>
    </row>
    <row r="7433" spans="1:11">
      <c r="A7433" s="24"/>
      <c r="B7433" s="24"/>
      <c r="J7433" s="24"/>
      <c r="K7433" s="24"/>
    </row>
    <row r="7434" spans="1:11">
      <c r="A7434" s="24"/>
      <c r="B7434" s="24"/>
      <c r="J7434" s="24"/>
      <c r="K7434" s="24"/>
    </row>
    <row r="7435" spans="1:11">
      <c r="A7435" s="24"/>
      <c r="B7435" s="24"/>
      <c r="J7435" s="24"/>
      <c r="K7435" s="24"/>
    </row>
    <row r="7436" spans="1:11">
      <c r="A7436" s="24"/>
      <c r="B7436" s="24"/>
      <c r="J7436" s="24"/>
      <c r="K7436" s="24"/>
    </row>
    <row r="7437" spans="1:11">
      <c r="A7437" s="24"/>
      <c r="B7437" s="24"/>
      <c r="J7437" s="24"/>
      <c r="K7437" s="24"/>
    </row>
    <row r="7438" spans="1:11">
      <c r="A7438" s="24"/>
      <c r="B7438" s="24"/>
      <c r="J7438" s="24"/>
      <c r="K7438" s="24"/>
    </row>
    <row r="7439" spans="1:11">
      <c r="A7439" s="24"/>
      <c r="B7439" s="24"/>
      <c r="J7439" s="24"/>
      <c r="K7439" s="24"/>
    </row>
    <row r="7440" spans="1:11">
      <c r="A7440" s="24"/>
      <c r="B7440" s="24"/>
      <c r="J7440" s="24"/>
      <c r="K7440" s="24"/>
    </row>
    <row r="7441" spans="1:11">
      <c r="A7441" s="24"/>
      <c r="B7441" s="24"/>
      <c r="J7441" s="24"/>
      <c r="K7441" s="24"/>
    </row>
    <row r="7442" spans="1:11">
      <c r="A7442" s="24"/>
      <c r="B7442" s="24"/>
      <c r="J7442" s="24"/>
      <c r="K7442" s="24"/>
    </row>
    <row r="7443" spans="1:11">
      <c r="A7443" s="24"/>
      <c r="B7443" s="24"/>
      <c r="J7443" s="24"/>
      <c r="K7443" s="24"/>
    </row>
    <row r="7444" spans="1:11">
      <c r="A7444" s="24"/>
      <c r="B7444" s="24"/>
      <c r="J7444" s="24"/>
      <c r="K7444" s="24"/>
    </row>
    <row r="7445" spans="1:11">
      <c r="A7445" s="24"/>
      <c r="B7445" s="24"/>
      <c r="J7445" s="24"/>
      <c r="K7445" s="24"/>
    </row>
    <row r="7446" spans="1:11">
      <c r="A7446" s="24"/>
      <c r="B7446" s="24"/>
      <c r="J7446" s="24"/>
      <c r="K7446" s="24"/>
    </row>
    <row r="7447" spans="1:11">
      <c r="A7447" s="24"/>
      <c r="B7447" s="24"/>
      <c r="J7447" s="24"/>
      <c r="K7447" s="24"/>
    </row>
    <row r="7448" spans="1:11">
      <c r="A7448" s="24"/>
      <c r="B7448" s="24"/>
      <c r="J7448" s="24"/>
      <c r="K7448" s="24"/>
    </row>
    <row r="7449" spans="1:11">
      <c r="A7449" s="24"/>
      <c r="B7449" s="24"/>
      <c r="J7449" s="24"/>
      <c r="K7449" s="24"/>
    </row>
    <row r="7450" spans="1:11">
      <c r="A7450" s="24"/>
      <c r="B7450" s="24"/>
      <c r="J7450" s="24"/>
      <c r="K7450" s="24"/>
    </row>
    <row r="7451" spans="1:11">
      <c r="A7451" s="24"/>
      <c r="B7451" s="24"/>
      <c r="J7451" s="24"/>
      <c r="K7451" s="24"/>
    </row>
    <row r="7452" spans="1:11">
      <c r="A7452" s="24"/>
      <c r="B7452" s="24"/>
      <c r="J7452" s="24"/>
      <c r="K7452" s="24"/>
    </row>
    <row r="7453" spans="1:11">
      <c r="A7453" s="24"/>
      <c r="B7453" s="24"/>
      <c r="J7453" s="24"/>
      <c r="K7453" s="24"/>
    </row>
    <row r="7454" spans="1:11">
      <c r="A7454" s="24"/>
      <c r="B7454" s="24"/>
      <c r="J7454" s="24"/>
      <c r="K7454" s="24"/>
    </row>
    <row r="7455" spans="1:11">
      <c r="A7455" s="24"/>
      <c r="B7455" s="24"/>
      <c r="J7455" s="24"/>
      <c r="K7455" s="24"/>
    </row>
    <row r="7456" spans="1:11">
      <c r="A7456" s="24"/>
      <c r="B7456" s="24"/>
      <c r="J7456" s="24"/>
      <c r="K7456" s="24"/>
    </row>
    <row r="7457" spans="1:11">
      <c r="A7457" s="24"/>
      <c r="B7457" s="24"/>
      <c r="J7457" s="24"/>
      <c r="K7457" s="24"/>
    </row>
    <row r="7458" spans="1:11">
      <c r="A7458" s="24"/>
      <c r="B7458" s="24"/>
      <c r="J7458" s="24"/>
      <c r="K7458" s="24"/>
    </row>
    <row r="7459" spans="1:11">
      <c r="A7459" s="24"/>
      <c r="B7459" s="24"/>
      <c r="J7459" s="24"/>
      <c r="K7459" s="24"/>
    </row>
    <row r="7460" spans="1:11">
      <c r="A7460" s="24"/>
      <c r="B7460" s="24"/>
      <c r="J7460" s="24"/>
      <c r="K7460" s="24"/>
    </row>
    <row r="7461" spans="1:11">
      <c r="A7461" s="24"/>
      <c r="B7461" s="24"/>
      <c r="J7461" s="24"/>
      <c r="K7461" s="24"/>
    </row>
    <row r="7462" spans="1:11">
      <c r="A7462" s="24"/>
      <c r="B7462" s="24"/>
      <c r="J7462" s="24"/>
      <c r="K7462" s="24"/>
    </row>
    <row r="7463" spans="1:11">
      <c r="A7463" s="24"/>
      <c r="B7463" s="24"/>
      <c r="J7463" s="24"/>
      <c r="K7463" s="24"/>
    </row>
    <row r="7464" spans="1:11">
      <c r="A7464" s="24"/>
      <c r="B7464" s="24"/>
      <c r="J7464" s="24"/>
      <c r="K7464" s="24"/>
    </row>
    <row r="7465" spans="1:11">
      <c r="A7465" s="24"/>
      <c r="B7465" s="24"/>
      <c r="J7465" s="24"/>
      <c r="K7465" s="24"/>
    </row>
    <row r="7466" spans="1:11">
      <c r="A7466" s="24"/>
      <c r="B7466" s="24"/>
      <c r="J7466" s="24"/>
      <c r="K7466" s="24"/>
    </row>
    <row r="7467" spans="1:11">
      <c r="A7467" s="24"/>
      <c r="B7467" s="24"/>
      <c r="J7467" s="24"/>
      <c r="K7467" s="24"/>
    </row>
    <row r="7468" spans="1:11">
      <c r="A7468" s="24"/>
      <c r="B7468" s="24"/>
      <c r="J7468" s="24"/>
      <c r="K7468" s="24"/>
    </row>
    <row r="7469" spans="1:11">
      <c r="A7469" s="24"/>
      <c r="B7469" s="24"/>
      <c r="J7469" s="24"/>
      <c r="K7469" s="24"/>
    </row>
    <row r="7470" spans="1:11">
      <c r="A7470" s="24"/>
      <c r="B7470" s="24"/>
      <c r="J7470" s="24"/>
      <c r="K7470" s="24"/>
    </row>
    <row r="7471" spans="1:11">
      <c r="A7471" s="24"/>
      <c r="B7471" s="24"/>
      <c r="J7471" s="24"/>
      <c r="K7471" s="24"/>
    </row>
    <row r="7472" spans="1:11">
      <c r="A7472" s="24"/>
      <c r="B7472" s="24"/>
      <c r="J7472" s="24"/>
      <c r="K7472" s="24"/>
    </row>
    <row r="7473" spans="1:11">
      <c r="A7473" s="24"/>
      <c r="B7473" s="24"/>
      <c r="J7473" s="24"/>
      <c r="K7473" s="24"/>
    </row>
    <row r="7474" spans="1:11">
      <c r="A7474" s="24"/>
      <c r="B7474" s="24"/>
      <c r="J7474" s="24"/>
      <c r="K7474" s="24"/>
    </row>
    <row r="7475" spans="1:11">
      <c r="A7475" s="24"/>
      <c r="B7475" s="24"/>
      <c r="J7475" s="24"/>
      <c r="K7475" s="24"/>
    </row>
    <row r="7476" spans="1:11">
      <c r="A7476" s="24"/>
      <c r="B7476" s="24"/>
      <c r="J7476" s="24"/>
      <c r="K7476" s="24"/>
    </row>
    <row r="7477" spans="1:11">
      <c r="A7477" s="24"/>
      <c r="B7477" s="24"/>
      <c r="J7477" s="24"/>
      <c r="K7477" s="24"/>
    </row>
    <row r="7478" spans="1:11">
      <c r="A7478" s="24"/>
      <c r="B7478" s="24"/>
      <c r="J7478" s="24"/>
      <c r="K7478" s="24"/>
    </row>
    <row r="7479" spans="1:11">
      <c r="A7479" s="24"/>
      <c r="B7479" s="24"/>
      <c r="J7479" s="24"/>
      <c r="K7479" s="24"/>
    </row>
    <row r="7480" spans="1:11">
      <c r="A7480" s="24"/>
      <c r="B7480" s="24"/>
      <c r="J7480" s="24"/>
      <c r="K7480" s="24"/>
    </row>
    <row r="7481" spans="1:11">
      <c r="A7481" s="24"/>
      <c r="B7481" s="24"/>
      <c r="J7481" s="24"/>
      <c r="K7481" s="24"/>
    </row>
    <row r="7482" spans="1:11">
      <c r="A7482" s="24"/>
      <c r="B7482" s="24"/>
      <c r="J7482" s="24"/>
      <c r="K7482" s="24"/>
    </row>
    <row r="7483" spans="1:11">
      <c r="A7483" s="24"/>
      <c r="B7483" s="24"/>
      <c r="J7483" s="24"/>
      <c r="K7483" s="24"/>
    </row>
    <row r="7484" spans="1:11">
      <c r="A7484" s="24"/>
      <c r="B7484" s="24"/>
      <c r="J7484" s="24"/>
      <c r="K7484" s="24"/>
    </row>
    <row r="7485" spans="1:11">
      <c r="A7485" s="24"/>
      <c r="B7485" s="24"/>
      <c r="J7485" s="24"/>
      <c r="K7485" s="24"/>
    </row>
    <row r="7486" spans="1:11">
      <c r="A7486" s="24"/>
      <c r="B7486" s="24"/>
      <c r="J7486" s="24"/>
      <c r="K7486" s="24"/>
    </row>
    <row r="7487" spans="1:11">
      <c r="A7487" s="24"/>
      <c r="B7487" s="24"/>
      <c r="J7487" s="24"/>
      <c r="K7487" s="24"/>
    </row>
    <row r="7488" spans="1:11">
      <c r="A7488" s="24"/>
      <c r="B7488" s="24"/>
      <c r="J7488" s="24"/>
      <c r="K7488" s="24"/>
    </row>
    <row r="7489" spans="1:11">
      <c r="A7489" s="24"/>
      <c r="B7489" s="24"/>
      <c r="J7489" s="24"/>
      <c r="K7489" s="24"/>
    </row>
    <row r="7490" spans="1:11">
      <c r="A7490" s="24"/>
      <c r="B7490" s="24"/>
      <c r="J7490" s="24"/>
      <c r="K7490" s="24"/>
    </row>
    <row r="7491" spans="1:11">
      <c r="A7491" s="24"/>
      <c r="B7491" s="24"/>
      <c r="J7491" s="24"/>
      <c r="K7491" s="24"/>
    </row>
    <row r="7492" spans="1:11">
      <c r="A7492" s="24"/>
      <c r="B7492" s="24"/>
      <c r="J7492" s="24"/>
      <c r="K7492" s="24"/>
    </row>
    <row r="7493" spans="1:11">
      <c r="A7493" s="24"/>
      <c r="B7493" s="24"/>
      <c r="J7493" s="24"/>
      <c r="K7493" s="24"/>
    </row>
    <row r="7494" spans="1:11">
      <c r="A7494" s="24"/>
      <c r="B7494" s="24"/>
      <c r="J7494" s="24"/>
      <c r="K7494" s="24"/>
    </row>
    <row r="7495" spans="1:11">
      <c r="A7495" s="24"/>
      <c r="B7495" s="24"/>
      <c r="J7495" s="24"/>
      <c r="K7495" s="24"/>
    </row>
    <row r="7496" spans="1:11">
      <c r="A7496" s="24"/>
      <c r="B7496" s="24"/>
      <c r="J7496" s="24"/>
      <c r="K7496" s="24"/>
    </row>
    <row r="7497" spans="1:11">
      <c r="A7497" s="24"/>
      <c r="B7497" s="24"/>
      <c r="J7497" s="24"/>
      <c r="K7497" s="24"/>
    </row>
    <row r="7498" spans="1:11">
      <c r="A7498" s="24"/>
      <c r="B7498" s="24"/>
      <c r="J7498" s="24"/>
      <c r="K7498" s="24"/>
    </row>
    <row r="7499" spans="1:11">
      <c r="A7499" s="24"/>
      <c r="B7499" s="24"/>
      <c r="J7499" s="24"/>
      <c r="K7499" s="24"/>
    </row>
    <row r="7500" spans="1:11">
      <c r="A7500" s="24"/>
      <c r="B7500" s="24"/>
      <c r="J7500" s="24"/>
      <c r="K7500" s="24"/>
    </row>
    <row r="7501" spans="1:11">
      <c r="A7501" s="24"/>
      <c r="B7501" s="24"/>
      <c r="J7501" s="24"/>
      <c r="K7501" s="24"/>
    </row>
    <row r="7502" spans="1:11">
      <c r="A7502" s="24"/>
      <c r="B7502" s="24"/>
      <c r="J7502" s="24"/>
      <c r="K7502" s="24"/>
    </row>
    <row r="7503" spans="1:11">
      <c r="A7503" s="24"/>
      <c r="B7503" s="24"/>
      <c r="J7503" s="24"/>
      <c r="K7503" s="24"/>
    </row>
    <row r="7504" spans="1:11">
      <c r="A7504" s="24"/>
      <c r="B7504" s="24"/>
      <c r="J7504" s="24"/>
      <c r="K7504" s="24"/>
    </row>
    <row r="7505" spans="1:11">
      <c r="A7505" s="24"/>
      <c r="B7505" s="24"/>
      <c r="J7505" s="24"/>
      <c r="K7505" s="24"/>
    </row>
    <row r="7506" spans="1:11">
      <c r="A7506" s="24"/>
      <c r="B7506" s="24"/>
      <c r="J7506" s="24"/>
      <c r="K7506" s="24"/>
    </row>
    <row r="7507" spans="1:11">
      <c r="A7507" s="24"/>
      <c r="B7507" s="24"/>
      <c r="J7507" s="24"/>
      <c r="K7507" s="24"/>
    </row>
    <row r="7508" spans="1:11">
      <c r="A7508" s="24"/>
      <c r="B7508" s="24"/>
      <c r="J7508" s="24"/>
      <c r="K7508" s="24"/>
    </row>
    <row r="7509" spans="1:11">
      <c r="A7509" s="24"/>
      <c r="B7509" s="24"/>
      <c r="J7509" s="24"/>
      <c r="K7509" s="24"/>
    </row>
    <row r="7510" spans="1:11">
      <c r="A7510" s="24"/>
      <c r="B7510" s="24"/>
      <c r="J7510" s="24"/>
      <c r="K7510" s="24"/>
    </row>
    <row r="7511" spans="1:11">
      <c r="A7511" s="24"/>
      <c r="B7511" s="24"/>
      <c r="J7511" s="24"/>
      <c r="K7511" s="24"/>
    </row>
    <row r="7512" spans="1:11">
      <c r="A7512" s="24"/>
      <c r="B7512" s="24"/>
      <c r="J7512" s="24"/>
      <c r="K7512" s="24"/>
    </row>
    <row r="7513" spans="1:11">
      <c r="A7513" s="24"/>
      <c r="B7513" s="24"/>
      <c r="J7513" s="24"/>
      <c r="K7513" s="24"/>
    </row>
    <row r="7514" spans="1:11">
      <c r="A7514" s="24"/>
      <c r="B7514" s="24"/>
      <c r="J7514" s="24"/>
      <c r="K7514" s="24"/>
    </row>
    <row r="7515" spans="1:11">
      <c r="A7515" s="24"/>
      <c r="B7515" s="24"/>
      <c r="J7515" s="24"/>
      <c r="K7515" s="24"/>
    </row>
    <row r="7516" spans="1:11">
      <c r="A7516" s="24"/>
      <c r="B7516" s="24"/>
      <c r="J7516" s="24"/>
      <c r="K7516" s="24"/>
    </row>
    <row r="7517" spans="1:11">
      <c r="A7517" s="24"/>
      <c r="B7517" s="24"/>
      <c r="J7517" s="24"/>
      <c r="K7517" s="24"/>
    </row>
    <row r="7518" spans="1:11">
      <c r="A7518" s="24"/>
      <c r="B7518" s="24"/>
      <c r="J7518" s="24"/>
      <c r="K7518" s="24"/>
    </row>
    <row r="7519" spans="1:11">
      <c r="A7519" s="24"/>
      <c r="B7519" s="24"/>
      <c r="J7519" s="24"/>
      <c r="K7519" s="24"/>
    </row>
    <row r="7520" spans="1:11">
      <c r="A7520" s="24"/>
      <c r="B7520" s="24"/>
      <c r="J7520" s="24"/>
      <c r="K7520" s="24"/>
    </row>
    <row r="7521" spans="1:11">
      <c r="A7521" s="24"/>
      <c r="B7521" s="24"/>
      <c r="J7521" s="24"/>
      <c r="K7521" s="24"/>
    </row>
    <row r="7522" spans="1:11">
      <c r="A7522" s="24"/>
      <c r="B7522" s="24"/>
      <c r="J7522" s="24"/>
      <c r="K7522" s="24"/>
    </row>
    <row r="7523" spans="1:11">
      <c r="A7523" s="24"/>
      <c r="B7523" s="24"/>
      <c r="J7523" s="24"/>
      <c r="K7523" s="24"/>
    </row>
    <row r="7524" spans="1:11">
      <c r="A7524" s="24"/>
      <c r="B7524" s="24"/>
      <c r="J7524" s="24"/>
      <c r="K7524" s="24"/>
    </row>
    <row r="7525" spans="1:11">
      <c r="A7525" s="24"/>
      <c r="B7525" s="24"/>
      <c r="J7525" s="24"/>
      <c r="K7525" s="24"/>
    </row>
    <row r="7526" spans="1:11">
      <c r="A7526" s="24"/>
      <c r="B7526" s="24"/>
      <c r="J7526" s="24"/>
      <c r="K7526" s="24"/>
    </row>
    <row r="7527" spans="1:11">
      <c r="A7527" s="24"/>
      <c r="B7527" s="24"/>
      <c r="J7527" s="24"/>
      <c r="K7527" s="24"/>
    </row>
    <row r="7528" spans="1:11">
      <c r="A7528" s="24"/>
      <c r="B7528" s="24"/>
      <c r="J7528" s="24"/>
      <c r="K7528" s="24"/>
    </row>
    <row r="7529" spans="1:11">
      <c r="A7529" s="24"/>
      <c r="B7529" s="24"/>
      <c r="J7529" s="24"/>
      <c r="K7529" s="24"/>
    </row>
    <row r="7530" spans="1:11">
      <c r="A7530" s="24"/>
      <c r="B7530" s="24"/>
      <c r="J7530" s="24"/>
      <c r="K7530" s="24"/>
    </row>
    <row r="7531" spans="1:11">
      <c r="A7531" s="24"/>
      <c r="B7531" s="24"/>
      <c r="J7531" s="24"/>
      <c r="K7531" s="24"/>
    </row>
    <row r="7532" spans="1:11">
      <c r="A7532" s="24"/>
      <c r="B7532" s="24"/>
      <c r="J7532" s="24"/>
      <c r="K7532" s="24"/>
    </row>
    <row r="7533" spans="1:11">
      <c r="A7533" s="24"/>
      <c r="B7533" s="24"/>
      <c r="J7533" s="24"/>
      <c r="K7533" s="24"/>
    </row>
    <row r="7534" spans="1:11">
      <c r="A7534" s="24"/>
      <c r="B7534" s="24"/>
      <c r="J7534" s="24"/>
      <c r="K7534" s="24"/>
    </row>
    <row r="7535" spans="1:11">
      <c r="A7535" s="24"/>
      <c r="B7535" s="24"/>
      <c r="J7535" s="24"/>
      <c r="K7535" s="24"/>
    </row>
    <row r="7536" spans="1:11">
      <c r="A7536" s="24"/>
      <c r="B7536" s="24"/>
      <c r="J7536" s="24"/>
      <c r="K7536" s="24"/>
    </row>
    <row r="7537" spans="1:11">
      <c r="A7537" s="24"/>
      <c r="B7537" s="24"/>
      <c r="J7537" s="24"/>
      <c r="K7537" s="24"/>
    </row>
    <row r="7538" spans="1:11">
      <c r="A7538" s="24"/>
      <c r="B7538" s="24"/>
      <c r="J7538" s="24"/>
      <c r="K7538" s="24"/>
    </row>
    <row r="7539" spans="1:11">
      <c r="A7539" s="24"/>
      <c r="B7539" s="24"/>
      <c r="J7539" s="24"/>
      <c r="K7539" s="24"/>
    </row>
    <row r="7540" spans="1:11">
      <c r="A7540" s="24"/>
      <c r="B7540" s="24"/>
      <c r="J7540" s="24"/>
      <c r="K7540" s="24"/>
    </row>
    <row r="7541" spans="1:11">
      <c r="A7541" s="24"/>
      <c r="B7541" s="24"/>
      <c r="J7541" s="24"/>
      <c r="K7541" s="24"/>
    </row>
    <row r="7542" spans="1:11">
      <c r="A7542" s="24"/>
      <c r="B7542" s="24"/>
      <c r="J7542" s="24"/>
      <c r="K7542" s="24"/>
    </row>
    <row r="7543" spans="1:11">
      <c r="A7543" s="24"/>
      <c r="B7543" s="24"/>
      <c r="J7543" s="24"/>
      <c r="K7543" s="24"/>
    </row>
    <row r="7544" spans="1:11">
      <c r="A7544" s="24"/>
      <c r="B7544" s="24"/>
      <c r="J7544" s="24"/>
      <c r="K7544" s="24"/>
    </row>
    <row r="7545" spans="1:11">
      <c r="A7545" s="24"/>
      <c r="B7545" s="24"/>
      <c r="J7545" s="24"/>
      <c r="K7545" s="24"/>
    </row>
    <row r="7546" spans="1:11">
      <c r="A7546" s="24"/>
      <c r="B7546" s="24"/>
      <c r="J7546" s="24"/>
      <c r="K7546" s="24"/>
    </row>
    <row r="7547" spans="1:11">
      <c r="A7547" s="24"/>
      <c r="B7547" s="24"/>
      <c r="J7547" s="24"/>
      <c r="K7547" s="24"/>
    </row>
    <row r="7548" spans="1:11">
      <c r="A7548" s="24"/>
      <c r="B7548" s="24"/>
      <c r="J7548" s="24"/>
      <c r="K7548" s="24"/>
    </row>
    <row r="7549" spans="1:11">
      <c r="A7549" s="24"/>
      <c r="B7549" s="24"/>
      <c r="J7549" s="24"/>
      <c r="K7549" s="24"/>
    </row>
    <row r="7550" spans="1:11">
      <c r="A7550" s="24"/>
      <c r="B7550" s="24"/>
      <c r="J7550" s="24"/>
      <c r="K7550" s="24"/>
    </row>
    <row r="7551" spans="1:11">
      <c r="A7551" s="24"/>
      <c r="B7551" s="24"/>
      <c r="J7551" s="24"/>
      <c r="K7551" s="24"/>
    </row>
    <row r="7552" spans="1:11">
      <c r="A7552" s="24"/>
      <c r="B7552" s="24"/>
      <c r="J7552" s="24"/>
      <c r="K7552" s="24"/>
    </row>
    <row r="7553" spans="1:11">
      <c r="A7553" s="24"/>
      <c r="B7553" s="24"/>
      <c r="J7553" s="24"/>
      <c r="K7553" s="24"/>
    </row>
    <row r="7554" spans="1:11">
      <c r="A7554" s="24"/>
      <c r="B7554" s="24"/>
      <c r="J7554" s="24"/>
      <c r="K7554" s="24"/>
    </row>
    <row r="7555" spans="1:11">
      <c r="A7555" s="24"/>
      <c r="B7555" s="24"/>
      <c r="J7555" s="24"/>
      <c r="K7555" s="24"/>
    </row>
    <row r="7556" spans="1:11">
      <c r="A7556" s="24"/>
      <c r="B7556" s="24"/>
      <c r="J7556" s="24"/>
      <c r="K7556" s="24"/>
    </row>
    <row r="7557" spans="1:11">
      <c r="A7557" s="24"/>
      <c r="B7557" s="24"/>
      <c r="J7557" s="24"/>
      <c r="K7557" s="24"/>
    </row>
    <row r="7558" spans="1:11">
      <c r="A7558" s="24"/>
      <c r="B7558" s="24"/>
      <c r="J7558" s="24"/>
      <c r="K7558" s="24"/>
    </row>
    <row r="7559" spans="1:11">
      <c r="A7559" s="24"/>
      <c r="B7559" s="24"/>
      <c r="J7559" s="24"/>
      <c r="K7559" s="24"/>
    </row>
    <row r="7560" spans="1:11">
      <c r="A7560" s="24"/>
      <c r="B7560" s="24"/>
      <c r="J7560" s="24"/>
      <c r="K7560" s="24"/>
    </row>
    <row r="7561" spans="1:11">
      <c r="A7561" s="24"/>
      <c r="B7561" s="24"/>
      <c r="J7561" s="24"/>
      <c r="K7561" s="24"/>
    </row>
    <row r="7562" spans="1:11">
      <c r="A7562" s="24"/>
      <c r="B7562" s="24"/>
      <c r="J7562" s="24"/>
      <c r="K7562" s="24"/>
    </row>
    <row r="7563" spans="1:11">
      <c r="A7563" s="24"/>
      <c r="B7563" s="24"/>
      <c r="J7563" s="24"/>
      <c r="K7563" s="24"/>
    </row>
    <row r="7564" spans="1:11">
      <c r="A7564" s="24"/>
      <c r="B7564" s="24"/>
      <c r="J7564" s="24"/>
      <c r="K7564" s="24"/>
    </row>
    <row r="7565" spans="1:11">
      <c r="A7565" s="24"/>
      <c r="B7565" s="24"/>
      <c r="J7565" s="24"/>
      <c r="K7565" s="24"/>
    </row>
    <row r="7566" spans="1:11">
      <c r="A7566" s="24"/>
      <c r="B7566" s="24"/>
      <c r="J7566" s="24"/>
      <c r="K7566" s="24"/>
    </row>
    <row r="7567" spans="1:11">
      <c r="A7567" s="24"/>
      <c r="B7567" s="24"/>
      <c r="J7567" s="24"/>
      <c r="K7567" s="24"/>
    </row>
    <row r="7568" spans="1:11">
      <c r="A7568" s="24"/>
      <c r="B7568" s="24"/>
      <c r="J7568" s="24"/>
      <c r="K7568" s="24"/>
    </row>
    <row r="7569" spans="1:11">
      <c r="A7569" s="24"/>
      <c r="B7569" s="24"/>
      <c r="J7569" s="24"/>
      <c r="K7569" s="24"/>
    </row>
    <row r="7570" spans="1:11">
      <c r="A7570" s="24"/>
      <c r="B7570" s="24"/>
      <c r="J7570" s="24"/>
      <c r="K7570" s="24"/>
    </row>
    <row r="7571" spans="1:11">
      <c r="A7571" s="24"/>
      <c r="B7571" s="24"/>
      <c r="J7571" s="24"/>
      <c r="K7571" s="24"/>
    </row>
    <row r="7572" spans="1:11">
      <c r="A7572" s="24"/>
      <c r="B7572" s="24"/>
      <c r="J7572" s="24"/>
      <c r="K7572" s="24"/>
    </row>
    <row r="7573" spans="1:11">
      <c r="A7573" s="24"/>
      <c r="B7573" s="24"/>
      <c r="J7573" s="24"/>
      <c r="K7573" s="24"/>
    </row>
    <row r="7574" spans="1:11">
      <c r="A7574" s="24"/>
      <c r="B7574" s="24"/>
      <c r="J7574" s="24"/>
      <c r="K7574" s="24"/>
    </row>
    <row r="7575" spans="1:11">
      <c r="A7575" s="24"/>
      <c r="B7575" s="24"/>
      <c r="J7575" s="24"/>
      <c r="K7575" s="24"/>
    </row>
    <row r="7576" spans="1:11">
      <c r="A7576" s="24"/>
      <c r="B7576" s="24"/>
      <c r="J7576" s="24"/>
      <c r="K7576" s="24"/>
    </row>
    <row r="7577" spans="1:11">
      <c r="A7577" s="24"/>
      <c r="B7577" s="24"/>
      <c r="J7577" s="24"/>
      <c r="K7577" s="24"/>
    </row>
    <row r="7578" spans="1:11">
      <c r="A7578" s="24"/>
      <c r="B7578" s="24"/>
      <c r="J7578" s="24"/>
      <c r="K7578" s="24"/>
    </row>
    <row r="7579" spans="1:11">
      <c r="A7579" s="24"/>
      <c r="B7579" s="24"/>
      <c r="J7579" s="24"/>
      <c r="K7579" s="24"/>
    </row>
    <row r="7580" spans="1:11">
      <c r="A7580" s="24"/>
      <c r="B7580" s="24"/>
      <c r="J7580" s="24"/>
      <c r="K7580" s="24"/>
    </row>
    <row r="7581" spans="1:11">
      <c r="A7581" s="24"/>
      <c r="B7581" s="24"/>
      <c r="J7581" s="24"/>
      <c r="K7581" s="24"/>
    </row>
    <row r="7582" spans="1:11">
      <c r="A7582" s="24"/>
      <c r="B7582" s="24"/>
      <c r="J7582" s="24"/>
      <c r="K7582" s="24"/>
    </row>
    <row r="7583" spans="1:11">
      <c r="A7583" s="24"/>
      <c r="B7583" s="24"/>
      <c r="J7583" s="24"/>
      <c r="K7583" s="24"/>
    </row>
    <row r="7584" spans="1:11">
      <c r="A7584" s="24"/>
      <c r="B7584" s="24"/>
      <c r="J7584" s="24"/>
      <c r="K7584" s="24"/>
    </row>
    <row r="7585" spans="1:11">
      <c r="A7585" s="24"/>
      <c r="B7585" s="24"/>
      <c r="J7585" s="24"/>
      <c r="K7585" s="24"/>
    </row>
    <row r="7586" spans="1:11">
      <c r="A7586" s="24"/>
      <c r="B7586" s="24"/>
      <c r="J7586" s="24"/>
      <c r="K7586" s="24"/>
    </row>
    <row r="7587" spans="1:11">
      <c r="A7587" s="24"/>
      <c r="B7587" s="24"/>
      <c r="J7587" s="24"/>
      <c r="K7587" s="24"/>
    </row>
    <row r="7588" spans="1:11">
      <c r="A7588" s="24"/>
      <c r="B7588" s="24"/>
      <c r="J7588" s="24"/>
      <c r="K7588" s="24"/>
    </row>
    <row r="7589" spans="1:11">
      <c r="A7589" s="24"/>
      <c r="B7589" s="24"/>
      <c r="J7589" s="24"/>
      <c r="K7589" s="24"/>
    </row>
    <row r="7590" spans="1:11">
      <c r="A7590" s="24"/>
      <c r="B7590" s="24"/>
      <c r="J7590" s="24"/>
      <c r="K7590" s="24"/>
    </row>
    <row r="7591" spans="1:11">
      <c r="A7591" s="24"/>
      <c r="B7591" s="24"/>
      <c r="J7591" s="24"/>
      <c r="K7591" s="24"/>
    </row>
    <row r="7592" spans="1:11">
      <c r="A7592" s="24"/>
      <c r="B7592" s="24"/>
      <c r="J7592" s="24"/>
      <c r="K7592" s="24"/>
    </row>
    <row r="7593" spans="1:11">
      <c r="A7593" s="24"/>
      <c r="B7593" s="24"/>
      <c r="J7593" s="24"/>
      <c r="K7593" s="24"/>
    </row>
    <row r="7594" spans="1:11">
      <c r="A7594" s="24"/>
      <c r="B7594" s="24"/>
      <c r="J7594" s="24"/>
      <c r="K7594" s="24"/>
    </row>
    <row r="7595" spans="1:11">
      <c r="A7595" s="24"/>
      <c r="B7595" s="24"/>
      <c r="J7595" s="24"/>
      <c r="K7595" s="24"/>
    </row>
    <row r="7596" spans="1:11">
      <c r="A7596" s="24"/>
      <c r="B7596" s="24"/>
      <c r="J7596" s="24"/>
      <c r="K7596" s="24"/>
    </row>
    <row r="7597" spans="1:11">
      <c r="A7597" s="24"/>
      <c r="B7597" s="24"/>
      <c r="J7597" s="24"/>
      <c r="K7597" s="24"/>
    </row>
    <row r="7598" spans="1:11">
      <c r="A7598" s="24"/>
      <c r="B7598" s="24"/>
      <c r="J7598" s="24"/>
      <c r="K7598" s="24"/>
    </row>
    <row r="7599" spans="1:11">
      <c r="A7599" s="24"/>
      <c r="B7599" s="24"/>
      <c r="J7599" s="24"/>
      <c r="K7599" s="24"/>
    </row>
    <row r="7600" spans="1:11">
      <c r="A7600" s="24"/>
      <c r="B7600" s="24"/>
      <c r="J7600" s="24"/>
      <c r="K7600" s="24"/>
    </row>
    <row r="7601" spans="1:11">
      <c r="A7601" s="24"/>
      <c r="B7601" s="24"/>
      <c r="J7601" s="24"/>
      <c r="K7601" s="24"/>
    </row>
    <row r="7602" spans="1:11">
      <c r="A7602" s="24"/>
      <c r="B7602" s="24"/>
      <c r="J7602" s="24"/>
      <c r="K7602" s="24"/>
    </row>
    <row r="7603" spans="1:11">
      <c r="A7603" s="24"/>
      <c r="B7603" s="24"/>
      <c r="J7603" s="24"/>
      <c r="K7603" s="24"/>
    </row>
    <row r="7604" spans="1:11">
      <c r="A7604" s="24"/>
      <c r="B7604" s="24"/>
      <c r="J7604" s="24"/>
      <c r="K7604" s="24"/>
    </row>
    <row r="7605" spans="1:11">
      <c r="A7605" s="24"/>
      <c r="B7605" s="24"/>
      <c r="J7605" s="24"/>
      <c r="K7605" s="24"/>
    </row>
    <row r="7606" spans="1:11">
      <c r="A7606" s="24"/>
      <c r="B7606" s="24"/>
      <c r="J7606" s="24"/>
      <c r="K7606" s="24"/>
    </row>
    <row r="7607" spans="1:11">
      <c r="A7607" s="24"/>
      <c r="B7607" s="24"/>
      <c r="J7607" s="24"/>
      <c r="K7607" s="24"/>
    </row>
    <row r="7608" spans="1:11">
      <c r="A7608" s="24"/>
      <c r="B7608" s="24"/>
      <c r="J7608" s="24"/>
      <c r="K7608" s="24"/>
    </row>
    <row r="7609" spans="1:11">
      <c r="A7609" s="24"/>
      <c r="B7609" s="24"/>
      <c r="J7609" s="24"/>
      <c r="K7609" s="24"/>
    </row>
    <row r="7610" spans="1:11">
      <c r="A7610" s="24"/>
      <c r="B7610" s="24"/>
      <c r="J7610" s="24"/>
      <c r="K7610" s="24"/>
    </row>
    <row r="7611" spans="1:11">
      <c r="A7611" s="24"/>
      <c r="B7611" s="24"/>
      <c r="J7611" s="24"/>
      <c r="K7611" s="24"/>
    </row>
    <row r="7612" spans="1:11">
      <c r="A7612" s="24"/>
      <c r="B7612" s="24"/>
      <c r="J7612" s="24"/>
      <c r="K7612" s="24"/>
    </row>
    <row r="7613" spans="1:11">
      <c r="A7613" s="24"/>
      <c r="B7613" s="24"/>
      <c r="J7613" s="24"/>
      <c r="K7613" s="24"/>
    </row>
    <row r="7614" spans="1:11">
      <c r="A7614" s="24"/>
      <c r="B7614" s="24"/>
      <c r="J7614" s="24"/>
      <c r="K7614" s="24"/>
    </row>
    <row r="7615" spans="1:11">
      <c r="A7615" s="24"/>
      <c r="B7615" s="24"/>
      <c r="J7615" s="24"/>
      <c r="K7615" s="24"/>
    </row>
    <row r="7616" spans="1:11">
      <c r="A7616" s="24"/>
      <c r="B7616" s="24"/>
      <c r="J7616" s="24"/>
      <c r="K7616" s="24"/>
    </row>
    <row r="7617" spans="1:11">
      <c r="A7617" s="24"/>
      <c r="B7617" s="24"/>
      <c r="J7617" s="24"/>
      <c r="K7617" s="24"/>
    </row>
    <row r="7618" spans="1:11">
      <c r="A7618" s="24"/>
      <c r="B7618" s="24"/>
      <c r="J7618" s="24"/>
      <c r="K7618" s="24"/>
    </row>
    <row r="7619" spans="1:11">
      <c r="A7619" s="24"/>
      <c r="B7619" s="24"/>
      <c r="J7619" s="24"/>
      <c r="K7619" s="24"/>
    </row>
    <row r="7620" spans="1:11">
      <c r="A7620" s="24"/>
      <c r="B7620" s="24"/>
      <c r="J7620" s="24"/>
      <c r="K7620" s="24"/>
    </row>
    <row r="7621" spans="1:11">
      <c r="A7621" s="24"/>
      <c r="B7621" s="24"/>
      <c r="J7621" s="24"/>
      <c r="K7621" s="24"/>
    </row>
    <row r="7622" spans="1:11">
      <c r="A7622" s="24"/>
      <c r="B7622" s="24"/>
      <c r="J7622" s="24"/>
      <c r="K7622" s="24"/>
    </row>
    <row r="7623" spans="1:11">
      <c r="A7623" s="24"/>
      <c r="B7623" s="24"/>
      <c r="J7623" s="24"/>
      <c r="K7623" s="24"/>
    </row>
    <row r="7624" spans="1:11">
      <c r="A7624" s="24"/>
      <c r="B7624" s="24"/>
      <c r="J7624" s="24"/>
      <c r="K7624" s="24"/>
    </row>
    <row r="7625" spans="1:11">
      <c r="A7625" s="24"/>
      <c r="B7625" s="24"/>
      <c r="J7625" s="24"/>
      <c r="K7625" s="24"/>
    </row>
    <row r="7626" spans="1:11">
      <c r="A7626" s="24"/>
      <c r="B7626" s="24"/>
      <c r="J7626" s="24"/>
      <c r="K7626" s="24"/>
    </row>
    <row r="7627" spans="1:11">
      <c r="A7627" s="24"/>
      <c r="B7627" s="24"/>
      <c r="J7627" s="24"/>
      <c r="K7627" s="24"/>
    </row>
    <row r="7628" spans="1:11">
      <c r="A7628" s="24"/>
      <c r="B7628" s="24"/>
      <c r="J7628" s="24"/>
      <c r="K7628" s="24"/>
    </row>
    <row r="7629" spans="1:11">
      <c r="A7629" s="24"/>
      <c r="B7629" s="24"/>
      <c r="J7629" s="24"/>
      <c r="K7629" s="24"/>
    </row>
    <row r="7630" spans="1:11">
      <c r="A7630" s="24"/>
      <c r="B7630" s="24"/>
      <c r="J7630" s="24"/>
      <c r="K7630" s="24"/>
    </row>
    <row r="7631" spans="1:11">
      <c r="A7631" s="24"/>
      <c r="B7631" s="24"/>
      <c r="J7631" s="24"/>
      <c r="K7631" s="24"/>
    </row>
    <row r="7632" spans="1:11">
      <c r="A7632" s="24"/>
      <c r="B7632" s="24"/>
      <c r="J7632" s="24"/>
      <c r="K7632" s="24"/>
    </row>
    <row r="7633" spans="1:11">
      <c r="A7633" s="24"/>
      <c r="B7633" s="24"/>
      <c r="J7633" s="24"/>
      <c r="K7633" s="24"/>
    </row>
    <row r="7634" spans="1:11">
      <c r="A7634" s="24"/>
      <c r="B7634" s="24"/>
      <c r="J7634" s="24"/>
      <c r="K7634" s="24"/>
    </row>
    <row r="7635" spans="1:11">
      <c r="A7635" s="24"/>
      <c r="B7635" s="24"/>
      <c r="J7635" s="24"/>
      <c r="K7635" s="24"/>
    </row>
    <row r="7636" spans="1:11">
      <c r="A7636" s="24"/>
      <c r="B7636" s="24"/>
      <c r="J7636" s="24"/>
      <c r="K7636" s="24"/>
    </row>
    <row r="7637" spans="1:11">
      <c r="A7637" s="24"/>
      <c r="B7637" s="24"/>
      <c r="J7637" s="24"/>
      <c r="K7637" s="24"/>
    </row>
    <row r="7638" spans="1:11">
      <c r="A7638" s="24"/>
      <c r="B7638" s="24"/>
      <c r="J7638" s="24"/>
      <c r="K7638" s="24"/>
    </row>
    <row r="7639" spans="1:11">
      <c r="A7639" s="24"/>
      <c r="B7639" s="24"/>
      <c r="J7639" s="24"/>
      <c r="K7639" s="24"/>
    </row>
    <row r="7640" spans="1:11">
      <c r="A7640" s="24"/>
      <c r="B7640" s="24"/>
      <c r="J7640" s="24"/>
      <c r="K7640" s="24"/>
    </row>
    <row r="7641" spans="1:11">
      <c r="A7641" s="24"/>
      <c r="B7641" s="24"/>
      <c r="J7641" s="24"/>
      <c r="K7641" s="24"/>
    </row>
    <row r="7642" spans="1:11">
      <c r="A7642" s="24"/>
      <c r="B7642" s="24"/>
      <c r="J7642" s="24"/>
      <c r="K7642" s="24"/>
    </row>
    <row r="7643" spans="1:11">
      <c r="A7643" s="24"/>
      <c r="B7643" s="24"/>
      <c r="J7643" s="24"/>
      <c r="K7643" s="24"/>
    </row>
    <row r="7644" spans="1:11">
      <c r="A7644" s="24"/>
      <c r="B7644" s="24"/>
      <c r="J7644" s="24"/>
      <c r="K7644" s="24"/>
    </row>
    <row r="7645" spans="1:11">
      <c r="A7645" s="24"/>
      <c r="B7645" s="24"/>
      <c r="J7645" s="24"/>
      <c r="K7645" s="24"/>
    </row>
    <row r="7646" spans="1:11">
      <c r="A7646" s="24"/>
      <c r="B7646" s="24"/>
      <c r="J7646" s="24"/>
      <c r="K7646" s="24"/>
    </row>
    <row r="7647" spans="1:11">
      <c r="A7647" s="24"/>
      <c r="B7647" s="24"/>
      <c r="J7647" s="24"/>
      <c r="K7647" s="24"/>
    </row>
    <row r="7648" spans="1:11">
      <c r="A7648" s="24"/>
      <c r="B7648" s="24"/>
      <c r="J7648" s="24"/>
      <c r="K7648" s="24"/>
    </row>
    <row r="7649" spans="1:11">
      <c r="A7649" s="24"/>
      <c r="B7649" s="24"/>
      <c r="J7649" s="24"/>
      <c r="K7649" s="24"/>
    </row>
    <row r="7650" spans="1:11">
      <c r="A7650" s="24"/>
      <c r="B7650" s="24"/>
      <c r="J7650" s="24"/>
      <c r="K7650" s="24"/>
    </row>
    <row r="7651" spans="1:11">
      <c r="A7651" s="24"/>
      <c r="B7651" s="24"/>
      <c r="J7651" s="24"/>
      <c r="K7651" s="24"/>
    </row>
    <row r="7652" spans="1:11">
      <c r="A7652" s="24"/>
      <c r="B7652" s="24"/>
      <c r="J7652" s="24"/>
      <c r="K7652" s="24"/>
    </row>
    <row r="7653" spans="1:11">
      <c r="A7653" s="24"/>
      <c r="B7653" s="24"/>
      <c r="J7653" s="24"/>
      <c r="K7653" s="24"/>
    </row>
    <row r="7654" spans="1:11">
      <c r="A7654" s="24"/>
      <c r="B7654" s="24"/>
      <c r="J7654" s="24"/>
      <c r="K7654" s="24"/>
    </row>
    <row r="7655" spans="1:11">
      <c r="A7655" s="24"/>
      <c r="B7655" s="24"/>
      <c r="J7655" s="24"/>
      <c r="K7655" s="24"/>
    </row>
    <row r="7656" spans="1:11">
      <c r="A7656" s="24"/>
      <c r="B7656" s="24"/>
      <c r="J7656" s="24"/>
      <c r="K7656" s="24"/>
    </row>
    <row r="7657" spans="1:11">
      <c r="A7657" s="24"/>
      <c r="B7657" s="24"/>
      <c r="J7657" s="24"/>
      <c r="K7657" s="24"/>
    </row>
    <row r="7658" spans="1:11">
      <c r="A7658" s="24"/>
      <c r="B7658" s="24"/>
      <c r="J7658" s="24"/>
      <c r="K7658" s="24"/>
    </row>
    <row r="7659" spans="1:11">
      <c r="A7659" s="24"/>
      <c r="B7659" s="24"/>
      <c r="J7659" s="24"/>
      <c r="K7659" s="24"/>
    </row>
    <row r="7660" spans="1:11">
      <c r="A7660" s="24"/>
      <c r="B7660" s="24"/>
      <c r="J7660" s="24"/>
      <c r="K7660" s="24"/>
    </row>
    <row r="7661" spans="1:11">
      <c r="A7661" s="24"/>
      <c r="B7661" s="24"/>
      <c r="J7661" s="24"/>
      <c r="K7661" s="24"/>
    </row>
    <row r="7662" spans="1:11">
      <c r="A7662" s="24"/>
      <c r="B7662" s="24"/>
      <c r="J7662" s="24"/>
      <c r="K7662" s="24"/>
    </row>
    <row r="7663" spans="1:11">
      <c r="A7663" s="24"/>
      <c r="B7663" s="24"/>
      <c r="J7663" s="24"/>
      <c r="K7663" s="24"/>
    </row>
    <row r="7664" spans="1:11">
      <c r="A7664" s="24"/>
      <c r="B7664" s="24"/>
      <c r="J7664" s="24"/>
      <c r="K7664" s="24"/>
    </row>
    <row r="7665" spans="1:11">
      <c r="A7665" s="24"/>
      <c r="B7665" s="24"/>
      <c r="J7665" s="24"/>
      <c r="K7665" s="24"/>
    </row>
    <row r="7666" spans="1:11">
      <c r="A7666" s="24"/>
      <c r="B7666" s="24"/>
      <c r="J7666" s="24"/>
      <c r="K7666" s="24"/>
    </row>
    <row r="7667" spans="1:11">
      <c r="A7667" s="24"/>
      <c r="B7667" s="24"/>
      <c r="J7667" s="24"/>
      <c r="K7667" s="24"/>
    </row>
    <row r="7668" spans="1:11">
      <c r="A7668" s="24"/>
      <c r="B7668" s="24"/>
      <c r="J7668" s="24"/>
      <c r="K7668" s="24"/>
    </row>
    <row r="7669" spans="1:11">
      <c r="A7669" s="24"/>
      <c r="B7669" s="24"/>
      <c r="J7669" s="24"/>
      <c r="K7669" s="24"/>
    </row>
    <row r="7670" spans="1:11">
      <c r="A7670" s="24"/>
      <c r="B7670" s="24"/>
      <c r="J7670" s="24"/>
      <c r="K7670" s="24"/>
    </row>
    <row r="7671" spans="1:11">
      <c r="A7671" s="24"/>
      <c r="B7671" s="24"/>
      <c r="J7671" s="24"/>
      <c r="K7671" s="24"/>
    </row>
    <row r="7672" spans="1:11">
      <c r="A7672" s="24"/>
      <c r="B7672" s="24"/>
      <c r="J7672" s="24"/>
      <c r="K7672" s="24"/>
    </row>
    <row r="7673" spans="1:11">
      <c r="A7673" s="24"/>
      <c r="B7673" s="24"/>
      <c r="J7673" s="24"/>
      <c r="K7673" s="24"/>
    </row>
    <row r="7674" spans="1:11">
      <c r="A7674" s="24"/>
      <c r="B7674" s="24"/>
      <c r="J7674" s="24"/>
      <c r="K7674" s="24"/>
    </row>
    <row r="7675" spans="1:11">
      <c r="A7675" s="24"/>
      <c r="B7675" s="24"/>
      <c r="J7675" s="24"/>
      <c r="K7675" s="24"/>
    </row>
    <row r="7676" spans="1:11">
      <c r="A7676" s="24"/>
      <c r="B7676" s="24"/>
      <c r="J7676" s="24"/>
      <c r="K7676" s="24"/>
    </row>
    <row r="7677" spans="1:11">
      <c r="A7677" s="24"/>
      <c r="B7677" s="24"/>
      <c r="J7677" s="24"/>
      <c r="K7677" s="24"/>
    </row>
    <row r="7678" spans="1:11">
      <c r="A7678" s="24"/>
      <c r="B7678" s="24"/>
      <c r="J7678" s="24"/>
      <c r="K7678" s="24"/>
    </row>
    <row r="7679" spans="1:11">
      <c r="A7679" s="24"/>
      <c r="B7679" s="24"/>
      <c r="J7679" s="24"/>
      <c r="K7679" s="24"/>
    </row>
    <row r="7680" spans="1:11">
      <c r="A7680" s="24"/>
      <c r="B7680" s="24"/>
      <c r="J7680" s="24"/>
      <c r="K7680" s="24"/>
    </row>
    <row r="7681" spans="1:11">
      <c r="A7681" s="24"/>
      <c r="B7681" s="24"/>
      <c r="J7681" s="24"/>
      <c r="K7681" s="24"/>
    </row>
    <row r="7682" spans="1:11">
      <c r="A7682" s="24"/>
      <c r="B7682" s="24"/>
      <c r="J7682" s="24"/>
      <c r="K7682" s="24"/>
    </row>
    <row r="7683" spans="1:11">
      <c r="A7683" s="24"/>
      <c r="B7683" s="24"/>
      <c r="J7683" s="24"/>
      <c r="K7683" s="24"/>
    </row>
    <row r="7684" spans="1:11">
      <c r="A7684" s="24"/>
      <c r="B7684" s="24"/>
      <c r="J7684" s="24"/>
      <c r="K7684" s="24"/>
    </row>
    <row r="7685" spans="1:11">
      <c r="A7685" s="24"/>
      <c r="B7685" s="24"/>
      <c r="J7685" s="24"/>
      <c r="K7685" s="24"/>
    </row>
    <row r="7686" spans="1:11">
      <c r="A7686" s="24"/>
      <c r="B7686" s="24"/>
      <c r="J7686" s="24"/>
      <c r="K7686" s="24"/>
    </row>
    <row r="7687" spans="1:11">
      <c r="A7687" s="24"/>
      <c r="B7687" s="24"/>
      <c r="J7687" s="24"/>
      <c r="K7687" s="24"/>
    </row>
    <row r="7688" spans="1:11">
      <c r="A7688" s="24"/>
      <c r="B7688" s="24"/>
      <c r="J7688" s="24"/>
      <c r="K7688" s="24"/>
    </row>
    <row r="7689" spans="1:11">
      <c r="A7689" s="24"/>
      <c r="B7689" s="24"/>
      <c r="J7689" s="24"/>
      <c r="K7689" s="24"/>
    </row>
    <row r="7690" spans="1:11">
      <c r="A7690" s="24"/>
      <c r="B7690" s="24"/>
      <c r="J7690" s="24"/>
      <c r="K7690" s="24"/>
    </row>
    <row r="7691" spans="1:11">
      <c r="A7691" s="24"/>
      <c r="B7691" s="24"/>
      <c r="J7691" s="24"/>
      <c r="K7691" s="24"/>
    </row>
    <row r="7692" spans="1:11">
      <c r="A7692" s="24"/>
      <c r="B7692" s="24"/>
      <c r="J7692" s="24"/>
      <c r="K7692" s="24"/>
    </row>
    <row r="7693" spans="1:11">
      <c r="A7693" s="24"/>
      <c r="B7693" s="24"/>
      <c r="J7693" s="24"/>
      <c r="K7693" s="24"/>
    </row>
    <row r="7694" spans="1:11">
      <c r="A7694" s="24"/>
      <c r="B7694" s="24"/>
      <c r="J7694" s="24"/>
      <c r="K7694" s="24"/>
    </row>
    <row r="7695" spans="1:11">
      <c r="A7695" s="24"/>
      <c r="B7695" s="24"/>
      <c r="J7695" s="24"/>
      <c r="K7695" s="24"/>
    </row>
    <row r="7696" spans="1:11">
      <c r="A7696" s="24"/>
      <c r="B7696" s="24"/>
      <c r="J7696" s="24"/>
      <c r="K7696" s="24"/>
    </row>
    <row r="7697" spans="1:11">
      <c r="A7697" s="24"/>
      <c r="B7697" s="24"/>
      <c r="J7697" s="24"/>
      <c r="K7697" s="24"/>
    </row>
    <row r="7698" spans="1:11">
      <c r="A7698" s="24"/>
      <c r="B7698" s="24"/>
      <c r="J7698" s="24"/>
      <c r="K7698" s="24"/>
    </row>
    <row r="7699" spans="1:11">
      <c r="A7699" s="24"/>
      <c r="B7699" s="24"/>
      <c r="J7699" s="24"/>
      <c r="K7699" s="24"/>
    </row>
    <row r="7700" spans="1:11">
      <c r="A7700" s="24"/>
      <c r="B7700" s="24"/>
      <c r="J7700" s="24"/>
      <c r="K7700" s="24"/>
    </row>
    <row r="7701" spans="1:11">
      <c r="A7701" s="24"/>
      <c r="B7701" s="24"/>
      <c r="J7701" s="24"/>
      <c r="K7701" s="24"/>
    </row>
    <row r="7702" spans="1:11">
      <c r="A7702" s="24"/>
      <c r="B7702" s="24"/>
      <c r="J7702" s="24"/>
      <c r="K7702" s="24"/>
    </row>
    <row r="7703" spans="1:11">
      <c r="A7703" s="24"/>
      <c r="B7703" s="24"/>
      <c r="J7703" s="24"/>
      <c r="K7703" s="24"/>
    </row>
    <row r="7704" spans="1:11">
      <c r="A7704" s="24"/>
      <c r="B7704" s="24"/>
      <c r="J7704" s="24"/>
      <c r="K7704" s="24"/>
    </row>
    <row r="7705" spans="1:11">
      <c r="A7705" s="24"/>
      <c r="B7705" s="24"/>
      <c r="J7705" s="24"/>
      <c r="K7705" s="24"/>
    </row>
    <row r="7706" spans="1:11">
      <c r="A7706" s="24"/>
      <c r="B7706" s="24"/>
      <c r="J7706" s="24"/>
      <c r="K7706" s="24"/>
    </row>
    <row r="7707" spans="1:11">
      <c r="A7707" s="24"/>
      <c r="B7707" s="24"/>
      <c r="J7707" s="24"/>
      <c r="K7707" s="24"/>
    </row>
    <row r="7708" spans="1:11">
      <c r="A7708" s="24"/>
      <c r="B7708" s="24"/>
      <c r="J7708" s="24"/>
      <c r="K7708" s="24"/>
    </row>
    <row r="7709" spans="1:11">
      <c r="A7709" s="24"/>
      <c r="B7709" s="24"/>
      <c r="J7709" s="24"/>
      <c r="K7709" s="24"/>
    </row>
    <row r="7710" spans="1:11">
      <c r="A7710" s="24"/>
      <c r="B7710" s="24"/>
      <c r="J7710" s="24"/>
      <c r="K7710" s="24"/>
    </row>
    <row r="7711" spans="1:11">
      <c r="A7711" s="24"/>
      <c r="B7711" s="24"/>
      <c r="J7711" s="24"/>
      <c r="K7711" s="24"/>
    </row>
    <row r="7712" spans="1:11">
      <c r="A7712" s="24"/>
      <c r="B7712" s="24"/>
      <c r="J7712" s="24"/>
      <c r="K7712" s="24"/>
    </row>
    <row r="7713" spans="1:11">
      <c r="A7713" s="24"/>
      <c r="B7713" s="24"/>
      <c r="J7713" s="24"/>
      <c r="K7713" s="24"/>
    </row>
    <row r="7714" spans="1:11">
      <c r="A7714" s="24"/>
      <c r="B7714" s="24"/>
      <c r="J7714" s="24"/>
      <c r="K7714" s="24"/>
    </row>
    <row r="7715" spans="1:11">
      <c r="A7715" s="24"/>
      <c r="B7715" s="24"/>
      <c r="J7715" s="24"/>
      <c r="K7715" s="24"/>
    </row>
    <row r="7716" spans="1:11">
      <c r="A7716" s="24"/>
      <c r="B7716" s="24"/>
      <c r="J7716" s="24"/>
      <c r="K7716" s="24"/>
    </row>
    <row r="7717" spans="1:11">
      <c r="A7717" s="24"/>
      <c r="B7717" s="24"/>
      <c r="J7717" s="24"/>
      <c r="K7717" s="24"/>
    </row>
    <row r="7718" spans="1:11">
      <c r="A7718" s="24"/>
      <c r="B7718" s="24"/>
      <c r="J7718" s="24"/>
      <c r="K7718" s="24"/>
    </row>
    <row r="7719" spans="1:11">
      <c r="A7719" s="24"/>
      <c r="B7719" s="24"/>
      <c r="J7719" s="24"/>
      <c r="K7719" s="24"/>
    </row>
    <row r="7720" spans="1:11">
      <c r="A7720" s="24"/>
      <c r="B7720" s="24"/>
      <c r="J7720" s="24"/>
      <c r="K7720" s="24"/>
    </row>
    <row r="7721" spans="1:11">
      <c r="A7721" s="24"/>
      <c r="B7721" s="24"/>
      <c r="J7721" s="24"/>
      <c r="K7721" s="24"/>
    </row>
    <row r="7722" spans="1:11">
      <c r="A7722" s="24"/>
      <c r="B7722" s="24"/>
      <c r="J7722" s="24"/>
      <c r="K7722" s="24"/>
    </row>
    <row r="7723" spans="1:11">
      <c r="A7723" s="24"/>
      <c r="B7723" s="24"/>
      <c r="J7723" s="24"/>
      <c r="K7723" s="24"/>
    </row>
    <row r="7724" spans="1:11">
      <c r="A7724" s="24"/>
      <c r="B7724" s="24"/>
      <c r="J7724" s="24"/>
      <c r="K7724" s="24"/>
    </row>
    <row r="7725" spans="1:11">
      <c r="A7725" s="24"/>
      <c r="B7725" s="24"/>
      <c r="J7725" s="24"/>
      <c r="K7725" s="24"/>
    </row>
    <row r="7726" spans="1:11">
      <c r="A7726" s="24"/>
      <c r="B7726" s="24"/>
      <c r="J7726" s="24"/>
      <c r="K7726" s="24"/>
    </row>
    <row r="7727" spans="1:11">
      <c r="A7727" s="24"/>
      <c r="B7727" s="24"/>
      <c r="J7727" s="24"/>
      <c r="K7727" s="24"/>
    </row>
    <row r="7728" spans="1:11">
      <c r="A7728" s="24"/>
      <c r="B7728" s="24"/>
      <c r="J7728" s="24"/>
      <c r="K7728" s="24"/>
    </row>
    <row r="7729" spans="1:11">
      <c r="A7729" s="24"/>
      <c r="B7729" s="24"/>
      <c r="J7729" s="24"/>
      <c r="K7729" s="24"/>
    </row>
    <row r="7730" spans="1:11">
      <c r="A7730" s="24"/>
      <c r="B7730" s="24"/>
      <c r="J7730" s="24"/>
      <c r="K7730" s="24"/>
    </row>
    <row r="7731" spans="1:11">
      <c r="A7731" s="24"/>
      <c r="B7731" s="24"/>
      <c r="J7731" s="24"/>
      <c r="K7731" s="24"/>
    </row>
    <row r="7732" spans="1:11">
      <c r="A7732" s="24"/>
      <c r="B7732" s="24"/>
      <c r="J7732" s="24"/>
      <c r="K7732" s="24"/>
    </row>
    <row r="7733" spans="1:11">
      <c r="A7733" s="24"/>
      <c r="B7733" s="24"/>
      <c r="J7733" s="24"/>
      <c r="K7733" s="24"/>
    </row>
    <row r="7734" spans="1:11">
      <c r="A7734" s="24"/>
      <c r="B7734" s="24"/>
      <c r="J7734" s="24"/>
      <c r="K7734" s="24"/>
    </row>
    <row r="7735" spans="1:11">
      <c r="A7735" s="24"/>
      <c r="B7735" s="24"/>
      <c r="J7735" s="24"/>
      <c r="K7735" s="24"/>
    </row>
    <row r="7736" spans="1:11">
      <c r="A7736" s="24"/>
      <c r="B7736" s="24"/>
      <c r="J7736" s="24"/>
      <c r="K7736" s="24"/>
    </row>
    <row r="7737" spans="1:11">
      <c r="A7737" s="24"/>
      <c r="B7737" s="24"/>
      <c r="J7737" s="24"/>
      <c r="K7737" s="24"/>
    </row>
    <row r="7738" spans="1:11">
      <c r="A7738" s="24"/>
      <c r="B7738" s="24"/>
      <c r="J7738" s="24"/>
      <c r="K7738" s="24"/>
    </row>
    <row r="7739" spans="1:11">
      <c r="A7739" s="24"/>
      <c r="B7739" s="24"/>
      <c r="J7739" s="24"/>
      <c r="K7739" s="24"/>
    </row>
    <row r="7740" spans="1:11">
      <c r="A7740" s="24"/>
      <c r="B7740" s="24"/>
      <c r="J7740" s="24"/>
      <c r="K7740" s="24"/>
    </row>
    <row r="7741" spans="1:11">
      <c r="A7741" s="24"/>
      <c r="B7741" s="24"/>
      <c r="J7741" s="24"/>
      <c r="K7741" s="24"/>
    </row>
    <row r="7742" spans="1:11">
      <c r="A7742" s="24"/>
      <c r="B7742" s="24"/>
      <c r="J7742" s="24"/>
      <c r="K7742" s="24"/>
    </row>
    <row r="7743" spans="1:11">
      <c r="A7743" s="24"/>
      <c r="B7743" s="24"/>
      <c r="J7743" s="24"/>
      <c r="K7743" s="24"/>
    </row>
    <row r="7744" spans="1:11">
      <c r="A7744" s="24"/>
      <c r="B7744" s="24"/>
      <c r="J7744" s="24"/>
      <c r="K7744" s="24"/>
    </row>
    <row r="7745" spans="1:11">
      <c r="A7745" s="24"/>
      <c r="B7745" s="24"/>
      <c r="J7745" s="24"/>
      <c r="K7745" s="24"/>
    </row>
    <row r="7746" spans="1:11">
      <c r="A7746" s="24"/>
      <c r="B7746" s="24"/>
      <c r="J7746" s="24"/>
      <c r="K7746" s="24"/>
    </row>
    <row r="7747" spans="1:11">
      <c r="A7747" s="24"/>
      <c r="B7747" s="24"/>
      <c r="J7747" s="24"/>
      <c r="K7747" s="24"/>
    </row>
    <row r="7748" spans="1:11">
      <c r="A7748" s="24"/>
      <c r="B7748" s="24"/>
      <c r="J7748" s="24"/>
      <c r="K7748" s="24"/>
    </row>
    <row r="7749" spans="1:11">
      <c r="A7749" s="24"/>
      <c r="B7749" s="24"/>
      <c r="J7749" s="24"/>
      <c r="K7749" s="24"/>
    </row>
    <row r="7750" spans="1:11">
      <c r="A7750" s="24"/>
      <c r="B7750" s="24"/>
      <c r="J7750" s="24"/>
      <c r="K7750" s="24"/>
    </row>
    <row r="7751" spans="1:11">
      <c r="A7751" s="24"/>
      <c r="B7751" s="24"/>
      <c r="J7751" s="24"/>
      <c r="K7751" s="24"/>
    </row>
    <row r="7752" spans="1:11">
      <c r="A7752" s="24"/>
      <c r="B7752" s="24"/>
      <c r="J7752" s="24"/>
      <c r="K7752" s="24"/>
    </row>
    <row r="7753" spans="1:11">
      <c r="A7753" s="24"/>
      <c r="B7753" s="24"/>
      <c r="J7753" s="24"/>
      <c r="K7753" s="24"/>
    </row>
    <row r="7754" spans="1:11">
      <c r="A7754" s="24"/>
      <c r="B7754" s="24"/>
      <c r="J7754" s="24"/>
      <c r="K7754" s="24"/>
    </row>
    <row r="7755" spans="1:11">
      <c r="A7755" s="24"/>
      <c r="B7755" s="24"/>
      <c r="J7755" s="24"/>
      <c r="K7755" s="24"/>
    </row>
    <row r="7756" spans="1:11">
      <c r="A7756" s="24"/>
      <c r="B7756" s="24"/>
      <c r="J7756" s="24"/>
      <c r="K7756" s="24"/>
    </row>
    <row r="7757" spans="1:11">
      <c r="A7757" s="24"/>
      <c r="B7757" s="24"/>
      <c r="J7757" s="24"/>
      <c r="K7757" s="24"/>
    </row>
    <row r="7758" spans="1:11">
      <c r="A7758" s="24"/>
      <c r="B7758" s="24"/>
      <c r="J7758" s="24"/>
      <c r="K7758" s="24"/>
    </row>
    <row r="7759" spans="1:11">
      <c r="A7759" s="24"/>
      <c r="B7759" s="24"/>
      <c r="J7759" s="24"/>
      <c r="K7759" s="24"/>
    </row>
    <row r="7760" spans="1:11">
      <c r="A7760" s="24"/>
      <c r="B7760" s="24"/>
      <c r="J7760" s="24"/>
      <c r="K7760" s="24"/>
    </row>
    <row r="7761" spans="1:11">
      <c r="A7761" s="24"/>
      <c r="B7761" s="24"/>
      <c r="J7761" s="24"/>
      <c r="K7761" s="24"/>
    </row>
    <row r="7762" spans="1:11">
      <c r="A7762" s="24"/>
      <c r="B7762" s="24"/>
      <c r="J7762" s="24"/>
      <c r="K7762" s="24"/>
    </row>
    <row r="7763" spans="1:11">
      <c r="A7763" s="24"/>
      <c r="B7763" s="24"/>
      <c r="J7763" s="24"/>
      <c r="K7763" s="24"/>
    </row>
    <row r="7764" spans="1:11">
      <c r="A7764" s="24"/>
      <c r="B7764" s="24"/>
      <c r="J7764" s="24"/>
      <c r="K7764" s="24"/>
    </row>
    <row r="7765" spans="1:11">
      <c r="A7765" s="24"/>
      <c r="B7765" s="24"/>
      <c r="J7765" s="24"/>
      <c r="K7765" s="24"/>
    </row>
    <row r="7766" spans="1:11">
      <c r="A7766" s="24"/>
      <c r="B7766" s="24"/>
      <c r="J7766" s="24"/>
      <c r="K7766" s="24"/>
    </row>
    <row r="7767" spans="1:11">
      <c r="A7767" s="24"/>
      <c r="B7767" s="24"/>
      <c r="J7767" s="24"/>
      <c r="K7767" s="24"/>
    </row>
    <row r="7768" spans="1:11">
      <c r="A7768" s="24"/>
      <c r="B7768" s="24"/>
      <c r="J7768" s="24"/>
      <c r="K7768" s="24"/>
    </row>
    <row r="7769" spans="1:11">
      <c r="A7769" s="24"/>
      <c r="B7769" s="24"/>
      <c r="J7769" s="24"/>
      <c r="K7769" s="24"/>
    </row>
    <row r="7770" spans="1:11">
      <c r="A7770" s="24"/>
      <c r="B7770" s="24"/>
      <c r="J7770" s="24"/>
      <c r="K7770" s="24"/>
    </row>
    <row r="7771" spans="1:11">
      <c r="A7771" s="24"/>
      <c r="B7771" s="24"/>
      <c r="J7771" s="24"/>
      <c r="K7771" s="24"/>
    </row>
    <row r="7772" spans="1:11">
      <c r="A7772" s="24"/>
      <c r="B7772" s="24"/>
      <c r="J7772" s="24"/>
      <c r="K7772" s="24"/>
    </row>
    <row r="7773" spans="1:11">
      <c r="A7773" s="24"/>
      <c r="B7773" s="24"/>
      <c r="J7773" s="24"/>
      <c r="K7773" s="24"/>
    </row>
    <row r="7774" spans="1:11">
      <c r="A7774" s="24"/>
      <c r="B7774" s="24"/>
      <c r="J7774" s="24"/>
      <c r="K7774" s="24"/>
    </row>
    <row r="7775" spans="1:11">
      <c r="A7775" s="24"/>
      <c r="B7775" s="24"/>
      <c r="J7775" s="24"/>
      <c r="K7775" s="24"/>
    </row>
    <row r="7776" spans="1:11">
      <c r="A7776" s="24"/>
      <c r="B7776" s="24"/>
      <c r="J7776" s="24"/>
      <c r="K7776" s="24"/>
    </row>
    <row r="7777" spans="1:11">
      <c r="A7777" s="24"/>
      <c r="B7777" s="24"/>
      <c r="J7777" s="24"/>
      <c r="K7777" s="24"/>
    </row>
    <row r="7778" spans="1:11">
      <c r="A7778" s="24"/>
      <c r="B7778" s="24"/>
      <c r="J7778" s="24"/>
      <c r="K7778" s="24"/>
    </row>
    <row r="7779" spans="1:11">
      <c r="A7779" s="24"/>
      <c r="B7779" s="24"/>
      <c r="J7779" s="24"/>
      <c r="K7779" s="24"/>
    </row>
    <row r="7780" spans="1:11">
      <c r="A7780" s="24"/>
      <c r="B7780" s="24"/>
      <c r="J7780" s="24"/>
      <c r="K7780" s="24"/>
    </row>
    <row r="7781" spans="1:11">
      <c r="A7781" s="24"/>
      <c r="B7781" s="24"/>
      <c r="J7781" s="24"/>
      <c r="K7781" s="24"/>
    </row>
    <row r="7782" spans="1:11">
      <c r="A7782" s="24"/>
      <c r="B7782" s="24"/>
      <c r="J7782" s="24"/>
      <c r="K7782" s="24"/>
    </row>
    <row r="7783" spans="1:11">
      <c r="A7783" s="24"/>
      <c r="B7783" s="24"/>
      <c r="J7783" s="24"/>
      <c r="K7783" s="24"/>
    </row>
    <row r="7784" spans="1:11">
      <c r="A7784" s="24"/>
      <c r="B7784" s="24"/>
      <c r="J7784" s="24"/>
      <c r="K7784" s="24"/>
    </row>
    <row r="7785" spans="1:11">
      <c r="A7785" s="24"/>
      <c r="B7785" s="24"/>
      <c r="J7785" s="24"/>
      <c r="K7785" s="24"/>
    </row>
    <row r="7786" spans="1:11">
      <c r="A7786" s="24"/>
      <c r="B7786" s="24"/>
      <c r="J7786" s="24"/>
      <c r="K7786" s="24"/>
    </row>
    <row r="7787" spans="1:11">
      <c r="A7787" s="24"/>
      <c r="B7787" s="24"/>
      <c r="J7787" s="24"/>
      <c r="K7787" s="24"/>
    </row>
    <row r="7788" spans="1:11">
      <c r="A7788" s="24"/>
      <c r="B7788" s="24"/>
      <c r="J7788" s="24"/>
      <c r="K7788" s="24"/>
    </row>
    <row r="7789" spans="1:11">
      <c r="A7789" s="24"/>
      <c r="B7789" s="24"/>
      <c r="J7789" s="24"/>
      <c r="K7789" s="24"/>
    </row>
    <row r="7790" spans="1:11">
      <c r="A7790" s="24"/>
      <c r="B7790" s="24"/>
      <c r="J7790" s="24"/>
      <c r="K7790" s="24"/>
    </row>
    <row r="7791" spans="1:11">
      <c r="A7791" s="24"/>
      <c r="B7791" s="24"/>
      <c r="J7791" s="24"/>
      <c r="K7791" s="24"/>
    </row>
    <row r="7792" spans="1:11">
      <c r="A7792" s="24"/>
      <c r="B7792" s="24"/>
      <c r="J7792" s="24"/>
      <c r="K7792" s="24"/>
    </row>
    <row r="7793" spans="1:11">
      <c r="A7793" s="24"/>
      <c r="B7793" s="24"/>
      <c r="J7793" s="24"/>
      <c r="K7793" s="24"/>
    </row>
    <row r="7794" spans="1:11">
      <c r="A7794" s="24"/>
      <c r="B7794" s="24"/>
      <c r="J7794" s="24"/>
      <c r="K7794" s="24"/>
    </row>
    <row r="7795" spans="1:11">
      <c r="A7795" s="24"/>
      <c r="B7795" s="24"/>
      <c r="J7795" s="24"/>
      <c r="K7795" s="24"/>
    </row>
    <row r="7796" spans="1:11">
      <c r="A7796" s="24"/>
      <c r="B7796" s="24"/>
      <c r="J7796" s="24"/>
      <c r="K7796" s="24"/>
    </row>
    <row r="7797" spans="1:11">
      <c r="A7797" s="24"/>
      <c r="B7797" s="24"/>
      <c r="J7797" s="24"/>
      <c r="K7797" s="24"/>
    </row>
    <row r="7798" spans="1:11">
      <c r="A7798" s="24"/>
      <c r="B7798" s="24"/>
      <c r="J7798" s="24"/>
      <c r="K7798" s="24"/>
    </row>
    <row r="7799" spans="1:11">
      <c r="A7799" s="24"/>
      <c r="B7799" s="24"/>
      <c r="J7799" s="24"/>
      <c r="K7799" s="24"/>
    </row>
    <row r="7800" spans="1:11">
      <c r="A7800" s="24"/>
      <c r="B7800" s="24"/>
      <c r="J7800" s="24"/>
      <c r="K7800" s="24"/>
    </row>
    <row r="7801" spans="1:11">
      <c r="A7801" s="24"/>
      <c r="B7801" s="24"/>
      <c r="J7801" s="24"/>
      <c r="K7801" s="24"/>
    </row>
    <row r="7802" spans="1:11">
      <c r="A7802" s="24"/>
      <c r="B7802" s="24"/>
      <c r="J7802" s="24"/>
      <c r="K7802" s="24"/>
    </row>
    <row r="7803" spans="1:11">
      <c r="A7803" s="24"/>
      <c r="B7803" s="24"/>
      <c r="J7803" s="24"/>
      <c r="K7803" s="24"/>
    </row>
    <row r="7804" spans="1:11">
      <c r="A7804" s="24"/>
      <c r="B7804" s="24"/>
      <c r="J7804" s="24"/>
      <c r="K7804" s="24"/>
    </row>
    <row r="7805" spans="1:11">
      <c r="A7805" s="24"/>
      <c r="B7805" s="24"/>
      <c r="J7805" s="24"/>
      <c r="K7805" s="24"/>
    </row>
    <row r="7806" spans="1:11">
      <c r="A7806" s="24"/>
      <c r="B7806" s="24"/>
      <c r="J7806" s="24"/>
      <c r="K7806" s="24"/>
    </row>
    <row r="7807" spans="1:11">
      <c r="A7807" s="24"/>
      <c r="B7807" s="24"/>
      <c r="J7807" s="24"/>
      <c r="K7807" s="24"/>
    </row>
    <row r="7808" spans="1:11">
      <c r="A7808" s="24"/>
      <c r="B7808" s="24"/>
      <c r="J7808" s="24"/>
      <c r="K7808" s="24"/>
    </row>
    <row r="7809" spans="1:11">
      <c r="A7809" s="24"/>
      <c r="B7809" s="24"/>
      <c r="J7809" s="24"/>
      <c r="K7809" s="24"/>
    </row>
    <row r="7810" spans="1:11">
      <c r="A7810" s="24"/>
      <c r="B7810" s="24"/>
      <c r="J7810" s="24"/>
      <c r="K7810" s="24"/>
    </row>
    <row r="7811" spans="1:11">
      <c r="A7811" s="24"/>
      <c r="B7811" s="24"/>
      <c r="J7811" s="24"/>
      <c r="K7811" s="24"/>
    </row>
    <row r="7812" spans="1:11">
      <c r="A7812" s="24"/>
      <c r="B7812" s="24"/>
      <c r="J7812" s="24"/>
      <c r="K7812" s="24"/>
    </row>
    <row r="7813" spans="1:11">
      <c r="A7813" s="24"/>
      <c r="B7813" s="24"/>
      <c r="J7813" s="24"/>
      <c r="K7813" s="24"/>
    </row>
    <row r="7814" spans="1:11">
      <c r="A7814" s="24"/>
      <c r="B7814" s="24"/>
      <c r="J7814" s="24"/>
      <c r="K7814" s="24"/>
    </row>
    <row r="7815" spans="1:11">
      <c r="A7815" s="24"/>
      <c r="B7815" s="24"/>
      <c r="J7815" s="24"/>
      <c r="K7815" s="24"/>
    </row>
    <row r="7816" spans="1:11">
      <c r="A7816" s="24"/>
      <c r="B7816" s="24"/>
      <c r="J7816" s="24"/>
      <c r="K7816" s="24"/>
    </row>
    <row r="7817" spans="1:11">
      <c r="A7817" s="24"/>
      <c r="B7817" s="24"/>
      <c r="J7817" s="24"/>
      <c r="K7817" s="24"/>
    </row>
    <row r="7818" spans="1:11">
      <c r="A7818" s="24"/>
      <c r="B7818" s="24"/>
      <c r="J7818" s="24"/>
      <c r="K7818" s="24"/>
    </row>
    <row r="7819" spans="1:11">
      <c r="A7819" s="24"/>
      <c r="B7819" s="24"/>
      <c r="J7819" s="24"/>
      <c r="K7819" s="24"/>
    </row>
    <row r="7820" spans="1:11">
      <c r="A7820" s="24"/>
      <c r="B7820" s="24"/>
      <c r="J7820" s="24"/>
      <c r="K7820" s="24"/>
    </row>
    <row r="7821" spans="1:11">
      <c r="A7821" s="24"/>
      <c r="B7821" s="24"/>
      <c r="J7821" s="24"/>
      <c r="K7821" s="24"/>
    </row>
    <row r="7822" spans="1:11">
      <c r="A7822" s="24"/>
      <c r="B7822" s="24"/>
      <c r="J7822" s="24"/>
      <c r="K7822" s="24"/>
    </row>
    <row r="7823" spans="1:11">
      <c r="A7823" s="24"/>
      <c r="B7823" s="24"/>
      <c r="J7823" s="24"/>
      <c r="K7823" s="24"/>
    </row>
    <row r="7824" spans="1:11">
      <c r="A7824" s="24"/>
      <c r="B7824" s="24"/>
      <c r="J7824" s="24"/>
      <c r="K7824" s="24"/>
    </row>
    <row r="7825" spans="1:11">
      <c r="A7825" s="24"/>
      <c r="B7825" s="24"/>
      <c r="J7825" s="24"/>
      <c r="K7825" s="24"/>
    </row>
    <row r="7826" spans="1:11">
      <c r="A7826" s="24"/>
      <c r="B7826" s="24"/>
      <c r="J7826" s="24"/>
      <c r="K7826" s="24"/>
    </row>
    <row r="7827" spans="1:11">
      <c r="A7827" s="24"/>
      <c r="B7827" s="24"/>
      <c r="J7827" s="24"/>
      <c r="K7827" s="24"/>
    </row>
    <row r="7828" spans="1:11">
      <c r="A7828" s="24"/>
      <c r="B7828" s="24"/>
      <c r="J7828" s="24"/>
      <c r="K7828" s="24"/>
    </row>
    <row r="7829" spans="1:11">
      <c r="A7829" s="24"/>
      <c r="B7829" s="24"/>
      <c r="J7829" s="24"/>
      <c r="K7829" s="24"/>
    </row>
    <row r="7830" spans="1:11">
      <c r="A7830" s="24"/>
      <c r="B7830" s="24"/>
      <c r="J7830" s="24"/>
      <c r="K7830" s="24"/>
    </row>
    <row r="7831" spans="1:11">
      <c r="A7831" s="24"/>
      <c r="B7831" s="24"/>
      <c r="J7831" s="24"/>
      <c r="K7831" s="24"/>
    </row>
    <row r="7832" spans="1:11">
      <c r="A7832" s="24"/>
      <c r="B7832" s="24"/>
      <c r="J7832" s="24"/>
      <c r="K7832" s="24"/>
    </row>
    <row r="7833" spans="1:11">
      <c r="A7833" s="24"/>
      <c r="B7833" s="24"/>
      <c r="J7833" s="24"/>
      <c r="K7833" s="24"/>
    </row>
    <row r="7834" spans="1:11">
      <c r="A7834" s="24"/>
      <c r="B7834" s="24"/>
      <c r="J7834" s="24"/>
      <c r="K7834" s="24"/>
    </row>
    <row r="7835" spans="1:11">
      <c r="A7835" s="24"/>
      <c r="B7835" s="24"/>
      <c r="J7835" s="24"/>
      <c r="K7835" s="24"/>
    </row>
    <row r="7836" spans="1:11">
      <c r="A7836" s="24"/>
      <c r="B7836" s="24"/>
      <c r="J7836" s="24"/>
      <c r="K7836" s="24"/>
    </row>
    <row r="7837" spans="1:11">
      <c r="A7837" s="24"/>
      <c r="B7837" s="24"/>
      <c r="J7837" s="24"/>
      <c r="K7837" s="24"/>
    </row>
    <row r="7838" spans="1:11">
      <c r="A7838" s="24"/>
      <c r="B7838" s="24"/>
      <c r="J7838" s="24"/>
      <c r="K7838" s="24"/>
    </row>
    <row r="7839" spans="1:11">
      <c r="A7839" s="24"/>
      <c r="B7839" s="24"/>
      <c r="J7839" s="24"/>
      <c r="K7839" s="24"/>
    </row>
    <row r="7840" spans="1:11">
      <c r="A7840" s="24"/>
      <c r="B7840" s="24"/>
      <c r="J7840" s="24"/>
      <c r="K7840" s="24"/>
    </row>
    <row r="7841" spans="1:11">
      <c r="A7841" s="24"/>
      <c r="B7841" s="24"/>
      <c r="J7841" s="24"/>
      <c r="K7841" s="24"/>
    </row>
    <row r="7842" spans="1:11">
      <c r="A7842" s="24"/>
      <c r="B7842" s="24"/>
      <c r="J7842" s="24"/>
      <c r="K7842" s="24"/>
    </row>
    <row r="7843" spans="1:11">
      <c r="A7843" s="24"/>
      <c r="B7843" s="24"/>
      <c r="J7843" s="24"/>
      <c r="K7843" s="24"/>
    </row>
    <row r="7844" spans="1:11">
      <c r="A7844" s="24"/>
      <c r="B7844" s="24"/>
      <c r="J7844" s="24"/>
      <c r="K7844" s="24"/>
    </row>
    <row r="7845" spans="1:11">
      <c r="A7845" s="24"/>
      <c r="B7845" s="24"/>
      <c r="J7845" s="24"/>
      <c r="K7845" s="24"/>
    </row>
    <row r="7846" spans="1:11">
      <c r="A7846" s="24"/>
      <c r="B7846" s="24"/>
      <c r="J7846" s="24"/>
      <c r="K7846" s="24"/>
    </row>
    <row r="7847" spans="1:11">
      <c r="A7847" s="24"/>
      <c r="B7847" s="24"/>
      <c r="J7847" s="24"/>
      <c r="K7847" s="24"/>
    </row>
    <row r="7848" spans="1:11">
      <c r="A7848" s="24"/>
      <c r="B7848" s="24"/>
      <c r="J7848" s="24"/>
      <c r="K7848" s="24"/>
    </row>
    <row r="7849" spans="1:11">
      <c r="A7849" s="24"/>
      <c r="B7849" s="24"/>
      <c r="J7849" s="24"/>
      <c r="K7849" s="24"/>
    </row>
    <row r="7850" spans="1:11">
      <c r="A7850" s="24"/>
      <c r="B7850" s="24"/>
      <c r="J7850" s="24"/>
      <c r="K7850" s="24"/>
    </row>
    <row r="7851" spans="1:11">
      <c r="A7851" s="24"/>
      <c r="B7851" s="24"/>
      <c r="J7851" s="24"/>
      <c r="K7851" s="24"/>
    </row>
    <row r="7852" spans="1:11">
      <c r="A7852" s="24"/>
      <c r="B7852" s="24"/>
      <c r="J7852" s="24"/>
      <c r="K7852" s="24"/>
    </row>
    <row r="7853" spans="1:11">
      <c r="A7853" s="24"/>
      <c r="B7853" s="24"/>
      <c r="J7853" s="24"/>
      <c r="K7853" s="24"/>
    </row>
    <row r="7854" spans="1:11">
      <c r="A7854" s="24"/>
      <c r="B7854" s="24"/>
      <c r="J7854" s="24"/>
      <c r="K7854" s="24"/>
    </row>
    <row r="7855" spans="1:11">
      <c r="A7855" s="24"/>
      <c r="B7855" s="24"/>
      <c r="J7855" s="24"/>
      <c r="K7855" s="24"/>
    </row>
    <row r="7856" spans="1:11">
      <c r="A7856" s="24"/>
      <c r="B7856" s="24"/>
      <c r="J7856" s="24"/>
      <c r="K7856" s="24"/>
    </row>
    <row r="7857" spans="1:11">
      <c r="A7857" s="24"/>
      <c r="B7857" s="24"/>
      <c r="J7857" s="24"/>
      <c r="K7857" s="24"/>
    </row>
    <row r="7858" spans="1:11">
      <c r="A7858" s="24"/>
      <c r="B7858" s="24"/>
      <c r="J7858" s="24"/>
      <c r="K7858" s="24"/>
    </row>
    <row r="7859" spans="1:11">
      <c r="A7859" s="24"/>
      <c r="B7859" s="24"/>
      <c r="J7859" s="24"/>
      <c r="K7859" s="24"/>
    </row>
    <row r="7860" spans="1:11">
      <c r="A7860" s="24"/>
      <c r="B7860" s="24"/>
      <c r="J7860" s="24"/>
      <c r="K7860" s="24"/>
    </row>
    <row r="7861" spans="1:11">
      <c r="A7861" s="24"/>
      <c r="B7861" s="24"/>
      <c r="J7861" s="24"/>
      <c r="K7861" s="24"/>
    </row>
    <row r="7862" spans="1:11">
      <c r="A7862" s="24"/>
      <c r="B7862" s="24"/>
      <c r="J7862" s="24"/>
      <c r="K7862" s="24"/>
    </row>
    <row r="7863" spans="1:11">
      <c r="A7863" s="24"/>
      <c r="B7863" s="24"/>
      <c r="J7863" s="24"/>
      <c r="K7863" s="24"/>
    </row>
    <row r="7864" spans="1:11">
      <c r="A7864" s="24"/>
      <c r="B7864" s="24"/>
      <c r="J7864" s="24"/>
      <c r="K7864" s="24"/>
    </row>
    <row r="7865" spans="1:11">
      <c r="A7865" s="24"/>
      <c r="B7865" s="24"/>
      <c r="J7865" s="24"/>
      <c r="K7865" s="24"/>
    </row>
    <row r="7866" spans="1:11">
      <c r="A7866" s="24"/>
      <c r="B7866" s="24"/>
      <c r="J7866" s="24"/>
      <c r="K7866" s="24"/>
    </row>
    <row r="7867" spans="1:11">
      <c r="A7867" s="24"/>
      <c r="B7867" s="24"/>
      <c r="J7867" s="24"/>
      <c r="K7867" s="24"/>
    </row>
    <row r="7868" spans="1:11">
      <c r="A7868" s="24"/>
      <c r="B7868" s="24"/>
      <c r="J7868" s="24"/>
      <c r="K7868" s="24"/>
    </row>
    <row r="7869" spans="1:11">
      <c r="A7869" s="24"/>
      <c r="B7869" s="24"/>
      <c r="J7869" s="24"/>
      <c r="K7869" s="24"/>
    </row>
    <row r="7870" spans="1:11">
      <c r="A7870" s="24"/>
      <c r="B7870" s="24"/>
      <c r="J7870" s="24"/>
      <c r="K7870" s="24"/>
    </row>
    <row r="7871" spans="1:11">
      <c r="A7871" s="24"/>
      <c r="B7871" s="24"/>
      <c r="J7871" s="24"/>
      <c r="K7871" s="24"/>
    </row>
    <row r="7872" spans="1:11">
      <c r="A7872" s="24"/>
      <c r="B7872" s="24"/>
      <c r="J7872" s="24"/>
      <c r="K7872" s="24"/>
    </row>
    <row r="7873" spans="1:11">
      <c r="A7873" s="24"/>
      <c r="B7873" s="24"/>
      <c r="J7873" s="24"/>
      <c r="K7873" s="24"/>
    </row>
    <row r="7874" spans="1:11">
      <c r="A7874" s="24"/>
      <c r="B7874" s="24"/>
      <c r="J7874" s="24"/>
      <c r="K7874" s="24"/>
    </row>
    <row r="7875" spans="1:11">
      <c r="A7875" s="24"/>
      <c r="B7875" s="24"/>
      <c r="J7875" s="24"/>
      <c r="K7875" s="24"/>
    </row>
    <row r="7876" spans="1:11">
      <c r="A7876" s="24"/>
      <c r="B7876" s="24"/>
      <c r="J7876" s="24"/>
      <c r="K7876" s="24"/>
    </row>
    <row r="7877" spans="1:11">
      <c r="A7877" s="24"/>
      <c r="B7877" s="24"/>
      <c r="J7877" s="24"/>
      <c r="K7877" s="24"/>
    </row>
    <row r="7878" spans="1:11">
      <c r="A7878" s="24"/>
      <c r="B7878" s="24"/>
      <c r="J7878" s="24"/>
      <c r="K7878" s="24"/>
    </row>
    <row r="7879" spans="1:11">
      <c r="A7879" s="24"/>
      <c r="B7879" s="24"/>
      <c r="J7879" s="24"/>
      <c r="K7879" s="24"/>
    </row>
    <row r="7880" spans="1:11">
      <c r="A7880" s="24"/>
      <c r="B7880" s="24"/>
      <c r="J7880" s="24"/>
      <c r="K7880" s="24"/>
    </row>
    <row r="7881" spans="1:11">
      <c r="A7881" s="24"/>
      <c r="B7881" s="24"/>
      <c r="J7881" s="24"/>
      <c r="K7881" s="24"/>
    </row>
    <row r="7882" spans="1:11">
      <c r="A7882" s="24"/>
      <c r="B7882" s="24"/>
      <c r="J7882" s="24"/>
      <c r="K7882" s="24"/>
    </row>
    <row r="7883" spans="1:11">
      <c r="A7883" s="24"/>
      <c r="B7883" s="24"/>
      <c r="J7883" s="24"/>
      <c r="K7883" s="24"/>
    </row>
    <row r="7884" spans="1:11">
      <c r="A7884" s="24"/>
      <c r="B7884" s="24"/>
      <c r="J7884" s="24"/>
      <c r="K7884" s="24"/>
    </row>
    <row r="7885" spans="1:11">
      <c r="A7885" s="24"/>
      <c r="B7885" s="24"/>
      <c r="J7885" s="24"/>
      <c r="K7885" s="24"/>
    </row>
    <row r="7886" spans="1:11">
      <c r="A7886" s="24"/>
      <c r="B7886" s="24"/>
      <c r="J7886" s="24"/>
      <c r="K7886" s="24"/>
    </row>
    <row r="7887" spans="1:11">
      <c r="A7887" s="24"/>
      <c r="B7887" s="24"/>
      <c r="J7887" s="24"/>
      <c r="K7887" s="24"/>
    </row>
    <row r="7888" spans="1:11">
      <c r="A7888" s="24"/>
      <c r="B7888" s="24"/>
      <c r="J7888" s="24"/>
      <c r="K7888" s="24"/>
    </row>
    <row r="7889" spans="1:11">
      <c r="A7889" s="24"/>
      <c r="B7889" s="24"/>
      <c r="J7889" s="24"/>
      <c r="K7889" s="24"/>
    </row>
    <row r="7890" spans="1:11">
      <c r="A7890" s="24"/>
      <c r="B7890" s="24"/>
      <c r="J7890" s="24"/>
      <c r="K7890" s="24"/>
    </row>
    <row r="7891" spans="1:11">
      <c r="A7891" s="24"/>
      <c r="B7891" s="24"/>
      <c r="J7891" s="24"/>
      <c r="K7891" s="24"/>
    </row>
    <row r="7892" spans="1:11">
      <c r="A7892" s="24"/>
      <c r="B7892" s="24"/>
      <c r="J7892" s="24"/>
      <c r="K7892" s="24"/>
    </row>
    <row r="7893" spans="1:11">
      <c r="A7893" s="24"/>
      <c r="B7893" s="24"/>
      <c r="J7893" s="24"/>
      <c r="K7893" s="24"/>
    </row>
    <row r="7894" spans="1:11">
      <c r="A7894" s="24"/>
      <c r="B7894" s="24"/>
      <c r="J7894" s="24"/>
      <c r="K7894" s="24"/>
    </row>
    <row r="7895" spans="1:11">
      <c r="A7895" s="24"/>
      <c r="B7895" s="24"/>
      <c r="J7895" s="24"/>
      <c r="K7895" s="24"/>
    </row>
    <row r="7896" spans="1:11">
      <c r="A7896" s="24"/>
      <c r="B7896" s="24"/>
      <c r="J7896" s="24"/>
      <c r="K7896" s="24"/>
    </row>
    <row r="7897" spans="1:11">
      <c r="A7897" s="24"/>
      <c r="B7897" s="24"/>
      <c r="J7897" s="24"/>
      <c r="K7897" s="24"/>
    </row>
    <row r="7898" spans="1:11">
      <c r="A7898" s="24"/>
      <c r="B7898" s="24"/>
      <c r="J7898" s="24"/>
      <c r="K7898" s="24"/>
    </row>
    <row r="7899" spans="1:11">
      <c r="A7899" s="24"/>
      <c r="B7899" s="24"/>
      <c r="J7899" s="24"/>
      <c r="K7899" s="24"/>
    </row>
    <row r="7900" spans="1:11">
      <c r="A7900" s="24"/>
      <c r="B7900" s="24"/>
      <c r="J7900" s="24"/>
      <c r="K7900" s="24"/>
    </row>
    <row r="7901" spans="1:11">
      <c r="A7901" s="24"/>
      <c r="B7901" s="24"/>
      <c r="J7901" s="24"/>
      <c r="K7901" s="24"/>
    </row>
    <row r="7902" spans="1:11">
      <c r="A7902" s="24"/>
      <c r="B7902" s="24"/>
      <c r="J7902" s="24"/>
      <c r="K7902" s="24"/>
    </row>
    <row r="7903" spans="1:11">
      <c r="A7903" s="24"/>
      <c r="B7903" s="24"/>
      <c r="J7903" s="24"/>
      <c r="K7903" s="24"/>
    </row>
    <row r="7904" spans="1:11">
      <c r="A7904" s="24"/>
      <c r="B7904" s="24"/>
      <c r="J7904" s="24"/>
      <c r="K7904" s="24"/>
    </row>
    <row r="7905" spans="1:11">
      <c r="A7905" s="24"/>
      <c r="B7905" s="24"/>
      <c r="J7905" s="24"/>
      <c r="K7905" s="24"/>
    </row>
    <row r="7906" spans="1:11">
      <c r="A7906" s="24"/>
      <c r="B7906" s="24"/>
      <c r="J7906" s="24"/>
      <c r="K7906" s="24"/>
    </row>
    <row r="7907" spans="1:11">
      <c r="A7907" s="24"/>
      <c r="B7907" s="24"/>
      <c r="J7907" s="24"/>
      <c r="K7907" s="24"/>
    </row>
    <row r="7908" spans="1:11">
      <c r="A7908" s="24"/>
      <c r="B7908" s="24"/>
      <c r="J7908" s="24"/>
      <c r="K7908" s="24"/>
    </row>
    <row r="7909" spans="1:11">
      <c r="A7909" s="24"/>
      <c r="B7909" s="24"/>
      <c r="J7909" s="24"/>
      <c r="K7909" s="24"/>
    </row>
    <row r="7910" spans="1:11">
      <c r="A7910" s="24"/>
      <c r="B7910" s="24"/>
      <c r="J7910" s="24"/>
      <c r="K7910" s="24"/>
    </row>
    <row r="7911" spans="1:11">
      <c r="A7911" s="24"/>
      <c r="B7911" s="24"/>
      <c r="J7911" s="24"/>
      <c r="K7911" s="24"/>
    </row>
    <row r="7912" spans="1:11">
      <c r="A7912" s="24"/>
      <c r="B7912" s="24"/>
      <c r="J7912" s="24"/>
      <c r="K7912" s="24"/>
    </row>
    <row r="7913" spans="1:11">
      <c r="A7913" s="24"/>
      <c r="B7913" s="24"/>
      <c r="J7913" s="24"/>
      <c r="K7913" s="24"/>
    </row>
    <row r="7914" spans="1:11">
      <c r="A7914" s="24"/>
      <c r="B7914" s="24"/>
      <c r="J7914" s="24"/>
      <c r="K7914" s="24"/>
    </row>
    <row r="7915" spans="1:11">
      <c r="A7915" s="24"/>
      <c r="B7915" s="24"/>
      <c r="J7915" s="24"/>
      <c r="K7915" s="24"/>
    </row>
    <row r="7916" spans="1:11">
      <c r="A7916" s="24"/>
      <c r="B7916" s="24"/>
      <c r="J7916" s="24"/>
      <c r="K7916" s="24"/>
    </row>
    <row r="7917" spans="1:11">
      <c r="A7917" s="24"/>
      <c r="B7917" s="24"/>
      <c r="J7917" s="24"/>
      <c r="K7917" s="24"/>
    </row>
    <row r="7918" spans="1:11">
      <c r="A7918" s="24"/>
      <c r="B7918" s="24"/>
      <c r="J7918" s="24"/>
      <c r="K7918" s="24"/>
    </row>
    <row r="7919" spans="1:11">
      <c r="A7919" s="24"/>
      <c r="B7919" s="24"/>
      <c r="J7919" s="24"/>
      <c r="K7919" s="24"/>
    </row>
    <row r="7920" spans="1:11">
      <c r="A7920" s="24"/>
      <c r="B7920" s="24"/>
      <c r="J7920" s="24"/>
      <c r="K7920" s="24"/>
    </row>
    <row r="7921" spans="1:11">
      <c r="A7921" s="24"/>
      <c r="B7921" s="24"/>
      <c r="J7921" s="24"/>
      <c r="K7921" s="24"/>
    </row>
    <row r="7922" spans="1:11">
      <c r="A7922" s="24"/>
      <c r="B7922" s="24"/>
      <c r="J7922" s="24"/>
      <c r="K7922" s="24"/>
    </row>
    <row r="7923" spans="1:11">
      <c r="A7923" s="24"/>
      <c r="B7923" s="24"/>
      <c r="J7923" s="24"/>
      <c r="K7923" s="24"/>
    </row>
    <row r="7924" spans="1:11">
      <c r="A7924" s="24"/>
      <c r="B7924" s="24"/>
      <c r="J7924" s="24"/>
      <c r="K7924" s="24"/>
    </row>
    <row r="7925" spans="1:11">
      <c r="A7925" s="24"/>
      <c r="B7925" s="24"/>
      <c r="J7925" s="24"/>
      <c r="K7925" s="24"/>
    </row>
    <row r="7926" spans="1:11">
      <c r="A7926" s="24"/>
      <c r="B7926" s="24"/>
      <c r="J7926" s="24"/>
      <c r="K7926" s="24"/>
    </row>
    <row r="7927" spans="1:11">
      <c r="A7927" s="24"/>
      <c r="B7927" s="24"/>
      <c r="J7927" s="24"/>
      <c r="K7927" s="24"/>
    </row>
    <row r="7928" spans="1:11">
      <c r="A7928" s="24"/>
      <c r="B7928" s="24"/>
      <c r="J7928" s="24"/>
      <c r="K7928" s="24"/>
    </row>
    <row r="7929" spans="1:11">
      <c r="A7929" s="24"/>
      <c r="B7929" s="24"/>
      <c r="J7929" s="24"/>
      <c r="K7929" s="24"/>
    </row>
    <row r="7930" spans="1:11">
      <c r="A7930" s="24"/>
      <c r="B7930" s="24"/>
      <c r="J7930" s="24"/>
      <c r="K7930" s="24"/>
    </row>
    <row r="7931" spans="1:11">
      <c r="A7931" s="24"/>
      <c r="B7931" s="24"/>
      <c r="J7931" s="24"/>
      <c r="K7931" s="24"/>
    </row>
    <row r="7932" spans="1:11">
      <c r="A7932" s="24"/>
      <c r="B7932" s="24"/>
      <c r="J7932" s="24"/>
      <c r="K7932" s="24"/>
    </row>
    <row r="7933" spans="1:11">
      <c r="A7933" s="24"/>
      <c r="B7933" s="24"/>
      <c r="J7933" s="24"/>
      <c r="K7933" s="24"/>
    </row>
    <row r="7934" spans="1:11">
      <c r="A7934" s="24"/>
      <c r="B7934" s="24"/>
      <c r="J7934" s="24"/>
      <c r="K7934" s="24"/>
    </row>
    <row r="7935" spans="1:11">
      <c r="A7935" s="24"/>
      <c r="B7935" s="24"/>
      <c r="J7935" s="24"/>
      <c r="K7935" s="24"/>
    </row>
    <row r="7936" spans="1:11">
      <c r="A7936" s="24"/>
      <c r="B7936" s="24"/>
      <c r="J7936" s="24"/>
      <c r="K7936" s="24"/>
    </row>
    <row r="7937" spans="1:11">
      <c r="A7937" s="24"/>
      <c r="B7937" s="24"/>
      <c r="J7937" s="24"/>
      <c r="K7937" s="24"/>
    </row>
    <row r="7938" spans="1:11">
      <c r="A7938" s="24"/>
      <c r="B7938" s="24"/>
      <c r="J7938" s="24"/>
      <c r="K7938" s="24"/>
    </row>
    <row r="7939" spans="1:11">
      <c r="A7939" s="24"/>
      <c r="B7939" s="24"/>
      <c r="J7939" s="24"/>
      <c r="K7939" s="24"/>
    </row>
    <row r="7940" spans="1:11">
      <c r="A7940" s="24"/>
      <c r="B7940" s="24"/>
      <c r="J7940" s="24"/>
      <c r="K7940" s="24"/>
    </row>
    <row r="7941" spans="1:11">
      <c r="A7941" s="24"/>
      <c r="B7941" s="24"/>
      <c r="J7941" s="24"/>
      <c r="K7941" s="24"/>
    </row>
    <row r="7942" spans="1:11">
      <c r="A7942" s="24"/>
      <c r="B7942" s="24"/>
      <c r="J7942" s="24"/>
      <c r="K7942" s="24"/>
    </row>
    <row r="7943" spans="1:11">
      <c r="A7943" s="24"/>
      <c r="B7943" s="24"/>
      <c r="J7943" s="24"/>
      <c r="K7943" s="24"/>
    </row>
    <row r="7944" spans="1:11">
      <c r="A7944" s="24"/>
      <c r="B7944" s="24"/>
      <c r="J7944" s="24"/>
      <c r="K7944" s="24"/>
    </row>
    <row r="7945" spans="1:11">
      <c r="A7945" s="24"/>
      <c r="B7945" s="24"/>
      <c r="J7945" s="24"/>
      <c r="K7945" s="24"/>
    </row>
    <row r="7946" spans="1:11">
      <c r="A7946" s="24"/>
      <c r="B7946" s="24"/>
      <c r="J7946" s="24"/>
      <c r="K7946" s="24"/>
    </row>
    <row r="7947" spans="1:11">
      <c r="A7947" s="24"/>
      <c r="B7947" s="24"/>
      <c r="J7947" s="24"/>
      <c r="K7947" s="24"/>
    </row>
    <row r="7948" spans="1:11">
      <c r="A7948" s="24"/>
      <c r="B7948" s="24"/>
      <c r="J7948" s="24"/>
      <c r="K7948" s="24"/>
    </row>
    <row r="7949" spans="1:11">
      <c r="A7949" s="24"/>
      <c r="B7949" s="24"/>
      <c r="J7949" s="24"/>
      <c r="K7949" s="24"/>
    </row>
    <row r="7950" spans="1:11">
      <c r="A7950" s="24"/>
      <c r="B7950" s="24"/>
      <c r="J7950" s="24"/>
      <c r="K7950" s="24"/>
    </row>
    <row r="7951" spans="1:11">
      <c r="A7951" s="24"/>
      <c r="B7951" s="24"/>
      <c r="J7951" s="24"/>
      <c r="K7951" s="24"/>
    </row>
    <row r="7952" spans="1:11">
      <c r="A7952" s="24"/>
      <c r="B7952" s="24"/>
      <c r="J7952" s="24"/>
      <c r="K7952" s="24"/>
    </row>
    <row r="7953" spans="1:11">
      <c r="A7953" s="24"/>
      <c r="B7953" s="24"/>
      <c r="J7953" s="24"/>
      <c r="K7953" s="24"/>
    </row>
    <row r="7954" spans="1:11">
      <c r="A7954" s="24"/>
      <c r="B7954" s="24"/>
      <c r="J7954" s="24"/>
      <c r="K7954" s="24"/>
    </row>
    <row r="7955" spans="1:11">
      <c r="A7955" s="24"/>
      <c r="B7955" s="24"/>
      <c r="J7955" s="24"/>
      <c r="K7955" s="24"/>
    </row>
    <row r="7956" spans="1:11">
      <c r="A7956" s="24"/>
      <c r="B7956" s="24"/>
      <c r="J7956" s="24"/>
      <c r="K7956" s="24"/>
    </row>
    <row r="7957" spans="1:11">
      <c r="A7957" s="24"/>
      <c r="B7957" s="24"/>
      <c r="J7957" s="24"/>
      <c r="K7957" s="24"/>
    </row>
    <row r="7958" spans="1:11">
      <c r="A7958" s="24"/>
      <c r="B7958" s="24"/>
      <c r="J7958" s="24"/>
      <c r="K7958" s="24"/>
    </row>
    <row r="7959" spans="1:11">
      <c r="A7959" s="24"/>
      <c r="B7959" s="24"/>
      <c r="J7959" s="24"/>
      <c r="K7959" s="24"/>
    </row>
    <row r="7960" spans="1:11">
      <c r="A7960" s="24"/>
      <c r="B7960" s="24"/>
      <c r="J7960" s="24"/>
      <c r="K7960" s="24"/>
    </row>
    <row r="7961" spans="1:11">
      <c r="A7961" s="24"/>
      <c r="B7961" s="24"/>
      <c r="J7961" s="24"/>
      <c r="K7961" s="24"/>
    </row>
    <row r="7962" spans="1:11">
      <c r="A7962" s="24"/>
      <c r="B7962" s="24"/>
      <c r="J7962" s="24"/>
      <c r="K7962" s="24"/>
    </row>
    <row r="7963" spans="1:11">
      <c r="A7963" s="24"/>
      <c r="B7963" s="24"/>
      <c r="J7963" s="24"/>
      <c r="K7963" s="24"/>
    </row>
    <row r="7964" spans="1:11">
      <c r="A7964" s="24"/>
      <c r="B7964" s="24"/>
      <c r="J7964" s="24"/>
      <c r="K7964" s="24"/>
    </row>
    <row r="7965" spans="1:11">
      <c r="A7965" s="24"/>
      <c r="B7965" s="24"/>
      <c r="J7965" s="24"/>
      <c r="K7965" s="24"/>
    </row>
    <row r="7966" spans="1:11">
      <c r="A7966" s="24"/>
      <c r="B7966" s="24"/>
      <c r="J7966" s="24"/>
      <c r="K7966" s="24"/>
    </row>
    <row r="7967" spans="1:11">
      <c r="A7967" s="24"/>
      <c r="B7967" s="24"/>
      <c r="J7967" s="24"/>
      <c r="K7967" s="24"/>
    </row>
    <row r="7968" spans="1:11">
      <c r="A7968" s="24"/>
      <c r="B7968" s="24"/>
      <c r="J7968" s="24"/>
      <c r="K7968" s="24"/>
    </row>
    <row r="7969" spans="1:11">
      <c r="A7969" s="24"/>
      <c r="B7969" s="24"/>
      <c r="J7969" s="24"/>
      <c r="K7969" s="24"/>
    </row>
    <row r="7970" spans="1:11">
      <c r="A7970" s="24"/>
      <c r="B7970" s="24"/>
      <c r="J7970" s="24"/>
      <c r="K7970" s="24"/>
    </row>
    <row r="7971" spans="1:11">
      <c r="A7971" s="24"/>
      <c r="B7971" s="24"/>
      <c r="J7971" s="24"/>
      <c r="K7971" s="24"/>
    </row>
    <row r="7972" spans="1:11">
      <c r="A7972" s="24"/>
      <c r="B7972" s="24"/>
      <c r="J7972" s="24"/>
      <c r="K7972" s="24"/>
    </row>
    <row r="7973" spans="1:11">
      <c r="A7973" s="24"/>
      <c r="B7973" s="24"/>
      <c r="J7973" s="24"/>
      <c r="K7973" s="24"/>
    </row>
    <row r="7974" spans="1:11">
      <c r="A7974" s="24"/>
      <c r="B7974" s="24"/>
      <c r="J7974" s="24"/>
      <c r="K7974" s="24"/>
    </row>
    <row r="7975" spans="1:11">
      <c r="A7975" s="24"/>
      <c r="B7975" s="24"/>
      <c r="J7975" s="24"/>
      <c r="K7975" s="24"/>
    </row>
    <row r="7976" spans="1:11">
      <c r="A7976" s="24"/>
      <c r="B7976" s="24"/>
      <c r="J7976" s="24"/>
      <c r="K7976" s="24"/>
    </row>
    <row r="7977" spans="1:11">
      <c r="A7977" s="24"/>
      <c r="B7977" s="24"/>
      <c r="J7977" s="24"/>
      <c r="K7977" s="24"/>
    </row>
    <row r="7978" spans="1:11">
      <c r="A7978" s="24"/>
      <c r="B7978" s="24"/>
      <c r="J7978" s="24"/>
      <c r="K7978" s="24"/>
    </row>
    <row r="7979" spans="1:11">
      <c r="A7979" s="24"/>
      <c r="B7979" s="24"/>
      <c r="J7979" s="24"/>
      <c r="K7979" s="24"/>
    </row>
    <row r="7980" spans="1:11">
      <c r="A7980" s="24"/>
      <c r="B7980" s="24"/>
      <c r="J7980" s="24"/>
      <c r="K7980" s="24"/>
    </row>
    <row r="7981" spans="1:11">
      <c r="A7981" s="24"/>
      <c r="B7981" s="24"/>
      <c r="J7981" s="24"/>
      <c r="K7981" s="24"/>
    </row>
    <row r="7982" spans="1:11">
      <c r="A7982" s="24"/>
      <c r="B7982" s="24"/>
      <c r="J7982" s="24"/>
      <c r="K7982" s="24"/>
    </row>
    <row r="7983" spans="1:11">
      <c r="A7983" s="24"/>
      <c r="B7983" s="24"/>
      <c r="J7983" s="24"/>
      <c r="K7983" s="24"/>
    </row>
    <row r="7984" spans="1:11">
      <c r="A7984" s="24"/>
      <c r="B7984" s="24"/>
      <c r="J7984" s="24"/>
      <c r="K7984" s="24"/>
    </row>
    <row r="7985" spans="1:11">
      <c r="A7985" s="24"/>
      <c r="B7985" s="24"/>
      <c r="J7985" s="24"/>
      <c r="K7985" s="24"/>
    </row>
    <row r="7986" spans="1:11">
      <c r="A7986" s="24"/>
      <c r="B7986" s="24"/>
      <c r="J7986" s="24"/>
      <c r="K7986" s="24"/>
    </row>
    <row r="7987" spans="1:11">
      <c r="A7987" s="24"/>
      <c r="B7987" s="24"/>
      <c r="J7987" s="24"/>
      <c r="K7987" s="24"/>
    </row>
    <row r="7988" spans="1:11">
      <c r="A7988" s="24"/>
      <c r="B7988" s="24"/>
      <c r="J7988" s="24"/>
      <c r="K7988" s="24"/>
    </row>
    <row r="7989" spans="1:11">
      <c r="A7989" s="24"/>
      <c r="B7989" s="24"/>
      <c r="J7989" s="24"/>
      <c r="K7989" s="24"/>
    </row>
    <row r="7990" spans="1:11">
      <c r="A7990" s="24"/>
      <c r="B7990" s="24"/>
      <c r="J7990" s="24"/>
      <c r="K7990" s="24"/>
    </row>
    <row r="7991" spans="1:11">
      <c r="A7991" s="24"/>
      <c r="B7991" s="24"/>
      <c r="J7991" s="24"/>
      <c r="K7991" s="24"/>
    </row>
    <row r="7992" spans="1:11">
      <c r="A7992" s="24"/>
      <c r="B7992" s="24"/>
      <c r="J7992" s="24"/>
      <c r="K7992" s="24"/>
    </row>
    <row r="7993" spans="1:11">
      <c r="A7993" s="24"/>
      <c r="B7993" s="24"/>
      <c r="J7993" s="24"/>
      <c r="K7993" s="24"/>
    </row>
    <row r="7994" spans="1:11">
      <c r="A7994" s="24"/>
      <c r="B7994" s="24"/>
      <c r="J7994" s="24"/>
      <c r="K7994" s="24"/>
    </row>
    <row r="7995" spans="1:11">
      <c r="A7995" s="24"/>
      <c r="B7995" s="24"/>
      <c r="J7995" s="24"/>
      <c r="K7995" s="24"/>
    </row>
    <row r="7996" spans="1:11">
      <c r="A7996" s="24"/>
      <c r="B7996" s="24"/>
      <c r="J7996" s="24"/>
      <c r="K7996" s="24"/>
    </row>
    <row r="7997" spans="1:11">
      <c r="A7997" s="24"/>
      <c r="B7997" s="24"/>
      <c r="J7997" s="24"/>
      <c r="K7997" s="24"/>
    </row>
    <row r="7998" spans="1:11">
      <c r="A7998" s="24"/>
      <c r="B7998" s="24"/>
      <c r="J7998" s="24"/>
      <c r="K7998" s="24"/>
    </row>
    <row r="7999" spans="1:11">
      <c r="A7999" s="24"/>
      <c r="B7999" s="24"/>
      <c r="J7999" s="24"/>
      <c r="K7999" s="24"/>
    </row>
    <row r="8000" spans="1:11">
      <c r="A8000" s="24"/>
      <c r="B8000" s="24"/>
      <c r="J8000" s="24"/>
      <c r="K8000" s="24"/>
    </row>
    <row r="8001" spans="1:11">
      <c r="A8001" s="24"/>
      <c r="B8001" s="24"/>
      <c r="J8001" s="24"/>
      <c r="K8001" s="24"/>
    </row>
    <row r="8002" spans="1:11">
      <c r="A8002" s="24"/>
      <c r="B8002" s="24"/>
      <c r="J8002" s="24"/>
      <c r="K8002" s="24"/>
    </row>
    <row r="8003" spans="1:11">
      <c r="A8003" s="24"/>
      <c r="B8003" s="24"/>
      <c r="J8003" s="24"/>
      <c r="K8003" s="24"/>
    </row>
    <row r="8004" spans="1:11">
      <c r="A8004" s="24"/>
      <c r="B8004" s="24"/>
      <c r="J8004" s="24"/>
      <c r="K8004" s="24"/>
    </row>
    <row r="8005" spans="1:11">
      <c r="A8005" s="24"/>
      <c r="B8005" s="24"/>
      <c r="J8005" s="24"/>
      <c r="K8005" s="24"/>
    </row>
    <row r="8006" spans="1:11">
      <c r="A8006" s="24"/>
      <c r="B8006" s="24"/>
      <c r="J8006" s="24"/>
      <c r="K8006" s="24"/>
    </row>
    <row r="8007" spans="1:11">
      <c r="A8007" s="24"/>
      <c r="B8007" s="24"/>
      <c r="J8007" s="24"/>
      <c r="K8007" s="24"/>
    </row>
    <row r="8008" spans="1:11">
      <c r="A8008" s="24"/>
      <c r="B8008" s="24"/>
      <c r="J8008" s="24"/>
      <c r="K8008" s="24"/>
    </row>
    <row r="8009" spans="1:11">
      <c r="A8009" s="24"/>
      <c r="B8009" s="24"/>
      <c r="J8009" s="24"/>
      <c r="K8009" s="24"/>
    </row>
    <row r="8010" spans="1:11">
      <c r="A8010" s="24"/>
      <c r="B8010" s="24"/>
      <c r="J8010" s="24"/>
      <c r="K8010" s="24"/>
    </row>
    <row r="8011" spans="1:11">
      <c r="A8011" s="24"/>
      <c r="B8011" s="24"/>
      <c r="J8011" s="24"/>
      <c r="K8011" s="24"/>
    </row>
    <row r="8012" spans="1:11">
      <c r="A8012" s="24"/>
      <c r="B8012" s="24"/>
      <c r="J8012" s="24"/>
      <c r="K8012" s="24"/>
    </row>
    <row r="8013" spans="1:11">
      <c r="A8013" s="24"/>
      <c r="B8013" s="24"/>
      <c r="J8013" s="24"/>
      <c r="K8013" s="24"/>
    </row>
    <row r="8014" spans="1:11">
      <c r="A8014" s="24"/>
      <c r="B8014" s="24"/>
      <c r="J8014" s="24"/>
      <c r="K8014" s="24"/>
    </row>
    <row r="8015" spans="1:11">
      <c r="A8015" s="24"/>
      <c r="B8015" s="24"/>
      <c r="J8015" s="24"/>
      <c r="K8015" s="24"/>
    </row>
    <row r="8016" spans="1:11">
      <c r="A8016" s="24"/>
      <c r="B8016" s="24"/>
      <c r="J8016" s="24"/>
      <c r="K8016" s="24"/>
    </row>
    <row r="8017" spans="1:11">
      <c r="A8017" s="24"/>
      <c r="B8017" s="24"/>
      <c r="J8017" s="24"/>
      <c r="K8017" s="24"/>
    </row>
    <row r="8018" spans="1:11">
      <c r="A8018" s="24"/>
      <c r="B8018" s="24"/>
      <c r="J8018" s="24"/>
      <c r="K8018" s="24"/>
    </row>
    <row r="8019" spans="1:11">
      <c r="A8019" s="24"/>
      <c r="B8019" s="24"/>
      <c r="J8019" s="24"/>
      <c r="K8019" s="24"/>
    </row>
    <row r="8020" spans="1:11">
      <c r="A8020" s="24"/>
      <c r="B8020" s="24"/>
      <c r="J8020" s="24"/>
      <c r="K8020" s="24"/>
    </row>
    <row r="8021" spans="1:11">
      <c r="A8021" s="24"/>
      <c r="B8021" s="24"/>
      <c r="J8021" s="24"/>
      <c r="K8021" s="24"/>
    </row>
    <row r="8022" spans="1:11">
      <c r="A8022" s="24"/>
      <c r="B8022" s="24"/>
      <c r="J8022" s="24"/>
      <c r="K8022" s="24"/>
    </row>
    <row r="8023" spans="1:11">
      <c r="A8023" s="24"/>
      <c r="B8023" s="24"/>
      <c r="J8023" s="24"/>
      <c r="K8023" s="24"/>
    </row>
    <row r="8024" spans="1:11">
      <c r="A8024" s="24"/>
      <c r="B8024" s="24"/>
      <c r="J8024" s="24"/>
      <c r="K8024" s="24"/>
    </row>
    <row r="8025" spans="1:11">
      <c r="A8025" s="24"/>
      <c r="B8025" s="24"/>
      <c r="J8025" s="24"/>
      <c r="K8025" s="24"/>
    </row>
    <row r="8026" spans="1:11">
      <c r="A8026" s="24"/>
      <c r="B8026" s="24"/>
      <c r="J8026" s="24"/>
      <c r="K8026" s="24"/>
    </row>
    <row r="8027" spans="1:11">
      <c r="A8027" s="24"/>
      <c r="B8027" s="24"/>
      <c r="J8027" s="24"/>
      <c r="K8027" s="24"/>
    </row>
    <row r="8028" spans="1:11">
      <c r="A8028" s="24"/>
      <c r="B8028" s="24"/>
      <c r="J8028" s="24"/>
      <c r="K8028" s="24"/>
    </row>
    <row r="8029" spans="1:11">
      <c r="A8029" s="24"/>
      <c r="B8029" s="24"/>
      <c r="J8029" s="24"/>
      <c r="K8029" s="24"/>
    </row>
    <row r="8030" spans="1:11">
      <c r="A8030" s="24"/>
      <c r="B8030" s="24"/>
      <c r="J8030" s="24"/>
      <c r="K8030" s="24"/>
    </row>
    <row r="8031" spans="1:11">
      <c r="A8031" s="24"/>
      <c r="B8031" s="24"/>
      <c r="J8031" s="24"/>
      <c r="K8031" s="24"/>
    </row>
    <row r="8032" spans="1:11">
      <c r="A8032" s="24"/>
      <c r="B8032" s="24"/>
      <c r="J8032" s="24"/>
      <c r="K8032" s="24"/>
    </row>
    <row r="8033" spans="1:11">
      <c r="A8033" s="24"/>
      <c r="B8033" s="24"/>
      <c r="J8033" s="24"/>
      <c r="K8033" s="24"/>
    </row>
    <row r="8034" spans="1:11">
      <c r="A8034" s="24"/>
      <c r="B8034" s="24"/>
      <c r="J8034" s="24"/>
      <c r="K8034" s="24"/>
    </row>
    <row r="8035" spans="1:11">
      <c r="A8035" s="24"/>
      <c r="B8035" s="24"/>
      <c r="J8035" s="24"/>
      <c r="K8035" s="24"/>
    </row>
    <row r="8036" spans="1:11">
      <c r="A8036" s="24"/>
      <c r="B8036" s="24"/>
      <c r="J8036" s="24"/>
      <c r="K8036" s="24"/>
    </row>
    <row r="8037" spans="1:11">
      <c r="A8037" s="24"/>
      <c r="B8037" s="24"/>
      <c r="J8037" s="24"/>
      <c r="K8037" s="24"/>
    </row>
    <row r="8038" spans="1:11">
      <c r="A8038" s="24"/>
      <c r="B8038" s="24"/>
      <c r="J8038" s="24"/>
      <c r="K8038" s="24"/>
    </row>
    <row r="8039" spans="1:11">
      <c r="A8039" s="24"/>
      <c r="B8039" s="24"/>
      <c r="J8039" s="24"/>
      <c r="K8039" s="24"/>
    </row>
    <row r="8040" spans="1:11">
      <c r="A8040" s="24"/>
      <c r="B8040" s="24"/>
      <c r="J8040" s="24"/>
      <c r="K8040" s="24"/>
    </row>
    <row r="8041" spans="1:11">
      <c r="A8041" s="24"/>
      <c r="B8041" s="24"/>
      <c r="J8041" s="24"/>
      <c r="K8041" s="24"/>
    </row>
    <row r="8042" spans="1:11">
      <c r="A8042" s="24"/>
      <c r="B8042" s="24"/>
      <c r="J8042" s="24"/>
      <c r="K8042" s="24"/>
    </row>
    <row r="8043" spans="1:11">
      <c r="A8043" s="24"/>
      <c r="B8043" s="24"/>
      <c r="J8043" s="24"/>
      <c r="K8043" s="24"/>
    </row>
    <row r="8044" spans="1:11">
      <c r="A8044" s="24"/>
      <c r="B8044" s="24"/>
      <c r="J8044" s="24"/>
      <c r="K8044" s="24"/>
    </row>
    <row r="8045" spans="1:11">
      <c r="A8045" s="24"/>
      <c r="B8045" s="24"/>
      <c r="J8045" s="24"/>
      <c r="K8045" s="24"/>
    </row>
    <row r="8046" spans="1:11">
      <c r="A8046" s="24"/>
      <c r="B8046" s="24"/>
      <c r="J8046" s="24"/>
      <c r="K8046" s="24"/>
    </row>
    <row r="8047" spans="1:11">
      <c r="A8047" s="24"/>
      <c r="B8047" s="24"/>
      <c r="J8047" s="24"/>
      <c r="K8047" s="24"/>
    </row>
    <row r="8048" spans="1:11">
      <c r="A8048" s="24"/>
      <c r="B8048" s="24"/>
      <c r="J8048" s="24"/>
      <c r="K8048" s="24"/>
    </row>
    <row r="8049" spans="1:11">
      <c r="A8049" s="24"/>
      <c r="B8049" s="24"/>
      <c r="J8049" s="24"/>
      <c r="K8049" s="24"/>
    </row>
    <row r="8050" spans="1:11">
      <c r="A8050" s="24"/>
      <c r="B8050" s="24"/>
      <c r="J8050" s="24"/>
      <c r="K8050" s="24"/>
    </row>
    <row r="8051" spans="1:11">
      <c r="A8051" s="24"/>
      <c r="B8051" s="24"/>
      <c r="J8051" s="24"/>
      <c r="K8051" s="24"/>
    </row>
    <row r="8052" spans="1:11">
      <c r="A8052" s="24"/>
      <c r="B8052" s="24"/>
      <c r="J8052" s="24"/>
      <c r="K8052" s="24"/>
    </row>
    <row r="8053" spans="1:11">
      <c r="A8053" s="24"/>
      <c r="B8053" s="24"/>
      <c r="J8053" s="24"/>
      <c r="K8053" s="24"/>
    </row>
    <row r="8054" spans="1:11">
      <c r="A8054" s="24"/>
      <c r="B8054" s="24"/>
      <c r="J8054" s="24"/>
      <c r="K8054" s="24"/>
    </row>
    <row r="8055" spans="1:11">
      <c r="A8055" s="24"/>
      <c r="B8055" s="24"/>
      <c r="J8055" s="24"/>
      <c r="K8055" s="24"/>
    </row>
    <row r="8056" spans="1:11">
      <c r="A8056" s="24"/>
      <c r="B8056" s="24"/>
      <c r="J8056" s="24"/>
      <c r="K8056" s="24"/>
    </row>
    <row r="8057" spans="1:11">
      <c r="A8057" s="24"/>
      <c r="B8057" s="24"/>
      <c r="J8057" s="24"/>
      <c r="K8057" s="24"/>
    </row>
    <row r="8058" spans="1:11">
      <c r="A8058" s="24"/>
      <c r="B8058" s="24"/>
      <c r="J8058" s="24"/>
      <c r="K8058" s="24"/>
    </row>
    <row r="8059" spans="1:11">
      <c r="A8059" s="24"/>
      <c r="B8059" s="24"/>
      <c r="J8059" s="24"/>
      <c r="K8059" s="24"/>
    </row>
    <row r="8060" spans="1:11">
      <c r="A8060" s="24"/>
      <c r="B8060" s="24"/>
      <c r="J8060" s="24"/>
      <c r="K8060" s="24"/>
    </row>
    <row r="8061" spans="1:11">
      <c r="A8061" s="24"/>
      <c r="B8061" s="24"/>
      <c r="J8061" s="24"/>
      <c r="K8061" s="24"/>
    </row>
    <row r="8062" spans="1:11">
      <c r="A8062" s="24"/>
      <c r="B8062" s="24"/>
      <c r="J8062" s="24"/>
      <c r="K8062" s="24"/>
    </row>
    <row r="8063" spans="1:11">
      <c r="A8063" s="24"/>
      <c r="B8063" s="24"/>
      <c r="J8063" s="24"/>
      <c r="K8063" s="24"/>
    </row>
    <row r="8064" spans="1:11">
      <c r="A8064" s="24"/>
      <c r="B8064" s="24"/>
      <c r="J8064" s="24"/>
      <c r="K8064" s="24"/>
    </row>
    <row r="8065" spans="1:11">
      <c r="A8065" s="24"/>
      <c r="B8065" s="24"/>
      <c r="J8065" s="24"/>
      <c r="K8065" s="24"/>
    </row>
    <row r="8066" spans="1:11">
      <c r="A8066" s="24"/>
      <c r="B8066" s="24"/>
      <c r="J8066" s="24"/>
      <c r="K8066" s="24"/>
    </row>
    <row r="8067" spans="1:11">
      <c r="A8067" s="24"/>
      <c r="B8067" s="24"/>
      <c r="J8067" s="24"/>
      <c r="K8067" s="24"/>
    </row>
    <row r="8068" spans="1:11">
      <c r="A8068" s="24"/>
      <c r="B8068" s="24"/>
      <c r="J8068" s="24"/>
      <c r="K8068" s="24"/>
    </row>
    <row r="8069" spans="1:11">
      <c r="A8069" s="24"/>
      <c r="B8069" s="24"/>
      <c r="J8069" s="24"/>
      <c r="K8069" s="24"/>
    </row>
    <row r="8070" spans="1:11">
      <c r="A8070" s="24"/>
      <c r="B8070" s="24"/>
      <c r="J8070" s="24"/>
      <c r="K8070" s="24"/>
    </row>
    <row r="8071" spans="1:11">
      <c r="A8071" s="24"/>
      <c r="B8071" s="24"/>
      <c r="J8071" s="24"/>
      <c r="K8071" s="24"/>
    </row>
    <row r="8072" spans="1:11">
      <c r="A8072" s="24"/>
      <c r="B8072" s="24"/>
      <c r="J8072" s="24"/>
      <c r="K8072" s="24"/>
    </row>
    <row r="8073" spans="1:11">
      <c r="A8073" s="24"/>
      <c r="B8073" s="24"/>
      <c r="J8073" s="24"/>
      <c r="K8073" s="24"/>
    </row>
    <row r="8074" spans="1:11">
      <c r="A8074" s="24"/>
      <c r="B8074" s="24"/>
      <c r="J8074" s="24"/>
      <c r="K8074" s="24"/>
    </row>
    <row r="8075" spans="1:11">
      <c r="A8075" s="24"/>
      <c r="B8075" s="24"/>
      <c r="J8075" s="24"/>
      <c r="K8075" s="24"/>
    </row>
    <row r="8076" spans="1:11">
      <c r="A8076" s="24"/>
      <c r="B8076" s="24"/>
      <c r="J8076" s="24"/>
      <c r="K8076" s="24"/>
    </row>
    <row r="8077" spans="1:11">
      <c r="A8077" s="24"/>
      <c r="B8077" s="24"/>
      <c r="J8077" s="24"/>
      <c r="K8077" s="24"/>
    </row>
    <row r="8078" spans="1:11">
      <c r="A8078" s="24"/>
      <c r="B8078" s="24"/>
      <c r="J8078" s="24"/>
      <c r="K8078" s="24"/>
    </row>
    <row r="8079" spans="1:11">
      <c r="A8079" s="24"/>
      <c r="B8079" s="24"/>
      <c r="J8079" s="24"/>
      <c r="K8079" s="24"/>
    </row>
    <row r="8080" spans="1:11">
      <c r="A8080" s="24"/>
      <c r="B8080" s="24"/>
      <c r="J8080" s="24"/>
      <c r="K8080" s="24"/>
    </row>
    <row r="8081" spans="1:11">
      <c r="A8081" s="24"/>
      <c r="B8081" s="24"/>
      <c r="J8081" s="24"/>
      <c r="K8081" s="24"/>
    </row>
    <row r="8082" spans="1:11">
      <c r="A8082" s="24"/>
      <c r="B8082" s="24"/>
      <c r="J8082" s="24"/>
      <c r="K8082" s="24"/>
    </row>
    <row r="8083" spans="1:11">
      <c r="A8083" s="24"/>
      <c r="B8083" s="24"/>
      <c r="J8083" s="24"/>
      <c r="K8083" s="24"/>
    </row>
    <row r="8084" spans="1:11">
      <c r="A8084" s="24"/>
      <c r="B8084" s="24"/>
      <c r="J8084" s="24"/>
      <c r="K8084" s="24"/>
    </row>
    <row r="8085" spans="1:11">
      <c r="A8085" s="24"/>
      <c r="B8085" s="24"/>
      <c r="J8085" s="24"/>
      <c r="K8085" s="24"/>
    </row>
    <row r="8086" spans="1:11">
      <c r="A8086" s="24"/>
      <c r="B8086" s="24"/>
      <c r="J8086" s="24"/>
      <c r="K8086" s="24"/>
    </row>
    <row r="8087" spans="1:11">
      <c r="A8087" s="24"/>
      <c r="B8087" s="24"/>
      <c r="J8087" s="24"/>
      <c r="K8087" s="24"/>
    </row>
    <row r="8088" spans="1:11">
      <c r="A8088" s="24"/>
      <c r="B8088" s="24"/>
      <c r="J8088" s="24"/>
      <c r="K8088" s="24"/>
    </row>
    <row r="8089" spans="1:11">
      <c r="A8089" s="24"/>
      <c r="B8089" s="24"/>
      <c r="J8089" s="24"/>
      <c r="K8089" s="24"/>
    </row>
    <row r="8090" spans="1:11">
      <c r="A8090" s="24"/>
      <c r="B8090" s="24"/>
      <c r="J8090" s="24"/>
      <c r="K8090" s="24"/>
    </row>
    <row r="8091" spans="1:11">
      <c r="A8091" s="24"/>
      <c r="B8091" s="24"/>
      <c r="J8091" s="24"/>
      <c r="K8091" s="24"/>
    </row>
    <row r="8092" spans="1:11">
      <c r="A8092" s="24"/>
      <c r="B8092" s="24"/>
      <c r="J8092" s="24"/>
      <c r="K8092" s="24"/>
    </row>
    <row r="8093" spans="1:11">
      <c r="A8093" s="24"/>
      <c r="B8093" s="24"/>
      <c r="J8093" s="24"/>
      <c r="K8093" s="24"/>
    </row>
    <row r="8094" spans="1:11">
      <c r="A8094" s="24"/>
      <c r="B8094" s="24"/>
      <c r="J8094" s="24"/>
      <c r="K8094" s="24"/>
    </row>
    <row r="8095" spans="1:11">
      <c r="A8095" s="24"/>
      <c r="B8095" s="24"/>
      <c r="J8095" s="24"/>
      <c r="K8095" s="24"/>
    </row>
    <row r="8096" spans="1:11">
      <c r="A8096" s="24"/>
      <c r="B8096" s="24"/>
      <c r="J8096" s="24"/>
      <c r="K8096" s="24"/>
    </row>
    <row r="8097" spans="1:11">
      <c r="A8097" s="24"/>
      <c r="B8097" s="24"/>
      <c r="J8097" s="24"/>
      <c r="K8097" s="24"/>
    </row>
    <row r="8098" spans="1:11">
      <c r="A8098" s="24"/>
      <c r="B8098" s="24"/>
      <c r="J8098" s="24"/>
      <c r="K8098" s="24"/>
    </row>
    <row r="8099" spans="1:11">
      <c r="A8099" s="24"/>
      <c r="B8099" s="24"/>
      <c r="J8099" s="24"/>
      <c r="K8099" s="24"/>
    </row>
    <row r="8100" spans="1:11">
      <c r="A8100" s="24"/>
      <c r="B8100" s="24"/>
      <c r="J8100" s="24"/>
      <c r="K8100" s="24"/>
    </row>
    <row r="8101" spans="1:11">
      <c r="A8101" s="24"/>
      <c r="B8101" s="24"/>
      <c r="J8101" s="24"/>
      <c r="K8101" s="24"/>
    </row>
    <row r="8102" spans="1:11">
      <c r="A8102" s="24"/>
      <c r="B8102" s="24"/>
      <c r="J8102" s="24"/>
      <c r="K8102" s="24"/>
    </row>
    <row r="8103" spans="1:11">
      <c r="A8103" s="24"/>
      <c r="B8103" s="24"/>
      <c r="J8103" s="24"/>
      <c r="K8103" s="24"/>
    </row>
    <row r="8104" spans="1:11">
      <c r="A8104" s="24"/>
      <c r="B8104" s="24"/>
      <c r="J8104" s="24"/>
      <c r="K8104" s="24"/>
    </row>
    <row r="8105" spans="1:11">
      <c r="A8105" s="24"/>
      <c r="B8105" s="24"/>
      <c r="J8105" s="24"/>
      <c r="K8105" s="24"/>
    </row>
    <row r="8106" spans="1:11">
      <c r="A8106" s="24"/>
      <c r="B8106" s="24"/>
      <c r="J8106" s="24"/>
      <c r="K8106" s="24"/>
    </row>
    <row r="8107" spans="1:11">
      <c r="A8107" s="24"/>
      <c r="B8107" s="24"/>
      <c r="J8107" s="24"/>
      <c r="K8107" s="24"/>
    </row>
    <row r="8108" spans="1:11">
      <c r="A8108" s="24"/>
      <c r="B8108" s="24"/>
      <c r="J8108" s="24"/>
      <c r="K8108" s="24"/>
    </row>
    <row r="8109" spans="1:11">
      <c r="A8109" s="24"/>
      <c r="B8109" s="24"/>
      <c r="J8109" s="24"/>
      <c r="K8109" s="24"/>
    </row>
    <row r="8110" spans="1:11">
      <c r="A8110" s="24"/>
      <c r="B8110" s="24"/>
      <c r="J8110" s="24"/>
      <c r="K8110" s="24"/>
    </row>
    <row r="8111" spans="1:11">
      <c r="A8111" s="24"/>
      <c r="B8111" s="24"/>
      <c r="J8111" s="24"/>
      <c r="K8111" s="24"/>
    </row>
    <row r="8112" spans="1:11">
      <c r="A8112" s="24"/>
      <c r="B8112" s="24"/>
      <c r="J8112" s="24"/>
      <c r="K8112" s="24"/>
    </row>
    <row r="8113" spans="1:11">
      <c r="A8113" s="24"/>
      <c r="B8113" s="24"/>
      <c r="J8113" s="24"/>
      <c r="K8113" s="24"/>
    </row>
    <row r="8114" spans="1:11">
      <c r="A8114" s="24"/>
      <c r="B8114" s="24"/>
      <c r="J8114" s="24"/>
      <c r="K8114" s="24"/>
    </row>
    <row r="8115" spans="1:11">
      <c r="A8115" s="24"/>
      <c r="B8115" s="24"/>
      <c r="J8115" s="24"/>
      <c r="K8115" s="24"/>
    </row>
    <row r="8116" spans="1:11">
      <c r="A8116" s="24"/>
      <c r="B8116" s="24"/>
      <c r="J8116" s="24"/>
      <c r="K8116" s="24"/>
    </row>
    <row r="8117" spans="1:11">
      <c r="A8117" s="24"/>
      <c r="B8117" s="24"/>
      <c r="J8117" s="24"/>
      <c r="K8117" s="24"/>
    </row>
    <row r="8118" spans="1:11">
      <c r="A8118" s="24"/>
      <c r="B8118" s="24"/>
      <c r="J8118" s="24"/>
      <c r="K8118" s="24"/>
    </row>
    <row r="8119" spans="1:11">
      <c r="A8119" s="24"/>
      <c r="B8119" s="24"/>
      <c r="J8119" s="24"/>
      <c r="K8119" s="24"/>
    </row>
    <row r="8120" spans="1:11">
      <c r="A8120" s="24"/>
      <c r="B8120" s="24"/>
      <c r="J8120" s="24"/>
      <c r="K8120" s="24"/>
    </row>
    <row r="8121" spans="1:11">
      <c r="A8121" s="24"/>
      <c r="B8121" s="24"/>
      <c r="J8121" s="24"/>
      <c r="K8121" s="24"/>
    </row>
    <row r="8122" spans="1:11">
      <c r="A8122" s="24"/>
      <c r="B8122" s="24"/>
      <c r="J8122" s="24"/>
      <c r="K8122" s="24"/>
    </row>
    <row r="8123" spans="1:11">
      <c r="A8123" s="24"/>
      <c r="B8123" s="24"/>
      <c r="J8123" s="24"/>
      <c r="K8123" s="24"/>
    </row>
    <row r="8124" spans="1:11">
      <c r="A8124" s="24"/>
      <c r="B8124" s="24"/>
      <c r="J8124" s="24"/>
      <c r="K8124" s="24"/>
    </row>
    <row r="8125" spans="1:11">
      <c r="A8125" s="24"/>
      <c r="B8125" s="24"/>
      <c r="J8125" s="24"/>
      <c r="K8125" s="24"/>
    </row>
    <row r="8126" spans="1:11">
      <c r="A8126" s="24"/>
      <c r="B8126" s="24"/>
      <c r="J8126" s="24"/>
      <c r="K8126" s="24"/>
    </row>
    <row r="8127" spans="1:11">
      <c r="A8127" s="24"/>
      <c r="B8127" s="24"/>
      <c r="J8127" s="24"/>
      <c r="K8127" s="24"/>
    </row>
    <row r="8128" spans="1:11">
      <c r="A8128" s="24"/>
      <c r="B8128" s="24"/>
      <c r="J8128" s="24"/>
      <c r="K8128" s="24"/>
    </row>
    <row r="8129" spans="1:11">
      <c r="A8129" s="24"/>
      <c r="B8129" s="24"/>
      <c r="J8129" s="24"/>
      <c r="K8129" s="24"/>
    </row>
    <row r="8130" spans="1:11">
      <c r="A8130" s="24"/>
      <c r="B8130" s="24"/>
      <c r="J8130" s="24"/>
      <c r="K8130" s="24"/>
    </row>
    <row r="8131" spans="1:11">
      <c r="A8131" s="24"/>
      <c r="B8131" s="24"/>
      <c r="J8131" s="24"/>
      <c r="K8131" s="24"/>
    </row>
    <row r="8132" spans="1:11">
      <c r="A8132" s="24"/>
      <c r="B8132" s="24"/>
      <c r="J8132" s="24"/>
      <c r="K8132" s="24"/>
    </row>
    <row r="8133" spans="1:11">
      <c r="A8133" s="24"/>
      <c r="B8133" s="24"/>
      <c r="J8133" s="24"/>
      <c r="K8133" s="24"/>
    </row>
    <row r="8134" spans="1:11">
      <c r="A8134" s="24"/>
      <c r="B8134" s="24"/>
      <c r="J8134" s="24"/>
      <c r="K8134" s="24"/>
    </row>
    <row r="8135" spans="1:11">
      <c r="A8135" s="24"/>
      <c r="B8135" s="24"/>
      <c r="J8135" s="24"/>
      <c r="K8135" s="24"/>
    </row>
    <row r="8136" spans="1:11">
      <c r="A8136" s="24"/>
      <c r="B8136" s="24"/>
      <c r="J8136" s="24"/>
      <c r="K8136" s="24"/>
    </row>
    <row r="8137" spans="1:11">
      <c r="A8137" s="24"/>
      <c r="B8137" s="24"/>
      <c r="J8137" s="24"/>
      <c r="K8137" s="24"/>
    </row>
    <row r="8138" spans="1:11">
      <c r="A8138" s="24"/>
      <c r="B8138" s="24"/>
      <c r="J8138" s="24"/>
      <c r="K8138" s="24"/>
    </row>
    <row r="8139" spans="1:11">
      <c r="A8139" s="24"/>
      <c r="B8139" s="24"/>
      <c r="J8139" s="24"/>
      <c r="K8139" s="24"/>
    </row>
    <row r="8140" spans="1:11">
      <c r="A8140" s="24"/>
      <c r="B8140" s="24"/>
      <c r="J8140" s="24"/>
      <c r="K8140" s="24"/>
    </row>
    <row r="8141" spans="1:11">
      <c r="A8141" s="24"/>
      <c r="B8141" s="24"/>
      <c r="J8141" s="24"/>
      <c r="K8141" s="24"/>
    </row>
    <row r="8142" spans="1:11">
      <c r="A8142" s="24"/>
      <c r="B8142" s="24"/>
      <c r="J8142" s="24"/>
      <c r="K8142" s="24"/>
    </row>
    <row r="8143" spans="1:11">
      <c r="A8143" s="24"/>
      <c r="B8143" s="24"/>
      <c r="J8143" s="24"/>
      <c r="K8143" s="24"/>
    </row>
    <row r="8144" spans="1:11">
      <c r="A8144" s="24"/>
      <c r="B8144" s="24"/>
      <c r="J8144" s="24"/>
      <c r="K8144" s="24"/>
    </row>
    <row r="8145" spans="1:11">
      <c r="A8145" s="24"/>
      <c r="B8145" s="24"/>
      <c r="J8145" s="24"/>
      <c r="K8145" s="24"/>
    </row>
    <row r="8146" spans="1:11">
      <c r="A8146" s="24"/>
      <c r="B8146" s="24"/>
      <c r="J8146" s="24"/>
      <c r="K8146" s="24"/>
    </row>
    <row r="8147" spans="1:11">
      <c r="A8147" s="24"/>
      <c r="B8147" s="24"/>
      <c r="J8147" s="24"/>
      <c r="K8147" s="24"/>
    </row>
    <row r="8148" spans="1:11">
      <c r="A8148" s="24"/>
      <c r="B8148" s="24"/>
      <c r="J8148" s="24"/>
      <c r="K8148" s="24"/>
    </row>
    <row r="8149" spans="1:11">
      <c r="A8149" s="24"/>
      <c r="B8149" s="24"/>
      <c r="J8149" s="24"/>
      <c r="K8149" s="24"/>
    </row>
    <row r="8150" spans="1:11">
      <c r="A8150" s="24"/>
      <c r="B8150" s="24"/>
      <c r="J8150" s="24"/>
      <c r="K8150" s="24"/>
    </row>
    <row r="8151" spans="1:11">
      <c r="A8151" s="24"/>
      <c r="B8151" s="24"/>
      <c r="J8151" s="24"/>
      <c r="K8151" s="24"/>
    </row>
    <row r="8152" spans="1:11">
      <c r="A8152" s="24"/>
      <c r="B8152" s="24"/>
      <c r="J8152" s="24"/>
      <c r="K8152" s="24"/>
    </row>
    <row r="8153" spans="1:11">
      <c r="A8153" s="24"/>
      <c r="B8153" s="24"/>
      <c r="J8153" s="24"/>
      <c r="K8153" s="24"/>
    </row>
    <row r="8154" spans="1:11">
      <c r="A8154" s="24"/>
      <c r="B8154" s="24"/>
      <c r="J8154" s="24"/>
      <c r="K8154" s="24"/>
    </row>
    <row r="8155" spans="1:11">
      <c r="A8155" s="24"/>
      <c r="B8155" s="24"/>
      <c r="J8155" s="24"/>
      <c r="K8155" s="24"/>
    </row>
    <row r="8156" spans="1:11">
      <c r="A8156" s="24"/>
      <c r="B8156" s="24"/>
      <c r="J8156" s="24"/>
      <c r="K8156" s="24"/>
    </row>
    <row r="8157" spans="1:11">
      <c r="A8157" s="24"/>
      <c r="B8157" s="24"/>
      <c r="J8157" s="24"/>
      <c r="K8157" s="24"/>
    </row>
    <row r="8158" spans="1:11">
      <c r="A8158" s="24"/>
      <c r="B8158" s="24"/>
      <c r="J8158" s="24"/>
      <c r="K8158" s="24"/>
    </row>
    <row r="8159" spans="1:11">
      <c r="A8159" s="24"/>
      <c r="B8159" s="24"/>
      <c r="J8159" s="24"/>
      <c r="K8159" s="24"/>
    </row>
    <row r="8160" spans="1:11">
      <c r="A8160" s="24"/>
      <c r="B8160" s="24"/>
      <c r="J8160" s="24"/>
      <c r="K8160" s="24"/>
    </row>
    <row r="8161" spans="1:11">
      <c r="A8161" s="24"/>
      <c r="B8161" s="24"/>
      <c r="J8161" s="24"/>
      <c r="K8161" s="24"/>
    </row>
    <row r="8162" spans="1:11">
      <c r="A8162" s="24"/>
      <c r="B8162" s="24"/>
      <c r="J8162" s="24"/>
      <c r="K8162" s="24"/>
    </row>
    <row r="8163" spans="1:11">
      <c r="A8163" s="24"/>
      <c r="B8163" s="24"/>
      <c r="J8163" s="24"/>
      <c r="K8163" s="24"/>
    </row>
    <row r="8164" spans="1:11">
      <c r="A8164" s="24"/>
      <c r="B8164" s="24"/>
      <c r="J8164" s="24"/>
      <c r="K8164" s="24"/>
    </row>
    <row r="8165" spans="1:11">
      <c r="A8165" s="24"/>
      <c r="B8165" s="24"/>
      <c r="J8165" s="24"/>
      <c r="K8165" s="24"/>
    </row>
    <row r="8166" spans="1:11">
      <c r="A8166" s="24"/>
      <c r="B8166" s="24"/>
      <c r="J8166" s="24"/>
      <c r="K8166" s="24"/>
    </row>
    <row r="8167" spans="1:11">
      <c r="A8167" s="24"/>
      <c r="B8167" s="24"/>
      <c r="J8167" s="24"/>
      <c r="K8167" s="24"/>
    </row>
    <row r="8168" spans="1:11">
      <c r="A8168" s="24"/>
      <c r="B8168" s="24"/>
      <c r="J8168" s="24"/>
      <c r="K8168" s="24"/>
    </row>
    <row r="8169" spans="1:11">
      <c r="A8169" s="24"/>
      <c r="B8169" s="24"/>
      <c r="J8169" s="24"/>
      <c r="K8169" s="24"/>
    </row>
    <row r="8170" spans="1:11">
      <c r="A8170" s="24"/>
      <c r="B8170" s="24"/>
      <c r="J8170" s="24"/>
      <c r="K8170" s="24"/>
    </row>
    <row r="8171" spans="1:11">
      <c r="A8171" s="24"/>
      <c r="B8171" s="24"/>
      <c r="J8171" s="24"/>
      <c r="K8171" s="24"/>
    </row>
    <row r="8172" spans="1:11">
      <c r="A8172" s="24"/>
      <c r="B8172" s="24"/>
      <c r="J8172" s="24"/>
      <c r="K8172" s="24"/>
    </row>
    <row r="8173" spans="1:11">
      <c r="A8173" s="24"/>
      <c r="B8173" s="24"/>
      <c r="J8173" s="24"/>
      <c r="K8173" s="24"/>
    </row>
    <row r="8174" spans="1:11">
      <c r="A8174" s="24"/>
      <c r="B8174" s="24"/>
      <c r="J8174" s="24"/>
      <c r="K8174" s="24"/>
    </row>
    <row r="8175" spans="1:11">
      <c r="A8175" s="24"/>
      <c r="B8175" s="24"/>
      <c r="J8175" s="24"/>
      <c r="K8175" s="24"/>
    </row>
    <row r="8176" spans="1:11">
      <c r="A8176" s="24"/>
      <c r="B8176" s="24"/>
      <c r="J8176" s="24"/>
      <c r="K8176" s="24"/>
    </row>
    <row r="8177" spans="1:11">
      <c r="A8177" s="24"/>
      <c r="B8177" s="24"/>
      <c r="J8177" s="24"/>
      <c r="K8177" s="24"/>
    </row>
    <row r="8178" spans="1:11">
      <c r="A8178" s="24"/>
      <c r="B8178" s="24"/>
      <c r="J8178" s="24"/>
      <c r="K8178" s="24"/>
    </row>
    <row r="8179" spans="1:11">
      <c r="A8179" s="24"/>
      <c r="B8179" s="24"/>
      <c r="J8179" s="24"/>
      <c r="K8179" s="24"/>
    </row>
    <row r="8180" spans="1:11">
      <c r="A8180" s="24"/>
      <c r="B8180" s="24"/>
      <c r="J8180" s="24"/>
      <c r="K8180" s="24"/>
    </row>
    <row r="8181" spans="1:11">
      <c r="A8181" s="24"/>
      <c r="B8181" s="24"/>
      <c r="J8181" s="24"/>
      <c r="K8181" s="24"/>
    </row>
    <row r="8182" spans="1:11">
      <c r="A8182" s="24"/>
      <c r="B8182" s="24"/>
      <c r="J8182" s="24"/>
      <c r="K8182" s="24"/>
    </row>
    <row r="8183" spans="1:11">
      <c r="A8183" s="24"/>
      <c r="B8183" s="24"/>
      <c r="J8183" s="24"/>
      <c r="K8183" s="24"/>
    </row>
    <row r="8184" spans="1:11">
      <c r="A8184" s="24"/>
      <c r="B8184" s="24"/>
      <c r="J8184" s="24"/>
      <c r="K8184" s="24"/>
    </row>
    <row r="8185" spans="1:11">
      <c r="A8185" s="24"/>
      <c r="B8185" s="24"/>
      <c r="J8185" s="24"/>
      <c r="K8185" s="24"/>
    </row>
    <row r="8186" spans="1:11">
      <c r="A8186" s="24"/>
      <c r="B8186" s="24"/>
      <c r="J8186" s="24"/>
      <c r="K8186" s="24"/>
    </row>
    <row r="8187" spans="1:11">
      <c r="A8187" s="24"/>
      <c r="B8187" s="24"/>
      <c r="J8187" s="24"/>
      <c r="K8187" s="24"/>
    </row>
    <row r="8188" spans="1:11">
      <c r="A8188" s="24"/>
      <c r="B8188" s="24"/>
      <c r="J8188" s="24"/>
      <c r="K8188" s="24"/>
    </row>
    <row r="8189" spans="1:11">
      <c r="A8189" s="24"/>
      <c r="B8189" s="24"/>
      <c r="J8189" s="24"/>
      <c r="K8189" s="24"/>
    </row>
    <row r="8190" spans="1:11">
      <c r="A8190" s="24"/>
      <c r="B8190" s="24"/>
      <c r="J8190" s="24"/>
      <c r="K8190" s="24"/>
    </row>
    <row r="8191" spans="1:11">
      <c r="A8191" s="24"/>
      <c r="B8191" s="24"/>
      <c r="J8191" s="24"/>
      <c r="K8191" s="24"/>
    </row>
    <row r="8192" spans="1:11">
      <c r="A8192" s="24"/>
      <c r="B8192" s="24"/>
      <c r="J8192" s="24"/>
      <c r="K8192" s="24"/>
    </row>
    <row r="8193" spans="1:11">
      <c r="A8193" s="24"/>
      <c r="B8193" s="24"/>
      <c r="J8193" s="24"/>
      <c r="K8193" s="24"/>
    </row>
    <row r="8194" spans="1:11">
      <c r="A8194" s="24"/>
      <c r="B8194" s="24"/>
      <c r="J8194" s="24"/>
      <c r="K8194" s="24"/>
    </row>
    <row r="8195" spans="1:11">
      <c r="A8195" s="24"/>
      <c r="B8195" s="24"/>
      <c r="J8195" s="24"/>
      <c r="K8195" s="24"/>
    </row>
    <row r="8196" spans="1:11">
      <c r="A8196" s="24"/>
      <c r="B8196" s="24"/>
      <c r="J8196" s="24"/>
      <c r="K8196" s="24"/>
    </row>
    <row r="8197" spans="1:11">
      <c r="A8197" s="24"/>
      <c r="B8197" s="24"/>
      <c r="J8197" s="24"/>
      <c r="K8197" s="24"/>
    </row>
    <row r="8198" spans="1:11">
      <c r="A8198" s="24"/>
      <c r="B8198" s="24"/>
      <c r="J8198" s="24"/>
      <c r="K8198" s="24"/>
    </row>
    <row r="8199" spans="1:11">
      <c r="A8199" s="24"/>
      <c r="B8199" s="24"/>
      <c r="J8199" s="24"/>
      <c r="K8199" s="24"/>
    </row>
    <row r="8200" spans="1:11">
      <c r="A8200" s="24"/>
      <c r="B8200" s="24"/>
      <c r="J8200" s="24"/>
      <c r="K8200" s="24"/>
    </row>
    <row r="8201" spans="1:11">
      <c r="A8201" s="24"/>
      <c r="B8201" s="24"/>
      <c r="J8201" s="24"/>
      <c r="K8201" s="24"/>
    </row>
    <row r="8202" spans="1:11">
      <c r="A8202" s="24"/>
      <c r="B8202" s="24"/>
      <c r="J8202" s="24"/>
      <c r="K8202" s="24"/>
    </row>
    <row r="8203" spans="1:11">
      <c r="A8203" s="24"/>
      <c r="B8203" s="24"/>
      <c r="J8203" s="24"/>
      <c r="K8203" s="24"/>
    </row>
    <row r="8204" spans="1:11">
      <c r="A8204" s="24"/>
      <c r="B8204" s="24"/>
      <c r="J8204" s="24"/>
      <c r="K8204" s="24"/>
    </row>
    <row r="8205" spans="1:11">
      <c r="A8205" s="24"/>
      <c r="B8205" s="24"/>
      <c r="J8205" s="24"/>
      <c r="K8205" s="24"/>
    </row>
    <row r="8206" spans="1:11">
      <c r="A8206" s="24"/>
      <c r="B8206" s="24"/>
      <c r="J8206" s="24"/>
      <c r="K8206" s="24"/>
    </row>
    <row r="8207" spans="1:11">
      <c r="A8207" s="24"/>
      <c r="B8207" s="24"/>
      <c r="J8207" s="24"/>
      <c r="K8207" s="24"/>
    </row>
    <row r="8208" spans="1:11">
      <c r="A8208" s="24"/>
      <c r="B8208" s="24"/>
      <c r="J8208" s="24"/>
      <c r="K8208" s="24"/>
    </row>
    <row r="8209" spans="1:11">
      <c r="A8209" s="24"/>
      <c r="B8209" s="24"/>
      <c r="J8209" s="24"/>
      <c r="K8209" s="24"/>
    </row>
    <row r="8210" spans="1:11">
      <c r="A8210" s="24"/>
      <c r="B8210" s="24"/>
      <c r="J8210" s="24"/>
      <c r="K8210" s="24"/>
    </row>
    <row r="8211" spans="1:11">
      <c r="A8211" s="24"/>
      <c r="B8211" s="24"/>
      <c r="J8211" s="24"/>
      <c r="K8211" s="24"/>
    </row>
    <row r="8212" spans="1:11">
      <c r="A8212" s="24"/>
      <c r="B8212" s="24"/>
      <c r="J8212" s="24"/>
      <c r="K8212" s="24"/>
    </row>
    <row r="8213" spans="1:11">
      <c r="A8213" s="24"/>
      <c r="B8213" s="24"/>
      <c r="J8213" s="24"/>
      <c r="K8213" s="24"/>
    </row>
    <row r="8214" spans="1:11">
      <c r="A8214" s="24"/>
      <c r="B8214" s="24"/>
      <c r="J8214" s="24"/>
      <c r="K8214" s="24"/>
    </row>
    <row r="8215" spans="1:11">
      <c r="A8215" s="24"/>
      <c r="B8215" s="24"/>
      <c r="J8215" s="24"/>
      <c r="K8215" s="24"/>
    </row>
    <row r="8216" spans="1:11">
      <c r="A8216" s="24"/>
      <c r="B8216" s="24"/>
      <c r="J8216" s="24"/>
      <c r="K8216" s="24"/>
    </row>
    <row r="8217" spans="1:11">
      <c r="A8217" s="24"/>
      <c r="B8217" s="24"/>
      <c r="J8217" s="24"/>
      <c r="K8217" s="24"/>
    </row>
    <row r="8218" spans="1:11">
      <c r="A8218" s="24"/>
      <c r="B8218" s="24"/>
      <c r="J8218" s="24"/>
      <c r="K8218" s="24"/>
    </row>
    <row r="8219" spans="1:11">
      <c r="A8219" s="24"/>
      <c r="B8219" s="24"/>
      <c r="J8219" s="24"/>
      <c r="K8219" s="24"/>
    </row>
    <row r="8220" spans="1:11">
      <c r="A8220" s="24"/>
      <c r="B8220" s="24"/>
      <c r="J8220" s="24"/>
      <c r="K8220" s="24"/>
    </row>
    <row r="8221" spans="1:11">
      <c r="A8221" s="24"/>
      <c r="B8221" s="24"/>
      <c r="J8221" s="24"/>
      <c r="K8221" s="24"/>
    </row>
    <row r="8222" spans="1:11">
      <c r="A8222" s="24"/>
      <c r="B8222" s="24"/>
      <c r="J8222" s="24"/>
      <c r="K8222" s="24"/>
    </row>
    <row r="8223" spans="1:11">
      <c r="A8223" s="24"/>
      <c r="B8223" s="24"/>
      <c r="J8223" s="24"/>
      <c r="K8223" s="24"/>
    </row>
    <row r="8224" spans="1:11">
      <c r="A8224" s="24"/>
      <c r="B8224" s="24"/>
      <c r="J8224" s="24"/>
      <c r="K8224" s="24"/>
    </row>
    <row r="8225" spans="1:11">
      <c r="A8225" s="24"/>
      <c r="B8225" s="24"/>
      <c r="J8225" s="24"/>
      <c r="K8225" s="24"/>
    </row>
    <row r="8226" spans="1:11">
      <c r="A8226" s="24"/>
      <c r="B8226" s="24"/>
      <c r="J8226" s="24"/>
      <c r="K8226" s="24"/>
    </row>
    <row r="8227" spans="1:11">
      <c r="A8227" s="24"/>
      <c r="B8227" s="24"/>
      <c r="J8227" s="24"/>
      <c r="K8227" s="24"/>
    </row>
    <row r="8228" spans="1:11">
      <c r="A8228" s="24"/>
      <c r="B8228" s="24"/>
      <c r="J8228" s="24"/>
      <c r="K8228" s="24"/>
    </row>
    <row r="8229" spans="1:11">
      <c r="A8229" s="24"/>
      <c r="B8229" s="24"/>
      <c r="J8229" s="24"/>
      <c r="K8229" s="24"/>
    </row>
    <row r="8230" spans="1:11">
      <c r="A8230" s="24"/>
      <c r="B8230" s="24"/>
      <c r="J8230" s="24"/>
      <c r="K8230" s="24"/>
    </row>
    <row r="8231" spans="1:11">
      <c r="A8231" s="24"/>
      <c r="B8231" s="24"/>
      <c r="J8231" s="24"/>
      <c r="K8231" s="24"/>
    </row>
    <row r="8232" spans="1:11">
      <c r="A8232" s="24"/>
      <c r="B8232" s="24"/>
      <c r="J8232" s="24"/>
      <c r="K8232" s="24"/>
    </row>
    <row r="8233" spans="1:11">
      <c r="A8233" s="24"/>
      <c r="B8233" s="24"/>
      <c r="J8233" s="24"/>
      <c r="K8233" s="24"/>
    </row>
    <row r="8234" spans="1:11">
      <c r="A8234" s="24"/>
      <c r="B8234" s="24"/>
      <c r="J8234" s="24"/>
      <c r="K8234" s="24"/>
    </row>
    <row r="8235" spans="1:11">
      <c r="A8235" s="24"/>
      <c r="B8235" s="24"/>
      <c r="J8235" s="24"/>
      <c r="K8235" s="24"/>
    </row>
    <row r="8236" spans="1:11">
      <c r="A8236" s="24"/>
      <c r="B8236" s="24"/>
      <c r="J8236" s="24"/>
      <c r="K8236" s="24"/>
    </row>
    <row r="8237" spans="1:11">
      <c r="A8237" s="24"/>
      <c r="B8237" s="24"/>
      <c r="J8237" s="24"/>
      <c r="K8237" s="24"/>
    </row>
    <row r="8238" spans="1:11">
      <c r="A8238" s="24"/>
      <c r="B8238" s="24"/>
      <c r="J8238" s="24"/>
      <c r="K8238" s="24"/>
    </row>
    <row r="8239" spans="1:11">
      <c r="A8239" s="24"/>
      <c r="B8239" s="24"/>
      <c r="J8239" s="24"/>
      <c r="K8239" s="24"/>
    </row>
    <row r="8240" spans="1:11">
      <c r="A8240" s="24"/>
      <c r="B8240" s="24"/>
      <c r="J8240" s="24"/>
      <c r="K8240" s="24"/>
    </row>
    <row r="8241" spans="1:11">
      <c r="A8241" s="24"/>
      <c r="B8241" s="24"/>
      <c r="J8241" s="24"/>
      <c r="K8241" s="24"/>
    </row>
    <row r="8242" spans="1:11">
      <c r="A8242" s="24"/>
      <c r="B8242" s="24"/>
      <c r="J8242" s="24"/>
      <c r="K8242" s="24"/>
    </row>
    <row r="8243" spans="1:11">
      <c r="A8243" s="24"/>
      <c r="B8243" s="24"/>
      <c r="J8243" s="24"/>
      <c r="K8243" s="24"/>
    </row>
    <row r="8244" spans="1:11">
      <c r="A8244" s="24"/>
      <c r="B8244" s="24"/>
      <c r="J8244" s="24"/>
      <c r="K8244" s="24"/>
    </row>
    <row r="8245" spans="1:11">
      <c r="A8245" s="24"/>
      <c r="B8245" s="24"/>
      <c r="J8245" s="24"/>
      <c r="K8245" s="24"/>
    </row>
    <row r="8246" spans="1:11">
      <c r="A8246" s="24"/>
      <c r="B8246" s="24"/>
      <c r="J8246" s="24"/>
      <c r="K8246" s="24"/>
    </row>
    <row r="8247" spans="1:11">
      <c r="A8247" s="24"/>
      <c r="B8247" s="24"/>
      <c r="J8247" s="24"/>
      <c r="K8247" s="24"/>
    </row>
    <row r="8248" spans="1:11">
      <c r="A8248" s="24"/>
      <c r="B8248" s="24"/>
      <c r="J8248" s="24"/>
      <c r="K8248" s="24"/>
    </row>
    <row r="8249" spans="1:11">
      <c r="A8249" s="24"/>
      <c r="B8249" s="24"/>
      <c r="J8249" s="24"/>
      <c r="K8249" s="24"/>
    </row>
    <row r="8250" spans="1:11">
      <c r="A8250" s="24"/>
      <c r="B8250" s="24"/>
      <c r="J8250" s="24"/>
      <c r="K8250" s="24"/>
    </row>
    <row r="8251" spans="1:11">
      <c r="A8251" s="24"/>
      <c r="B8251" s="24"/>
      <c r="J8251" s="24"/>
      <c r="K8251" s="24"/>
    </row>
    <row r="8252" spans="1:11">
      <c r="A8252" s="24"/>
      <c r="B8252" s="24"/>
      <c r="J8252" s="24"/>
      <c r="K8252" s="24"/>
    </row>
    <row r="8253" spans="1:11">
      <c r="A8253" s="24"/>
      <c r="B8253" s="24"/>
      <c r="J8253" s="24"/>
      <c r="K8253" s="24"/>
    </row>
    <row r="8254" spans="1:11">
      <c r="A8254" s="24"/>
      <c r="B8254" s="24"/>
      <c r="J8254" s="24"/>
      <c r="K8254" s="24"/>
    </row>
    <row r="8255" spans="1:11">
      <c r="A8255" s="24"/>
      <c r="B8255" s="24"/>
      <c r="J8255" s="24"/>
      <c r="K8255" s="24"/>
    </row>
    <row r="8256" spans="1:11">
      <c r="A8256" s="24"/>
      <c r="B8256" s="24"/>
      <c r="J8256" s="24"/>
      <c r="K8256" s="24"/>
    </row>
    <row r="8257" spans="1:11">
      <c r="A8257" s="24"/>
      <c r="B8257" s="24"/>
      <c r="J8257" s="24"/>
      <c r="K8257" s="24"/>
    </row>
    <row r="8258" spans="1:11">
      <c r="A8258" s="24"/>
      <c r="B8258" s="24"/>
      <c r="J8258" s="24"/>
      <c r="K8258" s="24"/>
    </row>
    <row r="8259" spans="1:11">
      <c r="A8259" s="24"/>
      <c r="B8259" s="24"/>
      <c r="J8259" s="24"/>
      <c r="K8259" s="24"/>
    </row>
    <row r="8260" spans="1:11">
      <c r="A8260" s="24"/>
      <c r="B8260" s="24"/>
      <c r="J8260" s="24"/>
      <c r="K8260" s="24"/>
    </row>
    <row r="8261" spans="1:11">
      <c r="A8261" s="24"/>
      <c r="B8261" s="24"/>
      <c r="J8261" s="24"/>
      <c r="K8261" s="24"/>
    </row>
    <row r="8262" spans="1:11">
      <c r="A8262" s="24"/>
      <c r="B8262" s="24"/>
      <c r="J8262" s="24"/>
      <c r="K8262" s="24"/>
    </row>
    <row r="8263" spans="1:11">
      <c r="A8263" s="24"/>
      <c r="B8263" s="24"/>
      <c r="J8263" s="24"/>
      <c r="K8263" s="24"/>
    </row>
    <row r="8264" spans="1:11">
      <c r="A8264" s="24"/>
      <c r="B8264" s="24"/>
      <c r="J8264" s="24"/>
      <c r="K8264" s="24"/>
    </row>
    <row r="8265" spans="1:11">
      <c r="A8265" s="24"/>
      <c r="B8265" s="24"/>
      <c r="J8265" s="24"/>
      <c r="K8265" s="24"/>
    </row>
    <row r="8266" spans="1:11">
      <c r="A8266" s="24"/>
      <c r="B8266" s="24"/>
      <c r="J8266" s="24"/>
      <c r="K8266" s="24"/>
    </row>
    <row r="8267" spans="1:11">
      <c r="A8267" s="24"/>
      <c r="B8267" s="24"/>
      <c r="J8267" s="24"/>
      <c r="K8267" s="24"/>
    </row>
    <row r="8268" spans="1:11">
      <c r="A8268" s="24"/>
      <c r="B8268" s="24"/>
      <c r="J8268" s="24"/>
      <c r="K8268" s="24"/>
    </row>
    <row r="8269" spans="1:11">
      <c r="A8269" s="24"/>
      <c r="B8269" s="24"/>
      <c r="J8269" s="24"/>
      <c r="K8269" s="24"/>
    </row>
    <row r="8270" spans="1:11">
      <c r="A8270" s="24"/>
      <c r="B8270" s="24"/>
      <c r="J8270" s="24"/>
      <c r="K8270" s="24"/>
    </row>
    <row r="8271" spans="1:11">
      <c r="A8271" s="24"/>
      <c r="B8271" s="24"/>
      <c r="J8271" s="24"/>
      <c r="K8271" s="24"/>
    </row>
    <row r="8272" spans="1:11">
      <c r="A8272" s="24"/>
      <c r="B8272" s="24"/>
      <c r="J8272" s="24"/>
      <c r="K8272" s="24"/>
    </row>
    <row r="8273" spans="1:11">
      <c r="A8273" s="24"/>
      <c r="B8273" s="24"/>
      <c r="J8273" s="24"/>
      <c r="K8273" s="24"/>
    </row>
    <row r="8274" spans="1:11">
      <c r="A8274" s="24"/>
      <c r="B8274" s="24"/>
      <c r="J8274" s="24"/>
      <c r="K8274" s="24"/>
    </row>
    <row r="8275" spans="1:11">
      <c r="A8275" s="24"/>
      <c r="B8275" s="24"/>
      <c r="J8275" s="24"/>
      <c r="K8275" s="24"/>
    </row>
    <row r="8276" spans="1:11">
      <c r="A8276" s="24"/>
      <c r="B8276" s="24"/>
      <c r="J8276" s="24"/>
      <c r="K8276" s="24"/>
    </row>
    <row r="8277" spans="1:11">
      <c r="A8277" s="24"/>
      <c r="B8277" s="24"/>
      <c r="J8277" s="24"/>
      <c r="K8277" s="24"/>
    </row>
    <row r="8278" spans="1:11">
      <c r="A8278" s="24"/>
      <c r="B8278" s="24"/>
      <c r="J8278" s="24"/>
      <c r="K8278" s="24"/>
    </row>
    <row r="8279" spans="1:11">
      <c r="A8279" s="24"/>
      <c r="B8279" s="24"/>
      <c r="J8279" s="24"/>
      <c r="K8279" s="24"/>
    </row>
    <row r="8280" spans="1:11">
      <c r="A8280" s="24"/>
      <c r="B8280" s="24"/>
      <c r="J8280" s="24"/>
      <c r="K8280" s="24"/>
    </row>
    <row r="8281" spans="1:11">
      <c r="A8281" s="24"/>
      <c r="B8281" s="24"/>
      <c r="J8281" s="24"/>
      <c r="K8281" s="24"/>
    </row>
    <row r="8282" spans="1:11">
      <c r="A8282" s="24"/>
      <c r="B8282" s="24"/>
      <c r="J8282" s="24"/>
      <c r="K8282" s="24"/>
    </row>
    <row r="8283" spans="1:11">
      <c r="A8283" s="24"/>
      <c r="B8283" s="24"/>
      <c r="J8283" s="24"/>
      <c r="K8283" s="24"/>
    </row>
    <row r="8284" spans="1:11">
      <c r="A8284" s="24"/>
      <c r="B8284" s="24"/>
      <c r="J8284" s="24"/>
      <c r="K8284" s="24"/>
    </row>
    <row r="8285" spans="1:11">
      <c r="A8285" s="24"/>
      <c r="B8285" s="24"/>
      <c r="J8285" s="24"/>
      <c r="K8285" s="24"/>
    </row>
    <row r="8286" spans="1:11">
      <c r="A8286" s="24"/>
      <c r="B8286" s="24"/>
      <c r="J8286" s="24"/>
      <c r="K8286" s="24"/>
    </row>
    <row r="8287" spans="1:11">
      <c r="A8287" s="24"/>
      <c r="B8287" s="24"/>
      <c r="J8287" s="24"/>
      <c r="K8287" s="24"/>
    </row>
    <row r="8288" spans="1:11">
      <c r="A8288" s="24"/>
      <c r="B8288" s="24"/>
      <c r="J8288" s="24"/>
      <c r="K8288" s="24"/>
    </row>
    <row r="8289" spans="1:11">
      <c r="A8289" s="24"/>
      <c r="B8289" s="24"/>
      <c r="J8289" s="24"/>
      <c r="K8289" s="24"/>
    </row>
    <row r="8290" spans="1:11">
      <c r="A8290" s="24"/>
      <c r="B8290" s="24"/>
      <c r="J8290" s="24"/>
      <c r="K8290" s="24"/>
    </row>
    <row r="8291" spans="1:11">
      <c r="A8291" s="24"/>
      <c r="B8291" s="24"/>
      <c r="J8291" s="24"/>
      <c r="K8291" s="24"/>
    </row>
    <row r="8292" spans="1:11">
      <c r="A8292" s="24"/>
      <c r="B8292" s="24"/>
      <c r="J8292" s="24"/>
      <c r="K8292" s="24"/>
    </row>
    <row r="8293" spans="1:11">
      <c r="A8293" s="24"/>
      <c r="B8293" s="24"/>
      <c r="J8293" s="24"/>
      <c r="K8293" s="24"/>
    </row>
    <row r="8294" spans="1:11">
      <c r="A8294" s="24"/>
      <c r="B8294" s="24"/>
      <c r="J8294" s="24"/>
      <c r="K8294" s="24"/>
    </row>
    <row r="8295" spans="1:11">
      <c r="A8295" s="24"/>
      <c r="B8295" s="24"/>
      <c r="J8295" s="24"/>
      <c r="K8295" s="24"/>
    </row>
    <row r="8296" spans="1:11">
      <c r="A8296" s="24"/>
      <c r="B8296" s="24"/>
      <c r="J8296" s="24"/>
      <c r="K8296" s="24"/>
    </row>
    <row r="8297" spans="1:11">
      <c r="A8297" s="24"/>
      <c r="B8297" s="24"/>
      <c r="J8297" s="24"/>
      <c r="K8297" s="24"/>
    </row>
    <row r="8298" spans="1:11">
      <c r="A8298" s="24"/>
      <c r="B8298" s="24"/>
      <c r="J8298" s="24"/>
      <c r="K8298" s="24"/>
    </row>
    <row r="8299" spans="1:11">
      <c r="A8299" s="24"/>
      <c r="B8299" s="24"/>
      <c r="J8299" s="24"/>
      <c r="K8299" s="24"/>
    </row>
    <row r="8300" spans="1:11">
      <c r="A8300" s="24"/>
      <c r="B8300" s="24"/>
      <c r="J8300" s="24"/>
      <c r="K8300" s="24"/>
    </row>
    <row r="8301" spans="1:11">
      <c r="A8301" s="24"/>
      <c r="B8301" s="24"/>
      <c r="J8301" s="24"/>
      <c r="K8301" s="24"/>
    </row>
    <row r="8302" spans="1:11">
      <c r="A8302" s="24"/>
      <c r="B8302" s="24"/>
      <c r="J8302" s="24"/>
      <c r="K8302" s="24"/>
    </row>
    <row r="8303" spans="1:11">
      <c r="A8303" s="24"/>
      <c r="B8303" s="24"/>
      <c r="J8303" s="24"/>
      <c r="K8303" s="24"/>
    </row>
    <row r="8304" spans="1:11">
      <c r="A8304" s="24"/>
      <c r="B8304" s="24"/>
      <c r="J8304" s="24"/>
      <c r="K8304" s="24"/>
    </row>
    <row r="8305" spans="1:11">
      <c r="A8305" s="24"/>
      <c r="B8305" s="24"/>
      <c r="J8305" s="24"/>
      <c r="K8305" s="24"/>
    </row>
    <row r="8306" spans="1:11">
      <c r="A8306" s="24"/>
      <c r="B8306" s="24"/>
      <c r="J8306" s="24"/>
      <c r="K8306" s="24"/>
    </row>
    <row r="8307" spans="1:11">
      <c r="A8307" s="24"/>
      <c r="B8307" s="24"/>
      <c r="J8307" s="24"/>
      <c r="K8307" s="24"/>
    </row>
    <row r="8308" spans="1:11">
      <c r="A8308" s="24"/>
      <c r="B8308" s="24"/>
      <c r="J8308" s="24"/>
      <c r="K8308" s="24"/>
    </row>
    <row r="8309" spans="1:11">
      <c r="A8309" s="24"/>
      <c r="B8309" s="24"/>
      <c r="J8309" s="24"/>
      <c r="K8309" s="24"/>
    </row>
    <row r="8310" spans="1:11">
      <c r="A8310" s="24"/>
      <c r="B8310" s="24"/>
      <c r="J8310" s="24"/>
      <c r="K8310" s="24"/>
    </row>
    <row r="8311" spans="1:11">
      <c r="A8311" s="24"/>
      <c r="B8311" s="24"/>
      <c r="J8311" s="24"/>
      <c r="K8311" s="24"/>
    </row>
    <row r="8312" spans="1:11">
      <c r="A8312" s="24"/>
      <c r="B8312" s="24"/>
      <c r="J8312" s="24"/>
      <c r="K8312" s="24"/>
    </row>
    <row r="8313" spans="1:11">
      <c r="A8313" s="24"/>
      <c r="B8313" s="24"/>
      <c r="J8313" s="24"/>
      <c r="K8313" s="24"/>
    </row>
    <row r="8314" spans="1:11">
      <c r="A8314" s="24"/>
      <c r="B8314" s="24"/>
      <c r="J8314" s="24"/>
      <c r="K8314" s="24"/>
    </row>
    <row r="8315" spans="1:11">
      <c r="A8315" s="24"/>
      <c r="B8315" s="24"/>
      <c r="J8315" s="24"/>
      <c r="K8315" s="24"/>
    </row>
    <row r="8316" spans="1:11">
      <c r="A8316" s="24"/>
      <c r="B8316" s="24"/>
      <c r="J8316" s="24"/>
      <c r="K8316" s="24"/>
    </row>
    <row r="8317" spans="1:11">
      <c r="A8317" s="24"/>
      <c r="B8317" s="24"/>
      <c r="J8317" s="24"/>
      <c r="K8317" s="24"/>
    </row>
    <row r="8318" spans="1:11">
      <c r="A8318" s="24"/>
      <c r="B8318" s="24"/>
      <c r="J8318" s="24"/>
      <c r="K8318" s="24"/>
    </row>
    <row r="8319" spans="1:11">
      <c r="A8319" s="24"/>
      <c r="B8319" s="24"/>
      <c r="J8319" s="24"/>
      <c r="K8319" s="24"/>
    </row>
    <row r="8320" spans="1:11">
      <c r="A8320" s="24"/>
      <c r="B8320" s="24"/>
      <c r="J8320" s="24"/>
      <c r="K8320" s="24"/>
    </row>
    <row r="8321" spans="1:11">
      <c r="A8321" s="24"/>
      <c r="B8321" s="24"/>
      <c r="J8321" s="24"/>
      <c r="K8321" s="24"/>
    </row>
    <row r="8322" spans="1:11">
      <c r="A8322" s="24"/>
      <c r="B8322" s="24"/>
      <c r="J8322" s="24"/>
      <c r="K8322" s="24"/>
    </row>
    <row r="8323" spans="1:11">
      <c r="A8323" s="24"/>
      <c r="B8323" s="24"/>
      <c r="J8323" s="24"/>
      <c r="K8323" s="24"/>
    </row>
    <row r="8324" spans="1:11">
      <c r="A8324" s="24"/>
      <c r="B8324" s="24"/>
      <c r="J8324" s="24"/>
      <c r="K8324" s="24"/>
    </row>
    <row r="8325" spans="1:11">
      <c r="A8325" s="24"/>
      <c r="B8325" s="24"/>
      <c r="J8325" s="24"/>
      <c r="K8325" s="24"/>
    </row>
    <row r="8326" spans="1:11">
      <c r="A8326" s="24"/>
      <c r="B8326" s="24"/>
      <c r="J8326" s="24"/>
      <c r="K8326" s="24"/>
    </row>
    <row r="8327" spans="1:11">
      <c r="A8327" s="24"/>
      <c r="B8327" s="24"/>
      <c r="J8327" s="24"/>
      <c r="K8327" s="24"/>
    </row>
    <row r="8328" spans="1:11">
      <c r="A8328" s="24"/>
      <c r="B8328" s="24"/>
      <c r="J8328" s="24"/>
      <c r="K8328" s="24"/>
    </row>
    <row r="8329" spans="1:11">
      <c r="A8329" s="24"/>
      <c r="B8329" s="24"/>
      <c r="J8329" s="24"/>
      <c r="K8329" s="24"/>
    </row>
    <row r="8330" spans="1:11">
      <c r="A8330" s="24"/>
      <c r="B8330" s="24"/>
      <c r="J8330" s="24"/>
      <c r="K8330" s="24"/>
    </row>
    <row r="8331" spans="1:11">
      <c r="A8331" s="24"/>
      <c r="B8331" s="24"/>
      <c r="J8331" s="24"/>
      <c r="K8331" s="24"/>
    </row>
    <row r="8332" spans="1:11">
      <c r="A8332" s="24"/>
      <c r="B8332" s="24"/>
      <c r="J8332" s="24"/>
      <c r="K8332" s="24"/>
    </row>
    <row r="8333" spans="1:11">
      <c r="A8333" s="24"/>
      <c r="B8333" s="24"/>
      <c r="J8333" s="24"/>
      <c r="K8333" s="24"/>
    </row>
    <row r="8334" spans="1:11">
      <c r="A8334" s="24"/>
      <c r="B8334" s="24"/>
      <c r="J8334" s="24"/>
      <c r="K8334" s="24"/>
    </row>
    <row r="8335" spans="1:11">
      <c r="A8335" s="24"/>
      <c r="B8335" s="24"/>
      <c r="J8335" s="24"/>
      <c r="K8335" s="24"/>
    </row>
    <row r="8336" spans="1:11">
      <c r="A8336" s="24"/>
      <c r="B8336" s="24"/>
      <c r="J8336" s="24"/>
    </row>
    <row r="8337" spans="1:11">
      <c r="A8337" s="24"/>
      <c r="B8337" s="24"/>
      <c r="J8337" s="24"/>
    </row>
    <row r="8338" spans="1:11">
      <c r="A8338" s="24"/>
      <c r="B8338" s="24"/>
      <c r="J8338" s="24"/>
    </row>
    <row r="8339" spans="1:11">
      <c r="A8339" s="24"/>
      <c r="B8339" s="24"/>
    </row>
    <row r="8340" spans="1:11">
      <c r="A8340" s="24"/>
      <c r="B8340" s="24"/>
    </row>
    <row r="8341" spans="1:11">
      <c r="A8341" s="24"/>
      <c r="B8341" s="24"/>
    </row>
    <row r="8342" spans="1:11">
      <c r="A8342" s="24"/>
      <c r="B8342" s="24"/>
      <c r="J8342" s="24"/>
      <c r="K8342" s="24"/>
    </row>
    <row r="8343" spans="1:11">
      <c r="A8343" s="24"/>
      <c r="B8343" s="24"/>
      <c r="J8343" s="24"/>
      <c r="K8343" s="24"/>
    </row>
    <row r="8344" spans="1:11">
      <c r="A8344" s="24"/>
      <c r="B8344" s="24"/>
      <c r="J8344" s="24"/>
      <c r="K8344" s="24"/>
    </row>
    <row r="8345" spans="1:11">
      <c r="A8345" s="24"/>
      <c r="B8345" s="24"/>
      <c r="J8345" s="24"/>
      <c r="K8345" s="24"/>
    </row>
    <row r="8346" spans="1:11">
      <c r="A8346" s="24"/>
      <c r="B8346" s="24"/>
      <c r="J8346" s="24"/>
      <c r="K8346" s="24"/>
    </row>
    <row r="8347" spans="1:11">
      <c r="A8347" s="24"/>
      <c r="B8347" s="24"/>
      <c r="J8347" s="24"/>
      <c r="K8347" s="24"/>
    </row>
    <row r="8348" spans="1:11">
      <c r="A8348" s="24"/>
      <c r="B8348" s="24"/>
      <c r="J8348" s="24"/>
      <c r="K8348" s="24"/>
    </row>
    <row r="8349" spans="1:11">
      <c r="A8349" s="24"/>
      <c r="B8349" s="24"/>
      <c r="J8349" s="24"/>
      <c r="K8349" s="24"/>
    </row>
    <row r="8350" spans="1:11">
      <c r="A8350" s="24"/>
      <c r="B8350" s="24"/>
      <c r="J8350" s="24"/>
      <c r="K8350" s="24"/>
    </row>
    <row r="8351" spans="1:11">
      <c r="A8351" s="24"/>
      <c r="B8351" s="24"/>
      <c r="J8351" s="24"/>
      <c r="K8351" s="24"/>
    </row>
    <row r="8352" spans="1:11">
      <c r="A8352" s="24"/>
      <c r="B8352" s="24"/>
      <c r="J8352" s="24"/>
    </row>
    <row r="8353" spans="1:11">
      <c r="A8353" s="24"/>
      <c r="B8353" s="24"/>
      <c r="J8353" s="24"/>
    </row>
    <row r="8354" spans="1:11">
      <c r="A8354" s="24"/>
      <c r="B8354" s="24"/>
      <c r="J8354" s="24"/>
    </row>
    <row r="8355" spans="1:11">
      <c r="A8355" s="24"/>
      <c r="B8355" s="24"/>
    </row>
    <row r="8356" spans="1:11">
      <c r="A8356" s="24"/>
      <c r="B8356" s="24"/>
    </row>
    <row r="8357" spans="1:11">
      <c r="A8357" s="24"/>
      <c r="B8357" s="24"/>
    </row>
    <row r="8358" spans="1:11">
      <c r="A8358" s="24"/>
      <c r="B8358" s="24"/>
      <c r="J8358" s="24"/>
      <c r="K8358" s="24"/>
    </row>
    <row r="8359" spans="1:11">
      <c r="A8359" s="24"/>
      <c r="B8359" s="24"/>
      <c r="J8359" s="24"/>
      <c r="K8359" s="24"/>
    </row>
    <row r="8360" spans="1:11">
      <c r="A8360" s="24"/>
      <c r="B8360" s="24"/>
      <c r="J8360" s="24"/>
    </row>
    <row r="8361" spans="1:11">
      <c r="A8361" s="24"/>
      <c r="B8361" s="24"/>
      <c r="J8361" s="24"/>
    </row>
    <row r="8362" spans="1:11">
      <c r="A8362" s="24"/>
      <c r="B8362" s="24"/>
      <c r="J8362" s="24"/>
    </row>
    <row r="8363" spans="1:11">
      <c r="A8363" s="24"/>
      <c r="B8363" s="24"/>
    </row>
    <row r="8364" spans="1:11">
      <c r="A8364" s="24"/>
      <c r="B8364" s="24"/>
    </row>
    <row r="8365" spans="1:11">
      <c r="A8365" s="24"/>
      <c r="B8365" s="24"/>
    </row>
    <row r="8366" spans="1:11">
      <c r="A8366" s="24"/>
      <c r="B8366" s="24"/>
      <c r="J8366" s="24"/>
      <c r="K8366" s="24"/>
    </row>
    <row r="8367" spans="1:11">
      <c r="A8367" s="24"/>
      <c r="B8367" s="24"/>
      <c r="J8367" s="24"/>
      <c r="K8367" s="24"/>
    </row>
    <row r="8368" spans="1:11">
      <c r="A8368" s="24"/>
      <c r="B8368" s="24"/>
      <c r="J8368" s="24"/>
    </row>
    <row r="8369" spans="1:11">
      <c r="A8369" s="24"/>
      <c r="B8369" s="24"/>
      <c r="J8369" s="24"/>
    </row>
    <row r="8370" spans="1:11">
      <c r="A8370" s="24"/>
      <c r="B8370" s="24"/>
      <c r="J8370" s="24"/>
    </row>
    <row r="8371" spans="1:11">
      <c r="A8371" s="24"/>
      <c r="B8371" s="24"/>
    </row>
    <row r="8372" spans="1:11">
      <c r="A8372" s="24"/>
      <c r="B8372" s="24"/>
    </row>
    <row r="8373" spans="1:11">
      <c r="A8373" s="24"/>
      <c r="B8373" s="24"/>
    </row>
    <row r="8374" spans="1:11">
      <c r="A8374" s="24"/>
      <c r="B8374" s="24"/>
      <c r="J8374" s="24"/>
      <c r="K8374" s="24"/>
    </row>
    <row r="8375" spans="1:11">
      <c r="A8375" s="24"/>
      <c r="B8375" s="24"/>
      <c r="J8375" s="24"/>
      <c r="K8375" s="24"/>
    </row>
    <row r="8376" spans="1:11">
      <c r="A8376" s="24"/>
      <c r="B8376" s="24"/>
      <c r="J8376" s="24"/>
    </row>
    <row r="8377" spans="1:11">
      <c r="A8377" s="24"/>
      <c r="B8377" s="24"/>
      <c r="J8377" s="24"/>
    </row>
    <row r="8378" spans="1:11">
      <c r="A8378" s="24"/>
      <c r="B8378" s="24"/>
      <c r="J8378" s="24"/>
    </row>
    <row r="8379" spans="1:11">
      <c r="A8379" s="24"/>
      <c r="B8379" s="24"/>
    </row>
    <row r="8380" spans="1:11">
      <c r="A8380" s="24"/>
      <c r="B8380" s="24"/>
    </row>
    <row r="8381" spans="1:11">
      <c r="A8381" s="24"/>
      <c r="B8381" s="24"/>
    </row>
    <row r="8382" spans="1:11">
      <c r="A8382" s="24"/>
      <c r="B8382" s="24"/>
      <c r="J8382" s="24"/>
      <c r="K8382" s="24"/>
    </row>
    <row r="8383" spans="1:11">
      <c r="A8383" s="24"/>
      <c r="B8383" s="24"/>
      <c r="J8383" s="24"/>
      <c r="K8383" s="24"/>
    </row>
    <row r="8384" spans="1:11">
      <c r="A8384" s="24"/>
      <c r="B8384" s="24"/>
      <c r="J8384" s="24"/>
      <c r="K8384" s="24"/>
    </row>
    <row r="8385" spans="1:11">
      <c r="A8385" s="24"/>
      <c r="B8385" s="24"/>
      <c r="J8385" s="24"/>
      <c r="K8385" s="24"/>
    </row>
    <row r="8386" spans="1:11">
      <c r="A8386" s="24"/>
      <c r="B8386" s="24"/>
      <c r="J8386" s="24"/>
      <c r="K8386" s="24"/>
    </row>
    <row r="8387" spans="1:11">
      <c r="A8387" s="24"/>
      <c r="B8387" s="24"/>
      <c r="J8387" s="24"/>
      <c r="K8387" s="24"/>
    </row>
    <row r="8388" spans="1:11">
      <c r="A8388" s="24"/>
      <c r="B8388" s="24"/>
      <c r="J8388" s="24"/>
      <c r="K8388" s="24"/>
    </row>
    <row r="8389" spans="1:11">
      <c r="A8389" s="24"/>
      <c r="B8389" s="24"/>
      <c r="J8389" s="24"/>
      <c r="K8389" s="24"/>
    </row>
    <row r="8390" spans="1:11">
      <c r="A8390" s="24"/>
      <c r="B8390" s="24"/>
      <c r="J8390" s="24"/>
      <c r="K8390" s="24"/>
    </row>
    <row r="8391" spans="1:11">
      <c r="A8391" s="24"/>
      <c r="B8391" s="24"/>
      <c r="J8391" s="24"/>
      <c r="K8391" s="24"/>
    </row>
    <row r="8392" spans="1:11">
      <c r="A8392" s="24"/>
      <c r="B8392" s="24"/>
      <c r="J8392" s="24"/>
      <c r="K8392" s="24"/>
    </row>
    <row r="8393" spans="1:11">
      <c r="A8393" s="24"/>
      <c r="B8393" s="24"/>
      <c r="J8393" s="24"/>
      <c r="K8393" s="24"/>
    </row>
    <row r="8394" spans="1:11">
      <c r="A8394" s="24"/>
      <c r="B8394" s="24"/>
      <c r="J8394" s="24"/>
      <c r="K8394" s="24"/>
    </row>
    <row r="8395" spans="1:11">
      <c r="A8395" s="24"/>
      <c r="B8395" s="24"/>
      <c r="J8395" s="24"/>
      <c r="K8395" s="24"/>
    </row>
    <row r="8396" spans="1:11">
      <c r="A8396" s="24"/>
      <c r="B8396" s="24"/>
      <c r="J8396" s="24"/>
      <c r="K8396" s="24"/>
    </row>
    <row r="8397" spans="1:11">
      <c r="A8397" s="24"/>
      <c r="B8397" s="24"/>
      <c r="J8397" s="24"/>
      <c r="K8397" s="24"/>
    </row>
    <row r="8398" spans="1:11">
      <c r="A8398" s="24"/>
      <c r="B8398" s="24"/>
      <c r="J8398" s="24"/>
      <c r="K8398" s="24"/>
    </row>
    <row r="8399" spans="1:11">
      <c r="A8399" s="24"/>
      <c r="B8399" s="24"/>
      <c r="J8399" s="24"/>
      <c r="K8399" s="24"/>
    </row>
    <row r="8400" spans="1:11">
      <c r="A8400" s="24"/>
      <c r="B8400" s="24"/>
      <c r="J8400" s="24"/>
      <c r="K8400" s="24"/>
    </row>
    <row r="8401" spans="1:11">
      <c r="A8401" s="24"/>
      <c r="B8401" s="24"/>
      <c r="J8401" s="24"/>
      <c r="K8401" s="24"/>
    </row>
    <row r="8402" spans="1:11">
      <c r="A8402" s="24"/>
      <c r="B8402" s="24"/>
      <c r="J8402" s="24"/>
      <c r="K8402" s="24"/>
    </row>
    <row r="8403" spans="1:11">
      <c r="A8403" s="24"/>
      <c r="B8403" s="24"/>
      <c r="J8403" s="24"/>
      <c r="K8403" s="24"/>
    </row>
    <row r="8404" spans="1:11">
      <c r="A8404" s="24"/>
      <c r="B8404" s="24"/>
      <c r="J8404" s="24"/>
      <c r="K8404" s="24"/>
    </row>
    <row r="8405" spans="1:11">
      <c r="A8405" s="24"/>
      <c r="B8405" s="24"/>
      <c r="J8405" s="24"/>
      <c r="K8405" s="24"/>
    </row>
    <row r="8406" spans="1:11">
      <c r="A8406" s="24"/>
      <c r="B8406" s="24"/>
      <c r="J8406" s="24"/>
    </row>
    <row r="8407" spans="1:11">
      <c r="A8407" s="24"/>
      <c r="B8407" s="24"/>
      <c r="J8407" s="24"/>
    </row>
    <row r="8408" spans="1:11">
      <c r="A8408" s="24"/>
      <c r="B8408" s="24"/>
      <c r="J8408" s="24"/>
    </row>
    <row r="8409" spans="1:11">
      <c r="A8409" s="24"/>
      <c r="B8409" s="24"/>
    </row>
    <row r="8410" spans="1:11">
      <c r="A8410" s="24"/>
      <c r="B8410" s="24"/>
    </row>
    <row r="8411" spans="1:11">
      <c r="A8411" s="24"/>
      <c r="B8411" s="24"/>
    </row>
    <row r="8412" spans="1:11">
      <c r="A8412" s="24"/>
      <c r="B8412" s="24"/>
      <c r="J8412" s="24"/>
      <c r="K8412" s="24"/>
    </row>
    <row r="8413" spans="1:11">
      <c r="A8413" s="24"/>
      <c r="B8413" s="24"/>
      <c r="J8413" s="24"/>
      <c r="K8413" s="24"/>
    </row>
    <row r="8414" spans="1:11">
      <c r="A8414" s="24"/>
      <c r="B8414" s="24"/>
      <c r="J8414" s="24"/>
      <c r="K8414" s="24"/>
    </row>
    <row r="8415" spans="1:11">
      <c r="A8415" s="24"/>
      <c r="B8415" s="24"/>
      <c r="J8415" s="24"/>
      <c r="K8415" s="24"/>
    </row>
    <row r="8416" spans="1:11">
      <c r="A8416" s="24"/>
      <c r="B8416" s="24"/>
      <c r="J8416" s="24"/>
      <c r="K8416" s="24"/>
    </row>
    <row r="8417" spans="1:11">
      <c r="A8417" s="24"/>
      <c r="B8417" s="24"/>
      <c r="J8417" s="24"/>
      <c r="K8417" s="24"/>
    </row>
    <row r="8418" spans="1:11">
      <c r="A8418" s="24"/>
      <c r="B8418" s="24"/>
      <c r="J8418" s="24"/>
      <c r="K8418" s="24"/>
    </row>
    <row r="8419" spans="1:11">
      <c r="A8419" s="24"/>
      <c r="B8419" s="24"/>
      <c r="J8419" s="24"/>
      <c r="K8419" s="24"/>
    </row>
    <row r="8420" spans="1:11">
      <c r="A8420" s="24"/>
      <c r="B8420" s="24"/>
      <c r="J8420" s="24"/>
      <c r="K8420" s="24"/>
    </row>
    <row r="8421" spans="1:11">
      <c r="A8421" s="24"/>
      <c r="B8421" s="24"/>
      <c r="J8421" s="24"/>
      <c r="K8421" s="24"/>
    </row>
    <row r="8422" spans="1:11">
      <c r="A8422" s="24"/>
      <c r="B8422" s="24"/>
      <c r="J8422" s="24"/>
      <c r="K8422" s="24"/>
    </row>
    <row r="8423" spans="1:11">
      <c r="A8423" s="24"/>
      <c r="B8423" s="24"/>
      <c r="J8423" s="24"/>
      <c r="K8423" s="24"/>
    </row>
    <row r="8424" spans="1:11">
      <c r="A8424" s="24"/>
      <c r="B8424" s="24"/>
      <c r="J8424" s="24"/>
      <c r="K8424" s="24"/>
    </row>
    <row r="8425" spans="1:11">
      <c r="A8425" s="24"/>
      <c r="B8425" s="24"/>
      <c r="J8425" s="24"/>
      <c r="K8425" s="24"/>
    </row>
    <row r="8426" spans="1:11">
      <c r="A8426" s="24"/>
      <c r="B8426" s="24"/>
      <c r="J8426" s="24"/>
      <c r="K8426" s="24"/>
    </row>
    <row r="8427" spans="1:11">
      <c r="A8427" s="24"/>
      <c r="B8427" s="24"/>
      <c r="J8427" s="24"/>
      <c r="K8427" s="24"/>
    </row>
    <row r="8428" spans="1:11">
      <c r="A8428" s="24"/>
      <c r="B8428" s="24"/>
      <c r="J8428" s="24"/>
      <c r="K8428" s="24"/>
    </row>
    <row r="8429" spans="1:11">
      <c r="A8429" s="24"/>
      <c r="B8429" s="24"/>
      <c r="J8429" s="24"/>
      <c r="K8429" s="24"/>
    </row>
    <row r="8430" spans="1:11">
      <c r="A8430" s="24"/>
      <c r="B8430" s="24"/>
      <c r="J8430" s="24"/>
    </row>
    <row r="8431" spans="1:11">
      <c r="A8431" s="24"/>
      <c r="B8431" s="24"/>
      <c r="J8431" s="24"/>
    </row>
    <row r="8432" spans="1:11">
      <c r="A8432" s="24"/>
      <c r="B8432" s="24"/>
      <c r="J8432" s="24"/>
    </row>
    <row r="8433" spans="1:11">
      <c r="A8433" s="24"/>
      <c r="B8433" s="24"/>
    </row>
    <row r="8434" spans="1:11">
      <c r="A8434" s="24"/>
      <c r="B8434" s="24"/>
    </row>
    <row r="8435" spans="1:11">
      <c r="A8435" s="24"/>
      <c r="B8435" s="24"/>
    </row>
    <row r="8436" spans="1:11">
      <c r="A8436" s="24"/>
      <c r="B8436" s="24"/>
      <c r="J8436" s="24"/>
      <c r="K8436" s="24"/>
    </row>
    <row r="8437" spans="1:11">
      <c r="A8437" s="24"/>
      <c r="B8437" s="24"/>
      <c r="J8437" s="24"/>
      <c r="K8437" s="24"/>
    </row>
    <row r="8438" spans="1:11">
      <c r="A8438" s="24"/>
      <c r="B8438" s="24"/>
      <c r="J8438" s="24"/>
      <c r="K8438" s="24"/>
    </row>
    <row r="8439" spans="1:11">
      <c r="A8439" s="24"/>
      <c r="B8439" s="24"/>
      <c r="J8439" s="24"/>
      <c r="K8439" s="24"/>
    </row>
    <row r="8440" spans="1:11">
      <c r="A8440" s="24"/>
      <c r="B8440" s="24"/>
      <c r="J8440" s="24"/>
      <c r="K8440" s="24"/>
    </row>
    <row r="8441" spans="1:11">
      <c r="A8441" s="24"/>
      <c r="B8441" s="24"/>
      <c r="J8441" s="24"/>
      <c r="K8441" s="24"/>
    </row>
    <row r="8442" spans="1:11">
      <c r="A8442" s="24"/>
      <c r="B8442" s="24"/>
      <c r="J8442" s="24"/>
      <c r="K8442" s="24"/>
    </row>
    <row r="8443" spans="1:11">
      <c r="A8443" s="24"/>
      <c r="B8443" s="24"/>
      <c r="J8443" s="24"/>
      <c r="K8443" s="24"/>
    </row>
    <row r="8444" spans="1:11">
      <c r="A8444" s="24"/>
      <c r="B8444" s="24"/>
      <c r="J8444" s="24"/>
      <c r="K8444" s="24"/>
    </row>
    <row r="8445" spans="1:11">
      <c r="A8445" s="24"/>
      <c r="B8445" s="24"/>
      <c r="J8445" s="24"/>
      <c r="K8445" s="24"/>
    </row>
    <row r="8446" spans="1:11">
      <c r="A8446" s="24"/>
      <c r="B8446" s="24"/>
      <c r="J8446" s="24"/>
    </row>
    <row r="8447" spans="1:11">
      <c r="A8447" s="24"/>
      <c r="B8447" s="24"/>
      <c r="J8447" s="24"/>
    </row>
    <row r="8448" spans="1:11">
      <c r="A8448" s="24"/>
      <c r="B8448" s="24"/>
      <c r="J8448" s="24"/>
    </row>
    <row r="8449" spans="1:11">
      <c r="A8449" s="24"/>
      <c r="B8449" s="24"/>
    </row>
    <row r="8450" spans="1:11">
      <c r="A8450" s="24"/>
      <c r="B8450" s="24"/>
    </row>
    <row r="8451" spans="1:11">
      <c r="A8451" s="24"/>
      <c r="B8451" s="24"/>
    </row>
    <row r="8452" spans="1:11">
      <c r="A8452" s="24"/>
      <c r="B8452" s="24"/>
      <c r="J8452" s="24"/>
      <c r="K8452" s="24"/>
    </row>
    <row r="8453" spans="1:11">
      <c r="A8453" s="24"/>
      <c r="B8453" s="24"/>
      <c r="J8453" s="24"/>
      <c r="K8453" s="24"/>
    </row>
    <row r="8454" spans="1:11">
      <c r="A8454" s="24"/>
      <c r="B8454" s="24"/>
      <c r="J8454" s="24"/>
    </row>
    <row r="8455" spans="1:11">
      <c r="A8455" s="24"/>
      <c r="B8455" s="24"/>
      <c r="J8455" s="24"/>
    </row>
    <row r="8456" spans="1:11">
      <c r="A8456" s="24"/>
      <c r="B8456" s="24"/>
      <c r="J8456" s="24"/>
    </row>
    <row r="8457" spans="1:11">
      <c r="A8457" s="24"/>
      <c r="B8457" s="24"/>
    </row>
    <row r="8458" spans="1:11">
      <c r="A8458" s="24"/>
      <c r="B8458" s="24"/>
    </row>
    <row r="8459" spans="1:11">
      <c r="A8459" s="24"/>
      <c r="B8459" s="24"/>
    </row>
    <row r="8460" spans="1:11">
      <c r="A8460" s="24"/>
      <c r="B8460" s="24"/>
      <c r="J8460" s="24"/>
      <c r="K8460" s="24"/>
    </row>
    <row r="8461" spans="1:11">
      <c r="A8461" s="24"/>
      <c r="B8461" s="24"/>
      <c r="J8461" s="24"/>
      <c r="K8461" s="24"/>
    </row>
    <row r="8462" spans="1:11">
      <c r="A8462" s="24"/>
      <c r="B8462" s="24"/>
      <c r="J8462" s="24"/>
    </row>
    <row r="8463" spans="1:11">
      <c r="A8463" s="24"/>
      <c r="B8463" s="24"/>
      <c r="J8463" s="24"/>
    </row>
    <row r="8464" spans="1:11">
      <c r="A8464" s="24"/>
      <c r="B8464" s="24"/>
      <c r="J8464" s="24"/>
    </row>
    <row r="8465" spans="1:11">
      <c r="A8465" s="24"/>
      <c r="B8465" s="24"/>
    </row>
    <row r="8466" spans="1:11">
      <c r="A8466" s="24"/>
      <c r="B8466" s="24"/>
    </row>
    <row r="8467" spans="1:11">
      <c r="A8467" s="24"/>
      <c r="B8467" s="24"/>
    </row>
    <row r="8468" spans="1:11">
      <c r="A8468" s="24"/>
      <c r="B8468" s="24"/>
      <c r="J8468" s="24"/>
      <c r="K8468" s="24"/>
    </row>
    <row r="8469" spans="1:11">
      <c r="A8469" s="24"/>
      <c r="B8469" s="24"/>
      <c r="J8469" s="24"/>
      <c r="K8469" s="24"/>
    </row>
    <row r="8470" spans="1:11">
      <c r="A8470" s="24"/>
      <c r="B8470" s="24"/>
      <c r="J8470" s="24"/>
      <c r="K8470" s="24"/>
    </row>
    <row r="8471" spans="1:11">
      <c r="A8471" s="24"/>
      <c r="B8471" s="24"/>
      <c r="J8471" s="24"/>
      <c r="K8471" s="24"/>
    </row>
    <row r="8472" spans="1:11">
      <c r="A8472" s="24"/>
      <c r="B8472" s="24"/>
      <c r="J8472" s="24"/>
      <c r="K8472" s="24"/>
    </row>
    <row r="8473" spans="1:11">
      <c r="A8473" s="24"/>
      <c r="B8473" s="24"/>
      <c r="J8473" s="24"/>
      <c r="K8473" s="24"/>
    </row>
    <row r="8474" spans="1:11">
      <c r="A8474" s="24"/>
      <c r="B8474" s="24"/>
      <c r="J8474" s="24"/>
      <c r="K8474" s="24"/>
    </row>
    <row r="8475" spans="1:11">
      <c r="A8475" s="24"/>
      <c r="B8475" s="24"/>
      <c r="J8475" s="24"/>
      <c r="K8475" s="24"/>
    </row>
    <row r="8476" spans="1:11">
      <c r="A8476" s="24"/>
      <c r="B8476" s="24"/>
      <c r="J8476" s="24"/>
      <c r="K8476" s="24"/>
    </row>
    <row r="8477" spans="1:11">
      <c r="A8477" s="24"/>
      <c r="B8477" s="24"/>
      <c r="J8477" s="24"/>
      <c r="K8477" s="24"/>
    </row>
    <row r="8478" spans="1:11">
      <c r="A8478" s="24"/>
      <c r="B8478" s="24"/>
      <c r="J8478" s="24"/>
      <c r="K8478" s="24"/>
    </row>
    <row r="8479" spans="1:11">
      <c r="A8479" s="24"/>
      <c r="B8479" s="24"/>
      <c r="J8479" s="24"/>
      <c r="K8479" s="24"/>
    </row>
    <row r="8480" spans="1:11">
      <c r="A8480" s="24"/>
      <c r="B8480" s="24"/>
      <c r="J8480" s="24"/>
      <c r="K8480" s="24"/>
    </row>
    <row r="8481" spans="1:11">
      <c r="A8481" s="24"/>
      <c r="B8481" s="24"/>
      <c r="J8481" s="24"/>
      <c r="K8481" s="24"/>
    </row>
    <row r="8482" spans="1:11">
      <c r="A8482" s="24"/>
      <c r="B8482" s="24"/>
      <c r="J8482" s="24"/>
      <c r="K8482" s="24"/>
    </row>
    <row r="8483" spans="1:11">
      <c r="A8483" s="24"/>
      <c r="B8483" s="24"/>
      <c r="J8483" s="24"/>
      <c r="K8483" s="24"/>
    </row>
    <row r="8484" spans="1:11">
      <c r="A8484" s="24"/>
      <c r="B8484" s="24"/>
      <c r="J8484" s="24"/>
      <c r="K8484" s="24"/>
    </row>
    <row r="8485" spans="1:11">
      <c r="A8485" s="24"/>
      <c r="B8485" s="24"/>
      <c r="J8485" s="24"/>
      <c r="K8485" s="24"/>
    </row>
    <row r="8486" spans="1:11">
      <c r="A8486" s="24"/>
      <c r="B8486" s="24"/>
      <c r="J8486" s="24"/>
      <c r="K8486" s="24"/>
    </row>
    <row r="8487" spans="1:11">
      <c r="A8487" s="24"/>
      <c r="B8487" s="24"/>
      <c r="J8487" s="24"/>
      <c r="K8487" s="24"/>
    </row>
    <row r="8488" spans="1:11">
      <c r="A8488" s="24"/>
      <c r="B8488" s="24"/>
      <c r="J8488" s="24"/>
      <c r="K8488" s="24"/>
    </row>
    <row r="8489" spans="1:11">
      <c r="A8489" s="24"/>
      <c r="B8489" s="24"/>
      <c r="J8489" s="24"/>
      <c r="K8489" s="24"/>
    </row>
    <row r="8490" spans="1:11">
      <c r="A8490" s="24"/>
      <c r="B8490" s="24"/>
      <c r="J8490" s="24"/>
      <c r="K8490" s="24"/>
    </row>
    <row r="8491" spans="1:11">
      <c r="A8491" s="24"/>
      <c r="B8491" s="24"/>
      <c r="J8491" s="24"/>
      <c r="K8491" s="24"/>
    </row>
    <row r="8492" spans="1:11">
      <c r="A8492" s="24"/>
      <c r="B8492" s="24"/>
      <c r="J8492" s="24"/>
      <c r="K8492" s="24"/>
    </row>
    <row r="8493" spans="1:11">
      <c r="A8493" s="24"/>
      <c r="B8493" s="24"/>
      <c r="J8493" s="24"/>
      <c r="K8493" s="24"/>
    </row>
    <row r="8494" spans="1:11">
      <c r="A8494" s="24"/>
      <c r="B8494" s="24"/>
      <c r="J8494" s="24"/>
      <c r="K8494" s="24"/>
    </row>
    <row r="8495" spans="1:11">
      <c r="A8495" s="24"/>
      <c r="B8495" s="24"/>
      <c r="J8495" s="24"/>
      <c r="K8495" s="24"/>
    </row>
    <row r="8496" spans="1:11">
      <c r="A8496" s="24"/>
      <c r="B8496" s="24"/>
      <c r="J8496" s="24"/>
      <c r="K8496" s="24"/>
    </row>
    <row r="8497" spans="1:11">
      <c r="A8497" s="24"/>
      <c r="B8497" s="24"/>
      <c r="J8497" s="24"/>
      <c r="K8497" s="24"/>
    </row>
    <row r="8498" spans="1:11">
      <c r="A8498" s="24"/>
      <c r="B8498" s="24"/>
      <c r="J8498" s="24"/>
      <c r="K8498" s="24"/>
    </row>
    <row r="8499" spans="1:11">
      <c r="A8499" s="24"/>
      <c r="B8499" s="24"/>
      <c r="J8499" s="24"/>
      <c r="K8499" s="24"/>
    </row>
    <row r="8500" spans="1:11">
      <c r="A8500" s="24"/>
      <c r="B8500" s="24"/>
      <c r="J8500" s="24"/>
      <c r="K8500" s="24"/>
    </row>
    <row r="8501" spans="1:11">
      <c r="A8501" s="24"/>
      <c r="B8501" s="24"/>
      <c r="J8501" s="24"/>
      <c r="K8501" s="24"/>
    </row>
    <row r="8502" spans="1:11">
      <c r="A8502" s="24"/>
      <c r="B8502" s="24"/>
      <c r="J8502" s="24"/>
      <c r="K8502" s="24"/>
    </row>
    <row r="8503" spans="1:11">
      <c r="A8503" s="24"/>
      <c r="B8503" s="24"/>
      <c r="J8503" s="24"/>
      <c r="K8503" s="24"/>
    </row>
    <row r="8504" spans="1:11">
      <c r="A8504" s="24"/>
      <c r="B8504" s="24"/>
      <c r="J8504" s="24"/>
      <c r="K8504" s="24"/>
    </row>
    <row r="8505" spans="1:11">
      <c r="A8505" s="24"/>
      <c r="B8505" s="24"/>
      <c r="J8505" s="24"/>
      <c r="K8505" s="24"/>
    </row>
    <row r="8506" spans="1:11">
      <c r="A8506" s="24"/>
      <c r="B8506" s="24"/>
      <c r="J8506" s="24"/>
      <c r="K8506" s="24"/>
    </row>
    <row r="8507" spans="1:11">
      <c r="A8507" s="24"/>
      <c r="B8507" s="24"/>
      <c r="J8507" s="24"/>
      <c r="K8507" s="24"/>
    </row>
    <row r="8508" spans="1:11">
      <c r="A8508" s="24"/>
      <c r="B8508" s="24"/>
      <c r="J8508" s="24"/>
      <c r="K8508" s="24"/>
    </row>
    <row r="8509" spans="1:11">
      <c r="A8509" s="24"/>
      <c r="B8509" s="24"/>
      <c r="J8509" s="24"/>
      <c r="K8509" s="24"/>
    </row>
    <row r="8510" spans="1:11">
      <c r="A8510" s="24"/>
      <c r="B8510" s="24"/>
      <c r="J8510" s="24"/>
      <c r="K8510" s="24"/>
    </row>
    <row r="8511" spans="1:11">
      <c r="A8511" s="24"/>
      <c r="B8511" s="24"/>
      <c r="J8511" s="24"/>
      <c r="K8511" s="24"/>
    </row>
    <row r="8512" spans="1:11">
      <c r="A8512" s="24"/>
      <c r="B8512" s="24"/>
      <c r="J8512" s="24"/>
      <c r="K8512" s="24"/>
    </row>
    <row r="8513" spans="1:11">
      <c r="A8513" s="24"/>
      <c r="B8513" s="24"/>
      <c r="J8513" s="24"/>
      <c r="K8513" s="24"/>
    </row>
    <row r="8514" spans="1:11">
      <c r="A8514" s="24"/>
      <c r="B8514" s="24"/>
      <c r="J8514" s="24"/>
      <c r="K8514" s="24"/>
    </row>
    <row r="8515" spans="1:11">
      <c r="A8515" s="24"/>
      <c r="B8515" s="24"/>
      <c r="J8515" s="24"/>
      <c r="K8515" s="24"/>
    </row>
    <row r="8516" spans="1:11">
      <c r="A8516" s="24"/>
      <c r="B8516" s="24"/>
      <c r="J8516" s="24"/>
      <c r="K8516" s="24"/>
    </row>
    <row r="8517" spans="1:11">
      <c r="A8517" s="24"/>
      <c r="B8517" s="24"/>
      <c r="J8517" s="24"/>
      <c r="K8517" s="24"/>
    </row>
    <row r="8518" spans="1:11">
      <c r="A8518" s="24"/>
      <c r="B8518" s="24"/>
      <c r="J8518" s="24"/>
      <c r="K8518" s="24"/>
    </row>
    <row r="8519" spans="1:11">
      <c r="A8519" s="24"/>
      <c r="B8519" s="24"/>
      <c r="J8519" s="24"/>
      <c r="K8519" s="24"/>
    </row>
    <row r="8520" spans="1:11">
      <c r="A8520" s="24"/>
      <c r="B8520" s="24"/>
      <c r="J8520" s="24"/>
      <c r="K8520" s="24"/>
    </row>
    <row r="8521" spans="1:11">
      <c r="A8521" s="24"/>
      <c r="B8521" s="24"/>
      <c r="J8521" s="24"/>
      <c r="K8521" s="24"/>
    </row>
    <row r="8522" spans="1:11">
      <c r="A8522" s="24"/>
      <c r="B8522" s="24"/>
      <c r="J8522" s="24"/>
      <c r="K8522" s="24"/>
    </row>
    <row r="8523" spans="1:11">
      <c r="A8523" s="24"/>
      <c r="B8523" s="24"/>
      <c r="J8523" s="24"/>
      <c r="K8523" s="24"/>
    </row>
    <row r="8524" spans="1:11">
      <c r="A8524" s="24"/>
      <c r="B8524" s="24"/>
      <c r="J8524" s="24"/>
      <c r="K8524" s="24"/>
    </row>
    <row r="8525" spans="1:11">
      <c r="A8525" s="24"/>
      <c r="B8525" s="24"/>
      <c r="J8525" s="24"/>
      <c r="K8525" s="24"/>
    </row>
    <row r="8526" spans="1:11">
      <c r="A8526" s="24"/>
      <c r="B8526" s="24"/>
      <c r="J8526" s="24"/>
      <c r="K8526" s="24"/>
    </row>
    <row r="8527" spans="1:11">
      <c r="A8527" s="24"/>
      <c r="B8527" s="24"/>
      <c r="J8527" s="24"/>
      <c r="K8527" s="24"/>
    </row>
    <row r="8528" spans="1:11">
      <c r="A8528" s="24"/>
      <c r="B8528" s="24"/>
      <c r="J8528" s="24"/>
      <c r="K8528" s="24"/>
    </row>
    <row r="8529" spans="1:11">
      <c r="A8529" s="24"/>
      <c r="B8529" s="24"/>
      <c r="J8529" s="24"/>
      <c r="K8529" s="24"/>
    </row>
    <row r="8530" spans="1:11">
      <c r="A8530" s="24"/>
      <c r="B8530" s="24"/>
      <c r="J8530" s="24"/>
      <c r="K8530" s="24"/>
    </row>
    <row r="8531" spans="1:11">
      <c r="A8531" s="24"/>
      <c r="B8531" s="24"/>
      <c r="J8531" s="24"/>
      <c r="K8531" s="24"/>
    </row>
    <row r="8532" spans="1:11">
      <c r="A8532" s="24"/>
      <c r="B8532" s="24"/>
      <c r="J8532" s="24"/>
      <c r="K8532" s="24"/>
    </row>
    <row r="8533" spans="1:11">
      <c r="A8533" s="24"/>
      <c r="B8533" s="24"/>
      <c r="J8533" s="24"/>
      <c r="K8533" s="24"/>
    </row>
    <row r="8534" spans="1:11">
      <c r="A8534" s="24"/>
      <c r="B8534" s="24"/>
      <c r="J8534" s="24"/>
      <c r="K8534" s="24"/>
    </row>
    <row r="8535" spans="1:11">
      <c r="A8535" s="24"/>
      <c r="B8535" s="24"/>
      <c r="J8535" s="24"/>
      <c r="K8535" s="24"/>
    </row>
    <row r="8536" spans="1:11">
      <c r="A8536" s="24"/>
      <c r="B8536" s="24"/>
      <c r="J8536" s="24"/>
      <c r="K8536" s="24"/>
    </row>
    <row r="8537" spans="1:11">
      <c r="A8537" s="24"/>
      <c r="B8537" s="24"/>
      <c r="J8537" s="24"/>
      <c r="K8537" s="24"/>
    </row>
    <row r="8538" spans="1:11">
      <c r="A8538" s="24"/>
      <c r="B8538" s="24"/>
      <c r="J8538" s="24"/>
      <c r="K8538" s="24"/>
    </row>
    <row r="8539" spans="1:11">
      <c r="A8539" s="24"/>
      <c r="B8539" s="24"/>
      <c r="J8539" s="24"/>
      <c r="K8539" s="24"/>
    </row>
    <row r="8540" spans="1:11">
      <c r="A8540" s="24"/>
      <c r="B8540" s="24"/>
      <c r="J8540" s="24"/>
      <c r="K8540" s="24"/>
    </row>
    <row r="8541" spans="1:11">
      <c r="A8541" s="24"/>
      <c r="B8541" s="24"/>
      <c r="J8541" s="24"/>
      <c r="K8541" s="24"/>
    </row>
    <row r="8542" spans="1:11">
      <c r="A8542" s="24"/>
      <c r="B8542" s="24"/>
      <c r="J8542" s="24"/>
      <c r="K8542" s="24"/>
    </row>
    <row r="8543" spans="1:11">
      <c r="A8543" s="24"/>
      <c r="B8543" s="24"/>
      <c r="J8543" s="24"/>
      <c r="K8543" s="24"/>
    </row>
    <row r="8544" spans="1:11">
      <c r="A8544" s="24"/>
      <c r="B8544" s="24"/>
      <c r="J8544" s="24"/>
    </row>
    <row r="8545" spans="1:11">
      <c r="A8545" s="24"/>
      <c r="B8545" s="24"/>
      <c r="J8545" s="24"/>
    </row>
    <row r="8546" spans="1:11">
      <c r="A8546" s="24"/>
      <c r="B8546" s="24"/>
      <c r="J8546" s="24"/>
      <c r="K8546" s="24"/>
    </row>
    <row r="8547" spans="1:11">
      <c r="A8547" s="24"/>
      <c r="B8547" s="24"/>
      <c r="J8547" s="24"/>
      <c r="K8547" s="24"/>
    </row>
    <row r="8548" spans="1:11">
      <c r="A8548" s="24"/>
      <c r="B8548" s="24"/>
      <c r="J8548" s="24"/>
      <c r="K8548" s="24"/>
    </row>
    <row r="8549" spans="1:11">
      <c r="A8549" s="24"/>
      <c r="B8549" s="24"/>
      <c r="J8549" s="24"/>
      <c r="K8549" s="24"/>
    </row>
    <row r="8550" spans="1:11">
      <c r="A8550" s="24"/>
      <c r="B8550" s="24"/>
      <c r="K8550" s="24"/>
    </row>
    <row r="8551" spans="1:11">
      <c r="A8551" s="24"/>
      <c r="B8551" s="24"/>
      <c r="K8551" s="24"/>
    </row>
    <row r="8552" spans="1:11">
      <c r="A8552" s="24"/>
      <c r="B8552" s="24"/>
      <c r="J8552" s="24"/>
      <c r="K8552" s="24"/>
    </row>
    <row r="8553" spans="1:11">
      <c r="A8553" s="24"/>
      <c r="B8553" s="24"/>
      <c r="J8553" s="24"/>
      <c r="K8553" s="24"/>
    </row>
    <row r="8554" spans="1:11">
      <c r="A8554" s="24"/>
      <c r="B8554" s="24"/>
      <c r="J8554" s="24"/>
      <c r="K8554" s="24"/>
    </row>
    <row r="8555" spans="1:11">
      <c r="A8555" s="24"/>
      <c r="B8555" s="24"/>
      <c r="J8555" s="24"/>
      <c r="K8555" s="24"/>
    </row>
    <row r="8556" spans="1:11">
      <c r="A8556" s="24"/>
      <c r="B8556" s="24"/>
      <c r="J8556" s="24"/>
      <c r="K8556" s="24"/>
    </row>
    <row r="8557" spans="1:11">
      <c r="A8557" s="24"/>
      <c r="B8557" s="24"/>
      <c r="J8557" s="24"/>
      <c r="K8557" s="24"/>
    </row>
    <row r="8558" spans="1:11">
      <c r="A8558" s="24"/>
      <c r="B8558" s="24"/>
      <c r="J8558" s="24"/>
      <c r="K8558" s="24"/>
    </row>
    <row r="8559" spans="1:11">
      <c r="A8559" s="24"/>
      <c r="B8559" s="24"/>
      <c r="J8559" s="24"/>
      <c r="K8559" s="24"/>
    </row>
    <row r="8560" spans="1:11">
      <c r="A8560" s="24"/>
      <c r="B8560" s="24"/>
      <c r="J8560" s="24"/>
      <c r="K8560" s="24"/>
    </row>
    <row r="8561" spans="1:11">
      <c r="A8561" s="24"/>
      <c r="B8561" s="24"/>
      <c r="J8561" s="24"/>
      <c r="K8561" s="24"/>
    </row>
    <row r="8562" spans="1:11">
      <c r="A8562" s="24"/>
      <c r="B8562" s="24"/>
      <c r="J8562" s="24"/>
      <c r="K8562" s="24"/>
    </row>
    <row r="8563" spans="1:11">
      <c r="A8563" s="24"/>
      <c r="B8563" s="24"/>
      <c r="J8563" s="24"/>
      <c r="K8563" s="24"/>
    </row>
    <row r="8564" spans="1:11">
      <c r="A8564" s="24"/>
      <c r="B8564" s="24"/>
      <c r="J8564" s="24"/>
      <c r="K8564" s="24"/>
    </row>
    <row r="8565" spans="1:11">
      <c r="A8565" s="24"/>
      <c r="B8565" s="24"/>
      <c r="J8565" s="24"/>
      <c r="K8565" s="24"/>
    </row>
    <row r="8566" spans="1:11">
      <c r="A8566" s="24"/>
      <c r="B8566" s="24"/>
      <c r="J8566" s="24"/>
      <c r="K8566" s="24"/>
    </row>
    <row r="8567" spans="1:11">
      <c r="A8567" s="24"/>
      <c r="B8567" s="24"/>
      <c r="J8567" s="24"/>
      <c r="K8567" s="24"/>
    </row>
    <row r="8568" spans="1:11">
      <c r="A8568" s="24"/>
      <c r="B8568" s="24"/>
      <c r="J8568" s="24"/>
      <c r="K8568" s="24"/>
    </row>
    <row r="8569" spans="1:11">
      <c r="A8569" s="24"/>
      <c r="B8569" s="24"/>
      <c r="J8569" s="24"/>
      <c r="K8569" s="24"/>
    </row>
    <row r="8570" spans="1:11">
      <c r="A8570" s="24"/>
      <c r="B8570" s="24"/>
      <c r="J8570" s="24"/>
      <c r="K8570" s="24"/>
    </row>
    <row r="8571" spans="1:11">
      <c r="A8571" s="24"/>
      <c r="B8571" s="24"/>
      <c r="J8571" s="24"/>
      <c r="K8571" s="24"/>
    </row>
    <row r="8572" spans="1:11">
      <c r="A8572" s="24"/>
      <c r="B8572" s="24"/>
      <c r="J8572" s="24"/>
      <c r="K8572" s="24"/>
    </row>
    <row r="8573" spans="1:11">
      <c r="A8573" s="24"/>
      <c r="B8573" s="24"/>
      <c r="J8573" s="24"/>
      <c r="K8573" s="24"/>
    </row>
    <row r="8574" spans="1:11">
      <c r="A8574" s="24"/>
      <c r="B8574" s="24"/>
      <c r="J8574" s="24"/>
      <c r="K8574" s="24"/>
    </row>
    <row r="8575" spans="1:11">
      <c r="A8575" s="24"/>
      <c r="B8575" s="24"/>
      <c r="J8575" s="24"/>
      <c r="K8575" s="24"/>
    </row>
    <row r="8576" spans="1:11">
      <c r="A8576" s="24"/>
      <c r="B8576" s="24"/>
      <c r="J8576" s="24"/>
      <c r="K8576" s="24"/>
    </row>
    <row r="8577" spans="1:11">
      <c r="A8577" s="24"/>
      <c r="B8577" s="24"/>
      <c r="J8577" s="24"/>
      <c r="K8577" s="24"/>
    </row>
    <row r="8578" spans="1:11">
      <c r="A8578" s="24"/>
      <c r="B8578" s="24"/>
      <c r="J8578" s="24"/>
      <c r="K8578" s="24"/>
    </row>
    <row r="8579" spans="1:11">
      <c r="A8579" s="24"/>
      <c r="B8579" s="24"/>
      <c r="J8579" s="24"/>
      <c r="K8579" s="24"/>
    </row>
    <row r="8580" spans="1:11">
      <c r="A8580" s="24"/>
      <c r="B8580" s="24"/>
      <c r="J8580" s="24"/>
      <c r="K8580" s="24"/>
    </row>
    <row r="8581" spans="1:11">
      <c r="A8581" s="24"/>
      <c r="B8581" s="24"/>
      <c r="J8581" s="24"/>
      <c r="K8581" s="24"/>
    </row>
    <row r="8582" spans="1:11">
      <c r="A8582" s="24"/>
      <c r="B8582" s="24"/>
      <c r="J8582" s="24"/>
      <c r="K8582" s="24"/>
    </row>
    <row r="8583" spans="1:11">
      <c r="A8583" s="24"/>
      <c r="B8583" s="24"/>
      <c r="J8583" s="24"/>
      <c r="K8583" s="24"/>
    </row>
    <row r="8584" spans="1:11">
      <c r="A8584" s="24"/>
      <c r="B8584" s="24"/>
      <c r="J8584" s="24"/>
      <c r="K8584" s="24"/>
    </row>
    <row r="8585" spans="1:11">
      <c r="A8585" s="24"/>
      <c r="B8585" s="24"/>
      <c r="J8585" s="24"/>
      <c r="K8585" s="24"/>
    </row>
    <row r="8586" spans="1:11">
      <c r="A8586" s="24"/>
      <c r="B8586" s="24"/>
      <c r="J8586" s="24"/>
      <c r="K8586" s="24"/>
    </row>
    <row r="8587" spans="1:11">
      <c r="A8587" s="24"/>
      <c r="B8587" s="24"/>
      <c r="J8587" s="24"/>
      <c r="K8587" s="24"/>
    </row>
    <row r="8588" spans="1:11">
      <c r="A8588" s="24"/>
      <c r="B8588" s="24"/>
      <c r="J8588" s="24"/>
      <c r="K8588" s="24"/>
    </row>
    <row r="8589" spans="1:11">
      <c r="A8589" s="24"/>
      <c r="B8589" s="24"/>
      <c r="J8589" s="24"/>
      <c r="K8589" s="24"/>
    </row>
    <row r="8590" spans="1:11">
      <c r="A8590" s="24"/>
      <c r="B8590" s="24"/>
      <c r="J8590" s="24"/>
      <c r="K8590" s="24"/>
    </row>
    <row r="8591" spans="1:11">
      <c r="A8591" s="24"/>
      <c r="B8591" s="24"/>
      <c r="J8591" s="24"/>
      <c r="K8591" s="24"/>
    </row>
    <row r="8592" spans="1:11">
      <c r="A8592" s="24"/>
      <c r="B8592" s="24"/>
      <c r="J8592" s="24"/>
      <c r="K8592" s="24"/>
    </row>
    <row r="8593" spans="1:11">
      <c r="A8593" s="24"/>
      <c r="B8593" s="24"/>
      <c r="J8593" s="24"/>
      <c r="K8593" s="24"/>
    </row>
    <row r="8594" spans="1:11">
      <c r="A8594" s="24"/>
      <c r="B8594" s="24"/>
      <c r="J8594" s="24"/>
      <c r="K8594" s="24"/>
    </row>
    <row r="8595" spans="1:11">
      <c r="A8595" s="24"/>
      <c r="B8595" s="24"/>
      <c r="J8595" s="24"/>
      <c r="K8595" s="24"/>
    </row>
    <row r="8596" spans="1:11">
      <c r="A8596" s="24"/>
      <c r="B8596" s="24"/>
      <c r="J8596" s="24"/>
      <c r="K8596" s="24"/>
    </row>
    <row r="8597" spans="1:11">
      <c r="A8597" s="24"/>
      <c r="B8597" s="24"/>
      <c r="J8597" s="24"/>
      <c r="K8597" s="24"/>
    </row>
    <row r="8598" spans="1:11">
      <c r="A8598" s="24"/>
      <c r="B8598" s="24"/>
      <c r="J8598" s="24"/>
      <c r="K8598" s="24"/>
    </row>
    <row r="8599" spans="1:11">
      <c r="A8599" s="24"/>
      <c r="B8599" s="24"/>
      <c r="J8599" s="24"/>
      <c r="K8599" s="24"/>
    </row>
    <row r="8600" spans="1:11">
      <c r="A8600" s="24"/>
      <c r="B8600" s="24"/>
      <c r="J8600" s="24"/>
      <c r="K8600" s="24"/>
    </row>
    <row r="8601" spans="1:11">
      <c r="A8601" s="24"/>
      <c r="B8601" s="24"/>
      <c r="J8601" s="24"/>
      <c r="K8601" s="24"/>
    </row>
    <row r="8602" spans="1:11">
      <c r="A8602" s="24"/>
      <c r="B8602" s="24"/>
      <c r="J8602" s="24"/>
      <c r="K8602" s="24"/>
    </row>
    <row r="8603" spans="1:11">
      <c r="A8603" s="24"/>
      <c r="B8603" s="24"/>
      <c r="J8603" s="24"/>
      <c r="K8603" s="24"/>
    </row>
    <row r="8604" spans="1:11">
      <c r="A8604" s="24"/>
      <c r="B8604" s="24"/>
      <c r="J8604" s="24"/>
      <c r="K8604" s="24"/>
    </row>
    <row r="8605" spans="1:11">
      <c r="A8605" s="24"/>
      <c r="B8605" s="24"/>
      <c r="J8605" s="24"/>
      <c r="K8605" s="24"/>
    </row>
    <row r="8606" spans="1:11">
      <c r="A8606" s="24"/>
      <c r="B8606" s="24"/>
      <c r="J8606" s="24"/>
      <c r="K8606" s="24"/>
    </row>
    <row r="8607" spans="1:11">
      <c r="A8607" s="24"/>
      <c r="B8607" s="24"/>
      <c r="J8607" s="24"/>
      <c r="K8607" s="24"/>
    </row>
    <row r="8608" spans="1:11">
      <c r="A8608" s="24"/>
      <c r="B8608" s="24"/>
      <c r="J8608" s="24"/>
      <c r="K8608" s="24"/>
    </row>
    <row r="8609" spans="1:11">
      <c r="A8609" s="24"/>
      <c r="B8609" s="24"/>
      <c r="J8609" s="24"/>
      <c r="K8609" s="24"/>
    </row>
    <row r="8610" spans="1:11">
      <c r="A8610" s="24"/>
      <c r="B8610" s="24"/>
      <c r="J8610" s="24"/>
      <c r="K8610" s="24"/>
    </row>
    <row r="8611" spans="1:11">
      <c r="A8611" s="24"/>
      <c r="B8611" s="24"/>
      <c r="J8611" s="24"/>
      <c r="K8611" s="24"/>
    </row>
    <row r="8612" spans="1:11">
      <c r="A8612" s="24"/>
      <c r="B8612" s="24"/>
      <c r="J8612" s="24"/>
      <c r="K8612" s="24"/>
    </row>
    <row r="8613" spans="1:11">
      <c r="A8613" s="24"/>
      <c r="B8613" s="24"/>
      <c r="J8613" s="24"/>
      <c r="K8613" s="24"/>
    </row>
    <row r="8614" spans="1:11">
      <c r="A8614" s="24"/>
      <c r="B8614" s="24"/>
      <c r="J8614" s="24"/>
      <c r="K8614" s="24"/>
    </row>
    <row r="8615" spans="1:11">
      <c r="A8615" s="24"/>
      <c r="B8615" s="24"/>
      <c r="J8615" s="24"/>
      <c r="K8615" s="24"/>
    </row>
    <row r="8616" spans="1:11">
      <c r="A8616" s="24"/>
      <c r="B8616" s="24"/>
      <c r="I8616" s="65"/>
      <c r="J8616" s="24"/>
      <c r="K8616" s="24"/>
    </row>
    <row r="8617" spans="1:11">
      <c r="A8617" s="24"/>
      <c r="B8617" s="24"/>
      <c r="I8617" s="65"/>
      <c r="J8617" s="24"/>
      <c r="K8617" s="24"/>
    </row>
    <row r="8618" spans="1:11">
      <c r="A8618" s="24"/>
      <c r="B8618" s="24"/>
      <c r="I8618" s="65"/>
      <c r="J8618" s="24"/>
      <c r="K8618" s="24"/>
    </row>
    <row r="8619" spans="1:11">
      <c r="A8619" s="24"/>
      <c r="B8619" s="24"/>
      <c r="I8619" s="65"/>
      <c r="J8619" s="24"/>
      <c r="K8619" s="24"/>
    </row>
    <row r="8620" spans="1:11">
      <c r="A8620" s="24"/>
      <c r="B8620" s="24"/>
      <c r="I8620" s="65"/>
      <c r="J8620" s="24"/>
      <c r="K8620" s="24"/>
    </row>
    <row r="8621" spans="1:11">
      <c r="A8621" s="24"/>
      <c r="B8621" s="24"/>
      <c r="I8621" s="65"/>
      <c r="J8621" s="24"/>
      <c r="K8621" s="24"/>
    </row>
    <row r="8622" spans="1:11">
      <c r="A8622" s="24"/>
      <c r="B8622" s="24"/>
      <c r="I8622" s="65"/>
      <c r="J8622" s="24"/>
      <c r="K8622" s="24"/>
    </row>
    <row r="8623" spans="1:11">
      <c r="A8623" s="24"/>
      <c r="B8623" s="24"/>
      <c r="I8623" s="65"/>
      <c r="J8623" s="24"/>
      <c r="K8623" s="24"/>
    </row>
    <row r="8624" spans="1:11">
      <c r="A8624" s="24"/>
      <c r="B8624" s="24"/>
      <c r="I8624" s="65"/>
      <c r="J8624" s="24"/>
      <c r="K8624" s="24"/>
    </row>
    <row r="8625" spans="1:11">
      <c r="A8625" s="24"/>
      <c r="B8625" s="24"/>
      <c r="I8625" s="65"/>
      <c r="J8625" s="24"/>
      <c r="K8625" s="24"/>
    </row>
    <row r="8626" spans="1:11">
      <c r="A8626" s="24"/>
      <c r="B8626" s="24"/>
      <c r="I8626" s="65"/>
      <c r="J8626" s="24"/>
      <c r="K8626" s="24"/>
    </row>
    <row r="8627" spans="1:11">
      <c r="A8627" s="24"/>
      <c r="B8627" s="24"/>
      <c r="I8627" s="65"/>
      <c r="J8627" s="24"/>
      <c r="K8627" s="24"/>
    </row>
    <row r="8628" spans="1:11">
      <c r="A8628" s="24"/>
      <c r="B8628" s="24"/>
      <c r="I8628" s="65"/>
      <c r="J8628" s="24"/>
      <c r="K8628" s="24"/>
    </row>
    <row r="8629" spans="1:11">
      <c r="A8629" s="24"/>
      <c r="B8629" s="24"/>
      <c r="I8629" s="65"/>
      <c r="J8629" s="24"/>
      <c r="K8629" s="24"/>
    </row>
    <row r="8630" spans="1:11">
      <c r="A8630" s="24"/>
      <c r="B8630" s="24"/>
      <c r="I8630" s="65"/>
      <c r="J8630" s="24"/>
      <c r="K8630" s="24"/>
    </row>
    <row r="8631" spans="1:11">
      <c r="A8631" s="24"/>
      <c r="B8631" s="24"/>
      <c r="I8631" s="65"/>
      <c r="J8631" s="24"/>
      <c r="K8631" s="24"/>
    </row>
    <row r="8632" spans="1:11">
      <c r="A8632" s="24"/>
      <c r="B8632" s="24"/>
      <c r="I8632" s="65"/>
      <c r="J8632" s="24"/>
      <c r="K8632" s="24"/>
    </row>
    <row r="8633" spans="1:11">
      <c r="A8633" s="24"/>
      <c r="B8633" s="24"/>
      <c r="I8633" s="65"/>
      <c r="J8633" s="24"/>
      <c r="K8633" s="24"/>
    </row>
    <row r="8634" spans="1:11">
      <c r="A8634" s="24"/>
      <c r="B8634" s="24"/>
      <c r="I8634" s="65"/>
      <c r="J8634" s="24"/>
      <c r="K8634" s="24"/>
    </row>
    <row r="8635" spans="1:11">
      <c r="A8635" s="24"/>
      <c r="B8635" s="24"/>
      <c r="I8635" s="65"/>
      <c r="J8635" s="24"/>
      <c r="K8635" s="24"/>
    </row>
    <row r="8636" spans="1:11">
      <c r="A8636" s="24"/>
      <c r="B8636" s="24"/>
      <c r="I8636" s="65"/>
      <c r="J8636" s="24"/>
      <c r="K8636" s="24"/>
    </row>
    <row r="8637" spans="1:11">
      <c r="A8637" s="24"/>
      <c r="B8637" s="24"/>
      <c r="I8637" s="65"/>
      <c r="J8637" s="24"/>
      <c r="K8637" s="24"/>
    </row>
    <row r="8638" spans="1:11">
      <c r="A8638" s="24"/>
      <c r="B8638" s="24"/>
      <c r="I8638" s="65"/>
      <c r="J8638" s="24"/>
      <c r="K8638" s="24"/>
    </row>
    <row r="8639" spans="1:11">
      <c r="A8639" s="24"/>
      <c r="B8639" s="24"/>
      <c r="I8639" s="65"/>
      <c r="J8639" s="24"/>
      <c r="K8639" s="24"/>
    </row>
    <row r="8640" spans="1:11">
      <c r="A8640" s="24"/>
      <c r="B8640" s="24"/>
      <c r="I8640" s="65"/>
      <c r="J8640" s="24"/>
      <c r="K8640" s="24"/>
    </row>
    <row r="8641" spans="1:11">
      <c r="A8641" s="24"/>
      <c r="B8641" s="24"/>
      <c r="I8641" s="65"/>
      <c r="J8641" s="24"/>
      <c r="K8641" s="24"/>
    </row>
    <row r="8642" spans="1:11">
      <c r="A8642" s="24"/>
      <c r="B8642" s="24"/>
      <c r="I8642" s="65"/>
      <c r="J8642" s="24"/>
      <c r="K8642" s="24"/>
    </row>
    <row r="8643" spans="1:11">
      <c r="A8643" s="24"/>
      <c r="B8643" s="24"/>
      <c r="I8643" s="65"/>
      <c r="J8643" s="24"/>
      <c r="K8643" s="24"/>
    </row>
    <row r="8644" spans="1:11">
      <c r="A8644" s="24"/>
      <c r="B8644" s="24"/>
      <c r="I8644" s="65"/>
      <c r="J8644" s="24"/>
      <c r="K8644" s="24"/>
    </row>
    <row r="8645" spans="1:11">
      <c r="A8645" s="24"/>
      <c r="B8645" s="24"/>
      <c r="I8645" s="65"/>
      <c r="J8645" s="24"/>
      <c r="K8645" s="24"/>
    </row>
    <row r="8646" spans="1:11">
      <c r="A8646" s="24"/>
      <c r="B8646" s="24"/>
      <c r="I8646" s="65"/>
      <c r="J8646" s="24"/>
      <c r="K8646" s="24"/>
    </row>
    <row r="8647" spans="1:11">
      <c r="A8647" s="24"/>
      <c r="B8647" s="24"/>
      <c r="I8647" s="65"/>
      <c r="J8647" s="24"/>
      <c r="K8647" s="24"/>
    </row>
    <row r="8648" spans="1:11">
      <c r="A8648" s="24"/>
      <c r="B8648" s="24"/>
      <c r="I8648" s="65"/>
      <c r="J8648" s="24"/>
      <c r="K8648" s="24"/>
    </row>
    <row r="8649" spans="1:11">
      <c r="A8649" s="24"/>
      <c r="B8649" s="24"/>
      <c r="I8649" s="65"/>
      <c r="J8649" s="24"/>
      <c r="K8649" s="24"/>
    </row>
    <row r="8650" spans="1:11">
      <c r="A8650" s="24"/>
      <c r="B8650" s="24"/>
      <c r="I8650" s="65"/>
      <c r="J8650" s="24"/>
      <c r="K8650" s="24"/>
    </row>
    <row r="8651" spans="1:11">
      <c r="A8651" s="24"/>
      <c r="B8651" s="24"/>
      <c r="I8651" s="65"/>
      <c r="J8651" s="24"/>
      <c r="K8651" s="24"/>
    </row>
    <row r="8656" spans="1:11">
      <c r="A8656" s="24"/>
      <c r="B8656" s="24"/>
      <c r="I8656" s="65"/>
      <c r="J8656" s="24"/>
      <c r="K8656" s="24"/>
    </row>
    <row r="8657" spans="1:11">
      <c r="A8657" s="24"/>
      <c r="B8657" s="24"/>
      <c r="I8657" s="65"/>
      <c r="J8657" s="24"/>
      <c r="K8657" s="24"/>
    </row>
    <row r="8658" spans="1:11">
      <c r="A8658" s="24"/>
      <c r="B8658" s="24"/>
      <c r="I8658" s="65"/>
      <c r="J8658" s="24"/>
      <c r="K8658" s="24"/>
    </row>
    <row r="8659" spans="1:11">
      <c r="A8659" s="24"/>
      <c r="B8659" s="24"/>
      <c r="I8659" s="65"/>
      <c r="J8659" s="24"/>
      <c r="K8659" s="24"/>
    </row>
    <row r="8660" spans="1:11">
      <c r="A8660" s="24"/>
      <c r="B8660" s="24"/>
      <c r="I8660" s="65"/>
      <c r="J8660" s="24"/>
      <c r="K8660" s="24"/>
    </row>
    <row r="8661" spans="1:11">
      <c r="A8661" s="24"/>
      <c r="B8661" s="24"/>
      <c r="I8661" s="65"/>
      <c r="J8661" s="24"/>
      <c r="K8661" s="24"/>
    </row>
    <row r="8662" spans="1:11">
      <c r="A8662" s="24"/>
      <c r="B8662" s="24"/>
      <c r="I8662" s="65"/>
      <c r="J8662" s="24"/>
      <c r="K8662" s="24"/>
    </row>
    <row r="8663" spans="1:11">
      <c r="A8663" s="24"/>
      <c r="B8663" s="24"/>
      <c r="I8663" s="65"/>
      <c r="J8663" s="24"/>
      <c r="K8663" s="24"/>
    </row>
    <row r="8664" spans="1:11">
      <c r="A8664" s="24"/>
      <c r="B8664" s="24"/>
      <c r="I8664" s="65"/>
      <c r="J8664" s="24"/>
      <c r="K8664" s="24"/>
    </row>
    <row r="8665" spans="1:11">
      <c r="A8665" s="24"/>
      <c r="B8665" s="24"/>
      <c r="I8665" s="65"/>
      <c r="J8665" s="24"/>
      <c r="K8665" s="24"/>
    </row>
    <row r="8666" spans="1:11">
      <c r="A8666" s="24"/>
      <c r="B8666" s="24"/>
      <c r="I8666" s="65"/>
      <c r="J8666" s="24"/>
      <c r="K8666" s="24"/>
    </row>
    <row r="8667" spans="1:11">
      <c r="A8667" s="24"/>
      <c r="B8667" s="24"/>
      <c r="I8667" s="65"/>
      <c r="J8667" s="24"/>
      <c r="K8667" s="24"/>
    </row>
    <row r="8668" spans="1:11">
      <c r="A8668" s="24"/>
      <c r="B8668" s="24"/>
      <c r="I8668" s="65"/>
      <c r="J8668" s="24"/>
      <c r="K8668" s="24"/>
    </row>
    <row r="8669" spans="1:11">
      <c r="A8669" s="24"/>
      <c r="B8669" s="24"/>
      <c r="I8669" s="65"/>
      <c r="J8669" s="24"/>
      <c r="K8669" s="24"/>
    </row>
    <row r="8670" spans="1:11">
      <c r="A8670" s="24"/>
      <c r="B8670" s="24"/>
      <c r="I8670" s="65"/>
      <c r="J8670" s="24"/>
      <c r="K8670" s="24"/>
    </row>
    <row r="8671" spans="1:11">
      <c r="A8671" s="24"/>
      <c r="B8671" s="24"/>
      <c r="I8671" s="65"/>
      <c r="J8671" s="24"/>
      <c r="K8671" s="24"/>
    </row>
    <row r="8672" spans="1:11">
      <c r="A8672" s="24"/>
      <c r="B8672" s="24"/>
      <c r="I8672" s="65"/>
      <c r="J8672" s="24"/>
      <c r="K8672" s="24"/>
    </row>
    <row r="8673" spans="1:11">
      <c r="A8673" s="24"/>
      <c r="B8673" s="24"/>
      <c r="I8673" s="65"/>
      <c r="J8673" s="24"/>
      <c r="K8673" s="24"/>
    </row>
    <row r="8674" spans="1:11">
      <c r="A8674" s="24"/>
      <c r="B8674" s="24"/>
      <c r="I8674" s="65"/>
      <c r="J8674" s="24"/>
      <c r="K8674" s="24"/>
    </row>
    <row r="8675" spans="1:11">
      <c r="A8675" s="24"/>
      <c r="B8675" s="24"/>
      <c r="I8675" s="65"/>
      <c r="J8675" s="24"/>
      <c r="K8675" s="24"/>
    </row>
    <row r="8676" spans="1:11">
      <c r="A8676" s="24"/>
      <c r="B8676" s="24"/>
      <c r="I8676" s="65"/>
      <c r="J8676" s="24"/>
      <c r="K8676" s="24"/>
    </row>
    <row r="8677" spans="1:11">
      <c r="A8677" s="24"/>
      <c r="B8677" s="24"/>
      <c r="I8677" s="65"/>
      <c r="J8677" s="24"/>
      <c r="K8677" s="24"/>
    </row>
    <row r="8678" spans="1:11">
      <c r="A8678" s="24"/>
      <c r="B8678" s="24"/>
      <c r="I8678" s="65"/>
      <c r="J8678" s="24"/>
      <c r="K8678" s="24"/>
    </row>
    <row r="8679" spans="1:11">
      <c r="A8679" s="24"/>
      <c r="B8679" s="24"/>
      <c r="I8679" s="65"/>
      <c r="J8679" s="24"/>
      <c r="K8679" s="24"/>
    </row>
    <row r="8680" spans="1:11">
      <c r="A8680" s="24"/>
      <c r="B8680" s="24"/>
      <c r="I8680" s="65"/>
      <c r="J8680" s="24"/>
      <c r="K8680" s="24"/>
    </row>
    <row r="8681" spans="1:11">
      <c r="A8681" s="24"/>
      <c r="B8681" s="24"/>
      <c r="I8681" s="65"/>
      <c r="J8681" s="24"/>
      <c r="K8681" s="24"/>
    </row>
    <row r="8682" spans="1:11">
      <c r="A8682" s="24"/>
      <c r="B8682" s="24"/>
      <c r="I8682" s="65"/>
      <c r="J8682" s="24"/>
      <c r="K8682" s="24"/>
    </row>
    <row r="8683" spans="1:11">
      <c r="A8683" s="24"/>
      <c r="B8683" s="24"/>
      <c r="I8683" s="65"/>
      <c r="J8683" s="24"/>
      <c r="K8683" s="24"/>
    </row>
    <row r="8684" spans="1:11">
      <c r="A8684" s="24"/>
      <c r="B8684" s="24"/>
      <c r="I8684" s="65"/>
      <c r="J8684" s="24"/>
      <c r="K8684" s="24"/>
    </row>
    <row r="8685" spans="1:11">
      <c r="A8685" s="24"/>
      <c r="B8685" s="24"/>
      <c r="I8685" s="65"/>
      <c r="J8685" s="24"/>
      <c r="K8685" s="24"/>
    </row>
    <row r="8686" spans="1:11">
      <c r="A8686" s="24"/>
      <c r="B8686" s="24"/>
      <c r="I8686" s="65"/>
      <c r="J8686" s="24"/>
      <c r="K8686" s="24"/>
    </row>
    <row r="8687" spans="1:11">
      <c r="A8687" s="24"/>
      <c r="B8687" s="24"/>
      <c r="I8687" s="65"/>
      <c r="J8687" s="24"/>
      <c r="K8687" s="24"/>
    </row>
    <row r="8688" spans="1:11">
      <c r="A8688" s="24"/>
      <c r="B8688" s="24"/>
      <c r="K8688" s="24"/>
    </row>
    <row r="8689" spans="1:11">
      <c r="A8689" s="24"/>
      <c r="B8689" s="24"/>
      <c r="K8689" s="24"/>
    </row>
    <row r="8690" spans="1:11">
      <c r="A8690" s="24"/>
      <c r="B8690" s="24"/>
      <c r="J8690" s="24"/>
      <c r="K8690" s="24"/>
    </row>
    <row r="8691" spans="1:11">
      <c r="A8691" s="24"/>
      <c r="B8691" s="24"/>
    </row>
    <row r="8692" spans="1:11">
      <c r="A8692" s="24"/>
      <c r="B8692" s="24"/>
      <c r="K8692" s="24"/>
    </row>
    <row r="8693" spans="1:11">
      <c r="A8693" s="24"/>
      <c r="B8693" s="24"/>
      <c r="K8693" s="24"/>
    </row>
    <row r="8694" spans="1:11">
      <c r="A8694" s="24"/>
      <c r="B8694" s="24"/>
      <c r="K8694" s="24"/>
    </row>
    <row r="8695" spans="1:11">
      <c r="A8695" s="24"/>
      <c r="B8695" s="24"/>
      <c r="K8695" s="24"/>
    </row>
    <row r="8696" spans="1:11">
      <c r="A8696" s="24"/>
      <c r="B8696" s="24"/>
      <c r="K8696" s="24"/>
    </row>
    <row r="8697" spans="1:11">
      <c r="A8697" s="24"/>
      <c r="B8697" s="24"/>
      <c r="K8697" s="24"/>
    </row>
    <row r="8698" spans="1:11">
      <c r="A8698" s="24"/>
      <c r="B8698" s="24"/>
      <c r="K8698" s="24"/>
    </row>
    <row r="8699" spans="1:11">
      <c r="A8699" s="24"/>
      <c r="B8699" s="24"/>
      <c r="K8699" s="24"/>
    </row>
    <row r="8700" spans="1:11">
      <c r="A8700" s="24"/>
      <c r="B8700" s="24"/>
      <c r="K8700" s="24"/>
    </row>
    <row r="8701" spans="1:11">
      <c r="A8701" s="24"/>
      <c r="B8701" s="24"/>
      <c r="K8701" s="24"/>
    </row>
    <row r="8702" spans="1:11">
      <c r="A8702" s="24"/>
      <c r="B8702" s="24"/>
      <c r="K8702" s="24"/>
    </row>
    <row r="8703" spans="1:11">
      <c r="A8703" s="24"/>
      <c r="B8703" s="24"/>
      <c r="K8703" s="24"/>
    </row>
    <row r="8704" spans="1:11">
      <c r="A8704" s="24"/>
      <c r="B8704" s="24"/>
      <c r="K8704" s="24"/>
    </row>
    <row r="8705" spans="1:11">
      <c r="A8705" s="24"/>
      <c r="B8705" s="24"/>
      <c r="K8705" s="24"/>
    </row>
    <row r="8706" spans="1:11">
      <c r="A8706" s="24"/>
      <c r="B8706" s="24"/>
      <c r="K8706" s="24"/>
    </row>
    <row r="8707" spans="1:11">
      <c r="A8707" s="24"/>
      <c r="B8707" s="24"/>
      <c r="K8707" s="24"/>
    </row>
    <row r="8708" spans="1:11">
      <c r="A8708" s="24"/>
      <c r="B8708" s="24"/>
      <c r="K8708" s="24"/>
    </row>
    <row r="8709" spans="1:11">
      <c r="A8709" s="24"/>
      <c r="B8709" s="24"/>
      <c r="K8709" s="24"/>
    </row>
    <row r="8710" spans="1:11">
      <c r="A8710" s="24"/>
      <c r="B8710" s="24"/>
      <c r="K8710" s="24"/>
    </row>
    <row r="8711" spans="1:11">
      <c r="A8711" s="24"/>
      <c r="B8711" s="24"/>
      <c r="K8711" s="24"/>
    </row>
    <row r="8712" spans="1:11">
      <c r="A8712" s="24"/>
      <c r="B8712" s="24"/>
      <c r="K8712" s="24"/>
    </row>
    <row r="8713" spans="1:11">
      <c r="A8713" s="24"/>
      <c r="B8713" s="24"/>
      <c r="K8713" s="24"/>
    </row>
    <row r="8714" spans="1:11">
      <c r="A8714" s="24"/>
      <c r="B8714" s="24"/>
      <c r="K8714" s="24"/>
    </row>
    <row r="8715" spans="1:11">
      <c r="A8715" s="24"/>
      <c r="B8715" s="24"/>
      <c r="K8715" s="24"/>
    </row>
    <row r="8716" spans="1:11">
      <c r="A8716" s="24"/>
      <c r="B8716" s="24"/>
      <c r="K8716" s="24"/>
    </row>
    <row r="8717" spans="1:11">
      <c r="A8717" s="24"/>
      <c r="B8717" s="24"/>
      <c r="K8717" s="24"/>
    </row>
    <row r="8718" spans="1:11">
      <c r="A8718" s="24"/>
      <c r="B8718" s="24"/>
      <c r="K8718" s="24"/>
    </row>
    <row r="8719" spans="1:11">
      <c r="A8719" s="24"/>
      <c r="B8719" s="24"/>
      <c r="K8719" s="24"/>
    </row>
    <row r="8720" spans="1:11">
      <c r="A8720" s="24"/>
      <c r="B8720" s="24"/>
      <c r="K8720" s="24"/>
    </row>
    <row r="8721" spans="1:11">
      <c r="A8721" s="24"/>
      <c r="B8721" s="24"/>
      <c r="K8721" s="24"/>
    </row>
    <row r="8722" spans="1:11">
      <c r="A8722" s="24"/>
      <c r="B8722" s="24"/>
      <c r="K8722" s="24"/>
    </row>
    <row r="8723" spans="1:11">
      <c r="A8723" s="24"/>
      <c r="B8723" s="24"/>
      <c r="K8723" s="24"/>
    </row>
    <row r="8724" spans="1:11">
      <c r="A8724" s="24"/>
      <c r="B8724" s="24"/>
      <c r="K8724" s="24"/>
    </row>
    <row r="8725" spans="1:11">
      <c r="A8725" s="24"/>
      <c r="B8725" s="24"/>
      <c r="K8725" s="24"/>
    </row>
    <row r="8726" spans="1:11">
      <c r="A8726" s="24"/>
      <c r="B8726" s="24"/>
      <c r="K8726" s="24"/>
    </row>
    <row r="8727" spans="1:11">
      <c r="A8727" s="24"/>
      <c r="B8727" s="24"/>
      <c r="K8727" s="24"/>
    </row>
    <row r="8728" spans="1:11">
      <c r="A8728" s="24"/>
      <c r="B8728" s="24"/>
      <c r="K8728" s="24"/>
    </row>
    <row r="8729" spans="1:11">
      <c r="A8729" s="24"/>
      <c r="B8729" s="24"/>
      <c r="K8729" s="24"/>
    </row>
    <row r="8730" spans="1:11">
      <c r="A8730" s="24"/>
      <c r="B8730" s="24"/>
      <c r="K8730" s="24"/>
    </row>
    <row r="8731" spans="1:11">
      <c r="A8731" s="24"/>
      <c r="B8731" s="24"/>
      <c r="K8731" s="24"/>
    </row>
    <row r="8732" spans="1:11">
      <c r="A8732" s="24"/>
      <c r="B8732" s="24"/>
      <c r="K8732" s="24"/>
    </row>
    <row r="8733" spans="1:11">
      <c r="A8733" s="24"/>
      <c r="B8733" s="24"/>
      <c r="K8733" s="24"/>
    </row>
    <row r="8734" spans="1:11">
      <c r="A8734" s="24"/>
      <c r="B8734" s="24"/>
      <c r="K8734" s="24"/>
    </row>
    <row r="8735" spans="1:11">
      <c r="A8735" s="24"/>
      <c r="B8735" s="24"/>
      <c r="K8735" s="24"/>
    </row>
    <row r="8736" spans="1:11">
      <c r="A8736" s="24"/>
      <c r="B8736" s="24"/>
      <c r="K8736" s="24"/>
    </row>
    <row r="8737" spans="1:11">
      <c r="A8737" s="24"/>
      <c r="B8737" s="24"/>
      <c r="K8737" s="24"/>
    </row>
    <row r="8738" spans="1:11">
      <c r="A8738" s="24"/>
      <c r="B8738" s="24"/>
      <c r="K8738" s="24"/>
    </row>
    <row r="8739" spans="1:11">
      <c r="A8739" s="24"/>
      <c r="B8739" s="24"/>
      <c r="K8739" s="24"/>
    </row>
    <row r="8740" spans="1:11">
      <c r="A8740" s="24"/>
      <c r="B8740" s="24"/>
      <c r="K8740" s="24"/>
    </row>
    <row r="8741" spans="1:11">
      <c r="A8741" s="24"/>
      <c r="B8741" s="24"/>
      <c r="K8741" s="24"/>
    </row>
    <row r="8742" spans="1:11">
      <c r="A8742" s="24"/>
      <c r="B8742" s="24"/>
      <c r="K8742" s="24"/>
    </row>
    <row r="8743" spans="1:11">
      <c r="A8743" s="24"/>
      <c r="B8743" s="24"/>
      <c r="K8743" s="24"/>
    </row>
    <row r="8744" spans="1:11">
      <c r="A8744" s="24"/>
      <c r="B8744" s="24"/>
      <c r="K8744" s="24"/>
    </row>
    <row r="8745" spans="1:11">
      <c r="A8745" s="24"/>
      <c r="B8745" s="24"/>
      <c r="K8745" s="24"/>
    </row>
    <row r="8746" spans="1:11">
      <c r="A8746" s="24"/>
      <c r="B8746" s="24"/>
      <c r="K8746" s="24"/>
    </row>
    <row r="8747" spans="1:11">
      <c r="A8747" s="24"/>
      <c r="B8747" s="24"/>
      <c r="K8747" s="24"/>
    </row>
    <row r="8748" spans="1:11">
      <c r="A8748" s="24"/>
      <c r="B8748" s="24"/>
      <c r="K8748" s="24"/>
    </row>
    <row r="8749" spans="1:11">
      <c r="A8749" s="24"/>
      <c r="B8749" s="24"/>
      <c r="K8749" s="24"/>
    </row>
    <row r="8750" spans="1:11">
      <c r="A8750" s="24"/>
      <c r="B8750" s="24"/>
      <c r="K8750" s="24"/>
    </row>
    <row r="8751" spans="1:11">
      <c r="A8751" s="24"/>
      <c r="B8751" s="24"/>
      <c r="K8751" s="24"/>
    </row>
    <row r="8752" spans="1:11">
      <c r="A8752" s="24"/>
      <c r="B8752" s="24"/>
      <c r="K8752" s="24"/>
    </row>
    <row r="8753" spans="1:11">
      <c r="A8753" s="24"/>
      <c r="B8753" s="24"/>
      <c r="K8753" s="24"/>
    </row>
    <row r="8754" spans="1:11">
      <c r="A8754" s="24"/>
      <c r="B8754" s="24"/>
      <c r="K8754" s="24"/>
    </row>
    <row r="8755" spans="1:11">
      <c r="A8755" s="24"/>
      <c r="B8755" s="24"/>
      <c r="K8755" s="24"/>
    </row>
    <row r="8756" spans="1:11">
      <c r="A8756" s="24"/>
      <c r="B8756" s="24"/>
      <c r="K8756" s="24"/>
    </row>
    <row r="8757" spans="1:11">
      <c r="A8757" s="24"/>
      <c r="B8757" s="24"/>
      <c r="K8757" s="24"/>
    </row>
    <row r="8758" spans="1:11">
      <c r="A8758" s="24"/>
      <c r="B8758" s="24"/>
      <c r="K8758" s="24"/>
    </row>
    <row r="8759" spans="1:11">
      <c r="A8759" s="24"/>
      <c r="B8759" s="24"/>
      <c r="K8759" s="24"/>
    </row>
    <row r="8760" spans="1:11">
      <c r="A8760" s="24"/>
      <c r="B8760" s="24"/>
      <c r="K8760" s="24"/>
    </row>
    <row r="8761" spans="1:11">
      <c r="A8761" s="24"/>
      <c r="B8761" s="24"/>
      <c r="K8761" s="24"/>
    </row>
    <row r="8762" spans="1:11">
      <c r="A8762" s="24"/>
      <c r="B8762" s="24"/>
      <c r="K8762" s="24"/>
    </row>
    <row r="8763" spans="1:11">
      <c r="A8763" s="24"/>
      <c r="B8763" s="24"/>
      <c r="K8763" s="24"/>
    </row>
    <row r="8764" spans="1:11">
      <c r="A8764" s="24"/>
      <c r="B8764" s="24"/>
      <c r="K8764" s="24"/>
    </row>
    <row r="8765" spans="1:11">
      <c r="A8765" s="24"/>
      <c r="B8765" s="24"/>
      <c r="K8765" s="24"/>
    </row>
    <row r="8766" spans="1:11">
      <c r="A8766" s="24"/>
      <c r="B8766" s="24"/>
      <c r="K8766" s="24"/>
    </row>
    <row r="8767" spans="1:11">
      <c r="A8767" s="24"/>
      <c r="B8767" s="24"/>
      <c r="I8767" s="65"/>
      <c r="J8767" s="24"/>
      <c r="K8767" s="24"/>
    </row>
    <row r="8768" spans="1:11">
      <c r="A8768" s="24"/>
      <c r="B8768" s="24"/>
      <c r="I8768" s="65"/>
      <c r="J8768" s="24"/>
      <c r="K8768" s="24"/>
    </row>
    <row r="8769" spans="1:11">
      <c r="A8769" s="24"/>
      <c r="B8769" s="24"/>
      <c r="I8769" s="65"/>
      <c r="J8769" s="24"/>
      <c r="K8769" s="24"/>
    </row>
    <row r="8770" spans="1:11">
      <c r="A8770" s="24"/>
      <c r="B8770" s="24"/>
      <c r="I8770" s="65"/>
      <c r="J8770" s="24"/>
      <c r="K8770" s="24"/>
    </row>
    <row r="8771" spans="1:11">
      <c r="A8771" s="24"/>
      <c r="B8771" s="24"/>
      <c r="I8771" s="65"/>
      <c r="J8771" s="24"/>
      <c r="K8771" s="24"/>
    </row>
    <row r="8772" spans="1:11">
      <c r="A8772" s="24"/>
      <c r="B8772" s="24"/>
      <c r="I8772" s="65"/>
      <c r="J8772" s="24"/>
      <c r="K8772" s="24"/>
    </row>
    <row r="8773" spans="1:11">
      <c r="A8773" s="24"/>
      <c r="B8773" s="24"/>
      <c r="I8773" s="65"/>
      <c r="J8773" s="24"/>
      <c r="K8773" s="24"/>
    </row>
    <row r="8774" spans="1:11">
      <c r="A8774" s="24"/>
      <c r="B8774" s="24"/>
      <c r="I8774" s="65"/>
      <c r="J8774" s="24"/>
      <c r="K8774" s="24"/>
    </row>
    <row r="8775" spans="1:11">
      <c r="A8775" s="24"/>
      <c r="B8775" s="24"/>
      <c r="I8775" s="65"/>
      <c r="J8775" s="24"/>
      <c r="K8775" s="24"/>
    </row>
    <row r="8776" spans="1:11">
      <c r="A8776" s="24"/>
      <c r="B8776" s="24"/>
      <c r="I8776" s="65"/>
      <c r="J8776" s="24"/>
      <c r="K8776" s="24"/>
    </row>
    <row r="8777" spans="1:11">
      <c r="A8777" s="24"/>
      <c r="B8777" s="24"/>
      <c r="I8777" s="65"/>
      <c r="J8777" s="24"/>
      <c r="K8777" s="24"/>
    </row>
    <row r="8778" spans="1:11">
      <c r="A8778" s="24"/>
      <c r="B8778" s="24"/>
      <c r="I8778" s="65"/>
      <c r="J8778" s="24"/>
      <c r="K8778" s="24"/>
    </row>
    <row r="8779" spans="1:11">
      <c r="A8779" s="24"/>
      <c r="B8779" s="24"/>
      <c r="I8779" s="65"/>
      <c r="J8779" s="24"/>
      <c r="K8779" s="24"/>
    </row>
    <row r="8780" spans="1:11">
      <c r="A8780" s="24"/>
      <c r="B8780" s="24"/>
      <c r="I8780" s="65"/>
      <c r="J8780" s="24"/>
      <c r="K8780" s="24"/>
    </row>
    <row r="8781" spans="1:11">
      <c r="A8781" s="24"/>
      <c r="B8781" s="24"/>
      <c r="I8781" s="65"/>
      <c r="J8781" s="24"/>
      <c r="K8781" s="24"/>
    </row>
    <row r="8782" spans="1:11">
      <c r="A8782" s="24"/>
      <c r="B8782" s="24"/>
      <c r="I8782" s="65"/>
      <c r="J8782" s="24"/>
      <c r="K8782" s="24"/>
    </row>
    <row r="8783" spans="1:11">
      <c r="A8783" s="24"/>
      <c r="B8783" s="24"/>
      <c r="I8783" s="65"/>
      <c r="J8783" s="24"/>
      <c r="K8783" s="24"/>
    </row>
    <row r="8784" spans="1:11">
      <c r="A8784" s="24"/>
      <c r="B8784" s="24"/>
      <c r="I8784" s="65"/>
      <c r="J8784" s="24"/>
      <c r="K8784" s="24"/>
    </row>
    <row r="8785" spans="1:11">
      <c r="A8785" s="24"/>
      <c r="B8785" s="24"/>
      <c r="I8785" s="65"/>
      <c r="J8785" s="24"/>
      <c r="K8785" s="24"/>
    </row>
    <row r="8786" spans="1:11">
      <c r="A8786" s="24"/>
      <c r="B8786" s="24"/>
      <c r="I8786" s="65"/>
      <c r="J8786" s="24"/>
      <c r="K8786" s="24"/>
    </row>
    <row r="8787" spans="1:11">
      <c r="A8787" s="24"/>
      <c r="B8787" s="24"/>
      <c r="I8787" s="65"/>
      <c r="J8787" s="24"/>
      <c r="K8787" s="24"/>
    </row>
    <row r="8788" spans="1:11">
      <c r="A8788" s="24"/>
      <c r="B8788" s="24"/>
      <c r="I8788" s="65"/>
      <c r="J8788" s="24"/>
      <c r="K8788" s="24"/>
    </row>
    <row r="8789" spans="1:11">
      <c r="A8789" s="24"/>
      <c r="B8789" s="24"/>
      <c r="I8789" s="65"/>
      <c r="J8789" s="24"/>
      <c r="K8789" s="24"/>
    </row>
    <row r="8790" spans="1:11">
      <c r="A8790" s="24"/>
      <c r="B8790" s="24"/>
      <c r="I8790" s="65"/>
      <c r="J8790" s="24"/>
      <c r="K8790" s="24"/>
    </row>
    <row r="8791" spans="1:11">
      <c r="A8791" s="24"/>
      <c r="B8791" s="24"/>
      <c r="J8791" s="24"/>
      <c r="K8791" s="24"/>
    </row>
    <row r="8792" spans="1:11">
      <c r="A8792" s="24"/>
      <c r="B8792" s="24"/>
    </row>
    <row r="8793" spans="1:11">
      <c r="A8793" s="24"/>
      <c r="B8793" s="24"/>
      <c r="J8793" s="24"/>
    </row>
    <row r="8794" spans="1:11">
      <c r="A8794" s="24"/>
      <c r="B8794" s="24"/>
      <c r="J8794" s="24"/>
    </row>
    <row r="8795" spans="1:11">
      <c r="A8795" s="24"/>
      <c r="B8795" s="24"/>
      <c r="J8795" s="24"/>
    </row>
    <row r="8796" spans="1:11">
      <c r="A8796" s="24"/>
      <c r="B8796" s="24"/>
      <c r="J8796" s="24"/>
    </row>
    <row r="8797" spans="1:11">
      <c r="A8797" s="24"/>
      <c r="B8797" s="24"/>
      <c r="J8797" s="24"/>
    </row>
    <row r="8798" spans="1:11">
      <c r="A8798" s="24"/>
      <c r="B8798" s="24"/>
      <c r="J8798" s="24"/>
    </row>
    <row r="8799" spans="1:11">
      <c r="A8799" s="24"/>
      <c r="B8799" s="24"/>
      <c r="J8799" s="24"/>
    </row>
    <row r="8800" spans="1:11">
      <c r="A8800" s="24"/>
      <c r="B8800" s="24"/>
      <c r="J8800" s="24"/>
    </row>
    <row r="8801" spans="1:11">
      <c r="A8801" s="24"/>
      <c r="B8801" s="24"/>
      <c r="J8801" s="24"/>
    </row>
    <row r="8802" spans="1:11">
      <c r="A8802" s="24"/>
      <c r="B8802" s="24"/>
    </row>
    <row r="8803" spans="1:11">
      <c r="A8803" s="24"/>
      <c r="B8803" s="24"/>
      <c r="J8803" s="24"/>
    </row>
    <row r="8804" spans="1:11">
      <c r="A8804" s="24"/>
      <c r="B8804" s="24"/>
    </row>
    <row r="8805" spans="1:11">
      <c r="A8805" s="24"/>
      <c r="B8805" s="24"/>
      <c r="J8805" s="24"/>
      <c r="K8805" s="24"/>
    </row>
    <row r="8806" spans="1:11">
      <c r="A8806" s="24"/>
      <c r="B8806" s="24"/>
      <c r="J8806" s="24"/>
      <c r="K8806" s="24"/>
    </row>
    <row r="8807" spans="1:11">
      <c r="A8807" s="24"/>
      <c r="B8807" s="24"/>
      <c r="J8807" s="24"/>
      <c r="K8807" s="24"/>
    </row>
    <row r="8808" spans="1:11">
      <c r="A8808" s="24"/>
      <c r="B8808" s="24"/>
      <c r="J8808" s="24"/>
      <c r="K8808" s="24"/>
    </row>
    <row r="8809" spans="1:11">
      <c r="A8809" s="24"/>
      <c r="B8809" s="24"/>
      <c r="J8809" s="24"/>
    </row>
    <row r="8810" spans="1:11">
      <c r="A8810" s="24"/>
      <c r="B8810" s="24"/>
      <c r="J8810" s="24"/>
    </row>
    <row r="8811" spans="1:11">
      <c r="A8811" s="24"/>
      <c r="B8811" s="24"/>
      <c r="J8811" s="24"/>
    </row>
    <row r="8812" spans="1:11">
      <c r="A8812" s="24"/>
      <c r="B8812" s="24"/>
      <c r="J8812" s="24"/>
    </row>
    <row r="8813" spans="1:11">
      <c r="A8813" s="24"/>
      <c r="B8813" s="24"/>
      <c r="J8813" s="24"/>
      <c r="K8813" s="24"/>
    </row>
    <row r="8814" spans="1:11">
      <c r="A8814" s="24"/>
      <c r="B8814" s="24"/>
      <c r="J8814" s="24"/>
      <c r="K8814" s="24"/>
    </row>
    <row r="8815" spans="1:11">
      <c r="A8815" s="24"/>
      <c r="B8815" s="24"/>
      <c r="J8815" s="24"/>
      <c r="K8815" s="24"/>
    </row>
    <row r="8816" spans="1:11">
      <c r="A8816" s="24"/>
      <c r="B8816" s="24"/>
      <c r="J8816" s="24"/>
      <c r="K8816" s="24"/>
    </row>
    <row r="8817" spans="1:11">
      <c r="A8817" s="24"/>
      <c r="B8817" s="24"/>
      <c r="J8817" s="24"/>
      <c r="K8817" s="24"/>
    </row>
    <row r="8818" spans="1:11">
      <c r="A8818" s="24"/>
      <c r="B8818" s="24"/>
      <c r="J8818" s="24"/>
      <c r="K8818" s="24"/>
    </row>
    <row r="8819" spans="1:11">
      <c r="A8819" s="24"/>
      <c r="B8819" s="24"/>
      <c r="J8819" s="24"/>
      <c r="K8819" s="24"/>
    </row>
    <row r="8820" spans="1:11">
      <c r="A8820" s="24"/>
      <c r="B8820" s="24"/>
      <c r="J8820" s="24"/>
      <c r="K8820" s="24"/>
    </row>
    <row r="8821" spans="1:11">
      <c r="A8821" s="24"/>
      <c r="B8821" s="24"/>
      <c r="J8821" s="24"/>
      <c r="K8821" s="24"/>
    </row>
    <row r="8822" spans="1:11">
      <c r="A8822" s="24"/>
      <c r="B8822" s="24"/>
      <c r="J8822" s="24"/>
      <c r="K8822" s="24"/>
    </row>
    <row r="8823" spans="1:11">
      <c r="A8823" s="24"/>
      <c r="B8823" s="24"/>
      <c r="J8823" s="24"/>
      <c r="K8823" s="24"/>
    </row>
    <row r="8824" spans="1:11">
      <c r="A8824" s="24"/>
      <c r="B8824" s="24"/>
      <c r="J8824" s="24"/>
      <c r="K8824" s="24"/>
    </row>
    <row r="8825" spans="1:11">
      <c r="A8825" s="24"/>
      <c r="B8825" s="24"/>
      <c r="J8825" s="24"/>
      <c r="K8825" s="24"/>
    </row>
    <row r="8826" spans="1:11">
      <c r="A8826" s="24"/>
      <c r="B8826" s="24"/>
      <c r="J8826" s="24"/>
      <c r="K8826" s="24"/>
    </row>
    <row r="8827" spans="1:11">
      <c r="A8827" s="24"/>
      <c r="B8827" s="24"/>
      <c r="J8827" s="24"/>
      <c r="K8827" s="24"/>
    </row>
    <row r="8828" spans="1:11">
      <c r="A8828" s="24"/>
      <c r="B8828" s="24"/>
      <c r="J8828" s="24"/>
      <c r="K8828" s="24"/>
    </row>
    <row r="8829" spans="1:11">
      <c r="A8829" s="24"/>
      <c r="B8829" s="24"/>
      <c r="J8829" s="24"/>
      <c r="K8829" s="24"/>
    </row>
    <row r="8830" spans="1:11">
      <c r="A8830" s="24"/>
      <c r="B8830" s="24"/>
      <c r="J8830" s="24"/>
      <c r="K8830" s="24"/>
    </row>
    <row r="8831" spans="1:11">
      <c r="A8831" s="24"/>
      <c r="B8831" s="24"/>
      <c r="J8831" s="24"/>
      <c r="K8831" s="24"/>
    </row>
    <row r="8832" spans="1:11">
      <c r="A8832" s="24"/>
      <c r="B8832" s="24"/>
      <c r="J8832" s="24"/>
      <c r="K8832" s="24"/>
    </row>
    <row r="8833" spans="1:12">
      <c r="A8833" s="24"/>
      <c r="B8833" s="24"/>
      <c r="J8833" s="24"/>
    </row>
    <row r="8834" spans="1:12">
      <c r="A8834" s="24"/>
      <c r="B8834" s="24"/>
    </row>
    <row r="8835" spans="1:12">
      <c r="A8835" s="24"/>
      <c r="B8835" s="24"/>
      <c r="J8835" s="24"/>
      <c r="L8835" s="24"/>
    </row>
    <row r="8836" spans="1:12">
      <c r="A8836" s="24"/>
      <c r="B8836" s="24"/>
      <c r="L8836" s="24"/>
    </row>
  </sheetData>
  <sortState ref="A2:L8836">
    <sortCondition ref="A2:A1048576"/>
  </sortState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Task"/>
  <dimension ref="A1:AI4172"/>
  <sheetViews>
    <sheetView topLeftCell="D1" zoomScale="80" zoomScaleNormal="80" workbookViewId="0">
      <pane ySplit="1" topLeftCell="A2" activePane="bottomLeft" state="frozenSplit"/>
      <selection sqref="A1:AI1"/>
      <selection pane="bottomLeft" activeCell="A2" sqref="A2:AI4172"/>
    </sheetView>
  </sheetViews>
  <sheetFormatPr defaultRowHeight="14.25"/>
  <cols>
    <col min="1" max="1" width="11.85546875" style="23" bestFit="1" customWidth="1"/>
    <col min="2" max="2" width="13.85546875" style="23" bestFit="1" customWidth="1"/>
    <col min="3" max="3" width="11.85546875" style="23" bestFit="1" customWidth="1"/>
    <col min="4" max="4" width="9.140625" style="22" bestFit="1" customWidth="1"/>
    <col min="5" max="5" width="6.28515625" style="22" bestFit="1" customWidth="1"/>
    <col min="6" max="6" width="8.28515625" style="22" bestFit="1" customWidth="1"/>
    <col min="7" max="7" width="8.140625" style="22" bestFit="1" customWidth="1"/>
    <col min="8" max="8" width="13" style="22" bestFit="1" customWidth="1"/>
    <col min="9" max="9" width="7.140625" style="22" bestFit="1" customWidth="1"/>
    <col min="10" max="10" width="12" style="22" bestFit="1" customWidth="1"/>
    <col min="11" max="11" width="7.28515625" style="23" bestFit="1" customWidth="1"/>
    <col min="12" max="12" width="8" style="23" bestFit="1" customWidth="1"/>
    <col min="13" max="13" width="16.5703125" style="23" bestFit="1" customWidth="1"/>
    <col min="14" max="14" width="6.42578125" style="23" bestFit="1" customWidth="1"/>
    <col min="15" max="15" width="14.85546875" style="23" bestFit="1" customWidth="1"/>
    <col min="16" max="16" width="8" style="22" bestFit="1" customWidth="1"/>
    <col min="17" max="17" width="8" style="23" bestFit="1" customWidth="1"/>
    <col min="18" max="18" width="4.85546875" style="23" bestFit="1" customWidth="1"/>
    <col min="19" max="19" width="13" style="23" bestFit="1" customWidth="1"/>
    <col min="20" max="20" width="11.140625" style="22" bestFit="1" customWidth="1"/>
    <col min="21" max="21" width="13" style="22" bestFit="1" customWidth="1"/>
    <col min="22" max="22" width="4.85546875" style="22" bestFit="1" customWidth="1"/>
    <col min="23" max="23" width="8" style="23" bestFit="1" customWidth="1"/>
    <col min="24" max="24" width="23.140625" style="23" bestFit="1" customWidth="1"/>
    <col min="25" max="25" width="9.140625" style="22"/>
    <col min="26" max="26" width="23.140625" style="23" bestFit="1" customWidth="1"/>
    <col min="27" max="27" width="16.5703125" style="22" bestFit="1" customWidth="1"/>
    <col min="28" max="29" width="9.140625" style="23"/>
    <col min="30" max="35" width="9.140625" style="22"/>
  </cols>
  <sheetData>
    <row r="1" spans="1:35">
      <c r="A1" t="s">
        <v>16</v>
      </c>
      <c r="B1" t="s">
        <v>32</v>
      </c>
      <c r="C1" t="s">
        <v>15</v>
      </c>
      <c r="D1" t="s">
        <v>3</v>
      </c>
      <c r="E1" t="s">
        <v>4</v>
      </c>
      <c r="F1" t="s">
        <v>963</v>
      </c>
      <c r="G1" t="s">
        <v>5</v>
      </c>
      <c r="H1" t="s">
        <v>6</v>
      </c>
      <c r="I1" t="s">
        <v>8</v>
      </c>
      <c r="J1" t="s">
        <v>7</v>
      </c>
      <c r="K1" t="s">
        <v>33</v>
      </c>
      <c r="L1" t="s">
        <v>1696</v>
      </c>
      <c r="M1" t="s">
        <v>1256</v>
      </c>
      <c r="N1" t="s">
        <v>1027</v>
      </c>
      <c r="O1" t="s">
        <v>1257</v>
      </c>
      <c r="P1" t="s">
        <v>1447</v>
      </c>
      <c r="Q1" t="s">
        <v>964</v>
      </c>
      <c r="R1" t="s">
        <v>1695</v>
      </c>
      <c r="S1" t="s">
        <v>1258</v>
      </c>
      <c r="T1" t="s">
        <v>9</v>
      </c>
      <c r="U1" t="s">
        <v>1030</v>
      </c>
      <c r="V1" t="s">
        <v>1259</v>
      </c>
      <c r="W1" t="s">
        <v>1031</v>
      </c>
      <c r="X1" t="s">
        <v>1032</v>
      </c>
      <c r="Y1" t="s">
        <v>1033</v>
      </c>
      <c r="Z1" t="s">
        <v>29</v>
      </c>
      <c r="AA1" t="s">
        <v>1034</v>
      </c>
      <c r="AB1" t="s">
        <v>1260</v>
      </c>
      <c r="AC1" t="s">
        <v>1450</v>
      </c>
      <c r="AD1" t="s">
        <v>1451</v>
      </c>
      <c r="AE1" t="s">
        <v>1452</v>
      </c>
      <c r="AF1" t="s">
        <v>1453</v>
      </c>
      <c r="AG1" t="s">
        <v>1454</v>
      </c>
      <c r="AH1" t="s">
        <v>1455</v>
      </c>
      <c r="AI1" t="s">
        <v>1456</v>
      </c>
    </row>
    <row r="2" spans="1:35">
      <c r="A2" s="24" t="s">
        <v>1971</v>
      </c>
      <c r="B2" s="24" t="s">
        <v>1978</v>
      </c>
      <c r="C2" s="24" t="s">
        <v>1988</v>
      </c>
      <c r="D2" s="22">
        <v>836</v>
      </c>
      <c r="E2" s="22">
        <v>1</v>
      </c>
      <c r="F2" s="22">
        <v>0</v>
      </c>
      <c r="G2" s="22">
        <v>2</v>
      </c>
      <c r="H2" s="22">
        <v>1</v>
      </c>
      <c r="I2" s="22">
        <v>1</v>
      </c>
      <c r="J2" s="22">
        <v>1</v>
      </c>
      <c r="K2" s="24" t="s">
        <v>1857</v>
      </c>
      <c r="L2" s="24" t="s">
        <v>1858</v>
      </c>
      <c r="N2" s="24" t="s">
        <v>949</v>
      </c>
      <c r="P2" s="22">
        <v>0</v>
      </c>
      <c r="Q2" s="24" t="s">
        <v>1860</v>
      </c>
      <c r="R2" s="24" t="s">
        <v>1859</v>
      </c>
      <c r="T2" s="22">
        <v>0</v>
      </c>
      <c r="U2" s="22">
        <v>0</v>
      </c>
      <c r="W2" s="24" t="s">
        <v>942</v>
      </c>
      <c r="X2" s="24" t="s">
        <v>1989</v>
      </c>
      <c r="Y2" s="22">
        <v>0</v>
      </c>
      <c r="AA2" s="22">
        <v>0</v>
      </c>
    </row>
    <row r="3" spans="1:35">
      <c r="A3" s="24" t="s">
        <v>1971</v>
      </c>
      <c r="B3" s="24" t="s">
        <v>1978</v>
      </c>
      <c r="C3" s="24" t="s">
        <v>1990</v>
      </c>
      <c r="D3" s="22">
        <v>836</v>
      </c>
      <c r="E3" s="22">
        <v>1</v>
      </c>
      <c r="F3" s="22">
        <v>0</v>
      </c>
      <c r="G3" s="22">
        <v>2</v>
      </c>
      <c r="H3" s="22">
        <v>1</v>
      </c>
      <c r="I3" s="22">
        <v>2</v>
      </c>
      <c r="J3" s="22">
        <v>3</v>
      </c>
      <c r="K3" s="24" t="s">
        <v>1877</v>
      </c>
      <c r="L3" s="24" t="s">
        <v>1878</v>
      </c>
      <c r="N3" s="24" t="s">
        <v>949</v>
      </c>
      <c r="P3" s="22">
        <v>0</v>
      </c>
      <c r="Q3" s="24" t="s">
        <v>1846</v>
      </c>
      <c r="R3" s="24" t="s">
        <v>1879</v>
      </c>
      <c r="T3" s="22">
        <v>0</v>
      </c>
      <c r="U3" s="22">
        <v>0</v>
      </c>
      <c r="W3" s="24" t="s">
        <v>942</v>
      </c>
      <c r="X3" s="24" t="s">
        <v>1991</v>
      </c>
      <c r="Y3" s="22">
        <v>0</v>
      </c>
      <c r="AA3" s="22">
        <v>0</v>
      </c>
    </row>
    <row r="4" spans="1:35">
      <c r="A4" s="24" t="s">
        <v>1971</v>
      </c>
      <c r="B4" s="24" t="s">
        <v>1978</v>
      </c>
      <c r="C4" s="24" t="s">
        <v>1992</v>
      </c>
      <c r="D4" s="22">
        <v>836</v>
      </c>
      <c r="E4" s="22">
        <v>1</v>
      </c>
      <c r="F4" s="22">
        <v>0</v>
      </c>
      <c r="G4" s="22">
        <v>2</v>
      </c>
      <c r="H4" s="22">
        <v>1</v>
      </c>
      <c r="I4" s="22">
        <v>4</v>
      </c>
      <c r="J4" s="22">
        <v>5</v>
      </c>
      <c r="K4" s="24" t="s">
        <v>1881</v>
      </c>
      <c r="L4" s="24" t="s">
        <v>1882</v>
      </c>
      <c r="N4" s="24" t="s">
        <v>949</v>
      </c>
      <c r="P4" s="22">
        <v>0</v>
      </c>
      <c r="Q4" s="24" t="s">
        <v>1884</v>
      </c>
      <c r="R4" s="24" t="s">
        <v>1883</v>
      </c>
      <c r="T4" s="22">
        <v>0</v>
      </c>
      <c r="U4" s="22">
        <v>0</v>
      </c>
      <c r="W4" s="24" t="s">
        <v>942</v>
      </c>
      <c r="X4" s="24" t="s">
        <v>1993</v>
      </c>
      <c r="Y4" s="22">
        <v>0</v>
      </c>
      <c r="AA4" s="22">
        <v>0</v>
      </c>
      <c r="AB4" s="24"/>
    </row>
    <row r="5" spans="1:35">
      <c r="A5" s="24" t="s">
        <v>1971</v>
      </c>
      <c r="B5" s="24" t="s">
        <v>1978</v>
      </c>
      <c r="C5" s="24" t="s">
        <v>1994</v>
      </c>
      <c r="D5" s="22">
        <v>836</v>
      </c>
      <c r="E5" s="22">
        <v>1</v>
      </c>
      <c r="F5" s="22">
        <v>0</v>
      </c>
      <c r="G5" s="22">
        <v>2</v>
      </c>
      <c r="H5" s="22">
        <v>1</v>
      </c>
      <c r="I5" s="22">
        <v>5</v>
      </c>
      <c r="J5" s="22">
        <v>6</v>
      </c>
      <c r="K5" s="24" t="s">
        <v>1889</v>
      </c>
      <c r="L5" s="24" t="s">
        <v>1890</v>
      </c>
      <c r="N5" s="24" t="s">
        <v>949</v>
      </c>
      <c r="P5" s="22">
        <v>0</v>
      </c>
      <c r="Q5" s="24" t="s">
        <v>1909</v>
      </c>
      <c r="R5" s="24" t="s">
        <v>1910</v>
      </c>
      <c r="T5" s="22">
        <v>0</v>
      </c>
      <c r="U5" s="22">
        <v>0</v>
      </c>
      <c r="W5" s="24" t="s">
        <v>942</v>
      </c>
      <c r="X5" s="24" t="s">
        <v>1995</v>
      </c>
      <c r="Y5" s="22">
        <v>0</v>
      </c>
      <c r="AA5" s="22">
        <v>0</v>
      </c>
    </row>
    <row r="6" spans="1:35">
      <c r="A6" s="24" t="s">
        <v>1971</v>
      </c>
      <c r="B6" s="24" t="s">
        <v>1978</v>
      </c>
      <c r="C6" s="24" t="s">
        <v>1996</v>
      </c>
      <c r="D6" s="22">
        <v>836</v>
      </c>
      <c r="E6" s="22">
        <v>1</v>
      </c>
      <c r="F6" s="22">
        <v>0</v>
      </c>
      <c r="G6" s="22">
        <v>2</v>
      </c>
      <c r="H6" s="22">
        <v>1</v>
      </c>
      <c r="I6" s="22">
        <v>6</v>
      </c>
      <c r="J6" s="22">
        <v>9</v>
      </c>
      <c r="K6" s="24" t="s">
        <v>1891</v>
      </c>
      <c r="L6" s="24" t="s">
        <v>1892</v>
      </c>
      <c r="N6" s="24" t="s">
        <v>949</v>
      </c>
      <c r="P6" s="22">
        <v>0</v>
      </c>
      <c r="Q6" s="24" t="s">
        <v>1893</v>
      </c>
      <c r="R6" s="24" t="s">
        <v>1894</v>
      </c>
      <c r="T6" s="22">
        <v>0</v>
      </c>
      <c r="U6" s="22">
        <v>0</v>
      </c>
      <c r="W6" s="24" t="s">
        <v>942</v>
      </c>
      <c r="X6" s="24" t="s">
        <v>1997</v>
      </c>
      <c r="Y6" s="22">
        <v>0</v>
      </c>
      <c r="AA6" s="22">
        <v>0</v>
      </c>
      <c r="AB6" s="24"/>
    </row>
    <row r="7" spans="1:35">
      <c r="A7" s="24" t="s">
        <v>1971</v>
      </c>
      <c r="B7" s="24" t="s">
        <v>1978</v>
      </c>
      <c r="C7" s="24" t="s">
        <v>1998</v>
      </c>
      <c r="D7" s="22">
        <v>836</v>
      </c>
      <c r="E7" s="22">
        <v>1</v>
      </c>
      <c r="F7" s="22">
        <v>0</v>
      </c>
      <c r="G7" s="22">
        <v>2</v>
      </c>
      <c r="H7" s="22">
        <v>1</v>
      </c>
      <c r="I7" s="22">
        <v>7</v>
      </c>
      <c r="J7" s="22">
        <v>10</v>
      </c>
      <c r="K7" s="24" t="s">
        <v>1898</v>
      </c>
      <c r="L7" s="24" t="s">
        <v>1899</v>
      </c>
      <c r="N7" s="24" t="s">
        <v>949</v>
      </c>
      <c r="P7" s="22">
        <v>1</v>
      </c>
      <c r="Q7" s="24" t="s">
        <v>1900</v>
      </c>
      <c r="R7" s="24" t="s">
        <v>1901</v>
      </c>
      <c r="T7" s="22">
        <v>0</v>
      </c>
      <c r="U7" s="22">
        <v>0</v>
      </c>
      <c r="W7" s="24" t="s">
        <v>942</v>
      </c>
      <c r="X7" s="24" t="s">
        <v>1999</v>
      </c>
      <c r="Y7" s="22">
        <v>0</v>
      </c>
      <c r="AA7" s="22">
        <v>0</v>
      </c>
    </row>
    <row r="8" spans="1:35">
      <c r="A8" s="24" t="s">
        <v>1971</v>
      </c>
      <c r="B8" s="24" t="s">
        <v>1978</v>
      </c>
      <c r="C8" s="24" t="s">
        <v>2000</v>
      </c>
      <c r="D8" s="22">
        <v>836</v>
      </c>
      <c r="E8" s="22">
        <v>1</v>
      </c>
      <c r="F8" s="22">
        <v>0</v>
      </c>
      <c r="G8" s="22">
        <v>2</v>
      </c>
      <c r="H8" s="22">
        <v>1</v>
      </c>
      <c r="I8" s="22">
        <v>8</v>
      </c>
      <c r="J8" s="22">
        <v>11</v>
      </c>
      <c r="K8" s="24" t="s">
        <v>1907</v>
      </c>
      <c r="L8" s="24" t="s">
        <v>1908</v>
      </c>
      <c r="N8" s="24" t="s">
        <v>949</v>
      </c>
      <c r="P8" s="22">
        <v>2</v>
      </c>
      <c r="Q8" s="24" t="s">
        <v>1902</v>
      </c>
      <c r="R8" s="24" t="s">
        <v>1903</v>
      </c>
      <c r="T8" s="22">
        <v>0</v>
      </c>
      <c r="U8" s="22">
        <v>0</v>
      </c>
      <c r="W8" s="24" t="s">
        <v>942</v>
      </c>
      <c r="X8" s="24" t="s">
        <v>2001</v>
      </c>
      <c r="Y8" s="22">
        <v>0</v>
      </c>
      <c r="AA8" s="22">
        <v>0</v>
      </c>
      <c r="AB8" s="24" t="s">
        <v>1904</v>
      </c>
    </row>
    <row r="9" spans="1:35">
      <c r="A9" s="24" t="s">
        <v>1971</v>
      </c>
      <c r="B9" s="24" t="s">
        <v>1978</v>
      </c>
      <c r="C9" s="24" t="s">
        <v>2002</v>
      </c>
      <c r="D9" s="22">
        <v>836</v>
      </c>
      <c r="E9" s="22">
        <v>1</v>
      </c>
      <c r="F9" s="22">
        <v>0</v>
      </c>
      <c r="G9" s="22">
        <v>2</v>
      </c>
      <c r="H9" s="22">
        <v>1</v>
      </c>
      <c r="I9" s="22">
        <v>9</v>
      </c>
      <c r="J9" s="22">
        <v>7</v>
      </c>
      <c r="K9" s="24" t="s">
        <v>1911</v>
      </c>
      <c r="L9" s="24" t="s">
        <v>1912</v>
      </c>
      <c r="N9" s="24" t="s">
        <v>949</v>
      </c>
      <c r="P9" s="22">
        <v>1</v>
      </c>
      <c r="Q9" s="24" t="s">
        <v>1913</v>
      </c>
      <c r="R9" s="24" t="s">
        <v>1914</v>
      </c>
      <c r="T9" s="22">
        <v>0</v>
      </c>
      <c r="U9" s="22">
        <v>0</v>
      </c>
      <c r="W9" s="24" t="s">
        <v>942</v>
      </c>
      <c r="X9" s="24" t="s">
        <v>2003</v>
      </c>
      <c r="Y9" s="22">
        <v>0</v>
      </c>
      <c r="Z9" s="24"/>
      <c r="AA9" s="22">
        <v>0</v>
      </c>
      <c r="AB9" s="24" t="s">
        <v>1915</v>
      </c>
    </row>
    <row r="10" spans="1:35">
      <c r="A10" s="24" t="s">
        <v>1971</v>
      </c>
      <c r="B10" s="24" t="s">
        <v>1978</v>
      </c>
      <c r="C10" s="24" t="s">
        <v>2004</v>
      </c>
      <c r="D10" s="22">
        <v>836</v>
      </c>
      <c r="E10" s="22">
        <v>1</v>
      </c>
      <c r="F10" s="22">
        <v>0</v>
      </c>
      <c r="G10" s="22">
        <v>2</v>
      </c>
      <c r="H10" s="22">
        <v>1</v>
      </c>
      <c r="I10" s="22">
        <v>10</v>
      </c>
      <c r="J10" s="22">
        <v>8</v>
      </c>
      <c r="K10" s="24" t="s">
        <v>1917</v>
      </c>
      <c r="L10" s="24" t="s">
        <v>1918</v>
      </c>
      <c r="N10" s="24" t="s">
        <v>949</v>
      </c>
      <c r="P10" s="22">
        <v>1</v>
      </c>
      <c r="Q10" s="24" t="s">
        <v>1919</v>
      </c>
      <c r="R10" s="24" t="s">
        <v>1920</v>
      </c>
      <c r="T10" s="22">
        <v>0</v>
      </c>
      <c r="U10" s="22">
        <v>0</v>
      </c>
      <c r="W10" s="24" t="s">
        <v>942</v>
      </c>
      <c r="X10" s="24" t="s">
        <v>2273</v>
      </c>
      <c r="Y10" s="22">
        <v>0</v>
      </c>
      <c r="AA10" s="22">
        <v>0</v>
      </c>
    </row>
    <row r="11" spans="1:35">
      <c r="A11" s="24" t="s">
        <v>1971</v>
      </c>
      <c r="B11" s="24" t="s">
        <v>1978</v>
      </c>
      <c r="C11" s="24" t="s">
        <v>2005</v>
      </c>
      <c r="D11" s="22">
        <v>836</v>
      </c>
      <c r="E11" s="22">
        <v>1</v>
      </c>
      <c r="F11" s="22">
        <v>0</v>
      </c>
      <c r="G11" s="22">
        <v>2</v>
      </c>
      <c r="H11" s="22">
        <v>1</v>
      </c>
      <c r="I11" s="22">
        <v>11</v>
      </c>
      <c r="J11" s="22">
        <v>2</v>
      </c>
      <c r="K11" s="24" t="s">
        <v>1921</v>
      </c>
      <c r="L11" s="24" t="s">
        <v>1922</v>
      </c>
      <c r="N11" s="24" t="s">
        <v>949</v>
      </c>
      <c r="P11" s="22">
        <v>1</v>
      </c>
      <c r="Q11" s="24" t="s">
        <v>1923</v>
      </c>
      <c r="R11" s="24" t="s">
        <v>1924</v>
      </c>
      <c r="T11" s="22">
        <v>0</v>
      </c>
      <c r="U11" s="22">
        <v>0</v>
      </c>
      <c r="W11" s="24" t="s">
        <v>942</v>
      </c>
      <c r="X11" s="24" t="s">
        <v>2006</v>
      </c>
      <c r="Y11" s="22">
        <v>0</v>
      </c>
      <c r="AA11" s="22">
        <v>0</v>
      </c>
      <c r="AB11" s="24" t="s">
        <v>1925</v>
      </c>
    </row>
    <row r="12" spans="1:35">
      <c r="A12" s="24" t="s">
        <v>1971</v>
      </c>
      <c r="B12" s="24" t="s">
        <v>1978</v>
      </c>
      <c r="C12" s="24" t="s">
        <v>2007</v>
      </c>
      <c r="D12" s="22">
        <v>836</v>
      </c>
      <c r="E12" s="22">
        <v>1</v>
      </c>
      <c r="F12" s="22">
        <v>0</v>
      </c>
      <c r="G12" s="22">
        <v>2</v>
      </c>
      <c r="H12" s="22">
        <v>1</v>
      </c>
      <c r="I12" s="22">
        <v>14</v>
      </c>
      <c r="J12" s="22">
        <v>4</v>
      </c>
      <c r="K12" s="24" t="s">
        <v>1958</v>
      </c>
      <c r="L12" s="24" t="s">
        <v>1959</v>
      </c>
      <c r="N12" s="24" t="s">
        <v>949</v>
      </c>
      <c r="P12" s="22">
        <v>0</v>
      </c>
      <c r="Q12" s="24" t="s">
        <v>1960</v>
      </c>
      <c r="R12" s="24" t="s">
        <v>1961</v>
      </c>
      <c r="T12" s="22">
        <v>0</v>
      </c>
      <c r="U12" s="22">
        <v>0</v>
      </c>
      <c r="W12" s="24" t="s">
        <v>942</v>
      </c>
      <c r="X12" s="24" t="s">
        <v>2008</v>
      </c>
      <c r="Y12" s="22">
        <v>0</v>
      </c>
      <c r="AA12" s="22">
        <v>0</v>
      </c>
    </row>
    <row r="13" spans="1:35">
      <c r="A13" s="24" t="s">
        <v>1972</v>
      </c>
      <c r="B13" s="24" t="s">
        <v>1980</v>
      </c>
      <c r="C13" s="24" t="s">
        <v>2009</v>
      </c>
      <c r="D13" s="22">
        <v>836</v>
      </c>
      <c r="E13" s="22">
        <v>1</v>
      </c>
      <c r="F13" s="22">
        <v>0</v>
      </c>
      <c r="G13" s="22">
        <v>3</v>
      </c>
      <c r="H13" s="22">
        <v>1</v>
      </c>
      <c r="I13" s="22">
        <v>3</v>
      </c>
      <c r="J13" s="22">
        <v>1</v>
      </c>
      <c r="K13" s="24" t="s">
        <v>1881</v>
      </c>
      <c r="L13" s="24" t="s">
        <v>1882</v>
      </c>
      <c r="N13" s="24" t="s">
        <v>949</v>
      </c>
      <c r="P13" s="22">
        <v>0</v>
      </c>
      <c r="Q13" s="24" t="s">
        <v>1884</v>
      </c>
      <c r="R13" s="24" t="s">
        <v>1883</v>
      </c>
      <c r="T13" s="22">
        <v>0</v>
      </c>
      <c r="U13" s="22">
        <v>0</v>
      </c>
      <c r="W13" s="24" t="s">
        <v>942</v>
      </c>
      <c r="X13" s="24" t="s">
        <v>2010</v>
      </c>
      <c r="Y13" s="22">
        <v>1</v>
      </c>
      <c r="Z13" s="24" t="s">
        <v>2011</v>
      </c>
      <c r="AA13" s="22">
        <v>0</v>
      </c>
    </row>
    <row r="14" spans="1:35">
      <c r="A14" s="24" t="s">
        <v>1972</v>
      </c>
      <c r="B14" s="24" t="s">
        <v>1980</v>
      </c>
      <c r="C14" s="24" t="s">
        <v>2012</v>
      </c>
      <c r="D14" s="22">
        <v>836</v>
      </c>
      <c r="E14" s="22">
        <v>1</v>
      </c>
      <c r="F14" s="22">
        <v>0</v>
      </c>
      <c r="G14" s="22">
        <v>3</v>
      </c>
      <c r="H14" s="22">
        <v>1</v>
      </c>
      <c r="I14" s="22">
        <v>12</v>
      </c>
      <c r="J14" s="22">
        <v>2</v>
      </c>
      <c r="K14" s="24" t="s">
        <v>1857</v>
      </c>
      <c r="L14" s="24" t="s">
        <v>1858</v>
      </c>
      <c r="N14" s="24" t="s">
        <v>949</v>
      </c>
      <c r="P14" s="22">
        <v>0</v>
      </c>
      <c r="Q14" s="24" t="s">
        <v>1860</v>
      </c>
      <c r="R14" s="24" t="s">
        <v>1859</v>
      </c>
      <c r="T14" s="22">
        <v>0</v>
      </c>
      <c r="U14" s="22">
        <v>0</v>
      </c>
      <c r="W14" s="24" t="s">
        <v>942</v>
      </c>
      <c r="X14" s="24" t="s">
        <v>2013</v>
      </c>
      <c r="Y14" s="22">
        <v>0</v>
      </c>
      <c r="AA14" s="22">
        <v>0</v>
      </c>
      <c r="AB14" s="24"/>
    </row>
    <row r="15" spans="1:35">
      <c r="A15" s="24" t="s">
        <v>1972</v>
      </c>
      <c r="B15" s="24" t="s">
        <v>1980</v>
      </c>
      <c r="C15" s="24" t="s">
        <v>2014</v>
      </c>
      <c r="D15" s="22">
        <v>836</v>
      </c>
      <c r="E15" s="22">
        <v>1</v>
      </c>
      <c r="F15" s="22">
        <v>0</v>
      </c>
      <c r="G15" s="22">
        <v>3</v>
      </c>
      <c r="H15" s="22">
        <v>1</v>
      </c>
      <c r="I15" s="22">
        <v>13</v>
      </c>
      <c r="J15" s="22">
        <v>3</v>
      </c>
      <c r="K15" s="24" t="s">
        <v>1907</v>
      </c>
      <c r="L15" s="24" t="s">
        <v>1908</v>
      </c>
      <c r="N15" s="24" t="s">
        <v>949</v>
      </c>
      <c r="P15" s="22">
        <v>2</v>
      </c>
      <c r="Q15" s="24" t="s">
        <v>1941</v>
      </c>
      <c r="R15" s="24" t="s">
        <v>1903</v>
      </c>
      <c r="T15" s="22">
        <v>0</v>
      </c>
      <c r="U15" s="22">
        <v>0</v>
      </c>
      <c r="W15" s="24" t="s">
        <v>942</v>
      </c>
      <c r="X15" s="24" t="s">
        <v>2015</v>
      </c>
      <c r="Y15" s="22">
        <v>0</v>
      </c>
      <c r="AA15" s="22">
        <v>0</v>
      </c>
      <c r="AB15" s="24" t="s">
        <v>1904</v>
      </c>
    </row>
    <row r="16" spans="1:35">
      <c r="A16" s="24" t="s">
        <v>1974</v>
      </c>
      <c r="B16" s="24" t="s">
        <v>1984</v>
      </c>
      <c r="C16" s="24" t="s">
        <v>2016</v>
      </c>
      <c r="D16" s="22">
        <v>836</v>
      </c>
      <c r="E16" s="22">
        <v>2</v>
      </c>
      <c r="F16" s="22">
        <v>0</v>
      </c>
      <c r="G16" s="22">
        <v>2</v>
      </c>
      <c r="H16" s="22">
        <v>1</v>
      </c>
      <c r="I16" s="22">
        <v>1</v>
      </c>
      <c r="J16" s="22">
        <v>1</v>
      </c>
      <c r="K16" s="24" t="s">
        <v>1857</v>
      </c>
      <c r="L16" s="24" t="s">
        <v>1858</v>
      </c>
      <c r="N16" s="24" t="s">
        <v>949</v>
      </c>
      <c r="P16" s="22">
        <v>0</v>
      </c>
      <c r="Q16" s="24" t="s">
        <v>1860</v>
      </c>
      <c r="R16" s="24" t="s">
        <v>1859</v>
      </c>
      <c r="T16" s="22">
        <v>0</v>
      </c>
      <c r="U16" s="22">
        <v>0</v>
      </c>
      <c r="W16" s="24" t="s">
        <v>942</v>
      </c>
      <c r="X16" s="24" t="s">
        <v>1989</v>
      </c>
      <c r="Y16" s="22">
        <v>0</v>
      </c>
      <c r="AA16" s="22">
        <v>0</v>
      </c>
    </row>
    <row r="17" spans="1:28">
      <c r="A17" s="24" t="s">
        <v>1974</v>
      </c>
      <c r="B17" s="24" t="s">
        <v>1984</v>
      </c>
      <c r="C17" s="24" t="s">
        <v>2017</v>
      </c>
      <c r="D17" s="22">
        <v>836</v>
      </c>
      <c r="E17" s="22">
        <v>2</v>
      </c>
      <c r="F17" s="22">
        <v>0</v>
      </c>
      <c r="G17" s="22">
        <v>2</v>
      </c>
      <c r="H17" s="22">
        <v>1</v>
      </c>
      <c r="I17" s="22">
        <v>2</v>
      </c>
      <c r="J17" s="22">
        <v>3</v>
      </c>
      <c r="K17" s="24" t="s">
        <v>1877</v>
      </c>
      <c r="L17" s="24" t="s">
        <v>1878</v>
      </c>
      <c r="N17" s="24" t="s">
        <v>949</v>
      </c>
      <c r="P17" s="22">
        <v>0</v>
      </c>
      <c r="Q17" s="24" t="s">
        <v>1846</v>
      </c>
      <c r="R17" s="24" t="s">
        <v>1879</v>
      </c>
      <c r="T17" s="22">
        <v>0</v>
      </c>
      <c r="U17" s="22">
        <v>0</v>
      </c>
      <c r="W17" s="24" t="s">
        <v>942</v>
      </c>
      <c r="X17" s="24" t="s">
        <v>1991</v>
      </c>
      <c r="Y17" s="22">
        <v>0</v>
      </c>
      <c r="AA17" s="22">
        <v>0</v>
      </c>
    </row>
    <row r="18" spans="1:28">
      <c r="A18" s="24" t="s">
        <v>1974</v>
      </c>
      <c r="B18" s="24" t="s">
        <v>1984</v>
      </c>
      <c r="C18" s="24" t="s">
        <v>2018</v>
      </c>
      <c r="D18" s="22">
        <v>836</v>
      </c>
      <c r="E18" s="22">
        <v>2</v>
      </c>
      <c r="F18" s="22">
        <v>0</v>
      </c>
      <c r="G18" s="22">
        <v>2</v>
      </c>
      <c r="H18" s="22">
        <v>1</v>
      </c>
      <c r="I18" s="22">
        <v>4</v>
      </c>
      <c r="J18" s="22">
        <v>5</v>
      </c>
      <c r="K18" s="24" t="s">
        <v>1881</v>
      </c>
      <c r="L18" s="24" t="s">
        <v>1882</v>
      </c>
      <c r="N18" s="24" t="s">
        <v>949</v>
      </c>
      <c r="P18" s="22">
        <v>0</v>
      </c>
      <c r="Q18" s="24" t="s">
        <v>1884</v>
      </c>
      <c r="R18" s="24" t="s">
        <v>1883</v>
      </c>
      <c r="T18" s="22">
        <v>0</v>
      </c>
      <c r="U18" s="22">
        <v>0</v>
      </c>
      <c r="W18" s="24" t="s">
        <v>942</v>
      </c>
      <c r="X18" s="24" t="s">
        <v>1993</v>
      </c>
      <c r="Y18" s="22">
        <v>0</v>
      </c>
      <c r="AA18" s="22">
        <v>0</v>
      </c>
      <c r="AB18" s="24"/>
    </row>
    <row r="19" spans="1:28">
      <c r="A19" s="24" t="s">
        <v>1974</v>
      </c>
      <c r="B19" s="24" t="s">
        <v>1984</v>
      </c>
      <c r="C19" s="24" t="s">
        <v>2019</v>
      </c>
      <c r="D19" s="22">
        <v>836</v>
      </c>
      <c r="E19" s="22">
        <v>2</v>
      </c>
      <c r="F19" s="22">
        <v>0</v>
      </c>
      <c r="G19" s="22">
        <v>2</v>
      </c>
      <c r="H19" s="22">
        <v>1</v>
      </c>
      <c r="I19" s="22">
        <v>5</v>
      </c>
      <c r="J19" s="22">
        <v>6</v>
      </c>
      <c r="K19" s="24" t="s">
        <v>1889</v>
      </c>
      <c r="L19" s="24" t="s">
        <v>1890</v>
      </c>
      <c r="N19" s="24" t="s">
        <v>949</v>
      </c>
      <c r="P19" s="22">
        <v>0</v>
      </c>
      <c r="Q19" s="24" t="s">
        <v>1965</v>
      </c>
      <c r="R19" s="24" t="s">
        <v>1966</v>
      </c>
      <c r="T19" s="22">
        <v>0</v>
      </c>
      <c r="U19" s="22">
        <v>0</v>
      </c>
      <c r="W19" s="24" t="s">
        <v>942</v>
      </c>
      <c r="X19" s="24" t="s">
        <v>1995</v>
      </c>
      <c r="Y19" s="22">
        <v>0</v>
      </c>
      <c r="AA19" s="22">
        <v>0</v>
      </c>
    </row>
    <row r="20" spans="1:28">
      <c r="A20" s="24" t="s">
        <v>1974</v>
      </c>
      <c r="B20" s="24" t="s">
        <v>1984</v>
      </c>
      <c r="C20" s="24" t="s">
        <v>2020</v>
      </c>
      <c r="D20" s="22">
        <v>836</v>
      </c>
      <c r="E20" s="22">
        <v>2</v>
      </c>
      <c r="F20" s="22">
        <v>0</v>
      </c>
      <c r="G20" s="22">
        <v>2</v>
      </c>
      <c r="H20" s="22">
        <v>1</v>
      </c>
      <c r="I20" s="22">
        <v>6</v>
      </c>
      <c r="J20" s="22">
        <v>9</v>
      </c>
      <c r="K20" s="24" t="s">
        <v>1891</v>
      </c>
      <c r="L20" s="24" t="s">
        <v>1892</v>
      </c>
      <c r="N20" s="24" t="s">
        <v>949</v>
      </c>
      <c r="P20" s="22">
        <v>0</v>
      </c>
      <c r="Q20" s="24" t="s">
        <v>1893</v>
      </c>
      <c r="R20" s="24" t="s">
        <v>1894</v>
      </c>
      <c r="T20" s="22">
        <v>0</v>
      </c>
      <c r="U20" s="22">
        <v>0</v>
      </c>
      <c r="W20" s="24" t="s">
        <v>942</v>
      </c>
      <c r="X20" s="24" t="s">
        <v>1997</v>
      </c>
      <c r="Y20" s="22">
        <v>0</v>
      </c>
      <c r="AA20" s="22">
        <v>0</v>
      </c>
      <c r="AB20" s="24"/>
    </row>
    <row r="21" spans="1:28">
      <c r="A21" s="24" t="s">
        <v>1974</v>
      </c>
      <c r="B21" s="24" t="s">
        <v>1984</v>
      </c>
      <c r="C21" s="24" t="s">
        <v>2021</v>
      </c>
      <c r="D21" s="22">
        <v>836</v>
      </c>
      <c r="E21" s="22">
        <v>2</v>
      </c>
      <c r="F21" s="22">
        <v>0</v>
      </c>
      <c r="G21" s="22">
        <v>2</v>
      </c>
      <c r="H21" s="22">
        <v>1</v>
      </c>
      <c r="I21" s="22">
        <v>7</v>
      </c>
      <c r="J21" s="22">
        <v>10</v>
      </c>
      <c r="K21" s="24" t="s">
        <v>1898</v>
      </c>
      <c r="L21" s="24" t="s">
        <v>1899</v>
      </c>
      <c r="N21" s="24" t="s">
        <v>949</v>
      </c>
      <c r="P21" s="22">
        <v>1</v>
      </c>
      <c r="Q21" s="24" t="s">
        <v>1900</v>
      </c>
      <c r="R21" s="24" t="s">
        <v>1901</v>
      </c>
      <c r="T21" s="22">
        <v>0</v>
      </c>
      <c r="U21" s="22">
        <v>0</v>
      </c>
      <c r="W21" s="24" t="s">
        <v>942</v>
      </c>
      <c r="X21" s="24" t="s">
        <v>1999</v>
      </c>
      <c r="Y21" s="22">
        <v>0</v>
      </c>
      <c r="AA21" s="22">
        <v>0</v>
      </c>
    </row>
    <row r="22" spans="1:28">
      <c r="A22" s="24" t="s">
        <v>1974</v>
      </c>
      <c r="B22" s="24" t="s">
        <v>1984</v>
      </c>
      <c r="C22" s="24" t="s">
        <v>2022</v>
      </c>
      <c r="D22" s="22">
        <v>836</v>
      </c>
      <c r="E22" s="22">
        <v>2</v>
      </c>
      <c r="F22" s="22">
        <v>0</v>
      </c>
      <c r="G22" s="22">
        <v>2</v>
      </c>
      <c r="H22" s="22">
        <v>1</v>
      </c>
      <c r="I22" s="22">
        <v>8</v>
      </c>
      <c r="J22" s="22">
        <v>11</v>
      </c>
      <c r="K22" s="24" t="s">
        <v>1907</v>
      </c>
      <c r="L22" s="24" t="s">
        <v>1908</v>
      </c>
      <c r="N22" s="24" t="s">
        <v>949</v>
      </c>
      <c r="P22" s="22">
        <v>2</v>
      </c>
      <c r="Q22" s="24" t="s">
        <v>1902</v>
      </c>
      <c r="R22" s="24" t="s">
        <v>1903</v>
      </c>
      <c r="T22" s="22">
        <v>0</v>
      </c>
      <c r="U22" s="22">
        <v>0</v>
      </c>
      <c r="W22" s="24" t="s">
        <v>942</v>
      </c>
      <c r="X22" s="24" t="s">
        <v>2001</v>
      </c>
      <c r="Y22" s="22">
        <v>0</v>
      </c>
      <c r="AA22" s="22">
        <v>0</v>
      </c>
      <c r="AB22" s="24"/>
    </row>
    <row r="23" spans="1:28">
      <c r="A23" s="24" t="s">
        <v>1974</v>
      </c>
      <c r="B23" s="24" t="s">
        <v>1984</v>
      </c>
      <c r="C23" s="24" t="s">
        <v>2023</v>
      </c>
      <c r="D23" s="22">
        <v>836</v>
      </c>
      <c r="E23" s="22">
        <v>2</v>
      </c>
      <c r="F23" s="22">
        <v>0</v>
      </c>
      <c r="G23" s="22">
        <v>2</v>
      </c>
      <c r="H23" s="22">
        <v>1</v>
      </c>
      <c r="I23" s="22">
        <v>9</v>
      </c>
      <c r="J23" s="22">
        <v>7</v>
      </c>
      <c r="K23" s="24" t="s">
        <v>1911</v>
      </c>
      <c r="L23" s="24" t="s">
        <v>1912</v>
      </c>
      <c r="N23" s="24" t="s">
        <v>949</v>
      </c>
      <c r="P23" s="22">
        <v>1</v>
      </c>
      <c r="Q23" s="24" t="s">
        <v>1913</v>
      </c>
      <c r="R23" s="24" t="s">
        <v>1914</v>
      </c>
      <c r="T23" s="22">
        <v>0</v>
      </c>
      <c r="U23" s="22">
        <v>0</v>
      </c>
      <c r="W23" s="24" t="s">
        <v>942</v>
      </c>
      <c r="X23" s="24" t="s">
        <v>2003</v>
      </c>
      <c r="Y23" s="22">
        <v>0</v>
      </c>
      <c r="Z23" s="24"/>
      <c r="AA23" s="22">
        <v>0</v>
      </c>
      <c r="AB23" s="24"/>
    </row>
    <row r="24" spans="1:28">
      <c r="A24" s="24" t="s">
        <v>1974</v>
      </c>
      <c r="B24" s="24" t="s">
        <v>1984</v>
      </c>
      <c r="C24" s="24" t="s">
        <v>2024</v>
      </c>
      <c r="D24" s="22">
        <v>836</v>
      </c>
      <c r="E24" s="22">
        <v>2</v>
      </c>
      <c r="F24" s="22">
        <v>0</v>
      </c>
      <c r="G24" s="22">
        <v>2</v>
      </c>
      <c r="H24" s="22">
        <v>1</v>
      </c>
      <c r="I24" s="22">
        <v>10</v>
      </c>
      <c r="J24" s="22">
        <v>8</v>
      </c>
      <c r="K24" s="24" t="s">
        <v>1917</v>
      </c>
      <c r="L24" s="24" t="s">
        <v>1918</v>
      </c>
      <c r="N24" s="24" t="s">
        <v>949</v>
      </c>
      <c r="P24" s="22">
        <v>1</v>
      </c>
      <c r="Q24" s="24" t="s">
        <v>1963</v>
      </c>
      <c r="R24" s="24" t="s">
        <v>1964</v>
      </c>
      <c r="T24" s="22">
        <v>0</v>
      </c>
      <c r="U24" s="22">
        <v>0</v>
      </c>
      <c r="W24" s="24" t="s">
        <v>942</v>
      </c>
      <c r="X24" s="24" t="s">
        <v>2273</v>
      </c>
      <c r="Y24" s="22">
        <v>0</v>
      </c>
      <c r="AA24" s="22">
        <v>0</v>
      </c>
    </row>
    <row r="25" spans="1:28">
      <c r="A25" s="24" t="s">
        <v>1974</v>
      </c>
      <c r="B25" s="24" t="s">
        <v>1984</v>
      </c>
      <c r="C25" s="24" t="s">
        <v>2025</v>
      </c>
      <c r="D25" s="22">
        <v>836</v>
      </c>
      <c r="E25" s="22">
        <v>2</v>
      </c>
      <c r="F25" s="22">
        <v>0</v>
      </c>
      <c r="G25" s="22">
        <v>2</v>
      </c>
      <c r="H25" s="22">
        <v>1</v>
      </c>
      <c r="I25" s="22">
        <v>11</v>
      </c>
      <c r="J25" s="22">
        <v>2</v>
      </c>
      <c r="K25" s="24" t="s">
        <v>1921</v>
      </c>
      <c r="L25" s="24" t="s">
        <v>1922</v>
      </c>
      <c r="N25" s="24" t="s">
        <v>949</v>
      </c>
      <c r="P25" s="22">
        <v>1</v>
      </c>
      <c r="Q25" s="24" t="s">
        <v>1923</v>
      </c>
      <c r="R25" s="24" t="s">
        <v>1924</v>
      </c>
      <c r="T25" s="22">
        <v>0</v>
      </c>
      <c r="U25" s="22">
        <v>0</v>
      </c>
      <c r="W25" s="24" t="s">
        <v>942</v>
      </c>
      <c r="X25" s="24" t="s">
        <v>2006</v>
      </c>
      <c r="Y25" s="22">
        <v>0</v>
      </c>
      <c r="AA25" s="22">
        <v>0</v>
      </c>
      <c r="AB25" s="24"/>
    </row>
    <row r="26" spans="1:28">
      <c r="A26" s="24" t="s">
        <v>1974</v>
      </c>
      <c r="B26" s="24" t="s">
        <v>1984</v>
      </c>
      <c r="C26" s="24" t="s">
        <v>2026</v>
      </c>
      <c r="D26" s="22">
        <v>836</v>
      </c>
      <c r="E26" s="22">
        <v>2</v>
      </c>
      <c r="F26" s="22">
        <v>0</v>
      </c>
      <c r="G26" s="22">
        <v>2</v>
      </c>
      <c r="H26" s="22">
        <v>1</v>
      </c>
      <c r="I26" s="22">
        <v>14</v>
      </c>
      <c r="J26" s="22">
        <v>4</v>
      </c>
      <c r="K26" s="24" t="s">
        <v>1958</v>
      </c>
      <c r="L26" s="24" t="s">
        <v>1959</v>
      </c>
      <c r="N26" s="24" t="s">
        <v>949</v>
      </c>
      <c r="P26" s="22">
        <v>0</v>
      </c>
      <c r="Q26" s="24" t="s">
        <v>1960</v>
      </c>
      <c r="R26" s="24" t="s">
        <v>1961</v>
      </c>
      <c r="T26" s="22">
        <v>0</v>
      </c>
      <c r="U26" s="22">
        <v>0</v>
      </c>
      <c r="W26" s="24" t="s">
        <v>942</v>
      </c>
      <c r="X26" s="24" t="s">
        <v>2008</v>
      </c>
      <c r="Y26" s="22">
        <v>0</v>
      </c>
      <c r="AA26" s="22">
        <v>0</v>
      </c>
    </row>
    <row r="27" spans="1:28">
      <c r="A27" s="24" t="s">
        <v>1975</v>
      </c>
      <c r="B27" s="24" t="s">
        <v>1986</v>
      </c>
      <c r="C27" s="24" t="s">
        <v>2027</v>
      </c>
      <c r="D27" s="22">
        <v>836</v>
      </c>
      <c r="E27" s="22">
        <v>2</v>
      </c>
      <c r="F27" s="22">
        <v>0</v>
      </c>
      <c r="G27" s="22">
        <v>3</v>
      </c>
      <c r="H27" s="22">
        <v>1</v>
      </c>
      <c r="I27" s="22">
        <v>3</v>
      </c>
      <c r="J27" s="22">
        <v>1</v>
      </c>
      <c r="K27" s="24" t="s">
        <v>1881</v>
      </c>
      <c r="L27" s="24" t="s">
        <v>1882</v>
      </c>
      <c r="N27" s="24" t="s">
        <v>949</v>
      </c>
      <c r="P27" s="22">
        <v>0</v>
      </c>
      <c r="Q27" s="24" t="s">
        <v>1884</v>
      </c>
      <c r="R27" s="24" t="s">
        <v>1883</v>
      </c>
      <c r="T27" s="22">
        <v>0</v>
      </c>
      <c r="U27" s="22">
        <v>0</v>
      </c>
      <c r="W27" s="24" t="s">
        <v>942</v>
      </c>
      <c r="X27" s="24" t="s">
        <v>2010</v>
      </c>
      <c r="Y27" s="22">
        <v>1</v>
      </c>
      <c r="Z27" s="24" t="s">
        <v>2011</v>
      </c>
      <c r="AA27" s="22">
        <v>0</v>
      </c>
    </row>
    <row r="28" spans="1:28">
      <c r="A28" s="24" t="s">
        <v>1975</v>
      </c>
      <c r="B28" s="24" t="s">
        <v>1986</v>
      </c>
      <c r="C28" s="24" t="s">
        <v>2028</v>
      </c>
      <c r="D28" s="22">
        <v>836</v>
      </c>
      <c r="E28" s="22">
        <v>2</v>
      </c>
      <c r="F28" s="22">
        <v>0</v>
      </c>
      <c r="G28" s="22">
        <v>3</v>
      </c>
      <c r="H28" s="22">
        <v>1</v>
      </c>
      <c r="I28" s="22">
        <v>12</v>
      </c>
      <c r="J28" s="22">
        <v>2</v>
      </c>
      <c r="K28" s="24" t="s">
        <v>1857</v>
      </c>
      <c r="L28" s="24" t="s">
        <v>1858</v>
      </c>
      <c r="N28" s="24" t="s">
        <v>949</v>
      </c>
      <c r="P28" s="22">
        <v>0</v>
      </c>
      <c r="Q28" s="24" t="s">
        <v>1860</v>
      </c>
      <c r="R28" s="24" t="s">
        <v>1859</v>
      </c>
      <c r="T28" s="22">
        <v>0</v>
      </c>
      <c r="U28" s="22">
        <v>0</v>
      </c>
      <c r="W28" s="24" t="s">
        <v>942</v>
      </c>
      <c r="X28" s="24" t="s">
        <v>2013</v>
      </c>
      <c r="Y28" s="22">
        <v>0</v>
      </c>
      <c r="AA28" s="22">
        <v>0</v>
      </c>
      <c r="AB28" s="24"/>
    </row>
    <row r="29" spans="1:28">
      <c r="A29" s="24" t="s">
        <v>1975</v>
      </c>
      <c r="B29" s="24" t="s">
        <v>1986</v>
      </c>
      <c r="C29" s="24" t="s">
        <v>2029</v>
      </c>
      <c r="D29" s="22">
        <v>836</v>
      </c>
      <c r="E29" s="22">
        <v>2</v>
      </c>
      <c r="F29" s="22">
        <v>0</v>
      </c>
      <c r="G29" s="22">
        <v>3</v>
      </c>
      <c r="H29" s="22">
        <v>1</v>
      </c>
      <c r="I29" s="22">
        <v>13</v>
      </c>
      <c r="J29" s="22">
        <v>3</v>
      </c>
      <c r="K29" s="24" t="s">
        <v>1907</v>
      </c>
      <c r="L29" s="24" t="s">
        <v>1908</v>
      </c>
      <c r="N29" s="24" t="s">
        <v>949</v>
      </c>
      <c r="P29" s="22">
        <v>2</v>
      </c>
      <c r="Q29" s="24" t="s">
        <v>1941</v>
      </c>
      <c r="R29" s="24" t="s">
        <v>1903</v>
      </c>
      <c r="T29" s="22">
        <v>0</v>
      </c>
      <c r="U29" s="22">
        <v>0</v>
      </c>
      <c r="W29" s="24" t="s">
        <v>942</v>
      </c>
      <c r="X29" s="24" t="s">
        <v>2015</v>
      </c>
      <c r="Y29" s="22">
        <v>0</v>
      </c>
      <c r="AA29" s="22">
        <v>0</v>
      </c>
      <c r="AB29" s="24"/>
    </row>
    <row r="30" spans="1:28">
      <c r="A30" s="24" t="s">
        <v>2030</v>
      </c>
      <c r="B30" s="24" t="s">
        <v>2031</v>
      </c>
      <c r="C30" s="24" t="s">
        <v>2032</v>
      </c>
      <c r="D30" s="22">
        <v>836</v>
      </c>
      <c r="E30" s="22">
        <v>3</v>
      </c>
      <c r="F30" s="22">
        <v>0</v>
      </c>
      <c r="G30" s="22">
        <v>2</v>
      </c>
      <c r="H30" s="22">
        <v>1</v>
      </c>
      <c r="I30" s="22">
        <v>1</v>
      </c>
      <c r="J30" s="22">
        <v>1</v>
      </c>
      <c r="K30" s="24" t="s">
        <v>1857</v>
      </c>
      <c r="L30" s="24" t="s">
        <v>1858</v>
      </c>
      <c r="N30" s="24" t="s">
        <v>949</v>
      </c>
      <c r="P30" s="22">
        <v>0</v>
      </c>
      <c r="Q30" s="24" t="s">
        <v>1860</v>
      </c>
      <c r="R30" s="24" t="s">
        <v>1859</v>
      </c>
      <c r="T30" s="22">
        <v>0</v>
      </c>
      <c r="U30" s="22">
        <v>0</v>
      </c>
      <c r="W30" s="24" t="s">
        <v>942</v>
      </c>
      <c r="X30" s="24" t="s">
        <v>1989</v>
      </c>
      <c r="Y30" s="22">
        <v>0</v>
      </c>
      <c r="AA30" s="22">
        <v>0</v>
      </c>
    </row>
    <row r="31" spans="1:28">
      <c r="A31" s="24" t="s">
        <v>2030</v>
      </c>
      <c r="B31" s="24" t="s">
        <v>2031</v>
      </c>
      <c r="C31" s="24" t="s">
        <v>2033</v>
      </c>
      <c r="D31" s="22">
        <v>836</v>
      </c>
      <c r="E31" s="22">
        <v>3</v>
      </c>
      <c r="F31" s="22">
        <v>0</v>
      </c>
      <c r="G31" s="22">
        <v>2</v>
      </c>
      <c r="H31" s="22">
        <v>1</v>
      </c>
      <c r="I31" s="22">
        <v>2</v>
      </c>
      <c r="J31" s="22">
        <v>3</v>
      </c>
      <c r="K31" s="24" t="s">
        <v>1877</v>
      </c>
      <c r="L31" s="24" t="s">
        <v>1878</v>
      </c>
      <c r="N31" s="24" t="s">
        <v>949</v>
      </c>
      <c r="P31" s="22">
        <v>0</v>
      </c>
      <c r="Q31" s="24" t="s">
        <v>1846</v>
      </c>
      <c r="R31" s="24" t="s">
        <v>1879</v>
      </c>
      <c r="T31" s="22">
        <v>0</v>
      </c>
      <c r="U31" s="22">
        <v>0</v>
      </c>
      <c r="W31" s="24" t="s">
        <v>942</v>
      </c>
      <c r="X31" s="24" t="s">
        <v>1991</v>
      </c>
      <c r="Y31" s="22">
        <v>0</v>
      </c>
      <c r="AA31" s="22">
        <v>0</v>
      </c>
    </row>
    <row r="32" spans="1:28">
      <c r="A32" s="24" t="s">
        <v>2030</v>
      </c>
      <c r="B32" s="24" t="s">
        <v>2031</v>
      </c>
      <c r="C32" s="24" t="s">
        <v>2034</v>
      </c>
      <c r="D32" s="22">
        <v>836</v>
      </c>
      <c r="E32" s="22">
        <v>3</v>
      </c>
      <c r="F32" s="22">
        <v>0</v>
      </c>
      <c r="G32" s="22">
        <v>2</v>
      </c>
      <c r="H32" s="22">
        <v>1</v>
      </c>
      <c r="I32" s="22">
        <v>4</v>
      </c>
      <c r="J32" s="22">
        <v>5</v>
      </c>
      <c r="K32" s="24" t="s">
        <v>1881</v>
      </c>
      <c r="L32" s="24" t="s">
        <v>1882</v>
      </c>
      <c r="N32" s="24" t="s">
        <v>949</v>
      </c>
      <c r="P32" s="22">
        <v>0</v>
      </c>
      <c r="Q32" s="24" t="s">
        <v>1884</v>
      </c>
      <c r="R32" s="24" t="s">
        <v>1883</v>
      </c>
      <c r="T32" s="22">
        <v>0</v>
      </c>
      <c r="U32" s="22">
        <v>0</v>
      </c>
      <c r="W32" s="24" t="s">
        <v>942</v>
      </c>
      <c r="X32" s="24" t="s">
        <v>1993</v>
      </c>
      <c r="Y32" s="22">
        <v>0</v>
      </c>
      <c r="AA32" s="22">
        <v>0</v>
      </c>
    </row>
    <row r="33" spans="1:28">
      <c r="A33" s="24" t="s">
        <v>2030</v>
      </c>
      <c r="B33" s="24" t="s">
        <v>2031</v>
      </c>
      <c r="C33" s="24" t="s">
        <v>2035</v>
      </c>
      <c r="D33" s="22">
        <v>836</v>
      </c>
      <c r="E33" s="22">
        <v>3</v>
      </c>
      <c r="F33" s="22">
        <v>0</v>
      </c>
      <c r="G33" s="22">
        <v>2</v>
      </c>
      <c r="H33" s="22">
        <v>1</v>
      </c>
      <c r="I33" s="22">
        <v>5</v>
      </c>
      <c r="J33" s="22">
        <v>6</v>
      </c>
      <c r="K33" s="24" t="s">
        <v>1889</v>
      </c>
      <c r="L33" s="24" t="s">
        <v>1890</v>
      </c>
      <c r="N33" s="24" t="s">
        <v>949</v>
      </c>
      <c r="P33" s="22">
        <v>0</v>
      </c>
      <c r="Q33" s="24" t="s">
        <v>1965</v>
      </c>
      <c r="R33" s="24" t="s">
        <v>1966</v>
      </c>
      <c r="T33" s="22">
        <v>0</v>
      </c>
      <c r="U33" s="22">
        <v>0</v>
      </c>
      <c r="W33" s="24" t="s">
        <v>942</v>
      </c>
      <c r="X33" s="24" t="s">
        <v>1995</v>
      </c>
      <c r="Y33" s="22">
        <v>0</v>
      </c>
      <c r="AA33" s="22">
        <v>0</v>
      </c>
    </row>
    <row r="34" spans="1:28">
      <c r="A34" s="24" t="s">
        <v>2030</v>
      </c>
      <c r="B34" s="24" t="s">
        <v>2031</v>
      </c>
      <c r="C34" s="24" t="s">
        <v>2036</v>
      </c>
      <c r="D34" s="22">
        <v>836</v>
      </c>
      <c r="E34" s="22">
        <v>3</v>
      </c>
      <c r="F34" s="22">
        <v>0</v>
      </c>
      <c r="G34" s="22">
        <v>2</v>
      </c>
      <c r="H34" s="22">
        <v>1</v>
      </c>
      <c r="I34" s="22">
        <v>6</v>
      </c>
      <c r="J34" s="22">
        <v>9</v>
      </c>
      <c r="K34" s="24" t="s">
        <v>1891</v>
      </c>
      <c r="L34" s="24" t="s">
        <v>1892</v>
      </c>
      <c r="N34" s="24" t="s">
        <v>949</v>
      </c>
      <c r="P34" s="22">
        <v>0</v>
      </c>
      <c r="Q34" s="24" t="s">
        <v>1893</v>
      </c>
      <c r="R34" s="24" t="s">
        <v>1894</v>
      </c>
      <c r="T34" s="22">
        <v>0</v>
      </c>
      <c r="U34" s="22">
        <v>0</v>
      </c>
      <c r="W34" s="24" t="s">
        <v>942</v>
      </c>
      <c r="X34" s="24" t="s">
        <v>1997</v>
      </c>
      <c r="Y34" s="22">
        <v>0</v>
      </c>
      <c r="AA34" s="22">
        <v>0</v>
      </c>
    </row>
    <row r="35" spans="1:28">
      <c r="A35" s="24" t="s">
        <v>2030</v>
      </c>
      <c r="B35" s="24" t="s">
        <v>2031</v>
      </c>
      <c r="C35" s="24" t="s">
        <v>2037</v>
      </c>
      <c r="D35" s="22">
        <v>836</v>
      </c>
      <c r="E35" s="22">
        <v>3</v>
      </c>
      <c r="F35" s="22">
        <v>0</v>
      </c>
      <c r="G35" s="22">
        <v>2</v>
      </c>
      <c r="H35" s="22">
        <v>1</v>
      </c>
      <c r="I35" s="22">
        <v>7</v>
      </c>
      <c r="J35" s="22">
        <v>10</v>
      </c>
      <c r="K35" s="24" t="s">
        <v>1898</v>
      </c>
      <c r="L35" s="24" t="s">
        <v>1899</v>
      </c>
      <c r="N35" s="24" t="s">
        <v>949</v>
      </c>
      <c r="P35" s="22">
        <v>1</v>
      </c>
      <c r="Q35" s="24" t="s">
        <v>1900</v>
      </c>
      <c r="R35" s="24" t="s">
        <v>1901</v>
      </c>
      <c r="T35" s="22">
        <v>0</v>
      </c>
      <c r="U35" s="22">
        <v>0</v>
      </c>
      <c r="W35" s="24" t="s">
        <v>942</v>
      </c>
      <c r="X35" s="24" t="s">
        <v>1999</v>
      </c>
      <c r="Y35" s="22">
        <v>0</v>
      </c>
      <c r="AA35" s="22">
        <v>0</v>
      </c>
    </row>
    <row r="36" spans="1:28">
      <c r="A36" s="24" t="s">
        <v>2030</v>
      </c>
      <c r="B36" s="24" t="s">
        <v>2031</v>
      </c>
      <c r="C36" s="24" t="s">
        <v>2038</v>
      </c>
      <c r="D36" s="22">
        <v>836</v>
      </c>
      <c r="E36" s="22">
        <v>3</v>
      </c>
      <c r="F36" s="22">
        <v>0</v>
      </c>
      <c r="G36" s="22">
        <v>2</v>
      </c>
      <c r="H36" s="22">
        <v>1</v>
      </c>
      <c r="I36" s="22">
        <v>8</v>
      </c>
      <c r="J36" s="22">
        <v>11</v>
      </c>
      <c r="K36" s="24" t="s">
        <v>1907</v>
      </c>
      <c r="L36" s="24" t="s">
        <v>1908</v>
      </c>
      <c r="N36" s="24" t="s">
        <v>949</v>
      </c>
      <c r="P36" s="22">
        <v>2</v>
      </c>
      <c r="Q36" s="24" t="s">
        <v>1902</v>
      </c>
      <c r="R36" s="24" t="s">
        <v>1903</v>
      </c>
      <c r="T36" s="22">
        <v>0</v>
      </c>
      <c r="U36" s="22">
        <v>0</v>
      </c>
      <c r="W36" s="24" t="s">
        <v>942</v>
      </c>
      <c r="X36" s="24" t="s">
        <v>2001</v>
      </c>
      <c r="Y36" s="22">
        <v>0</v>
      </c>
      <c r="AA36" s="22">
        <v>0</v>
      </c>
      <c r="AB36" s="24"/>
    </row>
    <row r="37" spans="1:28">
      <c r="A37" s="24" t="s">
        <v>2030</v>
      </c>
      <c r="B37" s="24" t="s">
        <v>2031</v>
      </c>
      <c r="C37" s="24" t="s">
        <v>2039</v>
      </c>
      <c r="D37" s="22">
        <v>836</v>
      </c>
      <c r="E37" s="22">
        <v>3</v>
      </c>
      <c r="F37" s="22">
        <v>0</v>
      </c>
      <c r="G37" s="22">
        <v>2</v>
      </c>
      <c r="H37" s="22">
        <v>1</v>
      </c>
      <c r="I37" s="22">
        <v>9</v>
      </c>
      <c r="J37" s="22">
        <v>7</v>
      </c>
      <c r="K37" s="24" t="s">
        <v>1911</v>
      </c>
      <c r="L37" s="24" t="s">
        <v>1912</v>
      </c>
      <c r="N37" s="24" t="s">
        <v>949</v>
      </c>
      <c r="P37" s="22">
        <v>1</v>
      </c>
      <c r="Q37" s="24" t="s">
        <v>1913</v>
      </c>
      <c r="R37" s="24" t="s">
        <v>1914</v>
      </c>
      <c r="T37" s="22">
        <v>0</v>
      </c>
      <c r="U37" s="22">
        <v>0</v>
      </c>
      <c r="W37" s="24" t="s">
        <v>942</v>
      </c>
      <c r="X37" s="24" t="s">
        <v>2003</v>
      </c>
      <c r="Y37" s="22">
        <v>0</v>
      </c>
      <c r="AA37" s="22">
        <v>0</v>
      </c>
      <c r="AB37" s="24"/>
    </row>
    <row r="38" spans="1:28">
      <c r="A38" s="24" t="s">
        <v>2030</v>
      </c>
      <c r="B38" s="24" t="s">
        <v>2031</v>
      </c>
      <c r="C38" s="24" t="s">
        <v>2040</v>
      </c>
      <c r="D38" s="22">
        <v>836</v>
      </c>
      <c r="E38" s="22">
        <v>3</v>
      </c>
      <c r="F38" s="22">
        <v>0</v>
      </c>
      <c r="G38" s="22">
        <v>2</v>
      </c>
      <c r="H38" s="22">
        <v>1</v>
      </c>
      <c r="I38" s="22">
        <v>10</v>
      </c>
      <c r="J38" s="22">
        <v>8</v>
      </c>
      <c r="K38" s="24" t="s">
        <v>1917</v>
      </c>
      <c r="L38" s="24" t="s">
        <v>1918</v>
      </c>
      <c r="N38" s="24" t="s">
        <v>949</v>
      </c>
      <c r="P38" s="22">
        <v>1</v>
      </c>
      <c r="Q38" s="24" t="s">
        <v>1963</v>
      </c>
      <c r="R38" s="24" t="s">
        <v>1964</v>
      </c>
      <c r="T38" s="22">
        <v>0</v>
      </c>
      <c r="U38" s="22">
        <v>0</v>
      </c>
      <c r="W38" s="24" t="s">
        <v>942</v>
      </c>
      <c r="X38" s="24" t="s">
        <v>2273</v>
      </c>
      <c r="Y38" s="22">
        <v>0</v>
      </c>
      <c r="AA38" s="22">
        <v>0</v>
      </c>
    </row>
    <row r="39" spans="1:28">
      <c r="A39" s="24" t="s">
        <v>2030</v>
      </c>
      <c r="B39" s="24" t="s">
        <v>2031</v>
      </c>
      <c r="C39" s="24" t="s">
        <v>2041</v>
      </c>
      <c r="D39" s="22">
        <v>836</v>
      </c>
      <c r="E39" s="22">
        <v>3</v>
      </c>
      <c r="F39" s="22">
        <v>0</v>
      </c>
      <c r="G39" s="22">
        <v>2</v>
      </c>
      <c r="H39" s="22">
        <v>1</v>
      </c>
      <c r="I39" s="22">
        <v>11</v>
      </c>
      <c r="J39" s="22">
        <v>2</v>
      </c>
      <c r="K39" s="24" t="s">
        <v>1921</v>
      </c>
      <c r="L39" s="24" t="s">
        <v>1922</v>
      </c>
      <c r="N39" s="24" t="s">
        <v>949</v>
      </c>
      <c r="P39" s="22">
        <v>1</v>
      </c>
      <c r="Q39" s="24" t="s">
        <v>1923</v>
      </c>
      <c r="R39" s="24" t="s">
        <v>1924</v>
      </c>
      <c r="T39" s="22">
        <v>0</v>
      </c>
      <c r="U39" s="22">
        <v>0</v>
      </c>
      <c r="W39" s="24" t="s">
        <v>942</v>
      </c>
      <c r="X39" s="24" t="s">
        <v>2006</v>
      </c>
      <c r="Y39" s="22">
        <v>0</v>
      </c>
      <c r="AA39" s="22">
        <v>0</v>
      </c>
      <c r="AB39" s="24"/>
    </row>
    <row r="40" spans="1:28">
      <c r="A40" s="24" t="s">
        <v>2030</v>
      </c>
      <c r="B40" s="24" t="s">
        <v>2031</v>
      </c>
      <c r="C40" s="24" t="s">
        <v>2042</v>
      </c>
      <c r="D40" s="22">
        <v>836</v>
      </c>
      <c r="E40" s="22">
        <v>3</v>
      </c>
      <c r="F40" s="22">
        <v>0</v>
      </c>
      <c r="G40" s="22">
        <v>2</v>
      </c>
      <c r="H40" s="22">
        <v>1</v>
      </c>
      <c r="I40" s="22">
        <v>14</v>
      </c>
      <c r="J40" s="22">
        <v>4</v>
      </c>
      <c r="K40" s="24" t="s">
        <v>1958</v>
      </c>
      <c r="L40" s="24" t="s">
        <v>1959</v>
      </c>
      <c r="N40" s="24" t="s">
        <v>949</v>
      </c>
      <c r="P40" s="22">
        <v>0</v>
      </c>
      <c r="Q40" s="24" t="s">
        <v>1960</v>
      </c>
      <c r="R40" s="24" t="s">
        <v>1961</v>
      </c>
      <c r="T40" s="22">
        <v>0</v>
      </c>
      <c r="U40" s="22">
        <v>0</v>
      </c>
      <c r="W40" s="24" t="s">
        <v>942</v>
      </c>
      <c r="X40" s="24" t="s">
        <v>2008</v>
      </c>
      <c r="Y40" s="22">
        <v>0</v>
      </c>
      <c r="AA40" s="22">
        <v>0</v>
      </c>
      <c r="AB40" s="24"/>
    </row>
    <row r="41" spans="1:28">
      <c r="A41" s="24" t="s">
        <v>2043</v>
      </c>
      <c r="B41" s="24" t="s">
        <v>2044</v>
      </c>
      <c r="C41" s="24" t="s">
        <v>2045</v>
      </c>
      <c r="D41" s="22">
        <v>836</v>
      </c>
      <c r="E41" s="22">
        <v>3</v>
      </c>
      <c r="F41" s="22">
        <v>0</v>
      </c>
      <c r="G41" s="22">
        <v>3</v>
      </c>
      <c r="H41" s="22">
        <v>1</v>
      </c>
      <c r="I41" s="22">
        <v>3</v>
      </c>
      <c r="J41" s="22">
        <v>1</v>
      </c>
      <c r="K41" s="24" t="s">
        <v>1881</v>
      </c>
      <c r="L41" s="24" t="s">
        <v>1882</v>
      </c>
      <c r="N41" s="24" t="s">
        <v>949</v>
      </c>
      <c r="P41" s="22">
        <v>0</v>
      </c>
      <c r="Q41" s="24" t="s">
        <v>1884</v>
      </c>
      <c r="R41" s="24" t="s">
        <v>1883</v>
      </c>
      <c r="T41" s="22">
        <v>0</v>
      </c>
      <c r="U41" s="22">
        <v>0</v>
      </c>
      <c r="W41" s="24" t="s">
        <v>942</v>
      </c>
      <c r="X41" s="24" t="s">
        <v>2010</v>
      </c>
      <c r="Y41" s="22">
        <v>1</v>
      </c>
      <c r="AA41" s="22">
        <v>0</v>
      </c>
      <c r="AB41" s="24"/>
    </row>
    <row r="42" spans="1:28">
      <c r="A42" s="24" t="s">
        <v>2043</v>
      </c>
      <c r="B42" s="24" t="s">
        <v>2044</v>
      </c>
      <c r="C42" s="24" t="s">
        <v>2046</v>
      </c>
      <c r="D42" s="22">
        <v>836</v>
      </c>
      <c r="E42" s="22">
        <v>3</v>
      </c>
      <c r="F42" s="22">
        <v>0</v>
      </c>
      <c r="G42" s="22">
        <v>3</v>
      </c>
      <c r="H42" s="22">
        <v>1</v>
      </c>
      <c r="I42" s="22">
        <v>12</v>
      </c>
      <c r="J42" s="22">
        <v>2</v>
      </c>
      <c r="K42" s="24" t="s">
        <v>1857</v>
      </c>
      <c r="L42" s="24" t="s">
        <v>1858</v>
      </c>
      <c r="N42" s="24" t="s">
        <v>949</v>
      </c>
      <c r="P42" s="22">
        <v>0</v>
      </c>
      <c r="Q42" s="24" t="s">
        <v>1860</v>
      </c>
      <c r="R42" s="24" t="s">
        <v>1859</v>
      </c>
      <c r="T42" s="22">
        <v>0</v>
      </c>
      <c r="U42" s="22">
        <v>0</v>
      </c>
      <c r="W42" s="24" t="s">
        <v>942</v>
      </c>
      <c r="X42" s="24" t="s">
        <v>2013</v>
      </c>
      <c r="Y42" s="22">
        <v>0</v>
      </c>
      <c r="AA42" s="22">
        <v>0</v>
      </c>
      <c r="AB42" s="24"/>
    </row>
    <row r="43" spans="1:28">
      <c r="A43" s="24" t="s">
        <v>2043</v>
      </c>
      <c r="B43" s="24" t="s">
        <v>2044</v>
      </c>
      <c r="C43" s="24" t="s">
        <v>2047</v>
      </c>
      <c r="D43" s="22">
        <v>836</v>
      </c>
      <c r="E43" s="22">
        <v>3</v>
      </c>
      <c r="F43" s="22">
        <v>0</v>
      </c>
      <c r="G43" s="22">
        <v>3</v>
      </c>
      <c r="H43" s="22">
        <v>1</v>
      </c>
      <c r="I43" s="22">
        <v>13</v>
      </c>
      <c r="J43" s="22">
        <v>3</v>
      </c>
      <c r="K43" s="24" t="s">
        <v>1907</v>
      </c>
      <c r="L43" s="24" t="s">
        <v>1908</v>
      </c>
      <c r="N43" s="24" t="s">
        <v>949</v>
      </c>
      <c r="P43" s="22">
        <v>2</v>
      </c>
      <c r="Q43" s="24" t="s">
        <v>1941</v>
      </c>
      <c r="R43" s="24" t="s">
        <v>1903</v>
      </c>
      <c r="T43" s="22">
        <v>0</v>
      </c>
      <c r="U43" s="22">
        <v>0</v>
      </c>
      <c r="W43" s="24" t="s">
        <v>942</v>
      </c>
      <c r="X43" s="24" t="s">
        <v>2015</v>
      </c>
      <c r="Y43" s="22">
        <v>0</v>
      </c>
      <c r="AA43" s="22">
        <v>0</v>
      </c>
      <c r="AB43" s="24"/>
    </row>
    <row r="44" spans="1:28">
      <c r="A44" s="24"/>
      <c r="B44" s="24"/>
      <c r="C44" s="24"/>
      <c r="K44" s="24"/>
      <c r="L44" s="24"/>
      <c r="N44" s="24"/>
      <c r="O44" s="24"/>
      <c r="Q44" s="24"/>
      <c r="R44" s="24"/>
      <c r="S44" s="24"/>
      <c r="X44" s="24"/>
      <c r="AB44" s="24"/>
    </row>
    <row r="45" spans="1:28">
      <c r="A45" s="24"/>
      <c r="B45" s="24"/>
      <c r="C45" s="24"/>
      <c r="K45" s="24"/>
      <c r="L45" s="24"/>
      <c r="N45" s="24"/>
      <c r="Q45" s="24"/>
      <c r="R45" s="24"/>
      <c r="X45" s="24"/>
      <c r="AB45" s="24"/>
    </row>
    <row r="46" spans="1:28">
      <c r="A46" s="24"/>
      <c r="B46" s="24"/>
      <c r="C46" s="24"/>
      <c r="K46" s="24"/>
      <c r="L46" s="24"/>
      <c r="N46" s="24"/>
      <c r="Q46" s="24"/>
      <c r="R46" s="24"/>
      <c r="X46" s="24"/>
      <c r="AB46" s="24"/>
    </row>
    <row r="47" spans="1:28">
      <c r="A47" s="24"/>
      <c r="B47" s="24"/>
      <c r="C47" s="24"/>
      <c r="K47" s="24"/>
      <c r="L47" s="24"/>
      <c r="N47" s="24"/>
      <c r="Q47" s="24"/>
      <c r="R47" s="24"/>
      <c r="X47" s="24"/>
      <c r="AB47" s="24"/>
    </row>
    <row r="48" spans="1:28">
      <c r="A48" s="24"/>
      <c r="B48" s="24"/>
      <c r="C48" s="24"/>
      <c r="K48" s="24"/>
      <c r="L48" s="24"/>
      <c r="N48" s="24"/>
      <c r="Q48" s="24"/>
      <c r="R48" s="24"/>
      <c r="X48" s="24"/>
    </row>
    <row r="49" spans="1:35">
      <c r="A49" s="24"/>
      <c r="B49" s="24"/>
      <c r="C49" s="24"/>
      <c r="K49" s="24"/>
      <c r="L49" s="24"/>
      <c r="N49" s="24"/>
      <c r="Q49" s="24"/>
      <c r="R49" s="24"/>
      <c r="X49" s="24"/>
    </row>
    <row r="50" spans="1:35">
      <c r="A50" s="24"/>
      <c r="B50" s="24"/>
      <c r="C50" s="24"/>
      <c r="K50" s="24"/>
      <c r="L50" s="24"/>
      <c r="N50" s="24"/>
      <c r="Q50" s="24"/>
      <c r="R50" s="24"/>
      <c r="X50" s="24"/>
    </row>
    <row r="51" spans="1:35">
      <c r="A51" s="24"/>
      <c r="B51" s="24"/>
      <c r="C51" s="24"/>
      <c r="K51" s="24"/>
      <c r="L51" s="24"/>
      <c r="N51" s="24"/>
      <c r="Q51" s="24"/>
      <c r="R51" s="24"/>
      <c r="X51" s="24"/>
    </row>
    <row r="52" spans="1:35">
      <c r="A52" s="24"/>
      <c r="B52" s="24"/>
      <c r="C52" s="24"/>
      <c r="K52" s="24"/>
      <c r="L52" s="24"/>
      <c r="N52" s="24"/>
      <c r="Q52" s="24"/>
      <c r="R52" s="24"/>
      <c r="X52" s="24"/>
    </row>
    <row r="53" spans="1:35">
      <c r="A53" s="24"/>
      <c r="B53" s="24"/>
      <c r="C53" s="24"/>
      <c r="K53" s="24"/>
      <c r="L53" s="24"/>
      <c r="N53" s="24"/>
      <c r="Q53" s="24"/>
      <c r="R53" s="24"/>
      <c r="X53" s="24"/>
    </row>
    <row r="54" spans="1:35">
      <c r="A54" s="24"/>
      <c r="B54" s="24"/>
      <c r="C54" s="24"/>
      <c r="N54" s="24"/>
      <c r="Q54" s="24"/>
      <c r="R54" s="24"/>
      <c r="X54" s="24"/>
      <c r="AB54" s="24"/>
    </row>
    <row r="55" spans="1:35">
      <c r="A55" s="24"/>
      <c r="B55" s="24"/>
      <c r="C55" s="24"/>
      <c r="K55" s="24"/>
      <c r="L55" s="24"/>
      <c r="N55" s="24"/>
      <c r="Q55" s="24"/>
      <c r="R55" s="24"/>
      <c r="X55" s="24"/>
    </row>
    <row r="56" spans="1:35">
      <c r="A56" s="24"/>
      <c r="B56" s="24"/>
      <c r="C56" s="24"/>
      <c r="K56" s="24"/>
      <c r="L56" s="24"/>
      <c r="N56" s="24"/>
      <c r="Q56" s="24"/>
      <c r="R56" s="24"/>
      <c r="X56" s="24"/>
    </row>
    <row r="57" spans="1:35">
      <c r="A57" s="24"/>
      <c r="B57" s="24"/>
      <c r="C57" s="24"/>
      <c r="K57" s="24"/>
      <c r="L57" s="24"/>
      <c r="N57" s="24"/>
      <c r="Q57" s="24"/>
      <c r="R57" s="24"/>
      <c r="X57" s="24"/>
    </row>
    <row r="58" spans="1:35">
      <c r="A58" s="24"/>
      <c r="B58" s="24"/>
      <c r="C58" s="24"/>
      <c r="K58" s="24"/>
      <c r="L58" s="24"/>
      <c r="N58" s="24"/>
      <c r="Q58" s="24"/>
      <c r="R58" s="24"/>
      <c r="X58" s="24"/>
    </row>
    <row r="59" spans="1:35">
      <c r="A59" s="24"/>
      <c r="B59" s="24"/>
      <c r="C59" s="24"/>
      <c r="K59" s="24"/>
      <c r="L59" s="24"/>
      <c r="N59" s="24"/>
      <c r="Q59" s="24"/>
      <c r="R59" s="24"/>
      <c r="X59" s="24"/>
    </row>
    <row r="60" spans="1:35">
      <c r="A60" s="24"/>
      <c r="B60" s="24"/>
      <c r="C60" s="24"/>
      <c r="K60" s="24"/>
      <c r="L60" s="24"/>
      <c r="N60" s="24"/>
      <c r="Q60" s="24"/>
      <c r="R60" s="24"/>
      <c r="X60" s="24"/>
    </row>
    <row r="61" spans="1:35">
      <c r="A61" s="24"/>
      <c r="B61" s="24"/>
      <c r="C61" s="24"/>
      <c r="K61" s="24"/>
      <c r="L61" s="24"/>
      <c r="N61" s="24"/>
      <c r="Q61" s="24"/>
      <c r="R61" s="24"/>
      <c r="X61" s="24"/>
    </row>
    <row r="62" spans="1:35">
      <c r="A62" s="24"/>
      <c r="B62" s="24"/>
      <c r="C62" s="24"/>
      <c r="K62" s="24"/>
      <c r="L62" s="24"/>
      <c r="N62" s="24"/>
      <c r="Q62" s="24"/>
      <c r="R62" s="24"/>
      <c r="X62" s="24"/>
    </row>
    <row r="63" spans="1:35">
      <c r="A63" s="24"/>
      <c r="B63" s="24"/>
      <c r="C63" s="24"/>
      <c r="K63" s="24"/>
      <c r="L63" s="24"/>
      <c r="M63" s="24"/>
      <c r="N63" s="24"/>
      <c r="O63" s="24"/>
      <c r="Q63" s="24"/>
      <c r="R63" s="24"/>
      <c r="S63" s="24"/>
      <c r="W63" s="24"/>
      <c r="X63" s="24"/>
      <c r="AD63" s="65"/>
      <c r="AE63" s="65"/>
      <c r="AF63" s="65"/>
      <c r="AG63" s="65"/>
      <c r="AH63" s="65"/>
      <c r="AI63" s="65"/>
    </row>
    <row r="64" spans="1:35">
      <c r="A64" s="24"/>
      <c r="B64" s="24"/>
      <c r="C64" s="24"/>
      <c r="K64" s="24"/>
      <c r="L64" s="24"/>
      <c r="M64" s="24"/>
      <c r="N64" s="24"/>
      <c r="O64" s="24"/>
      <c r="Q64" s="24"/>
      <c r="R64" s="24"/>
      <c r="S64" s="24"/>
      <c r="W64" s="24"/>
      <c r="X64" s="24"/>
      <c r="AD64" s="65"/>
      <c r="AE64" s="65"/>
      <c r="AF64" s="65"/>
      <c r="AG64" s="65"/>
      <c r="AH64" s="65"/>
      <c r="AI64" s="65"/>
    </row>
    <row r="65" spans="1:35">
      <c r="A65" s="24"/>
      <c r="B65" s="24"/>
      <c r="C65" s="24"/>
      <c r="K65" s="24"/>
      <c r="L65" s="24"/>
      <c r="M65" s="24"/>
      <c r="N65" s="24"/>
      <c r="O65" s="24"/>
      <c r="Q65" s="24"/>
      <c r="R65" s="24"/>
      <c r="S65" s="24"/>
      <c r="W65" s="24"/>
      <c r="X65" s="24"/>
      <c r="AD65" s="65"/>
      <c r="AE65" s="65"/>
      <c r="AF65" s="65"/>
      <c r="AG65" s="65"/>
      <c r="AH65" s="65"/>
      <c r="AI65" s="65"/>
    </row>
    <row r="66" spans="1:35">
      <c r="A66" s="24"/>
      <c r="B66" s="24"/>
      <c r="C66" s="24"/>
      <c r="K66" s="24"/>
      <c r="L66" s="24"/>
      <c r="M66" s="24"/>
      <c r="N66" s="24"/>
      <c r="O66" s="24"/>
      <c r="Q66" s="24"/>
      <c r="R66" s="24"/>
      <c r="S66" s="24"/>
      <c r="W66" s="24"/>
      <c r="X66" s="24"/>
      <c r="AD66" s="65"/>
      <c r="AE66" s="65"/>
      <c r="AF66" s="65"/>
      <c r="AG66" s="65"/>
      <c r="AH66" s="65"/>
      <c r="AI66" s="65"/>
    </row>
    <row r="67" spans="1:35">
      <c r="A67" s="24"/>
      <c r="B67" s="24"/>
      <c r="C67" s="24"/>
      <c r="K67" s="24"/>
      <c r="L67" s="24"/>
      <c r="M67" s="24"/>
      <c r="N67" s="24"/>
      <c r="O67" s="24"/>
      <c r="Q67" s="24"/>
      <c r="R67" s="24"/>
      <c r="S67" s="24"/>
      <c r="W67" s="24"/>
      <c r="X67" s="24"/>
      <c r="AB67" s="24"/>
      <c r="AD67" s="65"/>
      <c r="AE67" s="65"/>
      <c r="AF67" s="65"/>
      <c r="AG67" s="65"/>
      <c r="AH67" s="65"/>
      <c r="AI67" s="65"/>
    </row>
    <row r="68" spans="1:35">
      <c r="A68" s="24"/>
      <c r="B68" s="24"/>
      <c r="C68" s="24"/>
      <c r="K68" s="24"/>
      <c r="L68" s="24"/>
      <c r="M68" s="24"/>
      <c r="N68" s="24"/>
      <c r="O68" s="24"/>
      <c r="Q68" s="24"/>
      <c r="R68" s="24"/>
      <c r="S68" s="24"/>
      <c r="W68" s="24"/>
      <c r="X68" s="24"/>
      <c r="AD68" s="65"/>
      <c r="AE68" s="65"/>
      <c r="AF68" s="65"/>
      <c r="AG68" s="65"/>
      <c r="AH68" s="65"/>
      <c r="AI68" s="65"/>
    </row>
    <row r="69" spans="1:35">
      <c r="A69" s="24"/>
      <c r="B69" s="24"/>
      <c r="C69" s="24"/>
      <c r="K69" s="24"/>
      <c r="L69" s="24"/>
      <c r="M69" s="24"/>
      <c r="N69" s="24"/>
      <c r="O69" s="24"/>
      <c r="Q69" s="24"/>
      <c r="R69" s="24"/>
      <c r="S69" s="24"/>
      <c r="W69" s="24"/>
      <c r="X69" s="24"/>
      <c r="AB69" s="24"/>
      <c r="AD69" s="65"/>
      <c r="AE69" s="65"/>
      <c r="AF69" s="65"/>
      <c r="AG69" s="65"/>
      <c r="AH69" s="65"/>
      <c r="AI69" s="65"/>
    </row>
    <row r="70" spans="1:35">
      <c r="A70" s="24"/>
      <c r="B70" s="24"/>
      <c r="C70" s="24"/>
      <c r="K70" s="24"/>
      <c r="M70" s="24"/>
      <c r="N70" s="24"/>
      <c r="O70" s="24"/>
      <c r="Q70" s="24"/>
      <c r="R70" s="24"/>
      <c r="S70" s="24"/>
      <c r="W70" s="24"/>
      <c r="X70" s="24"/>
      <c r="Z70" s="24"/>
      <c r="AD70" s="65"/>
      <c r="AE70" s="65"/>
      <c r="AF70" s="65"/>
      <c r="AG70" s="65"/>
      <c r="AH70" s="65"/>
      <c r="AI70" s="65"/>
    </row>
    <row r="71" spans="1:35">
      <c r="A71" s="24"/>
      <c r="B71" s="24"/>
      <c r="C71" s="24"/>
      <c r="K71" s="24"/>
      <c r="M71" s="24"/>
      <c r="N71" s="24"/>
      <c r="O71" s="24"/>
      <c r="Q71" s="24"/>
      <c r="R71" s="24"/>
      <c r="S71" s="24"/>
      <c r="W71" s="24"/>
      <c r="X71" s="24"/>
      <c r="AC71" s="24"/>
    </row>
    <row r="72" spans="1:35">
      <c r="A72" s="24"/>
      <c r="B72" s="24"/>
      <c r="C72" s="24"/>
      <c r="K72" s="24"/>
      <c r="L72" s="24"/>
      <c r="M72" s="24"/>
      <c r="N72" s="24"/>
      <c r="O72" s="24"/>
      <c r="Q72" s="24"/>
      <c r="R72" s="24"/>
      <c r="S72" s="24"/>
      <c r="W72" s="24"/>
      <c r="X72" s="24"/>
      <c r="Z72" s="24"/>
    </row>
    <row r="73" spans="1:35">
      <c r="A73" s="24"/>
      <c r="B73" s="24"/>
      <c r="C73" s="24"/>
      <c r="K73" s="24"/>
      <c r="L73" s="24"/>
      <c r="M73" s="24"/>
      <c r="N73" s="24"/>
      <c r="O73" s="24"/>
      <c r="Q73" s="24"/>
      <c r="R73" s="24"/>
      <c r="S73" s="24"/>
      <c r="W73" s="24"/>
      <c r="X73" s="24"/>
      <c r="Z73" s="24"/>
      <c r="AD73" s="65"/>
      <c r="AE73" s="65"/>
      <c r="AF73" s="65"/>
      <c r="AG73" s="65"/>
      <c r="AH73" s="65"/>
      <c r="AI73" s="65"/>
    </row>
    <row r="74" spans="1:35">
      <c r="A74" s="24"/>
      <c r="B74" s="24"/>
      <c r="C74" s="24"/>
      <c r="K74" s="24"/>
      <c r="M74" s="24"/>
      <c r="N74" s="24"/>
      <c r="O74" s="24"/>
      <c r="Q74" s="24"/>
      <c r="R74" s="24"/>
      <c r="S74" s="24"/>
      <c r="W74" s="24"/>
      <c r="X74" s="24"/>
      <c r="AD74" s="65"/>
      <c r="AE74" s="65"/>
      <c r="AF74" s="65"/>
      <c r="AG74" s="65"/>
      <c r="AH74" s="65"/>
      <c r="AI74" s="65"/>
    </row>
    <row r="75" spans="1:35">
      <c r="A75" s="24"/>
      <c r="B75" s="24"/>
      <c r="C75" s="24"/>
      <c r="K75" s="24"/>
      <c r="M75" s="24"/>
      <c r="N75" s="24"/>
      <c r="O75" s="24"/>
      <c r="Q75" s="24"/>
      <c r="R75" s="24"/>
      <c r="S75" s="24"/>
      <c r="W75" s="24"/>
      <c r="X75" s="24"/>
      <c r="AD75" s="65"/>
      <c r="AE75" s="65"/>
      <c r="AF75" s="65"/>
      <c r="AG75" s="65"/>
      <c r="AH75" s="65"/>
      <c r="AI75" s="65"/>
    </row>
    <row r="76" spans="1:35">
      <c r="A76" s="24"/>
      <c r="B76" s="24"/>
      <c r="C76" s="24"/>
      <c r="K76" s="24"/>
      <c r="M76" s="24"/>
      <c r="N76" s="24"/>
      <c r="O76" s="24"/>
      <c r="Q76" s="24"/>
      <c r="R76" s="24"/>
      <c r="S76" s="24"/>
      <c r="W76" s="24"/>
      <c r="X76" s="24"/>
      <c r="AD76" s="65"/>
      <c r="AE76" s="65"/>
      <c r="AF76" s="65"/>
      <c r="AG76" s="65"/>
      <c r="AH76" s="65"/>
      <c r="AI76" s="65"/>
    </row>
    <row r="77" spans="1:35">
      <c r="A77" s="24"/>
      <c r="B77" s="24"/>
      <c r="C77" s="24"/>
      <c r="K77" s="24"/>
      <c r="L77" s="24"/>
      <c r="M77" s="24"/>
      <c r="N77" s="24"/>
      <c r="O77" s="24"/>
      <c r="Q77" s="24"/>
      <c r="R77" s="24"/>
      <c r="S77" s="24"/>
      <c r="W77" s="24"/>
      <c r="X77" s="24"/>
      <c r="Z77" s="24"/>
      <c r="AD77" s="65"/>
      <c r="AE77" s="65"/>
      <c r="AF77" s="65"/>
      <c r="AG77" s="65"/>
      <c r="AH77" s="65"/>
      <c r="AI77" s="65"/>
    </row>
    <row r="78" spans="1:35">
      <c r="A78" s="24"/>
      <c r="B78" s="24"/>
      <c r="C78" s="24"/>
      <c r="K78" s="24"/>
      <c r="L78" s="24"/>
      <c r="M78" s="24"/>
      <c r="N78" s="24"/>
      <c r="O78" s="24"/>
      <c r="Q78" s="24"/>
      <c r="R78" s="24"/>
      <c r="S78" s="24"/>
      <c r="W78" s="24"/>
      <c r="X78" s="24"/>
      <c r="AD78" s="65"/>
      <c r="AE78" s="65"/>
      <c r="AF78" s="65"/>
      <c r="AG78" s="65"/>
      <c r="AH78" s="65"/>
      <c r="AI78" s="65"/>
    </row>
    <row r="79" spans="1:35">
      <c r="A79" s="24"/>
      <c r="B79" s="24"/>
      <c r="C79" s="24"/>
      <c r="K79" s="24"/>
      <c r="L79" s="24"/>
      <c r="M79" s="24"/>
      <c r="N79" s="24"/>
      <c r="O79" s="24"/>
      <c r="Q79" s="24"/>
      <c r="R79" s="24"/>
      <c r="S79" s="24"/>
      <c r="W79" s="24"/>
      <c r="X79" s="24"/>
      <c r="AD79" s="65"/>
      <c r="AE79" s="65"/>
      <c r="AF79" s="65"/>
      <c r="AG79" s="65"/>
      <c r="AH79" s="65"/>
      <c r="AI79" s="65"/>
    </row>
    <row r="80" spans="1:35">
      <c r="A80" s="24"/>
      <c r="B80" s="24"/>
      <c r="C80" s="24"/>
      <c r="K80" s="24"/>
      <c r="L80" s="24"/>
      <c r="M80" s="24"/>
      <c r="N80" s="24"/>
      <c r="O80" s="24"/>
      <c r="Q80" s="24"/>
      <c r="R80" s="24"/>
      <c r="S80" s="24"/>
      <c r="W80" s="24"/>
      <c r="X80" s="24"/>
      <c r="AD80" s="65"/>
      <c r="AE80" s="65"/>
      <c r="AF80" s="65"/>
      <c r="AG80" s="65"/>
      <c r="AH80" s="65"/>
      <c r="AI80" s="65"/>
    </row>
    <row r="81" spans="1:35">
      <c r="A81" s="24"/>
      <c r="B81" s="24"/>
      <c r="C81" s="24"/>
      <c r="K81" s="24"/>
      <c r="L81" s="24"/>
      <c r="M81" s="24"/>
      <c r="N81" s="24"/>
      <c r="O81" s="24"/>
      <c r="Q81" s="24"/>
      <c r="R81" s="24"/>
      <c r="S81" s="24"/>
      <c r="W81" s="24"/>
      <c r="X81" s="24"/>
      <c r="AD81" s="65"/>
      <c r="AE81" s="65"/>
      <c r="AF81" s="65"/>
      <c r="AG81" s="65"/>
      <c r="AH81" s="65"/>
      <c r="AI81" s="65"/>
    </row>
    <row r="82" spans="1:35">
      <c r="A82" s="24"/>
      <c r="B82" s="24"/>
      <c r="C82" s="24"/>
      <c r="K82" s="24"/>
      <c r="L82" s="24"/>
      <c r="M82" s="24"/>
      <c r="N82" s="24"/>
      <c r="O82" s="24"/>
      <c r="Q82" s="24"/>
      <c r="R82" s="24"/>
      <c r="S82" s="24"/>
      <c r="W82" s="24"/>
      <c r="X82" s="24"/>
      <c r="Z82" s="24"/>
      <c r="AD82" s="65"/>
      <c r="AE82" s="65"/>
      <c r="AF82" s="65"/>
      <c r="AG82" s="65"/>
      <c r="AH82" s="65"/>
      <c r="AI82" s="65"/>
    </row>
    <row r="83" spans="1:35">
      <c r="A83" s="24"/>
      <c r="B83" s="24"/>
      <c r="C83" s="24"/>
      <c r="K83" s="24"/>
      <c r="L83" s="24"/>
      <c r="M83" s="24"/>
      <c r="N83" s="24"/>
      <c r="O83" s="24"/>
      <c r="Q83" s="24"/>
      <c r="R83" s="24"/>
      <c r="S83" s="24"/>
      <c r="W83" s="24"/>
      <c r="X83" s="24"/>
      <c r="AD83" s="65"/>
      <c r="AE83" s="65"/>
      <c r="AF83" s="65"/>
      <c r="AG83" s="65"/>
      <c r="AH83" s="65"/>
      <c r="AI83" s="65"/>
    </row>
    <row r="84" spans="1:35">
      <c r="A84" s="24"/>
      <c r="B84" s="24"/>
      <c r="C84" s="24"/>
      <c r="K84" s="24"/>
      <c r="L84" s="24"/>
      <c r="M84" s="24"/>
      <c r="N84" s="24"/>
      <c r="O84" s="24"/>
      <c r="Q84" s="24"/>
      <c r="R84" s="24"/>
      <c r="S84" s="24"/>
      <c r="W84" s="24"/>
      <c r="X84" s="24"/>
      <c r="AD84" s="65"/>
      <c r="AE84" s="65"/>
      <c r="AF84" s="65"/>
      <c r="AG84" s="65"/>
      <c r="AH84" s="65"/>
      <c r="AI84" s="65"/>
    </row>
    <row r="85" spans="1:35">
      <c r="A85" s="24"/>
      <c r="B85" s="24"/>
      <c r="C85" s="24"/>
      <c r="K85" s="24"/>
      <c r="L85" s="24"/>
      <c r="M85" s="24"/>
      <c r="N85" s="24"/>
      <c r="O85" s="24"/>
      <c r="Q85" s="24"/>
      <c r="R85" s="24"/>
      <c r="S85" s="24"/>
      <c r="W85" s="24"/>
      <c r="X85" s="24"/>
      <c r="AD85" s="65"/>
      <c r="AE85" s="65"/>
      <c r="AF85" s="65"/>
      <c r="AG85" s="65"/>
      <c r="AH85" s="65"/>
      <c r="AI85" s="65"/>
    </row>
    <row r="86" spans="1:35">
      <c r="A86" s="24"/>
      <c r="B86" s="24"/>
      <c r="C86" s="24"/>
      <c r="K86" s="24"/>
      <c r="L86" s="24"/>
      <c r="M86" s="24"/>
      <c r="N86" s="24"/>
      <c r="O86" s="24"/>
      <c r="Q86" s="24"/>
      <c r="R86" s="24"/>
      <c r="S86" s="24"/>
      <c r="W86" s="24"/>
      <c r="X86" s="24"/>
      <c r="Z86" s="24"/>
      <c r="AD86" s="65"/>
      <c r="AE86" s="65"/>
      <c r="AF86" s="65"/>
      <c r="AG86" s="65"/>
      <c r="AH86" s="65"/>
      <c r="AI86" s="65"/>
    </row>
    <row r="87" spans="1:35">
      <c r="A87" s="24"/>
      <c r="B87" s="24"/>
      <c r="C87" s="24"/>
      <c r="K87" s="24"/>
      <c r="L87" s="24"/>
      <c r="M87" s="24"/>
      <c r="N87" s="24"/>
      <c r="O87" s="24"/>
      <c r="Q87" s="24"/>
      <c r="R87" s="24"/>
      <c r="S87" s="24"/>
      <c r="W87" s="24"/>
      <c r="X87" s="24"/>
      <c r="AD87" s="65"/>
      <c r="AE87" s="65"/>
      <c r="AF87" s="65"/>
      <c r="AG87" s="65"/>
      <c r="AH87" s="65"/>
      <c r="AI87" s="65"/>
    </row>
    <row r="88" spans="1:35">
      <c r="A88" s="24"/>
      <c r="B88" s="24"/>
      <c r="C88" s="24"/>
      <c r="K88" s="24"/>
      <c r="L88" s="24"/>
      <c r="M88" s="24"/>
      <c r="N88" s="24"/>
      <c r="O88" s="24"/>
      <c r="Q88" s="24"/>
      <c r="R88" s="24"/>
      <c r="S88" s="24"/>
      <c r="W88" s="24"/>
      <c r="X88" s="24"/>
      <c r="AB88" s="24"/>
      <c r="AD88" s="65"/>
      <c r="AE88" s="65"/>
      <c r="AF88" s="65"/>
      <c r="AG88" s="65"/>
      <c r="AH88" s="65"/>
      <c r="AI88" s="65"/>
    </row>
    <row r="89" spans="1:35">
      <c r="A89" s="24"/>
      <c r="B89" s="24"/>
      <c r="C89" s="24"/>
      <c r="K89" s="24"/>
      <c r="L89" s="24"/>
      <c r="M89" s="24"/>
      <c r="N89" s="24"/>
      <c r="O89" s="24"/>
      <c r="Q89" s="24"/>
      <c r="R89" s="24"/>
      <c r="S89" s="24"/>
      <c r="W89" s="24"/>
      <c r="X89" s="24"/>
      <c r="AB89" s="24"/>
      <c r="AD89" s="65"/>
      <c r="AE89" s="65"/>
      <c r="AF89" s="65"/>
      <c r="AG89" s="65"/>
      <c r="AH89" s="65"/>
      <c r="AI89" s="65"/>
    </row>
    <row r="90" spans="1:35">
      <c r="A90" s="24"/>
      <c r="B90" s="24"/>
      <c r="C90" s="24"/>
      <c r="K90" s="24"/>
      <c r="L90" s="24"/>
      <c r="M90" s="24"/>
      <c r="N90" s="24"/>
      <c r="O90" s="24"/>
      <c r="Q90" s="24"/>
      <c r="R90" s="24"/>
      <c r="S90" s="24"/>
      <c r="W90" s="24"/>
      <c r="X90" s="24"/>
      <c r="AB90" s="24"/>
      <c r="AD90" s="65"/>
      <c r="AE90" s="65"/>
      <c r="AF90" s="65"/>
      <c r="AG90" s="65"/>
      <c r="AH90" s="65"/>
      <c r="AI90" s="65"/>
    </row>
    <row r="91" spans="1:35">
      <c r="A91" s="24"/>
      <c r="B91" s="24"/>
      <c r="C91" s="24"/>
      <c r="K91" s="24"/>
      <c r="L91" s="24"/>
      <c r="M91" s="24"/>
      <c r="N91" s="24"/>
      <c r="O91" s="24"/>
      <c r="Q91" s="24"/>
      <c r="R91" s="24"/>
      <c r="S91" s="24"/>
      <c r="W91" s="24"/>
      <c r="X91" s="24"/>
      <c r="Z91" s="24"/>
      <c r="AD91" s="65"/>
      <c r="AE91" s="65"/>
      <c r="AF91" s="65"/>
      <c r="AG91" s="65"/>
      <c r="AH91" s="65"/>
      <c r="AI91" s="65"/>
    </row>
    <row r="92" spans="1:35">
      <c r="A92" s="24"/>
      <c r="B92" s="24"/>
      <c r="C92" s="24"/>
      <c r="K92" s="24"/>
      <c r="L92" s="24"/>
      <c r="M92" s="24"/>
      <c r="N92" s="24"/>
      <c r="O92" s="24"/>
      <c r="Q92" s="24"/>
      <c r="R92" s="24"/>
      <c r="S92" s="24"/>
      <c r="W92" s="24"/>
      <c r="X92" s="24"/>
      <c r="AD92" s="65"/>
      <c r="AE92" s="65"/>
      <c r="AF92" s="65"/>
      <c r="AG92" s="65"/>
      <c r="AH92" s="65"/>
      <c r="AI92" s="65"/>
    </row>
    <row r="93" spans="1:35">
      <c r="A93" s="24"/>
      <c r="B93" s="24"/>
      <c r="C93" s="24"/>
      <c r="K93" s="24"/>
      <c r="L93" s="24"/>
      <c r="M93" s="24"/>
      <c r="Q93" s="24"/>
      <c r="W93" s="24"/>
      <c r="X93" s="24"/>
    </row>
    <row r="94" spans="1:35">
      <c r="A94" s="24"/>
      <c r="B94" s="24"/>
      <c r="C94" s="24"/>
      <c r="K94" s="24"/>
      <c r="L94" s="24"/>
      <c r="M94" s="24"/>
      <c r="N94" s="24"/>
      <c r="O94" s="24"/>
      <c r="Q94" s="24"/>
      <c r="R94" s="24"/>
      <c r="S94" s="24"/>
      <c r="W94" s="24"/>
      <c r="X94" s="24"/>
      <c r="AB94" s="24"/>
      <c r="AD94" s="65"/>
      <c r="AE94" s="65"/>
      <c r="AF94" s="65"/>
      <c r="AG94" s="65"/>
      <c r="AH94" s="65"/>
      <c r="AI94" s="65"/>
    </row>
    <row r="95" spans="1:35">
      <c r="A95" s="24"/>
      <c r="B95" s="24"/>
      <c r="C95" s="24"/>
      <c r="K95" s="24"/>
      <c r="L95" s="24"/>
      <c r="M95" s="24"/>
      <c r="N95" s="24"/>
      <c r="O95" s="24"/>
      <c r="Q95" s="24"/>
      <c r="R95" s="24"/>
      <c r="S95" s="24"/>
      <c r="W95" s="24"/>
      <c r="X95" s="24"/>
      <c r="AB95" s="24"/>
      <c r="AD95" s="65"/>
      <c r="AE95" s="65"/>
      <c r="AF95" s="65"/>
      <c r="AG95" s="65"/>
      <c r="AH95" s="65"/>
      <c r="AI95" s="65"/>
    </row>
    <row r="96" spans="1:35">
      <c r="A96" s="24"/>
      <c r="B96" s="24"/>
      <c r="C96" s="24"/>
      <c r="K96" s="24"/>
      <c r="L96" s="24"/>
      <c r="M96" s="24"/>
      <c r="N96" s="24"/>
      <c r="O96" s="24"/>
      <c r="Q96" s="24"/>
      <c r="R96" s="24"/>
      <c r="S96" s="24"/>
      <c r="W96" s="24"/>
      <c r="X96" s="24"/>
      <c r="AB96" s="24"/>
      <c r="AD96" s="65"/>
      <c r="AE96" s="65"/>
      <c r="AF96" s="65"/>
      <c r="AG96" s="65"/>
      <c r="AH96" s="65"/>
      <c r="AI96" s="65"/>
    </row>
    <row r="97" spans="1:35">
      <c r="A97" s="24"/>
      <c r="B97" s="24"/>
      <c r="C97" s="24"/>
      <c r="K97" s="24"/>
      <c r="L97" s="24"/>
      <c r="M97" s="24"/>
      <c r="N97" s="24"/>
      <c r="O97" s="24"/>
      <c r="Q97" s="24"/>
      <c r="R97" s="24"/>
      <c r="S97" s="24"/>
      <c r="W97" s="24"/>
      <c r="X97" s="24"/>
      <c r="AB97" s="24"/>
      <c r="AD97" s="65"/>
      <c r="AE97" s="65"/>
      <c r="AF97" s="65"/>
      <c r="AG97" s="65"/>
      <c r="AH97" s="65"/>
      <c r="AI97" s="65"/>
    </row>
    <row r="98" spans="1:35">
      <c r="A98" s="24"/>
      <c r="B98" s="24"/>
      <c r="C98" s="24"/>
      <c r="K98" s="24"/>
      <c r="L98" s="24"/>
      <c r="M98" s="24"/>
      <c r="N98" s="24"/>
      <c r="O98" s="24"/>
      <c r="Q98" s="24"/>
      <c r="R98" s="24"/>
      <c r="S98" s="24"/>
      <c r="W98" s="24"/>
      <c r="X98" s="24"/>
      <c r="AB98" s="24"/>
      <c r="AD98" s="65"/>
      <c r="AE98" s="65"/>
      <c r="AF98" s="65"/>
      <c r="AG98" s="65"/>
      <c r="AH98" s="65"/>
      <c r="AI98" s="65"/>
    </row>
    <row r="99" spans="1:35">
      <c r="A99" s="24"/>
      <c r="B99" s="24"/>
      <c r="C99" s="24"/>
      <c r="K99" s="24"/>
      <c r="L99" s="24"/>
      <c r="M99" s="24"/>
      <c r="N99" s="24"/>
      <c r="O99" s="24"/>
      <c r="Q99" s="24"/>
      <c r="R99" s="24"/>
      <c r="S99" s="24"/>
      <c r="W99" s="24"/>
      <c r="X99" s="24"/>
      <c r="AD99" s="65"/>
      <c r="AE99" s="65"/>
      <c r="AF99" s="65"/>
      <c r="AG99" s="65"/>
      <c r="AH99" s="65"/>
      <c r="AI99" s="65"/>
    </row>
    <row r="100" spans="1:35">
      <c r="A100" s="24"/>
      <c r="B100" s="24"/>
      <c r="C100" s="24"/>
      <c r="K100" s="24"/>
      <c r="M100" s="24"/>
      <c r="N100" s="24"/>
      <c r="O100" s="24"/>
      <c r="Q100" s="24"/>
      <c r="S100" s="24"/>
      <c r="W100" s="24"/>
      <c r="X100" s="24"/>
    </row>
    <row r="101" spans="1:35">
      <c r="A101" s="24"/>
      <c r="B101" s="24"/>
      <c r="C101" s="24"/>
      <c r="K101" s="24"/>
      <c r="L101" s="24"/>
      <c r="M101" s="24"/>
      <c r="N101" s="24"/>
      <c r="O101" s="24"/>
      <c r="Q101" s="24"/>
      <c r="R101" s="24"/>
      <c r="S101" s="24"/>
      <c r="W101" s="24"/>
      <c r="X101" s="24"/>
    </row>
    <row r="102" spans="1:35">
      <c r="A102" s="24"/>
      <c r="B102" s="24"/>
      <c r="C102" s="24"/>
      <c r="K102" s="24"/>
      <c r="L102" s="24"/>
      <c r="M102" s="24"/>
      <c r="N102" s="24"/>
      <c r="O102" s="24"/>
      <c r="Q102" s="24"/>
      <c r="R102" s="24"/>
      <c r="S102" s="24"/>
      <c r="W102" s="24"/>
      <c r="X102" s="24"/>
      <c r="AD102" s="65"/>
      <c r="AE102" s="65"/>
      <c r="AF102" s="65"/>
      <c r="AG102" s="65"/>
      <c r="AH102" s="65"/>
      <c r="AI102" s="65"/>
    </row>
    <row r="103" spans="1:35">
      <c r="A103" s="24"/>
      <c r="B103" s="24"/>
      <c r="C103" s="24"/>
      <c r="K103" s="24"/>
      <c r="L103" s="24"/>
      <c r="M103" s="24"/>
      <c r="N103" s="24"/>
      <c r="O103" s="24"/>
      <c r="Q103" s="24"/>
      <c r="R103" s="24"/>
      <c r="S103" s="24"/>
      <c r="W103" s="24"/>
      <c r="X103" s="24"/>
      <c r="AD103" s="65"/>
      <c r="AE103" s="65"/>
      <c r="AF103" s="65"/>
      <c r="AG103" s="65"/>
      <c r="AH103" s="65"/>
      <c r="AI103" s="65"/>
    </row>
    <row r="104" spans="1:35">
      <c r="A104" s="24"/>
      <c r="B104" s="24"/>
      <c r="C104" s="24"/>
      <c r="K104" s="24"/>
      <c r="L104" s="24"/>
      <c r="M104" s="24"/>
      <c r="N104" s="24"/>
      <c r="O104" s="24"/>
      <c r="Q104" s="24"/>
      <c r="R104" s="24"/>
      <c r="S104" s="24"/>
      <c r="W104" s="24"/>
      <c r="X104" s="24"/>
      <c r="Z104" s="24"/>
      <c r="AD104" s="65"/>
      <c r="AE104" s="65"/>
      <c r="AF104" s="65"/>
      <c r="AG104" s="65"/>
      <c r="AH104" s="65"/>
      <c r="AI104" s="65"/>
    </row>
    <row r="105" spans="1:35">
      <c r="A105" s="24"/>
      <c r="B105" s="24"/>
      <c r="C105" s="24"/>
      <c r="K105" s="24"/>
      <c r="L105" s="24"/>
      <c r="M105" s="24"/>
      <c r="N105" s="24"/>
      <c r="O105" s="24"/>
      <c r="Q105" s="24"/>
      <c r="R105" s="24"/>
      <c r="S105" s="24"/>
      <c r="W105" s="24"/>
      <c r="X105" s="24"/>
      <c r="AD105" s="65"/>
      <c r="AE105" s="65"/>
      <c r="AF105" s="65"/>
      <c r="AG105" s="65"/>
      <c r="AH105" s="65"/>
      <c r="AI105" s="65"/>
    </row>
    <row r="106" spans="1:35">
      <c r="A106" s="24"/>
      <c r="B106" s="24"/>
      <c r="C106" s="24"/>
      <c r="K106" s="24"/>
      <c r="L106" s="24"/>
      <c r="M106" s="24"/>
      <c r="N106" s="24"/>
      <c r="O106" s="24"/>
      <c r="Q106" s="24"/>
      <c r="R106" s="24"/>
      <c r="S106" s="24"/>
      <c r="W106" s="24"/>
      <c r="X106" s="24"/>
      <c r="AB106" s="24"/>
      <c r="AD106" s="65"/>
      <c r="AE106" s="65"/>
      <c r="AF106" s="65"/>
      <c r="AG106" s="65"/>
      <c r="AH106" s="65"/>
      <c r="AI106" s="65"/>
    </row>
    <row r="107" spans="1:35">
      <c r="A107" s="24"/>
      <c r="B107" s="24"/>
      <c r="C107" s="24"/>
      <c r="K107" s="24"/>
      <c r="L107" s="24"/>
      <c r="M107" s="24"/>
      <c r="N107" s="24"/>
      <c r="O107" s="24"/>
      <c r="Q107" s="24"/>
      <c r="R107" s="24"/>
      <c r="S107" s="24"/>
      <c r="W107" s="24"/>
      <c r="X107" s="24"/>
      <c r="AB107" s="24"/>
      <c r="AD107" s="65"/>
      <c r="AE107" s="65"/>
      <c r="AF107" s="65"/>
      <c r="AG107" s="65"/>
      <c r="AH107" s="65"/>
      <c r="AI107" s="65"/>
    </row>
    <row r="108" spans="1:35">
      <c r="A108" s="24"/>
      <c r="B108" s="24"/>
      <c r="C108" s="24"/>
      <c r="K108" s="24"/>
      <c r="L108" s="24"/>
      <c r="M108" s="24"/>
      <c r="N108" s="24"/>
      <c r="O108" s="24"/>
      <c r="Q108" s="24"/>
      <c r="R108" s="24"/>
      <c r="S108" s="24"/>
      <c r="W108" s="24"/>
      <c r="X108" s="24"/>
      <c r="Z108" s="24"/>
      <c r="AD108" s="65"/>
      <c r="AE108" s="65"/>
      <c r="AF108" s="65"/>
      <c r="AG108" s="65"/>
      <c r="AH108" s="65"/>
      <c r="AI108" s="65"/>
    </row>
    <row r="109" spans="1:35">
      <c r="A109" s="24"/>
      <c r="B109" s="24"/>
      <c r="C109" s="24"/>
      <c r="K109" s="24"/>
      <c r="L109" s="24"/>
      <c r="M109" s="24"/>
      <c r="N109" s="24"/>
      <c r="O109" s="24"/>
      <c r="Q109" s="24"/>
      <c r="R109" s="24"/>
      <c r="S109" s="24"/>
      <c r="W109" s="24"/>
      <c r="X109" s="24"/>
      <c r="Z109" s="24"/>
      <c r="AD109" s="65"/>
      <c r="AE109" s="65"/>
      <c r="AF109" s="65"/>
      <c r="AG109" s="65"/>
      <c r="AH109" s="65"/>
      <c r="AI109" s="65"/>
    </row>
    <row r="110" spans="1:35">
      <c r="A110" s="24"/>
      <c r="B110" s="24"/>
      <c r="C110" s="24"/>
      <c r="K110" s="24"/>
      <c r="L110" s="24"/>
      <c r="M110" s="24"/>
      <c r="N110" s="24"/>
      <c r="O110" s="24"/>
      <c r="Q110" s="24"/>
      <c r="R110" s="24"/>
      <c r="S110" s="24"/>
      <c r="W110" s="24"/>
      <c r="X110" s="24"/>
      <c r="AD110" s="65"/>
      <c r="AE110" s="65"/>
      <c r="AF110" s="65"/>
      <c r="AG110" s="65"/>
      <c r="AH110" s="65"/>
      <c r="AI110" s="65"/>
    </row>
    <row r="111" spans="1:35">
      <c r="A111" s="24"/>
      <c r="B111" s="24"/>
      <c r="C111" s="24"/>
      <c r="K111" s="24"/>
      <c r="L111" s="24"/>
      <c r="M111" s="24"/>
      <c r="N111" s="24"/>
      <c r="O111" s="24"/>
      <c r="Q111" s="24"/>
      <c r="R111" s="24"/>
      <c r="S111" s="24"/>
      <c r="W111" s="24"/>
      <c r="X111" s="24"/>
      <c r="Z111" s="24"/>
      <c r="AB111" s="24"/>
      <c r="AD111" s="65"/>
      <c r="AE111" s="65"/>
      <c r="AF111" s="65"/>
      <c r="AG111" s="65"/>
      <c r="AH111" s="65"/>
      <c r="AI111" s="65"/>
    </row>
    <row r="112" spans="1:35">
      <c r="A112" s="24"/>
      <c r="B112" s="24"/>
      <c r="C112" s="24"/>
      <c r="K112" s="24"/>
      <c r="L112" s="24"/>
      <c r="M112" s="24"/>
      <c r="N112" s="24"/>
      <c r="O112" s="24"/>
      <c r="Q112" s="24"/>
      <c r="R112" s="24"/>
      <c r="S112" s="24"/>
      <c r="W112" s="24"/>
      <c r="X112" s="24"/>
      <c r="AD112" s="65"/>
      <c r="AE112" s="65"/>
      <c r="AF112" s="65"/>
      <c r="AG112" s="65"/>
      <c r="AH112" s="65"/>
      <c r="AI112" s="65"/>
    </row>
    <row r="113" spans="1:35">
      <c r="A113" s="24"/>
      <c r="B113" s="24"/>
      <c r="C113" s="24"/>
      <c r="K113" s="24"/>
      <c r="L113" s="24"/>
      <c r="M113" s="24"/>
      <c r="N113" s="24"/>
      <c r="O113" s="24"/>
      <c r="Q113" s="24"/>
      <c r="R113" s="24"/>
      <c r="S113" s="24"/>
      <c r="W113" s="24"/>
      <c r="X113" s="24"/>
      <c r="AD113" s="65"/>
      <c r="AE113" s="65"/>
      <c r="AF113" s="65"/>
      <c r="AG113" s="65"/>
      <c r="AH113" s="65"/>
      <c r="AI113" s="65"/>
    </row>
    <row r="114" spans="1:35">
      <c r="A114" s="24"/>
      <c r="B114" s="24"/>
      <c r="C114" s="24"/>
      <c r="K114" s="24"/>
      <c r="L114" s="24"/>
      <c r="M114" s="24"/>
      <c r="N114" s="24"/>
      <c r="O114" s="24"/>
      <c r="Q114" s="24"/>
      <c r="R114" s="24"/>
      <c r="S114" s="24"/>
      <c r="W114" s="24"/>
      <c r="X114" s="24"/>
      <c r="Z114" s="24"/>
      <c r="AD114" s="65"/>
      <c r="AE114" s="65"/>
      <c r="AF114" s="65"/>
      <c r="AG114" s="65"/>
      <c r="AH114" s="65"/>
      <c r="AI114" s="65"/>
    </row>
    <row r="115" spans="1:35">
      <c r="A115" s="24"/>
      <c r="B115" s="24"/>
      <c r="C115" s="24"/>
      <c r="K115" s="24"/>
      <c r="L115" s="24"/>
      <c r="M115" s="24"/>
      <c r="N115" s="24"/>
      <c r="O115" s="24"/>
      <c r="Q115" s="24"/>
      <c r="R115" s="24"/>
      <c r="S115" s="24"/>
      <c r="W115" s="24"/>
      <c r="X115" s="24"/>
      <c r="AD115" s="65"/>
      <c r="AE115" s="65"/>
      <c r="AF115" s="65"/>
      <c r="AG115" s="65"/>
      <c r="AH115" s="65"/>
      <c r="AI115" s="65"/>
    </row>
    <row r="116" spans="1:35">
      <c r="A116" s="24"/>
      <c r="B116" s="24"/>
      <c r="C116" s="24"/>
      <c r="K116" s="24"/>
      <c r="L116" s="24"/>
      <c r="M116" s="24"/>
      <c r="N116" s="24"/>
      <c r="O116" s="24"/>
      <c r="Q116" s="24"/>
      <c r="R116" s="24"/>
      <c r="S116" s="24"/>
      <c r="W116" s="24"/>
      <c r="X116" s="24"/>
      <c r="AB116" s="24"/>
      <c r="AD116" s="65"/>
      <c r="AE116" s="65"/>
      <c r="AF116" s="65"/>
      <c r="AG116" s="65"/>
      <c r="AH116" s="65"/>
      <c r="AI116" s="65"/>
    </row>
    <row r="117" spans="1:35">
      <c r="A117" s="24"/>
      <c r="B117" s="24"/>
      <c r="C117" s="24"/>
      <c r="K117" s="24"/>
      <c r="L117" s="24"/>
      <c r="M117" s="24"/>
      <c r="N117" s="24"/>
      <c r="O117" s="24"/>
      <c r="Q117" s="24"/>
      <c r="R117" s="24"/>
      <c r="S117" s="24"/>
      <c r="W117" s="24"/>
      <c r="X117" s="24"/>
      <c r="Z117" s="24"/>
      <c r="AD117" s="65"/>
      <c r="AE117" s="65"/>
      <c r="AF117" s="65"/>
      <c r="AG117" s="65"/>
      <c r="AH117" s="65"/>
      <c r="AI117" s="65"/>
    </row>
    <row r="118" spans="1:35">
      <c r="A118" s="24"/>
      <c r="B118" s="24"/>
      <c r="C118" s="24"/>
      <c r="K118" s="24"/>
      <c r="L118" s="24"/>
      <c r="M118" s="24"/>
      <c r="N118" s="24"/>
      <c r="O118" s="24"/>
      <c r="Q118" s="24"/>
      <c r="R118" s="24"/>
      <c r="S118" s="24"/>
      <c r="W118" s="24"/>
      <c r="X118" s="24"/>
      <c r="AD118" s="65"/>
      <c r="AE118" s="65"/>
      <c r="AF118" s="65"/>
      <c r="AG118" s="65"/>
      <c r="AH118" s="65"/>
      <c r="AI118" s="65"/>
    </row>
    <row r="119" spans="1:35">
      <c r="A119" s="24"/>
      <c r="B119" s="24"/>
      <c r="C119" s="24"/>
      <c r="K119" s="24"/>
      <c r="L119" s="24"/>
      <c r="M119" s="24"/>
      <c r="N119" s="24"/>
      <c r="O119" s="24"/>
      <c r="Q119" s="24"/>
      <c r="R119" s="24"/>
      <c r="S119" s="24"/>
      <c r="W119" s="24"/>
      <c r="X119" s="24"/>
      <c r="AB119" s="24"/>
      <c r="AD119" s="65"/>
      <c r="AE119" s="65"/>
      <c r="AF119" s="65"/>
      <c r="AG119" s="65"/>
      <c r="AH119" s="65"/>
      <c r="AI119" s="65"/>
    </row>
    <row r="120" spans="1:35">
      <c r="A120" s="24"/>
      <c r="B120" s="24"/>
      <c r="C120" s="24"/>
      <c r="K120" s="24"/>
      <c r="L120" s="24"/>
      <c r="M120" s="24"/>
      <c r="N120" s="24"/>
      <c r="O120" s="24"/>
      <c r="Q120" s="24"/>
      <c r="R120" s="24"/>
      <c r="S120" s="24"/>
      <c r="W120" s="24"/>
      <c r="X120" s="24"/>
      <c r="AD120" s="65"/>
      <c r="AE120" s="65"/>
      <c r="AF120" s="65"/>
      <c r="AG120" s="65"/>
      <c r="AH120" s="65"/>
      <c r="AI120" s="65"/>
    </row>
    <row r="121" spans="1:35">
      <c r="A121" s="24"/>
      <c r="B121" s="24"/>
      <c r="C121" s="24"/>
      <c r="K121" s="24"/>
      <c r="L121" s="24"/>
      <c r="M121" s="24"/>
      <c r="N121" s="24"/>
      <c r="O121" s="24"/>
      <c r="Q121" s="24"/>
      <c r="R121" s="24"/>
      <c r="S121" s="24"/>
      <c r="W121" s="24"/>
      <c r="X121" s="24"/>
      <c r="Z121" s="24"/>
      <c r="AD121" s="65"/>
      <c r="AE121" s="65"/>
      <c r="AF121" s="65"/>
      <c r="AG121" s="65"/>
      <c r="AH121" s="65"/>
      <c r="AI121" s="65"/>
    </row>
    <row r="122" spans="1:35">
      <c r="A122" s="24"/>
      <c r="B122" s="24"/>
      <c r="C122" s="24"/>
      <c r="K122" s="24"/>
      <c r="L122" s="24"/>
      <c r="M122" s="24"/>
      <c r="N122" s="24"/>
      <c r="O122" s="24"/>
      <c r="Q122" s="24"/>
      <c r="R122" s="24"/>
      <c r="S122" s="24"/>
      <c r="W122" s="24"/>
      <c r="X122" s="24"/>
      <c r="Z122" s="24"/>
      <c r="AD122" s="65"/>
      <c r="AE122" s="65"/>
      <c r="AF122" s="65"/>
      <c r="AG122" s="65"/>
      <c r="AH122" s="65"/>
      <c r="AI122" s="65"/>
    </row>
    <row r="123" spans="1:35">
      <c r="A123" s="24"/>
      <c r="B123" s="24"/>
      <c r="C123" s="24"/>
      <c r="K123" s="24"/>
      <c r="M123" s="24"/>
      <c r="Q123" s="24"/>
      <c r="X123" s="24"/>
    </row>
    <row r="124" spans="1:35">
      <c r="A124" s="24"/>
      <c r="B124" s="24"/>
      <c r="C124" s="24"/>
      <c r="K124" s="24"/>
      <c r="M124" s="24"/>
      <c r="Q124" s="24"/>
      <c r="X124" s="24"/>
    </row>
    <row r="125" spans="1:35">
      <c r="A125" s="24"/>
      <c r="B125" s="24"/>
      <c r="C125" s="24"/>
      <c r="K125" s="24"/>
      <c r="M125" s="24"/>
      <c r="Q125" s="24"/>
      <c r="X125" s="24"/>
    </row>
    <row r="126" spans="1:35">
      <c r="A126" s="24"/>
      <c r="B126" s="24"/>
      <c r="C126" s="24"/>
      <c r="K126" s="24"/>
      <c r="L126" s="24"/>
      <c r="M126" s="24"/>
      <c r="N126" s="24"/>
      <c r="O126" s="24"/>
      <c r="Q126" s="24"/>
      <c r="R126" s="24"/>
      <c r="S126" s="24"/>
      <c r="W126" s="24"/>
      <c r="X126" s="24"/>
      <c r="AB126" s="24"/>
      <c r="AD126" s="65"/>
      <c r="AE126" s="65"/>
      <c r="AF126" s="65"/>
      <c r="AG126" s="65"/>
      <c r="AH126" s="65"/>
      <c r="AI126" s="65"/>
    </row>
    <row r="127" spans="1:35">
      <c r="A127" s="24"/>
      <c r="B127" s="24"/>
      <c r="C127" s="24"/>
      <c r="K127" s="24"/>
      <c r="L127" s="24"/>
      <c r="M127" s="24"/>
      <c r="N127" s="24"/>
      <c r="O127" s="24"/>
      <c r="Q127" s="24"/>
      <c r="R127" s="24"/>
      <c r="S127" s="24"/>
      <c r="W127" s="24"/>
      <c r="X127" s="24"/>
      <c r="Z127" s="24"/>
      <c r="AD127" s="65"/>
      <c r="AE127" s="65"/>
      <c r="AF127" s="65"/>
      <c r="AG127" s="65"/>
      <c r="AH127" s="65"/>
      <c r="AI127" s="65"/>
    </row>
    <row r="128" spans="1:35">
      <c r="A128" s="24"/>
      <c r="B128" s="24"/>
      <c r="C128" s="24"/>
      <c r="K128" s="24"/>
      <c r="M128" s="24"/>
      <c r="Q128" s="24"/>
      <c r="W128" s="24"/>
      <c r="X128" s="24"/>
      <c r="AD128" s="65"/>
      <c r="AE128" s="65"/>
      <c r="AF128" s="65"/>
      <c r="AG128" s="65"/>
      <c r="AH128" s="65"/>
      <c r="AI128" s="65"/>
    </row>
    <row r="129" spans="1:35">
      <c r="A129" s="24"/>
      <c r="B129" s="24"/>
      <c r="C129" s="24"/>
      <c r="K129" s="24"/>
      <c r="L129" s="24"/>
      <c r="M129" s="24"/>
      <c r="N129" s="24"/>
      <c r="O129" s="24"/>
      <c r="Q129" s="24"/>
      <c r="R129" s="24"/>
      <c r="S129" s="24"/>
      <c r="W129" s="24"/>
      <c r="X129" s="24"/>
      <c r="AB129" s="24"/>
      <c r="AD129" s="65"/>
      <c r="AE129" s="65"/>
      <c r="AF129" s="65"/>
      <c r="AG129" s="65"/>
      <c r="AH129" s="65"/>
      <c r="AI129" s="65"/>
    </row>
    <row r="130" spans="1:35">
      <c r="A130" s="24"/>
      <c r="B130" s="24"/>
      <c r="C130" s="24"/>
      <c r="K130" s="24"/>
      <c r="L130" s="24"/>
      <c r="M130" s="24"/>
      <c r="N130" s="24"/>
      <c r="O130" s="24"/>
      <c r="Q130" s="24"/>
      <c r="R130" s="24"/>
      <c r="S130" s="24"/>
      <c r="W130" s="24"/>
      <c r="X130" s="24"/>
      <c r="AB130" s="24"/>
      <c r="AD130" s="65"/>
      <c r="AE130" s="65"/>
      <c r="AF130" s="65"/>
      <c r="AG130" s="65"/>
      <c r="AH130" s="65"/>
      <c r="AI130" s="65"/>
    </row>
    <row r="131" spans="1:35">
      <c r="A131" s="24"/>
      <c r="B131" s="24"/>
      <c r="C131" s="24"/>
      <c r="K131" s="24"/>
      <c r="L131" s="24"/>
      <c r="M131" s="24"/>
      <c r="N131" s="24"/>
      <c r="O131" s="24"/>
      <c r="Q131" s="24"/>
      <c r="R131" s="24"/>
      <c r="S131" s="24"/>
      <c r="W131" s="24"/>
      <c r="X131" s="24"/>
      <c r="AD131" s="65"/>
      <c r="AE131" s="65"/>
      <c r="AF131" s="65"/>
      <c r="AG131" s="65"/>
      <c r="AH131" s="65"/>
      <c r="AI131" s="65"/>
    </row>
    <row r="132" spans="1:35">
      <c r="A132" s="24"/>
      <c r="B132" s="24"/>
      <c r="C132" s="24"/>
      <c r="K132" s="24"/>
      <c r="L132" s="24"/>
      <c r="M132" s="24"/>
      <c r="N132" s="24"/>
      <c r="O132" s="24"/>
      <c r="Q132" s="24"/>
      <c r="R132" s="24"/>
      <c r="S132" s="24"/>
      <c r="W132" s="24"/>
      <c r="X132" s="24"/>
      <c r="AB132" s="24"/>
      <c r="AD132" s="65"/>
      <c r="AE132" s="65"/>
      <c r="AF132" s="65"/>
      <c r="AG132" s="65"/>
      <c r="AH132" s="65"/>
      <c r="AI132" s="65"/>
    </row>
    <row r="133" spans="1:35">
      <c r="A133" s="24"/>
      <c r="B133" s="24"/>
      <c r="C133" s="24"/>
      <c r="K133" s="24"/>
      <c r="L133" s="24"/>
      <c r="M133" s="24"/>
      <c r="N133" s="24"/>
      <c r="O133" s="24"/>
      <c r="Q133" s="24"/>
      <c r="R133" s="24"/>
      <c r="S133" s="24"/>
      <c r="W133" s="24"/>
      <c r="X133" s="24"/>
      <c r="Z133" s="24"/>
      <c r="AB133" s="24"/>
      <c r="AD133" s="65"/>
      <c r="AE133" s="65"/>
      <c r="AF133" s="65"/>
      <c r="AG133" s="65"/>
      <c r="AH133" s="65"/>
      <c r="AI133" s="65"/>
    </row>
    <row r="134" spans="1:35">
      <c r="A134" s="24"/>
      <c r="B134" s="24"/>
      <c r="C134" s="24"/>
      <c r="K134" s="24"/>
      <c r="L134" s="24"/>
      <c r="M134" s="24"/>
      <c r="N134" s="24"/>
      <c r="O134" s="24"/>
      <c r="Q134" s="24"/>
      <c r="R134" s="24"/>
      <c r="S134" s="24"/>
      <c r="W134" s="24"/>
      <c r="X134" s="24"/>
      <c r="Z134" s="24"/>
      <c r="AB134" s="24"/>
      <c r="AD134" s="65"/>
      <c r="AE134" s="65"/>
      <c r="AF134" s="65"/>
      <c r="AG134" s="65"/>
      <c r="AH134" s="65"/>
      <c r="AI134" s="65"/>
    </row>
    <row r="135" spans="1:35">
      <c r="A135" s="24"/>
      <c r="B135" s="24"/>
      <c r="C135" s="24"/>
      <c r="K135" s="24"/>
      <c r="L135" s="24"/>
      <c r="M135" s="24"/>
      <c r="N135" s="24"/>
      <c r="O135" s="24"/>
      <c r="Q135" s="24"/>
      <c r="R135" s="24"/>
      <c r="S135" s="24"/>
      <c r="W135" s="24"/>
      <c r="X135" s="24"/>
      <c r="Z135" s="24"/>
      <c r="AB135" s="24"/>
      <c r="AD135" s="65"/>
      <c r="AE135" s="65"/>
      <c r="AF135" s="65"/>
      <c r="AG135" s="65"/>
      <c r="AH135" s="65"/>
      <c r="AI135" s="65"/>
    </row>
    <row r="136" spans="1:35">
      <c r="A136" s="24"/>
      <c r="B136" s="24"/>
      <c r="C136" s="24"/>
      <c r="K136" s="24"/>
      <c r="L136" s="24"/>
      <c r="M136" s="24"/>
      <c r="N136" s="24"/>
      <c r="O136" s="24"/>
      <c r="Q136" s="24"/>
      <c r="R136" s="24"/>
      <c r="S136" s="24"/>
      <c r="W136" s="24"/>
      <c r="X136" s="24"/>
      <c r="Z136" s="24"/>
      <c r="AB136" s="24"/>
      <c r="AD136" s="65"/>
      <c r="AE136" s="65"/>
      <c r="AF136" s="65"/>
      <c r="AG136" s="65"/>
      <c r="AH136" s="65"/>
      <c r="AI136" s="65"/>
    </row>
    <row r="137" spans="1:35">
      <c r="A137" s="24"/>
      <c r="B137" s="24"/>
      <c r="C137" s="24"/>
      <c r="K137" s="24"/>
      <c r="L137" s="24"/>
      <c r="M137" s="24"/>
      <c r="N137" s="24"/>
      <c r="O137" s="24"/>
      <c r="Q137" s="24"/>
      <c r="R137" s="24"/>
      <c r="S137" s="24"/>
      <c r="W137" s="24"/>
      <c r="X137" s="24"/>
      <c r="Z137" s="24"/>
      <c r="AD137" s="65"/>
      <c r="AE137" s="65"/>
      <c r="AF137" s="65"/>
      <c r="AG137" s="65"/>
      <c r="AH137" s="65"/>
      <c r="AI137" s="65"/>
    </row>
    <row r="138" spans="1:35">
      <c r="A138" s="24"/>
      <c r="B138" s="24"/>
      <c r="C138" s="24"/>
      <c r="K138" s="24"/>
      <c r="L138" s="24"/>
      <c r="M138" s="24"/>
      <c r="N138" s="24"/>
      <c r="O138" s="24"/>
      <c r="Q138" s="24"/>
      <c r="R138" s="24"/>
      <c r="S138" s="24"/>
      <c r="W138" s="24"/>
      <c r="X138" s="24"/>
      <c r="Z138" s="24"/>
      <c r="AD138" s="65"/>
      <c r="AE138" s="65"/>
      <c r="AF138" s="65"/>
      <c r="AG138" s="65"/>
      <c r="AH138" s="65"/>
      <c r="AI138" s="65"/>
    </row>
    <row r="139" spans="1:35">
      <c r="A139" s="24"/>
      <c r="B139" s="24"/>
      <c r="C139" s="24"/>
      <c r="K139" s="24"/>
      <c r="L139" s="24"/>
      <c r="M139" s="24"/>
      <c r="N139" s="24"/>
      <c r="O139" s="24"/>
      <c r="Q139" s="24"/>
      <c r="R139" s="24"/>
      <c r="S139" s="24"/>
      <c r="W139" s="24"/>
      <c r="X139" s="24"/>
      <c r="AD139" s="65"/>
      <c r="AE139" s="65"/>
      <c r="AF139" s="65"/>
      <c r="AG139" s="65"/>
      <c r="AH139" s="65"/>
      <c r="AI139" s="65"/>
    </row>
    <row r="140" spans="1:35">
      <c r="A140" s="24"/>
      <c r="B140" s="24"/>
      <c r="C140" s="24"/>
      <c r="K140" s="24"/>
      <c r="L140" s="24"/>
      <c r="M140" s="24"/>
      <c r="N140" s="24"/>
      <c r="O140" s="24"/>
      <c r="Q140" s="24"/>
      <c r="R140" s="24"/>
      <c r="S140" s="24"/>
      <c r="W140" s="24"/>
      <c r="X140" s="24"/>
      <c r="AD140" s="65"/>
      <c r="AE140" s="65"/>
      <c r="AF140" s="65"/>
      <c r="AG140" s="65"/>
      <c r="AH140" s="65"/>
      <c r="AI140" s="65"/>
    </row>
    <row r="141" spans="1:35">
      <c r="A141" s="24"/>
      <c r="B141" s="24"/>
      <c r="C141" s="24"/>
      <c r="K141" s="24"/>
      <c r="M141" s="24"/>
      <c r="N141" s="24"/>
      <c r="O141" s="24"/>
      <c r="Q141" s="24"/>
      <c r="R141" s="24"/>
      <c r="S141" s="24"/>
      <c r="W141" s="24"/>
      <c r="X141" s="24"/>
      <c r="AD141" s="65"/>
      <c r="AE141" s="65"/>
      <c r="AF141" s="65"/>
      <c r="AG141" s="65"/>
      <c r="AH141" s="65"/>
      <c r="AI141" s="65"/>
    </row>
    <row r="142" spans="1:35">
      <c r="A142" s="24"/>
      <c r="B142" s="24"/>
      <c r="C142" s="24"/>
      <c r="K142" s="24"/>
      <c r="M142" s="24"/>
      <c r="N142" s="24"/>
      <c r="O142" s="24"/>
      <c r="Q142" s="24"/>
      <c r="R142" s="24"/>
      <c r="S142" s="24"/>
      <c r="W142" s="24"/>
      <c r="X142" s="24"/>
      <c r="AD142" s="65"/>
      <c r="AE142" s="65"/>
      <c r="AF142" s="65"/>
      <c r="AG142" s="65"/>
      <c r="AH142" s="65"/>
      <c r="AI142" s="65"/>
    </row>
    <row r="143" spans="1:35">
      <c r="A143" s="24"/>
      <c r="B143" s="24"/>
      <c r="C143" s="24"/>
      <c r="K143" s="24"/>
      <c r="M143" s="24"/>
      <c r="N143" s="24"/>
      <c r="O143" s="24"/>
      <c r="Q143" s="24"/>
      <c r="R143" s="24"/>
      <c r="S143" s="24"/>
      <c r="W143" s="24"/>
      <c r="X143" s="24"/>
      <c r="AD143" s="65"/>
      <c r="AE143" s="65"/>
      <c r="AF143" s="65"/>
      <c r="AG143" s="65"/>
      <c r="AH143" s="65"/>
      <c r="AI143" s="65"/>
    </row>
    <row r="144" spans="1:35">
      <c r="A144" s="24"/>
      <c r="B144" s="24"/>
      <c r="C144" s="24"/>
      <c r="K144" s="24"/>
      <c r="M144" s="24"/>
      <c r="N144" s="24"/>
      <c r="O144" s="24"/>
      <c r="Q144" s="24"/>
      <c r="R144" s="24"/>
      <c r="S144" s="24"/>
      <c r="W144" s="24"/>
      <c r="X144" s="24"/>
      <c r="AD144" s="65"/>
      <c r="AE144" s="65"/>
      <c r="AF144" s="65"/>
      <c r="AG144" s="65"/>
      <c r="AH144" s="65"/>
      <c r="AI144" s="65"/>
    </row>
    <row r="145" spans="1:35">
      <c r="A145" s="24"/>
      <c r="B145" s="24"/>
      <c r="C145" s="24"/>
      <c r="K145" s="24"/>
      <c r="M145" s="24"/>
      <c r="N145" s="24"/>
      <c r="O145" s="24"/>
      <c r="Q145" s="24"/>
      <c r="R145" s="24"/>
      <c r="S145" s="24"/>
      <c r="W145" s="24"/>
      <c r="X145" s="24"/>
      <c r="AD145" s="65"/>
      <c r="AE145" s="65"/>
      <c r="AF145" s="65"/>
      <c r="AG145" s="65"/>
      <c r="AH145" s="65"/>
      <c r="AI145" s="65"/>
    </row>
    <row r="146" spans="1:35">
      <c r="A146" s="24"/>
      <c r="B146" s="24"/>
      <c r="C146" s="24"/>
      <c r="K146" s="24"/>
      <c r="M146" s="24"/>
      <c r="O146" s="24"/>
      <c r="Q146" s="24"/>
      <c r="S146" s="24"/>
      <c r="W146" s="24"/>
      <c r="X146" s="24"/>
      <c r="AD146" s="65"/>
      <c r="AE146" s="65"/>
      <c r="AF146" s="65"/>
      <c r="AG146" s="65"/>
      <c r="AH146" s="65"/>
      <c r="AI146" s="65"/>
    </row>
    <row r="147" spans="1:35">
      <c r="A147" s="24"/>
      <c r="B147" s="24"/>
      <c r="C147" s="24"/>
      <c r="K147" s="24"/>
      <c r="M147" s="24"/>
      <c r="O147" s="24"/>
      <c r="Q147" s="24"/>
      <c r="S147" s="24"/>
      <c r="W147" s="24"/>
      <c r="X147" s="24"/>
      <c r="AD147" s="65"/>
      <c r="AE147" s="65"/>
      <c r="AF147" s="65"/>
      <c r="AG147" s="65"/>
      <c r="AH147" s="65"/>
      <c r="AI147" s="65"/>
    </row>
    <row r="148" spans="1:35">
      <c r="A148" s="24"/>
      <c r="B148" s="24"/>
      <c r="C148" s="24"/>
      <c r="K148" s="24"/>
      <c r="M148" s="24"/>
      <c r="N148" s="24"/>
      <c r="O148" s="24"/>
      <c r="Q148" s="24"/>
      <c r="R148" s="24"/>
      <c r="S148" s="24"/>
      <c r="W148" s="24"/>
      <c r="X148" s="24"/>
      <c r="AD148" s="65"/>
      <c r="AE148" s="65"/>
      <c r="AF148" s="65"/>
      <c r="AG148" s="65"/>
      <c r="AH148" s="65"/>
      <c r="AI148" s="65"/>
    </row>
    <row r="149" spans="1:35">
      <c r="A149" s="24"/>
      <c r="B149" s="24"/>
      <c r="C149" s="24"/>
      <c r="K149" s="24"/>
      <c r="M149" s="24"/>
      <c r="N149" s="24"/>
      <c r="O149" s="24"/>
      <c r="Q149" s="24"/>
      <c r="R149" s="24"/>
      <c r="S149" s="24"/>
      <c r="W149" s="24"/>
      <c r="X149" s="24"/>
      <c r="AD149" s="65"/>
      <c r="AE149" s="65"/>
      <c r="AF149" s="65"/>
      <c r="AG149" s="65"/>
      <c r="AH149" s="65"/>
      <c r="AI149" s="65"/>
    </row>
    <row r="150" spans="1:35">
      <c r="A150" s="24"/>
      <c r="B150" s="24"/>
      <c r="C150" s="24"/>
      <c r="K150" s="24"/>
      <c r="M150" s="24"/>
      <c r="N150" s="24"/>
      <c r="O150" s="24"/>
      <c r="Q150" s="24"/>
      <c r="R150" s="24"/>
      <c r="S150" s="24"/>
      <c r="W150" s="24"/>
      <c r="X150" s="24"/>
      <c r="AD150" s="65"/>
      <c r="AE150" s="65"/>
      <c r="AF150" s="65"/>
      <c r="AG150" s="65"/>
      <c r="AH150" s="65"/>
      <c r="AI150" s="65"/>
    </row>
    <row r="151" spans="1:35">
      <c r="A151" s="24"/>
      <c r="B151" s="24"/>
      <c r="C151" s="24"/>
      <c r="K151" s="24"/>
      <c r="M151" s="24"/>
      <c r="N151" s="24"/>
      <c r="O151" s="24"/>
      <c r="Q151" s="24"/>
      <c r="R151" s="24"/>
      <c r="S151" s="24"/>
      <c r="W151" s="24"/>
      <c r="X151" s="24"/>
      <c r="AD151" s="65"/>
      <c r="AE151" s="65"/>
      <c r="AF151" s="65"/>
      <c r="AG151" s="65"/>
      <c r="AH151" s="65"/>
      <c r="AI151" s="65"/>
    </row>
    <row r="152" spans="1:35">
      <c r="A152" s="24"/>
      <c r="B152" s="24"/>
      <c r="C152" s="24"/>
      <c r="K152" s="24"/>
      <c r="M152" s="24"/>
      <c r="N152" s="24"/>
      <c r="O152" s="24"/>
      <c r="Q152" s="24"/>
      <c r="R152" s="24"/>
      <c r="S152" s="24"/>
      <c r="W152" s="24"/>
      <c r="X152" s="24"/>
      <c r="AD152" s="65"/>
      <c r="AE152" s="65"/>
      <c r="AF152" s="65"/>
      <c r="AG152" s="65"/>
      <c r="AH152" s="65"/>
      <c r="AI152" s="65"/>
    </row>
    <row r="153" spans="1:35">
      <c r="A153" s="24"/>
      <c r="B153" s="24"/>
      <c r="C153" s="24"/>
      <c r="K153" s="24"/>
      <c r="M153" s="24"/>
      <c r="N153" s="24"/>
      <c r="O153" s="24"/>
      <c r="Q153" s="24"/>
      <c r="R153" s="24"/>
      <c r="S153" s="24"/>
      <c r="W153" s="24"/>
      <c r="X153" s="24"/>
      <c r="AD153" s="65"/>
      <c r="AE153" s="65"/>
      <c r="AF153" s="65"/>
      <c r="AG153" s="65"/>
      <c r="AH153" s="65"/>
      <c r="AI153" s="65"/>
    </row>
    <row r="154" spans="1:35">
      <c r="A154" s="24"/>
      <c r="B154" s="24"/>
      <c r="C154" s="24"/>
      <c r="K154" s="24"/>
      <c r="M154" s="24"/>
      <c r="N154" s="24"/>
      <c r="O154" s="24"/>
      <c r="Q154" s="24"/>
      <c r="R154" s="24"/>
      <c r="S154" s="24"/>
      <c r="W154" s="24"/>
      <c r="X154" s="24"/>
      <c r="AD154" s="65"/>
      <c r="AE154" s="65"/>
      <c r="AF154" s="65"/>
      <c r="AG154" s="65"/>
      <c r="AH154" s="65"/>
      <c r="AI154" s="65"/>
    </row>
    <row r="155" spans="1:35">
      <c r="A155" s="24"/>
      <c r="B155" s="24"/>
      <c r="C155" s="24"/>
      <c r="K155" s="24"/>
      <c r="M155" s="24"/>
      <c r="N155" s="24"/>
      <c r="O155" s="24"/>
      <c r="Q155" s="24"/>
      <c r="R155" s="24"/>
      <c r="S155" s="24"/>
      <c r="W155" s="24"/>
      <c r="X155" s="24"/>
      <c r="AD155" s="65"/>
      <c r="AE155" s="65"/>
      <c r="AF155" s="65"/>
      <c r="AG155" s="65"/>
      <c r="AH155" s="65"/>
      <c r="AI155" s="65"/>
    </row>
    <row r="156" spans="1:35">
      <c r="A156" s="24"/>
      <c r="B156" s="24"/>
      <c r="C156" s="24"/>
      <c r="K156" s="24"/>
      <c r="L156" s="24"/>
      <c r="M156" s="24"/>
      <c r="N156" s="24"/>
      <c r="O156" s="24"/>
      <c r="Q156" s="24"/>
      <c r="R156" s="24"/>
      <c r="S156" s="24"/>
      <c r="W156" s="24"/>
      <c r="X156" s="24"/>
      <c r="AD156" s="65"/>
      <c r="AE156" s="65"/>
      <c r="AF156" s="65"/>
      <c r="AG156" s="65"/>
      <c r="AH156" s="65"/>
      <c r="AI156" s="65"/>
    </row>
    <row r="157" spans="1:35">
      <c r="A157" s="24"/>
      <c r="B157" s="24"/>
      <c r="C157" s="24"/>
      <c r="K157" s="24"/>
      <c r="L157" s="24"/>
      <c r="M157" s="24"/>
      <c r="N157" s="24"/>
      <c r="O157" s="24"/>
      <c r="Q157" s="24"/>
      <c r="R157" s="24"/>
      <c r="S157" s="24"/>
      <c r="W157" s="24"/>
      <c r="X157" s="24"/>
      <c r="AD157" s="65"/>
      <c r="AE157" s="65"/>
      <c r="AF157" s="65"/>
      <c r="AG157" s="65"/>
      <c r="AH157" s="65"/>
      <c r="AI157" s="65"/>
    </row>
    <row r="158" spans="1:35">
      <c r="A158" s="24"/>
      <c r="B158" s="24"/>
      <c r="C158" s="24"/>
      <c r="K158" s="24"/>
      <c r="L158" s="24"/>
      <c r="M158" s="24"/>
      <c r="N158" s="24"/>
      <c r="O158" s="24"/>
      <c r="Q158" s="24"/>
      <c r="R158" s="24"/>
      <c r="S158" s="24"/>
      <c r="W158" s="24"/>
      <c r="X158" s="24"/>
      <c r="AD158" s="65"/>
      <c r="AE158" s="65"/>
      <c r="AF158" s="65"/>
      <c r="AG158" s="65"/>
      <c r="AH158" s="65"/>
      <c r="AI158" s="65"/>
    </row>
    <row r="159" spans="1:35">
      <c r="A159" s="24"/>
      <c r="B159" s="24"/>
      <c r="C159" s="24"/>
      <c r="K159" s="24"/>
      <c r="L159" s="24"/>
      <c r="M159" s="24"/>
      <c r="N159" s="24"/>
      <c r="O159" s="24"/>
      <c r="Q159" s="24"/>
      <c r="R159" s="24"/>
      <c r="S159" s="24"/>
      <c r="W159" s="24"/>
      <c r="X159" s="24"/>
      <c r="AD159" s="65"/>
      <c r="AE159" s="65"/>
      <c r="AF159" s="65"/>
      <c r="AG159" s="65"/>
      <c r="AH159" s="65"/>
      <c r="AI159" s="65"/>
    </row>
    <row r="160" spans="1:35">
      <c r="A160" s="24"/>
      <c r="B160" s="24"/>
      <c r="C160" s="24"/>
      <c r="K160" s="24"/>
      <c r="L160" s="24"/>
      <c r="M160" s="24"/>
      <c r="N160" s="24"/>
      <c r="O160" s="24"/>
      <c r="Q160" s="24"/>
      <c r="R160" s="24"/>
      <c r="S160" s="24"/>
      <c r="W160" s="24"/>
      <c r="X160" s="24"/>
      <c r="AD160" s="65"/>
      <c r="AE160" s="65"/>
      <c r="AF160" s="65"/>
      <c r="AG160" s="65"/>
      <c r="AH160" s="65"/>
      <c r="AI160" s="65"/>
    </row>
    <row r="161" spans="1:35">
      <c r="A161" s="24"/>
      <c r="B161" s="24"/>
      <c r="C161" s="24"/>
      <c r="K161" s="24"/>
      <c r="L161" s="24"/>
      <c r="M161" s="24"/>
      <c r="N161" s="24"/>
      <c r="Q161" s="24"/>
      <c r="R161" s="24"/>
      <c r="W161" s="24"/>
      <c r="X161" s="24"/>
      <c r="AD161" s="65"/>
      <c r="AE161" s="65"/>
      <c r="AF161" s="65"/>
      <c r="AG161" s="65"/>
      <c r="AH161" s="65"/>
      <c r="AI161" s="65"/>
    </row>
    <row r="162" spans="1:35">
      <c r="A162" s="24"/>
      <c r="B162" s="24"/>
      <c r="C162" s="24"/>
      <c r="K162" s="24"/>
      <c r="L162" s="24"/>
      <c r="M162" s="24"/>
      <c r="N162" s="24"/>
      <c r="O162" s="24"/>
      <c r="Q162" s="24"/>
      <c r="R162" s="24"/>
      <c r="S162" s="24"/>
      <c r="W162" s="24"/>
      <c r="X162" s="24"/>
      <c r="AD162" s="65"/>
      <c r="AE162" s="65"/>
      <c r="AF162" s="65"/>
      <c r="AG162" s="65"/>
      <c r="AH162" s="65"/>
      <c r="AI162" s="65"/>
    </row>
    <row r="163" spans="1:35">
      <c r="A163" s="24"/>
      <c r="B163" s="24"/>
      <c r="C163" s="24"/>
      <c r="K163" s="24"/>
      <c r="L163" s="24"/>
      <c r="M163" s="24"/>
      <c r="N163" s="24"/>
      <c r="O163" s="24"/>
      <c r="Q163" s="24"/>
      <c r="R163" s="24"/>
      <c r="S163" s="24"/>
      <c r="W163" s="24"/>
      <c r="X163" s="24"/>
      <c r="AD163" s="65"/>
      <c r="AE163" s="65"/>
      <c r="AF163" s="65"/>
      <c r="AG163" s="65"/>
      <c r="AH163" s="65"/>
      <c r="AI163" s="65"/>
    </row>
    <row r="164" spans="1:35">
      <c r="A164" s="24"/>
      <c r="B164" s="24"/>
      <c r="C164" s="24"/>
      <c r="K164" s="24"/>
      <c r="L164" s="24"/>
      <c r="M164" s="24"/>
      <c r="N164" s="24"/>
      <c r="Q164" s="24"/>
      <c r="W164" s="24"/>
      <c r="X164" s="24"/>
      <c r="Z164" s="24"/>
      <c r="AD164" s="65"/>
      <c r="AE164" s="65"/>
      <c r="AF164" s="65"/>
      <c r="AG164" s="65"/>
      <c r="AH164" s="65"/>
      <c r="AI164" s="65"/>
    </row>
    <row r="165" spans="1:35">
      <c r="A165" s="24"/>
      <c r="B165" s="24"/>
      <c r="C165" s="24"/>
      <c r="K165" s="24"/>
      <c r="L165" s="24"/>
      <c r="M165" s="24"/>
      <c r="N165" s="24"/>
      <c r="Q165" s="24"/>
      <c r="R165" s="24"/>
      <c r="W165" s="24"/>
      <c r="X165" s="24"/>
      <c r="AD165" s="65"/>
      <c r="AE165" s="65"/>
      <c r="AF165" s="65"/>
      <c r="AG165" s="65"/>
      <c r="AH165" s="65"/>
      <c r="AI165" s="65"/>
    </row>
    <row r="166" spans="1:35">
      <c r="A166" s="24"/>
      <c r="B166" s="24"/>
      <c r="C166" s="24"/>
      <c r="K166" s="24"/>
      <c r="L166" s="24"/>
      <c r="M166" s="24"/>
      <c r="N166" s="24"/>
      <c r="O166" s="24"/>
      <c r="Q166" s="24"/>
      <c r="R166" s="24"/>
      <c r="S166" s="24"/>
      <c r="W166" s="24"/>
      <c r="X166" s="24"/>
      <c r="Z166" s="24"/>
      <c r="AD166" s="65"/>
      <c r="AE166" s="65"/>
      <c r="AF166" s="65"/>
      <c r="AG166" s="65"/>
      <c r="AH166" s="65"/>
      <c r="AI166" s="65"/>
    </row>
    <row r="167" spans="1:35">
      <c r="A167" s="24"/>
      <c r="B167" s="24"/>
      <c r="C167" s="24"/>
      <c r="K167" s="24"/>
      <c r="L167" s="24"/>
      <c r="M167" s="24"/>
      <c r="N167" s="24"/>
      <c r="O167" s="24"/>
      <c r="Q167" s="24"/>
      <c r="R167" s="24"/>
      <c r="S167" s="24"/>
      <c r="W167" s="24"/>
      <c r="X167" s="24"/>
      <c r="AD167" s="65"/>
      <c r="AE167" s="65"/>
      <c r="AF167" s="65"/>
      <c r="AG167" s="65"/>
      <c r="AH167" s="65"/>
      <c r="AI167" s="65"/>
    </row>
    <row r="168" spans="1:35">
      <c r="A168" s="24"/>
      <c r="B168" s="24"/>
      <c r="C168" s="24"/>
      <c r="K168" s="24"/>
      <c r="L168" s="24"/>
      <c r="M168" s="24"/>
      <c r="N168" s="24"/>
      <c r="O168" s="24"/>
      <c r="Q168" s="24"/>
      <c r="R168" s="24"/>
      <c r="S168" s="24"/>
      <c r="W168" s="24"/>
      <c r="X168" s="24"/>
      <c r="AD168" s="65"/>
      <c r="AE168" s="65"/>
      <c r="AF168" s="65"/>
      <c r="AG168" s="65"/>
      <c r="AH168" s="65"/>
      <c r="AI168" s="65"/>
    </row>
    <row r="169" spans="1:35">
      <c r="A169" s="24"/>
      <c r="B169" s="24"/>
      <c r="C169" s="24"/>
      <c r="K169" s="24"/>
      <c r="L169" s="24"/>
      <c r="M169" s="24"/>
      <c r="N169" s="24"/>
      <c r="O169" s="24"/>
      <c r="Q169" s="24"/>
      <c r="R169" s="24"/>
      <c r="S169" s="24"/>
      <c r="W169" s="24"/>
      <c r="X169" s="24"/>
      <c r="AD169" s="65"/>
      <c r="AE169" s="65"/>
      <c r="AF169" s="65"/>
      <c r="AG169" s="65"/>
      <c r="AH169" s="65"/>
      <c r="AI169" s="65"/>
    </row>
    <row r="170" spans="1:35">
      <c r="A170" s="24"/>
      <c r="B170" s="24"/>
      <c r="C170" s="24"/>
      <c r="K170" s="24"/>
      <c r="L170" s="24"/>
      <c r="M170" s="24"/>
      <c r="N170" s="24"/>
      <c r="O170" s="24"/>
      <c r="Q170" s="24"/>
      <c r="R170" s="24"/>
      <c r="S170" s="24"/>
      <c r="W170" s="24"/>
      <c r="X170" s="24"/>
      <c r="AD170" s="65"/>
      <c r="AE170" s="65"/>
      <c r="AF170" s="65"/>
      <c r="AG170" s="65"/>
      <c r="AH170" s="65"/>
      <c r="AI170" s="65"/>
    </row>
    <row r="171" spans="1:35">
      <c r="A171" s="24"/>
      <c r="B171" s="24"/>
      <c r="C171" s="24"/>
      <c r="K171" s="24"/>
      <c r="L171" s="24"/>
      <c r="M171" s="24"/>
      <c r="N171" s="24"/>
      <c r="Q171" s="24"/>
      <c r="R171" s="24"/>
      <c r="W171" s="24"/>
      <c r="X171" s="24"/>
      <c r="AD171" s="65"/>
      <c r="AE171" s="65"/>
      <c r="AF171" s="65"/>
      <c r="AG171" s="65"/>
      <c r="AH171" s="65"/>
      <c r="AI171" s="65"/>
    </row>
    <row r="172" spans="1:35">
      <c r="A172" s="24"/>
      <c r="B172" s="24"/>
      <c r="C172" s="24"/>
      <c r="K172" s="24"/>
      <c r="L172" s="24"/>
      <c r="M172" s="24"/>
      <c r="N172" s="24"/>
      <c r="Q172" s="24"/>
      <c r="R172" s="24"/>
      <c r="W172" s="24"/>
      <c r="X172" s="24"/>
      <c r="AD172" s="65"/>
      <c r="AE172" s="65"/>
      <c r="AF172" s="65"/>
      <c r="AG172" s="65"/>
      <c r="AH172" s="65"/>
      <c r="AI172" s="65"/>
    </row>
    <row r="173" spans="1:35">
      <c r="A173" s="24"/>
      <c r="B173" s="24"/>
      <c r="C173" s="24"/>
      <c r="K173" s="24"/>
      <c r="L173" s="24"/>
      <c r="M173" s="24"/>
      <c r="N173" s="24"/>
      <c r="Q173" s="24"/>
      <c r="R173" s="24"/>
      <c r="W173" s="24"/>
      <c r="X173" s="24"/>
      <c r="Z173" s="24"/>
      <c r="AD173" s="65"/>
      <c r="AE173" s="65"/>
      <c r="AF173" s="65"/>
      <c r="AG173" s="65"/>
      <c r="AH173" s="65"/>
      <c r="AI173" s="65"/>
    </row>
    <row r="174" spans="1:35">
      <c r="A174" s="24"/>
      <c r="B174" s="24"/>
      <c r="C174" s="24"/>
      <c r="K174" s="24"/>
      <c r="L174" s="24"/>
      <c r="M174" s="24"/>
      <c r="N174" s="24"/>
      <c r="Q174" s="24"/>
      <c r="R174" s="24"/>
      <c r="W174" s="24"/>
      <c r="X174" s="24"/>
      <c r="AD174" s="65"/>
      <c r="AE174" s="65"/>
      <c r="AF174" s="65"/>
      <c r="AG174" s="65"/>
      <c r="AH174" s="65"/>
      <c r="AI174" s="65"/>
    </row>
    <row r="175" spans="1:35">
      <c r="A175" s="24"/>
      <c r="B175" s="24"/>
      <c r="C175" s="24"/>
      <c r="K175" s="24"/>
      <c r="L175" s="24"/>
      <c r="M175" s="24"/>
      <c r="N175" s="24"/>
      <c r="Q175" s="24"/>
      <c r="R175" s="24"/>
      <c r="W175" s="24"/>
      <c r="X175" s="24"/>
      <c r="Z175" s="24"/>
      <c r="AD175" s="65"/>
      <c r="AE175" s="65"/>
      <c r="AF175" s="65"/>
      <c r="AG175" s="65"/>
      <c r="AH175" s="65"/>
      <c r="AI175" s="65"/>
    </row>
    <row r="176" spans="1:35">
      <c r="A176" s="24"/>
      <c r="B176" s="24"/>
      <c r="C176" s="24"/>
      <c r="K176" s="24"/>
      <c r="L176" s="24"/>
      <c r="M176" s="24"/>
      <c r="N176" s="24"/>
      <c r="Q176" s="24"/>
      <c r="R176" s="24"/>
      <c r="W176" s="24"/>
      <c r="X176" s="24"/>
      <c r="Z176" s="24"/>
      <c r="AD176" s="65"/>
      <c r="AE176" s="65"/>
      <c r="AF176" s="65"/>
      <c r="AG176" s="65"/>
      <c r="AH176" s="65"/>
      <c r="AI176" s="65"/>
    </row>
    <row r="177" spans="1:35">
      <c r="A177" s="24"/>
      <c r="B177" s="24"/>
      <c r="C177" s="24"/>
      <c r="K177" s="24"/>
      <c r="L177" s="24"/>
      <c r="M177" s="24"/>
      <c r="N177" s="24"/>
      <c r="Q177" s="24"/>
      <c r="R177" s="24"/>
      <c r="W177" s="24"/>
      <c r="X177" s="24"/>
      <c r="Z177" s="24"/>
      <c r="AD177" s="65"/>
      <c r="AE177" s="65"/>
      <c r="AF177" s="65"/>
      <c r="AG177" s="65"/>
      <c r="AH177" s="65"/>
      <c r="AI177" s="65"/>
    </row>
    <row r="178" spans="1:35">
      <c r="A178" s="24"/>
      <c r="B178" s="24"/>
      <c r="C178" s="24"/>
      <c r="K178" s="24"/>
      <c r="L178" s="24"/>
      <c r="M178" s="24"/>
      <c r="N178" s="24"/>
      <c r="Q178" s="24"/>
      <c r="R178" s="24"/>
      <c r="W178" s="24"/>
      <c r="X178" s="24"/>
      <c r="Z178" s="24"/>
      <c r="AD178" s="65"/>
      <c r="AE178" s="65"/>
      <c r="AF178" s="65"/>
      <c r="AG178" s="65"/>
      <c r="AH178" s="65"/>
      <c r="AI178" s="65"/>
    </row>
    <row r="179" spans="1:35">
      <c r="A179" s="24"/>
      <c r="B179" s="24"/>
      <c r="C179" s="24"/>
      <c r="K179" s="24"/>
      <c r="L179" s="24"/>
      <c r="M179" s="24"/>
      <c r="N179" s="24"/>
      <c r="Q179" s="24"/>
      <c r="R179" s="24"/>
      <c r="W179" s="24"/>
      <c r="X179" s="24"/>
      <c r="Z179" s="24"/>
      <c r="AD179" s="65"/>
      <c r="AE179" s="65"/>
      <c r="AF179" s="65"/>
      <c r="AG179" s="65"/>
      <c r="AH179" s="65"/>
      <c r="AI179" s="65"/>
    </row>
    <row r="180" spans="1:35">
      <c r="A180" s="24"/>
      <c r="B180" s="24"/>
      <c r="C180" s="24"/>
      <c r="K180" s="24"/>
      <c r="L180" s="24"/>
      <c r="M180" s="24"/>
      <c r="N180" s="24"/>
      <c r="Q180" s="24"/>
      <c r="R180" s="24"/>
      <c r="W180" s="24"/>
      <c r="X180" s="24"/>
      <c r="Z180" s="24"/>
      <c r="AD180" s="65"/>
      <c r="AE180" s="65"/>
      <c r="AF180" s="65"/>
      <c r="AG180" s="65"/>
      <c r="AH180" s="65"/>
      <c r="AI180" s="65"/>
    </row>
    <row r="181" spans="1:35">
      <c r="A181" s="24"/>
      <c r="B181" s="24"/>
      <c r="C181" s="24"/>
      <c r="K181" s="24"/>
      <c r="L181" s="24"/>
      <c r="M181" s="24"/>
      <c r="N181" s="24"/>
      <c r="Q181" s="24"/>
      <c r="R181" s="24"/>
      <c r="W181" s="24"/>
      <c r="X181" s="24"/>
      <c r="Z181" s="24"/>
      <c r="AD181" s="65"/>
      <c r="AE181" s="65"/>
      <c r="AF181" s="65"/>
      <c r="AG181" s="65"/>
      <c r="AH181" s="65"/>
      <c r="AI181" s="65"/>
    </row>
    <row r="182" spans="1:35">
      <c r="A182" s="24"/>
      <c r="B182" s="24"/>
      <c r="C182" s="24"/>
      <c r="K182" s="24"/>
      <c r="L182" s="24"/>
      <c r="M182" s="24"/>
      <c r="N182" s="24"/>
      <c r="Q182" s="24"/>
      <c r="R182" s="24"/>
      <c r="W182" s="24"/>
      <c r="X182" s="24"/>
      <c r="Z182" s="24"/>
      <c r="AD182" s="65"/>
      <c r="AE182" s="65"/>
      <c r="AF182" s="65"/>
      <c r="AG182" s="65"/>
      <c r="AH182" s="65"/>
      <c r="AI182" s="65"/>
    </row>
    <row r="183" spans="1:35">
      <c r="A183" s="24"/>
      <c r="B183" s="24"/>
      <c r="C183" s="24"/>
      <c r="K183" s="24"/>
      <c r="L183" s="24"/>
      <c r="M183" s="24"/>
      <c r="N183" s="24"/>
      <c r="Q183" s="24"/>
      <c r="R183" s="24"/>
      <c r="W183" s="24"/>
      <c r="X183" s="24"/>
      <c r="Z183" s="24"/>
      <c r="AD183" s="65"/>
      <c r="AE183" s="65"/>
      <c r="AF183" s="65"/>
      <c r="AG183" s="65"/>
      <c r="AH183" s="65"/>
      <c r="AI183" s="65"/>
    </row>
    <row r="184" spans="1:35">
      <c r="A184" s="24"/>
      <c r="B184" s="24"/>
      <c r="C184" s="24"/>
      <c r="K184" s="24"/>
      <c r="L184" s="24"/>
      <c r="M184" s="24"/>
      <c r="N184" s="24"/>
      <c r="Q184" s="24"/>
      <c r="R184" s="24"/>
      <c r="W184" s="24"/>
      <c r="X184" s="24"/>
      <c r="Z184" s="24"/>
      <c r="AD184" s="65"/>
      <c r="AE184" s="65"/>
      <c r="AF184" s="65"/>
      <c r="AG184" s="65"/>
      <c r="AH184" s="65"/>
      <c r="AI184" s="65"/>
    </row>
    <row r="185" spans="1:35">
      <c r="A185" s="24"/>
      <c r="B185" s="24"/>
      <c r="C185" s="24"/>
      <c r="K185" s="24"/>
      <c r="L185" s="24"/>
      <c r="M185" s="24"/>
      <c r="N185" s="24"/>
      <c r="O185" s="24"/>
      <c r="Q185" s="24"/>
      <c r="R185" s="24"/>
      <c r="S185" s="24"/>
      <c r="W185" s="24"/>
      <c r="X185" s="24"/>
      <c r="AD185" s="65"/>
      <c r="AE185" s="65"/>
      <c r="AF185" s="65"/>
      <c r="AG185" s="65"/>
      <c r="AH185" s="65"/>
      <c r="AI185" s="65"/>
    </row>
    <row r="186" spans="1:35">
      <c r="A186" s="24"/>
      <c r="B186" s="24"/>
      <c r="C186" s="24"/>
      <c r="K186" s="24"/>
      <c r="L186" s="24"/>
      <c r="M186" s="24"/>
      <c r="N186" s="24"/>
      <c r="O186" s="24"/>
      <c r="Q186" s="24"/>
      <c r="R186" s="24"/>
      <c r="S186" s="24"/>
      <c r="W186" s="24"/>
      <c r="X186" s="24"/>
      <c r="AD186" s="65"/>
      <c r="AE186" s="65"/>
      <c r="AF186" s="65"/>
      <c r="AG186" s="65"/>
      <c r="AH186" s="65"/>
      <c r="AI186" s="65"/>
    </row>
    <row r="187" spans="1:35">
      <c r="A187" s="24"/>
      <c r="B187" s="24"/>
      <c r="C187" s="24"/>
      <c r="K187" s="24"/>
      <c r="L187" s="24"/>
      <c r="M187" s="24"/>
      <c r="N187" s="24"/>
      <c r="O187" s="24"/>
      <c r="Q187" s="24"/>
      <c r="R187" s="24"/>
      <c r="S187" s="24"/>
      <c r="W187" s="24"/>
      <c r="X187" s="24"/>
      <c r="AD187" s="65"/>
      <c r="AE187" s="65"/>
      <c r="AF187" s="65"/>
      <c r="AG187" s="65"/>
      <c r="AH187" s="65"/>
      <c r="AI187" s="65"/>
    </row>
    <row r="188" spans="1:35">
      <c r="A188" s="24"/>
      <c r="B188" s="24"/>
      <c r="C188" s="24"/>
      <c r="K188" s="24"/>
      <c r="L188" s="24"/>
      <c r="M188" s="24"/>
      <c r="N188" s="24"/>
      <c r="O188" s="24"/>
      <c r="Q188" s="24"/>
      <c r="R188" s="24"/>
      <c r="S188" s="24"/>
      <c r="W188" s="24"/>
      <c r="X188" s="24"/>
      <c r="AD188" s="65"/>
      <c r="AE188" s="65"/>
      <c r="AF188" s="65"/>
      <c r="AG188" s="65"/>
      <c r="AH188" s="65"/>
      <c r="AI188" s="65"/>
    </row>
    <row r="189" spans="1:35">
      <c r="A189" s="24"/>
      <c r="B189" s="24"/>
      <c r="C189" s="24"/>
      <c r="K189" s="24"/>
      <c r="L189" s="24"/>
      <c r="M189" s="24"/>
      <c r="N189" s="24"/>
      <c r="O189" s="24"/>
      <c r="Q189" s="24"/>
      <c r="R189" s="24"/>
      <c r="S189" s="24"/>
      <c r="W189" s="24"/>
      <c r="X189" s="24"/>
      <c r="AD189" s="65"/>
      <c r="AE189" s="65"/>
      <c r="AF189" s="65"/>
      <c r="AG189" s="65"/>
      <c r="AH189" s="65"/>
      <c r="AI189" s="65"/>
    </row>
    <row r="190" spans="1:35">
      <c r="A190" s="24"/>
      <c r="B190" s="24"/>
      <c r="C190" s="24"/>
      <c r="K190" s="24"/>
      <c r="L190" s="24"/>
      <c r="M190" s="24"/>
      <c r="N190" s="24"/>
      <c r="O190" s="24"/>
      <c r="Q190" s="24"/>
      <c r="R190" s="24"/>
      <c r="S190" s="24"/>
      <c r="W190" s="24"/>
      <c r="X190" s="24"/>
      <c r="AD190" s="65"/>
      <c r="AE190" s="65"/>
      <c r="AF190" s="65"/>
      <c r="AG190" s="65"/>
      <c r="AH190" s="65"/>
      <c r="AI190" s="65"/>
    </row>
    <row r="191" spans="1:35">
      <c r="A191" s="24"/>
      <c r="B191" s="24"/>
      <c r="C191" s="24"/>
      <c r="K191" s="24"/>
      <c r="L191" s="24"/>
      <c r="M191" s="24"/>
      <c r="N191" s="24"/>
      <c r="O191" s="24"/>
      <c r="Q191" s="24"/>
      <c r="R191" s="24"/>
      <c r="S191" s="24"/>
      <c r="W191" s="24"/>
      <c r="X191" s="24"/>
      <c r="AD191" s="65"/>
      <c r="AE191" s="65"/>
      <c r="AF191" s="65"/>
      <c r="AG191" s="65"/>
      <c r="AH191" s="65"/>
      <c r="AI191" s="65"/>
    </row>
    <row r="192" spans="1:35">
      <c r="A192" s="24"/>
      <c r="B192" s="24"/>
      <c r="C192" s="24"/>
      <c r="K192" s="24"/>
      <c r="L192" s="24"/>
      <c r="M192" s="24"/>
      <c r="N192" s="24"/>
      <c r="O192" s="24"/>
      <c r="Q192" s="24"/>
      <c r="R192" s="24"/>
      <c r="S192" s="24"/>
      <c r="W192" s="24"/>
      <c r="X192" s="24"/>
      <c r="AD192" s="65"/>
      <c r="AE192" s="65"/>
      <c r="AF192" s="65"/>
      <c r="AG192" s="65"/>
      <c r="AH192" s="65"/>
      <c r="AI192" s="65"/>
    </row>
    <row r="193" spans="1:35">
      <c r="A193" s="24"/>
      <c r="B193" s="24"/>
      <c r="C193" s="24"/>
      <c r="K193" s="24"/>
      <c r="L193" s="24"/>
      <c r="M193" s="24"/>
      <c r="N193" s="24"/>
      <c r="O193" s="24"/>
      <c r="Q193" s="24"/>
      <c r="R193" s="24"/>
      <c r="S193" s="24"/>
      <c r="W193" s="24"/>
      <c r="X193" s="24"/>
      <c r="AD193" s="65"/>
      <c r="AE193" s="65"/>
      <c r="AF193" s="65"/>
      <c r="AG193" s="65"/>
      <c r="AH193" s="65"/>
      <c r="AI193" s="65"/>
    </row>
    <row r="194" spans="1:35">
      <c r="A194" s="24"/>
      <c r="B194" s="24"/>
      <c r="C194" s="24"/>
      <c r="K194" s="24"/>
      <c r="L194" s="24"/>
      <c r="M194" s="24"/>
      <c r="N194" s="24"/>
      <c r="O194" s="24"/>
      <c r="Q194" s="24"/>
      <c r="R194" s="24"/>
      <c r="S194" s="24"/>
      <c r="W194" s="24"/>
      <c r="X194" s="24"/>
      <c r="AD194" s="65"/>
      <c r="AE194" s="65"/>
      <c r="AF194" s="65"/>
      <c r="AG194" s="65"/>
      <c r="AH194" s="65"/>
      <c r="AI194" s="65"/>
    </row>
    <row r="195" spans="1:35">
      <c r="A195" s="24"/>
      <c r="B195" s="24"/>
      <c r="C195" s="24"/>
      <c r="K195" s="24"/>
      <c r="L195" s="24"/>
      <c r="M195" s="24"/>
      <c r="N195" s="24"/>
      <c r="O195" s="24"/>
      <c r="Q195" s="24"/>
      <c r="R195" s="24"/>
      <c r="S195" s="24"/>
      <c r="W195" s="24"/>
      <c r="X195" s="24"/>
      <c r="AD195" s="65"/>
      <c r="AE195" s="65"/>
      <c r="AF195" s="65"/>
      <c r="AG195" s="65"/>
      <c r="AH195" s="65"/>
      <c r="AI195" s="65"/>
    </row>
    <row r="196" spans="1:35">
      <c r="A196" s="24"/>
      <c r="B196" s="24"/>
      <c r="C196" s="24"/>
      <c r="K196" s="24"/>
      <c r="L196" s="24"/>
      <c r="M196" s="24"/>
      <c r="N196" s="24"/>
      <c r="O196" s="24"/>
      <c r="Q196" s="24"/>
      <c r="R196" s="24"/>
      <c r="S196" s="24"/>
      <c r="W196" s="24"/>
      <c r="X196" s="24"/>
      <c r="AD196" s="65"/>
      <c r="AE196" s="65"/>
      <c r="AF196" s="65"/>
      <c r="AG196" s="65"/>
      <c r="AH196" s="65"/>
      <c r="AI196" s="65"/>
    </row>
    <row r="197" spans="1:35">
      <c r="A197" s="24"/>
      <c r="B197" s="24"/>
      <c r="C197" s="24"/>
      <c r="K197" s="24"/>
      <c r="L197" s="24"/>
      <c r="M197" s="24"/>
      <c r="N197" s="24"/>
      <c r="O197" s="24"/>
      <c r="Q197" s="24"/>
      <c r="R197" s="24"/>
      <c r="S197" s="24"/>
      <c r="W197" s="24"/>
      <c r="X197" s="24"/>
      <c r="AD197" s="65"/>
      <c r="AE197" s="65"/>
      <c r="AF197" s="65"/>
      <c r="AG197" s="65"/>
      <c r="AH197" s="65"/>
      <c r="AI197" s="65"/>
    </row>
    <row r="198" spans="1:35">
      <c r="A198" s="24"/>
      <c r="B198" s="24"/>
      <c r="C198" s="24"/>
      <c r="K198" s="24"/>
      <c r="L198" s="24"/>
      <c r="M198" s="24"/>
      <c r="N198" s="24"/>
      <c r="Q198" s="24"/>
      <c r="R198" s="24"/>
      <c r="W198" s="24"/>
      <c r="X198" s="24"/>
      <c r="AD198" s="65"/>
      <c r="AE198" s="65"/>
      <c r="AF198" s="65"/>
      <c r="AG198" s="65"/>
      <c r="AH198" s="65"/>
      <c r="AI198" s="65"/>
    </row>
    <row r="199" spans="1:35">
      <c r="A199" s="24"/>
      <c r="B199" s="24"/>
      <c r="C199" s="24"/>
      <c r="K199" s="24"/>
      <c r="L199" s="24"/>
      <c r="M199" s="24"/>
      <c r="N199" s="24"/>
      <c r="O199" s="24"/>
      <c r="Q199" s="24"/>
      <c r="R199" s="24"/>
      <c r="S199" s="24"/>
      <c r="W199" s="24"/>
      <c r="X199" s="24"/>
      <c r="AD199" s="65"/>
      <c r="AE199" s="65"/>
      <c r="AF199" s="65"/>
      <c r="AG199" s="65"/>
      <c r="AH199" s="65"/>
      <c r="AI199" s="65"/>
    </row>
    <row r="200" spans="1:35">
      <c r="A200" s="24"/>
      <c r="B200" s="24"/>
      <c r="C200" s="24"/>
      <c r="K200" s="24"/>
      <c r="L200" s="24"/>
      <c r="M200" s="24"/>
      <c r="N200" s="24"/>
      <c r="O200" s="24"/>
      <c r="Q200" s="24"/>
      <c r="R200" s="24"/>
      <c r="S200" s="24"/>
      <c r="W200" s="24"/>
      <c r="X200" s="24"/>
      <c r="AD200" s="65"/>
      <c r="AE200" s="65"/>
      <c r="AF200" s="65"/>
      <c r="AG200" s="65"/>
      <c r="AH200" s="65"/>
      <c r="AI200" s="65"/>
    </row>
    <row r="201" spans="1:35">
      <c r="A201" s="24"/>
      <c r="B201" s="24"/>
      <c r="C201" s="24"/>
      <c r="K201" s="24"/>
      <c r="L201" s="24"/>
      <c r="M201" s="24"/>
      <c r="N201" s="24"/>
      <c r="Q201" s="24"/>
      <c r="W201" s="24"/>
      <c r="X201" s="24"/>
      <c r="Z201" s="24"/>
      <c r="AD201" s="65"/>
      <c r="AE201" s="65"/>
      <c r="AF201" s="65"/>
      <c r="AG201" s="65"/>
      <c r="AH201" s="65"/>
      <c r="AI201" s="65"/>
    </row>
    <row r="202" spans="1:35">
      <c r="A202" s="24"/>
      <c r="B202" s="24"/>
      <c r="C202" s="24"/>
      <c r="K202" s="24"/>
      <c r="L202" s="24"/>
      <c r="M202" s="24"/>
      <c r="N202" s="24"/>
      <c r="Q202" s="24"/>
      <c r="R202" s="24"/>
      <c r="W202" s="24"/>
      <c r="X202" s="24"/>
      <c r="AD202" s="65"/>
      <c r="AE202" s="65"/>
      <c r="AF202" s="65"/>
      <c r="AG202" s="65"/>
      <c r="AH202" s="65"/>
      <c r="AI202" s="65"/>
    </row>
    <row r="203" spans="1:35">
      <c r="A203" s="24"/>
      <c r="B203" s="24"/>
      <c r="C203" s="24"/>
      <c r="K203" s="24"/>
      <c r="L203" s="24"/>
      <c r="M203" s="24"/>
      <c r="N203" s="24"/>
      <c r="O203" s="24"/>
      <c r="Q203" s="24"/>
      <c r="R203" s="24"/>
      <c r="S203" s="24"/>
      <c r="W203" s="24"/>
      <c r="X203" s="24"/>
      <c r="Z203" s="24"/>
      <c r="AD203" s="65"/>
      <c r="AE203" s="65"/>
      <c r="AF203" s="65"/>
      <c r="AG203" s="65"/>
      <c r="AH203" s="65"/>
      <c r="AI203" s="65"/>
    </row>
    <row r="204" spans="1:35">
      <c r="A204" s="24"/>
      <c r="B204" s="24"/>
      <c r="C204" s="24"/>
      <c r="K204" s="24"/>
      <c r="L204" s="24"/>
      <c r="M204" s="24"/>
      <c r="N204" s="24"/>
      <c r="O204" s="24"/>
      <c r="Q204" s="24"/>
      <c r="R204" s="24"/>
      <c r="S204" s="24"/>
      <c r="W204" s="24"/>
      <c r="X204" s="24"/>
      <c r="AD204" s="65"/>
      <c r="AE204" s="65"/>
      <c r="AF204" s="65"/>
      <c r="AG204" s="65"/>
      <c r="AH204" s="65"/>
      <c r="AI204" s="65"/>
    </row>
    <row r="205" spans="1:35">
      <c r="A205" s="24"/>
      <c r="B205" s="24"/>
      <c r="C205" s="24"/>
      <c r="K205" s="24"/>
      <c r="L205" s="24"/>
      <c r="M205" s="24"/>
      <c r="N205" s="24"/>
      <c r="O205" s="24"/>
      <c r="Q205" s="24"/>
      <c r="R205" s="24"/>
      <c r="S205" s="24"/>
      <c r="W205" s="24"/>
      <c r="X205" s="24"/>
      <c r="AD205" s="65"/>
      <c r="AE205" s="65"/>
      <c r="AF205" s="65"/>
      <c r="AG205" s="65"/>
      <c r="AH205" s="65"/>
      <c r="AI205" s="65"/>
    </row>
    <row r="206" spans="1:35">
      <c r="A206" s="24"/>
      <c r="B206" s="24"/>
      <c r="C206" s="24"/>
      <c r="K206" s="24"/>
      <c r="L206" s="24"/>
      <c r="M206" s="24"/>
      <c r="N206" s="24"/>
      <c r="O206" s="24"/>
      <c r="Q206" s="24"/>
      <c r="R206" s="24"/>
      <c r="S206" s="24"/>
      <c r="W206" s="24"/>
      <c r="X206" s="24"/>
      <c r="AD206" s="65"/>
      <c r="AE206" s="65"/>
      <c r="AF206" s="65"/>
      <c r="AG206" s="65"/>
      <c r="AH206" s="65"/>
      <c r="AI206" s="65"/>
    </row>
    <row r="207" spans="1:35">
      <c r="A207" s="24"/>
      <c r="B207" s="24"/>
      <c r="C207" s="24"/>
      <c r="K207" s="24"/>
      <c r="L207" s="24"/>
      <c r="M207" s="24"/>
      <c r="N207" s="24"/>
      <c r="O207" s="24"/>
      <c r="Q207" s="24"/>
      <c r="R207" s="24"/>
      <c r="S207" s="24"/>
      <c r="W207" s="24"/>
      <c r="X207" s="24"/>
      <c r="AD207" s="65"/>
      <c r="AE207" s="65"/>
      <c r="AF207" s="65"/>
      <c r="AG207" s="65"/>
      <c r="AH207" s="65"/>
      <c r="AI207" s="65"/>
    </row>
    <row r="208" spans="1:35">
      <c r="A208" s="24"/>
      <c r="B208" s="24"/>
      <c r="C208" s="24"/>
      <c r="K208" s="24"/>
      <c r="L208" s="24"/>
      <c r="M208" s="24"/>
      <c r="N208" s="24"/>
      <c r="Q208" s="24"/>
      <c r="R208" s="24"/>
      <c r="W208" s="24"/>
      <c r="X208" s="24"/>
      <c r="AD208" s="65"/>
      <c r="AE208" s="65"/>
      <c r="AF208" s="65"/>
      <c r="AG208" s="65"/>
      <c r="AH208" s="65"/>
      <c r="AI208" s="65"/>
    </row>
    <row r="209" spans="1:35">
      <c r="A209" s="24"/>
      <c r="B209" s="24"/>
      <c r="C209" s="24"/>
      <c r="K209" s="24"/>
      <c r="L209" s="24"/>
      <c r="M209" s="24"/>
      <c r="N209" s="24"/>
      <c r="Q209" s="24"/>
      <c r="R209" s="24"/>
      <c r="W209" s="24"/>
      <c r="X209" s="24"/>
      <c r="AD209" s="65"/>
      <c r="AE209" s="65"/>
      <c r="AF209" s="65"/>
      <c r="AG209" s="65"/>
      <c r="AH209" s="65"/>
      <c r="AI209" s="65"/>
    </row>
    <row r="210" spans="1:35">
      <c r="A210" s="24"/>
      <c r="B210" s="24"/>
      <c r="C210" s="24"/>
      <c r="K210" s="24"/>
      <c r="L210" s="24"/>
      <c r="M210" s="24"/>
      <c r="N210" s="24"/>
      <c r="Q210" s="24"/>
      <c r="R210" s="24"/>
      <c r="W210" s="24"/>
      <c r="X210" s="24"/>
      <c r="Z210" s="24"/>
      <c r="AD210" s="65"/>
      <c r="AE210" s="65"/>
      <c r="AF210" s="65"/>
      <c r="AG210" s="65"/>
      <c r="AH210" s="65"/>
      <c r="AI210" s="65"/>
    </row>
    <row r="211" spans="1:35">
      <c r="A211" s="24"/>
      <c r="B211" s="24"/>
      <c r="C211" s="24"/>
      <c r="K211" s="24"/>
      <c r="L211" s="24"/>
      <c r="M211" s="24"/>
      <c r="N211" s="24"/>
      <c r="Q211" s="24"/>
      <c r="R211" s="24"/>
      <c r="W211" s="24"/>
      <c r="X211" s="24"/>
      <c r="AD211" s="65"/>
      <c r="AE211" s="65"/>
      <c r="AF211" s="65"/>
      <c r="AG211" s="65"/>
      <c r="AH211" s="65"/>
      <c r="AI211" s="65"/>
    </row>
    <row r="212" spans="1:35">
      <c r="A212" s="24"/>
      <c r="B212" s="24"/>
      <c r="C212" s="24"/>
      <c r="K212" s="24"/>
      <c r="L212" s="24"/>
      <c r="M212" s="24"/>
      <c r="N212" s="24"/>
      <c r="Q212" s="24"/>
      <c r="R212" s="24"/>
      <c r="W212" s="24"/>
      <c r="X212" s="24"/>
      <c r="Z212" s="24"/>
      <c r="AD212" s="65"/>
      <c r="AE212" s="65"/>
      <c r="AF212" s="65"/>
      <c r="AG212" s="65"/>
      <c r="AH212" s="65"/>
      <c r="AI212" s="65"/>
    </row>
    <row r="213" spans="1:35">
      <c r="A213" s="24"/>
      <c r="B213" s="24"/>
      <c r="C213" s="24"/>
      <c r="K213" s="24"/>
      <c r="L213" s="24"/>
      <c r="M213" s="24"/>
      <c r="N213" s="24"/>
      <c r="Q213" s="24"/>
      <c r="R213" s="24"/>
      <c r="W213" s="24"/>
      <c r="X213" s="24"/>
      <c r="Z213" s="24"/>
      <c r="AD213" s="65"/>
      <c r="AE213" s="65"/>
      <c r="AF213" s="65"/>
      <c r="AG213" s="65"/>
      <c r="AH213" s="65"/>
      <c r="AI213" s="65"/>
    </row>
    <row r="214" spans="1:35">
      <c r="A214" s="24"/>
      <c r="B214" s="24"/>
      <c r="C214" s="24"/>
      <c r="K214" s="24"/>
      <c r="L214" s="24"/>
      <c r="M214" s="24"/>
      <c r="N214" s="24"/>
      <c r="Q214" s="24"/>
      <c r="R214" s="24"/>
      <c r="W214" s="24"/>
      <c r="X214" s="24"/>
      <c r="Z214" s="24"/>
      <c r="AD214" s="65"/>
      <c r="AE214" s="65"/>
      <c r="AF214" s="65"/>
      <c r="AG214" s="65"/>
      <c r="AH214" s="65"/>
      <c r="AI214" s="65"/>
    </row>
    <row r="215" spans="1:35">
      <c r="A215" s="24"/>
      <c r="B215" s="24"/>
      <c r="C215" s="24"/>
      <c r="K215" s="24"/>
      <c r="L215" s="24"/>
      <c r="M215" s="24"/>
      <c r="N215" s="24"/>
      <c r="Q215" s="24"/>
      <c r="R215" s="24"/>
      <c r="W215" s="24"/>
      <c r="X215" s="24"/>
      <c r="Z215" s="24"/>
      <c r="AD215" s="65"/>
      <c r="AE215" s="65"/>
      <c r="AF215" s="65"/>
      <c r="AG215" s="65"/>
      <c r="AH215" s="65"/>
      <c r="AI215" s="65"/>
    </row>
    <row r="216" spans="1:35">
      <c r="A216" s="24"/>
      <c r="B216" s="24"/>
      <c r="C216" s="24"/>
      <c r="K216" s="24"/>
      <c r="L216" s="24"/>
      <c r="M216" s="24"/>
      <c r="N216" s="24"/>
      <c r="Q216" s="24"/>
      <c r="R216" s="24"/>
      <c r="W216" s="24"/>
      <c r="X216" s="24"/>
      <c r="Z216" s="24"/>
      <c r="AD216" s="65"/>
      <c r="AE216" s="65"/>
      <c r="AF216" s="65"/>
      <c r="AG216" s="65"/>
      <c r="AH216" s="65"/>
      <c r="AI216" s="65"/>
    </row>
    <row r="217" spans="1:35">
      <c r="A217" s="24"/>
      <c r="B217" s="24"/>
      <c r="C217" s="24"/>
      <c r="K217" s="24"/>
      <c r="L217" s="24"/>
      <c r="M217" s="24"/>
      <c r="N217" s="24"/>
      <c r="Q217" s="24"/>
      <c r="R217" s="24"/>
      <c r="W217" s="24"/>
      <c r="X217" s="24"/>
      <c r="Z217" s="24"/>
      <c r="AD217" s="65"/>
      <c r="AE217" s="65"/>
      <c r="AF217" s="65"/>
      <c r="AG217" s="65"/>
      <c r="AH217" s="65"/>
      <c r="AI217" s="65"/>
    </row>
    <row r="218" spans="1:35">
      <c r="A218" s="24"/>
      <c r="B218" s="24"/>
      <c r="C218" s="24"/>
      <c r="K218" s="24"/>
      <c r="L218" s="24"/>
      <c r="M218" s="24"/>
      <c r="N218" s="24"/>
      <c r="Q218" s="24"/>
      <c r="R218" s="24"/>
      <c r="W218" s="24"/>
      <c r="X218" s="24"/>
      <c r="Z218" s="24"/>
      <c r="AD218" s="65"/>
      <c r="AE218" s="65"/>
      <c r="AF218" s="65"/>
      <c r="AG218" s="65"/>
      <c r="AH218" s="65"/>
      <c r="AI218" s="65"/>
    </row>
    <row r="219" spans="1:35">
      <c r="A219" s="24"/>
      <c r="B219" s="24"/>
      <c r="C219" s="24"/>
      <c r="K219" s="24"/>
      <c r="L219" s="24"/>
      <c r="M219" s="24"/>
      <c r="N219" s="24"/>
      <c r="Q219" s="24"/>
      <c r="R219" s="24"/>
      <c r="W219" s="24"/>
      <c r="X219" s="24"/>
      <c r="Z219" s="24"/>
      <c r="AD219" s="65"/>
      <c r="AE219" s="65"/>
      <c r="AF219" s="65"/>
      <c r="AG219" s="65"/>
      <c r="AH219" s="65"/>
      <c r="AI219" s="65"/>
    </row>
    <row r="220" spans="1:35">
      <c r="A220" s="24"/>
      <c r="B220" s="24"/>
      <c r="C220" s="24"/>
      <c r="K220" s="24"/>
      <c r="L220" s="24"/>
      <c r="M220" s="24"/>
      <c r="N220" s="24"/>
      <c r="Q220" s="24"/>
      <c r="R220" s="24"/>
      <c r="W220" s="24"/>
      <c r="X220" s="24"/>
      <c r="Z220" s="24"/>
      <c r="AD220" s="65"/>
      <c r="AE220" s="65"/>
      <c r="AF220" s="65"/>
      <c r="AG220" s="65"/>
      <c r="AH220" s="65"/>
      <c r="AI220" s="65"/>
    </row>
    <row r="221" spans="1:35">
      <c r="A221" s="24"/>
      <c r="B221" s="24"/>
      <c r="C221" s="24"/>
      <c r="K221" s="24"/>
      <c r="L221" s="24"/>
      <c r="M221" s="24"/>
      <c r="N221" s="24"/>
      <c r="Q221" s="24"/>
      <c r="R221" s="24"/>
      <c r="W221" s="24"/>
      <c r="X221" s="24"/>
      <c r="Z221" s="24"/>
      <c r="AD221" s="65"/>
      <c r="AE221" s="65"/>
      <c r="AF221" s="65"/>
      <c r="AG221" s="65"/>
      <c r="AH221" s="65"/>
      <c r="AI221" s="65"/>
    </row>
    <row r="222" spans="1:35">
      <c r="A222" s="24"/>
      <c r="B222" s="24"/>
      <c r="C222" s="24"/>
      <c r="K222" s="24"/>
      <c r="L222" s="24"/>
      <c r="M222" s="24"/>
      <c r="N222" s="24"/>
      <c r="O222" s="24"/>
      <c r="Q222" s="24"/>
      <c r="R222" s="24"/>
      <c r="S222" s="24"/>
      <c r="W222" s="24"/>
      <c r="X222" s="24"/>
      <c r="AD222" s="65"/>
      <c r="AE222" s="65"/>
      <c r="AF222" s="65"/>
      <c r="AG222" s="65"/>
      <c r="AH222" s="65"/>
      <c r="AI222" s="65"/>
    </row>
    <row r="223" spans="1:35">
      <c r="A223" s="24"/>
      <c r="B223" s="24"/>
      <c r="C223" s="24"/>
      <c r="K223" s="24"/>
      <c r="L223" s="24"/>
      <c r="M223" s="24"/>
      <c r="N223" s="24"/>
      <c r="O223" s="24"/>
      <c r="Q223" s="24"/>
      <c r="R223" s="24"/>
      <c r="S223" s="24"/>
      <c r="W223" s="24"/>
      <c r="X223" s="24"/>
      <c r="AD223" s="65"/>
      <c r="AE223" s="65"/>
      <c r="AF223" s="65"/>
      <c r="AG223" s="65"/>
      <c r="AH223" s="65"/>
      <c r="AI223" s="65"/>
    </row>
    <row r="224" spans="1:35">
      <c r="A224" s="24"/>
      <c r="B224" s="24"/>
      <c r="C224" s="24"/>
      <c r="K224" s="24"/>
      <c r="L224" s="24"/>
      <c r="M224" s="24"/>
      <c r="N224" s="24"/>
      <c r="O224" s="24"/>
      <c r="Q224" s="24"/>
      <c r="R224" s="24"/>
      <c r="S224" s="24"/>
      <c r="W224" s="24"/>
      <c r="X224" s="24"/>
      <c r="AD224" s="65"/>
      <c r="AE224" s="65"/>
      <c r="AF224" s="65"/>
      <c r="AG224" s="65"/>
      <c r="AH224" s="65"/>
      <c r="AI224" s="65"/>
    </row>
    <row r="225" spans="1:35">
      <c r="A225" s="24"/>
      <c r="B225" s="24"/>
      <c r="C225" s="24"/>
      <c r="K225" s="24"/>
      <c r="M225" s="24"/>
      <c r="Q225" s="24"/>
      <c r="X225" s="24"/>
      <c r="AD225" s="65"/>
      <c r="AE225" s="65"/>
      <c r="AF225" s="65"/>
      <c r="AG225" s="65"/>
      <c r="AH225" s="65"/>
      <c r="AI225" s="65"/>
    </row>
    <row r="226" spans="1:35">
      <c r="A226" s="24"/>
      <c r="B226" s="24"/>
      <c r="C226" s="24"/>
      <c r="K226" s="24"/>
      <c r="M226" s="24"/>
      <c r="Q226" s="24"/>
      <c r="X226" s="24"/>
      <c r="AD226" s="65"/>
      <c r="AE226" s="65"/>
      <c r="AF226" s="65"/>
      <c r="AG226" s="65"/>
      <c r="AH226" s="65"/>
      <c r="AI226" s="65"/>
    </row>
    <row r="227" spans="1:35">
      <c r="A227" s="24"/>
      <c r="B227" s="24"/>
      <c r="C227" s="24"/>
      <c r="K227" s="24"/>
      <c r="M227" s="24"/>
      <c r="Q227" s="24"/>
      <c r="X227" s="24"/>
      <c r="AD227" s="65"/>
      <c r="AE227" s="65"/>
      <c r="AF227" s="65"/>
      <c r="AG227" s="65"/>
      <c r="AH227" s="65"/>
      <c r="AI227" s="65"/>
    </row>
    <row r="228" spans="1:35">
      <c r="A228" s="24"/>
      <c r="B228" s="24"/>
      <c r="C228" s="24"/>
      <c r="K228" s="24"/>
      <c r="M228" s="24"/>
      <c r="Q228" s="24"/>
      <c r="X228" s="24"/>
      <c r="AD228" s="65"/>
      <c r="AE228" s="65"/>
      <c r="AF228" s="65"/>
      <c r="AG228" s="65"/>
      <c r="AH228" s="65"/>
      <c r="AI228" s="65"/>
    </row>
    <row r="229" spans="1:35">
      <c r="A229" s="24"/>
      <c r="B229" s="24"/>
      <c r="C229" s="24"/>
      <c r="K229" s="24"/>
      <c r="M229" s="24"/>
      <c r="Q229" s="24"/>
      <c r="X229" s="24"/>
      <c r="AD229" s="65"/>
      <c r="AE229" s="65"/>
      <c r="AF229" s="65"/>
      <c r="AG229" s="65"/>
      <c r="AH229" s="65"/>
      <c r="AI229" s="65"/>
    </row>
    <row r="230" spans="1:35">
      <c r="A230" s="24"/>
      <c r="B230" s="24"/>
      <c r="C230" s="24"/>
      <c r="K230" s="24"/>
      <c r="M230" s="24"/>
      <c r="Q230" s="24"/>
      <c r="X230" s="24"/>
      <c r="AD230" s="65"/>
      <c r="AE230" s="65"/>
      <c r="AF230" s="65"/>
      <c r="AG230" s="65"/>
      <c r="AH230" s="65"/>
      <c r="AI230" s="65"/>
    </row>
    <row r="231" spans="1:35">
      <c r="A231" s="24"/>
      <c r="B231" s="24"/>
      <c r="C231" s="24"/>
      <c r="K231" s="24"/>
      <c r="M231" s="24"/>
      <c r="Q231" s="24"/>
      <c r="X231" s="24"/>
      <c r="AD231" s="65"/>
      <c r="AE231" s="65"/>
      <c r="AF231" s="65"/>
      <c r="AG231" s="65"/>
      <c r="AH231" s="65"/>
      <c r="AI231" s="65"/>
    </row>
    <row r="232" spans="1:35">
      <c r="A232" s="24"/>
      <c r="B232" s="24"/>
      <c r="C232" s="24"/>
      <c r="K232" s="24"/>
      <c r="M232" s="24"/>
      <c r="Q232" s="24"/>
      <c r="X232" s="24"/>
      <c r="AD232" s="65"/>
      <c r="AE232" s="65"/>
      <c r="AF232" s="65"/>
      <c r="AG232" s="65"/>
      <c r="AH232" s="65"/>
      <c r="AI232" s="65"/>
    </row>
    <row r="233" spans="1:35">
      <c r="A233" s="24"/>
      <c r="B233" s="24"/>
      <c r="C233" s="24"/>
      <c r="K233" s="24"/>
      <c r="M233" s="24"/>
      <c r="Q233" s="24"/>
      <c r="X233" s="24"/>
      <c r="AD233" s="65"/>
      <c r="AE233" s="65"/>
      <c r="AF233" s="65"/>
      <c r="AG233" s="65"/>
      <c r="AH233" s="65"/>
      <c r="AI233" s="65"/>
    </row>
    <row r="234" spans="1:35">
      <c r="A234" s="24"/>
      <c r="B234" s="24"/>
      <c r="C234" s="24"/>
      <c r="K234" s="24"/>
      <c r="M234" s="24"/>
      <c r="Q234" s="24"/>
      <c r="X234" s="24"/>
      <c r="AD234" s="65"/>
      <c r="AE234" s="65"/>
      <c r="AF234" s="65"/>
      <c r="AG234" s="65"/>
      <c r="AH234" s="65"/>
      <c r="AI234" s="65"/>
    </row>
    <row r="235" spans="1:35">
      <c r="A235" s="24"/>
      <c r="B235" s="24"/>
      <c r="C235" s="24"/>
      <c r="K235" s="24"/>
      <c r="M235" s="24"/>
      <c r="Q235" s="24"/>
      <c r="X235" s="24"/>
      <c r="AD235" s="65"/>
      <c r="AE235" s="65"/>
      <c r="AF235" s="65"/>
      <c r="AG235" s="65"/>
      <c r="AH235" s="65"/>
      <c r="AI235" s="65"/>
    </row>
    <row r="236" spans="1:35">
      <c r="A236" s="24"/>
      <c r="B236" s="24"/>
      <c r="C236" s="24"/>
      <c r="K236" s="24"/>
      <c r="M236" s="24"/>
      <c r="Q236" s="24"/>
      <c r="X236" s="24"/>
      <c r="AD236" s="65"/>
      <c r="AE236" s="65"/>
      <c r="AF236" s="65"/>
      <c r="AG236" s="65"/>
      <c r="AH236" s="65"/>
      <c r="AI236" s="65"/>
    </row>
    <row r="237" spans="1:35">
      <c r="A237" s="24"/>
      <c r="B237" s="24"/>
      <c r="C237" s="24"/>
      <c r="K237" s="24"/>
      <c r="M237" s="24"/>
      <c r="Q237" s="24"/>
      <c r="X237" s="24"/>
      <c r="AD237" s="65"/>
      <c r="AE237" s="65"/>
      <c r="AF237" s="65"/>
      <c r="AG237" s="65"/>
      <c r="AH237" s="65"/>
      <c r="AI237" s="65"/>
    </row>
    <row r="238" spans="1:35">
      <c r="A238" s="24"/>
      <c r="B238" s="24"/>
      <c r="C238" s="24"/>
      <c r="K238" s="24"/>
      <c r="M238" s="24"/>
      <c r="Q238" s="24"/>
      <c r="X238" s="24"/>
      <c r="AD238" s="65"/>
      <c r="AE238" s="65"/>
      <c r="AF238" s="65"/>
      <c r="AG238" s="65"/>
      <c r="AH238" s="65"/>
      <c r="AI238" s="65"/>
    </row>
    <row r="239" spans="1:35">
      <c r="A239" s="24"/>
      <c r="B239" s="24"/>
      <c r="C239" s="24"/>
      <c r="K239" s="24"/>
      <c r="M239" s="24"/>
      <c r="Q239" s="24"/>
      <c r="X239" s="24"/>
      <c r="AD239" s="65"/>
      <c r="AE239" s="65"/>
      <c r="AF239" s="65"/>
      <c r="AG239" s="65"/>
      <c r="AH239" s="65"/>
      <c r="AI239" s="65"/>
    </row>
    <row r="240" spans="1:35">
      <c r="A240" s="24"/>
      <c r="B240" s="24"/>
      <c r="C240" s="24"/>
      <c r="K240" s="24"/>
      <c r="M240" s="24"/>
      <c r="Q240" s="24"/>
      <c r="X240" s="24"/>
      <c r="AD240" s="65"/>
      <c r="AE240" s="65"/>
      <c r="AF240" s="65"/>
      <c r="AG240" s="65"/>
      <c r="AH240" s="65"/>
      <c r="AI240" s="65"/>
    </row>
    <row r="241" spans="1:35">
      <c r="A241" s="24"/>
      <c r="B241" s="24"/>
      <c r="C241" s="24"/>
      <c r="K241" s="24"/>
      <c r="M241" s="24"/>
      <c r="Q241" s="24"/>
      <c r="X241" s="24"/>
      <c r="AD241" s="65"/>
      <c r="AE241" s="65"/>
      <c r="AF241" s="65"/>
      <c r="AG241" s="65"/>
      <c r="AH241" s="65"/>
      <c r="AI241" s="65"/>
    </row>
    <row r="242" spans="1:35">
      <c r="A242" s="24"/>
      <c r="B242" s="24"/>
      <c r="C242" s="24"/>
      <c r="K242" s="24"/>
      <c r="M242" s="24"/>
      <c r="Q242" s="24"/>
      <c r="X242" s="24"/>
      <c r="AD242" s="65"/>
      <c r="AE242" s="65"/>
      <c r="AF242" s="65"/>
      <c r="AG242" s="65"/>
      <c r="AH242" s="65"/>
      <c r="AI242" s="65"/>
    </row>
    <row r="243" spans="1:35">
      <c r="A243" s="24"/>
      <c r="B243" s="24"/>
      <c r="C243" s="24"/>
      <c r="K243" s="24"/>
      <c r="M243" s="24"/>
      <c r="Q243" s="24"/>
      <c r="X243" s="24"/>
      <c r="AD243" s="65"/>
      <c r="AE243" s="65"/>
      <c r="AF243" s="65"/>
      <c r="AG243" s="65"/>
      <c r="AH243" s="65"/>
      <c r="AI243" s="65"/>
    </row>
    <row r="244" spans="1:35">
      <c r="A244" s="24"/>
      <c r="B244" s="24"/>
      <c r="C244" s="24"/>
      <c r="K244" s="24"/>
      <c r="M244" s="24"/>
      <c r="Q244" s="24"/>
      <c r="X244" s="24"/>
      <c r="AD244" s="65"/>
      <c r="AE244" s="65"/>
      <c r="AF244" s="65"/>
      <c r="AG244" s="65"/>
      <c r="AH244" s="65"/>
      <c r="AI244" s="65"/>
    </row>
    <row r="245" spans="1:35">
      <c r="A245" s="24"/>
      <c r="B245" s="24"/>
      <c r="C245" s="24"/>
      <c r="K245" s="24"/>
      <c r="M245" s="24"/>
      <c r="Q245" s="24"/>
      <c r="X245" s="24"/>
      <c r="AD245" s="65"/>
      <c r="AE245" s="65"/>
      <c r="AF245" s="65"/>
      <c r="AG245" s="65"/>
      <c r="AH245" s="65"/>
      <c r="AI245" s="65"/>
    </row>
    <row r="246" spans="1:35">
      <c r="A246" s="24"/>
      <c r="B246" s="24"/>
      <c r="C246" s="24"/>
      <c r="K246" s="24"/>
      <c r="M246" s="24"/>
      <c r="Q246" s="24"/>
      <c r="X246" s="24"/>
      <c r="AD246" s="65"/>
      <c r="AE246" s="65"/>
      <c r="AF246" s="65"/>
      <c r="AG246" s="65"/>
      <c r="AH246" s="65"/>
      <c r="AI246" s="65"/>
    </row>
    <row r="247" spans="1:35">
      <c r="A247" s="24"/>
      <c r="B247" s="24"/>
      <c r="C247" s="24"/>
      <c r="K247" s="24"/>
      <c r="M247" s="24"/>
      <c r="Q247" s="24"/>
      <c r="X247" s="24"/>
      <c r="AD247" s="65"/>
      <c r="AE247" s="65"/>
      <c r="AF247" s="65"/>
      <c r="AG247" s="65"/>
      <c r="AH247" s="65"/>
      <c r="AI247" s="65"/>
    </row>
    <row r="248" spans="1:35">
      <c r="A248" s="24"/>
      <c r="B248" s="24"/>
      <c r="C248" s="24"/>
      <c r="K248" s="24"/>
      <c r="M248" s="24"/>
      <c r="Q248" s="24"/>
      <c r="X248" s="24"/>
      <c r="AD248" s="65"/>
      <c r="AE248" s="65"/>
      <c r="AF248" s="65"/>
      <c r="AG248" s="65"/>
      <c r="AH248" s="65"/>
      <c r="AI248" s="65"/>
    </row>
    <row r="249" spans="1:35">
      <c r="A249" s="24"/>
      <c r="B249" s="24"/>
      <c r="C249" s="24"/>
      <c r="K249" s="24"/>
      <c r="M249" s="24"/>
      <c r="Q249" s="24"/>
      <c r="X249" s="24"/>
      <c r="AD249" s="65"/>
      <c r="AE249" s="65"/>
      <c r="AF249" s="65"/>
      <c r="AG249" s="65"/>
      <c r="AH249" s="65"/>
      <c r="AI249" s="65"/>
    </row>
    <row r="250" spans="1:35">
      <c r="A250" s="24"/>
      <c r="B250" s="24"/>
      <c r="C250" s="24"/>
      <c r="K250" s="24"/>
      <c r="M250" s="24"/>
      <c r="Q250" s="24"/>
      <c r="X250" s="24"/>
      <c r="AD250" s="65"/>
      <c r="AE250" s="65"/>
      <c r="AF250" s="65"/>
      <c r="AG250" s="65"/>
      <c r="AH250" s="65"/>
      <c r="AI250" s="65"/>
    </row>
    <row r="251" spans="1:35">
      <c r="A251" s="24"/>
      <c r="B251" s="24"/>
      <c r="C251" s="24"/>
      <c r="K251" s="24"/>
      <c r="M251" s="24"/>
      <c r="Q251" s="24"/>
      <c r="X251" s="24"/>
      <c r="AD251" s="65"/>
      <c r="AE251" s="65"/>
      <c r="AF251" s="65"/>
      <c r="AG251" s="65"/>
      <c r="AH251" s="65"/>
      <c r="AI251" s="65"/>
    </row>
    <row r="252" spans="1:35">
      <c r="A252" s="24"/>
      <c r="B252" s="24"/>
      <c r="C252" s="24"/>
      <c r="K252" s="24"/>
      <c r="M252" s="24"/>
      <c r="Q252" s="24"/>
      <c r="X252" s="24"/>
      <c r="AD252" s="65"/>
      <c r="AE252" s="65"/>
      <c r="AF252" s="65"/>
      <c r="AG252" s="65"/>
      <c r="AH252" s="65"/>
      <c r="AI252" s="65"/>
    </row>
    <row r="253" spans="1:35">
      <c r="A253" s="24"/>
      <c r="B253" s="24"/>
      <c r="C253" s="24"/>
      <c r="K253" s="24"/>
      <c r="M253" s="24"/>
      <c r="Q253" s="24"/>
      <c r="X253" s="24"/>
      <c r="AD253" s="65"/>
      <c r="AE253" s="65"/>
      <c r="AF253" s="65"/>
      <c r="AG253" s="65"/>
      <c r="AH253" s="65"/>
      <c r="AI253" s="65"/>
    </row>
    <row r="254" spans="1:35">
      <c r="A254" s="24"/>
      <c r="B254" s="24"/>
      <c r="C254" s="24"/>
      <c r="K254" s="24"/>
      <c r="M254" s="24"/>
      <c r="Q254" s="24"/>
      <c r="X254" s="24"/>
      <c r="AD254" s="65"/>
      <c r="AE254" s="65"/>
      <c r="AF254" s="65"/>
      <c r="AG254" s="65"/>
      <c r="AH254" s="65"/>
      <c r="AI254" s="65"/>
    </row>
    <row r="255" spans="1:35">
      <c r="A255" s="24"/>
      <c r="B255" s="24"/>
      <c r="C255" s="24"/>
      <c r="K255" s="24"/>
      <c r="M255" s="24"/>
      <c r="Q255" s="24"/>
      <c r="X255" s="24"/>
      <c r="AD255" s="65"/>
      <c r="AE255" s="65"/>
      <c r="AF255" s="65"/>
      <c r="AG255" s="65"/>
      <c r="AH255" s="65"/>
      <c r="AI255" s="65"/>
    </row>
    <row r="256" spans="1:35">
      <c r="A256" s="24"/>
      <c r="B256" s="24"/>
      <c r="C256" s="24"/>
      <c r="K256" s="24"/>
      <c r="M256" s="24"/>
      <c r="Q256" s="24"/>
      <c r="X256" s="24"/>
      <c r="AD256" s="65"/>
      <c r="AE256" s="65"/>
      <c r="AF256" s="65"/>
      <c r="AG256" s="65"/>
      <c r="AH256" s="65"/>
      <c r="AI256" s="65"/>
    </row>
    <row r="257" spans="1:35">
      <c r="A257" s="24"/>
      <c r="B257" s="24"/>
      <c r="C257" s="24"/>
      <c r="K257" s="24"/>
      <c r="M257" s="24"/>
      <c r="Q257" s="24"/>
      <c r="X257" s="24"/>
      <c r="AD257" s="65"/>
      <c r="AE257" s="65"/>
      <c r="AF257" s="65"/>
      <c r="AG257" s="65"/>
      <c r="AH257" s="65"/>
      <c r="AI257" s="65"/>
    </row>
    <row r="258" spans="1:35">
      <c r="A258" s="24"/>
      <c r="B258" s="24"/>
      <c r="C258" s="24"/>
      <c r="K258" s="24"/>
      <c r="M258" s="24"/>
      <c r="Q258" s="24"/>
      <c r="X258" s="24"/>
      <c r="AD258" s="65"/>
      <c r="AE258" s="65"/>
      <c r="AF258" s="65"/>
      <c r="AG258" s="65"/>
      <c r="AH258" s="65"/>
      <c r="AI258" s="65"/>
    </row>
    <row r="259" spans="1:35">
      <c r="A259" s="24"/>
      <c r="B259" s="24"/>
      <c r="C259" s="24"/>
      <c r="K259" s="24"/>
      <c r="M259" s="24"/>
      <c r="Q259" s="24"/>
      <c r="X259" s="24"/>
      <c r="AD259" s="65"/>
      <c r="AE259" s="65"/>
      <c r="AF259" s="65"/>
      <c r="AG259" s="65"/>
      <c r="AH259" s="65"/>
      <c r="AI259" s="65"/>
    </row>
    <row r="260" spans="1:35">
      <c r="A260" s="24"/>
      <c r="B260" s="24"/>
      <c r="C260" s="24"/>
      <c r="K260" s="24"/>
      <c r="M260" s="24"/>
      <c r="Q260" s="24"/>
      <c r="X260" s="24"/>
      <c r="AD260" s="65"/>
      <c r="AE260" s="65"/>
      <c r="AF260" s="65"/>
      <c r="AG260" s="65"/>
      <c r="AH260" s="65"/>
      <c r="AI260" s="65"/>
    </row>
    <row r="261" spans="1:35">
      <c r="A261" s="24"/>
      <c r="B261" s="24"/>
      <c r="C261" s="24"/>
      <c r="K261" s="24"/>
      <c r="M261" s="24"/>
      <c r="Q261" s="24"/>
      <c r="X261" s="24"/>
      <c r="AD261" s="65"/>
      <c r="AE261" s="65"/>
      <c r="AF261" s="65"/>
      <c r="AG261" s="65"/>
      <c r="AH261" s="65"/>
      <c r="AI261" s="65"/>
    </row>
    <row r="262" spans="1:35">
      <c r="A262" s="24"/>
      <c r="B262" s="24"/>
      <c r="C262" s="24"/>
      <c r="K262" s="24"/>
      <c r="M262" s="24"/>
      <c r="Q262" s="24"/>
      <c r="X262" s="24"/>
      <c r="AD262" s="65"/>
      <c r="AE262" s="65"/>
      <c r="AF262" s="65"/>
      <c r="AG262" s="65"/>
      <c r="AH262" s="65"/>
      <c r="AI262" s="65"/>
    </row>
    <row r="263" spans="1:35">
      <c r="A263" s="24"/>
      <c r="B263" s="24"/>
      <c r="C263" s="24"/>
      <c r="K263" s="24"/>
      <c r="M263" s="24"/>
      <c r="Q263" s="24"/>
      <c r="X263" s="24"/>
      <c r="AD263" s="65"/>
      <c r="AE263" s="65"/>
      <c r="AF263" s="65"/>
      <c r="AG263" s="65"/>
      <c r="AH263" s="65"/>
      <c r="AI263" s="65"/>
    </row>
    <row r="264" spans="1:35">
      <c r="A264" s="24"/>
      <c r="B264" s="24"/>
      <c r="C264" s="24"/>
      <c r="K264" s="24"/>
      <c r="M264" s="24"/>
      <c r="Q264" s="24"/>
      <c r="X264" s="24"/>
      <c r="AD264" s="65"/>
      <c r="AE264" s="65"/>
      <c r="AF264" s="65"/>
      <c r="AG264" s="65"/>
      <c r="AH264" s="65"/>
      <c r="AI264" s="65"/>
    </row>
    <row r="265" spans="1:35">
      <c r="A265" s="24"/>
      <c r="B265" s="24"/>
      <c r="C265" s="24"/>
      <c r="K265" s="24"/>
      <c r="M265" s="24"/>
      <c r="Q265" s="24"/>
      <c r="X265" s="24"/>
      <c r="AD265" s="65"/>
      <c r="AE265" s="65"/>
      <c r="AF265" s="65"/>
      <c r="AG265" s="65"/>
      <c r="AH265" s="65"/>
      <c r="AI265" s="65"/>
    </row>
    <row r="266" spans="1:35">
      <c r="A266" s="24"/>
      <c r="B266" s="24"/>
      <c r="C266" s="24"/>
      <c r="K266" s="24"/>
      <c r="M266" s="24"/>
      <c r="Q266" s="24"/>
      <c r="X266" s="24"/>
      <c r="AD266" s="65"/>
      <c r="AE266" s="65"/>
      <c r="AF266" s="65"/>
      <c r="AG266" s="65"/>
      <c r="AH266" s="65"/>
      <c r="AI266" s="65"/>
    </row>
    <row r="267" spans="1:35">
      <c r="A267" s="24"/>
      <c r="B267" s="24"/>
      <c r="C267" s="24"/>
      <c r="K267" s="24"/>
      <c r="M267" s="24"/>
      <c r="Q267" s="24"/>
      <c r="X267" s="24"/>
      <c r="AD267" s="65"/>
      <c r="AE267" s="65"/>
      <c r="AF267" s="65"/>
      <c r="AG267" s="65"/>
      <c r="AH267" s="65"/>
      <c r="AI267" s="65"/>
    </row>
    <row r="268" spans="1:35">
      <c r="A268" s="24"/>
      <c r="B268" s="24"/>
      <c r="C268" s="24"/>
      <c r="K268" s="24"/>
      <c r="M268" s="24"/>
      <c r="Q268" s="24"/>
      <c r="X268" s="24"/>
      <c r="AD268" s="65"/>
      <c r="AE268" s="65"/>
      <c r="AF268" s="65"/>
      <c r="AG268" s="65"/>
      <c r="AH268" s="65"/>
      <c r="AI268" s="65"/>
    </row>
    <row r="269" spans="1:35">
      <c r="A269" s="24"/>
      <c r="B269" s="24"/>
      <c r="C269" s="24"/>
      <c r="K269" s="24"/>
      <c r="M269" s="24"/>
      <c r="Q269" s="24"/>
      <c r="X269" s="24"/>
      <c r="AD269" s="65"/>
      <c r="AE269" s="65"/>
      <c r="AF269" s="65"/>
      <c r="AG269" s="65"/>
      <c r="AH269" s="65"/>
      <c r="AI269" s="65"/>
    </row>
    <row r="270" spans="1:35">
      <c r="A270" s="24"/>
      <c r="B270" s="24"/>
      <c r="C270" s="24"/>
      <c r="K270" s="24"/>
      <c r="M270" s="24"/>
      <c r="Q270" s="24"/>
      <c r="X270" s="24"/>
      <c r="AD270" s="65"/>
      <c r="AE270" s="65"/>
      <c r="AF270" s="65"/>
      <c r="AG270" s="65"/>
      <c r="AH270" s="65"/>
      <c r="AI270" s="65"/>
    </row>
    <row r="271" spans="1:35">
      <c r="A271" s="24"/>
      <c r="B271" s="24"/>
      <c r="C271" s="24"/>
      <c r="K271" s="24"/>
      <c r="M271" s="24"/>
      <c r="Q271" s="24"/>
      <c r="X271" s="24"/>
      <c r="AD271" s="65"/>
      <c r="AE271" s="65"/>
      <c r="AF271" s="65"/>
      <c r="AG271" s="65"/>
      <c r="AH271" s="65"/>
      <c r="AI271" s="65"/>
    </row>
    <row r="272" spans="1:35">
      <c r="A272" s="24"/>
      <c r="B272" s="24"/>
      <c r="C272" s="24"/>
      <c r="K272" s="24"/>
      <c r="M272" s="24"/>
      <c r="Q272" s="24"/>
      <c r="X272" s="24"/>
      <c r="AD272" s="65"/>
      <c r="AE272" s="65"/>
      <c r="AF272" s="65"/>
      <c r="AG272" s="65"/>
      <c r="AH272" s="65"/>
      <c r="AI272" s="65"/>
    </row>
    <row r="273" spans="1:35">
      <c r="A273" s="24"/>
      <c r="B273" s="24"/>
      <c r="C273" s="24"/>
      <c r="K273" s="24"/>
      <c r="M273" s="24"/>
      <c r="Q273" s="24"/>
      <c r="X273" s="24"/>
      <c r="AD273" s="65"/>
      <c r="AE273" s="65"/>
      <c r="AF273" s="65"/>
      <c r="AG273" s="65"/>
      <c r="AH273" s="65"/>
      <c r="AI273" s="65"/>
    </row>
    <row r="274" spans="1:35">
      <c r="A274" s="24"/>
      <c r="B274" s="24"/>
      <c r="C274" s="24"/>
      <c r="K274" s="24"/>
      <c r="M274" s="24"/>
      <c r="Q274" s="24"/>
      <c r="X274" s="24"/>
      <c r="AD274" s="65"/>
      <c r="AE274" s="65"/>
      <c r="AF274" s="65"/>
      <c r="AG274" s="65"/>
      <c r="AH274" s="65"/>
      <c r="AI274" s="65"/>
    </row>
    <row r="275" spans="1:35">
      <c r="A275" s="24"/>
      <c r="B275" s="24"/>
      <c r="C275" s="24"/>
      <c r="K275" s="24"/>
      <c r="M275" s="24"/>
      <c r="Q275" s="24"/>
      <c r="X275" s="24"/>
      <c r="AD275" s="65"/>
      <c r="AE275" s="65"/>
      <c r="AF275" s="65"/>
      <c r="AG275" s="65"/>
      <c r="AH275" s="65"/>
      <c r="AI275" s="65"/>
    </row>
    <row r="276" spans="1:35">
      <c r="A276" s="24"/>
      <c r="B276" s="24"/>
      <c r="C276" s="24"/>
      <c r="K276" s="24"/>
      <c r="M276" s="24"/>
      <c r="Q276" s="24"/>
      <c r="X276" s="24"/>
      <c r="AD276" s="65"/>
      <c r="AE276" s="65"/>
      <c r="AF276" s="65"/>
      <c r="AG276" s="65"/>
      <c r="AH276" s="65"/>
      <c r="AI276" s="65"/>
    </row>
    <row r="277" spans="1:35">
      <c r="A277" s="24"/>
      <c r="B277" s="24"/>
      <c r="C277" s="24"/>
      <c r="K277" s="24"/>
      <c r="M277" s="24"/>
      <c r="Q277" s="24"/>
      <c r="X277" s="24"/>
      <c r="AD277" s="65"/>
      <c r="AE277" s="65"/>
      <c r="AF277" s="65"/>
      <c r="AG277" s="65"/>
      <c r="AH277" s="65"/>
      <c r="AI277" s="65"/>
    </row>
    <row r="278" spans="1:35">
      <c r="A278" s="24"/>
      <c r="B278" s="24"/>
      <c r="C278" s="24"/>
      <c r="K278" s="24"/>
      <c r="M278" s="24"/>
      <c r="Q278" s="24"/>
      <c r="X278" s="24"/>
      <c r="AD278" s="65"/>
      <c r="AE278" s="65"/>
      <c r="AF278" s="65"/>
      <c r="AG278" s="65"/>
      <c r="AH278" s="65"/>
      <c r="AI278" s="65"/>
    </row>
    <row r="279" spans="1:35">
      <c r="A279" s="24"/>
      <c r="B279" s="24"/>
      <c r="C279" s="24"/>
      <c r="K279" s="24"/>
      <c r="M279" s="24"/>
      <c r="Q279" s="24"/>
      <c r="X279" s="24"/>
      <c r="AD279" s="65"/>
      <c r="AE279" s="65"/>
      <c r="AF279" s="65"/>
      <c r="AG279" s="65"/>
      <c r="AH279" s="65"/>
      <c r="AI279" s="65"/>
    </row>
    <row r="280" spans="1:35">
      <c r="A280" s="24"/>
      <c r="B280" s="24"/>
      <c r="C280" s="24"/>
      <c r="K280" s="24"/>
      <c r="M280" s="24"/>
      <c r="Q280" s="24"/>
      <c r="X280" s="24"/>
      <c r="AD280" s="65"/>
      <c r="AE280" s="65"/>
      <c r="AF280" s="65"/>
      <c r="AG280" s="65"/>
      <c r="AH280" s="65"/>
      <c r="AI280" s="65"/>
    </row>
    <row r="281" spans="1:35">
      <c r="A281" s="24"/>
      <c r="B281" s="24"/>
      <c r="C281" s="24"/>
      <c r="K281" s="24"/>
      <c r="M281" s="24"/>
      <c r="Q281" s="24"/>
      <c r="X281" s="24"/>
      <c r="AD281" s="65"/>
      <c r="AE281" s="65"/>
      <c r="AF281" s="65"/>
      <c r="AG281" s="65"/>
      <c r="AH281" s="65"/>
      <c r="AI281" s="65"/>
    </row>
    <row r="282" spans="1:35">
      <c r="A282" s="24"/>
      <c r="B282" s="24"/>
      <c r="C282" s="24"/>
      <c r="K282" s="24"/>
      <c r="M282" s="24"/>
      <c r="Q282" s="24"/>
      <c r="X282" s="24"/>
      <c r="AD282" s="65"/>
      <c r="AE282" s="65"/>
      <c r="AF282" s="65"/>
      <c r="AG282" s="65"/>
      <c r="AH282" s="65"/>
      <c r="AI282" s="65"/>
    </row>
    <row r="283" spans="1:35">
      <c r="A283" s="24"/>
      <c r="B283" s="24"/>
      <c r="C283" s="24"/>
      <c r="K283" s="24"/>
      <c r="M283" s="24"/>
      <c r="Q283" s="24"/>
      <c r="X283" s="24"/>
      <c r="AD283" s="65"/>
      <c r="AE283" s="65"/>
      <c r="AF283" s="65"/>
      <c r="AG283" s="65"/>
      <c r="AH283" s="65"/>
      <c r="AI283" s="65"/>
    </row>
    <row r="284" spans="1:35">
      <c r="A284" s="24"/>
      <c r="B284" s="24"/>
      <c r="C284" s="24"/>
      <c r="K284" s="24"/>
      <c r="M284" s="24"/>
      <c r="Q284" s="24"/>
      <c r="X284" s="24"/>
      <c r="AD284" s="65"/>
      <c r="AE284" s="65"/>
      <c r="AF284" s="65"/>
      <c r="AG284" s="65"/>
      <c r="AH284" s="65"/>
      <c r="AI284" s="65"/>
    </row>
    <row r="285" spans="1:35">
      <c r="A285" s="24"/>
      <c r="B285" s="24"/>
      <c r="C285" s="24"/>
      <c r="K285" s="24"/>
      <c r="M285" s="24"/>
      <c r="Q285" s="24"/>
      <c r="X285" s="24"/>
      <c r="AD285" s="65"/>
      <c r="AE285" s="65"/>
      <c r="AF285" s="65"/>
      <c r="AG285" s="65"/>
      <c r="AH285" s="65"/>
      <c r="AI285" s="65"/>
    </row>
    <row r="286" spans="1:35">
      <c r="A286" s="24"/>
      <c r="B286" s="24"/>
      <c r="C286" s="24"/>
      <c r="K286" s="24"/>
      <c r="M286" s="24"/>
      <c r="Q286" s="24"/>
      <c r="X286" s="24"/>
      <c r="AD286" s="65"/>
      <c r="AE286" s="65"/>
      <c r="AF286" s="65"/>
      <c r="AG286" s="65"/>
      <c r="AH286" s="65"/>
      <c r="AI286" s="65"/>
    </row>
    <row r="287" spans="1:35">
      <c r="A287" s="24"/>
      <c r="B287" s="24"/>
      <c r="C287" s="24"/>
      <c r="K287" s="24"/>
      <c r="M287" s="24"/>
      <c r="Q287" s="24"/>
      <c r="X287" s="24"/>
      <c r="AD287" s="65"/>
      <c r="AE287" s="65"/>
      <c r="AF287" s="65"/>
      <c r="AG287" s="65"/>
      <c r="AH287" s="65"/>
      <c r="AI287" s="65"/>
    </row>
    <row r="288" spans="1:35">
      <c r="A288" s="24"/>
      <c r="B288" s="24"/>
      <c r="C288" s="24"/>
      <c r="K288" s="24"/>
      <c r="M288" s="24"/>
      <c r="Q288" s="24"/>
      <c r="X288" s="24"/>
      <c r="AD288" s="65"/>
      <c r="AE288" s="65"/>
      <c r="AF288" s="65"/>
      <c r="AG288" s="65"/>
      <c r="AH288" s="65"/>
      <c r="AI288" s="65"/>
    </row>
    <row r="289" spans="1:35">
      <c r="A289" s="24"/>
      <c r="B289" s="24"/>
      <c r="C289" s="24"/>
      <c r="K289" s="24"/>
      <c r="M289" s="24"/>
      <c r="Q289" s="24"/>
      <c r="X289" s="24"/>
      <c r="AD289" s="65"/>
      <c r="AE289" s="65"/>
      <c r="AF289" s="65"/>
      <c r="AG289" s="65"/>
      <c r="AH289" s="65"/>
      <c r="AI289" s="65"/>
    </row>
    <row r="290" spans="1:35">
      <c r="A290" s="24"/>
      <c r="B290" s="24"/>
      <c r="C290" s="24"/>
      <c r="K290" s="24"/>
      <c r="M290" s="24"/>
      <c r="Q290" s="24"/>
      <c r="X290" s="24"/>
      <c r="AD290" s="65"/>
      <c r="AE290" s="65"/>
      <c r="AF290" s="65"/>
      <c r="AG290" s="65"/>
      <c r="AH290" s="65"/>
      <c r="AI290" s="65"/>
    </row>
    <row r="291" spans="1:35">
      <c r="A291" s="24"/>
      <c r="B291" s="24"/>
      <c r="C291" s="24"/>
      <c r="K291" s="24"/>
      <c r="M291" s="24"/>
      <c r="Q291" s="24"/>
      <c r="X291" s="24"/>
      <c r="AD291" s="65"/>
      <c r="AE291" s="65"/>
      <c r="AF291" s="65"/>
      <c r="AG291" s="65"/>
      <c r="AH291" s="65"/>
      <c r="AI291" s="65"/>
    </row>
    <row r="292" spans="1:35">
      <c r="A292" s="24"/>
      <c r="B292" s="24"/>
      <c r="C292" s="24"/>
      <c r="K292" s="24"/>
      <c r="M292" s="24"/>
      <c r="Q292" s="24"/>
      <c r="X292" s="24"/>
      <c r="AD292" s="65"/>
      <c r="AE292" s="65"/>
      <c r="AF292" s="65"/>
      <c r="AG292" s="65"/>
      <c r="AH292" s="65"/>
      <c r="AI292" s="65"/>
    </row>
    <row r="293" spans="1:35">
      <c r="A293" s="24"/>
      <c r="B293" s="24"/>
      <c r="C293" s="24"/>
      <c r="K293" s="24"/>
      <c r="M293" s="24"/>
      <c r="Q293" s="24"/>
      <c r="X293" s="24"/>
      <c r="AD293" s="65"/>
      <c r="AE293" s="65"/>
      <c r="AF293" s="65"/>
      <c r="AG293" s="65"/>
      <c r="AH293" s="65"/>
      <c r="AI293" s="65"/>
    </row>
    <row r="294" spans="1:35">
      <c r="A294" s="24"/>
      <c r="B294" s="24"/>
      <c r="C294" s="24"/>
      <c r="K294" s="24"/>
      <c r="M294" s="24"/>
      <c r="Q294" s="24"/>
      <c r="X294" s="24"/>
      <c r="AD294" s="65"/>
      <c r="AE294" s="65"/>
      <c r="AF294" s="65"/>
      <c r="AG294" s="65"/>
      <c r="AH294" s="65"/>
      <c r="AI294" s="65"/>
    </row>
    <row r="295" spans="1:35">
      <c r="A295" s="24"/>
      <c r="B295" s="24"/>
      <c r="C295" s="24"/>
      <c r="K295" s="24"/>
      <c r="M295" s="24"/>
      <c r="Q295" s="24"/>
      <c r="X295" s="24"/>
      <c r="AD295" s="65"/>
      <c r="AE295" s="65"/>
      <c r="AF295" s="65"/>
      <c r="AG295" s="65"/>
      <c r="AH295" s="65"/>
      <c r="AI295" s="65"/>
    </row>
    <row r="296" spans="1:35">
      <c r="A296" s="24"/>
      <c r="B296" s="24"/>
      <c r="C296" s="24"/>
      <c r="K296" s="24"/>
      <c r="M296" s="24"/>
      <c r="Q296" s="24"/>
      <c r="X296" s="24"/>
      <c r="AD296" s="65"/>
      <c r="AE296" s="65"/>
      <c r="AF296" s="65"/>
      <c r="AG296" s="65"/>
      <c r="AH296" s="65"/>
      <c r="AI296" s="65"/>
    </row>
    <row r="297" spans="1:35">
      <c r="A297" s="24"/>
      <c r="B297" s="24"/>
      <c r="C297" s="24"/>
      <c r="K297" s="24"/>
      <c r="M297" s="24"/>
      <c r="Q297" s="24"/>
      <c r="X297" s="24"/>
      <c r="AD297" s="65"/>
      <c r="AE297" s="65"/>
      <c r="AF297" s="65"/>
      <c r="AG297" s="65"/>
      <c r="AH297" s="65"/>
      <c r="AI297" s="65"/>
    </row>
    <row r="298" spans="1:35">
      <c r="A298" s="24"/>
      <c r="B298" s="24"/>
      <c r="C298" s="24"/>
      <c r="K298" s="24"/>
      <c r="M298" s="24"/>
      <c r="Q298" s="24"/>
      <c r="X298" s="24"/>
      <c r="AD298" s="65"/>
      <c r="AE298" s="65"/>
      <c r="AF298" s="65"/>
      <c r="AG298" s="65"/>
      <c r="AH298" s="65"/>
      <c r="AI298" s="65"/>
    </row>
    <row r="299" spans="1:35">
      <c r="A299" s="24"/>
      <c r="B299" s="24"/>
      <c r="C299" s="24"/>
      <c r="K299" s="24"/>
      <c r="M299" s="24"/>
      <c r="Q299" s="24"/>
      <c r="X299" s="24"/>
      <c r="AD299" s="65"/>
      <c r="AE299" s="65"/>
      <c r="AF299" s="65"/>
      <c r="AG299" s="65"/>
      <c r="AH299" s="65"/>
      <c r="AI299" s="65"/>
    </row>
    <row r="300" spans="1:35">
      <c r="A300" s="24"/>
      <c r="B300" s="24"/>
      <c r="C300" s="24"/>
      <c r="K300" s="24"/>
      <c r="M300" s="24"/>
      <c r="Q300" s="24"/>
      <c r="X300" s="24"/>
      <c r="AD300" s="65"/>
      <c r="AE300" s="65"/>
      <c r="AF300" s="65"/>
      <c r="AG300" s="65"/>
      <c r="AH300" s="65"/>
      <c r="AI300" s="65"/>
    </row>
    <row r="301" spans="1:35">
      <c r="A301" s="24"/>
      <c r="B301" s="24"/>
      <c r="C301" s="24"/>
      <c r="K301" s="24"/>
      <c r="M301" s="24"/>
      <c r="Q301" s="24"/>
      <c r="X301" s="24"/>
      <c r="AD301" s="65"/>
      <c r="AE301" s="65"/>
      <c r="AF301" s="65"/>
      <c r="AG301" s="65"/>
      <c r="AH301" s="65"/>
      <c r="AI301" s="65"/>
    </row>
    <row r="302" spans="1:35">
      <c r="A302" s="24"/>
      <c r="B302" s="24"/>
      <c r="C302" s="24"/>
      <c r="K302" s="24"/>
      <c r="M302" s="24"/>
      <c r="Q302" s="24"/>
      <c r="X302" s="24"/>
      <c r="AD302" s="65"/>
      <c r="AE302" s="65"/>
      <c r="AF302" s="65"/>
      <c r="AG302" s="65"/>
      <c r="AH302" s="65"/>
      <c r="AI302" s="65"/>
    </row>
    <row r="303" spans="1:35">
      <c r="A303" s="24"/>
      <c r="B303" s="24"/>
      <c r="C303" s="24"/>
      <c r="K303" s="24"/>
      <c r="M303" s="24"/>
      <c r="Q303" s="24"/>
      <c r="X303" s="24"/>
      <c r="AD303" s="65"/>
      <c r="AE303" s="65"/>
      <c r="AF303" s="65"/>
      <c r="AG303" s="65"/>
      <c r="AH303" s="65"/>
      <c r="AI303" s="65"/>
    </row>
    <row r="304" spans="1:35">
      <c r="A304" s="24"/>
      <c r="B304" s="24"/>
      <c r="C304" s="24"/>
      <c r="K304" s="24"/>
      <c r="M304" s="24"/>
      <c r="Q304" s="24"/>
      <c r="X304" s="24"/>
      <c r="AD304" s="65"/>
      <c r="AE304" s="65"/>
      <c r="AF304" s="65"/>
      <c r="AG304" s="65"/>
      <c r="AH304" s="65"/>
      <c r="AI304" s="65"/>
    </row>
    <row r="305" spans="1:35">
      <c r="A305" s="24"/>
      <c r="B305" s="24"/>
      <c r="C305" s="24"/>
      <c r="K305" s="24"/>
      <c r="M305" s="24"/>
      <c r="Q305" s="24"/>
      <c r="X305" s="24"/>
      <c r="AD305" s="65"/>
      <c r="AE305" s="65"/>
      <c r="AF305" s="65"/>
      <c r="AG305" s="65"/>
      <c r="AH305" s="65"/>
      <c r="AI305" s="65"/>
    </row>
    <row r="306" spans="1:35">
      <c r="A306" s="24"/>
      <c r="B306" s="24"/>
      <c r="C306" s="24"/>
      <c r="K306" s="24"/>
      <c r="M306" s="24"/>
      <c r="Q306" s="24"/>
      <c r="X306" s="24"/>
      <c r="AD306" s="65"/>
      <c r="AE306" s="65"/>
      <c r="AF306" s="65"/>
      <c r="AG306" s="65"/>
      <c r="AH306" s="65"/>
      <c r="AI306" s="65"/>
    </row>
    <row r="307" spans="1:35">
      <c r="A307" s="24"/>
      <c r="B307" s="24"/>
      <c r="C307" s="24"/>
      <c r="K307" s="24"/>
      <c r="M307" s="24"/>
      <c r="Q307" s="24"/>
      <c r="X307" s="24"/>
      <c r="AD307" s="65"/>
      <c r="AE307" s="65"/>
      <c r="AF307" s="65"/>
      <c r="AG307" s="65"/>
      <c r="AH307" s="65"/>
      <c r="AI307" s="65"/>
    </row>
    <row r="308" spans="1:35">
      <c r="A308" s="24"/>
      <c r="B308" s="24"/>
      <c r="C308" s="24"/>
      <c r="K308" s="24"/>
      <c r="M308" s="24"/>
      <c r="Q308" s="24"/>
      <c r="X308" s="24"/>
      <c r="AD308" s="65"/>
      <c r="AE308" s="65"/>
      <c r="AF308" s="65"/>
      <c r="AG308" s="65"/>
      <c r="AH308" s="65"/>
      <c r="AI308" s="65"/>
    </row>
    <row r="309" spans="1:35">
      <c r="A309" s="24"/>
      <c r="B309" s="24"/>
      <c r="C309" s="24"/>
      <c r="K309" s="24"/>
      <c r="M309" s="24"/>
      <c r="Q309" s="24"/>
      <c r="X309" s="24"/>
      <c r="AD309" s="65"/>
      <c r="AE309" s="65"/>
      <c r="AF309" s="65"/>
      <c r="AG309" s="65"/>
      <c r="AH309" s="65"/>
      <c r="AI309" s="65"/>
    </row>
    <row r="310" spans="1:35">
      <c r="A310" s="24"/>
      <c r="B310" s="24"/>
      <c r="C310" s="24"/>
      <c r="K310" s="24"/>
      <c r="M310" s="24"/>
      <c r="Q310" s="24"/>
      <c r="X310" s="24"/>
      <c r="AD310" s="65"/>
      <c r="AE310" s="65"/>
      <c r="AF310" s="65"/>
      <c r="AG310" s="65"/>
      <c r="AH310" s="65"/>
      <c r="AI310" s="65"/>
    </row>
    <row r="311" spans="1:35">
      <c r="A311" s="24"/>
      <c r="B311" s="24"/>
      <c r="C311" s="24"/>
      <c r="K311" s="24"/>
      <c r="M311" s="24"/>
      <c r="Q311" s="24"/>
      <c r="X311" s="24"/>
      <c r="AD311" s="65"/>
      <c r="AE311" s="65"/>
      <c r="AF311" s="65"/>
      <c r="AG311" s="65"/>
      <c r="AH311" s="65"/>
      <c r="AI311" s="65"/>
    </row>
    <row r="312" spans="1:35">
      <c r="A312" s="24"/>
      <c r="B312" s="24"/>
      <c r="C312" s="24"/>
      <c r="K312" s="24"/>
      <c r="M312" s="24"/>
      <c r="Q312" s="24"/>
      <c r="X312" s="24"/>
      <c r="AD312" s="65"/>
      <c r="AE312" s="65"/>
      <c r="AF312" s="65"/>
      <c r="AG312" s="65"/>
      <c r="AH312" s="65"/>
      <c r="AI312" s="65"/>
    </row>
    <row r="313" spans="1:35">
      <c r="A313" s="24"/>
      <c r="B313" s="24"/>
      <c r="C313" s="24"/>
      <c r="K313" s="24"/>
      <c r="M313" s="24"/>
      <c r="Q313" s="24"/>
      <c r="X313" s="24"/>
      <c r="AD313" s="65"/>
      <c r="AE313" s="65"/>
      <c r="AF313" s="65"/>
      <c r="AG313" s="65"/>
      <c r="AH313" s="65"/>
      <c r="AI313" s="65"/>
    </row>
    <row r="314" spans="1:35">
      <c r="A314" s="24"/>
      <c r="B314" s="24"/>
      <c r="C314" s="24"/>
      <c r="K314" s="24"/>
      <c r="M314" s="24"/>
      <c r="Q314" s="24"/>
      <c r="X314" s="24"/>
      <c r="AD314" s="65"/>
      <c r="AE314" s="65"/>
      <c r="AF314" s="65"/>
      <c r="AG314" s="65"/>
      <c r="AH314" s="65"/>
      <c r="AI314" s="65"/>
    </row>
    <row r="315" spans="1:35">
      <c r="A315" s="24"/>
      <c r="B315" s="24"/>
      <c r="C315" s="24"/>
      <c r="K315" s="24"/>
      <c r="M315" s="24"/>
      <c r="Q315" s="24"/>
      <c r="X315" s="24"/>
      <c r="AD315" s="65"/>
      <c r="AE315" s="65"/>
      <c r="AF315" s="65"/>
      <c r="AG315" s="65"/>
      <c r="AH315" s="65"/>
      <c r="AI315" s="65"/>
    </row>
    <row r="316" spans="1:35">
      <c r="A316" s="24"/>
      <c r="B316" s="24"/>
      <c r="C316" s="24"/>
      <c r="K316" s="24"/>
      <c r="M316" s="24"/>
      <c r="Q316" s="24"/>
      <c r="X316" s="24"/>
      <c r="AD316" s="65"/>
      <c r="AE316" s="65"/>
      <c r="AF316" s="65"/>
      <c r="AG316" s="65"/>
      <c r="AH316" s="65"/>
      <c r="AI316" s="65"/>
    </row>
    <row r="317" spans="1:35">
      <c r="A317" s="24"/>
      <c r="B317" s="24"/>
      <c r="C317" s="24"/>
      <c r="K317" s="24"/>
      <c r="M317" s="24"/>
      <c r="Q317" s="24"/>
      <c r="X317" s="24"/>
      <c r="AD317" s="65"/>
      <c r="AE317" s="65"/>
      <c r="AF317" s="65"/>
      <c r="AG317" s="65"/>
      <c r="AH317" s="65"/>
      <c r="AI317" s="65"/>
    </row>
    <row r="318" spans="1:35">
      <c r="A318" s="24"/>
      <c r="B318" s="24"/>
      <c r="C318" s="24"/>
      <c r="K318" s="24"/>
      <c r="M318" s="24"/>
      <c r="Q318" s="24"/>
      <c r="X318" s="24"/>
      <c r="AD318" s="65"/>
      <c r="AE318" s="65"/>
      <c r="AF318" s="65"/>
      <c r="AG318" s="65"/>
      <c r="AH318" s="65"/>
      <c r="AI318" s="65"/>
    </row>
    <row r="319" spans="1:35">
      <c r="A319" s="24"/>
      <c r="B319" s="24"/>
      <c r="C319" s="24"/>
      <c r="K319" s="24"/>
      <c r="M319" s="24"/>
      <c r="Q319" s="24"/>
      <c r="X319" s="24"/>
      <c r="AD319" s="65"/>
      <c r="AE319" s="65"/>
      <c r="AF319" s="65"/>
      <c r="AG319" s="65"/>
      <c r="AH319" s="65"/>
      <c r="AI319" s="65"/>
    </row>
    <row r="320" spans="1:35">
      <c r="A320" s="24"/>
      <c r="B320" s="24"/>
      <c r="C320" s="24"/>
      <c r="K320" s="24"/>
      <c r="M320" s="24"/>
      <c r="Q320" s="24"/>
      <c r="X320" s="24"/>
      <c r="AD320" s="65"/>
      <c r="AE320" s="65"/>
      <c r="AF320" s="65"/>
      <c r="AG320" s="65"/>
      <c r="AH320" s="65"/>
      <c r="AI320" s="65"/>
    </row>
    <row r="321" spans="1:35">
      <c r="A321" s="24"/>
      <c r="B321" s="24"/>
      <c r="C321" s="24"/>
      <c r="K321" s="24"/>
      <c r="M321" s="24"/>
      <c r="Q321" s="24"/>
      <c r="X321" s="24"/>
      <c r="AD321" s="65"/>
      <c r="AE321" s="65"/>
      <c r="AF321" s="65"/>
      <c r="AG321" s="65"/>
      <c r="AH321" s="65"/>
      <c r="AI321" s="65"/>
    </row>
    <row r="322" spans="1:35">
      <c r="A322" s="24"/>
      <c r="B322" s="24"/>
      <c r="C322" s="24"/>
      <c r="K322" s="24"/>
      <c r="M322" s="24"/>
      <c r="Q322" s="24"/>
      <c r="X322" s="24"/>
      <c r="AD322" s="65"/>
      <c r="AE322" s="65"/>
      <c r="AF322" s="65"/>
      <c r="AG322" s="65"/>
      <c r="AH322" s="65"/>
      <c r="AI322" s="65"/>
    </row>
    <row r="323" spans="1:35">
      <c r="A323" s="24"/>
      <c r="B323" s="24"/>
      <c r="C323" s="24"/>
      <c r="K323" s="24"/>
      <c r="M323" s="24"/>
      <c r="Q323" s="24"/>
      <c r="X323" s="24"/>
      <c r="AD323" s="65"/>
      <c r="AE323" s="65"/>
      <c r="AF323" s="65"/>
      <c r="AG323" s="65"/>
      <c r="AH323" s="65"/>
      <c r="AI323" s="65"/>
    </row>
    <row r="324" spans="1:35">
      <c r="A324" s="24"/>
      <c r="B324" s="24"/>
      <c r="C324" s="24"/>
      <c r="K324" s="24"/>
      <c r="M324" s="24"/>
      <c r="Q324" s="24"/>
      <c r="X324" s="24"/>
      <c r="AD324" s="65"/>
      <c r="AE324" s="65"/>
      <c r="AF324" s="65"/>
      <c r="AG324" s="65"/>
      <c r="AH324" s="65"/>
      <c r="AI324" s="65"/>
    </row>
    <row r="325" spans="1:35">
      <c r="A325" s="24"/>
      <c r="B325" s="24"/>
      <c r="C325" s="24"/>
      <c r="K325" s="24"/>
      <c r="M325" s="24"/>
      <c r="Q325" s="24"/>
      <c r="X325" s="24"/>
      <c r="AD325" s="65"/>
      <c r="AE325" s="65"/>
      <c r="AF325" s="65"/>
      <c r="AG325" s="65"/>
      <c r="AH325" s="65"/>
      <c r="AI325" s="65"/>
    </row>
    <row r="326" spans="1:35">
      <c r="A326" s="24"/>
      <c r="B326" s="24"/>
      <c r="C326" s="24"/>
      <c r="K326" s="24"/>
      <c r="M326" s="24"/>
      <c r="Q326" s="24"/>
      <c r="X326" s="24"/>
      <c r="AD326" s="65"/>
      <c r="AE326" s="65"/>
      <c r="AF326" s="65"/>
      <c r="AG326" s="65"/>
      <c r="AH326" s="65"/>
      <c r="AI326" s="65"/>
    </row>
    <row r="327" spans="1:35">
      <c r="A327" s="24"/>
      <c r="B327" s="24"/>
      <c r="C327" s="24"/>
      <c r="K327" s="24"/>
      <c r="M327" s="24"/>
      <c r="Q327" s="24"/>
      <c r="X327" s="24"/>
      <c r="AD327" s="65"/>
      <c r="AE327" s="65"/>
      <c r="AF327" s="65"/>
      <c r="AG327" s="65"/>
      <c r="AH327" s="65"/>
      <c r="AI327" s="65"/>
    </row>
    <row r="328" spans="1:35">
      <c r="A328" s="24"/>
      <c r="B328" s="24"/>
      <c r="C328" s="24"/>
      <c r="K328" s="24"/>
      <c r="M328" s="24"/>
      <c r="Q328" s="24"/>
      <c r="X328" s="24"/>
      <c r="AD328" s="65"/>
      <c r="AE328" s="65"/>
      <c r="AF328" s="65"/>
      <c r="AG328" s="65"/>
      <c r="AH328" s="65"/>
      <c r="AI328" s="65"/>
    </row>
    <row r="329" spans="1:35">
      <c r="A329" s="24"/>
      <c r="B329" s="24"/>
      <c r="C329" s="24"/>
      <c r="K329" s="24"/>
      <c r="M329" s="24"/>
      <c r="Q329" s="24"/>
      <c r="X329" s="24"/>
      <c r="AD329" s="65"/>
      <c r="AE329" s="65"/>
      <c r="AF329" s="65"/>
      <c r="AG329" s="65"/>
      <c r="AH329" s="65"/>
      <c r="AI329" s="65"/>
    </row>
    <row r="330" spans="1:35">
      <c r="A330" s="24"/>
      <c r="B330" s="24"/>
      <c r="C330" s="24"/>
      <c r="K330" s="24"/>
      <c r="M330" s="24"/>
      <c r="Q330" s="24"/>
      <c r="X330" s="24"/>
      <c r="AD330" s="65"/>
      <c r="AE330" s="65"/>
      <c r="AF330" s="65"/>
      <c r="AG330" s="65"/>
      <c r="AH330" s="65"/>
      <c r="AI330" s="65"/>
    </row>
    <row r="331" spans="1:35">
      <c r="A331" s="24"/>
      <c r="B331" s="24"/>
      <c r="C331" s="24"/>
      <c r="K331" s="24"/>
      <c r="M331" s="24"/>
      <c r="Q331" s="24"/>
      <c r="X331" s="24"/>
      <c r="AD331" s="65"/>
      <c r="AE331" s="65"/>
      <c r="AF331" s="65"/>
      <c r="AG331" s="65"/>
      <c r="AH331" s="65"/>
      <c r="AI331" s="65"/>
    </row>
    <row r="332" spans="1:35">
      <c r="A332" s="24"/>
      <c r="B332" s="24"/>
      <c r="C332" s="24"/>
      <c r="K332" s="24"/>
      <c r="M332" s="24"/>
      <c r="Q332" s="24"/>
      <c r="X332" s="24"/>
      <c r="AD332" s="65"/>
      <c r="AE332" s="65"/>
      <c r="AF332" s="65"/>
      <c r="AG332" s="65"/>
      <c r="AH332" s="65"/>
      <c r="AI332" s="65"/>
    </row>
    <row r="333" spans="1:35">
      <c r="A333" s="24"/>
      <c r="B333" s="24"/>
      <c r="C333" s="24"/>
      <c r="K333" s="24"/>
      <c r="M333" s="24"/>
      <c r="Q333" s="24"/>
      <c r="X333" s="24"/>
      <c r="AD333" s="65"/>
      <c r="AE333" s="65"/>
      <c r="AF333" s="65"/>
      <c r="AG333" s="65"/>
      <c r="AH333" s="65"/>
      <c r="AI333" s="65"/>
    </row>
    <row r="334" spans="1:35">
      <c r="A334" s="24"/>
      <c r="B334" s="24"/>
      <c r="C334" s="24"/>
      <c r="K334" s="24"/>
      <c r="M334" s="24"/>
      <c r="Q334" s="24"/>
      <c r="X334" s="24"/>
      <c r="AD334" s="65"/>
      <c r="AE334" s="65"/>
      <c r="AF334" s="65"/>
      <c r="AG334" s="65"/>
      <c r="AH334" s="65"/>
      <c r="AI334" s="65"/>
    </row>
    <row r="335" spans="1:35">
      <c r="A335" s="24"/>
      <c r="B335" s="24"/>
      <c r="C335" s="24"/>
      <c r="K335" s="24"/>
      <c r="M335" s="24"/>
      <c r="Q335" s="24"/>
      <c r="X335" s="24"/>
      <c r="AD335" s="65"/>
      <c r="AE335" s="65"/>
      <c r="AF335" s="65"/>
      <c r="AG335" s="65"/>
      <c r="AH335" s="65"/>
      <c r="AI335" s="65"/>
    </row>
    <row r="336" spans="1:35">
      <c r="A336" s="24"/>
      <c r="B336" s="24"/>
      <c r="C336" s="24"/>
      <c r="K336" s="24"/>
      <c r="M336" s="24"/>
      <c r="Q336" s="24"/>
      <c r="X336" s="24"/>
      <c r="AD336" s="65"/>
      <c r="AE336" s="65"/>
      <c r="AF336" s="65"/>
      <c r="AG336" s="65"/>
      <c r="AH336" s="65"/>
      <c r="AI336" s="65"/>
    </row>
    <row r="337" spans="1:35">
      <c r="A337" s="24"/>
      <c r="B337" s="24"/>
      <c r="C337" s="24"/>
      <c r="K337" s="24"/>
      <c r="M337" s="24"/>
      <c r="Q337" s="24"/>
      <c r="X337" s="24"/>
      <c r="AD337" s="65"/>
      <c r="AE337" s="65"/>
      <c r="AF337" s="65"/>
      <c r="AG337" s="65"/>
      <c r="AH337" s="65"/>
      <c r="AI337" s="65"/>
    </row>
    <row r="338" spans="1:35">
      <c r="A338" s="24"/>
      <c r="B338" s="24"/>
      <c r="C338" s="24"/>
      <c r="K338" s="24"/>
      <c r="M338" s="24"/>
      <c r="Q338" s="24"/>
      <c r="X338" s="24"/>
      <c r="AD338" s="65"/>
      <c r="AE338" s="65"/>
      <c r="AF338" s="65"/>
      <c r="AG338" s="65"/>
      <c r="AH338" s="65"/>
      <c r="AI338" s="65"/>
    </row>
    <row r="339" spans="1:35">
      <c r="A339" s="24"/>
      <c r="B339" s="24"/>
      <c r="C339" s="24"/>
      <c r="K339" s="24"/>
      <c r="M339" s="24"/>
      <c r="Q339" s="24"/>
      <c r="X339" s="24"/>
      <c r="AD339" s="65"/>
      <c r="AE339" s="65"/>
      <c r="AF339" s="65"/>
      <c r="AG339" s="65"/>
      <c r="AH339" s="65"/>
      <c r="AI339" s="65"/>
    </row>
    <row r="340" spans="1:35">
      <c r="A340" s="24"/>
      <c r="B340" s="24"/>
      <c r="C340" s="24"/>
      <c r="K340" s="24"/>
      <c r="M340" s="24"/>
      <c r="Q340" s="24"/>
      <c r="X340" s="24"/>
      <c r="AD340" s="65"/>
      <c r="AE340" s="65"/>
      <c r="AF340" s="65"/>
      <c r="AG340" s="65"/>
      <c r="AH340" s="65"/>
      <c r="AI340" s="65"/>
    </row>
    <row r="341" spans="1:35">
      <c r="A341" s="24"/>
      <c r="B341" s="24"/>
      <c r="C341" s="24"/>
      <c r="K341" s="24"/>
      <c r="M341" s="24"/>
      <c r="Q341" s="24"/>
      <c r="X341" s="24"/>
      <c r="AD341" s="65"/>
      <c r="AE341" s="65"/>
      <c r="AF341" s="65"/>
      <c r="AG341" s="65"/>
      <c r="AH341" s="65"/>
      <c r="AI341" s="65"/>
    </row>
    <row r="342" spans="1:35">
      <c r="A342" s="24"/>
      <c r="B342" s="24"/>
      <c r="C342" s="24"/>
      <c r="K342" s="24"/>
      <c r="M342" s="24"/>
      <c r="Q342" s="24"/>
      <c r="X342" s="24"/>
      <c r="AD342" s="65"/>
      <c r="AE342" s="65"/>
      <c r="AF342" s="65"/>
      <c r="AG342" s="65"/>
      <c r="AH342" s="65"/>
      <c r="AI342" s="65"/>
    </row>
    <row r="343" spans="1:35">
      <c r="A343" s="24"/>
      <c r="B343" s="24"/>
      <c r="C343" s="24"/>
      <c r="K343" s="24"/>
      <c r="M343" s="24"/>
      <c r="Q343" s="24"/>
      <c r="X343" s="24"/>
      <c r="AD343" s="65"/>
      <c r="AE343" s="65"/>
      <c r="AF343" s="65"/>
      <c r="AG343" s="65"/>
      <c r="AH343" s="65"/>
      <c r="AI343" s="65"/>
    </row>
    <row r="344" spans="1:35">
      <c r="A344" s="24"/>
      <c r="B344" s="24"/>
      <c r="C344" s="24"/>
      <c r="K344" s="24"/>
      <c r="M344" s="24"/>
      <c r="Q344" s="24"/>
      <c r="X344" s="24"/>
      <c r="AD344" s="65"/>
      <c r="AE344" s="65"/>
      <c r="AF344" s="65"/>
      <c r="AG344" s="65"/>
      <c r="AH344" s="65"/>
      <c r="AI344" s="65"/>
    </row>
    <row r="345" spans="1:35">
      <c r="A345" s="24"/>
      <c r="B345" s="24"/>
      <c r="C345" s="24"/>
      <c r="K345" s="24"/>
      <c r="M345" s="24"/>
      <c r="Q345" s="24"/>
      <c r="X345" s="24"/>
      <c r="AD345" s="65"/>
      <c r="AE345" s="65"/>
      <c r="AF345" s="65"/>
      <c r="AG345" s="65"/>
      <c r="AH345" s="65"/>
      <c r="AI345" s="65"/>
    </row>
    <row r="346" spans="1:35">
      <c r="A346" s="24"/>
      <c r="B346" s="24"/>
      <c r="C346" s="24"/>
      <c r="K346" s="24"/>
      <c r="M346" s="24"/>
      <c r="Q346" s="24"/>
      <c r="X346" s="24"/>
      <c r="AD346" s="65"/>
      <c r="AE346" s="65"/>
      <c r="AF346" s="65"/>
      <c r="AG346" s="65"/>
      <c r="AH346" s="65"/>
      <c r="AI346" s="65"/>
    </row>
    <row r="347" spans="1:35">
      <c r="A347" s="24"/>
      <c r="B347" s="24"/>
      <c r="C347" s="24"/>
      <c r="K347" s="24"/>
      <c r="M347" s="24"/>
      <c r="Q347" s="24"/>
      <c r="X347" s="24"/>
      <c r="AD347" s="65"/>
      <c r="AE347" s="65"/>
      <c r="AF347" s="65"/>
      <c r="AG347" s="65"/>
      <c r="AH347" s="65"/>
      <c r="AI347" s="65"/>
    </row>
    <row r="348" spans="1:35">
      <c r="A348" s="24"/>
      <c r="B348" s="24"/>
      <c r="C348" s="24"/>
      <c r="K348" s="24"/>
      <c r="M348" s="24"/>
      <c r="Q348" s="24"/>
      <c r="X348" s="24"/>
      <c r="AD348" s="65"/>
      <c r="AE348" s="65"/>
      <c r="AF348" s="65"/>
      <c r="AG348" s="65"/>
      <c r="AH348" s="65"/>
      <c r="AI348" s="65"/>
    </row>
    <row r="349" spans="1:35">
      <c r="A349" s="24"/>
      <c r="B349" s="24"/>
      <c r="C349" s="24"/>
      <c r="K349" s="24"/>
      <c r="M349" s="24"/>
      <c r="Q349" s="24"/>
      <c r="X349" s="24"/>
      <c r="AD349" s="65"/>
      <c r="AE349" s="65"/>
      <c r="AF349" s="65"/>
      <c r="AG349" s="65"/>
      <c r="AH349" s="65"/>
      <c r="AI349" s="65"/>
    </row>
    <row r="350" spans="1:35">
      <c r="A350" s="24"/>
      <c r="B350" s="24"/>
      <c r="C350" s="24"/>
      <c r="K350" s="24"/>
      <c r="M350" s="24"/>
      <c r="Q350" s="24"/>
      <c r="X350" s="24"/>
      <c r="AD350" s="65"/>
      <c r="AE350" s="65"/>
      <c r="AF350" s="65"/>
      <c r="AG350" s="65"/>
      <c r="AH350" s="65"/>
      <c r="AI350" s="65"/>
    </row>
    <row r="351" spans="1:35">
      <c r="A351" s="24"/>
      <c r="B351" s="24"/>
      <c r="C351" s="24"/>
      <c r="K351" s="24"/>
      <c r="M351" s="24"/>
      <c r="Q351" s="24"/>
      <c r="X351" s="24"/>
      <c r="AD351" s="65"/>
      <c r="AE351" s="65"/>
      <c r="AF351" s="65"/>
      <c r="AG351" s="65"/>
      <c r="AH351" s="65"/>
      <c r="AI351" s="65"/>
    </row>
    <row r="352" spans="1:35">
      <c r="A352" s="24"/>
      <c r="B352" s="24"/>
      <c r="C352" s="24"/>
      <c r="K352" s="24"/>
      <c r="M352" s="24"/>
      <c r="Q352" s="24"/>
      <c r="X352" s="24"/>
      <c r="AD352" s="65"/>
      <c r="AE352" s="65"/>
      <c r="AF352" s="65"/>
      <c r="AG352" s="65"/>
      <c r="AH352" s="65"/>
      <c r="AI352" s="65"/>
    </row>
    <row r="353" spans="1:35">
      <c r="A353" s="24"/>
      <c r="B353" s="24"/>
      <c r="C353" s="24"/>
      <c r="K353" s="24"/>
      <c r="M353" s="24"/>
      <c r="Q353" s="24"/>
      <c r="X353" s="24"/>
      <c r="AD353" s="65"/>
      <c r="AE353" s="65"/>
      <c r="AF353" s="65"/>
      <c r="AG353" s="65"/>
      <c r="AH353" s="65"/>
      <c r="AI353" s="65"/>
    </row>
    <row r="354" spans="1:35">
      <c r="A354" s="24"/>
      <c r="B354" s="24"/>
      <c r="C354" s="24"/>
      <c r="K354" s="24"/>
      <c r="M354" s="24"/>
      <c r="Q354" s="24"/>
      <c r="X354" s="24"/>
      <c r="AD354" s="65"/>
      <c r="AE354" s="65"/>
      <c r="AF354" s="65"/>
      <c r="AG354" s="65"/>
      <c r="AH354" s="65"/>
      <c r="AI354" s="65"/>
    </row>
    <row r="355" spans="1:35">
      <c r="A355" s="24"/>
      <c r="B355" s="24"/>
      <c r="C355" s="24"/>
      <c r="K355" s="24"/>
      <c r="M355" s="24"/>
      <c r="Q355" s="24"/>
      <c r="X355" s="24"/>
      <c r="AD355" s="65"/>
      <c r="AE355" s="65"/>
      <c r="AF355" s="65"/>
      <c r="AG355" s="65"/>
      <c r="AH355" s="65"/>
      <c r="AI355" s="65"/>
    </row>
    <row r="356" spans="1:35">
      <c r="A356" s="24"/>
      <c r="B356" s="24"/>
      <c r="C356" s="24"/>
      <c r="K356" s="24"/>
      <c r="M356" s="24"/>
      <c r="Q356" s="24"/>
      <c r="X356" s="24"/>
      <c r="AD356" s="65"/>
      <c r="AE356" s="65"/>
      <c r="AF356" s="65"/>
      <c r="AG356" s="65"/>
      <c r="AH356" s="65"/>
      <c r="AI356" s="65"/>
    </row>
    <row r="357" spans="1:35">
      <c r="A357" s="24"/>
      <c r="B357" s="24"/>
      <c r="C357" s="24"/>
      <c r="K357" s="24"/>
      <c r="M357" s="24"/>
      <c r="Q357" s="24"/>
      <c r="X357" s="24"/>
      <c r="AD357" s="65"/>
      <c r="AE357" s="65"/>
      <c r="AF357" s="65"/>
      <c r="AG357" s="65"/>
      <c r="AH357" s="65"/>
      <c r="AI357" s="65"/>
    </row>
    <row r="358" spans="1:35">
      <c r="A358" s="24"/>
      <c r="B358" s="24"/>
      <c r="C358" s="24"/>
      <c r="K358" s="24"/>
      <c r="M358" s="24"/>
      <c r="Q358" s="24"/>
      <c r="X358" s="24"/>
      <c r="AD358" s="65"/>
      <c r="AE358" s="65"/>
      <c r="AF358" s="65"/>
      <c r="AG358" s="65"/>
      <c r="AH358" s="65"/>
      <c r="AI358" s="65"/>
    </row>
    <row r="359" spans="1:35">
      <c r="A359" s="24"/>
      <c r="B359" s="24"/>
      <c r="C359" s="24"/>
      <c r="K359" s="24"/>
      <c r="M359" s="24"/>
      <c r="Q359" s="24"/>
      <c r="X359" s="24"/>
      <c r="AD359" s="65"/>
      <c r="AE359" s="65"/>
      <c r="AF359" s="65"/>
      <c r="AG359" s="65"/>
      <c r="AH359" s="65"/>
      <c r="AI359" s="65"/>
    </row>
    <row r="360" spans="1:35">
      <c r="A360" s="24"/>
      <c r="B360" s="24"/>
      <c r="C360" s="24"/>
      <c r="K360" s="24"/>
      <c r="M360" s="24"/>
      <c r="Q360" s="24"/>
      <c r="X360" s="24"/>
      <c r="AD360" s="65"/>
      <c r="AE360" s="65"/>
      <c r="AF360" s="65"/>
      <c r="AG360" s="65"/>
      <c r="AH360" s="65"/>
      <c r="AI360" s="65"/>
    </row>
    <row r="361" spans="1:35">
      <c r="A361" s="24"/>
      <c r="B361" s="24"/>
      <c r="C361" s="24"/>
      <c r="K361" s="24"/>
      <c r="M361" s="24"/>
      <c r="Q361" s="24"/>
      <c r="X361" s="24"/>
      <c r="AD361" s="65"/>
      <c r="AE361" s="65"/>
      <c r="AF361" s="65"/>
      <c r="AG361" s="65"/>
      <c r="AH361" s="65"/>
      <c r="AI361" s="65"/>
    </row>
    <row r="362" spans="1:35">
      <c r="A362" s="24"/>
      <c r="B362" s="24"/>
      <c r="C362" s="24"/>
      <c r="K362" s="24"/>
      <c r="M362" s="24"/>
      <c r="Q362" s="24"/>
      <c r="X362" s="24"/>
      <c r="AD362" s="65"/>
      <c r="AE362" s="65"/>
      <c r="AF362" s="65"/>
      <c r="AG362" s="65"/>
      <c r="AH362" s="65"/>
      <c r="AI362" s="65"/>
    </row>
    <row r="363" spans="1:35">
      <c r="A363" s="24"/>
      <c r="B363" s="24"/>
      <c r="C363" s="24"/>
      <c r="K363" s="24"/>
      <c r="M363" s="24"/>
      <c r="Q363" s="24"/>
      <c r="X363" s="24"/>
      <c r="AD363" s="65"/>
      <c r="AE363" s="65"/>
      <c r="AF363" s="65"/>
      <c r="AG363" s="65"/>
      <c r="AH363" s="65"/>
      <c r="AI363" s="65"/>
    </row>
    <row r="364" spans="1:35">
      <c r="A364" s="24"/>
      <c r="B364" s="24"/>
      <c r="C364" s="24"/>
      <c r="K364" s="24"/>
      <c r="M364" s="24"/>
      <c r="Q364" s="24"/>
      <c r="X364" s="24"/>
      <c r="AD364" s="65"/>
      <c r="AE364" s="65"/>
      <c r="AF364" s="65"/>
      <c r="AG364" s="65"/>
      <c r="AH364" s="65"/>
      <c r="AI364" s="65"/>
    </row>
    <row r="365" spans="1:35">
      <c r="A365" s="24"/>
      <c r="B365" s="24"/>
      <c r="C365" s="24"/>
      <c r="K365" s="24"/>
      <c r="M365" s="24"/>
      <c r="Q365" s="24"/>
      <c r="X365" s="24"/>
      <c r="AD365" s="65"/>
      <c r="AE365" s="65"/>
      <c r="AF365" s="65"/>
      <c r="AG365" s="65"/>
      <c r="AH365" s="65"/>
      <c r="AI365" s="65"/>
    </row>
    <row r="366" spans="1:35">
      <c r="A366" s="24"/>
      <c r="B366" s="24"/>
      <c r="C366" s="24"/>
      <c r="K366" s="24"/>
      <c r="M366" s="24"/>
      <c r="Q366" s="24"/>
      <c r="X366" s="24"/>
      <c r="AD366" s="65"/>
      <c r="AE366" s="65"/>
      <c r="AF366" s="65"/>
      <c r="AG366" s="65"/>
      <c r="AH366" s="65"/>
      <c r="AI366" s="65"/>
    </row>
    <row r="367" spans="1:35">
      <c r="A367" s="24"/>
      <c r="B367" s="24"/>
      <c r="C367" s="24"/>
      <c r="K367" s="24"/>
      <c r="M367" s="24"/>
      <c r="Q367" s="24"/>
      <c r="X367" s="24"/>
      <c r="AD367" s="65"/>
      <c r="AE367" s="65"/>
      <c r="AF367" s="65"/>
      <c r="AG367" s="65"/>
      <c r="AH367" s="65"/>
      <c r="AI367" s="65"/>
    </row>
    <row r="368" spans="1:35">
      <c r="A368" s="24"/>
      <c r="B368" s="24"/>
      <c r="C368" s="24"/>
      <c r="K368" s="24"/>
      <c r="M368" s="24"/>
      <c r="Q368" s="24"/>
      <c r="X368" s="24"/>
      <c r="AD368" s="65"/>
      <c r="AE368" s="65"/>
      <c r="AF368" s="65"/>
      <c r="AG368" s="65"/>
      <c r="AH368" s="65"/>
      <c r="AI368" s="65"/>
    </row>
    <row r="369" spans="1:35">
      <c r="A369" s="24"/>
      <c r="B369" s="24"/>
      <c r="C369" s="24"/>
      <c r="K369" s="24"/>
      <c r="M369" s="24"/>
      <c r="Q369" s="24"/>
      <c r="X369" s="24"/>
      <c r="AD369" s="65"/>
      <c r="AE369" s="65"/>
      <c r="AF369" s="65"/>
      <c r="AG369" s="65"/>
      <c r="AH369" s="65"/>
      <c r="AI369" s="65"/>
    </row>
    <row r="370" spans="1:35">
      <c r="A370" s="24"/>
      <c r="B370" s="24"/>
      <c r="C370" s="24"/>
      <c r="K370" s="24"/>
      <c r="M370" s="24"/>
      <c r="Q370" s="24"/>
      <c r="X370" s="24"/>
      <c r="AD370" s="65"/>
      <c r="AE370" s="65"/>
      <c r="AF370" s="65"/>
      <c r="AG370" s="65"/>
      <c r="AH370" s="65"/>
      <c r="AI370" s="65"/>
    </row>
    <row r="371" spans="1:35">
      <c r="A371" s="24"/>
      <c r="B371" s="24"/>
      <c r="C371" s="24"/>
      <c r="K371" s="24"/>
      <c r="M371" s="24"/>
      <c r="Q371" s="24"/>
      <c r="X371" s="24"/>
      <c r="AD371" s="65"/>
      <c r="AE371" s="65"/>
      <c r="AF371" s="65"/>
      <c r="AG371" s="65"/>
      <c r="AH371" s="65"/>
      <c r="AI371" s="65"/>
    </row>
    <row r="372" spans="1:35">
      <c r="A372" s="24"/>
      <c r="B372" s="24"/>
      <c r="C372" s="24"/>
      <c r="K372" s="24"/>
      <c r="M372" s="24"/>
      <c r="Q372" s="24"/>
      <c r="X372" s="24"/>
      <c r="AD372" s="65"/>
      <c r="AE372" s="65"/>
      <c r="AF372" s="65"/>
      <c r="AG372" s="65"/>
      <c r="AH372" s="65"/>
      <c r="AI372" s="65"/>
    </row>
    <row r="373" spans="1:35">
      <c r="A373" s="24"/>
      <c r="B373" s="24"/>
      <c r="C373" s="24"/>
      <c r="K373" s="24"/>
      <c r="M373" s="24"/>
      <c r="Q373" s="24"/>
      <c r="X373" s="24"/>
      <c r="AD373" s="65"/>
      <c r="AE373" s="65"/>
      <c r="AF373" s="65"/>
      <c r="AG373" s="65"/>
      <c r="AH373" s="65"/>
      <c r="AI373" s="65"/>
    </row>
    <row r="374" spans="1:35">
      <c r="A374" s="24"/>
      <c r="B374" s="24"/>
      <c r="C374" s="24"/>
      <c r="K374" s="24"/>
      <c r="M374" s="24"/>
      <c r="Q374" s="24"/>
      <c r="X374" s="24"/>
      <c r="AD374" s="65"/>
      <c r="AE374" s="65"/>
      <c r="AF374" s="65"/>
      <c r="AG374" s="65"/>
      <c r="AH374" s="65"/>
      <c r="AI374" s="65"/>
    </row>
    <row r="375" spans="1:35">
      <c r="A375" s="24"/>
      <c r="B375" s="24"/>
      <c r="C375" s="24"/>
      <c r="K375" s="24"/>
      <c r="L375" s="24"/>
      <c r="M375" s="24"/>
      <c r="Q375" s="24"/>
      <c r="W375" s="24"/>
      <c r="X375" s="24"/>
      <c r="Z375" s="24"/>
      <c r="AD375" s="65"/>
      <c r="AE375" s="65"/>
      <c r="AF375" s="65"/>
      <c r="AG375" s="65"/>
      <c r="AH375" s="65"/>
      <c r="AI375" s="65"/>
    </row>
    <row r="376" spans="1:35">
      <c r="A376" s="24"/>
      <c r="B376" s="24"/>
      <c r="C376" s="24"/>
      <c r="K376" s="24"/>
      <c r="M376" s="24"/>
      <c r="Q376" s="24"/>
      <c r="W376" s="24"/>
      <c r="X376" s="24"/>
      <c r="AD376" s="65"/>
      <c r="AE376" s="65"/>
      <c r="AF376" s="65"/>
      <c r="AG376" s="65"/>
      <c r="AH376" s="65"/>
      <c r="AI376" s="65"/>
    </row>
    <row r="377" spans="1:35">
      <c r="A377" s="24"/>
      <c r="B377" s="24"/>
      <c r="C377" s="24"/>
      <c r="K377" s="24"/>
      <c r="M377" s="24"/>
      <c r="Q377" s="24"/>
      <c r="W377" s="24"/>
      <c r="X377" s="24"/>
      <c r="AD377" s="65"/>
      <c r="AE377" s="65"/>
      <c r="AF377" s="65"/>
      <c r="AG377" s="65"/>
      <c r="AH377" s="65"/>
      <c r="AI377" s="65"/>
    </row>
    <row r="378" spans="1:35">
      <c r="A378" s="24"/>
      <c r="B378" s="24"/>
      <c r="C378" s="24"/>
      <c r="K378" s="24"/>
      <c r="M378" s="24"/>
      <c r="Q378" s="24"/>
      <c r="W378" s="24"/>
      <c r="X378" s="24"/>
      <c r="AD378" s="65"/>
      <c r="AE378" s="65"/>
      <c r="AF378" s="65"/>
      <c r="AG378" s="65"/>
      <c r="AH378" s="65"/>
      <c r="AI378" s="65"/>
    </row>
    <row r="379" spans="1:35">
      <c r="A379" s="24"/>
      <c r="B379" s="24"/>
      <c r="C379" s="24"/>
      <c r="K379" s="24"/>
      <c r="M379" s="24"/>
      <c r="Q379" s="24"/>
      <c r="W379" s="24"/>
      <c r="X379" s="24"/>
      <c r="AD379" s="65"/>
      <c r="AE379" s="65"/>
      <c r="AF379" s="65"/>
      <c r="AG379" s="65"/>
      <c r="AH379" s="65"/>
      <c r="AI379" s="65"/>
    </row>
    <row r="380" spans="1:35">
      <c r="A380" s="24"/>
      <c r="B380" s="24"/>
      <c r="C380" s="24"/>
      <c r="K380" s="24"/>
      <c r="M380" s="24"/>
      <c r="Q380" s="24"/>
      <c r="W380" s="24"/>
      <c r="X380" s="24"/>
      <c r="AD380" s="65"/>
      <c r="AE380" s="65"/>
      <c r="AF380" s="65"/>
      <c r="AG380" s="65"/>
      <c r="AH380" s="65"/>
      <c r="AI380" s="65"/>
    </row>
    <row r="381" spans="1:35">
      <c r="A381" s="24"/>
      <c r="B381" s="24"/>
      <c r="C381" s="24"/>
      <c r="K381" s="24"/>
      <c r="M381" s="24"/>
      <c r="Q381" s="24"/>
      <c r="W381" s="24"/>
      <c r="X381" s="24"/>
      <c r="AD381" s="65"/>
      <c r="AE381" s="65"/>
      <c r="AF381" s="65"/>
      <c r="AG381" s="65"/>
      <c r="AH381" s="65"/>
      <c r="AI381" s="65"/>
    </row>
    <row r="382" spans="1:35">
      <c r="A382" s="24"/>
      <c r="B382" s="24"/>
      <c r="C382" s="24"/>
      <c r="K382" s="24"/>
      <c r="M382" s="24"/>
      <c r="Q382" s="24"/>
      <c r="W382" s="24"/>
      <c r="X382" s="24"/>
      <c r="AD382" s="65"/>
      <c r="AE382" s="65"/>
      <c r="AF382" s="65"/>
      <c r="AG382" s="65"/>
      <c r="AH382" s="65"/>
      <c r="AI382" s="65"/>
    </row>
    <row r="383" spans="1:35">
      <c r="A383" s="24"/>
      <c r="B383" s="24"/>
      <c r="C383" s="24"/>
      <c r="K383" s="24"/>
      <c r="M383" s="24"/>
      <c r="Q383" s="24"/>
      <c r="W383" s="24"/>
      <c r="X383" s="24"/>
      <c r="AD383" s="65"/>
      <c r="AE383" s="65"/>
      <c r="AF383" s="65"/>
      <c r="AG383" s="65"/>
      <c r="AH383" s="65"/>
      <c r="AI383" s="65"/>
    </row>
    <row r="384" spans="1:35">
      <c r="A384" s="24"/>
      <c r="B384" s="24"/>
      <c r="C384" s="24"/>
      <c r="K384" s="24"/>
      <c r="M384" s="24"/>
      <c r="N384" s="24"/>
      <c r="O384" s="24"/>
      <c r="Q384" s="24"/>
      <c r="R384" s="24"/>
      <c r="S384" s="24"/>
      <c r="W384" s="24"/>
      <c r="X384" s="24"/>
      <c r="AD384" s="65"/>
      <c r="AE384" s="65"/>
      <c r="AF384" s="65"/>
      <c r="AG384" s="65"/>
      <c r="AH384" s="65"/>
      <c r="AI384" s="65"/>
    </row>
    <row r="385" spans="1:35">
      <c r="A385" s="24"/>
      <c r="B385" s="24"/>
      <c r="C385" s="24"/>
      <c r="K385" s="24"/>
      <c r="M385" s="24"/>
      <c r="Q385" s="24"/>
      <c r="W385" s="24"/>
      <c r="X385" s="24"/>
      <c r="AD385" s="65"/>
      <c r="AE385" s="65"/>
      <c r="AF385" s="65"/>
      <c r="AG385" s="65"/>
      <c r="AH385" s="65"/>
      <c r="AI385" s="65"/>
    </row>
    <row r="386" spans="1:35">
      <c r="A386" s="24"/>
      <c r="B386" s="24"/>
      <c r="C386" s="24"/>
      <c r="K386" s="24"/>
      <c r="M386" s="24"/>
      <c r="Q386" s="24"/>
      <c r="W386" s="24"/>
      <c r="X386" s="24"/>
      <c r="AD386" s="65"/>
      <c r="AE386" s="65"/>
      <c r="AF386" s="65"/>
      <c r="AG386" s="65"/>
      <c r="AH386" s="65"/>
      <c r="AI386" s="65"/>
    </row>
    <row r="387" spans="1:35">
      <c r="A387" s="24"/>
      <c r="B387" s="24"/>
      <c r="C387" s="24"/>
      <c r="K387" s="24"/>
      <c r="M387" s="24"/>
      <c r="Q387" s="24"/>
      <c r="W387" s="24"/>
      <c r="X387" s="24"/>
      <c r="AD387" s="65"/>
      <c r="AE387" s="65"/>
      <c r="AF387" s="65"/>
      <c r="AG387" s="65"/>
      <c r="AH387" s="65"/>
      <c r="AI387" s="65"/>
    </row>
    <row r="388" spans="1:35">
      <c r="A388" s="24"/>
      <c r="B388" s="24"/>
      <c r="C388" s="24"/>
      <c r="K388" s="24"/>
      <c r="M388" s="24"/>
      <c r="Q388" s="24"/>
      <c r="W388" s="24"/>
      <c r="X388" s="24"/>
      <c r="AD388" s="65"/>
      <c r="AE388" s="65"/>
      <c r="AF388" s="65"/>
      <c r="AG388" s="65"/>
      <c r="AH388" s="65"/>
      <c r="AI388" s="65"/>
    </row>
    <row r="389" spans="1:35">
      <c r="A389" s="24"/>
      <c r="B389" s="24"/>
      <c r="C389" s="24"/>
      <c r="K389" s="24"/>
      <c r="M389" s="24"/>
      <c r="Q389" s="24"/>
      <c r="W389" s="24"/>
      <c r="X389" s="24"/>
      <c r="AD389" s="65"/>
      <c r="AE389" s="65"/>
      <c r="AF389" s="65"/>
      <c r="AG389" s="65"/>
      <c r="AH389" s="65"/>
      <c r="AI389" s="65"/>
    </row>
    <row r="390" spans="1:35">
      <c r="A390" s="24"/>
      <c r="B390" s="24"/>
      <c r="C390" s="24"/>
      <c r="K390" s="24"/>
      <c r="M390" s="24"/>
      <c r="Q390" s="24"/>
      <c r="W390" s="24"/>
      <c r="X390" s="24"/>
      <c r="AD390" s="65"/>
      <c r="AE390" s="65"/>
      <c r="AF390" s="65"/>
      <c r="AG390" s="65"/>
      <c r="AH390" s="65"/>
      <c r="AI390" s="65"/>
    </row>
    <row r="391" spans="1:35">
      <c r="A391" s="24"/>
      <c r="B391" s="24"/>
      <c r="C391" s="24"/>
      <c r="K391" s="24"/>
      <c r="M391" s="24"/>
      <c r="Q391" s="24"/>
      <c r="W391" s="24"/>
      <c r="X391" s="24"/>
      <c r="AD391" s="65"/>
      <c r="AE391" s="65"/>
      <c r="AF391" s="65"/>
      <c r="AG391" s="65"/>
      <c r="AH391" s="65"/>
      <c r="AI391" s="65"/>
    </row>
    <row r="392" spans="1:35">
      <c r="A392" s="24"/>
      <c r="B392" s="24"/>
      <c r="C392" s="24"/>
      <c r="K392" s="24"/>
      <c r="M392" s="24"/>
      <c r="Q392" s="24"/>
      <c r="W392" s="24"/>
      <c r="X392" s="24"/>
      <c r="AD392" s="65"/>
      <c r="AE392" s="65"/>
      <c r="AF392" s="65"/>
      <c r="AG392" s="65"/>
      <c r="AH392" s="65"/>
      <c r="AI392" s="65"/>
    </row>
    <row r="393" spans="1:35">
      <c r="A393" s="24"/>
      <c r="B393" s="24"/>
      <c r="C393" s="24"/>
      <c r="K393" s="24"/>
      <c r="M393" s="24"/>
      <c r="Q393" s="24"/>
      <c r="W393" s="24"/>
      <c r="X393" s="24"/>
      <c r="AD393" s="65"/>
      <c r="AE393" s="65"/>
      <c r="AF393" s="65"/>
      <c r="AG393" s="65"/>
      <c r="AH393" s="65"/>
      <c r="AI393" s="65"/>
    </row>
    <row r="394" spans="1:35">
      <c r="A394" s="24"/>
      <c r="B394" s="24"/>
      <c r="C394" s="24"/>
      <c r="K394" s="24"/>
      <c r="M394" s="24"/>
      <c r="Q394" s="24"/>
      <c r="W394" s="24"/>
      <c r="X394" s="24"/>
      <c r="AD394" s="65"/>
      <c r="AE394" s="65"/>
      <c r="AF394" s="65"/>
      <c r="AG394" s="65"/>
      <c r="AH394" s="65"/>
      <c r="AI394" s="65"/>
    </row>
    <row r="395" spans="1:35">
      <c r="A395" s="24"/>
      <c r="B395" s="24"/>
      <c r="C395" s="24"/>
      <c r="K395" s="24"/>
      <c r="M395" s="24"/>
      <c r="Q395" s="24"/>
      <c r="W395" s="24"/>
      <c r="X395" s="24"/>
      <c r="AD395" s="65"/>
      <c r="AE395" s="65"/>
      <c r="AF395" s="65"/>
      <c r="AG395" s="65"/>
      <c r="AH395" s="65"/>
      <c r="AI395" s="65"/>
    </row>
    <row r="396" spans="1:35">
      <c r="A396" s="24"/>
      <c r="B396" s="24"/>
      <c r="C396" s="24"/>
      <c r="K396" s="24"/>
      <c r="M396" s="24"/>
      <c r="Q396" s="24"/>
      <c r="W396" s="24"/>
      <c r="X396" s="24"/>
      <c r="AD396" s="65"/>
      <c r="AE396" s="65"/>
      <c r="AF396" s="65"/>
      <c r="AG396" s="65"/>
      <c r="AH396" s="65"/>
      <c r="AI396" s="65"/>
    </row>
    <row r="397" spans="1:35">
      <c r="A397" s="24"/>
      <c r="B397" s="24"/>
      <c r="C397" s="24"/>
      <c r="K397" s="24"/>
      <c r="M397" s="24"/>
      <c r="Q397" s="24"/>
      <c r="W397" s="24"/>
      <c r="X397" s="24"/>
      <c r="AD397" s="65"/>
      <c r="AE397" s="65"/>
      <c r="AF397" s="65"/>
      <c r="AG397" s="65"/>
      <c r="AH397" s="65"/>
      <c r="AI397" s="65"/>
    </row>
    <row r="398" spans="1:35">
      <c r="A398" s="24"/>
      <c r="B398" s="24"/>
      <c r="C398" s="24"/>
      <c r="K398" s="24"/>
      <c r="M398" s="24"/>
      <c r="Q398" s="24"/>
      <c r="W398" s="24"/>
      <c r="X398" s="24"/>
      <c r="AD398" s="65"/>
      <c r="AE398" s="65"/>
      <c r="AF398" s="65"/>
      <c r="AG398" s="65"/>
      <c r="AH398" s="65"/>
      <c r="AI398" s="65"/>
    </row>
    <row r="399" spans="1:35">
      <c r="A399" s="24"/>
      <c r="B399" s="24"/>
      <c r="C399" s="24"/>
      <c r="K399" s="24"/>
      <c r="M399" s="24"/>
      <c r="Q399" s="24"/>
      <c r="W399" s="24"/>
      <c r="X399" s="24"/>
      <c r="AD399" s="65"/>
      <c r="AE399" s="65"/>
      <c r="AF399" s="65"/>
      <c r="AG399" s="65"/>
      <c r="AH399" s="65"/>
      <c r="AI399" s="65"/>
    </row>
    <row r="400" spans="1:35">
      <c r="A400" s="24"/>
      <c r="B400" s="24"/>
      <c r="C400" s="24"/>
      <c r="K400" s="24"/>
      <c r="M400" s="24"/>
      <c r="Q400" s="24"/>
      <c r="W400" s="24"/>
      <c r="X400" s="24"/>
      <c r="AD400" s="65"/>
      <c r="AE400" s="65"/>
      <c r="AF400" s="65"/>
      <c r="AG400" s="65"/>
      <c r="AH400" s="65"/>
      <c r="AI400" s="65"/>
    </row>
    <row r="401" spans="1:35">
      <c r="A401" s="24"/>
      <c r="B401" s="24"/>
      <c r="C401" s="24"/>
      <c r="K401" s="24"/>
      <c r="M401" s="24"/>
      <c r="Q401" s="24"/>
      <c r="W401" s="24"/>
      <c r="X401" s="24"/>
      <c r="AD401" s="65"/>
      <c r="AE401" s="65"/>
      <c r="AF401" s="65"/>
      <c r="AG401" s="65"/>
      <c r="AH401" s="65"/>
      <c r="AI401" s="65"/>
    </row>
    <row r="402" spans="1:35">
      <c r="A402" s="24"/>
      <c r="B402" s="24"/>
      <c r="C402" s="24"/>
      <c r="K402" s="24"/>
      <c r="M402" s="24"/>
      <c r="Q402" s="24"/>
      <c r="W402" s="24"/>
      <c r="X402" s="24"/>
      <c r="AD402" s="65"/>
      <c r="AE402" s="65"/>
      <c r="AF402" s="65"/>
      <c r="AG402" s="65"/>
      <c r="AH402" s="65"/>
      <c r="AI402" s="65"/>
    </row>
    <row r="403" spans="1:35">
      <c r="A403" s="24"/>
      <c r="B403" s="24"/>
      <c r="C403" s="24"/>
      <c r="K403" s="24"/>
      <c r="M403" s="24"/>
      <c r="Q403" s="24"/>
      <c r="W403" s="24"/>
      <c r="X403" s="24"/>
      <c r="AD403" s="65"/>
      <c r="AE403" s="65"/>
      <c r="AF403" s="65"/>
      <c r="AG403" s="65"/>
      <c r="AH403" s="65"/>
      <c r="AI403" s="65"/>
    </row>
    <row r="404" spans="1:35">
      <c r="A404" s="24"/>
      <c r="B404" s="24"/>
      <c r="C404" s="24"/>
      <c r="K404" s="24"/>
      <c r="M404" s="24"/>
      <c r="Q404" s="24"/>
      <c r="W404" s="24"/>
      <c r="X404" s="24"/>
      <c r="AD404" s="65"/>
      <c r="AE404" s="65"/>
      <c r="AF404" s="65"/>
      <c r="AG404" s="65"/>
      <c r="AH404" s="65"/>
      <c r="AI404" s="65"/>
    </row>
    <row r="405" spans="1:35">
      <c r="A405" s="24"/>
      <c r="B405" s="24"/>
      <c r="C405" s="24"/>
      <c r="K405" s="24"/>
      <c r="M405" s="24"/>
      <c r="Q405" s="24"/>
      <c r="W405" s="24"/>
      <c r="X405" s="24"/>
      <c r="AD405" s="65"/>
      <c r="AE405" s="65"/>
      <c r="AF405" s="65"/>
      <c r="AG405" s="65"/>
      <c r="AH405" s="65"/>
      <c r="AI405" s="65"/>
    </row>
    <row r="406" spans="1:35">
      <c r="A406" s="24"/>
      <c r="B406" s="24"/>
      <c r="C406" s="24"/>
      <c r="K406" s="24"/>
      <c r="M406" s="24"/>
      <c r="N406" s="24"/>
      <c r="O406" s="24"/>
      <c r="Q406" s="24"/>
      <c r="R406" s="24"/>
      <c r="S406" s="24"/>
      <c r="W406" s="24"/>
      <c r="X406" s="24"/>
      <c r="AD406" s="65"/>
      <c r="AE406" s="65"/>
      <c r="AF406" s="65"/>
      <c r="AG406" s="65"/>
      <c r="AH406" s="65"/>
      <c r="AI406" s="65"/>
    </row>
    <row r="407" spans="1:35">
      <c r="A407" s="24"/>
      <c r="B407" s="24"/>
      <c r="C407" s="24"/>
      <c r="K407" s="24"/>
      <c r="M407" s="24"/>
      <c r="Q407" s="24"/>
      <c r="W407" s="24"/>
      <c r="X407" s="24"/>
      <c r="AD407" s="65"/>
      <c r="AE407" s="65"/>
      <c r="AF407" s="65"/>
      <c r="AG407" s="65"/>
      <c r="AH407" s="65"/>
      <c r="AI407" s="65"/>
    </row>
    <row r="408" spans="1:35">
      <c r="A408" s="24"/>
      <c r="B408" s="24"/>
      <c r="C408" s="24"/>
      <c r="K408" s="24"/>
      <c r="M408" s="24"/>
      <c r="Q408" s="24"/>
      <c r="X408" s="24"/>
      <c r="AD408" s="65"/>
      <c r="AE408" s="65"/>
      <c r="AF408" s="65"/>
      <c r="AG408" s="65"/>
      <c r="AH408" s="65"/>
      <c r="AI408" s="65"/>
    </row>
    <row r="409" spans="1:35">
      <c r="A409" s="24"/>
      <c r="B409" s="24"/>
      <c r="C409" s="24"/>
      <c r="K409" s="24"/>
      <c r="M409" s="24"/>
      <c r="Q409" s="24"/>
      <c r="W409" s="24"/>
      <c r="X409" s="24"/>
      <c r="AD409" s="65"/>
      <c r="AE409" s="65"/>
      <c r="AF409" s="65"/>
      <c r="AG409" s="65"/>
      <c r="AH409" s="65"/>
      <c r="AI409" s="65"/>
    </row>
    <row r="410" spans="1:35">
      <c r="A410" s="24"/>
      <c r="B410" s="24"/>
      <c r="C410" s="24"/>
      <c r="K410" s="24"/>
      <c r="M410" s="24"/>
      <c r="Q410" s="24"/>
      <c r="W410" s="24"/>
      <c r="X410" s="24"/>
      <c r="AD410" s="65"/>
      <c r="AE410" s="65"/>
      <c r="AF410" s="65"/>
      <c r="AG410" s="65"/>
      <c r="AH410" s="65"/>
      <c r="AI410" s="65"/>
    </row>
    <row r="411" spans="1:35">
      <c r="A411" s="24"/>
      <c r="B411" s="24"/>
      <c r="C411" s="24"/>
      <c r="K411" s="24"/>
      <c r="M411" s="24"/>
      <c r="Q411" s="24"/>
      <c r="W411" s="24"/>
      <c r="X411" s="24"/>
      <c r="AD411" s="65"/>
      <c r="AE411" s="65"/>
      <c r="AF411" s="65"/>
      <c r="AG411" s="65"/>
      <c r="AH411" s="65"/>
      <c r="AI411" s="65"/>
    </row>
    <row r="412" spans="1:35">
      <c r="A412" s="24"/>
      <c r="B412" s="24"/>
      <c r="C412" s="24"/>
      <c r="K412" s="24"/>
      <c r="M412" s="24"/>
      <c r="Q412" s="24"/>
      <c r="W412" s="24"/>
      <c r="X412" s="24"/>
      <c r="AD412" s="65"/>
      <c r="AE412" s="65"/>
      <c r="AF412" s="65"/>
      <c r="AG412" s="65"/>
      <c r="AH412" s="65"/>
      <c r="AI412" s="65"/>
    </row>
    <row r="413" spans="1:35">
      <c r="A413" s="24"/>
      <c r="B413" s="24"/>
      <c r="C413" s="24"/>
      <c r="K413" s="24"/>
      <c r="M413" s="24"/>
      <c r="Q413" s="24"/>
      <c r="X413" s="24"/>
      <c r="AD413" s="65"/>
      <c r="AE413" s="65"/>
      <c r="AF413" s="65"/>
      <c r="AG413" s="65"/>
      <c r="AH413" s="65"/>
      <c r="AI413" s="65"/>
    </row>
    <row r="414" spans="1:35">
      <c r="A414" s="24"/>
      <c r="B414" s="24"/>
      <c r="C414" s="24"/>
      <c r="K414" s="24"/>
      <c r="M414" s="24"/>
      <c r="Q414" s="24"/>
      <c r="X414" s="24"/>
      <c r="AD414" s="65"/>
      <c r="AE414" s="65"/>
      <c r="AF414" s="65"/>
      <c r="AG414" s="65"/>
      <c r="AH414" s="65"/>
      <c r="AI414" s="65"/>
    </row>
    <row r="415" spans="1:35">
      <c r="A415" s="24"/>
      <c r="B415" s="24"/>
      <c r="C415" s="24"/>
      <c r="K415" s="24"/>
      <c r="M415" s="24"/>
      <c r="Q415" s="24"/>
      <c r="X415" s="24"/>
      <c r="AD415" s="65"/>
      <c r="AE415" s="65"/>
      <c r="AF415" s="65"/>
      <c r="AG415" s="65"/>
      <c r="AH415" s="65"/>
      <c r="AI415" s="65"/>
    </row>
    <row r="416" spans="1:35">
      <c r="A416" s="24"/>
      <c r="B416" s="24"/>
      <c r="C416" s="24"/>
      <c r="K416" s="24"/>
      <c r="M416" s="24"/>
      <c r="Q416" s="24"/>
      <c r="X416" s="24"/>
      <c r="AD416" s="65"/>
      <c r="AE416" s="65"/>
      <c r="AF416" s="65"/>
      <c r="AG416" s="65"/>
      <c r="AH416" s="65"/>
      <c r="AI416" s="65"/>
    </row>
    <row r="417" spans="1:35">
      <c r="A417" s="24"/>
      <c r="B417" s="24"/>
      <c r="C417" s="24"/>
      <c r="K417" s="24"/>
      <c r="M417" s="24"/>
      <c r="Q417" s="24"/>
      <c r="X417" s="24"/>
      <c r="AD417" s="65"/>
      <c r="AE417" s="65"/>
      <c r="AF417" s="65"/>
      <c r="AG417" s="65"/>
      <c r="AH417" s="65"/>
      <c r="AI417" s="65"/>
    </row>
    <row r="418" spans="1:35">
      <c r="A418" s="24"/>
      <c r="B418" s="24"/>
      <c r="C418" s="24"/>
      <c r="K418" s="24"/>
      <c r="M418" s="24"/>
      <c r="Q418" s="24"/>
      <c r="W418" s="24"/>
      <c r="X418" s="24"/>
      <c r="AD418" s="65"/>
      <c r="AE418" s="65"/>
      <c r="AF418" s="65"/>
      <c r="AG418" s="65"/>
      <c r="AH418" s="65"/>
      <c r="AI418" s="65"/>
    </row>
    <row r="419" spans="1:35">
      <c r="A419" s="24"/>
      <c r="B419" s="24"/>
      <c r="C419" s="24"/>
      <c r="K419" s="24"/>
      <c r="M419" s="24"/>
      <c r="Q419" s="24"/>
      <c r="X419" s="24"/>
      <c r="AD419" s="65"/>
      <c r="AE419" s="65"/>
      <c r="AF419" s="65"/>
      <c r="AG419" s="65"/>
      <c r="AH419" s="65"/>
      <c r="AI419" s="65"/>
    </row>
    <row r="420" spans="1:35">
      <c r="A420" s="24"/>
      <c r="B420" s="24"/>
      <c r="C420" s="24"/>
      <c r="K420" s="24"/>
      <c r="M420" s="24"/>
      <c r="Q420" s="24"/>
      <c r="X420" s="24"/>
      <c r="AD420" s="65"/>
      <c r="AE420" s="65"/>
      <c r="AF420" s="65"/>
      <c r="AG420" s="65"/>
      <c r="AH420" s="65"/>
      <c r="AI420" s="65"/>
    </row>
    <row r="421" spans="1:35">
      <c r="A421" s="24"/>
      <c r="B421" s="24"/>
      <c r="C421" s="24"/>
      <c r="K421" s="24"/>
      <c r="M421" s="24"/>
      <c r="Q421" s="24"/>
      <c r="X421" s="24"/>
      <c r="AD421" s="65"/>
      <c r="AE421" s="65"/>
      <c r="AF421" s="65"/>
      <c r="AG421" s="65"/>
      <c r="AH421" s="65"/>
      <c r="AI421" s="65"/>
    </row>
    <row r="422" spans="1:35">
      <c r="A422" s="24"/>
      <c r="B422" s="24"/>
      <c r="C422" s="24"/>
      <c r="K422" s="24"/>
      <c r="M422" s="24"/>
      <c r="Q422" s="24"/>
      <c r="X422" s="24"/>
      <c r="AD422" s="65"/>
      <c r="AE422" s="65"/>
      <c r="AF422" s="65"/>
      <c r="AG422" s="65"/>
      <c r="AH422" s="65"/>
      <c r="AI422" s="65"/>
    </row>
    <row r="423" spans="1:35">
      <c r="A423" s="24"/>
      <c r="B423" s="24"/>
      <c r="C423" s="24"/>
      <c r="K423" s="24"/>
      <c r="M423" s="24"/>
      <c r="N423" s="24"/>
      <c r="O423" s="24"/>
      <c r="Q423" s="24"/>
      <c r="R423" s="24"/>
      <c r="S423" s="24"/>
      <c r="X423" s="24"/>
      <c r="AB423" s="24"/>
      <c r="AD423" s="65"/>
      <c r="AE423" s="65"/>
      <c r="AF423" s="65"/>
      <c r="AG423" s="65"/>
      <c r="AH423" s="65"/>
      <c r="AI423" s="65"/>
    </row>
    <row r="424" spans="1:35">
      <c r="A424" s="24"/>
      <c r="B424" s="24"/>
      <c r="C424" s="24"/>
      <c r="K424" s="24"/>
      <c r="M424" s="24"/>
      <c r="N424" s="24"/>
      <c r="O424" s="24"/>
      <c r="Q424" s="24"/>
      <c r="R424" s="24"/>
      <c r="S424" s="24"/>
      <c r="X424" s="24"/>
      <c r="AD424" s="65"/>
      <c r="AE424" s="65"/>
      <c r="AF424" s="65"/>
      <c r="AG424" s="65"/>
      <c r="AH424" s="65"/>
      <c r="AI424" s="65"/>
    </row>
    <row r="425" spans="1:35">
      <c r="A425" s="24"/>
      <c r="B425" s="24"/>
      <c r="C425" s="24"/>
      <c r="K425" s="24"/>
      <c r="M425" s="24"/>
      <c r="Q425" s="24"/>
      <c r="X425" s="24"/>
      <c r="AD425" s="65"/>
      <c r="AE425" s="65"/>
      <c r="AF425" s="65"/>
      <c r="AG425" s="65"/>
      <c r="AH425" s="65"/>
      <c r="AI425" s="65"/>
    </row>
    <row r="426" spans="1:35">
      <c r="A426" s="24"/>
      <c r="B426" s="24"/>
      <c r="C426" s="24"/>
      <c r="K426" s="24"/>
      <c r="M426" s="24"/>
      <c r="Q426" s="24"/>
      <c r="X426" s="24"/>
      <c r="AD426" s="65"/>
      <c r="AE426" s="65"/>
      <c r="AF426" s="65"/>
      <c r="AG426" s="65"/>
      <c r="AH426" s="65"/>
      <c r="AI426" s="65"/>
    </row>
    <row r="427" spans="1:35">
      <c r="A427" s="24"/>
      <c r="B427" s="24"/>
      <c r="C427" s="24"/>
      <c r="K427" s="24"/>
      <c r="M427" s="24"/>
      <c r="Q427" s="24"/>
      <c r="W427" s="24"/>
      <c r="X427" s="24"/>
      <c r="Z427" s="24"/>
      <c r="AD427" s="65"/>
      <c r="AE427" s="65"/>
      <c r="AF427" s="65"/>
      <c r="AG427" s="65"/>
      <c r="AH427" s="65"/>
      <c r="AI427" s="65"/>
    </row>
    <row r="428" spans="1:35">
      <c r="A428" s="24"/>
      <c r="B428" s="24"/>
      <c r="C428" s="24"/>
      <c r="K428" s="24"/>
      <c r="M428" s="24"/>
      <c r="Q428" s="24"/>
      <c r="W428" s="24"/>
      <c r="X428" s="24"/>
      <c r="AD428" s="65"/>
      <c r="AE428" s="65"/>
      <c r="AF428" s="65"/>
      <c r="AG428" s="65"/>
      <c r="AH428" s="65"/>
      <c r="AI428" s="65"/>
    </row>
    <row r="429" spans="1:35">
      <c r="A429" s="24"/>
      <c r="B429" s="24"/>
      <c r="C429" s="24"/>
      <c r="K429" s="24"/>
      <c r="M429" s="24"/>
      <c r="Q429" s="24"/>
      <c r="W429" s="24"/>
      <c r="X429" s="24"/>
      <c r="AD429" s="65"/>
      <c r="AE429" s="65"/>
      <c r="AF429" s="65"/>
      <c r="AG429" s="65"/>
      <c r="AH429" s="65"/>
      <c r="AI429" s="65"/>
    </row>
    <row r="430" spans="1:35">
      <c r="A430" s="24"/>
      <c r="B430" s="24"/>
      <c r="C430" s="24"/>
      <c r="K430" s="24"/>
      <c r="M430" s="24"/>
      <c r="Q430" s="24"/>
      <c r="X430" s="24"/>
      <c r="AD430" s="65"/>
      <c r="AE430" s="65"/>
      <c r="AF430" s="65"/>
      <c r="AG430" s="65"/>
      <c r="AH430" s="65"/>
      <c r="AI430" s="65"/>
    </row>
    <row r="431" spans="1:35">
      <c r="A431" s="24"/>
      <c r="B431" s="24"/>
      <c r="C431" s="24"/>
      <c r="K431" s="24"/>
      <c r="M431" s="24"/>
      <c r="Q431" s="24"/>
      <c r="W431" s="24"/>
      <c r="X431" s="24"/>
      <c r="AD431" s="65"/>
      <c r="AE431" s="65"/>
      <c r="AF431" s="65"/>
      <c r="AG431" s="65"/>
      <c r="AH431" s="65"/>
      <c r="AI431" s="65"/>
    </row>
    <row r="432" spans="1:35">
      <c r="A432" s="24"/>
      <c r="B432" s="24"/>
      <c r="C432" s="24"/>
      <c r="K432" s="24"/>
      <c r="M432" s="24"/>
      <c r="Q432" s="24"/>
      <c r="X432" s="24"/>
      <c r="AD432" s="65"/>
      <c r="AE432" s="65"/>
      <c r="AF432" s="65"/>
      <c r="AG432" s="65"/>
      <c r="AH432" s="65"/>
      <c r="AI432" s="65"/>
    </row>
    <row r="433" spans="1:35">
      <c r="A433" s="24"/>
      <c r="B433" s="24"/>
      <c r="C433" s="24"/>
      <c r="K433" s="24"/>
      <c r="M433" s="24"/>
      <c r="Q433" s="24"/>
      <c r="X433" s="24"/>
      <c r="AD433" s="65"/>
      <c r="AE433" s="65"/>
      <c r="AF433" s="65"/>
      <c r="AG433" s="65"/>
      <c r="AH433" s="65"/>
      <c r="AI433" s="65"/>
    </row>
    <row r="434" spans="1:35">
      <c r="A434" s="24"/>
      <c r="B434" s="24"/>
      <c r="C434" s="24"/>
      <c r="K434" s="24"/>
      <c r="M434" s="24"/>
      <c r="Q434" s="24"/>
      <c r="W434" s="24"/>
      <c r="X434" s="24"/>
      <c r="AD434" s="65"/>
      <c r="AE434" s="65"/>
      <c r="AF434" s="65"/>
      <c r="AG434" s="65"/>
      <c r="AH434" s="65"/>
      <c r="AI434" s="65"/>
    </row>
    <row r="435" spans="1:35">
      <c r="A435" s="24"/>
      <c r="B435" s="24"/>
      <c r="C435" s="24"/>
      <c r="K435" s="24"/>
      <c r="M435" s="24"/>
      <c r="Q435" s="24"/>
      <c r="W435" s="24"/>
      <c r="X435" s="24"/>
      <c r="AD435" s="65"/>
      <c r="AE435" s="65"/>
      <c r="AF435" s="65"/>
      <c r="AG435" s="65"/>
      <c r="AH435" s="65"/>
      <c r="AI435" s="65"/>
    </row>
    <row r="436" spans="1:35">
      <c r="A436" s="24"/>
      <c r="B436" s="24"/>
      <c r="C436" s="24"/>
      <c r="K436" s="24"/>
      <c r="M436" s="24"/>
      <c r="Q436" s="24"/>
      <c r="X436" s="24"/>
      <c r="AD436" s="65"/>
      <c r="AE436" s="65"/>
      <c r="AF436" s="65"/>
      <c r="AG436" s="65"/>
      <c r="AH436" s="65"/>
      <c r="AI436" s="65"/>
    </row>
    <row r="437" spans="1:35">
      <c r="A437" s="24"/>
      <c r="B437" s="24"/>
      <c r="C437" s="24"/>
      <c r="K437" s="24"/>
      <c r="M437" s="24"/>
      <c r="Q437" s="24"/>
      <c r="W437" s="24"/>
      <c r="X437" s="24"/>
      <c r="AD437" s="65"/>
      <c r="AE437" s="65"/>
      <c r="AF437" s="65"/>
      <c r="AG437" s="65"/>
      <c r="AH437" s="65"/>
      <c r="AI437" s="65"/>
    </row>
    <row r="438" spans="1:35">
      <c r="A438" s="24"/>
      <c r="B438" s="24"/>
      <c r="C438" s="24"/>
      <c r="K438" s="24"/>
      <c r="M438" s="24"/>
      <c r="Q438" s="24"/>
      <c r="X438" s="24"/>
      <c r="AD438" s="65"/>
      <c r="AE438" s="65"/>
      <c r="AF438" s="65"/>
      <c r="AG438" s="65"/>
      <c r="AH438" s="65"/>
      <c r="AI438" s="65"/>
    </row>
    <row r="439" spans="1:35">
      <c r="A439" s="24"/>
      <c r="B439" s="24"/>
      <c r="C439" s="24"/>
      <c r="K439" s="24"/>
      <c r="M439" s="24"/>
      <c r="Q439" s="24"/>
      <c r="X439" s="24"/>
      <c r="AD439" s="65"/>
      <c r="AE439" s="65"/>
      <c r="AF439" s="65"/>
      <c r="AG439" s="65"/>
      <c r="AH439" s="65"/>
      <c r="AI439" s="65"/>
    </row>
    <row r="440" spans="1:35">
      <c r="A440" s="24"/>
      <c r="B440" s="24"/>
      <c r="C440" s="24"/>
      <c r="K440" s="24"/>
      <c r="M440" s="24"/>
      <c r="Q440" s="24"/>
      <c r="X440" s="24"/>
      <c r="AD440" s="65"/>
      <c r="AE440" s="65"/>
      <c r="AF440" s="65"/>
      <c r="AG440" s="65"/>
      <c r="AH440" s="65"/>
      <c r="AI440" s="65"/>
    </row>
    <row r="441" spans="1:35">
      <c r="A441" s="24"/>
      <c r="B441" s="24"/>
      <c r="C441" s="24"/>
      <c r="K441" s="24"/>
      <c r="M441" s="24"/>
      <c r="Q441" s="24"/>
      <c r="X441" s="24"/>
      <c r="AD441" s="65"/>
      <c r="AE441" s="65"/>
      <c r="AF441" s="65"/>
      <c r="AG441" s="65"/>
      <c r="AH441" s="65"/>
      <c r="AI441" s="65"/>
    </row>
    <row r="442" spans="1:35">
      <c r="A442" s="24"/>
      <c r="B442" s="24"/>
      <c r="C442" s="24"/>
      <c r="K442" s="24"/>
      <c r="M442" s="24"/>
      <c r="Q442" s="24"/>
      <c r="X442" s="24"/>
      <c r="AD442" s="65"/>
      <c r="AE442" s="65"/>
      <c r="AF442" s="65"/>
      <c r="AG442" s="65"/>
      <c r="AH442" s="65"/>
      <c r="AI442" s="65"/>
    </row>
    <row r="443" spans="1:35">
      <c r="A443" s="24"/>
      <c r="B443" s="24"/>
      <c r="C443" s="24"/>
      <c r="K443" s="24"/>
      <c r="M443" s="24"/>
      <c r="Q443" s="24"/>
      <c r="X443" s="24"/>
      <c r="AD443" s="65"/>
      <c r="AE443" s="65"/>
      <c r="AF443" s="65"/>
      <c r="AG443" s="65"/>
      <c r="AH443" s="65"/>
      <c r="AI443" s="65"/>
    </row>
    <row r="444" spans="1:35">
      <c r="A444" s="24"/>
      <c r="B444" s="24"/>
      <c r="C444" s="24"/>
      <c r="K444" s="24"/>
      <c r="M444" s="24"/>
      <c r="Q444" s="24"/>
      <c r="X444" s="24"/>
      <c r="AD444" s="65"/>
      <c r="AE444" s="65"/>
      <c r="AF444" s="65"/>
      <c r="AG444" s="65"/>
      <c r="AH444" s="65"/>
      <c r="AI444" s="65"/>
    </row>
    <row r="445" spans="1:35">
      <c r="A445" s="24"/>
      <c r="B445" s="24"/>
      <c r="C445" s="24"/>
      <c r="K445" s="24"/>
      <c r="M445" s="24"/>
      <c r="Q445" s="24"/>
      <c r="X445" s="24"/>
      <c r="AD445" s="65"/>
      <c r="AE445" s="65"/>
      <c r="AF445" s="65"/>
      <c r="AG445" s="65"/>
      <c r="AH445" s="65"/>
      <c r="AI445" s="65"/>
    </row>
    <row r="446" spans="1:35">
      <c r="A446" s="24"/>
      <c r="B446" s="24"/>
      <c r="C446" s="24"/>
      <c r="K446" s="24"/>
      <c r="M446" s="24"/>
      <c r="Q446" s="24"/>
      <c r="X446" s="24"/>
      <c r="AD446" s="65"/>
      <c r="AE446" s="65"/>
      <c r="AF446" s="65"/>
      <c r="AG446" s="65"/>
      <c r="AH446" s="65"/>
      <c r="AI446" s="65"/>
    </row>
    <row r="447" spans="1:35">
      <c r="A447" s="24"/>
      <c r="B447" s="24"/>
      <c r="C447" s="24"/>
      <c r="K447" s="24"/>
      <c r="M447" s="24"/>
      <c r="Q447" s="24"/>
      <c r="X447" s="24"/>
      <c r="AD447" s="65"/>
      <c r="AE447" s="65"/>
      <c r="AF447" s="65"/>
      <c r="AG447" s="65"/>
      <c r="AH447" s="65"/>
      <c r="AI447" s="65"/>
    </row>
    <row r="448" spans="1:35">
      <c r="A448" s="24"/>
      <c r="B448" s="24"/>
      <c r="C448" s="24"/>
      <c r="K448" s="24"/>
      <c r="M448" s="24"/>
      <c r="Q448" s="24"/>
      <c r="X448" s="24"/>
      <c r="AD448" s="65"/>
      <c r="AE448" s="65"/>
      <c r="AF448" s="65"/>
      <c r="AG448" s="65"/>
      <c r="AH448" s="65"/>
      <c r="AI448" s="65"/>
    </row>
    <row r="449" spans="1:35">
      <c r="A449" s="24"/>
      <c r="B449" s="24"/>
      <c r="C449" s="24"/>
      <c r="K449" s="24"/>
      <c r="M449" s="24"/>
      <c r="Q449" s="24"/>
      <c r="X449" s="24"/>
      <c r="AD449" s="65"/>
      <c r="AE449" s="65"/>
      <c r="AF449" s="65"/>
      <c r="AG449" s="65"/>
      <c r="AH449" s="65"/>
      <c r="AI449" s="65"/>
    </row>
    <row r="450" spans="1:35">
      <c r="A450" s="24"/>
      <c r="B450" s="24"/>
      <c r="C450" s="24"/>
      <c r="K450" s="24"/>
      <c r="M450" s="24"/>
      <c r="Q450" s="24"/>
      <c r="X450" s="24"/>
      <c r="AD450" s="65"/>
      <c r="AE450" s="65"/>
      <c r="AF450" s="65"/>
      <c r="AG450" s="65"/>
      <c r="AH450" s="65"/>
      <c r="AI450" s="65"/>
    </row>
    <row r="451" spans="1:35">
      <c r="A451" s="24"/>
      <c r="B451" s="24"/>
      <c r="C451" s="24"/>
      <c r="K451" s="24"/>
      <c r="M451" s="24"/>
      <c r="Q451" s="24"/>
      <c r="X451" s="24"/>
      <c r="AD451" s="65"/>
      <c r="AE451" s="65"/>
      <c r="AF451" s="65"/>
      <c r="AG451" s="65"/>
      <c r="AH451" s="65"/>
      <c r="AI451" s="65"/>
    </row>
    <row r="452" spans="1:35">
      <c r="A452" s="24"/>
      <c r="B452" s="24"/>
      <c r="C452" s="24"/>
      <c r="K452" s="24"/>
      <c r="M452" s="24"/>
      <c r="Q452" s="24"/>
      <c r="X452" s="24"/>
      <c r="AD452" s="65"/>
      <c r="AE452" s="65"/>
      <c r="AF452" s="65"/>
      <c r="AG452" s="65"/>
      <c r="AH452" s="65"/>
      <c r="AI452" s="65"/>
    </row>
    <row r="453" spans="1:35">
      <c r="A453" s="24"/>
      <c r="B453" s="24"/>
      <c r="C453" s="24"/>
      <c r="K453" s="24"/>
      <c r="M453" s="24"/>
      <c r="Q453" s="24"/>
      <c r="X453" s="24"/>
      <c r="AD453" s="65"/>
      <c r="AE453" s="65"/>
      <c r="AF453" s="65"/>
      <c r="AG453" s="65"/>
      <c r="AH453" s="65"/>
      <c r="AI453" s="65"/>
    </row>
    <row r="454" spans="1:35">
      <c r="A454" s="24"/>
      <c r="B454" s="24"/>
      <c r="C454" s="24"/>
      <c r="K454" s="24"/>
      <c r="M454" s="24"/>
      <c r="Q454" s="24"/>
      <c r="W454" s="24"/>
      <c r="X454" s="24"/>
      <c r="AD454" s="65"/>
      <c r="AE454" s="65"/>
      <c r="AF454" s="65"/>
      <c r="AG454" s="65"/>
      <c r="AH454" s="65"/>
      <c r="AI454" s="65"/>
    </row>
    <row r="455" spans="1:35">
      <c r="A455" s="24"/>
      <c r="B455" s="24"/>
      <c r="C455" s="24"/>
      <c r="K455" s="24"/>
      <c r="M455" s="24"/>
      <c r="Q455" s="24"/>
      <c r="X455" s="24"/>
      <c r="AD455" s="65"/>
      <c r="AE455" s="65"/>
      <c r="AF455" s="65"/>
      <c r="AG455" s="65"/>
      <c r="AH455" s="65"/>
      <c r="AI455" s="65"/>
    </row>
    <row r="456" spans="1:35">
      <c r="A456" s="24"/>
      <c r="B456" s="24"/>
      <c r="C456" s="24"/>
      <c r="K456" s="24"/>
      <c r="M456" s="24"/>
      <c r="Q456" s="24"/>
      <c r="X456" s="24"/>
      <c r="AD456" s="65"/>
      <c r="AE456" s="65"/>
      <c r="AF456" s="65"/>
      <c r="AG456" s="65"/>
      <c r="AH456" s="65"/>
      <c r="AI456" s="65"/>
    </row>
    <row r="457" spans="1:35">
      <c r="A457" s="24"/>
      <c r="B457" s="24"/>
      <c r="C457" s="24"/>
      <c r="K457" s="24"/>
      <c r="M457" s="24"/>
      <c r="Q457" s="24"/>
      <c r="W457" s="24"/>
      <c r="X457" s="24"/>
      <c r="AD457" s="65"/>
      <c r="AE457" s="65"/>
      <c r="AF457" s="65"/>
      <c r="AG457" s="65"/>
      <c r="AH457" s="65"/>
      <c r="AI457" s="65"/>
    </row>
    <row r="458" spans="1:35">
      <c r="A458" s="24"/>
      <c r="B458" s="24"/>
      <c r="C458" s="24"/>
      <c r="K458" s="24"/>
      <c r="M458" s="24"/>
      <c r="Q458" s="24"/>
      <c r="W458" s="24"/>
      <c r="X458" s="24"/>
      <c r="AD458" s="65"/>
      <c r="AE458" s="65"/>
      <c r="AF458" s="65"/>
      <c r="AG458" s="65"/>
      <c r="AH458" s="65"/>
      <c r="AI458" s="65"/>
    </row>
    <row r="459" spans="1:35">
      <c r="A459" s="24"/>
      <c r="B459" s="24"/>
      <c r="C459" s="24"/>
      <c r="K459" s="24"/>
      <c r="M459" s="24"/>
      <c r="Q459" s="24"/>
      <c r="X459" s="24"/>
      <c r="AD459" s="65"/>
      <c r="AE459" s="65"/>
      <c r="AF459" s="65"/>
      <c r="AG459" s="65"/>
      <c r="AH459" s="65"/>
      <c r="AI459" s="65"/>
    </row>
    <row r="460" spans="1:35">
      <c r="A460" s="24"/>
      <c r="B460" s="24"/>
      <c r="C460" s="24"/>
      <c r="K460" s="24"/>
      <c r="M460" s="24"/>
      <c r="Q460" s="24"/>
      <c r="W460" s="24"/>
      <c r="X460" s="24"/>
      <c r="AD460" s="65"/>
      <c r="AE460" s="65"/>
      <c r="AF460" s="65"/>
      <c r="AG460" s="65"/>
      <c r="AH460" s="65"/>
      <c r="AI460" s="65"/>
    </row>
    <row r="461" spans="1:35">
      <c r="A461" s="24"/>
      <c r="B461" s="24"/>
      <c r="C461" s="24"/>
      <c r="K461" s="24"/>
      <c r="M461" s="24"/>
      <c r="Q461" s="24"/>
      <c r="X461" s="24"/>
      <c r="AD461" s="65"/>
      <c r="AE461" s="65"/>
      <c r="AF461" s="65"/>
      <c r="AG461" s="65"/>
      <c r="AH461" s="65"/>
      <c r="AI461" s="65"/>
    </row>
    <row r="462" spans="1:35">
      <c r="A462" s="24"/>
      <c r="B462" s="24"/>
      <c r="C462" s="24"/>
      <c r="K462" s="24"/>
      <c r="M462" s="24"/>
      <c r="Q462" s="24"/>
      <c r="X462" s="24"/>
      <c r="AD462" s="65"/>
      <c r="AE462" s="65"/>
      <c r="AF462" s="65"/>
      <c r="AG462" s="65"/>
      <c r="AH462" s="65"/>
      <c r="AI462" s="65"/>
    </row>
    <row r="463" spans="1:35">
      <c r="A463" s="24"/>
      <c r="B463" s="24"/>
      <c r="C463" s="24"/>
      <c r="K463" s="24"/>
      <c r="M463" s="24"/>
      <c r="Q463" s="24"/>
      <c r="W463" s="24"/>
      <c r="X463" s="24"/>
      <c r="AD463" s="65"/>
      <c r="AE463" s="65"/>
      <c r="AF463" s="65"/>
      <c r="AG463" s="65"/>
      <c r="AH463" s="65"/>
      <c r="AI463" s="65"/>
    </row>
    <row r="464" spans="1:35">
      <c r="A464" s="24"/>
      <c r="B464" s="24"/>
      <c r="C464" s="24"/>
      <c r="K464" s="24"/>
      <c r="M464" s="24"/>
      <c r="Q464" s="24"/>
      <c r="W464" s="24"/>
      <c r="X464" s="24"/>
      <c r="AD464" s="65"/>
      <c r="AE464" s="65"/>
      <c r="AF464" s="65"/>
      <c r="AG464" s="65"/>
      <c r="AH464" s="65"/>
      <c r="AI464" s="65"/>
    </row>
    <row r="465" spans="1:35">
      <c r="A465" s="24"/>
      <c r="B465" s="24"/>
      <c r="C465" s="24"/>
      <c r="K465" s="24"/>
      <c r="M465" s="24"/>
      <c r="Q465" s="24"/>
      <c r="W465" s="24"/>
      <c r="X465" s="24"/>
      <c r="AD465" s="65"/>
      <c r="AE465" s="65"/>
      <c r="AF465" s="65"/>
      <c r="AG465" s="65"/>
      <c r="AH465" s="65"/>
      <c r="AI465" s="65"/>
    </row>
    <row r="466" spans="1:35">
      <c r="A466" s="24"/>
      <c r="B466" s="24"/>
      <c r="C466" s="24"/>
      <c r="K466" s="24"/>
      <c r="M466" s="24"/>
      <c r="Q466" s="24"/>
      <c r="W466" s="24"/>
      <c r="X466" s="24"/>
      <c r="AD466" s="65"/>
      <c r="AE466" s="65"/>
      <c r="AF466" s="65"/>
      <c r="AG466" s="65"/>
      <c r="AH466" s="65"/>
      <c r="AI466" s="65"/>
    </row>
    <row r="467" spans="1:35">
      <c r="A467" s="24"/>
      <c r="B467" s="24"/>
      <c r="C467" s="24"/>
      <c r="K467" s="24"/>
      <c r="M467" s="24"/>
      <c r="Q467" s="24"/>
      <c r="X467" s="24"/>
      <c r="AD467" s="65"/>
      <c r="AE467" s="65"/>
      <c r="AF467" s="65"/>
      <c r="AG467" s="65"/>
      <c r="AH467" s="65"/>
      <c r="AI467" s="65"/>
    </row>
    <row r="468" spans="1:35">
      <c r="A468" s="24"/>
      <c r="B468" s="24"/>
      <c r="C468" s="24"/>
      <c r="K468" s="24"/>
      <c r="M468" s="24"/>
      <c r="Q468" s="24"/>
      <c r="X468" s="24"/>
      <c r="AD468" s="65"/>
      <c r="AE468" s="65"/>
      <c r="AF468" s="65"/>
      <c r="AG468" s="65"/>
      <c r="AH468" s="65"/>
      <c r="AI468" s="65"/>
    </row>
    <row r="469" spans="1:35">
      <c r="A469" s="24"/>
      <c r="B469" s="24"/>
      <c r="C469" s="24"/>
      <c r="K469" s="24"/>
      <c r="M469" s="24"/>
      <c r="Q469" s="24"/>
      <c r="X469" s="24"/>
      <c r="AD469" s="65"/>
      <c r="AE469" s="65"/>
      <c r="AF469" s="65"/>
      <c r="AG469" s="65"/>
      <c r="AH469" s="65"/>
      <c r="AI469" s="65"/>
    </row>
    <row r="470" spans="1:35">
      <c r="A470" s="24"/>
      <c r="B470" s="24"/>
      <c r="C470" s="24"/>
      <c r="K470" s="24"/>
      <c r="M470" s="24"/>
      <c r="Q470" s="24"/>
      <c r="X470" s="24"/>
      <c r="AD470" s="65"/>
      <c r="AE470" s="65"/>
      <c r="AF470" s="65"/>
      <c r="AG470" s="65"/>
      <c r="AH470" s="65"/>
      <c r="AI470" s="65"/>
    </row>
    <row r="471" spans="1:35">
      <c r="A471" s="24"/>
      <c r="B471" s="24"/>
      <c r="C471" s="24"/>
      <c r="K471" s="24"/>
      <c r="M471" s="24"/>
      <c r="Q471" s="24"/>
      <c r="X471" s="24"/>
      <c r="AD471" s="65"/>
      <c r="AE471" s="65"/>
      <c r="AF471" s="65"/>
      <c r="AG471" s="65"/>
      <c r="AH471" s="65"/>
      <c r="AI471" s="65"/>
    </row>
    <row r="472" spans="1:35">
      <c r="A472" s="24"/>
      <c r="B472" s="24"/>
      <c r="C472" s="24"/>
      <c r="K472" s="24"/>
      <c r="M472" s="24"/>
      <c r="Q472" s="24"/>
      <c r="X472" s="24"/>
      <c r="AD472" s="65"/>
      <c r="AE472" s="65"/>
      <c r="AF472" s="65"/>
      <c r="AG472" s="65"/>
      <c r="AH472" s="65"/>
      <c r="AI472" s="65"/>
    </row>
    <row r="473" spans="1:35">
      <c r="A473" s="24"/>
      <c r="B473" s="24"/>
      <c r="C473" s="24"/>
      <c r="K473" s="24"/>
      <c r="M473" s="24"/>
      <c r="Q473" s="24"/>
      <c r="X473" s="24"/>
      <c r="AD473" s="65"/>
      <c r="AE473" s="65"/>
      <c r="AF473" s="65"/>
      <c r="AG473" s="65"/>
      <c r="AH473" s="65"/>
      <c r="AI473" s="65"/>
    </row>
    <row r="474" spans="1:35">
      <c r="A474" s="24"/>
      <c r="B474" s="24"/>
      <c r="C474" s="24"/>
      <c r="Q474" s="24"/>
      <c r="X474" s="24"/>
      <c r="AD474" s="65"/>
      <c r="AE474" s="65"/>
      <c r="AF474" s="65"/>
      <c r="AG474" s="65"/>
      <c r="AH474" s="65"/>
      <c r="AI474" s="65"/>
    </row>
    <row r="475" spans="1:35">
      <c r="A475" s="24"/>
      <c r="B475" s="24"/>
      <c r="C475" s="24"/>
      <c r="K475" s="24"/>
      <c r="M475" s="24"/>
      <c r="Q475" s="24"/>
      <c r="X475" s="24"/>
      <c r="AD475" s="65"/>
      <c r="AE475" s="65"/>
      <c r="AF475" s="65"/>
      <c r="AG475" s="65"/>
      <c r="AH475" s="65"/>
      <c r="AI475" s="65"/>
    </row>
    <row r="476" spans="1:35">
      <c r="A476" s="24"/>
      <c r="B476" s="24"/>
      <c r="C476" s="24"/>
      <c r="K476" s="24"/>
      <c r="M476" s="24"/>
      <c r="Q476" s="24"/>
      <c r="X476" s="24"/>
      <c r="AD476" s="65"/>
      <c r="AE476" s="65"/>
      <c r="AF476" s="65"/>
      <c r="AG476" s="65"/>
      <c r="AH476" s="65"/>
      <c r="AI476" s="65"/>
    </row>
    <row r="477" spans="1:35">
      <c r="A477" s="24"/>
      <c r="B477" s="24"/>
      <c r="C477" s="24"/>
      <c r="K477" s="24"/>
      <c r="M477" s="24"/>
      <c r="Q477" s="24"/>
      <c r="X477" s="24"/>
      <c r="AD477" s="65"/>
      <c r="AE477" s="65"/>
      <c r="AF477" s="65"/>
      <c r="AG477" s="65"/>
      <c r="AH477" s="65"/>
      <c r="AI477" s="65"/>
    </row>
    <row r="478" spans="1:35">
      <c r="A478" s="24"/>
      <c r="B478" s="24"/>
      <c r="C478" s="24"/>
      <c r="K478" s="24"/>
      <c r="M478" s="24"/>
      <c r="Q478" s="24"/>
      <c r="X478" s="24"/>
      <c r="AD478" s="65"/>
      <c r="AE478" s="65"/>
      <c r="AF478" s="65"/>
      <c r="AG478" s="65"/>
      <c r="AH478" s="65"/>
      <c r="AI478" s="65"/>
    </row>
    <row r="479" spans="1:35">
      <c r="A479" s="24"/>
      <c r="B479" s="24"/>
      <c r="C479" s="24"/>
      <c r="K479" s="24"/>
      <c r="M479" s="24"/>
      <c r="Q479" s="24"/>
      <c r="X479" s="24"/>
      <c r="AD479" s="65"/>
      <c r="AE479" s="65"/>
      <c r="AF479" s="65"/>
      <c r="AG479" s="65"/>
      <c r="AH479" s="65"/>
      <c r="AI479" s="65"/>
    </row>
    <row r="480" spans="1:35">
      <c r="A480" s="24"/>
      <c r="B480" s="24"/>
      <c r="C480" s="24"/>
      <c r="K480" s="24"/>
      <c r="M480" s="24"/>
      <c r="Q480" s="24"/>
      <c r="X480" s="24"/>
      <c r="AD480" s="65"/>
      <c r="AE480" s="65"/>
      <c r="AF480" s="65"/>
      <c r="AG480" s="65"/>
      <c r="AH480" s="65"/>
      <c r="AI480" s="65"/>
    </row>
    <row r="481" spans="1:35">
      <c r="A481" s="24"/>
      <c r="B481" s="24"/>
      <c r="C481" s="24"/>
      <c r="K481" s="24"/>
      <c r="M481" s="24"/>
      <c r="Q481" s="24"/>
      <c r="X481" s="24"/>
      <c r="AD481" s="65"/>
      <c r="AE481" s="65"/>
      <c r="AF481" s="65"/>
      <c r="AG481" s="65"/>
      <c r="AH481" s="65"/>
      <c r="AI481" s="65"/>
    </row>
    <row r="482" spans="1:35">
      <c r="A482" s="24"/>
      <c r="B482" s="24"/>
      <c r="C482" s="24"/>
      <c r="K482" s="24"/>
      <c r="M482" s="24"/>
      <c r="Q482" s="24"/>
      <c r="X482" s="24"/>
      <c r="AD482" s="65"/>
      <c r="AE482" s="65"/>
      <c r="AF482" s="65"/>
      <c r="AG482" s="65"/>
      <c r="AH482" s="65"/>
      <c r="AI482" s="65"/>
    </row>
    <row r="483" spans="1:35">
      <c r="A483" s="24"/>
      <c r="B483" s="24"/>
      <c r="C483" s="24"/>
      <c r="K483" s="24"/>
      <c r="M483" s="24"/>
      <c r="Q483" s="24"/>
      <c r="X483" s="24"/>
      <c r="AD483" s="65"/>
      <c r="AE483" s="65"/>
      <c r="AF483" s="65"/>
      <c r="AG483" s="65"/>
      <c r="AH483" s="65"/>
      <c r="AI483" s="65"/>
    </row>
    <row r="484" spans="1:35">
      <c r="A484" s="24"/>
      <c r="B484" s="24"/>
      <c r="C484" s="24"/>
      <c r="K484" s="24"/>
      <c r="M484" s="24"/>
      <c r="Q484" s="24"/>
      <c r="X484" s="24"/>
      <c r="AD484" s="65"/>
      <c r="AE484" s="65"/>
      <c r="AF484" s="65"/>
      <c r="AG484" s="65"/>
      <c r="AH484" s="65"/>
      <c r="AI484" s="65"/>
    </row>
    <row r="485" spans="1:35">
      <c r="A485" s="24"/>
      <c r="B485" s="24"/>
      <c r="C485" s="24"/>
      <c r="K485" s="24"/>
      <c r="M485" s="24"/>
      <c r="Q485" s="24"/>
      <c r="X485" s="24"/>
      <c r="AD485" s="65"/>
      <c r="AE485" s="65"/>
      <c r="AF485" s="65"/>
      <c r="AG485" s="65"/>
      <c r="AH485" s="65"/>
      <c r="AI485" s="65"/>
    </row>
    <row r="486" spans="1:35">
      <c r="A486" s="24"/>
      <c r="B486" s="24"/>
      <c r="C486" s="24"/>
      <c r="K486" s="24"/>
      <c r="M486" s="24"/>
      <c r="Q486" s="24"/>
      <c r="X486" s="24"/>
      <c r="AD486" s="65"/>
      <c r="AE486" s="65"/>
      <c r="AF486" s="65"/>
      <c r="AG486" s="65"/>
      <c r="AH486" s="65"/>
      <c r="AI486" s="65"/>
    </row>
    <row r="487" spans="1:35">
      <c r="A487" s="24"/>
      <c r="B487" s="24"/>
      <c r="C487" s="24"/>
      <c r="K487" s="24"/>
      <c r="M487" s="24"/>
      <c r="Q487" s="24"/>
      <c r="X487" s="24"/>
      <c r="AD487" s="65"/>
      <c r="AE487" s="65"/>
      <c r="AF487" s="65"/>
      <c r="AG487" s="65"/>
      <c r="AH487" s="65"/>
      <c r="AI487" s="65"/>
    </row>
    <row r="488" spans="1:35">
      <c r="A488" s="24"/>
      <c r="B488" s="24"/>
      <c r="C488" s="24"/>
      <c r="K488" s="24"/>
      <c r="M488" s="24"/>
      <c r="Q488" s="24"/>
      <c r="X488" s="24"/>
      <c r="AD488" s="65"/>
      <c r="AE488" s="65"/>
      <c r="AF488" s="65"/>
      <c r="AG488" s="65"/>
      <c r="AH488" s="65"/>
      <c r="AI488" s="65"/>
    </row>
    <row r="489" spans="1:35">
      <c r="A489" s="24"/>
      <c r="B489" s="24"/>
      <c r="C489" s="24"/>
      <c r="K489" s="24"/>
      <c r="M489" s="24"/>
      <c r="Q489" s="24"/>
      <c r="X489" s="24"/>
      <c r="AD489" s="65"/>
      <c r="AE489" s="65"/>
      <c r="AF489" s="65"/>
      <c r="AG489" s="65"/>
      <c r="AH489" s="65"/>
      <c r="AI489" s="65"/>
    </row>
    <row r="490" spans="1:35">
      <c r="A490" s="24"/>
      <c r="B490" s="24"/>
      <c r="C490" s="24"/>
      <c r="K490" s="24"/>
      <c r="M490" s="24"/>
      <c r="Q490" s="24"/>
      <c r="X490" s="24"/>
      <c r="AD490" s="65"/>
      <c r="AE490" s="65"/>
      <c r="AF490" s="65"/>
      <c r="AG490" s="65"/>
      <c r="AH490" s="65"/>
      <c r="AI490" s="65"/>
    </row>
    <row r="491" spans="1:35">
      <c r="A491" s="24"/>
      <c r="B491" s="24"/>
      <c r="C491" s="24"/>
      <c r="K491" s="24"/>
      <c r="M491" s="24"/>
      <c r="Q491" s="24"/>
      <c r="X491" s="24"/>
      <c r="AD491" s="65"/>
      <c r="AE491" s="65"/>
      <c r="AF491" s="65"/>
      <c r="AG491" s="65"/>
      <c r="AH491" s="65"/>
      <c r="AI491" s="65"/>
    </row>
    <row r="492" spans="1:35">
      <c r="A492" s="24"/>
      <c r="B492" s="24"/>
      <c r="C492" s="24"/>
      <c r="K492" s="24"/>
      <c r="M492" s="24"/>
      <c r="Q492" s="24"/>
      <c r="X492" s="24"/>
      <c r="AD492" s="65"/>
      <c r="AE492" s="65"/>
      <c r="AF492" s="65"/>
      <c r="AG492" s="65"/>
      <c r="AH492" s="65"/>
      <c r="AI492" s="65"/>
    </row>
    <row r="493" spans="1:35">
      <c r="A493" s="24"/>
      <c r="B493" s="24"/>
      <c r="C493" s="24"/>
      <c r="K493" s="24"/>
      <c r="M493" s="24"/>
      <c r="Q493" s="24"/>
      <c r="X493" s="24"/>
      <c r="AD493" s="65"/>
      <c r="AE493" s="65"/>
      <c r="AF493" s="65"/>
      <c r="AG493" s="65"/>
      <c r="AH493" s="65"/>
      <c r="AI493" s="65"/>
    </row>
    <row r="494" spans="1:35">
      <c r="A494" s="24"/>
      <c r="B494" s="24"/>
      <c r="C494" s="24"/>
      <c r="K494" s="24"/>
      <c r="M494" s="24"/>
      <c r="Q494" s="24"/>
      <c r="X494" s="24"/>
      <c r="AD494" s="65"/>
      <c r="AE494" s="65"/>
      <c r="AF494" s="65"/>
      <c r="AG494" s="65"/>
      <c r="AH494" s="65"/>
      <c r="AI494" s="65"/>
    </row>
    <row r="495" spans="1:35">
      <c r="A495" s="24"/>
      <c r="B495" s="24"/>
      <c r="C495" s="24"/>
      <c r="K495" s="24"/>
      <c r="M495" s="24"/>
      <c r="Q495" s="24"/>
      <c r="X495" s="24"/>
      <c r="AD495" s="65"/>
      <c r="AE495" s="65"/>
      <c r="AF495" s="65"/>
      <c r="AG495" s="65"/>
      <c r="AH495" s="65"/>
      <c r="AI495" s="65"/>
    </row>
    <row r="496" spans="1:35">
      <c r="A496" s="24"/>
      <c r="B496" s="24"/>
      <c r="C496" s="24"/>
      <c r="K496" s="24"/>
      <c r="M496" s="24"/>
      <c r="Q496" s="24"/>
      <c r="X496" s="24"/>
      <c r="AD496" s="65"/>
      <c r="AE496" s="65"/>
      <c r="AF496" s="65"/>
      <c r="AG496" s="65"/>
      <c r="AH496" s="65"/>
      <c r="AI496" s="65"/>
    </row>
    <row r="497" spans="1:35">
      <c r="A497" s="24"/>
      <c r="B497" s="24"/>
      <c r="C497" s="24"/>
      <c r="K497" s="24"/>
      <c r="M497" s="24"/>
      <c r="Q497" s="24"/>
      <c r="X497" s="24"/>
      <c r="AD497" s="65"/>
      <c r="AE497" s="65"/>
      <c r="AF497" s="65"/>
      <c r="AG497" s="65"/>
      <c r="AH497" s="65"/>
      <c r="AI497" s="65"/>
    </row>
    <row r="498" spans="1:35">
      <c r="A498" s="24"/>
      <c r="B498" s="24"/>
      <c r="C498" s="24"/>
      <c r="K498" s="24"/>
      <c r="M498" s="24"/>
      <c r="Q498" s="24"/>
      <c r="X498" s="24"/>
      <c r="AD498" s="65"/>
      <c r="AE498" s="65"/>
      <c r="AF498" s="65"/>
      <c r="AG498" s="65"/>
      <c r="AH498" s="65"/>
      <c r="AI498" s="65"/>
    </row>
    <row r="499" spans="1:35">
      <c r="A499" s="24"/>
      <c r="B499" s="24"/>
      <c r="C499" s="24"/>
      <c r="K499" s="24"/>
      <c r="M499" s="24"/>
      <c r="Q499" s="24"/>
      <c r="X499" s="24"/>
      <c r="AD499" s="65"/>
      <c r="AE499" s="65"/>
      <c r="AF499" s="65"/>
      <c r="AG499" s="65"/>
      <c r="AH499" s="65"/>
      <c r="AI499" s="65"/>
    </row>
    <row r="500" spans="1:35">
      <c r="A500" s="24"/>
      <c r="B500" s="24"/>
      <c r="C500" s="24"/>
      <c r="K500" s="24"/>
      <c r="M500" s="24"/>
      <c r="Q500" s="24"/>
      <c r="X500" s="24"/>
      <c r="AD500" s="65"/>
      <c r="AE500" s="65"/>
      <c r="AF500" s="65"/>
      <c r="AG500" s="65"/>
      <c r="AH500" s="65"/>
      <c r="AI500" s="65"/>
    </row>
    <row r="501" spans="1:35">
      <c r="A501" s="24"/>
      <c r="B501" s="24"/>
      <c r="C501" s="24"/>
      <c r="K501" s="24"/>
      <c r="M501" s="24"/>
      <c r="Q501" s="24"/>
      <c r="X501" s="24"/>
      <c r="AD501" s="65"/>
      <c r="AE501" s="65"/>
      <c r="AF501" s="65"/>
      <c r="AG501" s="65"/>
      <c r="AH501" s="65"/>
      <c r="AI501" s="65"/>
    </row>
    <row r="502" spans="1:35">
      <c r="A502" s="24"/>
      <c r="B502" s="24"/>
      <c r="C502" s="24"/>
      <c r="K502" s="24"/>
      <c r="M502" s="24"/>
      <c r="Q502" s="24"/>
      <c r="X502" s="24"/>
      <c r="AD502" s="65"/>
      <c r="AE502" s="65"/>
      <c r="AF502" s="65"/>
      <c r="AG502" s="65"/>
      <c r="AH502" s="65"/>
      <c r="AI502" s="65"/>
    </row>
    <row r="503" spans="1:35">
      <c r="A503" s="24"/>
      <c r="B503" s="24"/>
      <c r="C503" s="24"/>
      <c r="K503" s="24"/>
      <c r="M503" s="24"/>
      <c r="Q503" s="24"/>
      <c r="X503" s="24"/>
      <c r="AD503" s="65"/>
      <c r="AE503" s="65"/>
      <c r="AF503" s="65"/>
      <c r="AG503" s="65"/>
      <c r="AH503" s="65"/>
      <c r="AI503" s="65"/>
    </row>
    <row r="504" spans="1:35">
      <c r="A504" s="24"/>
      <c r="B504" s="24"/>
      <c r="C504" s="24"/>
      <c r="K504" s="24"/>
      <c r="M504" s="24"/>
      <c r="Q504" s="24"/>
      <c r="X504" s="24"/>
      <c r="AD504" s="65"/>
      <c r="AE504" s="65"/>
      <c r="AF504" s="65"/>
      <c r="AG504" s="65"/>
      <c r="AH504" s="65"/>
      <c r="AI504" s="65"/>
    </row>
    <row r="505" spans="1:35">
      <c r="A505" s="24"/>
      <c r="B505" s="24"/>
      <c r="C505" s="24"/>
      <c r="K505" s="24"/>
      <c r="M505" s="24"/>
      <c r="Q505" s="24"/>
      <c r="X505" s="24"/>
      <c r="AD505" s="65"/>
      <c r="AE505" s="65"/>
      <c r="AF505" s="65"/>
      <c r="AG505" s="65"/>
      <c r="AH505" s="65"/>
      <c r="AI505" s="65"/>
    </row>
    <row r="506" spans="1:35">
      <c r="A506" s="24"/>
      <c r="B506" s="24"/>
      <c r="C506" s="24"/>
      <c r="K506" s="24"/>
      <c r="M506" s="24"/>
      <c r="Q506" s="24"/>
      <c r="X506" s="24"/>
      <c r="AD506" s="65"/>
      <c r="AE506" s="65"/>
      <c r="AF506" s="65"/>
      <c r="AG506" s="65"/>
      <c r="AH506" s="65"/>
      <c r="AI506" s="65"/>
    </row>
    <row r="507" spans="1:35">
      <c r="A507" s="24"/>
      <c r="B507" s="24"/>
      <c r="C507" s="24"/>
      <c r="K507" s="24"/>
      <c r="M507" s="24"/>
      <c r="Q507" s="24"/>
      <c r="X507" s="24"/>
      <c r="AD507" s="65"/>
      <c r="AE507" s="65"/>
      <c r="AF507" s="65"/>
      <c r="AG507" s="65"/>
      <c r="AH507" s="65"/>
      <c r="AI507" s="65"/>
    </row>
    <row r="508" spans="1:35">
      <c r="A508" s="24"/>
      <c r="B508" s="24"/>
      <c r="C508" s="24"/>
      <c r="K508" s="24"/>
      <c r="M508" s="24"/>
      <c r="Q508" s="24"/>
      <c r="X508" s="24"/>
      <c r="AD508" s="65"/>
      <c r="AE508" s="65"/>
      <c r="AF508" s="65"/>
      <c r="AG508" s="65"/>
      <c r="AH508" s="65"/>
      <c r="AI508" s="65"/>
    </row>
    <row r="509" spans="1:35">
      <c r="A509" s="24"/>
      <c r="B509" s="24"/>
      <c r="C509" s="24"/>
      <c r="K509" s="24"/>
      <c r="M509" s="24"/>
      <c r="Q509" s="24"/>
      <c r="X509" s="24"/>
      <c r="AD509" s="65"/>
      <c r="AE509" s="65"/>
      <c r="AF509" s="65"/>
      <c r="AG509" s="65"/>
      <c r="AH509" s="65"/>
      <c r="AI509" s="65"/>
    </row>
    <row r="510" spans="1:35">
      <c r="A510" s="24"/>
      <c r="B510" s="24"/>
      <c r="C510" s="24"/>
      <c r="K510" s="24"/>
      <c r="M510" s="24"/>
      <c r="Q510" s="24"/>
      <c r="X510" s="24"/>
      <c r="AD510" s="65"/>
      <c r="AE510" s="65"/>
      <c r="AF510" s="65"/>
      <c r="AG510" s="65"/>
      <c r="AH510" s="65"/>
      <c r="AI510" s="65"/>
    </row>
    <row r="511" spans="1:35">
      <c r="A511" s="24"/>
      <c r="B511" s="24"/>
      <c r="C511" s="24"/>
      <c r="K511" s="24"/>
      <c r="M511" s="24"/>
      <c r="Q511" s="24"/>
      <c r="X511" s="24"/>
      <c r="AD511" s="65"/>
      <c r="AE511" s="65"/>
      <c r="AF511" s="65"/>
      <c r="AG511" s="65"/>
      <c r="AH511" s="65"/>
      <c r="AI511" s="65"/>
    </row>
    <row r="512" spans="1:35">
      <c r="A512" s="24"/>
      <c r="B512" s="24"/>
      <c r="C512" s="24"/>
      <c r="K512" s="24"/>
      <c r="M512" s="24"/>
      <c r="Q512" s="24"/>
      <c r="X512" s="24"/>
      <c r="AD512" s="65"/>
      <c r="AE512" s="65"/>
      <c r="AF512" s="65"/>
      <c r="AG512" s="65"/>
      <c r="AH512" s="65"/>
      <c r="AI512" s="65"/>
    </row>
    <row r="513" spans="1:35">
      <c r="A513" s="24"/>
      <c r="B513" s="24"/>
      <c r="C513" s="24"/>
      <c r="K513" s="24"/>
      <c r="M513" s="24"/>
      <c r="Q513" s="24"/>
      <c r="X513" s="24"/>
      <c r="AD513" s="65"/>
      <c r="AE513" s="65"/>
      <c r="AF513" s="65"/>
      <c r="AG513" s="65"/>
      <c r="AH513" s="65"/>
      <c r="AI513" s="65"/>
    </row>
    <row r="514" spans="1:35">
      <c r="A514" s="24"/>
      <c r="B514" s="24"/>
      <c r="C514" s="24"/>
      <c r="K514" s="24"/>
      <c r="M514" s="24"/>
      <c r="Q514" s="24"/>
      <c r="X514" s="24"/>
      <c r="AD514" s="65"/>
      <c r="AE514" s="65"/>
      <c r="AF514" s="65"/>
      <c r="AG514" s="65"/>
      <c r="AH514" s="65"/>
      <c r="AI514" s="65"/>
    </row>
    <row r="515" spans="1:35">
      <c r="A515" s="24"/>
      <c r="B515" s="24"/>
      <c r="C515" s="24"/>
      <c r="K515" s="24"/>
      <c r="M515" s="24"/>
      <c r="Q515" s="24"/>
      <c r="X515" s="24"/>
      <c r="AD515" s="65"/>
      <c r="AE515" s="65"/>
      <c r="AF515" s="65"/>
      <c r="AG515" s="65"/>
      <c r="AH515" s="65"/>
      <c r="AI515" s="65"/>
    </row>
    <row r="516" spans="1:35">
      <c r="A516" s="24"/>
      <c r="B516" s="24"/>
      <c r="C516" s="24"/>
      <c r="K516" s="24"/>
      <c r="M516" s="24"/>
      <c r="Q516" s="24"/>
      <c r="X516" s="24"/>
      <c r="AD516" s="65"/>
      <c r="AE516" s="65"/>
      <c r="AF516" s="65"/>
      <c r="AG516" s="65"/>
      <c r="AH516" s="65"/>
      <c r="AI516" s="65"/>
    </row>
    <row r="517" spans="1:35">
      <c r="A517" s="24"/>
      <c r="B517" s="24"/>
      <c r="C517" s="24"/>
      <c r="K517" s="24"/>
      <c r="M517" s="24"/>
      <c r="Q517" s="24"/>
      <c r="X517" s="24"/>
      <c r="AD517" s="65"/>
      <c r="AE517" s="65"/>
      <c r="AF517" s="65"/>
      <c r="AG517" s="65"/>
      <c r="AH517" s="65"/>
      <c r="AI517" s="65"/>
    </row>
    <row r="518" spans="1:35">
      <c r="A518" s="24"/>
      <c r="B518" s="24"/>
      <c r="C518" s="24"/>
      <c r="K518" s="24"/>
      <c r="M518" s="24"/>
      <c r="N518" s="24"/>
      <c r="O518" s="24"/>
      <c r="Q518" s="24"/>
      <c r="R518" s="24"/>
      <c r="S518" s="24"/>
      <c r="W518" s="24"/>
      <c r="X518" s="24"/>
      <c r="AD518" s="65"/>
      <c r="AE518" s="65"/>
      <c r="AF518" s="65"/>
      <c r="AG518" s="65"/>
      <c r="AH518" s="65"/>
      <c r="AI518" s="65"/>
    </row>
    <row r="519" spans="1:35">
      <c r="A519" s="24"/>
      <c r="B519" s="24"/>
      <c r="C519" s="24"/>
      <c r="K519" s="24"/>
      <c r="M519" s="24"/>
      <c r="N519" s="24"/>
      <c r="O519" s="24"/>
      <c r="Q519" s="24"/>
      <c r="R519" s="24"/>
      <c r="S519" s="24"/>
      <c r="W519" s="24"/>
      <c r="X519" s="24"/>
      <c r="AD519" s="65"/>
      <c r="AE519" s="65"/>
      <c r="AF519" s="65"/>
      <c r="AG519" s="65"/>
      <c r="AH519" s="65"/>
      <c r="AI519" s="65"/>
    </row>
    <row r="520" spans="1:35">
      <c r="A520" s="24"/>
      <c r="B520" s="24"/>
      <c r="C520" s="24"/>
      <c r="K520" s="24"/>
      <c r="M520" s="24"/>
      <c r="N520" s="24"/>
      <c r="O520" s="24"/>
      <c r="Q520" s="24"/>
      <c r="R520" s="24"/>
      <c r="S520" s="24"/>
      <c r="W520" s="24"/>
      <c r="X520" s="24"/>
      <c r="AD520" s="65"/>
      <c r="AE520" s="65"/>
      <c r="AF520" s="65"/>
      <c r="AG520" s="65"/>
      <c r="AH520" s="65"/>
      <c r="AI520" s="65"/>
    </row>
    <row r="521" spans="1:35">
      <c r="A521" s="24"/>
      <c r="B521" s="24"/>
      <c r="C521" s="24"/>
      <c r="K521" s="24"/>
      <c r="M521" s="24"/>
      <c r="N521" s="24"/>
      <c r="O521" s="24"/>
      <c r="Q521" s="24"/>
      <c r="R521" s="24"/>
      <c r="S521" s="24"/>
      <c r="W521" s="24"/>
      <c r="X521" s="24"/>
      <c r="AD521" s="65"/>
      <c r="AE521" s="65"/>
      <c r="AF521" s="65"/>
      <c r="AG521" s="65"/>
      <c r="AH521" s="65"/>
      <c r="AI521" s="65"/>
    </row>
    <row r="522" spans="1:35">
      <c r="A522" s="24"/>
      <c r="B522" s="24"/>
      <c r="C522" s="24"/>
      <c r="K522" s="24"/>
      <c r="M522" s="24"/>
      <c r="N522" s="24"/>
      <c r="O522" s="24"/>
      <c r="Q522" s="24"/>
      <c r="R522" s="24"/>
      <c r="S522" s="24"/>
      <c r="W522" s="24"/>
      <c r="X522" s="24"/>
      <c r="AC522" s="24"/>
    </row>
    <row r="523" spans="1:35">
      <c r="A523" s="24"/>
      <c r="B523" s="24"/>
      <c r="C523" s="24"/>
      <c r="K523" s="24"/>
      <c r="M523" s="24"/>
      <c r="N523" s="24"/>
      <c r="O523" s="24"/>
      <c r="Q523" s="24"/>
      <c r="R523" s="24"/>
      <c r="S523" s="24"/>
      <c r="W523" s="24"/>
      <c r="X523" s="24"/>
      <c r="AC523" s="24"/>
    </row>
    <row r="524" spans="1:35">
      <c r="A524" s="24"/>
      <c r="B524" s="24"/>
      <c r="C524" s="24"/>
      <c r="K524" s="24"/>
      <c r="M524" s="24"/>
      <c r="N524" s="24"/>
      <c r="O524" s="24"/>
      <c r="Q524" s="24"/>
      <c r="R524" s="24"/>
      <c r="S524" s="24"/>
      <c r="W524" s="24"/>
      <c r="X524" s="24"/>
      <c r="AD524" s="65"/>
      <c r="AE524" s="65"/>
      <c r="AF524" s="65"/>
      <c r="AG524" s="65"/>
      <c r="AH524" s="65"/>
      <c r="AI524" s="65"/>
    </row>
    <row r="525" spans="1:35">
      <c r="A525" s="24"/>
      <c r="B525" s="24"/>
      <c r="C525" s="24"/>
      <c r="K525" s="24"/>
      <c r="M525" s="24"/>
      <c r="N525" s="24"/>
      <c r="O525" s="24"/>
      <c r="Q525" s="24"/>
      <c r="R525" s="24"/>
      <c r="S525" s="24"/>
      <c r="W525" s="24"/>
      <c r="X525" s="24"/>
      <c r="AD525" s="65"/>
      <c r="AE525" s="65"/>
      <c r="AF525" s="65"/>
      <c r="AG525" s="65"/>
      <c r="AH525" s="65"/>
      <c r="AI525" s="65"/>
    </row>
    <row r="526" spans="1:35">
      <c r="A526" s="24"/>
      <c r="B526" s="24"/>
      <c r="C526" s="24"/>
      <c r="K526" s="24"/>
      <c r="M526" s="24"/>
      <c r="N526" s="24"/>
      <c r="O526" s="24"/>
      <c r="Q526" s="24"/>
      <c r="R526" s="24"/>
      <c r="S526" s="24"/>
      <c r="W526" s="24"/>
      <c r="X526" s="24"/>
      <c r="AD526" s="65"/>
      <c r="AE526" s="65"/>
      <c r="AF526" s="65"/>
      <c r="AG526" s="65"/>
      <c r="AH526" s="65"/>
      <c r="AI526" s="65"/>
    </row>
    <row r="527" spans="1:35">
      <c r="A527" s="24"/>
      <c r="B527" s="24"/>
      <c r="C527" s="24"/>
      <c r="K527" s="24"/>
      <c r="M527" s="24"/>
      <c r="N527" s="24"/>
      <c r="O527" s="24"/>
      <c r="Q527" s="24"/>
      <c r="R527" s="24"/>
      <c r="S527" s="24"/>
      <c r="W527" s="24"/>
      <c r="X527" s="24"/>
      <c r="AC527" s="24"/>
    </row>
    <row r="528" spans="1:35">
      <c r="A528" s="24"/>
      <c r="B528" s="24"/>
      <c r="C528" s="24"/>
      <c r="K528" s="24"/>
      <c r="M528" s="24"/>
      <c r="N528" s="24"/>
      <c r="O528" s="24"/>
      <c r="Q528" s="24"/>
      <c r="R528" s="24"/>
      <c r="S528" s="24"/>
      <c r="W528" s="24"/>
      <c r="X528" s="24"/>
      <c r="AC528" s="24"/>
    </row>
    <row r="529" spans="1:29">
      <c r="A529" s="24"/>
      <c r="B529" s="24"/>
      <c r="C529" s="24"/>
      <c r="K529" s="24"/>
      <c r="M529" s="24"/>
      <c r="N529" s="24"/>
      <c r="O529" s="24"/>
      <c r="Q529" s="24"/>
      <c r="R529" s="24"/>
      <c r="S529" s="24"/>
      <c r="W529" s="24"/>
      <c r="X529" s="24"/>
      <c r="AC529" s="24"/>
    </row>
    <row r="530" spans="1:29">
      <c r="A530" s="24"/>
      <c r="B530" s="24"/>
      <c r="C530" s="24"/>
      <c r="K530" s="24"/>
      <c r="M530" s="24"/>
      <c r="N530" s="24"/>
      <c r="O530" s="24"/>
      <c r="Q530" s="24"/>
      <c r="R530" s="24"/>
      <c r="S530" s="24"/>
      <c r="W530" s="24"/>
      <c r="X530" s="24"/>
      <c r="AC530" s="24"/>
    </row>
    <row r="531" spans="1:29">
      <c r="A531" s="24"/>
      <c r="B531" s="24"/>
      <c r="C531" s="24"/>
      <c r="K531" s="24"/>
      <c r="M531" s="24"/>
      <c r="N531" s="24"/>
      <c r="O531" s="24"/>
      <c r="Q531" s="24"/>
      <c r="R531" s="24"/>
      <c r="S531" s="24"/>
      <c r="W531" s="24"/>
      <c r="X531" s="24"/>
      <c r="AC531" s="24"/>
    </row>
    <row r="532" spans="1:29">
      <c r="A532" s="24"/>
      <c r="B532" s="24"/>
      <c r="C532" s="24"/>
      <c r="K532" s="24"/>
      <c r="M532" s="24"/>
      <c r="N532" s="24"/>
      <c r="O532" s="24"/>
      <c r="Q532" s="24"/>
      <c r="R532" s="24"/>
      <c r="S532" s="24"/>
      <c r="W532" s="24"/>
      <c r="X532" s="24"/>
      <c r="AC532" s="24"/>
    </row>
    <row r="533" spans="1:29">
      <c r="A533" s="24"/>
      <c r="B533" s="24"/>
      <c r="C533" s="24"/>
      <c r="K533" s="24"/>
      <c r="M533" s="24"/>
      <c r="N533" s="24"/>
      <c r="O533" s="24"/>
      <c r="Q533" s="24"/>
      <c r="R533" s="24"/>
      <c r="S533" s="24"/>
      <c r="W533" s="24"/>
      <c r="X533" s="24"/>
      <c r="AC533" s="24"/>
    </row>
    <row r="534" spans="1:29">
      <c r="A534" s="24"/>
      <c r="B534" s="24"/>
      <c r="C534" s="24"/>
      <c r="K534" s="24"/>
      <c r="M534" s="24"/>
      <c r="N534" s="24"/>
      <c r="O534" s="24"/>
      <c r="Q534" s="24"/>
      <c r="R534" s="24"/>
      <c r="S534" s="24"/>
      <c r="W534" s="24"/>
      <c r="X534" s="24"/>
      <c r="AC534" s="24"/>
    </row>
    <row r="535" spans="1:29">
      <c r="A535" s="24"/>
      <c r="B535" s="24"/>
      <c r="C535" s="24"/>
      <c r="K535" s="24"/>
      <c r="M535" s="24"/>
      <c r="N535" s="24"/>
      <c r="O535" s="24"/>
      <c r="Q535" s="24"/>
      <c r="R535" s="24"/>
      <c r="S535" s="24"/>
      <c r="W535" s="24"/>
      <c r="X535" s="24"/>
      <c r="AC535" s="24"/>
    </row>
    <row r="536" spans="1:29">
      <c r="A536" s="24"/>
      <c r="B536" s="24"/>
      <c r="C536" s="24"/>
      <c r="K536" s="24"/>
      <c r="M536" s="24"/>
      <c r="N536" s="24"/>
      <c r="O536" s="24"/>
      <c r="Q536" s="24"/>
      <c r="R536" s="24"/>
      <c r="S536" s="24"/>
      <c r="W536" s="24"/>
      <c r="X536" s="24"/>
      <c r="AC536" s="24"/>
    </row>
    <row r="537" spans="1:29">
      <c r="A537" s="24"/>
      <c r="B537" s="24"/>
      <c r="C537" s="24"/>
      <c r="K537" s="24"/>
      <c r="M537" s="24"/>
      <c r="N537" s="24"/>
      <c r="O537" s="24"/>
      <c r="Q537" s="24"/>
      <c r="R537" s="24"/>
      <c r="S537" s="24"/>
      <c r="W537" s="24"/>
      <c r="X537" s="24"/>
      <c r="AC537" s="24"/>
    </row>
    <row r="538" spans="1:29">
      <c r="A538" s="24"/>
      <c r="B538" s="24"/>
      <c r="C538" s="24"/>
      <c r="K538" s="24"/>
      <c r="M538" s="24"/>
      <c r="N538" s="24"/>
      <c r="O538" s="24"/>
      <c r="Q538" s="24"/>
      <c r="R538" s="24"/>
      <c r="S538" s="24"/>
      <c r="W538" s="24"/>
      <c r="X538" s="24"/>
      <c r="AC538" s="24"/>
    </row>
    <row r="539" spans="1:29">
      <c r="A539" s="24"/>
      <c r="B539" s="24"/>
      <c r="C539" s="24"/>
      <c r="K539" s="24"/>
      <c r="M539" s="24"/>
      <c r="N539" s="24"/>
      <c r="O539" s="24"/>
      <c r="Q539" s="24"/>
      <c r="S539" s="24"/>
      <c r="W539" s="24"/>
      <c r="X539" s="24"/>
      <c r="AC539" s="24"/>
    </row>
    <row r="540" spans="1:29">
      <c r="A540" s="24"/>
      <c r="B540" s="24"/>
      <c r="C540" s="24"/>
      <c r="K540" s="24"/>
      <c r="M540" s="24"/>
      <c r="N540" s="24"/>
      <c r="O540" s="24"/>
      <c r="Q540" s="24"/>
      <c r="S540" s="24"/>
      <c r="W540" s="24"/>
      <c r="X540" s="24"/>
      <c r="AC540" s="24"/>
    </row>
    <row r="541" spans="1:29">
      <c r="A541" s="24"/>
      <c r="B541" s="24"/>
      <c r="C541" s="24"/>
      <c r="K541" s="24"/>
      <c r="M541" s="24"/>
      <c r="N541" s="24"/>
      <c r="O541" s="24"/>
      <c r="Q541" s="24"/>
      <c r="R541" s="24"/>
      <c r="S541" s="24"/>
      <c r="W541" s="24"/>
      <c r="X541" s="24"/>
      <c r="AC541" s="24"/>
    </row>
    <row r="542" spans="1:29">
      <c r="A542" s="24"/>
      <c r="B542" s="24"/>
      <c r="C542" s="24"/>
      <c r="K542" s="24"/>
      <c r="M542" s="24"/>
      <c r="N542" s="24"/>
      <c r="O542" s="24"/>
      <c r="Q542" s="24"/>
      <c r="S542" s="24"/>
      <c r="W542" s="24"/>
      <c r="X542" s="24"/>
      <c r="AC542" s="24"/>
    </row>
    <row r="543" spans="1:29">
      <c r="A543" s="24"/>
      <c r="B543" s="24"/>
      <c r="C543" s="24"/>
      <c r="K543" s="24"/>
      <c r="M543" s="24"/>
      <c r="N543" s="24"/>
      <c r="O543" s="24"/>
      <c r="Q543" s="24"/>
      <c r="S543" s="24"/>
      <c r="W543" s="24"/>
      <c r="X543" s="24"/>
      <c r="AC543" s="24"/>
    </row>
    <row r="544" spans="1:29">
      <c r="A544" s="24"/>
      <c r="B544" s="24"/>
      <c r="C544" s="24"/>
      <c r="K544" s="24"/>
      <c r="M544" s="24"/>
      <c r="N544" s="24"/>
      <c r="O544" s="24"/>
      <c r="Q544" s="24"/>
      <c r="R544" s="24"/>
      <c r="S544" s="24"/>
      <c r="W544" s="24"/>
      <c r="X544" s="24"/>
      <c r="AC544" s="24"/>
    </row>
    <row r="545" spans="1:29">
      <c r="A545" s="24"/>
      <c r="B545" s="24"/>
      <c r="C545" s="24"/>
      <c r="K545" s="24"/>
      <c r="M545" s="24"/>
      <c r="N545" s="24"/>
      <c r="O545" s="24"/>
      <c r="Q545" s="24"/>
      <c r="R545" s="24"/>
      <c r="S545" s="24"/>
      <c r="W545" s="24"/>
      <c r="X545" s="24"/>
      <c r="AC545" s="24"/>
    </row>
    <row r="546" spans="1:29">
      <c r="A546" s="24"/>
      <c r="B546" s="24"/>
      <c r="C546" s="24"/>
      <c r="K546" s="24"/>
      <c r="M546" s="24"/>
      <c r="N546" s="24"/>
      <c r="O546" s="24"/>
      <c r="Q546" s="24"/>
      <c r="R546" s="24"/>
      <c r="S546" s="24"/>
      <c r="W546" s="24"/>
      <c r="X546" s="24"/>
      <c r="AC546" s="24"/>
    </row>
    <row r="547" spans="1:29">
      <c r="A547" s="24"/>
      <c r="B547" s="24"/>
      <c r="C547" s="24"/>
      <c r="K547" s="24"/>
      <c r="M547" s="24"/>
      <c r="N547" s="24"/>
      <c r="O547" s="24"/>
      <c r="Q547" s="24"/>
      <c r="R547" s="24"/>
      <c r="S547" s="24"/>
      <c r="W547" s="24"/>
      <c r="X547" s="24"/>
      <c r="Z547" s="24"/>
      <c r="AC547" s="24"/>
    </row>
    <row r="548" spans="1:29">
      <c r="A548" s="24"/>
      <c r="B548" s="24"/>
      <c r="C548" s="24"/>
      <c r="K548" s="24"/>
      <c r="L548" s="24"/>
      <c r="M548" s="24"/>
      <c r="N548" s="24"/>
      <c r="O548" s="24"/>
      <c r="Q548" s="24"/>
      <c r="R548" s="24"/>
      <c r="S548" s="24"/>
      <c r="W548" s="24"/>
      <c r="X548" s="24"/>
      <c r="Z548" s="24"/>
    </row>
    <row r="549" spans="1:29">
      <c r="A549" s="24"/>
      <c r="B549" s="24"/>
      <c r="C549" s="24"/>
      <c r="K549" s="24"/>
      <c r="L549" s="24"/>
      <c r="M549" s="24"/>
      <c r="N549" s="24"/>
      <c r="O549" s="24"/>
      <c r="Q549" s="24"/>
      <c r="R549" s="24"/>
      <c r="S549" s="24"/>
      <c r="W549" s="24"/>
      <c r="X549" s="24"/>
      <c r="Z549" s="24"/>
    </row>
    <row r="550" spans="1:29">
      <c r="A550" s="24"/>
      <c r="B550" s="24"/>
      <c r="C550" s="24"/>
      <c r="K550" s="24"/>
      <c r="L550" s="24"/>
      <c r="M550" s="24"/>
      <c r="N550" s="24"/>
      <c r="O550" s="24"/>
      <c r="Q550" s="24"/>
      <c r="R550" s="24"/>
      <c r="S550" s="24"/>
      <c r="W550" s="24"/>
      <c r="X550" s="24"/>
      <c r="Z550" s="24"/>
    </row>
    <row r="551" spans="1:29">
      <c r="A551" s="24"/>
      <c r="B551" s="24"/>
      <c r="C551" s="24"/>
      <c r="K551" s="24"/>
      <c r="L551" s="24"/>
      <c r="M551" s="24"/>
      <c r="N551" s="24"/>
      <c r="O551" s="24"/>
      <c r="Q551" s="24"/>
      <c r="R551" s="24"/>
      <c r="S551" s="24"/>
      <c r="W551" s="24"/>
      <c r="X551" s="24"/>
      <c r="Z551" s="24"/>
    </row>
    <row r="552" spans="1:29">
      <c r="A552" s="24"/>
      <c r="B552" s="24"/>
      <c r="C552" s="24"/>
      <c r="K552" s="24"/>
      <c r="L552" s="24"/>
      <c r="M552" s="24"/>
      <c r="N552" s="24"/>
      <c r="O552" s="24"/>
      <c r="Q552" s="24"/>
      <c r="R552" s="24"/>
      <c r="S552" s="24"/>
      <c r="W552" s="24"/>
      <c r="X552" s="24"/>
      <c r="Z552" s="24"/>
    </row>
    <row r="553" spans="1:29">
      <c r="A553" s="24"/>
      <c r="B553" s="24"/>
      <c r="C553" s="24"/>
      <c r="K553" s="24"/>
      <c r="L553" s="24"/>
      <c r="M553" s="24"/>
      <c r="N553" s="24"/>
      <c r="O553" s="24"/>
      <c r="Q553" s="24"/>
      <c r="R553" s="24"/>
      <c r="S553" s="24"/>
      <c r="W553" s="24"/>
      <c r="X553" s="24"/>
      <c r="Z553" s="24"/>
    </row>
    <row r="554" spans="1:29">
      <c r="A554" s="24"/>
      <c r="B554" s="24"/>
      <c r="C554" s="24"/>
      <c r="K554" s="24"/>
      <c r="L554" s="24"/>
      <c r="M554" s="24"/>
      <c r="N554" s="24"/>
      <c r="O554" s="24"/>
      <c r="Q554" s="24"/>
      <c r="R554" s="24"/>
      <c r="S554" s="24"/>
      <c r="W554" s="24"/>
      <c r="X554" s="24"/>
      <c r="Z554" s="24"/>
    </row>
    <row r="555" spans="1:29">
      <c r="A555" s="24"/>
      <c r="B555" s="24"/>
      <c r="C555" s="24"/>
      <c r="K555" s="24"/>
      <c r="L555" s="24"/>
      <c r="M555" s="24"/>
      <c r="N555" s="24"/>
      <c r="O555" s="24"/>
      <c r="Q555" s="24"/>
      <c r="R555" s="24"/>
      <c r="S555" s="24"/>
      <c r="W555" s="24"/>
      <c r="X555" s="24"/>
      <c r="Z555" s="24"/>
    </row>
    <row r="556" spans="1:29">
      <c r="A556" s="24"/>
      <c r="B556" s="24"/>
      <c r="C556" s="24"/>
      <c r="K556" s="24"/>
      <c r="L556" s="24"/>
      <c r="M556" s="24"/>
      <c r="N556" s="24"/>
      <c r="O556" s="24"/>
      <c r="Q556" s="24"/>
      <c r="R556" s="24"/>
      <c r="S556" s="24"/>
      <c r="W556" s="24"/>
      <c r="X556" s="24"/>
      <c r="Z556" s="24"/>
    </row>
    <row r="557" spans="1:29">
      <c r="A557" s="24"/>
      <c r="B557" s="24"/>
      <c r="C557" s="24"/>
      <c r="K557" s="24"/>
      <c r="L557" s="24"/>
      <c r="M557" s="24"/>
      <c r="N557" s="24"/>
      <c r="O557" s="24"/>
      <c r="Q557" s="24"/>
      <c r="R557" s="24"/>
      <c r="S557" s="24"/>
      <c r="W557" s="24"/>
      <c r="X557" s="24"/>
      <c r="Z557" s="24"/>
    </row>
    <row r="558" spans="1:29">
      <c r="A558" s="24"/>
      <c r="B558" s="24"/>
      <c r="C558" s="24"/>
      <c r="K558" s="24"/>
      <c r="L558" s="24"/>
      <c r="M558" s="24"/>
      <c r="N558" s="24"/>
      <c r="O558" s="24"/>
      <c r="Q558" s="24"/>
      <c r="R558" s="24"/>
      <c r="S558" s="24"/>
      <c r="W558" s="24"/>
      <c r="X558" s="24"/>
      <c r="Z558" s="24"/>
    </row>
    <row r="559" spans="1:29">
      <c r="A559" s="24"/>
      <c r="B559" s="24"/>
      <c r="C559" s="24"/>
      <c r="K559" s="24"/>
      <c r="L559" s="24"/>
      <c r="M559" s="24"/>
      <c r="N559" s="24"/>
      <c r="O559" s="24"/>
      <c r="Q559" s="24"/>
      <c r="R559" s="24"/>
      <c r="S559" s="24"/>
      <c r="W559" s="24"/>
      <c r="X559" s="24"/>
      <c r="Z559" s="24"/>
    </row>
    <row r="560" spans="1:29">
      <c r="A560" s="24"/>
      <c r="B560" s="24"/>
      <c r="C560" s="24"/>
      <c r="K560" s="24"/>
      <c r="L560" s="24"/>
      <c r="M560" s="24"/>
      <c r="N560" s="24"/>
      <c r="O560" s="24"/>
      <c r="Q560" s="24"/>
      <c r="R560" s="24"/>
      <c r="S560" s="24"/>
      <c r="W560" s="24"/>
      <c r="X560" s="24"/>
      <c r="Z560" s="24"/>
    </row>
    <row r="561" spans="1:29">
      <c r="A561" s="24"/>
      <c r="B561" s="24"/>
      <c r="C561" s="24"/>
      <c r="K561" s="24"/>
      <c r="L561" s="24"/>
      <c r="M561" s="24"/>
      <c r="N561" s="24"/>
      <c r="O561" s="24"/>
      <c r="Q561" s="24"/>
      <c r="R561" s="24"/>
      <c r="S561" s="24"/>
      <c r="W561" s="24"/>
      <c r="X561" s="24"/>
      <c r="Z561" s="24"/>
    </row>
    <row r="562" spans="1:29">
      <c r="A562" s="24"/>
      <c r="B562" s="24"/>
      <c r="C562" s="24"/>
      <c r="K562" s="24"/>
      <c r="L562" s="24"/>
      <c r="M562" s="24"/>
      <c r="N562" s="24"/>
      <c r="O562" s="24"/>
      <c r="Q562" s="24"/>
      <c r="R562" s="24"/>
      <c r="S562" s="24"/>
      <c r="W562" s="24"/>
      <c r="X562" s="24"/>
      <c r="Z562" s="24"/>
    </row>
    <row r="563" spans="1:29">
      <c r="A563" s="24"/>
      <c r="B563" s="24"/>
      <c r="C563" s="24"/>
      <c r="K563" s="24"/>
      <c r="L563" s="24"/>
      <c r="M563" s="24"/>
      <c r="N563" s="24"/>
      <c r="O563" s="24"/>
      <c r="Q563" s="24"/>
      <c r="R563" s="24"/>
      <c r="S563" s="24"/>
      <c r="W563" s="24"/>
      <c r="X563" s="24"/>
      <c r="Z563" s="24"/>
    </row>
    <row r="564" spans="1:29">
      <c r="A564" s="24"/>
      <c r="B564" s="24"/>
      <c r="C564" s="24"/>
      <c r="K564" s="24"/>
      <c r="L564" s="24"/>
      <c r="M564" s="24"/>
      <c r="N564" s="24"/>
      <c r="O564" s="24"/>
      <c r="Q564" s="24"/>
      <c r="R564" s="24"/>
      <c r="S564" s="24"/>
      <c r="W564" s="24"/>
      <c r="X564" s="24"/>
      <c r="Z564" s="24"/>
    </row>
    <row r="565" spans="1:29">
      <c r="A565" s="24"/>
      <c r="B565" s="24"/>
      <c r="C565" s="24"/>
      <c r="K565" s="24"/>
      <c r="L565" s="24"/>
      <c r="M565" s="24"/>
      <c r="N565" s="24"/>
      <c r="O565" s="24"/>
      <c r="Q565" s="24"/>
      <c r="R565" s="24"/>
      <c r="S565" s="24"/>
      <c r="W565" s="24"/>
      <c r="X565" s="24"/>
      <c r="Z565" s="24"/>
    </row>
    <row r="566" spans="1:29">
      <c r="A566" s="24"/>
      <c r="B566" s="24"/>
      <c r="C566" s="24"/>
      <c r="K566" s="24"/>
      <c r="L566" s="24"/>
      <c r="M566" s="24"/>
      <c r="N566" s="24"/>
      <c r="O566" s="24"/>
      <c r="Q566" s="24"/>
      <c r="R566" s="24"/>
      <c r="S566" s="24"/>
      <c r="W566" s="24"/>
      <c r="X566" s="24"/>
      <c r="Z566" s="24"/>
    </row>
    <row r="567" spans="1:29">
      <c r="A567" s="24"/>
      <c r="B567" s="24"/>
      <c r="C567" s="24"/>
      <c r="K567" s="24"/>
      <c r="L567" s="24"/>
      <c r="M567" s="24"/>
      <c r="N567" s="24"/>
      <c r="O567" s="24"/>
      <c r="Q567" s="24"/>
      <c r="R567" s="24"/>
      <c r="S567" s="24"/>
      <c r="W567" s="24"/>
      <c r="X567" s="24"/>
      <c r="Z567" s="24"/>
    </row>
    <row r="568" spans="1:29">
      <c r="A568" s="24"/>
      <c r="B568" s="24"/>
      <c r="C568" s="24"/>
      <c r="K568" s="24"/>
      <c r="L568" s="24"/>
      <c r="M568" s="24"/>
      <c r="N568" s="24"/>
      <c r="O568" s="24"/>
      <c r="Q568" s="24"/>
      <c r="R568" s="24"/>
      <c r="S568" s="24"/>
      <c r="W568" s="24"/>
      <c r="X568" s="24"/>
      <c r="Z568" s="24"/>
    </row>
    <row r="569" spans="1:29">
      <c r="A569" s="24"/>
      <c r="B569" s="24"/>
      <c r="C569" s="24"/>
      <c r="K569" s="24"/>
      <c r="L569" s="24"/>
      <c r="M569" s="24"/>
      <c r="N569" s="24"/>
      <c r="O569" s="24"/>
      <c r="Q569" s="24"/>
      <c r="R569" s="24"/>
      <c r="S569" s="24"/>
      <c r="W569" s="24"/>
      <c r="X569" s="24"/>
      <c r="Z569" s="24"/>
    </row>
    <row r="570" spans="1:29">
      <c r="A570" s="24"/>
      <c r="B570" s="24"/>
      <c r="C570" s="24"/>
      <c r="K570" s="24"/>
      <c r="L570" s="24"/>
      <c r="M570" s="24"/>
      <c r="N570" s="24"/>
      <c r="O570" s="24"/>
      <c r="Q570" s="24"/>
      <c r="R570" s="24"/>
      <c r="S570" s="24"/>
      <c r="W570" s="24"/>
      <c r="X570" s="24"/>
      <c r="Z570" s="24"/>
    </row>
    <row r="571" spans="1:29">
      <c r="A571" s="24"/>
      <c r="B571" s="24"/>
      <c r="C571" s="24"/>
      <c r="K571" s="24"/>
      <c r="M571" s="24"/>
      <c r="N571" s="24"/>
      <c r="O571" s="24"/>
      <c r="Q571" s="24"/>
      <c r="R571" s="24"/>
      <c r="S571" s="24"/>
      <c r="W571" s="24"/>
      <c r="X571" s="24"/>
      <c r="AC571" s="24"/>
    </row>
    <row r="572" spans="1:29">
      <c r="A572" s="24"/>
      <c r="B572" s="24"/>
      <c r="C572" s="24"/>
      <c r="K572" s="24"/>
      <c r="M572" s="24"/>
      <c r="N572" s="24"/>
      <c r="O572" s="24"/>
      <c r="Q572" s="24"/>
      <c r="R572" s="24"/>
      <c r="S572" s="24"/>
      <c r="W572" s="24"/>
      <c r="X572" s="24"/>
      <c r="AC572" s="24"/>
    </row>
    <row r="573" spans="1:29">
      <c r="A573" s="24"/>
      <c r="B573" s="24"/>
      <c r="C573" s="24"/>
      <c r="K573" s="24"/>
      <c r="M573" s="24"/>
      <c r="N573" s="24"/>
      <c r="O573" s="24"/>
      <c r="Q573" s="24"/>
      <c r="R573" s="24"/>
      <c r="S573" s="24"/>
      <c r="W573" s="24"/>
      <c r="X573" s="24"/>
      <c r="AC573" s="24"/>
    </row>
    <row r="574" spans="1:29">
      <c r="A574" s="24"/>
      <c r="B574" s="24"/>
      <c r="C574" s="24"/>
      <c r="K574" s="24"/>
      <c r="M574" s="24"/>
      <c r="N574" s="24"/>
      <c r="O574" s="24"/>
      <c r="Q574" s="24"/>
      <c r="R574" s="24"/>
      <c r="S574" s="24"/>
      <c r="W574" s="24"/>
      <c r="X574" s="24"/>
      <c r="AC574" s="24"/>
    </row>
    <row r="575" spans="1:29">
      <c r="A575" s="24"/>
      <c r="B575" s="24"/>
      <c r="C575" s="24"/>
      <c r="K575" s="24"/>
      <c r="M575" s="24"/>
      <c r="N575" s="24"/>
      <c r="O575" s="24"/>
      <c r="Q575" s="24"/>
      <c r="R575" s="24"/>
      <c r="S575" s="24"/>
      <c r="W575" s="24"/>
      <c r="X575" s="24"/>
      <c r="AC575" s="24"/>
    </row>
    <row r="576" spans="1:29">
      <c r="A576" s="24"/>
      <c r="B576" s="24"/>
      <c r="C576" s="24"/>
      <c r="K576" s="24"/>
      <c r="M576" s="24"/>
      <c r="N576" s="24"/>
      <c r="O576" s="24"/>
      <c r="Q576" s="24"/>
      <c r="R576" s="24"/>
      <c r="S576" s="24"/>
      <c r="W576" s="24"/>
      <c r="X576" s="24"/>
      <c r="AC576" s="24"/>
    </row>
    <row r="577" spans="1:29">
      <c r="A577" s="24"/>
      <c r="B577" s="24"/>
      <c r="C577" s="24"/>
      <c r="K577" s="24"/>
      <c r="M577" s="24"/>
      <c r="N577" s="24"/>
      <c r="O577" s="24"/>
      <c r="Q577" s="24"/>
      <c r="R577" s="24"/>
      <c r="S577" s="24"/>
      <c r="W577" s="24"/>
      <c r="X577" s="24"/>
      <c r="AC577" s="24"/>
    </row>
    <row r="578" spans="1:29">
      <c r="A578" s="24"/>
      <c r="B578" s="24"/>
      <c r="C578" s="24"/>
      <c r="K578" s="24"/>
      <c r="M578" s="24"/>
      <c r="N578" s="24"/>
      <c r="O578" s="24"/>
      <c r="Q578" s="24"/>
      <c r="R578" s="24"/>
      <c r="S578" s="24"/>
      <c r="W578" s="24"/>
      <c r="X578" s="24"/>
      <c r="AC578" s="24"/>
    </row>
    <row r="579" spans="1:29">
      <c r="A579" s="24"/>
      <c r="B579" s="24"/>
      <c r="C579" s="24"/>
      <c r="K579" s="24"/>
      <c r="M579" s="24"/>
      <c r="N579" s="24"/>
      <c r="O579" s="24"/>
      <c r="Q579" s="24"/>
      <c r="R579" s="24"/>
      <c r="S579" s="24"/>
      <c r="W579" s="24"/>
      <c r="X579" s="24"/>
      <c r="AC579" s="24"/>
    </row>
    <row r="580" spans="1:29">
      <c r="A580" s="24"/>
      <c r="B580" s="24"/>
      <c r="C580" s="24"/>
      <c r="K580" s="24"/>
      <c r="M580" s="24"/>
      <c r="N580" s="24"/>
      <c r="O580" s="24"/>
      <c r="Q580" s="24"/>
      <c r="R580" s="24"/>
      <c r="S580" s="24"/>
      <c r="W580" s="24"/>
      <c r="X580" s="24"/>
      <c r="AC580" s="24"/>
    </row>
    <row r="581" spans="1:29">
      <c r="A581" s="24"/>
      <c r="B581" s="24"/>
      <c r="C581" s="24"/>
      <c r="K581" s="24"/>
      <c r="M581" s="24"/>
      <c r="N581" s="24"/>
      <c r="O581" s="24"/>
      <c r="Q581" s="24"/>
      <c r="S581" s="24"/>
      <c r="W581" s="24"/>
      <c r="X581" s="24"/>
      <c r="Z581" s="24"/>
      <c r="AC581" s="24"/>
    </row>
    <row r="582" spans="1:29">
      <c r="A582" s="24"/>
      <c r="B582" s="24"/>
      <c r="C582" s="24"/>
      <c r="K582" s="24"/>
      <c r="M582" s="24"/>
      <c r="N582" s="24"/>
      <c r="O582" s="24"/>
      <c r="Q582" s="24"/>
      <c r="S582" s="24"/>
      <c r="W582" s="24"/>
      <c r="X582" s="24"/>
      <c r="AC582" s="24"/>
    </row>
    <row r="583" spans="1:29">
      <c r="A583" s="24"/>
      <c r="B583" s="24"/>
      <c r="C583" s="24"/>
      <c r="K583" s="24"/>
      <c r="M583" s="24"/>
      <c r="N583" s="24"/>
      <c r="O583" s="24"/>
      <c r="Q583" s="24"/>
      <c r="R583" s="24"/>
      <c r="S583" s="24"/>
      <c r="W583" s="24"/>
      <c r="X583" s="24"/>
      <c r="AC583" s="24"/>
    </row>
    <row r="584" spans="1:29">
      <c r="A584" s="24"/>
      <c r="B584" s="24"/>
      <c r="C584" s="24"/>
      <c r="K584" s="24"/>
      <c r="M584" s="24"/>
      <c r="N584" s="24"/>
      <c r="O584" s="24"/>
      <c r="Q584" s="24"/>
      <c r="R584" s="24"/>
      <c r="S584" s="24"/>
      <c r="W584" s="24"/>
      <c r="X584" s="24"/>
      <c r="AC584" s="24"/>
    </row>
    <row r="585" spans="1:29">
      <c r="A585" s="24"/>
      <c r="B585" s="24"/>
      <c r="C585" s="24"/>
      <c r="K585" s="24"/>
      <c r="M585" s="24"/>
      <c r="N585" s="24"/>
      <c r="O585" s="24"/>
      <c r="Q585" s="24"/>
      <c r="R585" s="24"/>
      <c r="S585" s="24"/>
      <c r="W585" s="24"/>
      <c r="X585" s="24"/>
      <c r="AC585" s="24"/>
    </row>
    <row r="586" spans="1:29">
      <c r="A586" s="24"/>
      <c r="B586" s="24"/>
      <c r="C586" s="24"/>
      <c r="K586" s="24"/>
      <c r="M586" s="24"/>
      <c r="N586" s="24"/>
      <c r="O586" s="24"/>
      <c r="Q586" s="24"/>
      <c r="R586" s="24"/>
      <c r="S586" s="24"/>
      <c r="W586" s="24"/>
      <c r="X586" s="24"/>
      <c r="AC586" s="24"/>
    </row>
    <row r="587" spans="1:29">
      <c r="A587" s="24"/>
      <c r="B587" s="24"/>
      <c r="C587" s="24"/>
      <c r="K587" s="24"/>
      <c r="M587" s="24"/>
      <c r="N587" s="24"/>
      <c r="O587" s="24"/>
      <c r="Q587" s="24"/>
      <c r="R587" s="24"/>
      <c r="S587" s="24"/>
      <c r="W587" s="24"/>
      <c r="X587" s="24"/>
      <c r="Z587" s="24"/>
      <c r="AC587" s="24"/>
    </row>
    <row r="588" spans="1:29">
      <c r="A588" s="24"/>
      <c r="B588" s="24"/>
      <c r="C588" s="24"/>
      <c r="K588" s="24"/>
      <c r="M588" s="24"/>
      <c r="N588" s="24"/>
      <c r="O588" s="24"/>
      <c r="Q588" s="24"/>
      <c r="S588" s="24"/>
      <c r="W588" s="24"/>
      <c r="X588" s="24"/>
      <c r="AC588" s="24"/>
    </row>
    <row r="589" spans="1:29">
      <c r="A589" s="24"/>
      <c r="B589" s="24"/>
      <c r="C589" s="24"/>
      <c r="K589" s="24"/>
      <c r="M589" s="24"/>
      <c r="N589" s="24"/>
      <c r="O589" s="24"/>
      <c r="Q589" s="24"/>
      <c r="R589" s="24"/>
      <c r="S589" s="24"/>
      <c r="W589" s="24"/>
      <c r="X589" s="24"/>
      <c r="Z589" s="24"/>
      <c r="AC589" s="24"/>
    </row>
    <row r="590" spans="1:29">
      <c r="A590" s="24"/>
      <c r="B590" s="24"/>
      <c r="C590" s="24"/>
      <c r="K590" s="24"/>
      <c r="M590" s="24"/>
      <c r="N590" s="24"/>
      <c r="O590" s="24"/>
      <c r="Q590" s="24"/>
      <c r="R590" s="24"/>
      <c r="S590" s="24"/>
      <c r="W590" s="24"/>
      <c r="X590" s="24"/>
      <c r="AC590" s="24"/>
    </row>
    <row r="591" spans="1:29">
      <c r="A591" s="24"/>
      <c r="B591" s="24"/>
      <c r="C591" s="24"/>
      <c r="K591" s="24"/>
      <c r="M591" s="24"/>
      <c r="N591" s="24"/>
      <c r="O591" s="24"/>
      <c r="Q591" s="24"/>
      <c r="R591" s="24"/>
      <c r="S591" s="24"/>
      <c r="W591" s="24"/>
      <c r="X591" s="24"/>
      <c r="AC591" s="24"/>
    </row>
    <row r="592" spans="1:29">
      <c r="A592" s="24"/>
      <c r="B592" s="24"/>
      <c r="C592" s="24"/>
      <c r="K592" s="24"/>
      <c r="M592" s="24"/>
      <c r="N592" s="24"/>
      <c r="O592" s="24"/>
      <c r="Q592" s="24"/>
      <c r="R592" s="24"/>
      <c r="S592" s="24"/>
      <c r="W592" s="24"/>
      <c r="X592" s="24"/>
      <c r="AC592" s="24"/>
    </row>
    <row r="593" spans="1:35">
      <c r="A593" s="24"/>
      <c r="B593" s="24"/>
      <c r="C593" s="24"/>
      <c r="K593" s="24"/>
      <c r="M593" s="24"/>
      <c r="N593" s="24"/>
      <c r="O593" s="24"/>
      <c r="Q593" s="24"/>
      <c r="R593" s="24"/>
      <c r="S593" s="24"/>
      <c r="W593" s="24"/>
      <c r="X593" s="24"/>
      <c r="AC593" s="24"/>
    </row>
    <row r="594" spans="1:35">
      <c r="A594" s="24"/>
      <c r="B594" s="24"/>
      <c r="C594" s="24"/>
      <c r="K594" s="24"/>
      <c r="L594" s="24"/>
      <c r="M594" s="24"/>
      <c r="N594" s="24"/>
      <c r="O594" s="24"/>
      <c r="Q594" s="24"/>
      <c r="R594" s="24"/>
      <c r="S594" s="24"/>
      <c r="W594" s="24"/>
      <c r="X594" s="24"/>
      <c r="Z594" s="24"/>
      <c r="AD594" s="65"/>
      <c r="AE594" s="65"/>
      <c r="AF594" s="65"/>
      <c r="AG594" s="65"/>
      <c r="AH594" s="65"/>
      <c r="AI594" s="65"/>
    </row>
    <row r="595" spans="1:35">
      <c r="A595" s="24"/>
      <c r="B595" s="24"/>
      <c r="C595" s="24"/>
      <c r="K595" s="24"/>
      <c r="L595" s="24"/>
      <c r="M595" s="24"/>
      <c r="N595" s="24"/>
      <c r="O595" s="24"/>
      <c r="Q595" s="24"/>
      <c r="R595" s="24"/>
      <c r="S595" s="24"/>
      <c r="W595" s="24"/>
      <c r="X595" s="24"/>
      <c r="Z595" s="24"/>
    </row>
    <row r="596" spans="1:35">
      <c r="A596" s="24"/>
      <c r="B596" s="24"/>
      <c r="C596" s="24"/>
      <c r="K596" s="24"/>
      <c r="L596" s="24"/>
      <c r="M596" s="24"/>
      <c r="N596" s="24"/>
      <c r="O596" s="24"/>
      <c r="Q596" s="24"/>
      <c r="R596" s="24"/>
      <c r="S596" s="24"/>
      <c r="W596" s="24"/>
      <c r="X596" s="24"/>
      <c r="Z596" s="24"/>
      <c r="AD596" s="65"/>
      <c r="AE596" s="65"/>
      <c r="AF596" s="65"/>
      <c r="AG596" s="65"/>
      <c r="AH596" s="65"/>
      <c r="AI596" s="65"/>
    </row>
    <row r="597" spans="1:35">
      <c r="A597" s="24"/>
      <c r="B597" s="24"/>
      <c r="C597" s="24"/>
      <c r="K597" s="24"/>
      <c r="L597" s="24"/>
      <c r="M597" s="24"/>
      <c r="N597" s="24"/>
      <c r="O597" s="24"/>
      <c r="Q597" s="24"/>
      <c r="R597" s="24"/>
      <c r="S597" s="24"/>
      <c r="W597" s="24"/>
      <c r="X597" s="24"/>
      <c r="Z597" s="24"/>
      <c r="AD597" s="65"/>
      <c r="AE597" s="65"/>
      <c r="AF597" s="65"/>
      <c r="AG597" s="65"/>
      <c r="AH597" s="65"/>
      <c r="AI597" s="65"/>
    </row>
    <row r="598" spans="1:35">
      <c r="A598" s="24"/>
      <c r="B598" s="24"/>
      <c r="C598" s="24"/>
      <c r="K598" s="24"/>
      <c r="L598" s="24"/>
      <c r="M598" s="24"/>
      <c r="N598" s="24"/>
      <c r="O598" s="24"/>
      <c r="Q598" s="24"/>
      <c r="R598" s="24"/>
      <c r="S598" s="24"/>
      <c r="W598" s="24"/>
      <c r="X598" s="24"/>
      <c r="Z598" s="24"/>
      <c r="AD598" s="65"/>
      <c r="AE598" s="65"/>
      <c r="AF598" s="65"/>
      <c r="AG598" s="65"/>
      <c r="AH598" s="65"/>
      <c r="AI598" s="65"/>
    </row>
    <row r="599" spans="1:35">
      <c r="A599" s="24"/>
      <c r="B599" s="24"/>
      <c r="C599" s="24"/>
      <c r="K599" s="24"/>
      <c r="L599" s="24"/>
      <c r="M599" s="24"/>
      <c r="N599" s="24"/>
      <c r="O599" s="24"/>
      <c r="Q599" s="24"/>
      <c r="R599" s="24"/>
      <c r="S599" s="24"/>
      <c r="W599" s="24"/>
      <c r="X599" s="24"/>
      <c r="Z599" s="24"/>
      <c r="AD599" s="65"/>
      <c r="AE599" s="65"/>
      <c r="AF599" s="65"/>
      <c r="AG599" s="65"/>
      <c r="AH599" s="65"/>
      <c r="AI599" s="65"/>
    </row>
    <row r="600" spans="1:35">
      <c r="A600" s="24"/>
      <c r="B600" s="24"/>
      <c r="C600" s="24"/>
      <c r="K600" s="24"/>
      <c r="L600" s="24"/>
      <c r="M600" s="24"/>
      <c r="N600" s="24"/>
      <c r="O600" s="24"/>
      <c r="Q600" s="24"/>
      <c r="R600" s="24"/>
      <c r="S600" s="24"/>
      <c r="W600" s="24"/>
      <c r="X600" s="24"/>
      <c r="Z600" s="24"/>
    </row>
    <row r="601" spans="1:35">
      <c r="A601" s="24"/>
      <c r="B601" s="24"/>
      <c r="C601" s="24"/>
      <c r="K601" s="24"/>
      <c r="L601" s="24"/>
      <c r="M601" s="24"/>
      <c r="N601" s="24"/>
      <c r="O601" s="24"/>
      <c r="Q601" s="24"/>
      <c r="R601" s="24"/>
      <c r="S601" s="24"/>
      <c r="W601" s="24"/>
      <c r="X601" s="24"/>
      <c r="Z601" s="24"/>
    </row>
    <row r="602" spans="1:35">
      <c r="A602" s="24"/>
      <c r="B602" s="24"/>
      <c r="C602" s="24"/>
      <c r="K602" s="24"/>
      <c r="L602" s="24"/>
      <c r="M602" s="24"/>
      <c r="N602" s="24"/>
      <c r="O602" s="24"/>
      <c r="Q602" s="24"/>
      <c r="R602" s="24"/>
      <c r="S602" s="24"/>
      <c r="W602" s="24"/>
      <c r="X602" s="24"/>
      <c r="Z602" s="24"/>
    </row>
    <row r="603" spans="1:35">
      <c r="A603" s="24"/>
      <c r="B603" s="24"/>
      <c r="C603" s="24"/>
      <c r="K603" s="24"/>
      <c r="L603" s="24"/>
      <c r="M603" s="24"/>
      <c r="N603" s="24"/>
      <c r="O603" s="24"/>
      <c r="Q603" s="24"/>
      <c r="R603" s="24"/>
      <c r="S603" s="24"/>
      <c r="W603" s="24"/>
      <c r="X603" s="24"/>
      <c r="Z603" s="24"/>
    </row>
    <row r="604" spans="1:35">
      <c r="A604" s="24"/>
      <c r="B604" s="24"/>
      <c r="C604" s="24"/>
      <c r="K604" s="24"/>
      <c r="L604" s="24"/>
      <c r="M604" s="24"/>
      <c r="N604" s="24"/>
      <c r="O604" s="24"/>
      <c r="Q604" s="24"/>
      <c r="S604" s="24"/>
      <c r="W604" s="24"/>
      <c r="X604" s="24"/>
      <c r="Z604" s="24"/>
    </row>
    <row r="605" spans="1:35">
      <c r="A605" s="24"/>
      <c r="B605" s="24"/>
      <c r="C605" s="24"/>
      <c r="K605" s="24"/>
      <c r="L605" s="24"/>
      <c r="M605" s="24"/>
      <c r="N605" s="24"/>
      <c r="O605" s="24"/>
      <c r="Q605" s="24"/>
      <c r="R605" s="24"/>
      <c r="S605" s="24"/>
      <c r="W605" s="24"/>
      <c r="X605" s="24"/>
      <c r="Z605" s="24"/>
    </row>
    <row r="606" spans="1:35">
      <c r="A606" s="24"/>
      <c r="B606" s="24"/>
      <c r="C606" s="24"/>
      <c r="K606" s="24"/>
      <c r="L606" s="24"/>
      <c r="M606" s="24"/>
      <c r="N606" s="24"/>
      <c r="O606" s="24"/>
      <c r="Q606" s="24"/>
      <c r="R606" s="24"/>
      <c r="S606" s="24"/>
      <c r="W606" s="24"/>
      <c r="X606" s="24"/>
      <c r="Z606" s="24"/>
    </row>
    <row r="607" spans="1:35">
      <c r="A607" s="24"/>
      <c r="B607" s="24"/>
      <c r="C607" s="24"/>
      <c r="K607" s="24"/>
      <c r="L607" s="24"/>
      <c r="M607" s="24"/>
      <c r="N607" s="24"/>
      <c r="O607" s="24"/>
      <c r="Q607" s="24"/>
      <c r="R607" s="24"/>
      <c r="S607" s="24"/>
      <c r="W607" s="24"/>
      <c r="X607" s="24"/>
      <c r="Z607" s="24"/>
    </row>
    <row r="608" spans="1:35">
      <c r="A608" s="24"/>
      <c r="B608" s="24"/>
      <c r="C608" s="24"/>
      <c r="K608" s="24"/>
      <c r="L608" s="24"/>
      <c r="M608" s="24"/>
      <c r="N608" s="24"/>
      <c r="O608" s="24"/>
      <c r="Q608" s="24"/>
      <c r="R608" s="24"/>
      <c r="S608" s="24"/>
      <c r="W608" s="24"/>
      <c r="X608" s="24"/>
      <c r="Z608" s="24"/>
    </row>
    <row r="609" spans="1:29">
      <c r="A609" s="24"/>
      <c r="B609" s="24"/>
      <c r="C609" s="24"/>
      <c r="K609" s="24"/>
      <c r="L609" s="24"/>
      <c r="M609" s="24"/>
      <c r="N609" s="24"/>
      <c r="O609" s="24"/>
      <c r="Q609" s="24"/>
      <c r="R609" s="24"/>
      <c r="S609" s="24"/>
      <c r="W609" s="24"/>
      <c r="X609" s="24"/>
      <c r="Z609" s="24"/>
    </row>
    <row r="610" spans="1:29">
      <c r="A610" s="24"/>
      <c r="B610" s="24"/>
      <c r="C610" s="24"/>
      <c r="K610" s="24"/>
      <c r="L610" s="24"/>
      <c r="M610" s="24"/>
      <c r="N610" s="24"/>
      <c r="O610" s="24"/>
      <c r="Q610" s="24"/>
      <c r="R610" s="24"/>
      <c r="S610" s="24"/>
      <c r="W610" s="24"/>
      <c r="X610" s="24"/>
      <c r="Z610" s="24"/>
    </row>
    <row r="611" spans="1:29">
      <c r="A611" s="24"/>
      <c r="B611" s="24"/>
      <c r="C611" s="24"/>
      <c r="K611" s="24"/>
      <c r="L611" s="24"/>
      <c r="M611" s="24"/>
      <c r="N611" s="24"/>
      <c r="O611" s="24"/>
      <c r="Q611" s="24"/>
      <c r="R611" s="24"/>
      <c r="S611" s="24"/>
      <c r="W611" s="24"/>
      <c r="X611" s="24"/>
      <c r="Z611" s="24"/>
    </row>
    <row r="612" spans="1:29">
      <c r="A612" s="24"/>
      <c r="B612" s="24"/>
      <c r="C612" s="24"/>
      <c r="K612" s="24"/>
      <c r="L612" s="24"/>
      <c r="M612" s="24"/>
      <c r="N612" s="24"/>
      <c r="O612" s="24"/>
      <c r="Q612" s="24"/>
      <c r="R612" s="24"/>
      <c r="S612" s="24"/>
      <c r="W612" s="24"/>
      <c r="X612" s="24"/>
      <c r="Z612" s="24"/>
    </row>
    <row r="613" spans="1:29">
      <c r="A613" s="24"/>
      <c r="B613" s="24"/>
      <c r="C613" s="24"/>
      <c r="K613" s="24"/>
      <c r="L613" s="24"/>
      <c r="M613" s="24"/>
      <c r="N613" s="24"/>
      <c r="O613" s="24"/>
      <c r="Q613" s="24"/>
      <c r="R613" s="24"/>
      <c r="S613" s="24"/>
      <c r="W613" s="24"/>
      <c r="X613" s="24"/>
      <c r="Z613" s="24"/>
    </row>
    <row r="614" spans="1:29">
      <c r="A614" s="24"/>
      <c r="B614" s="24"/>
      <c r="C614" s="24"/>
      <c r="K614" s="24"/>
      <c r="L614" s="24"/>
      <c r="M614" s="24"/>
      <c r="N614" s="24"/>
      <c r="O614" s="24"/>
      <c r="Q614" s="24"/>
      <c r="R614" s="24"/>
      <c r="S614" s="24"/>
      <c r="W614" s="24"/>
      <c r="X614" s="24"/>
      <c r="Z614" s="24"/>
    </row>
    <row r="615" spans="1:29">
      <c r="A615" s="24"/>
      <c r="B615" s="24"/>
      <c r="C615" s="24"/>
      <c r="K615" s="24"/>
      <c r="L615" s="24"/>
      <c r="M615" s="24"/>
      <c r="N615" s="24"/>
      <c r="O615" s="24"/>
      <c r="Q615" s="24"/>
      <c r="R615" s="24"/>
      <c r="S615" s="24"/>
      <c r="W615" s="24"/>
      <c r="X615" s="24"/>
      <c r="Z615" s="24"/>
    </row>
    <row r="616" spans="1:29">
      <c r="A616" s="24"/>
      <c r="B616" s="24"/>
      <c r="C616" s="24"/>
      <c r="K616" s="24"/>
      <c r="L616" s="24"/>
      <c r="M616" s="24"/>
      <c r="N616" s="24"/>
      <c r="O616" s="24"/>
      <c r="Q616" s="24"/>
      <c r="S616" s="24"/>
      <c r="W616" s="24"/>
      <c r="X616" s="24"/>
      <c r="Z616" s="24"/>
    </row>
    <row r="617" spans="1:29">
      <c r="A617" s="24"/>
      <c r="B617" s="24"/>
      <c r="C617" s="24"/>
      <c r="K617" s="24"/>
      <c r="M617" s="24"/>
      <c r="O617" s="24"/>
      <c r="Q617" s="24"/>
      <c r="S617" s="24"/>
      <c r="W617" s="24"/>
      <c r="X617" s="24"/>
      <c r="AC617" s="24"/>
    </row>
    <row r="618" spans="1:29">
      <c r="A618" s="24"/>
      <c r="B618" s="24"/>
      <c r="C618" s="24"/>
      <c r="K618" s="24"/>
      <c r="M618" s="24"/>
      <c r="O618" s="24"/>
      <c r="Q618" s="24"/>
      <c r="S618" s="24"/>
      <c r="W618" s="24"/>
      <c r="X618" s="24"/>
      <c r="AC618" s="24"/>
    </row>
    <row r="619" spans="1:29">
      <c r="A619" s="24"/>
      <c r="B619" s="24"/>
      <c r="C619" s="24"/>
      <c r="K619" s="24"/>
      <c r="M619" s="24"/>
      <c r="O619" s="24"/>
      <c r="Q619" s="24"/>
      <c r="S619" s="24"/>
      <c r="W619" s="24"/>
      <c r="X619" s="24"/>
      <c r="AC619" s="24"/>
    </row>
    <row r="620" spans="1:29">
      <c r="A620" s="24"/>
      <c r="B620" s="24"/>
      <c r="C620" s="24"/>
      <c r="K620" s="24"/>
      <c r="M620" s="24"/>
      <c r="O620" s="24"/>
      <c r="Q620" s="24"/>
      <c r="S620" s="24"/>
      <c r="W620" s="24"/>
      <c r="X620" s="24"/>
      <c r="AC620" s="24"/>
    </row>
    <row r="621" spans="1:29">
      <c r="A621" s="24"/>
      <c r="B621" s="24"/>
      <c r="C621" s="24"/>
      <c r="K621" s="24"/>
      <c r="M621" s="24"/>
      <c r="O621" s="24"/>
      <c r="Q621" s="24"/>
      <c r="S621" s="24"/>
      <c r="W621" s="24"/>
      <c r="X621" s="24"/>
      <c r="AC621" s="24"/>
    </row>
    <row r="622" spans="1:29">
      <c r="A622" s="24"/>
      <c r="B622" s="24"/>
      <c r="C622" s="24"/>
      <c r="K622" s="24"/>
      <c r="L622" s="24"/>
      <c r="M622" s="24"/>
      <c r="N622" s="24"/>
      <c r="O622" s="24"/>
      <c r="Q622" s="24"/>
      <c r="S622" s="24"/>
      <c r="W622" s="24"/>
      <c r="X622" s="24"/>
      <c r="Z622" s="24"/>
    </row>
    <row r="623" spans="1:29">
      <c r="A623" s="24"/>
      <c r="B623" s="24"/>
      <c r="C623" s="24"/>
      <c r="K623" s="24"/>
      <c r="L623" s="24"/>
      <c r="M623" s="24"/>
      <c r="N623" s="24"/>
      <c r="O623" s="24"/>
      <c r="Q623" s="24"/>
      <c r="R623" s="24"/>
      <c r="S623" s="24"/>
      <c r="W623" s="24"/>
      <c r="X623" s="24"/>
      <c r="Z623" s="24"/>
    </row>
    <row r="624" spans="1:29">
      <c r="A624" s="24"/>
      <c r="B624" s="24"/>
      <c r="C624" s="24"/>
      <c r="K624" s="24"/>
      <c r="L624" s="24"/>
      <c r="M624" s="24"/>
      <c r="N624" s="24"/>
      <c r="O624" s="24"/>
      <c r="Q624" s="24"/>
      <c r="R624" s="24"/>
      <c r="S624" s="24"/>
      <c r="W624" s="24"/>
      <c r="X624" s="24"/>
      <c r="Z624" s="24"/>
    </row>
    <row r="625" spans="1:26">
      <c r="A625" s="24"/>
      <c r="B625" s="24"/>
      <c r="C625" s="24"/>
      <c r="K625" s="24"/>
      <c r="L625" s="24"/>
      <c r="M625" s="24"/>
      <c r="N625" s="24"/>
      <c r="O625" s="24"/>
      <c r="Q625" s="24"/>
      <c r="S625" s="24"/>
      <c r="W625" s="24"/>
      <c r="X625" s="24"/>
      <c r="Z625" s="24"/>
    </row>
    <row r="626" spans="1:26">
      <c r="A626" s="24"/>
      <c r="B626" s="24"/>
      <c r="C626" s="24"/>
      <c r="K626" s="24"/>
      <c r="L626" s="24"/>
      <c r="M626" s="24"/>
      <c r="N626" s="24"/>
      <c r="O626" s="24"/>
      <c r="Q626" s="24"/>
      <c r="S626" s="24"/>
      <c r="W626" s="24"/>
      <c r="X626" s="24"/>
      <c r="Z626" s="24"/>
    </row>
    <row r="627" spans="1:26">
      <c r="A627" s="24"/>
      <c r="B627" s="24"/>
      <c r="C627" s="24"/>
      <c r="K627" s="24"/>
      <c r="L627" s="24"/>
      <c r="M627" s="24"/>
      <c r="N627" s="24"/>
      <c r="O627" s="24"/>
      <c r="Q627" s="24"/>
      <c r="R627" s="24"/>
      <c r="S627" s="24"/>
      <c r="W627" s="24"/>
      <c r="X627" s="24"/>
      <c r="Z627" s="24"/>
    </row>
    <row r="628" spans="1:26">
      <c r="A628" s="24"/>
      <c r="B628" s="24"/>
      <c r="C628" s="24"/>
      <c r="K628" s="24"/>
      <c r="L628" s="24"/>
      <c r="M628" s="24"/>
      <c r="N628" s="24"/>
      <c r="O628" s="24"/>
      <c r="Q628" s="24"/>
      <c r="R628" s="24"/>
      <c r="S628" s="24"/>
      <c r="W628" s="24"/>
      <c r="X628" s="24"/>
      <c r="Z628" s="24"/>
    </row>
    <row r="629" spans="1:26">
      <c r="A629" s="24"/>
      <c r="B629" s="24"/>
      <c r="C629" s="24"/>
      <c r="K629" s="24"/>
      <c r="L629" s="24"/>
      <c r="M629" s="24"/>
      <c r="N629" s="24"/>
      <c r="O629" s="24"/>
      <c r="Q629" s="24"/>
      <c r="R629" s="24"/>
      <c r="S629" s="24"/>
      <c r="W629" s="24"/>
      <c r="X629" s="24"/>
      <c r="Z629" s="24"/>
    </row>
    <row r="630" spans="1:26">
      <c r="A630" s="24"/>
      <c r="B630" s="24"/>
      <c r="C630" s="24"/>
      <c r="K630" s="24"/>
      <c r="L630" s="24"/>
      <c r="M630" s="24"/>
      <c r="N630" s="24"/>
      <c r="O630" s="24"/>
      <c r="Q630" s="24"/>
      <c r="R630" s="24"/>
      <c r="S630" s="24"/>
      <c r="W630" s="24"/>
      <c r="X630" s="24"/>
      <c r="Z630" s="24"/>
    </row>
    <row r="631" spans="1:26">
      <c r="A631" s="24"/>
      <c r="B631" s="24"/>
      <c r="C631" s="24"/>
      <c r="K631" s="24"/>
      <c r="L631" s="24"/>
      <c r="M631" s="24"/>
      <c r="N631" s="24"/>
      <c r="O631" s="24"/>
      <c r="Q631" s="24"/>
      <c r="S631" s="24"/>
      <c r="W631" s="24"/>
      <c r="X631" s="24"/>
      <c r="Z631" s="24"/>
    </row>
    <row r="632" spans="1:26">
      <c r="A632" s="24"/>
      <c r="B632" s="24"/>
      <c r="C632" s="24"/>
      <c r="K632" s="24"/>
      <c r="L632" s="24"/>
      <c r="M632" s="24"/>
      <c r="N632" s="24"/>
      <c r="O632" s="24"/>
      <c r="Q632" s="24"/>
      <c r="S632" s="24"/>
      <c r="W632" s="24"/>
      <c r="X632" s="24"/>
      <c r="Z632" s="24"/>
    </row>
    <row r="633" spans="1:26">
      <c r="A633" s="24"/>
      <c r="B633" s="24"/>
      <c r="C633" s="24"/>
      <c r="K633" s="24"/>
      <c r="L633" s="24"/>
      <c r="M633" s="24"/>
      <c r="N633" s="24"/>
      <c r="O633" s="24"/>
      <c r="Q633" s="24"/>
      <c r="R633" s="24"/>
      <c r="S633" s="24"/>
      <c r="W633" s="24"/>
      <c r="X633" s="24"/>
      <c r="Z633" s="24"/>
    </row>
    <row r="634" spans="1:26">
      <c r="A634" s="24"/>
      <c r="B634" s="24"/>
      <c r="C634" s="24"/>
      <c r="K634" s="24"/>
      <c r="L634" s="24"/>
      <c r="M634" s="24"/>
      <c r="N634" s="24"/>
      <c r="O634" s="24"/>
      <c r="Q634" s="24"/>
      <c r="S634" s="24"/>
      <c r="W634" s="24"/>
      <c r="X634" s="24"/>
      <c r="Z634" s="24"/>
    </row>
    <row r="635" spans="1:26">
      <c r="A635" s="24"/>
      <c r="B635" s="24"/>
      <c r="C635" s="24"/>
      <c r="K635" s="24"/>
      <c r="L635" s="24"/>
      <c r="M635" s="24"/>
      <c r="N635" s="24"/>
      <c r="O635" s="24"/>
      <c r="Q635" s="24"/>
      <c r="R635" s="24"/>
      <c r="S635" s="24"/>
      <c r="W635" s="24"/>
      <c r="X635" s="24"/>
      <c r="Z635" s="24"/>
    </row>
    <row r="636" spans="1:26">
      <c r="A636" s="24"/>
      <c r="B636" s="24"/>
      <c r="C636" s="24"/>
      <c r="K636" s="24"/>
      <c r="L636" s="24"/>
      <c r="M636" s="24"/>
      <c r="N636" s="24"/>
      <c r="O636" s="24"/>
      <c r="Q636" s="24"/>
      <c r="R636" s="24"/>
      <c r="S636" s="24"/>
      <c r="W636" s="24"/>
      <c r="X636" s="24"/>
      <c r="Z636" s="24"/>
    </row>
    <row r="637" spans="1:26">
      <c r="A637" s="24"/>
      <c r="B637" s="24"/>
      <c r="C637" s="24"/>
      <c r="K637" s="24"/>
      <c r="L637" s="24"/>
      <c r="M637" s="24"/>
      <c r="N637" s="24"/>
      <c r="O637" s="24"/>
      <c r="Q637" s="24"/>
      <c r="S637" s="24"/>
      <c r="W637" s="24"/>
      <c r="X637" s="24"/>
      <c r="Z637" s="24"/>
    </row>
    <row r="638" spans="1:26">
      <c r="A638" s="24"/>
      <c r="B638" s="24"/>
      <c r="C638" s="24"/>
      <c r="K638" s="24"/>
      <c r="L638" s="24"/>
      <c r="M638" s="24"/>
      <c r="N638" s="24"/>
      <c r="O638" s="24"/>
      <c r="Q638" s="24"/>
      <c r="R638" s="24"/>
      <c r="S638" s="24"/>
      <c r="W638" s="24"/>
      <c r="X638" s="24"/>
      <c r="Z638" s="24"/>
    </row>
    <row r="639" spans="1:26">
      <c r="A639" s="24"/>
      <c r="B639" s="24"/>
      <c r="C639" s="24"/>
      <c r="K639" s="24"/>
      <c r="L639" s="24"/>
      <c r="M639" s="24"/>
      <c r="N639" s="24"/>
      <c r="O639" s="24"/>
      <c r="Q639" s="24"/>
      <c r="R639" s="24"/>
      <c r="S639" s="24"/>
      <c r="W639" s="24"/>
      <c r="X639" s="24"/>
      <c r="Z639" s="24"/>
    </row>
    <row r="640" spans="1:26">
      <c r="A640" s="24"/>
      <c r="B640" s="24"/>
      <c r="C640" s="24"/>
      <c r="K640" s="24"/>
      <c r="L640" s="24"/>
      <c r="M640" s="24"/>
      <c r="N640" s="24"/>
      <c r="O640" s="24"/>
      <c r="Q640" s="24"/>
      <c r="R640" s="24"/>
      <c r="S640" s="24"/>
      <c r="W640" s="24"/>
      <c r="X640" s="24"/>
      <c r="Z640" s="24"/>
    </row>
    <row r="641" spans="1:26">
      <c r="A641" s="24"/>
      <c r="B641" s="24"/>
      <c r="C641" s="24"/>
      <c r="K641" s="24"/>
      <c r="L641" s="24"/>
      <c r="M641" s="24"/>
      <c r="N641" s="24"/>
      <c r="O641" s="24"/>
      <c r="Q641" s="24"/>
      <c r="S641" s="24"/>
      <c r="W641" s="24"/>
      <c r="X641" s="24"/>
      <c r="Z641" s="24"/>
    </row>
    <row r="642" spans="1:26">
      <c r="A642" s="24"/>
      <c r="B642" s="24"/>
      <c r="C642" s="24"/>
      <c r="K642" s="24"/>
      <c r="L642" s="24"/>
      <c r="M642" s="24"/>
      <c r="N642" s="24"/>
      <c r="O642" s="24"/>
      <c r="Q642" s="24"/>
      <c r="R642" s="24"/>
      <c r="S642" s="24"/>
      <c r="W642" s="24"/>
      <c r="X642" s="24"/>
      <c r="Z642" s="24"/>
    </row>
    <row r="643" spans="1:26">
      <c r="A643" s="24"/>
      <c r="B643" s="24"/>
      <c r="C643" s="24"/>
      <c r="K643" s="24"/>
      <c r="L643" s="24"/>
      <c r="M643" s="24"/>
      <c r="N643" s="24"/>
      <c r="O643" s="24"/>
      <c r="Q643" s="24"/>
      <c r="R643" s="24"/>
      <c r="S643" s="24"/>
      <c r="W643" s="24"/>
      <c r="X643" s="24"/>
      <c r="Z643" s="24"/>
    </row>
    <row r="644" spans="1:26">
      <c r="A644" s="24"/>
      <c r="B644" s="24"/>
      <c r="C644" s="24"/>
      <c r="K644" s="24"/>
      <c r="L644" s="24"/>
      <c r="M644" s="24"/>
      <c r="N644" s="24"/>
      <c r="O644" s="24"/>
      <c r="Q644" s="24"/>
      <c r="S644" s="24"/>
      <c r="W644" s="24"/>
      <c r="X644" s="24"/>
      <c r="Z644" s="24"/>
    </row>
    <row r="645" spans="1:26">
      <c r="A645" s="24"/>
      <c r="B645" s="24"/>
      <c r="C645" s="24"/>
      <c r="K645" s="24"/>
      <c r="L645" s="24"/>
      <c r="M645" s="24"/>
      <c r="N645" s="24"/>
      <c r="O645" s="24"/>
      <c r="Q645" s="24"/>
      <c r="R645" s="24"/>
      <c r="S645" s="24"/>
      <c r="W645" s="24"/>
      <c r="X645" s="24"/>
      <c r="Z645" s="24"/>
    </row>
    <row r="646" spans="1:26">
      <c r="A646" s="24"/>
      <c r="B646" s="24"/>
      <c r="C646" s="24"/>
      <c r="K646" s="24"/>
      <c r="L646" s="24"/>
      <c r="M646" s="24"/>
      <c r="N646" s="24"/>
      <c r="O646" s="24"/>
      <c r="Q646" s="24"/>
      <c r="R646" s="24"/>
      <c r="S646" s="24"/>
      <c r="W646" s="24"/>
      <c r="X646" s="24"/>
      <c r="Z646" s="24"/>
    </row>
    <row r="647" spans="1:26">
      <c r="A647" s="24"/>
      <c r="B647" s="24"/>
      <c r="C647" s="24"/>
      <c r="K647" s="24"/>
      <c r="L647" s="24"/>
      <c r="M647" s="24"/>
      <c r="N647" s="24"/>
      <c r="O647" s="24"/>
      <c r="Q647" s="24"/>
      <c r="R647" s="24"/>
      <c r="S647" s="24"/>
      <c r="W647" s="24"/>
      <c r="X647" s="24"/>
      <c r="Z647" s="24"/>
    </row>
    <row r="648" spans="1:26">
      <c r="A648" s="24"/>
      <c r="B648" s="24"/>
      <c r="C648" s="24"/>
      <c r="K648" s="24"/>
      <c r="L648" s="24"/>
      <c r="M648" s="24"/>
      <c r="N648" s="24"/>
      <c r="O648" s="24"/>
      <c r="Q648" s="24"/>
      <c r="R648" s="24"/>
      <c r="S648" s="24"/>
      <c r="W648" s="24"/>
      <c r="X648" s="24"/>
      <c r="Z648" s="24"/>
    </row>
    <row r="649" spans="1:26">
      <c r="A649" s="24"/>
      <c r="B649" s="24"/>
      <c r="C649" s="24"/>
      <c r="K649" s="24"/>
      <c r="L649" s="24"/>
      <c r="M649" s="24"/>
      <c r="N649" s="24"/>
      <c r="O649" s="24"/>
      <c r="Q649" s="24"/>
      <c r="R649" s="24"/>
      <c r="S649" s="24"/>
      <c r="W649" s="24"/>
      <c r="X649" s="24"/>
      <c r="Z649" s="24"/>
    </row>
    <row r="650" spans="1:26">
      <c r="A650" s="24"/>
      <c r="B650" s="24"/>
      <c r="C650" s="24"/>
      <c r="K650" s="24"/>
      <c r="L650" s="24"/>
      <c r="M650" s="24"/>
      <c r="N650" s="24"/>
      <c r="O650" s="24"/>
      <c r="Q650" s="24"/>
      <c r="R650" s="24"/>
      <c r="S650" s="24"/>
      <c r="W650" s="24"/>
      <c r="X650" s="24"/>
      <c r="Z650" s="24"/>
    </row>
    <row r="651" spans="1:26">
      <c r="A651" s="24"/>
      <c r="B651" s="24"/>
      <c r="C651" s="24"/>
      <c r="K651" s="24"/>
      <c r="L651" s="24"/>
      <c r="M651" s="24"/>
      <c r="N651" s="24"/>
      <c r="O651" s="24"/>
      <c r="Q651" s="24"/>
      <c r="R651" s="24"/>
      <c r="S651" s="24"/>
      <c r="W651" s="24"/>
      <c r="X651" s="24"/>
      <c r="Z651" s="24"/>
    </row>
    <row r="652" spans="1:26">
      <c r="A652" s="24"/>
      <c r="B652" s="24"/>
      <c r="C652" s="24"/>
      <c r="K652" s="24"/>
      <c r="L652" s="24"/>
      <c r="M652" s="24"/>
      <c r="N652" s="24"/>
      <c r="O652" s="24"/>
      <c r="Q652" s="24"/>
      <c r="R652" s="24"/>
      <c r="S652" s="24"/>
      <c r="W652" s="24"/>
      <c r="X652" s="24"/>
      <c r="Z652" s="24"/>
    </row>
    <row r="653" spans="1:26">
      <c r="A653" s="24"/>
      <c r="B653" s="24"/>
      <c r="C653" s="24"/>
      <c r="K653" s="24"/>
      <c r="L653" s="24"/>
      <c r="M653" s="24"/>
      <c r="N653" s="24"/>
      <c r="O653" s="24"/>
      <c r="Q653" s="24"/>
      <c r="R653" s="24"/>
      <c r="S653" s="24"/>
      <c r="W653" s="24"/>
      <c r="X653" s="24"/>
      <c r="Z653" s="24"/>
    </row>
    <row r="654" spans="1:26">
      <c r="A654" s="24"/>
      <c r="B654" s="24"/>
      <c r="C654" s="24"/>
      <c r="K654" s="24"/>
      <c r="L654" s="24"/>
      <c r="M654" s="24"/>
      <c r="N654" s="24"/>
      <c r="O654" s="24"/>
      <c r="Q654" s="24"/>
      <c r="R654" s="24"/>
      <c r="S654" s="24"/>
      <c r="W654" s="24"/>
      <c r="X654" s="24"/>
      <c r="Z654" s="24"/>
    </row>
    <row r="655" spans="1:26">
      <c r="A655" s="24"/>
      <c r="B655" s="24"/>
      <c r="C655" s="24"/>
      <c r="K655" s="24"/>
      <c r="L655" s="24"/>
      <c r="M655" s="24"/>
      <c r="N655" s="24"/>
      <c r="O655" s="24"/>
      <c r="Q655" s="24"/>
      <c r="R655" s="24"/>
      <c r="S655" s="24"/>
      <c r="W655" s="24"/>
      <c r="X655" s="24"/>
      <c r="Z655" s="24"/>
    </row>
    <row r="656" spans="1:26">
      <c r="A656" s="24"/>
      <c r="B656" s="24"/>
      <c r="C656" s="24"/>
      <c r="K656" s="24"/>
      <c r="L656" s="24"/>
      <c r="M656" s="24"/>
      <c r="N656" s="24"/>
      <c r="O656" s="24"/>
      <c r="Q656" s="24"/>
      <c r="S656" s="24"/>
      <c r="W656" s="24"/>
      <c r="X656" s="24"/>
      <c r="Z656" s="24"/>
    </row>
    <row r="657" spans="1:26">
      <c r="A657" s="24"/>
      <c r="B657" s="24"/>
      <c r="C657" s="24"/>
      <c r="K657" s="24"/>
      <c r="L657" s="24"/>
      <c r="M657" s="24"/>
      <c r="N657" s="24"/>
      <c r="O657" s="24"/>
      <c r="Q657" s="24"/>
      <c r="S657" s="24"/>
      <c r="W657" s="24"/>
      <c r="X657" s="24"/>
      <c r="Z657" s="24"/>
    </row>
    <row r="658" spans="1:26">
      <c r="A658" s="24"/>
      <c r="B658" s="24"/>
      <c r="C658" s="24"/>
      <c r="K658" s="24"/>
      <c r="L658" s="24"/>
      <c r="M658" s="24"/>
      <c r="N658" s="24"/>
      <c r="O658" s="24"/>
      <c r="Q658" s="24"/>
      <c r="S658" s="24"/>
      <c r="W658" s="24"/>
      <c r="X658" s="24"/>
      <c r="Z658" s="24"/>
    </row>
    <row r="659" spans="1:26">
      <c r="A659" s="24"/>
      <c r="B659" s="24"/>
      <c r="C659" s="24"/>
      <c r="K659" s="24"/>
      <c r="L659" s="24"/>
      <c r="M659" s="24"/>
      <c r="N659" s="24"/>
      <c r="O659" s="24"/>
      <c r="Q659" s="24"/>
      <c r="R659" s="24"/>
      <c r="S659" s="24"/>
      <c r="W659" s="24"/>
      <c r="X659" s="24"/>
      <c r="Z659" s="24"/>
    </row>
    <row r="660" spans="1:26">
      <c r="A660" s="24"/>
      <c r="B660" s="24"/>
      <c r="C660" s="24"/>
      <c r="K660" s="24"/>
      <c r="L660" s="24"/>
      <c r="M660" s="24"/>
      <c r="N660" s="24"/>
      <c r="O660" s="24"/>
      <c r="Q660" s="24"/>
      <c r="R660" s="24"/>
      <c r="S660" s="24"/>
      <c r="W660" s="24"/>
      <c r="X660" s="24"/>
      <c r="Z660" s="24"/>
    </row>
    <row r="661" spans="1:26">
      <c r="A661" s="24"/>
      <c r="B661" s="24"/>
      <c r="C661" s="24"/>
      <c r="K661" s="24"/>
      <c r="L661" s="24"/>
      <c r="M661" s="24"/>
      <c r="N661" s="24"/>
      <c r="O661" s="24"/>
      <c r="Q661" s="24"/>
      <c r="S661" s="24"/>
      <c r="W661" s="24"/>
      <c r="X661" s="24"/>
      <c r="Z661" s="24"/>
    </row>
    <row r="662" spans="1:26">
      <c r="A662" s="24"/>
      <c r="B662" s="24"/>
      <c r="C662" s="24"/>
      <c r="K662" s="24"/>
      <c r="L662" s="24"/>
      <c r="M662" s="24"/>
      <c r="N662" s="24"/>
      <c r="O662" s="24"/>
      <c r="Q662" s="24"/>
      <c r="S662" s="24"/>
      <c r="W662" s="24"/>
      <c r="X662" s="24"/>
      <c r="Z662" s="24"/>
    </row>
    <row r="663" spans="1:26">
      <c r="A663" s="24"/>
      <c r="B663" s="24"/>
      <c r="C663" s="24"/>
      <c r="K663" s="24"/>
      <c r="L663" s="24"/>
      <c r="M663" s="24"/>
      <c r="N663" s="24"/>
      <c r="O663" s="24"/>
      <c r="Q663" s="24"/>
      <c r="R663" s="24"/>
      <c r="S663" s="24"/>
      <c r="W663" s="24"/>
      <c r="X663" s="24"/>
      <c r="Z663" s="24"/>
    </row>
    <row r="664" spans="1:26">
      <c r="A664" s="24"/>
      <c r="B664" s="24"/>
      <c r="C664" s="24"/>
      <c r="K664" s="24"/>
      <c r="L664" s="24"/>
      <c r="M664" s="24"/>
      <c r="N664" s="24"/>
      <c r="O664" s="24"/>
      <c r="Q664" s="24"/>
      <c r="R664" s="24"/>
      <c r="S664" s="24"/>
      <c r="W664" s="24"/>
      <c r="X664" s="24"/>
      <c r="Z664" s="24"/>
    </row>
    <row r="665" spans="1:26">
      <c r="A665" s="24"/>
      <c r="B665" s="24"/>
      <c r="C665" s="24"/>
      <c r="K665" s="24"/>
      <c r="L665" s="24"/>
      <c r="M665" s="24"/>
      <c r="N665" s="24"/>
      <c r="O665" s="24"/>
      <c r="Q665" s="24"/>
      <c r="S665" s="24"/>
      <c r="W665" s="24"/>
      <c r="X665" s="24"/>
      <c r="Z665" s="24"/>
    </row>
    <row r="666" spans="1:26">
      <c r="A666" s="24"/>
      <c r="B666" s="24"/>
      <c r="C666" s="24"/>
      <c r="K666" s="24"/>
      <c r="L666" s="24"/>
      <c r="M666" s="24"/>
      <c r="N666" s="24"/>
      <c r="O666" s="24"/>
      <c r="Q666" s="24"/>
      <c r="S666" s="24"/>
      <c r="W666" s="24"/>
      <c r="X666" s="24"/>
      <c r="Z666" s="24"/>
    </row>
    <row r="667" spans="1:26">
      <c r="A667" s="24"/>
      <c r="B667" s="24"/>
      <c r="C667" s="24"/>
      <c r="K667" s="24"/>
      <c r="L667" s="24"/>
      <c r="M667" s="24"/>
      <c r="N667" s="24"/>
      <c r="O667" s="24"/>
      <c r="Q667" s="24"/>
      <c r="R667" s="24"/>
      <c r="S667" s="24"/>
      <c r="W667" s="24"/>
      <c r="X667" s="24"/>
      <c r="Z667" s="24"/>
    </row>
    <row r="668" spans="1:26">
      <c r="A668" s="24"/>
      <c r="B668" s="24"/>
      <c r="C668" s="24"/>
      <c r="K668" s="24"/>
      <c r="L668" s="24"/>
      <c r="M668" s="24"/>
      <c r="N668" s="24"/>
      <c r="O668" s="24"/>
      <c r="Q668" s="24"/>
      <c r="R668" s="24"/>
      <c r="S668" s="24"/>
      <c r="W668" s="24"/>
      <c r="X668" s="24"/>
      <c r="Z668" s="24"/>
    </row>
    <row r="669" spans="1:26">
      <c r="A669" s="24"/>
      <c r="B669" s="24"/>
      <c r="C669" s="24"/>
      <c r="K669" s="24"/>
      <c r="L669" s="24"/>
      <c r="M669" s="24"/>
      <c r="N669" s="24"/>
      <c r="O669" s="24"/>
      <c r="Q669" s="24"/>
      <c r="R669" s="24"/>
      <c r="S669" s="24"/>
      <c r="W669" s="24"/>
      <c r="X669" s="24"/>
    </row>
    <row r="670" spans="1:26">
      <c r="A670" s="24"/>
      <c r="B670" s="24"/>
      <c r="C670" s="24"/>
      <c r="K670" s="24"/>
      <c r="L670" s="24"/>
      <c r="M670" s="24"/>
      <c r="N670" s="24"/>
      <c r="O670" s="24"/>
      <c r="Q670" s="24"/>
      <c r="R670" s="24"/>
      <c r="S670" s="24"/>
      <c r="W670" s="24"/>
      <c r="X670" s="24"/>
      <c r="Z670" s="24"/>
    </row>
    <row r="671" spans="1:26">
      <c r="A671" s="24"/>
      <c r="B671" s="24"/>
      <c r="C671" s="24"/>
      <c r="K671" s="24"/>
      <c r="L671" s="24"/>
      <c r="M671" s="24"/>
      <c r="N671" s="24"/>
      <c r="O671" s="24"/>
      <c r="Q671" s="24"/>
      <c r="R671" s="24"/>
      <c r="S671" s="24"/>
      <c r="W671" s="24"/>
      <c r="X671" s="24"/>
      <c r="Z671" s="24"/>
    </row>
    <row r="672" spans="1:26">
      <c r="A672" s="24"/>
      <c r="B672" s="24"/>
      <c r="C672" s="24"/>
      <c r="K672" s="24"/>
      <c r="L672" s="24"/>
      <c r="M672" s="24"/>
      <c r="N672" s="24"/>
      <c r="O672" s="24"/>
      <c r="Q672" s="24"/>
      <c r="R672" s="24"/>
      <c r="S672" s="24"/>
      <c r="W672" s="24"/>
      <c r="X672" s="24"/>
      <c r="Z672" s="24"/>
    </row>
    <row r="673" spans="1:26">
      <c r="A673" s="24"/>
      <c r="B673" s="24"/>
      <c r="C673" s="24"/>
      <c r="K673" s="24"/>
      <c r="L673" s="24"/>
      <c r="M673" s="24"/>
      <c r="N673" s="24"/>
      <c r="O673" s="24"/>
      <c r="Q673" s="24"/>
      <c r="R673" s="24"/>
      <c r="S673" s="24"/>
      <c r="W673" s="24"/>
      <c r="X673" s="24"/>
      <c r="Z673" s="24"/>
    </row>
    <row r="674" spans="1:26">
      <c r="A674" s="24"/>
      <c r="B674" s="24"/>
      <c r="C674" s="24"/>
      <c r="K674" s="24"/>
      <c r="L674" s="24"/>
      <c r="M674" s="24"/>
      <c r="O674" s="24"/>
      <c r="Q674" s="24"/>
      <c r="S674" s="24"/>
      <c r="W674" s="24"/>
      <c r="X674" s="24"/>
      <c r="Z674" s="24"/>
    </row>
    <row r="675" spans="1:26">
      <c r="A675" s="24"/>
      <c r="B675" s="24"/>
      <c r="C675" s="24"/>
      <c r="K675" s="24"/>
      <c r="M675" s="24"/>
      <c r="N675" s="24"/>
      <c r="O675" s="24"/>
      <c r="Q675" s="24"/>
      <c r="R675" s="24"/>
      <c r="S675" s="24"/>
      <c r="W675" s="24"/>
      <c r="X675" s="24"/>
    </row>
    <row r="676" spans="1:26">
      <c r="A676" s="24"/>
      <c r="B676" s="24"/>
      <c r="C676" s="24"/>
      <c r="K676" s="24"/>
      <c r="M676" s="24"/>
      <c r="O676" s="24"/>
      <c r="Q676" s="24"/>
      <c r="S676" s="24"/>
      <c r="X676" s="24"/>
    </row>
    <row r="677" spans="1:26">
      <c r="A677" s="24"/>
      <c r="B677" s="24"/>
      <c r="C677" s="24"/>
      <c r="K677" s="24"/>
      <c r="N677" s="24"/>
      <c r="O677" s="24"/>
      <c r="Q677" s="24"/>
      <c r="R677" s="24"/>
      <c r="S677" s="24"/>
      <c r="X677" s="24"/>
    </row>
    <row r="678" spans="1:26">
      <c r="A678" s="24"/>
      <c r="B678" s="24"/>
      <c r="C678" s="24"/>
      <c r="N678" s="24"/>
      <c r="O678" s="24"/>
      <c r="Q678" s="24"/>
      <c r="R678" s="24"/>
      <c r="S678" s="24"/>
      <c r="X678" s="24"/>
      <c r="Z678" s="24"/>
    </row>
    <row r="679" spans="1:26">
      <c r="A679" s="24"/>
      <c r="B679" s="24"/>
      <c r="C679" s="24"/>
      <c r="K679" s="24"/>
      <c r="L679" s="24"/>
      <c r="M679" s="24"/>
      <c r="N679" s="24"/>
      <c r="O679" s="24"/>
      <c r="Q679" s="24"/>
      <c r="R679" s="24"/>
      <c r="S679" s="24"/>
      <c r="W679" s="24"/>
      <c r="X679" s="24"/>
      <c r="Z679" s="24"/>
    </row>
    <row r="680" spans="1:26">
      <c r="A680" s="24"/>
      <c r="B680" s="24"/>
      <c r="C680" s="24"/>
      <c r="K680" s="24"/>
      <c r="L680" s="24"/>
      <c r="M680" s="24"/>
      <c r="O680" s="24"/>
      <c r="Q680" s="24"/>
      <c r="S680" s="24"/>
      <c r="W680" s="24"/>
      <c r="X680" s="24"/>
      <c r="Z680" s="24"/>
    </row>
    <row r="681" spans="1:26">
      <c r="A681" s="24"/>
      <c r="B681" s="24"/>
      <c r="C681" s="24"/>
      <c r="K681" s="24"/>
      <c r="L681" s="24"/>
      <c r="M681" s="24"/>
      <c r="N681" s="24"/>
      <c r="O681" s="24"/>
      <c r="Q681" s="24"/>
      <c r="R681" s="24"/>
      <c r="S681" s="24"/>
      <c r="W681" s="24"/>
      <c r="X681" s="24"/>
      <c r="Z681" s="24"/>
    </row>
    <row r="682" spans="1:26">
      <c r="A682" s="24"/>
      <c r="B682" s="24"/>
      <c r="C682" s="24"/>
      <c r="K682" s="24"/>
      <c r="L682" s="24"/>
      <c r="M682" s="24"/>
      <c r="O682" s="24"/>
      <c r="Q682" s="24"/>
      <c r="S682" s="24"/>
      <c r="W682" s="24"/>
      <c r="X682" s="24"/>
      <c r="Z682" s="24"/>
    </row>
    <row r="683" spans="1:26">
      <c r="A683" s="24"/>
      <c r="B683" s="24"/>
      <c r="C683" s="24"/>
      <c r="K683" s="24"/>
      <c r="L683" s="24"/>
      <c r="M683" s="24"/>
      <c r="O683" s="24"/>
      <c r="Q683" s="24"/>
      <c r="S683" s="24"/>
      <c r="W683" s="24"/>
      <c r="X683" s="24"/>
      <c r="Z683" s="24"/>
    </row>
    <row r="684" spans="1:26">
      <c r="A684" s="24"/>
      <c r="B684" s="24"/>
      <c r="C684" s="24"/>
      <c r="K684" s="24"/>
      <c r="L684" s="24"/>
      <c r="M684" s="24"/>
      <c r="O684" s="24"/>
      <c r="Q684" s="24"/>
      <c r="S684" s="24"/>
      <c r="W684" s="24"/>
      <c r="X684" s="24"/>
      <c r="Z684" s="24"/>
    </row>
    <row r="685" spans="1:26">
      <c r="A685" s="24"/>
      <c r="B685" s="24"/>
      <c r="C685" s="24"/>
      <c r="K685" s="24"/>
      <c r="L685" s="24"/>
      <c r="M685" s="24"/>
      <c r="O685" s="24"/>
      <c r="Q685" s="24"/>
      <c r="S685" s="24"/>
      <c r="W685" s="24"/>
      <c r="X685" s="24"/>
      <c r="Z685" s="24"/>
    </row>
    <row r="686" spans="1:26">
      <c r="A686" s="24"/>
      <c r="B686" s="24"/>
      <c r="C686" s="24"/>
      <c r="K686" s="24"/>
      <c r="L686" s="24"/>
      <c r="M686" s="24"/>
      <c r="O686" s="24"/>
      <c r="Q686" s="24"/>
      <c r="S686" s="24"/>
      <c r="W686" s="24"/>
      <c r="X686" s="24"/>
      <c r="Z686" s="24"/>
    </row>
    <row r="687" spans="1:26">
      <c r="A687" s="24"/>
      <c r="B687" s="24"/>
      <c r="C687" s="24"/>
      <c r="K687" s="24"/>
      <c r="L687" s="24"/>
      <c r="M687" s="24"/>
      <c r="O687" s="24"/>
      <c r="Q687" s="24"/>
      <c r="S687" s="24"/>
      <c r="W687" s="24"/>
      <c r="X687" s="24"/>
      <c r="Z687" s="24"/>
    </row>
    <row r="688" spans="1:26">
      <c r="A688" s="24"/>
      <c r="B688" s="24"/>
      <c r="C688" s="24"/>
      <c r="K688" s="24"/>
      <c r="L688" s="24"/>
      <c r="M688" s="24"/>
      <c r="N688" s="24"/>
      <c r="O688" s="24"/>
      <c r="Q688" s="24"/>
      <c r="R688" s="24"/>
      <c r="S688" s="24"/>
      <c r="W688" s="24"/>
      <c r="X688" s="24"/>
      <c r="Z688" s="24"/>
    </row>
    <row r="689" spans="1:28">
      <c r="A689" s="24"/>
      <c r="B689" s="24"/>
      <c r="C689" s="24"/>
      <c r="K689" s="24"/>
      <c r="L689" s="24"/>
      <c r="M689" s="24"/>
      <c r="N689" s="24"/>
      <c r="O689" s="24"/>
      <c r="Q689" s="24"/>
      <c r="R689" s="24"/>
      <c r="S689" s="24"/>
      <c r="W689" s="24"/>
      <c r="X689" s="24"/>
      <c r="Z689" s="24"/>
    </row>
    <row r="690" spans="1:28">
      <c r="A690" s="24"/>
      <c r="B690" s="24"/>
      <c r="C690" s="24"/>
      <c r="K690" s="24"/>
      <c r="L690" s="24"/>
      <c r="M690" s="24"/>
      <c r="O690" s="24"/>
      <c r="Q690" s="24"/>
      <c r="S690" s="24"/>
      <c r="W690" s="24"/>
      <c r="X690" s="24"/>
      <c r="Z690" s="24"/>
    </row>
    <row r="691" spans="1:28">
      <c r="A691" s="24"/>
      <c r="B691" s="24"/>
      <c r="C691" s="24"/>
      <c r="K691" s="24"/>
      <c r="L691" s="24"/>
      <c r="M691" s="24"/>
      <c r="N691" s="24"/>
      <c r="O691" s="24"/>
      <c r="Q691" s="24"/>
      <c r="R691" s="24"/>
      <c r="S691" s="24"/>
      <c r="W691" s="24"/>
      <c r="X691" s="24"/>
      <c r="Z691" s="24"/>
    </row>
    <row r="692" spans="1:28">
      <c r="A692" s="24"/>
      <c r="B692" s="24"/>
      <c r="C692" s="24"/>
      <c r="K692" s="24"/>
      <c r="L692" s="24"/>
      <c r="M692" s="24"/>
      <c r="O692" s="24"/>
      <c r="Q692" s="24"/>
      <c r="S692" s="24"/>
      <c r="W692" s="24"/>
      <c r="X692" s="24"/>
      <c r="Z692" s="24"/>
    </row>
    <row r="693" spans="1:28">
      <c r="A693" s="24"/>
      <c r="B693" s="24"/>
      <c r="C693" s="24"/>
      <c r="K693" s="24"/>
      <c r="L693" s="24"/>
      <c r="M693" s="24"/>
      <c r="O693" s="24"/>
      <c r="Q693" s="24"/>
      <c r="S693" s="24"/>
      <c r="W693" s="24"/>
      <c r="X693" s="24"/>
      <c r="Z693" s="24"/>
    </row>
    <row r="694" spans="1:28">
      <c r="A694" s="24"/>
      <c r="B694" s="24"/>
      <c r="C694" s="24"/>
      <c r="K694" s="24"/>
      <c r="L694" s="24"/>
      <c r="M694" s="24"/>
      <c r="O694" s="24"/>
      <c r="Q694" s="24"/>
      <c r="S694" s="24"/>
      <c r="W694" s="24"/>
      <c r="X694" s="24"/>
      <c r="Z694" s="24"/>
    </row>
    <row r="695" spans="1:28">
      <c r="A695" s="24"/>
      <c r="B695" s="24"/>
      <c r="C695" s="24"/>
      <c r="K695" s="24"/>
      <c r="L695" s="24"/>
      <c r="M695" s="24"/>
      <c r="N695" s="24"/>
      <c r="O695" s="24"/>
      <c r="Q695" s="24"/>
      <c r="R695" s="24"/>
      <c r="S695" s="24"/>
      <c r="W695" s="24"/>
      <c r="X695" s="24"/>
      <c r="Z695" s="24"/>
    </row>
    <row r="696" spans="1:28">
      <c r="A696" s="24"/>
      <c r="B696" s="24"/>
      <c r="C696" s="24"/>
      <c r="K696" s="24"/>
      <c r="L696" s="24"/>
      <c r="M696" s="24"/>
      <c r="N696" s="24"/>
      <c r="O696" s="24"/>
      <c r="Q696" s="24"/>
      <c r="R696" s="24"/>
      <c r="S696" s="24"/>
      <c r="W696" s="24"/>
      <c r="X696" s="24"/>
      <c r="Z696" s="24"/>
    </row>
    <row r="697" spans="1:28">
      <c r="A697" s="24"/>
      <c r="B697" s="24"/>
      <c r="C697" s="24"/>
      <c r="K697" s="24"/>
      <c r="L697" s="24"/>
      <c r="M697" s="24"/>
      <c r="O697" s="24"/>
      <c r="Q697" s="24"/>
      <c r="S697" s="24"/>
      <c r="W697" s="24"/>
      <c r="X697" s="24"/>
      <c r="Z697" s="24"/>
    </row>
    <row r="698" spans="1:28">
      <c r="A698" s="24"/>
      <c r="B698" s="24"/>
      <c r="C698" s="24"/>
      <c r="K698" s="24"/>
      <c r="L698" s="24"/>
      <c r="M698" s="24"/>
      <c r="O698" s="24"/>
      <c r="Q698" s="24"/>
      <c r="S698" s="24"/>
      <c r="W698" s="24"/>
      <c r="X698" s="24"/>
      <c r="Z698" s="24"/>
    </row>
    <row r="699" spans="1:28">
      <c r="A699" s="24"/>
      <c r="B699" s="24"/>
      <c r="C699" s="24"/>
      <c r="K699" s="24"/>
      <c r="L699" s="24"/>
      <c r="M699" s="24"/>
      <c r="O699" s="24"/>
      <c r="Q699" s="24"/>
      <c r="S699" s="24"/>
      <c r="W699" s="24"/>
      <c r="X699" s="24"/>
      <c r="Z699" s="24"/>
    </row>
    <row r="700" spans="1:28">
      <c r="A700" s="24"/>
      <c r="B700" s="24"/>
      <c r="C700" s="24"/>
      <c r="K700" s="24"/>
      <c r="L700" s="24"/>
      <c r="M700" s="24"/>
      <c r="N700" s="24"/>
      <c r="O700" s="24"/>
      <c r="Q700" s="24"/>
      <c r="R700" s="24"/>
      <c r="S700" s="24"/>
      <c r="W700" s="24"/>
      <c r="X700" s="24"/>
      <c r="Z700" s="24"/>
    </row>
    <row r="701" spans="1:28">
      <c r="A701" s="24"/>
      <c r="B701" s="24"/>
      <c r="C701" s="24"/>
      <c r="K701" s="24"/>
      <c r="L701" s="24"/>
      <c r="M701" s="24"/>
      <c r="O701" s="24"/>
      <c r="Q701" s="24"/>
      <c r="S701" s="24"/>
      <c r="W701" s="24"/>
      <c r="X701" s="24"/>
      <c r="Z701" s="24"/>
    </row>
    <row r="702" spans="1:28">
      <c r="A702" s="24"/>
      <c r="B702" s="24"/>
      <c r="C702" s="24"/>
      <c r="K702" s="24"/>
      <c r="L702" s="24"/>
      <c r="M702" s="24"/>
      <c r="N702" s="24"/>
      <c r="O702" s="24"/>
      <c r="Q702" s="24"/>
      <c r="R702" s="24"/>
      <c r="S702" s="24"/>
      <c r="W702" s="24"/>
      <c r="X702" s="24"/>
      <c r="Z702" s="24"/>
      <c r="AB702" s="24"/>
    </row>
    <row r="703" spans="1:28">
      <c r="A703" s="24"/>
      <c r="B703" s="24"/>
      <c r="C703" s="24"/>
      <c r="K703" s="24"/>
      <c r="L703" s="24"/>
      <c r="M703" s="24"/>
      <c r="O703" s="24"/>
      <c r="Q703" s="24"/>
      <c r="S703" s="24"/>
      <c r="W703" s="24"/>
      <c r="X703" s="24"/>
      <c r="Z703" s="24"/>
    </row>
    <row r="704" spans="1:28">
      <c r="A704" s="24"/>
      <c r="B704" s="24"/>
      <c r="C704" s="24"/>
      <c r="K704" s="24"/>
      <c r="L704" s="24"/>
      <c r="M704" s="24"/>
      <c r="N704" s="24"/>
      <c r="O704" s="24"/>
      <c r="Q704" s="24"/>
      <c r="R704" s="24"/>
      <c r="S704" s="24"/>
      <c r="W704" s="24"/>
      <c r="X704" s="24"/>
      <c r="Z704" s="24"/>
    </row>
    <row r="705" spans="1:26">
      <c r="A705" s="24"/>
      <c r="B705" s="24"/>
      <c r="C705" s="24"/>
      <c r="K705" s="24"/>
      <c r="L705" s="24"/>
      <c r="M705" s="24"/>
      <c r="O705" s="24"/>
      <c r="Q705" s="24"/>
      <c r="S705" s="24"/>
      <c r="W705" s="24"/>
      <c r="X705" s="24"/>
      <c r="Z705" s="24"/>
    </row>
    <row r="706" spans="1:26">
      <c r="A706" s="24"/>
      <c r="B706" s="24"/>
      <c r="C706" s="24"/>
      <c r="K706" s="24"/>
      <c r="L706" s="24"/>
      <c r="M706" s="24"/>
      <c r="O706" s="24"/>
      <c r="Q706" s="24"/>
      <c r="S706" s="24"/>
      <c r="W706" s="24"/>
      <c r="X706" s="24"/>
    </row>
    <row r="707" spans="1:26">
      <c r="A707" s="24"/>
      <c r="B707" s="24"/>
      <c r="C707" s="24"/>
      <c r="K707" s="24"/>
      <c r="L707" s="24"/>
      <c r="M707" s="24"/>
      <c r="N707" s="24"/>
      <c r="O707" s="24"/>
      <c r="Q707" s="24"/>
      <c r="R707" s="24"/>
      <c r="S707" s="24"/>
      <c r="W707" s="24"/>
      <c r="X707" s="24"/>
      <c r="Z707" s="24"/>
    </row>
    <row r="708" spans="1:26">
      <c r="A708" s="24"/>
      <c r="B708" s="24"/>
      <c r="C708" s="24"/>
      <c r="K708" s="24"/>
      <c r="L708" s="24"/>
      <c r="M708" s="24"/>
      <c r="N708" s="24"/>
      <c r="O708" s="24"/>
      <c r="Q708" s="24"/>
      <c r="R708" s="24"/>
      <c r="S708" s="24"/>
      <c r="W708" s="24"/>
      <c r="X708" s="24"/>
      <c r="Z708" s="24"/>
    </row>
    <row r="709" spans="1:26">
      <c r="A709" s="24"/>
      <c r="B709" s="24"/>
      <c r="C709" s="24"/>
      <c r="K709" s="24"/>
      <c r="L709" s="24"/>
      <c r="M709" s="24"/>
      <c r="O709" s="24"/>
      <c r="Q709" s="24"/>
      <c r="S709" s="24"/>
      <c r="W709" s="24"/>
      <c r="X709" s="24"/>
    </row>
    <row r="710" spans="1:26">
      <c r="A710" s="24"/>
      <c r="B710" s="24"/>
      <c r="C710" s="24"/>
      <c r="K710" s="24"/>
      <c r="L710" s="24"/>
      <c r="M710" s="24"/>
      <c r="O710" s="24"/>
      <c r="Q710" s="24"/>
      <c r="S710" s="24"/>
      <c r="W710" s="24"/>
      <c r="X710" s="24"/>
    </row>
    <row r="711" spans="1:26">
      <c r="A711" s="24"/>
      <c r="B711" s="24"/>
      <c r="C711" s="24"/>
      <c r="K711" s="24"/>
      <c r="M711" s="24"/>
      <c r="N711" s="24"/>
      <c r="O711" s="24"/>
      <c r="Q711" s="24"/>
      <c r="R711" s="24"/>
      <c r="S711" s="24"/>
      <c r="X711" s="24"/>
    </row>
    <row r="712" spans="1:26">
      <c r="A712" s="24"/>
      <c r="B712" s="24"/>
      <c r="C712" s="24"/>
      <c r="K712" s="24"/>
      <c r="M712" s="24"/>
      <c r="O712" s="24"/>
      <c r="Q712" s="24"/>
      <c r="S712" s="24"/>
      <c r="X712" s="24"/>
    </row>
    <row r="713" spans="1:26">
      <c r="A713" s="24"/>
      <c r="B713" s="24"/>
      <c r="C713" s="24"/>
      <c r="K713" s="24"/>
      <c r="N713" s="24"/>
      <c r="O713" s="24"/>
      <c r="Q713" s="24"/>
      <c r="R713" s="24"/>
      <c r="S713" s="24"/>
      <c r="X713" s="24"/>
    </row>
    <row r="714" spans="1:26">
      <c r="A714" s="24"/>
      <c r="B714" s="24"/>
      <c r="C714" s="24"/>
      <c r="N714" s="24"/>
      <c r="O714" s="24"/>
      <c r="Q714" s="24"/>
      <c r="R714" s="24"/>
      <c r="S714" s="24"/>
      <c r="X714" s="24"/>
      <c r="Z714" s="24"/>
    </row>
    <row r="715" spans="1:26">
      <c r="A715" s="24"/>
      <c r="B715" s="24"/>
      <c r="C715" s="24"/>
      <c r="K715" s="24"/>
      <c r="L715" s="24"/>
      <c r="M715" s="24"/>
      <c r="N715" s="24"/>
      <c r="O715" s="24"/>
      <c r="Q715" s="24"/>
      <c r="R715" s="24"/>
      <c r="S715" s="24"/>
      <c r="W715" s="24"/>
      <c r="X715" s="24"/>
    </row>
    <row r="716" spans="1:26">
      <c r="A716" s="24"/>
      <c r="B716" s="24"/>
      <c r="C716" s="24"/>
      <c r="K716" s="24"/>
      <c r="L716" s="24"/>
      <c r="M716" s="24"/>
      <c r="N716" s="24"/>
      <c r="O716" s="24"/>
      <c r="Q716" s="24"/>
      <c r="R716" s="24"/>
      <c r="S716" s="24"/>
      <c r="W716" s="24"/>
      <c r="X716" s="24"/>
      <c r="Z716" s="24"/>
    </row>
    <row r="717" spans="1:26">
      <c r="A717" s="24"/>
      <c r="B717" s="24"/>
      <c r="C717" s="24"/>
      <c r="K717" s="24"/>
      <c r="M717" s="24"/>
      <c r="N717" s="24"/>
      <c r="O717" s="24"/>
      <c r="Q717" s="24"/>
      <c r="R717" s="24"/>
      <c r="S717" s="24"/>
      <c r="X717" s="24"/>
    </row>
    <row r="718" spans="1:26">
      <c r="A718" s="24"/>
      <c r="B718" s="24"/>
      <c r="C718" s="24"/>
      <c r="K718" s="24"/>
      <c r="M718" s="24"/>
      <c r="O718" s="24"/>
      <c r="Q718" s="24"/>
      <c r="S718" s="24"/>
      <c r="X718" s="24"/>
    </row>
    <row r="719" spans="1:26">
      <c r="A719" s="24"/>
      <c r="B719" s="24"/>
      <c r="C719" s="24"/>
      <c r="K719" s="24"/>
      <c r="M719" s="24"/>
      <c r="O719" s="24"/>
      <c r="Q719" s="24"/>
      <c r="S719" s="24"/>
      <c r="X719" s="24"/>
    </row>
    <row r="720" spans="1:26">
      <c r="A720" s="24"/>
      <c r="B720" s="24"/>
      <c r="C720" s="24"/>
      <c r="K720" s="24"/>
      <c r="M720" s="24"/>
      <c r="O720" s="24"/>
      <c r="Q720" s="24"/>
      <c r="S720" s="24"/>
      <c r="X720" s="24"/>
    </row>
    <row r="721" spans="1:24">
      <c r="A721" s="24"/>
      <c r="B721" s="24"/>
      <c r="C721" s="24"/>
      <c r="K721" s="24"/>
      <c r="M721" s="24"/>
      <c r="O721" s="24"/>
      <c r="Q721" s="24"/>
      <c r="S721" s="24"/>
      <c r="X721" s="24"/>
    </row>
    <row r="722" spans="1:24">
      <c r="A722" s="24"/>
      <c r="B722" s="24"/>
      <c r="C722" s="24"/>
      <c r="K722" s="24"/>
      <c r="M722" s="24"/>
      <c r="O722" s="24"/>
      <c r="Q722" s="24"/>
      <c r="S722" s="24"/>
      <c r="X722" s="24"/>
    </row>
    <row r="723" spans="1:24">
      <c r="A723" s="24"/>
      <c r="B723" s="24"/>
      <c r="C723" s="24"/>
      <c r="K723" s="24"/>
      <c r="M723" s="24"/>
      <c r="O723" s="24"/>
      <c r="Q723" s="24"/>
      <c r="S723" s="24"/>
      <c r="X723" s="24"/>
    </row>
    <row r="724" spans="1:24">
      <c r="A724" s="24"/>
      <c r="B724" s="24"/>
      <c r="C724" s="24"/>
      <c r="K724" s="24"/>
      <c r="M724" s="24"/>
      <c r="N724" s="24"/>
      <c r="O724" s="24"/>
      <c r="Q724" s="24"/>
      <c r="R724" s="24"/>
      <c r="S724" s="24"/>
      <c r="X724" s="24"/>
    </row>
    <row r="725" spans="1:24">
      <c r="A725" s="24"/>
      <c r="B725" s="24"/>
      <c r="C725" s="24"/>
      <c r="K725" s="24"/>
      <c r="M725" s="24"/>
      <c r="N725" s="24"/>
      <c r="O725" s="24"/>
      <c r="Q725" s="24"/>
      <c r="R725" s="24"/>
      <c r="S725" s="24"/>
      <c r="X725" s="24"/>
    </row>
    <row r="726" spans="1:24">
      <c r="A726" s="24"/>
      <c r="B726" s="24"/>
      <c r="C726" s="24"/>
      <c r="K726" s="24"/>
      <c r="M726" s="24"/>
      <c r="O726" s="24"/>
      <c r="Q726" s="24"/>
      <c r="S726" s="24"/>
      <c r="X726" s="24"/>
    </row>
    <row r="727" spans="1:24">
      <c r="A727" s="24"/>
      <c r="B727" s="24"/>
      <c r="C727" s="24"/>
      <c r="K727" s="24"/>
      <c r="M727" s="24"/>
      <c r="N727" s="24"/>
      <c r="O727" s="24"/>
      <c r="Q727" s="24"/>
      <c r="R727" s="24"/>
      <c r="S727" s="24"/>
      <c r="X727" s="24"/>
    </row>
    <row r="728" spans="1:24">
      <c r="A728" s="24"/>
      <c r="B728" s="24"/>
      <c r="C728" s="24"/>
      <c r="K728" s="24"/>
      <c r="M728" s="24"/>
      <c r="O728" s="24"/>
      <c r="Q728" s="24"/>
      <c r="S728" s="24"/>
      <c r="X728" s="24"/>
    </row>
    <row r="729" spans="1:24">
      <c r="A729" s="24"/>
      <c r="B729" s="24"/>
      <c r="C729" s="24"/>
      <c r="K729" s="24"/>
      <c r="M729" s="24"/>
      <c r="O729" s="24"/>
      <c r="Q729" s="24"/>
      <c r="S729" s="24"/>
      <c r="X729" s="24"/>
    </row>
    <row r="730" spans="1:24">
      <c r="A730" s="24"/>
      <c r="B730" s="24"/>
      <c r="C730" s="24"/>
      <c r="K730" s="24"/>
      <c r="M730" s="24"/>
      <c r="O730" s="24"/>
      <c r="Q730" s="24"/>
      <c r="S730" s="24"/>
      <c r="X730" s="24"/>
    </row>
    <row r="731" spans="1:24">
      <c r="A731" s="24"/>
      <c r="B731" s="24"/>
      <c r="C731" s="24"/>
      <c r="K731" s="24"/>
      <c r="M731" s="24"/>
      <c r="N731" s="24"/>
      <c r="O731" s="24"/>
      <c r="Q731" s="24"/>
      <c r="R731" s="24"/>
      <c r="S731" s="24"/>
      <c r="X731" s="24"/>
    </row>
    <row r="732" spans="1:24">
      <c r="A732" s="24"/>
      <c r="B732" s="24"/>
      <c r="C732" s="24"/>
      <c r="K732" s="24"/>
      <c r="M732" s="24"/>
      <c r="N732" s="24"/>
      <c r="O732" s="24"/>
      <c r="Q732" s="24"/>
      <c r="R732" s="24"/>
      <c r="S732" s="24"/>
      <c r="X732" s="24"/>
    </row>
    <row r="733" spans="1:24">
      <c r="A733" s="24"/>
      <c r="B733" s="24"/>
      <c r="C733" s="24"/>
      <c r="K733" s="24"/>
      <c r="M733" s="24"/>
      <c r="O733" s="24"/>
      <c r="Q733" s="24"/>
      <c r="S733" s="24"/>
      <c r="X733" s="24"/>
    </row>
    <row r="734" spans="1:24">
      <c r="A734" s="24"/>
      <c r="B734" s="24"/>
      <c r="C734" s="24"/>
      <c r="K734" s="24"/>
      <c r="M734" s="24"/>
      <c r="O734" s="24"/>
      <c r="Q734" s="24"/>
      <c r="S734" s="24"/>
      <c r="X734" s="24"/>
    </row>
    <row r="735" spans="1:24">
      <c r="A735" s="24"/>
      <c r="B735" s="24"/>
      <c r="C735" s="24"/>
      <c r="K735" s="24"/>
      <c r="M735" s="24"/>
      <c r="O735" s="24"/>
      <c r="Q735" s="24"/>
      <c r="S735" s="24"/>
      <c r="X735" s="24"/>
    </row>
    <row r="736" spans="1:24">
      <c r="A736" s="24"/>
      <c r="B736" s="24"/>
      <c r="C736" s="24"/>
      <c r="K736" s="24"/>
      <c r="M736" s="24"/>
      <c r="N736" s="24"/>
      <c r="O736" s="24"/>
      <c r="Q736" s="24"/>
      <c r="R736" s="24"/>
      <c r="S736" s="24"/>
      <c r="X736" s="24"/>
    </row>
    <row r="737" spans="1:26">
      <c r="A737" s="24"/>
      <c r="B737" s="24"/>
      <c r="C737" s="24"/>
      <c r="K737" s="24"/>
      <c r="M737" s="24"/>
      <c r="O737" s="24"/>
      <c r="Q737" s="24"/>
      <c r="S737" s="24"/>
      <c r="X737" s="24"/>
    </row>
    <row r="738" spans="1:26">
      <c r="A738" s="24"/>
      <c r="B738" s="24"/>
      <c r="C738" s="24"/>
      <c r="K738" s="24"/>
      <c r="M738" s="24"/>
      <c r="O738" s="24"/>
      <c r="Q738" s="24"/>
      <c r="S738" s="24"/>
      <c r="X738" s="24"/>
    </row>
    <row r="739" spans="1:26">
      <c r="A739" s="24"/>
      <c r="B739" s="24"/>
      <c r="C739" s="24"/>
      <c r="K739" s="24"/>
      <c r="M739" s="24"/>
      <c r="O739" s="24"/>
      <c r="Q739" s="24"/>
      <c r="S739" s="24"/>
      <c r="X739" s="24"/>
    </row>
    <row r="740" spans="1:26">
      <c r="A740" s="24"/>
      <c r="B740" s="24"/>
      <c r="C740" s="24"/>
      <c r="K740" s="24"/>
      <c r="M740" s="24"/>
      <c r="O740" s="24"/>
      <c r="Q740" s="24"/>
      <c r="S740" s="24"/>
      <c r="X740" s="24"/>
    </row>
    <row r="741" spans="1:26">
      <c r="A741" s="24"/>
      <c r="B741" s="24"/>
      <c r="C741" s="24"/>
      <c r="K741" s="24"/>
      <c r="M741" s="24"/>
      <c r="O741" s="24"/>
      <c r="Q741" s="24"/>
      <c r="S741" s="24"/>
      <c r="X741" s="24"/>
    </row>
    <row r="742" spans="1:26">
      <c r="A742" s="24"/>
      <c r="B742" s="24"/>
      <c r="C742" s="24"/>
      <c r="K742" s="24"/>
      <c r="M742" s="24"/>
      <c r="O742" s="24"/>
      <c r="Q742" s="24"/>
      <c r="S742" s="24"/>
      <c r="X742" s="24"/>
    </row>
    <row r="743" spans="1:26">
      <c r="A743" s="24"/>
      <c r="B743" s="24"/>
      <c r="C743" s="24"/>
      <c r="K743" s="24"/>
      <c r="M743" s="24"/>
      <c r="N743" s="24"/>
      <c r="O743" s="24"/>
      <c r="Q743" s="24"/>
      <c r="R743" s="24"/>
      <c r="S743" s="24"/>
      <c r="X743" s="24"/>
    </row>
    <row r="744" spans="1:26">
      <c r="A744" s="24"/>
      <c r="B744" s="24"/>
      <c r="C744" s="24"/>
      <c r="K744" s="24"/>
      <c r="M744" s="24"/>
      <c r="N744" s="24"/>
      <c r="O744" s="24"/>
      <c r="Q744" s="24"/>
      <c r="R744" s="24"/>
      <c r="S744" s="24"/>
      <c r="X744" s="24"/>
    </row>
    <row r="745" spans="1:26">
      <c r="A745" s="24"/>
      <c r="B745" s="24"/>
      <c r="C745" s="24"/>
      <c r="K745" s="24"/>
      <c r="M745" s="24"/>
      <c r="O745" s="24"/>
      <c r="Q745" s="24"/>
      <c r="S745" s="24"/>
      <c r="X745" s="24"/>
    </row>
    <row r="746" spans="1:26">
      <c r="A746" s="24"/>
      <c r="B746" s="24"/>
      <c r="C746" s="24"/>
      <c r="K746" s="24"/>
      <c r="M746" s="24"/>
      <c r="O746" s="24"/>
      <c r="Q746" s="24"/>
      <c r="S746" s="24"/>
      <c r="X746" s="24"/>
    </row>
    <row r="747" spans="1:26">
      <c r="A747" s="24"/>
      <c r="B747" s="24"/>
      <c r="C747" s="24"/>
      <c r="K747" s="24"/>
      <c r="M747" s="24"/>
      <c r="N747" s="24"/>
      <c r="O747" s="24"/>
      <c r="Q747" s="24"/>
      <c r="R747" s="24"/>
      <c r="S747" s="24"/>
      <c r="X747" s="24"/>
    </row>
    <row r="748" spans="1:26">
      <c r="A748" s="24"/>
      <c r="B748" s="24"/>
      <c r="C748" s="24"/>
      <c r="K748" s="24"/>
      <c r="M748" s="24"/>
      <c r="O748" s="24"/>
      <c r="Q748" s="24"/>
      <c r="S748" s="24"/>
      <c r="X748" s="24"/>
    </row>
    <row r="749" spans="1:26">
      <c r="A749" s="24"/>
      <c r="B749" s="24"/>
      <c r="C749" s="24"/>
      <c r="K749" s="24"/>
      <c r="N749" s="24"/>
      <c r="O749" s="24"/>
      <c r="Q749" s="24"/>
      <c r="R749" s="24"/>
      <c r="S749" s="24"/>
      <c r="X749" s="24"/>
    </row>
    <row r="750" spans="1:26">
      <c r="A750" s="24"/>
      <c r="B750" s="24"/>
      <c r="C750" s="24"/>
      <c r="N750" s="24"/>
      <c r="O750" s="24"/>
      <c r="Q750" s="24"/>
      <c r="R750" s="24"/>
      <c r="S750" s="24"/>
      <c r="X750" s="24"/>
      <c r="Z750" s="24"/>
    </row>
    <row r="751" spans="1:26">
      <c r="A751" s="24"/>
      <c r="B751" s="24"/>
      <c r="C751" s="24"/>
      <c r="K751" s="24"/>
      <c r="M751" s="24"/>
      <c r="N751" s="24"/>
      <c r="O751" s="24"/>
      <c r="Q751" s="24"/>
      <c r="R751" s="24"/>
      <c r="S751" s="24"/>
      <c r="X751" s="24"/>
    </row>
    <row r="752" spans="1:26">
      <c r="A752" s="24"/>
      <c r="B752" s="24"/>
      <c r="C752" s="24"/>
      <c r="K752" s="24"/>
      <c r="M752" s="24"/>
      <c r="O752" s="24"/>
      <c r="Q752" s="24"/>
      <c r="S752" s="24"/>
      <c r="X752" s="24"/>
    </row>
    <row r="753" spans="1:26">
      <c r="A753" s="24"/>
      <c r="B753" s="24"/>
      <c r="C753" s="24"/>
      <c r="K753" s="24"/>
      <c r="L753" s="24"/>
      <c r="M753" s="24"/>
      <c r="N753" s="24"/>
      <c r="O753" s="24"/>
      <c r="Q753" s="24"/>
      <c r="R753" s="24"/>
      <c r="S753" s="24"/>
      <c r="W753" s="24"/>
      <c r="X753" s="24"/>
      <c r="Z753" s="24"/>
    </row>
    <row r="754" spans="1:26">
      <c r="A754" s="24"/>
      <c r="B754" s="24"/>
      <c r="C754" s="24"/>
      <c r="K754" s="24"/>
      <c r="L754" s="24"/>
      <c r="M754" s="24"/>
      <c r="O754" s="24"/>
      <c r="Q754" s="24"/>
      <c r="S754" s="24"/>
      <c r="W754" s="24"/>
      <c r="X754" s="24"/>
      <c r="Z754" s="24"/>
    </row>
    <row r="755" spans="1:26">
      <c r="A755" s="24"/>
      <c r="B755" s="24"/>
      <c r="C755" s="24"/>
      <c r="K755" s="24"/>
      <c r="L755" s="24"/>
      <c r="M755" s="24"/>
      <c r="N755" s="24"/>
      <c r="O755" s="24"/>
      <c r="Q755" s="24"/>
      <c r="R755" s="24"/>
      <c r="S755" s="24"/>
      <c r="W755" s="24"/>
      <c r="X755" s="24"/>
      <c r="Z755" s="24"/>
    </row>
    <row r="756" spans="1:26">
      <c r="A756" s="24"/>
      <c r="B756" s="24"/>
      <c r="C756" s="24"/>
      <c r="K756" s="24"/>
      <c r="L756" s="24"/>
      <c r="M756" s="24"/>
      <c r="O756" s="24"/>
      <c r="Q756" s="24"/>
      <c r="S756" s="24"/>
      <c r="W756" s="24"/>
      <c r="X756" s="24"/>
      <c r="Z756" s="24"/>
    </row>
    <row r="757" spans="1:26">
      <c r="A757" s="24"/>
      <c r="B757" s="24"/>
      <c r="C757" s="24"/>
      <c r="K757" s="24"/>
      <c r="M757" s="24"/>
      <c r="N757" s="24"/>
      <c r="O757" s="24"/>
      <c r="Q757" s="24"/>
      <c r="R757" s="24"/>
      <c r="S757" s="24"/>
    </row>
    <row r="758" spans="1:26">
      <c r="A758" s="24"/>
      <c r="B758" s="24"/>
      <c r="C758" s="24"/>
      <c r="K758" s="24"/>
      <c r="M758" s="24"/>
      <c r="N758" s="24"/>
      <c r="O758" s="24"/>
      <c r="Q758" s="24"/>
      <c r="R758" s="24"/>
      <c r="S758" s="24"/>
    </row>
    <row r="759" spans="1:26">
      <c r="A759" s="24"/>
      <c r="B759" s="24"/>
      <c r="C759" s="24"/>
      <c r="K759" s="24"/>
      <c r="M759" s="24"/>
      <c r="N759" s="24"/>
      <c r="O759" s="24"/>
      <c r="Q759" s="24"/>
      <c r="R759" s="24"/>
      <c r="S759" s="24"/>
    </row>
    <row r="760" spans="1:26">
      <c r="A760" s="24"/>
      <c r="B760" s="24"/>
      <c r="C760" s="24"/>
      <c r="K760" s="24"/>
      <c r="M760" s="24"/>
      <c r="N760" s="24"/>
      <c r="O760" s="24"/>
      <c r="Q760" s="24"/>
      <c r="R760" s="24"/>
      <c r="S760" s="24"/>
    </row>
    <row r="761" spans="1:26">
      <c r="A761" s="24"/>
      <c r="B761" s="24"/>
      <c r="C761" s="24"/>
      <c r="K761" s="24"/>
      <c r="M761" s="24"/>
      <c r="O761" s="24"/>
      <c r="Q761" s="24"/>
      <c r="S761" s="24"/>
    </row>
    <row r="762" spans="1:26">
      <c r="A762" s="24"/>
      <c r="B762" s="24"/>
      <c r="C762" s="24"/>
      <c r="K762" s="24"/>
      <c r="M762" s="24"/>
      <c r="O762" s="24"/>
      <c r="Q762" s="24"/>
      <c r="S762" s="24"/>
    </row>
    <row r="763" spans="1:26">
      <c r="A763" s="24"/>
      <c r="B763" s="24"/>
      <c r="C763" s="24"/>
      <c r="K763" s="24"/>
      <c r="M763" s="24"/>
      <c r="O763" s="24"/>
      <c r="Q763" s="24"/>
      <c r="S763" s="24"/>
    </row>
    <row r="764" spans="1:26">
      <c r="A764" s="24"/>
      <c r="B764" s="24"/>
      <c r="C764" s="24"/>
      <c r="K764" s="24"/>
      <c r="M764" s="24"/>
      <c r="O764" s="24"/>
      <c r="Q764" s="24"/>
      <c r="S764" s="24"/>
    </row>
    <row r="765" spans="1:26">
      <c r="A765" s="24"/>
      <c r="B765" s="24"/>
      <c r="C765" s="24"/>
      <c r="K765" s="24"/>
      <c r="M765" s="24"/>
      <c r="O765" s="24"/>
      <c r="Q765" s="24"/>
      <c r="S765" s="24"/>
    </row>
    <row r="766" spans="1:26">
      <c r="A766" s="24"/>
      <c r="B766" s="24"/>
      <c r="C766" s="24"/>
      <c r="K766" s="24"/>
      <c r="M766" s="24"/>
      <c r="N766" s="24"/>
      <c r="O766" s="24"/>
      <c r="Q766" s="24"/>
      <c r="R766" s="24"/>
      <c r="S766" s="24"/>
    </row>
    <row r="767" spans="1:26">
      <c r="A767" s="24"/>
      <c r="B767" s="24"/>
      <c r="C767" s="24"/>
      <c r="K767" s="24"/>
      <c r="M767" s="24"/>
      <c r="N767" s="24"/>
      <c r="O767" s="24"/>
      <c r="Q767" s="24"/>
      <c r="R767" s="24"/>
      <c r="S767" s="24"/>
    </row>
    <row r="768" spans="1:26">
      <c r="A768" s="24"/>
      <c r="B768" s="24"/>
      <c r="C768" s="24"/>
      <c r="K768" s="24"/>
      <c r="M768" s="24"/>
      <c r="O768" s="24"/>
      <c r="Q768" s="24"/>
      <c r="S768" s="24"/>
    </row>
    <row r="769" spans="1:19">
      <c r="A769" s="24"/>
      <c r="B769" s="24"/>
      <c r="C769" s="24"/>
      <c r="K769" s="24"/>
      <c r="M769" s="24"/>
      <c r="N769" s="24"/>
      <c r="O769" s="24"/>
      <c r="Q769" s="24"/>
      <c r="R769" s="24"/>
      <c r="S769" s="24"/>
    </row>
    <row r="770" spans="1:19">
      <c r="A770" s="24"/>
      <c r="B770" s="24"/>
      <c r="C770" s="24"/>
      <c r="K770" s="24"/>
      <c r="M770" s="24"/>
      <c r="O770" s="24"/>
      <c r="Q770" s="24"/>
      <c r="S770" s="24"/>
    </row>
    <row r="771" spans="1:19">
      <c r="A771" s="24"/>
      <c r="B771" s="24"/>
      <c r="C771" s="24"/>
      <c r="K771" s="24"/>
      <c r="M771" s="24"/>
      <c r="O771" s="24"/>
      <c r="Q771" s="24"/>
      <c r="S771" s="24"/>
    </row>
    <row r="772" spans="1:19">
      <c r="A772" s="24"/>
      <c r="B772" s="24"/>
      <c r="C772" s="24"/>
      <c r="K772" s="24"/>
      <c r="M772" s="24"/>
      <c r="O772" s="24"/>
      <c r="Q772" s="24"/>
      <c r="S772" s="24"/>
    </row>
    <row r="773" spans="1:19">
      <c r="A773" s="24"/>
      <c r="B773" s="24"/>
      <c r="C773" s="24"/>
      <c r="K773" s="24"/>
      <c r="M773" s="24"/>
      <c r="O773" s="24"/>
      <c r="Q773" s="24"/>
      <c r="S773" s="24"/>
    </row>
    <row r="774" spans="1:19">
      <c r="A774" s="24"/>
      <c r="B774" s="24"/>
      <c r="C774" s="24"/>
      <c r="K774" s="24"/>
      <c r="M774" s="24"/>
      <c r="O774" s="24"/>
      <c r="Q774" s="24"/>
      <c r="S774" s="24"/>
    </row>
    <row r="775" spans="1:19">
      <c r="A775" s="24"/>
      <c r="B775" s="24"/>
      <c r="C775" s="24"/>
      <c r="K775" s="24"/>
      <c r="M775" s="24"/>
      <c r="O775" s="24"/>
      <c r="Q775" s="24"/>
      <c r="S775" s="24"/>
    </row>
    <row r="776" spans="1:19">
      <c r="A776" s="24"/>
      <c r="B776" s="24"/>
      <c r="C776" s="24"/>
      <c r="K776" s="24"/>
      <c r="M776" s="24"/>
      <c r="O776" s="24"/>
      <c r="Q776" s="24"/>
      <c r="S776" s="24"/>
    </row>
    <row r="777" spans="1:19">
      <c r="A777" s="24"/>
      <c r="B777" s="24"/>
      <c r="C777" s="24"/>
      <c r="K777" s="24"/>
      <c r="M777" s="24"/>
      <c r="O777" s="24"/>
      <c r="Q777" s="24"/>
      <c r="S777" s="24"/>
    </row>
    <row r="778" spans="1:19">
      <c r="A778" s="24"/>
      <c r="B778" s="24"/>
      <c r="C778" s="24"/>
      <c r="K778" s="24"/>
      <c r="M778" s="24"/>
      <c r="O778" s="24"/>
      <c r="Q778" s="24"/>
      <c r="S778" s="24"/>
    </row>
    <row r="779" spans="1:19">
      <c r="A779" s="24"/>
      <c r="B779" s="24"/>
      <c r="C779" s="24"/>
      <c r="K779" s="24"/>
      <c r="M779" s="24"/>
      <c r="O779" s="24"/>
      <c r="Q779" s="24"/>
      <c r="S779" s="24"/>
    </row>
    <row r="780" spans="1:19">
      <c r="A780" s="24"/>
      <c r="B780" s="24"/>
      <c r="C780" s="24"/>
      <c r="K780" s="24"/>
      <c r="M780" s="24"/>
      <c r="N780" s="24"/>
      <c r="O780" s="24"/>
      <c r="Q780" s="24"/>
      <c r="R780" s="24"/>
      <c r="S780" s="24"/>
    </row>
    <row r="781" spans="1:19">
      <c r="A781" s="24"/>
      <c r="B781" s="24"/>
      <c r="C781" s="24"/>
      <c r="K781" s="24"/>
      <c r="M781" s="24"/>
      <c r="N781" s="24"/>
      <c r="O781" s="24"/>
      <c r="Q781" s="24"/>
      <c r="R781" s="24"/>
      <c r="S781" s="24"/>
    </row>
    <row r="782" spans="1:19">
      <c r="A782" s="24"/>
      <c r="B782" s="24"/>
      <c r="C782" s="24"/>
      <c r="K782" s="24"/>
      <c r="M782" s="24"/>
      <c r="N782" s="24"/>
      <c r="O782" s="24"/>
      <c r="Q782" s="24"/>
      <c r="R782" s="24"/>
      <c r="S782" s="24"/>
    </row>
    <row r="783" spans="1:19">
      <c r="A783" s="24"/>
      <c r="B783" s="24"/>
      <c r="C783" s="24"/>
      <c r="K783" s="24"/>
      <c r="M783" s="24"/>
      <c r="O783" s="24"/>
      <c r="Q783" s="24"/>
      <c r="S783" s="24"/>
    </row>
    <row r="784" spans="1:19">
      <c r="A784" s="24"/>
      <c r="B784" s="24"/>
      <c r="C784" s="24"/>
      <c r="K784" s="24"/>
      <c r="M784" s="24"/>
      <c r="O784" s="24"/>
      <c r="Q784" s="24"/>
      <c r="S784" s="24"/>
    </row>
    <row r="785" spans="1:26">
      <c r="A785" s="24"/>
      <c r="B785" s="24"/>
      <c r="C785" s="24"/>
      <c r="K785" s="24"/>
      <c r="M785" s="24"/>
      <c r="N785" s="24"/>
      <c r="O785" s="24"/>
      <c r="Q785" s="24"/>
      <c r="R785" s="24"/>
      <c r="S785" s="24"/>
    </row>
    <row r="786" spans="1:26">
      <c r="A786" s="24"/>
      <c r="B786" s="24"/>
      <c r="C786" s="24"/>
      <c r="K786" s="24"/>
      <c r="M786" s="24"/>
      <c r="O786" s="24"/>
      <c r="Q786" s="24"/>
      <c r="S786" s="24"/>
    </row>
    <row r="787" spans="1:26">
      <c r="A787" s="24"/>
      <c r="B787" s="24"/>
      <c r="C787" s="24"/>
      <c r="K787" s="24"/>
      <c r="M787" s="24"/>
      <c r="O787" s="24"/>
      <c r="Q787" s="24"/>
      <c r="S787" s="24"/>
    </row>
    <row r="788" spans="1:26">
      <c r="A788" s="24"/>
      <c r="B788" s="24"/>
      <c r="C788" s="24"/>
      <c r="K788" s="24"/>
      <c r="M788" s="24"/>
      <c r="O788" s="24"/>
      <c r="Q788" s="24"/>
      <c r="S788" s="24"/>
    </row>
    <row r="789" spans="1:26">
      <c r="A789" s="24"/>
      <c r="B789" s="24"/>
      <c r="C789" s="24"/>
      <c r="K789" s="24"/>
      <c r="M789" s="24"/>
      <c r="O789" s="24"/>
      <c r="Q789" s="24"/>
      <c r="S789" s="24"/>
    </row>
    <row r="790" spans="1:26">
      <c r="A790" s="24"/>
      <c r="B790" s="24"/>
      <c r="C790" s="24"/>
      <c r="K790" s="24"/>
      <c r="M790" s="24"/>
      <c r="O790" s="24"/>
      <c r="Q790" s="24"/>
      <c r="S790" s="24"/>
    </row>
    <row r="791" spans="1:26">
      <c r="A791" s="24"/>
      <c r="B791" s="24"/>
      <c r="C791" s="24"/>
      <c r="K791" s="24"/>
      <c r="L791" s="24"/>
      <c r="M791" s="24"/>
      <c r="O791" s="24"/>
      <c r="Q791" s="24"/>
      <c r="W791" s="24"/>
      <c r="X791" s="24"/>
    </row>
    <row r="792" spans="1:26">
      <c r="A792" s="24"/>
      <c r="B792" s="24"/>
      <c r="C792" s="24"/>
      <c r="K792" s="24"/>
      <c r="L792" s="24"/>
      <c r="M792" s="24"/>
      <c r="O792" s="24"/>
      <c r="Q792" s="24"/>
      <c r="S792" s="24"/>
      <c r="W792" s="24"/>
      <c r="X792" s="24"/>
    </row>
    <row r="793" spans="1:26">
      <c r="A793" s="24"/>
      <c r="B793" s="24"/>
      <c r="C793" s="24"/>
      <c r="K793" s="24"/>
      <c r="L793" s="24"/>
      <c r="M793" s="24"/>
      <c r="O793" s="24"/>
      <c r="Q793" s="24"/>
      <c r="S793" s="24"/>
      <c r="W793" s="24"/>
      <c r="X793" s="24"/>
      <c r="Z793" s="24"/>
    </row>
    <row r="794" spans="1:26">
      <c r="A794" s="24"/>
      <c r="B794" s="24"/>
      <c r="C794" s="24"/>
      <c r="K794" s="24"/>
      <c r="L794" s="24"/>
      <c r="M794" s="24"/>
      <c r="O794" s="24"/>
      <c r="Q794" s="24"/>
      <c r="W794" s="24"/>
      <c r="X794" s="24"/>
      <c r="Z794" s="24"/>
    </row>
    <row r="795" spans="1:26">
      <c r="A795" s="24"/>
      <c r="B795" s="24"/>
      <c r="C795" s="24"/>
      <c r="K795" s="24"/>
      <c r="L795" s="24"/>
      <c r="M795" s="24"/>
      <c r="N795" s="24"/>
      <c r="O795" s="24"/>
      <c r="Q795" s="24"/>
      <c r="R795" s="24"/>
      <c r="W795" s="24"/>
      <c r="X795" s="24"/>
      <c r="Z795" s="24"/>
    </row>
    <row r="796" spans="1:26">
      <c r="A796" s="24"/>
      <c r="B796" s="24"/>
      <c r="C796" s="24"/>
      <c r="K796" s="24"/>
      <c r="L796" s="24"/>
      <c r="M796" s="24"/>
      <c r="N796" s="24"/>
      <c r="O796" s="24"/>
      <c r="Q796" s="24"/>
      <c r="R796" s="24"/>
      <c r="W796" s="24"/>
      <c r="X796" s="24"/>
      <c r="Z796" s="24"/>
    </row>
    <row r="797" spans="1:26">
      <c r="A797" s="24"/>
      <c r="B797" s="24"/>
      <c r="C797" s="24"/>
      <c r="K797" s="24"/>
      <c r="L797" s="24"/>
      <c r="M797" s="24"/>
      <c r="N797" s="24"/>
      <c r="O797" s="24"/>
      <c r="Q797" s="24"/>
      <c r="R797" s="24"/>
      <c r="W797" s="24"/>
      <c r="X797" s="24"/>
      <c r="Z797" s="24"/>
    </row>
    <row r="798" spans="1:26">
      <c r="A798" s="24"/>
      <c r="B798" s="24"/>
      <c r="C798" s="24"/>
      <c r="K798" s="24"/>
      <c r="L798" s="24"/>
      <c r="M798" s="24"/>
      <c r="N798" s="24"/>
      <c r="O798" s="24"/>
      <c r="Q798" s="24"/>
      <c r="R798" s="24"/>
      <c r="W798" s="24"/>
      <c r="X798" s="24"/>
      <c r="Z798" s="24"/>
    </row>
    <row r="799" spans="1:26">
      <c r="A799" s="24"/>
      <c r="B799" s="24"/>
      <c r="C799" s="24"/>
      <c r="K799" s="24"/>
      <c r="L799" s="24"/>
      <c r="M799" s="24"/>
      <c r="N799" s="24"/>
      <c r="O799" s="24"/>
      <c r="Q799" s="24"/>
      <c r="R799" s="24"/>
      <c r="S799" s="24"/>
      <c r="W799" s="24"/>
      <c r="X799" s="24"/>
      <c r="Z799" s="24"/>
    </row>
    <row r="800" spans="1:26">
      <c r="A800" s="24"/>
      <c r="B800" s="24"/>
      <c r="C800" s="24"/>
      <c r="K800" s="24"/>
      <c r="L800" s="24"/>
      <c r="M800" s="24"/>
      <c r="N800" s="24"/>
      <c r="O800" s="24"/>
      <c r="Q800" s="24"/>
      <c r="R800" s="24"/>
      <c r="W800" s="24"/>
      <c r="X800" s="24"/>
      <c r="Z800" s="24"/>
    </row>
    <row r="801" spans="1:26">
      <c r="A801" s="24"/>
      <c r="B801" s="24"/>
      <c r="C801" s="24"/>
      <c r="K801" s="24"/>
      <c r="L801" s="24"/>
      <c r="M801" s="24"/>
      <c r="N801" s="24"/>
      <c r="O801" s="24"/>
      <c r="Q801" s="24"/>
      <c r="R801" s="24"/>
      <c r="S801" s="24"/>
      <c r="W801" s="24"/>
      <c r="X801" s="24"/>
      <c r="Z801" s="24"/>
    </row>
    <row r="802" spans="1:26">
      <c r="A802" s="24"/>
      <c r="B802" s="24"/>
      <c r="C802" s="24"/>
      <c r="K802" s="24"/>
      <c r="L802" s="24"/>
      <c r="M802" s="24"/>
      <c r="N802" s="24"/>
      <c r="O802" s="24"/>
      <c r="Q802" s="24"/>
      <c r="R802" s="24"/>
      <c r="W802" s="24"/>
      <c r="X802" s="24"/>
      <c r="Z802" s="24"/>
    </row>
    <row r="803" spans="1:26">
      <c r="A803" s="24"/>
      <c r="B803" s="24"/>
      <c r="C803" s="24"/>
      <c r="K803" s="24"/>
      <c r="L803" s="24"/>
      <c r="M803" s="24"/>
      <c r="N803" s="24"/>
      <c r="O803" s="24"/>
      <c r="Q803" s="24"/>
      <c r="R803" s="24"/>
      <c r="S803" s="24"/>
      <c r="W803" s="24"/>
      <c r="X803" s="24"/>
      <c r="Z803" s="24"/>
    </row>
    <row r="804" spans="1:26">
      <c r="A804" s="24"/>
      <c r="B804" s="24"/>
      <c r="C804" s="24"/>
      <c r="K804" s="24"/>
      <c r="L804" s="24"/>
      <c r="M804" s="24"/>
      <c r="N804" s="24"/>
      <c r="O804" s="24"/>
      <c r="Q804" s="24"/>
      <c r="R804" s="24"/>
      <c r="W804" s="24"/>
      <c r="X804" s="24"/>
      <c r="Z804" s="24"/>
    </row>
    <row r="805" spans="1:26">
      <c r="A805" s="24"/>
      <c r="B805" s="24"/>
      <c r="C805" s="24"/>
      <c r="K805" s="24"/>
      <c r="L805" s="24"/>
      <c r="M805" s="24"/>
      <c r="N805" s="24"/>
      <c r="O805" s="24"/>
      <c r="Q805" s="24"/>
      <c r="R805" s="24"/>
      <c r="W805" s="24"/>
      <c r="X805" s="24"/>
      <c r="Z805" s="24"/>
    </row>
    <row r="806" spans="1:26">
      <c r="A806" s="24"/>
      <c r="B806" s="24"/>
      <c r="C806" s="24"/>
      <c r="K806" s="24"/>
      <c r="L806" s="24"/>
      <c r="M806" s="24"/>
      <c r="N806" s="24"/>
      <c r="O806" s="24"/>
      <c r="Q806" s="24"/>
      <c r="R806" s="24"/>
      <c r="W806" s="24"/>
      <c r="X806" s="24"/>
      <c r="Z806" s="24"/>
    </row>
    <row r="807" spans="1:26">
      <c r="A807" s="24"/>
      <c r="B807" s="24"/>
      <c r="C807" s="24"/>
      <c r="K807" s="24"/>
      <c r="L807" s="24"/>
      <c r="M807" s="24"/>
      <c r="N807" s="24"/>
      <c r="O807" s="24"/>
      <c r="Q807" s="24"/>
      <c r="R807" s="24"/>
      <c r="W807" s="24"/>
      <c r="X807" s="24"/>
      <c r="Z807" s="24"/>
    </row>
    <row r="808" spans="1:26">
      <c r="A808" s="24"/>
      <c r="B808" s="24"/>
      <c r="C808" s="24"/>
      <c r="K808" s="24"/>
      <c r="L808" s="24"/>
      <c r="M808" s="24"/>
      <c r="N808" s="24"/>
      <c r="O808" s="24"/>
      <c r="Q808" s="24"/>
      <c r="R808" s="24"/>
      <c r="W808" s="24"/>
      <c r="X808" s="24"/>
      <c r="Z808" s="24"/>
    </row>
    <row r="809" spans="1:26">
      <c r="A809" s="24"/>
      <c r="B809" s="24"/>
      <c r="C809" s="24"/>
      <c r="K809" s="24"/>
      <c r="L809" s="24"/>
      <c r="M809" s="24"/>
      <c r="N809" s="24"/>
      <c r="O809" s="24"/>
      <c r="Q809" s="24"/>
      <c r="R809" s="24"/>
      <c r="W809" s="24"/>
      <c r="X809" s="24"/>
    </row>
    <row r="810" spans="1:26">
      <c r="A810" s="24"/>
      <c r="B810" s="24"/>
      <c r="C810" s="24"/>
      <c r="K810" s="24"/>
      <c r="L810" s="24"/>
      <c r="M810" s="24"/>
      <c r="N810" s="24"/>
      <c r="O810" s="24"/>
      <c r="Q810" s="24"/>
      <c r="R810" s="24"/>
      <c r="W810" s="24"/>
      <c r="X810" s="24"/>
      <c r="Z810" s="24"/>
    </row>
    <row r="811" spans="1:26">
      <c r="A811" s="24"/>
      <c r="B811" s="24"/>
      <c r="C811" s="24"/>
      <c r="K811" s="24"/>
      <c r="L811" s="24"/>
      <c r="M811" s="24"/>
      <c r="N811" s="24"/>
      <c r="O811" s="24"/>
      <c r="Q811" s="24"/>
      <c r="R811" s="24"/>
      <c r="W811" s="24"/>
      <c r="X811" s="24"/>
      <c r="Z811" s="24"/>
    </row>
    <row r="812" spans="1:26">
      <c r="A812" s="24"/>
      <c r="B812" s="24"/>
      <c r="C812" s="24"/>
      <c r="K812" s="24"/>
      <c r="L812" s="24"/>
      <c r="M812" s="24"/>
      <c r="N812" s="24"/>
      <c r="O812" s="24"/>
      <c r="Q812" s="24"/>
      <c r="R812" s="24"/>
      <c r="W812" s="24"/>
      <c r="X812" s="24"/>
      <c r="Z812" s="24"/>
    </row>
    <row r="813" spans="1:26">
      <c r="A813" s="24"/>
      <c r="B813" s="24"/>
      <c r="C813" s="24"/>
      <c r="K813" s="24"/>
      <c r="L813" s="24"/>
      <c r="M813" s="24"/>
      <c r="N813" s="24"/>
      <c r="O813" s="24"/>
      <c r="Q813" s="24"/>
      <c r="R813" s="24"/>
      <c r="W813" s="24"/>
      <c r="X813" s="24"/>
      <c r="Z813" s="24"/>
    </row>
    <row r="814" spans="1:26">
      <c r="A814" s="24"/>
      <c r="B814" s="24"/>
      <c r="C814" s="24"/>
      <c r="K814" s="24"/>
      <c r="L814" s="24"/>
      <c r="M814" s="24"/>
      <c r="N814" s="24"/>
      <c r="O814" s="24"/>
      <c r="Q814" s="24"/>
      <c r="R814" s="24"/>
      <c r="W814" s="24"/>
      <c r="X814" s="24"/>
      <c r="Z814" s="24"/>
    </row>
    <row r="815" spans="1:26">
      <c r="A815" s="24"/>
      <c r="B815" s="24"/>
      <c r="C815" s="24"/>
      <c r="K815" s="24"/>
      <c r="L815" s="24"/>
      <c r="M815" s="24"/>
      <c r="N815" s="24"/>
      <c r="O815" s="24"/>
      <c r="Q815" s="24"/>
      <c r="R815" s="24"/>
      <c r="W815" s="24"/>
      <c r="X815" s="24"/>
      <c r="Z815" s="24"/>
    </row>
    <row r="816" spans="1:26">
      <c r="A816" s="24"/>
      <c r="B816" s="24"/>
      <c r="C816" s="24"/>
      <c r="K816" s="24"/>
      <c r="L816" s="24"/>
      <c r="M816" s="24"/>
      <c r="N816" s="24"/>
      <c r="O816" s="24"/>
      <c r="Q816" s="24"/>
      <c r="R816" s="24"/>
      <c r="W816" s="24"/>
      <c r="X816" s="24"/>
      <c r="Z816" s="24"/>
    </row>
    <row r="817" spans="1:26">
      <c r="A817" s="24"/>
      <c r="B817" s="24"/>
      <c r="C817" s="24"/>
      <c r="K817" s="24"/>
      <c r="L817" s="24"/>
      <c r="M817" s="24"/>
      <c r="N817" s="24"/>
      <c r="O817" s="24"/>
      <c r="Q817" s="24"/>
      <c r="R817" s="24"/>
      <c r="W817" s="24"/>
      <c r="X817" s="24"/>
      <c r="Z817" s="24"/>
    </row>
    <row r="818" spans="1:26">
      <c r="A818" s="24"/>
      <c r="B818" s="24"/>
      <c r="C818" s="24"/>
      <c r="K818" s="24"/>
      <c r="L818" s="24"/>
      <c r="M818" s="24"/>
      <c r="O818" s="24"/>
      <c r="Q818" s="24"/>
      <c r="W818" s="24"/>
      <c r="X818" s="24"/>
    </row>
    <row r="819" spans="1:26">
      <c r="A819" s="24"/>
      <c r="B819" s="24"/>
      <c r="C819" s="24"/>
      <c r="K819" s="24"/>
      <c r="L819" s="24"/>
      <c r="M819" s="24"/>
      <c r="N819" s="24"/>
      <c r="O819" s="24"/>
      <c r="Q819" s="24"/>
      <c r="R819" s="24"/>
      <c r="S819" s="24"/>
      <c r="W819" s="24"/>
      <c r="X819" s="24"/>
      <c r="Z819" s="24"/>
    </row>
    <row r="820" spans="1:26">
      <c r="A820" s="24"/>
      <c r="B820" s="24"/>
      <c r="C820" s="24"/>
      <c r="K820" s="24"/>
      <c r="L820" s="24"/>
      <c r="M820" s="24"/>
      <c r="N820" s="24"/>
      <c r="O820" s="24"/>
      <c r="Q820" s="24"/>
      <c r="R820" s="24"/>
      <c r="S820" s="24"/>
      <c r="W820" s="24"/>
      <c r="X820" s="24"/>
      <c r="Z820" s="24"/>
    </row>
    <row r="821" spans="1:26">
      <c r="A821" s="24"/>
      <c r="B821" s="24"/>
      <c r="C821" s="24"/>
      <c r="K821" s="24"/>
      <c r="L821" s="24"/>
      <c r="M821" s="24"/>
      <c r="N821" s="24"/>
      <c r="O821" s="24"/>
      <c r="Q821" s="24"/>
      <c r="R821" s="24"/>
      <c r="W821" s="24"/>
      <c r="X821" s="24"/>
      <c r="Z821" s="24"/>
    </row>
    <row r="822" spans="1:26">
      <c r="A822" s="24"/>
      <c r="B822" s="24"/>
      <c r="C822" s="24"/>
      <c r="K822" s="24"/>
      <c r="L822" s="24"/>
      <c r="M822" s="24"/>
      <c r="N822" s="24"/>
      <c r="O822" s="24"/>
      <c r="Q822" s="24"/>
      <c r="R822" s="24"/>
      <c r="W822" s="24"/>
      <c r="X822" s="24"/>
      <c r="Z822" s="24"/>
    </row>
    <row r="823" spans="1:26">
      <c r="A823" s="24"/>
      <c r="B823" s="24"/>
      <c r="C823" s="24"/>
      <c r="K823" s="24"/>
      <c r="L823" s="24"/>
      <c r="M823" s="24"/>
      <c r="N823" s="24"/>
      <c r="O823" s="24"/>
      <c r="Q823" s="24"/>
      <c r="R823" s="24"/>
      <c r="W823" s="24"/>
      <c r="X823" s="24"/>
    </row>
    <row r="824" spans="1:26">
      <c r="A824" s="24"/>
      <c r="B824" s="24"/>
      <c r="C824" s="24"/>
      <c r="K824" s="24"/>
      <c r="L824" s="24"/>
      <c r="M824" s="24"/>
      <c r="N824" s="24"/>
      <c r="O824" s="24"/>
      <c r="Q824" s="24"/>
      <c r="R824" s="24"/>
      <c r="S824" s="24"/>
      <c r="W824" s="24"/>
      <c r="X824" s="24"/>
    </row>
    <row r="825" spans="1:26">
      <c r="A825" s="24"/>
      <c r="B825" s="24"/>
      <c r="C825" s="24"/>
      <c r="K825" s="24"/>
      <c r="L825" s="24"/>
      <c r="M825" s="24"/>
      <c r="N825" s="24"/>
      <c r="O825" s="24"/>
      <c r="Q825" s="24"/>
      <c r="R825" s="24"/>
      <c r="W825" s="24"/>
      <c r="X825" s="24"/>
      <c r="Z825" s="24"/>
    </row>
    <row r="826" spans="1:26">
      <c r="A826" s="24"/>
      <c r="B826" s="24"/>
      <c r="C826" s="24"/>
      <c r="K826" s="24"/>
      <c r="L826" s="24"/>
      <c r="M826" s="24"/>
      <c r="O826" s="24"/>
      <c r="Q826" s="24"/>
      <c r="W826" s="24"/>
      <c r="X826" s="24"/>
      <c r="Z826" s="24"/>
    </row>
    <row r="827" spans="1:26">
      <c r="A827" s="24"/>
      <c r="B827" s="24"/>
      <c r="C827" s="24"/>
      <c r="K827" s="24"/>
      <c r="L827" s="24"/>
      <c r="M827" s="24"/>
      <c r="O827" s="24"/>
      <c r="Q827" s="24"/>
      <c r="W827" s="24"/>
      <c r="X827" s="24"/>
    </row>
    <row r="828" spans="1:26">
      <c r="A828" s="24"/>
      <c r="B828" s="24"/>
      <c r="C828" s="24"/>
      <c r="K828" s="24"/>
      <c r="L828" s="24"/>
      <c r="M828" s="24"/>
      <c r="O828" s="24"/>
      <c r="Q828" s="24"/>
      <c r="W828" s="24"/>
      <c r="X828" s="24"/>
    </row>
    <row r="829" spans="1:26">
      <c r="A829" s="24"/>
      <c r="B829" s="24"/>
      <c r="C829" s="24"/>
      <c r="K829" s="24"/>
      <c r="L829" s="24"/>
      <c r="M829" s="24"/>
      <c r="O829" s="24"/>
      <c r="Q829" s="24"/>
      <c r="W829" s="24"/>
      <c r="X829" s="24"/>
      <c r="Z829" s="24"/>
    </row>
    <row r="830" spans="1:26">
      <c r="A830" s="24"/>
      <c r="B830" s="24"/>
      <c r="C830" s="24"/>
      <c r="K830" s="24"/>
      <c r="L830" s="24"/>
      <c r="M830" s="24"/>
      <c r="O830" s="24"/>
      <c r="Q830" s="24"/>
      <c r="W830" s="24"/>
      <c r="X830" s="24"/>
      <c r="Z830" s="24"/>
    </row>
    <row r="831" spans="1:26">
      <c r="A831" s="24"/>
      <c r="B831" s="24"/>
      <c r="C831" s="24"/>
      <c r="K831" s="24"/>
      <c r="L831" s="24"/>
      <c r="M831" s="24"/>
      <c r="O831" s="24"/>
      <c r="Q831" s="24"/>
      <c r="W831" s="24"/>
      <c r="X831" s="24"/>
      <c r="Z831" s="24"/>
    </row>
    <row r="832" spans="1:26">
      <c r="A832" s="24"/>
      <c r="B832" s="24"/>
      <c r="C832" s="24"/>
      <c r="K832" s="24"/>
      <c r="L832" s="24"/>
      <c r="M832" s="24"/>
      <c r="N832" s="24"/>
      <c r="O832" s="24"/>
      <c r="Q832" s="24"/>
      <c r="R832" s="24"/>
      <c r="W832" s="24"/>
      <c r="X832" s="24"/>
      <c r="Z832" s="24"/>
    </row>
    <row r="833" spans="1:26">
      <c r="A833" s="24"/>
      <c r="B833" s="24"/>
      <c r="C833" s="24"/>
      <c r="K833" s="24"/>
      <c r="L833" s="24"/>
      <c r="M833" s="24"/>
      <c r="N833" s="24"/>
      <c r="O833" s="24"/>
      <c r="Q833" s="24"/>
      <c r="R833" s="24"/>
      <c r="W833" s="24"/>
      <c r="X833" s="24"/>
    </row>
    <row r="834" spans="1:26">
      <c r="A834" s="24"/>
      <c r="B834" s="24"/>
      <c r="C834" s="24"/>
      <c r="K834" s="24"/>
      <c r="L834" s="24"/>
      <c r="M834" s="24"/>
      <c r="O834" s="24"/>
      <c r="Q834" s="24"/>
      <c r="W834" s="24"/>
      <c r="X834" s="24"/>
      <c r="Z834" s="24"/>
    </row>
    <row r="835" spans="1:26">
      <c r="A835" s="24"/>
      <c r="B835" s="24"/>
      <c r="C835" s="24"/>
      <c r="K835" s="24"/>
      <c r="L835" s="24"/>
      <c r="M835" s="24"/>
      <c r="N835" s="24"/>
      <c r="O835" s="24"/>
      <c r="Q835" s="24"/>
      <c r="R835" s="24"/>
      <c r="W835" s="24"/>
      <c r="X835" s="24"/>
      <c r="Z835" s="24"/>
    </row>
    <row r="836" spans="1:26">
      <c r="A836" s="24"/>
      <c r="B836" s="24"/>
      <c r="C836" s="24"/>
      <c r="K836" s="24"/>
      <c r="L836" s="24"/>
      <c r="M836" s="24"/>
      <c r="N836" s="24"/>
      <c r="O836" s="24"/>
      <c r="Q836" s="24"/>
      <c r="R836" s="24"/>
      <c r="W836" s="24"/>
      <c r="X836" s="24"/>
    </row>
    <row r="837" spans="1:26">
      <c r="A837" s="24"/>
      <c r="B837" s="24"/>
      <c r="C837" s="24"/>
      <c r="K837" s="24"/>
      <c r="L837" s="24"/>
      <c r="M837" s="24"/>
      <c r="N837" s="24"/>
      <c r="O837" s="24"/>
      <c r="Q837" s="24"/>
      <c r="R837" s="24"/>
      <c r="W837" s="24"/>
      <c r="X837" s="24"/>
    </row>
    <row r="838" spans="1:26">
      <c r="A838" s="24"/>
      <c r="B838" s="24"/>
      <c r="C838" s="24"/>
      <c r="K838" s="24"/>
      <c r="L838" s="24"/>
      <c r="M838" s="24"/>
      <c r="O838" s="24"/>
      <c r="Q838" s="24"/>
      <c r="W838" s="24"/>
      <c r="X838" s="24"/>
      <c r="Z838" s="24"/>
    </row>
    <row r="839" spans="1:26">
      <c r="A839" s="24"/>
      <c r="B839" s="24"/>
      <c r="C839" s="24"/>
      <c r="K839" s="24"/>
      <c r="L839" s="24"/>
      <c r="M839" s="24"/>
      <c r="O839" s="24"/>
      <c r="Q839" s="24"/>
      <c r="W839" s="24"/>
      <c r="X839" s="24"/>
      <c r="Z839" s="24"/>
    </row>
    <row r="840" spans="1:26">
      <c r="A840" s="24"/>
      <c r="B840" s="24"/>
      <c r="C840" s="24"/>
      <c r="K840" s="24"/>
      <c r="L840" s="24"/>
      <c r="M840" s="24"/>
      <c r="O840" s="24"/>
      <c r="Q840" s="24"/>
      <c r="W840" s="24"/>
      <c r="X840" s="24"/>
      <c r="Z840" s="24"/>
    </row>
    <row r="841" spans="1:26">
      <c r="A841" s="24"/>
      <c r="B841" s="24"/>
      <c r="C841" s="24"/>
      <c r="K841" s="24"/>
      <c r="L841" s="24"/>
      <c r="M841" s="24"/>
      <c r="O841" s="24"/>
      <c r="Q841" s="24"/>
      <c r="W841" s="24"/>
      <c r="X841" s="24"/>
      <c r="Z841" s="24"/>
    </row>
    <row r="842" spans="1:26">
      <c r="A842" s="24"/>
      <c r="B842" s="24"/>
      <c r="C842" s="24"/>
      <c r="K842" s="24"/>
      <c r="L842" s="24"/>
      <c r="M842" s="24"/>
      <c r="O842" s="24"/>
      <c r="Q842" s="24"/>
      <c r="W842" s="24"/>
      <c r="X842" s="24"/>
    </row>
    <row r="843" spans="1:26">
      <c r="A843" s="24"/>
      <c r="B843" s="24"/>
      <c r="C843" s="24"/>
      <c r="K843" s="24"/>
      <c r="L843" s="24"/>
      <c r="M843" s="24"/>
      <c r="O843" s="24"/>
      <c r="Q843" s="24"/>
      <c r="W843" s="24"/>
      <c r="X843" s="24"/>
      <c r="Z843" s="24"/>
    </row>
    <row r="844" spans="1:26">
      <c r="A844" s="24"/>
      <c r="B844" s="24"/>
      <c r="C844" s="24"/>
      <c r="K844" s="24"/>
      <c r="L844" s="24"/>
      <c r="M844" s="24"/>
      <c r="N844" s="24"/>
      <c r="O844" s="24"/>
      <c r="Q844" s="24"/>
      <c r="R844" s="24"/>
      <c r="W844" s="24"/>
      <c r="X844" s="24"/>
      <c r="Z844" s="24"/>
    </row>
    <row r="845" spans="1:26">
      <c r="A845" s="24"/>
      <c r="B845" s="24"/>
      <c r="C845" s="24"/>
      <c r="K845" s="24"/>
      <c r="L845" s="24"/>
      <c r="M845" s="24"/>
      <c r="N845" s="24"/>
      <c r="O845" s="24"/>
      <c r="Q845" s="24"/>
      <c r="R845" s="24"/>
      <c r="W845" s="24"/>
      <c r="X845" s="24"/>
    </row>
    <row r="846" spans="1:26">
      <c r="A846" s="24"/>
      <c r="B846" s="24"/>
      <c r="C846" s="24"/>
      <c r="K846" s="24"/>
      <c r="L846" s="24"/>
      <c r="M846" s="24"/>
      <c r="N846" s="24"/>
      <c r="O846" s="24"/>
      <c r="Q846" s="24"/>
      <c r="R846" s="24"/>
      <c r="W846" s="24"/>
      <c r="X846" s="24"/>
    </row>
    <row r="847" spans="1:26">
      <c r="A847" s="24"/>
      <c r="B847" s="24"/>
      <c r="C847" s="24"/>
      <c r="K847" s="24"/>
      <c r="L847" s="24"/>
      <c r="M847" s="24"/>
      <c r="N847" s="24"/>
      <c r="O847" s="24"/>
      <c r="Q847" s="24"/>
      <c r="R847" s="24"/>
      <c r="W847" s="24"/>
      <c r="X847" s="24"/>
      <c r="Z847" s="24"/>
    </row>
    <row r="848" spans="1:26">
      <c r="A848" s="24"/>
      <c r="B848" s="24"/>
      <c r="C848" s="24"/>
      <c r="K848" s="24"/>
      <c r="L848" s="24"/>
      <c r="M848" s="24"/>
      <c r="N848" s="24"/>
      <c r="O848" s="24"/>
      <c r="Q848" s="24"/>
      <c r="R848" s="24"/>
      <c r="W848" s="24"/>
      <c r="X848" s="24"/>
      <c r="Z848" s="24"/>
    </row>
    <row r="849" spans="1:26">
      <c r="A849" s="24"/>
      <c r="B849" s="24"/>
      <c r="C849" s="24"/>
      <c r="K849" s="24"/>
      <c r="L849" s="24"/>
      <c r="M849" s="24"/>
      <c r="N849" s="24"/>
      <c r="O849" s="24"/>
      <c r="Q849" s="24"/>
      <c r="R849" s="24"/>
      <c r="W849" s="24"/>
      <c r="X849" s="24"/>
      <c r="Z849" s="24"/>
    </row>
    <row r="850" spans="1:26">
      <c r="A850" s="24"/>
      <c r="B850" s="24"/>
      <c r="C850" s="24"/>
      <c r="K850" s="24"/>
      <c r="L850" s="24"/>
      <c r="M850" s="24"/>
      <c r="N850" s="24"/>
      <c r="O850" s="24"/>
      <c r="Q850" s="24"/>
      <c r="R850" s="24"/>
      <c r="W850" s="24"/>
      <c r="X850" s="24"/>
      <c r="Z850" s="24"/>
    </row>
    <row r="851" spans="1:26">
      <c r="A851" s="24"/>
      <c r="B851" s="24"/>
      <c r="C851" s="24"/>
      <c r="K851" s="24"/>
      <c r="L851" s="24"/>
      <c r="M851" s="24"/>
      <c r="N851" s="24"/>
      <c r="O851" s="24"/>
      <c r="Q851" s="24"/>
      <c r="R851" s="24"/>
      <c r="W851" s="24"/>
      <c r="X851" s="24"/>
    </row>
    <row r="852" spans="1:26">
      <c r="A852" s="24"/>
      <c r="B852" s="24"/>
      <c r="C852" s="24"/>
      <c r="K852" s="24"/>
      <c r="L852" s="24"/>
      <c r="N852" s="24"/>
      <c r="Q852" s="24"/>
      <c r="R852" s="24"/>
      <c r="W852" s="24"/>
      <c r="X852" s="24"/>
    </row>
    <row r="853" spans="1:26">
      <c r="A853" s="24"/>
      <c r="B853" s="24"/>
      <c r="C853" s="24"/>
      <c r="K853" s="24"/>
      <c r="L853" s="24"/>
      <c r="M853" s="24"/>
      <c r="N853" s="24"/>
      <c r="O853" s="24"/>
      <c r="Q853" s="24"/>
      <c r="R853" s="24"/>
      <c r="S853" s="24"/>
      <c r="W853" s="24"/>
      <c r="X853" s="24"/>
    </row>
    <row r="854" spans="1:26">
      <c r="A854" s="24"/>
      <c r="B854" s="24"/>
      <c r="C854" s="24"/>
      <c r="K854" s="24"/>
      <c r="L854" s="24"/>
      <c r="N854" s="24"/>
      <c r="O854" s="24"/>
      <c r="Q854" s="24"/>
      <c r="R854" s="24"/>
      <c r="S854" s="24"/>
      <c r="W854" s="24"/>
      <c r="X854" s="24"/>
    </row>
    <row r="855" spans="1:26">
      <c r="A855" s="24"/>
      <c r="B855" s="24"/>
      <c r="C855" s="24"/>
      <c r="K855" s="24"/>
      <c r="L855" s="24"/>
      <c r="M855" s="24"/>
      <c r="N855" s="24"/>
      <c r="O855" s="24"/>
      <c r="Q855" s="24"/>
      <c r="R855" s="24"/>
      <c r="S855" s="24"/>
      <c r="W855" s="24"/>
      <c r="X855" s="24"/>
    </row>
    <row r="856" spans="1:26">
      <c r="A856" s="24"/>
      <c r="B856" s="24"/>
      <c r="C856" s="24"/>
      <c r="K856" s="24"/>
      <c r="L856" s="24"/>
      <c r="M856" s="24"/>
      <c r="N856" s="24"/>
      <c r="Q856" s="24"/>
      <c r="R856" s="24"/>
      <c r="S856" s="24"/>
      <c r="W856" s="24"/>
      <c r="X856" s="24"/>
    </row>
    <row r="857" spans="1:26">
      <c r="A857" s="24"/>
      <c r="B857" s="24"/>
      <c r="C857" s="24"/>
      <c r="K857" s="24"/>
      <c r="L857" s="24"/>
      <c r="M857" s="24"/>
      <c r="N857" s="24"/>
      <c r="O857" s="24"/>
      <c r="Q857" s="24"/>
      <c r="R857" s="24"/>
      <c r="S857" s="24"/>
      <c r="W857" s="24"/>
      <c r="X857" s="24"/>
    </row>
    <row r="858" spans="1:26">
      <c r="A858" s="24"/>
      <c r="B858" s="24"/>
      <c r="C858" s="24"/>
      <c r="K858" s="24"/>
      <c r="L858" s="24"/>
      <c r="M858" s="24"/>
      <c r="N858" s="24"/>
      <c r="O858" s="24"/>
      <c r="Q858" s="24"/>
      <c r="R858" s="24"/>
      <c r="S858" s="24"/>
      <c r="W858" s="24"/>
      <c r="X858" s="24"/>
    </row>
    <row r="859" spans="1:26">
      <c r="A859" s="24"/>
      <c r="B859" s="24"/>
      <c r="C859" s="24"/>
      <c r="K859" s="24"/>
      <c r="L859" s="24"/>
      <c r="M859" s="24"/>
      <c r="N859" s="24"/>
      <c r="O859" s="24"/>
      <c r="Q859" s="24"/>
      <c r="R859" s="24"/>
      <c r="S859" s="24"/>
      <c r="W859" s="24"/>
      <c r="X859" s="24"/>
    </row>
    <row r="860" spans="1:26">
      <c r="A860" s="24"/>
      <c r="B860" s="24"/>
      <c r="C860" s="24"/>
      <c r="K860" s="24"/>
      <c r="L860" s="24"/>
      <c r="M860" s="24"/>
      <c r="N860" s="24"/>
      <c r="O860" s="24"/>
      <c r="Q860" s="24"/>
      <c r="R860" s="24"/>
      <c r="S860" s="24"/>
      <c r="W860" s="24"/>
      <c r="X860" s="24"/>
      <c r="Z860" s="24"/>
    </row>
    <row r="861" spans="1:26">
      <c r="A861" s="24"/>
      <c r="B861" s="24"/>
      <c r="C861" s="24"/>
      <c r="K861" s="24"/>
      <c r="L861" s="24"/>
      <c r="M861" s="24"/>
      <c r="N861" s="24"/>
      <c r="O861" s="24"/>
      <c r="Q861" s="24"/>
      <c r="R861" s="24"/>
      <c r="W861" s="24"/>
      <c r="X861" s="24"/>
      <c r="Z861" s="24"/>
    </row>
    <row r="862" spans="1:26">
      <c r="A862" s="24"/>
      <c r="B862" s="24"/>
      <c r="C862" s="24"/>
      <c r="K862" s="24"/>
      <c r="L862" s="24"/>
      <c r="M862" s="24"/>
      <c r="N862" s="24"/>
      <c r="O862" s="24"/>
      <c r="Q862" s="24"/>
      <c r="R862" s="24"/>
      <c r="S862" s="24"/>
      <c r="W862" s="24"/>
      <c r="X862" s="24"/>
    </row>
    <row r="863" spans="1:26">
      <c r="A863" s="24"/>
      <c r="B863" s="24"/>
      <c r="C863" s="24"/>
      <c r="K863" s="24"/>
      <c r="L863" s="24"/>
      <c r="M863" s="24"/>
      <c r="N863" s="24"/>
      <c r="O863" s="24"/>
      <c r="Q863" s="24"/>
      <c r="R863" s="24"/>
      <c r="S863" s="24"/>
      <c r="W863" s="24"/>
      <c r="X863" s="24"/>
    </row>
    <row r="864" spans="1:26">
      <c r="A864" s="24"/>
      <c r="B864" s="24"/>
      <c r="C864" s="24"/>
      <c r="K864" s="24"/>
      <c r="L864" s="24"/>
      <c r="M864" s="24"/>
      <c r="N864" s="24"/>
      <c r="O864" s="24"/>
      <c r="Q864" s="24"/>
      <c r="R864" s="24"/>
      <c r="S864" s="24"/>
      <c r="W864" s="24"/>
      <c r="X864" s="24"/>
    </row>
    <row r="865" spans="1:26">
      <c r="A865" s="24"/>
      <c r="B865" s="24"/>
      <c r="C865" s="24"/>
      <c r="K865" s="24"/>
      <c r="L865" s="24"/>
      <c r="M865" s="24"/>
      <c r="N865" s="24"/>
      <c r="O865" s="24"/>
      <c r="Q865" s="24"/>
      <c r="R865" s="24"/>
      <c r="S865" s="24"/>
      <c r="W865" s="24"/>
      <c r="X865" s="24"/>
      <c r="Z865" s="24"/>
    </row>
    <row r="866" spans="1:26">
      <c r="A866" s="24"/>
      <c r="B866" s="24"/>
      <c r="C866" s="24"/>
      <c r="K866" s="24"/>
      <c r="L866" s="24"/>
      <c r="M866" s="24"/>
      <c r="N866" s="24"/>
      <c r="O866" s="24"/>
      <c r="Q866" s="24"/>
      <c r="R866" s="24"/>
      <c r="W866" s="24"/>
      <c r="X866" s="24"/>
    </row>
    <row r="867" spans="1:26">
      <c r="A867" s="24"/>
      <c r="B867" s="24"/>
      <c r="C867" s="24"/>
      <c r="K867" s="24"/>
      <c r="L867" s="24"/>
      <c r="M867" s="24"/>
      <c r="N867" s="24"/>
      <c r="O867" s="24"/>
      <c r="Q867" s="24"/>
      <c r="R867" s="24"/>
      <c r="W867" s="24"/>
      <c r="X867" s="24"/>
    </row>
    <row r="868" spans="1:26">
      <c r="A868" s="24"/>
      <c r="B868" s="24"/>
      <c r="C868" s="24"/>
      <c r="K868" s="24"/>
      <c r="L868" s="24"/>
      <c r="M868" s="24"/>
      <c r="N868" s="24"/>
      <c r="O868" s="24"/>
      <c r="Q868" s="24"/>
      <c r="R868" s="24"/>
      <c r="W868" s="24"/>
      <c r="X868" s="24"/>
    </row>
    <row r="869" spans="1:26">
      <c r="A869" s="24"/>
      <c r="B869" s="24"/>
      <c r="C869" s="24"/>
      <c r="K869" s="24"/>
      <c r="L869" s="24"/>
      <c r="M869" s="24"/>
      <c r="N869" s="24"/>
      <c r="O869" s="24"/>
      <c r="Q869" s="24"/>
      <c r="R869" s="24"/>
      <c r="W869" s="24"/>
      <c r="X869" s="24"/>
      <c r="Z869" s="24"/>
    </row>
    <row r="870" spans="1:26">
      <c r="A870" s="24"/>
      <c r="B870" s="24"/>
      <c r="C870" s="24"/>
      <c r="K870" s="24"/>
      <c r="L870" s="24"/>
      <c r="M870" s="24"/>
      <c r="N870" s="24"/>
      <c r="O870" s="24"/>
      <c r="Q870" s="24"/>
      <c r="R870" s="24"/>
      <c r="S870" s="24"/>
      <c r="W870" s="24"/>
      <c r="X870" s="24"/>
    </row>
    <row r="871" spans="1:26">
      <c r="A871" s="24"/>
      <c r="B871" s="24"/>
      <c r="C871" s="24"/>
      <c r="K871" s="24"/>
      <c r="L871" s="24"/>
      <c r="M871" s="24"/>
      <c r="N871" s="24"/>
      <c r="O871" s="24"/>
      <c r="Q871" s="24"/>
      <c r="R871" s="24"/>
      <c r="S871" s="24"/>
      <c r="W871" s="24"/>
      <c r="X871" s="24"/>
    </row>
    <row r="872" spans="1:26">
      <c r="A872" s="24"/>
      <c r="B872" s="24"/>
      <c r="C872" s="24"/>
      <c r="K872" s="24"/>
      <c r="L872" s="24"/>
      <c r="M872" s="24"/>
      <c r="N872" s="24"/>
      <c r="O872" s="24"/>
      <c r="Q872" s="24"/>
      <c r="R872" s="24"/>
      <c r="S872" s="24"/>
      <c r="W872" s="24"/>
      <c r="X872" s="24"/>
    </row>
    <row r="873" spans="1:26">
      <c r="A873" s="24"/>
      <c r="B873" s="24"/>
      <c r="C873" s="24"/>
      <c r="K873" s="24"/>
      <c r="L873" s="24"/>
      <c r="M873" s="24"/>
      <c r="N873" s="24"/>
      <c r="O873" s="24"/>
      <c r="Q873" s="24"/>
      <c r="R873" s="24"/>
      <c r="S873" s="24"/>
      <c r="W873" s="24"/>
      <c r="X873" s="24"/>
      <c r="Z873" s="24"/>
    </row>
    <row r="874" spans="1:26">
      <c r="A874" s="24"/>
      <c r="B874" s="24"/>
      <c r="C874" s="24"/>
      <c r="K874" s="24"/>
      <c r="L874" s="24"/>
      <c r="M874" s="24"/>
      <c r="N874" s="24"/>
      <c r="O874" s="24"/>
      <c r="Q874" s="24"/>
      <c r="R874" s="24"/>
      <c r="S874" s="24"/>
      <c r="W874" s="24"/>
      <c r="X874" s="24"/>
    </row>
    <row r="875" spans="1:26">
      <c r="A875" s="24"/>
      <c r="B875" s="24"/>
      <c r="C875" s="24"/>
      <c r="K875" s="24"/>
      <c r="L875" s="24"/>
      <c r="M875" s="24"/>
      <c r="N875" s="24"/>
      <c r="O875" s="24"/>
      <c r="Q875" s="24"/>
      <c r="R875" s="24"/>
      <c r="S875" s="24"/>
      <c r="W875" s="24"/>
      <c r="X875" s="24"/>
    </row>
    <row r="876" spans="1:26">
      <c r="A876" s="24"/>
      <c r="B876" s="24"/>
      <c r="C876" s="24"/>
      <c r="K876" s="24"/>
      <c r="L876" s="24"/>
      <c r="M876" s="24"/>
      <c r="N876" s="24"/>
      <c r="O876" s="24"/>
      <c r="Q876" s="24"/>
      <c r="R876" s="24"/>
      <c r="S876" s="24"/>
      <c r="W876" s="24"/>
      <c r="X876" s="24"/>
    </row>
    <row r="877" spans="1:26">
      <c r="A877" s="24"/>
      <c r="B877" s="24"/>
      <c r="C877" s="24"/>
      <c r="K877" s="24"/>
      <c r="L877" s="24"/>
      <c r="M877" s="24"/>
      <c r="N877" s="24"/>
      <c r="O877" s="24"/>
      <c r="Q877" s="24"/>
      <c r="R877" s="24"/>
      <c r="W877" s="24"/>
      <c r="X877" s="24"/>
      <c r="Z877" s="24"/>
    </row>
    <row r="878" spans="1:26">
      <c r="A878" s="24"/>
      <c r="B878" s="24"/>
      <c r="C878" s="24"/>
      <c r="K878" s="24"/>
      <c r="L878" s="24"/>
      <c r="M878" s="24"/>
      <c r="N878" s="24"/>
      <c r="O878" s="24"/>
      <c r="Q878" s="24"/>
      <c r="R878" s="24"/>
      <c r="S878" s="24"/>
      <c r="W878" s="24"/>
      <c r="X878" s="24"/>
    </row>
    <row r="879" spans="1:26">
      <c r="A879" s="24"/>
      <c r="B879" s="24"/>
      <c r="C879" s="24"/>
      <c r="K879" s="24"/>
      <c r="L879" s="24"/>
      <c r="M879" s="24"/>
      <c r="N879" s="24"/>
      <c r="O879" s="24"/>
      <c r="Q879" s="24"/>
      <c r="R879" s="24"/>
      <c r="S879" s="24"/>
      <c r="W879" s="24"/>
      <c r="X879" s="24"/>
    </row>
    <row r="880" spans="1:26">
      <c r="A880" s="24"/>
      <c r="B880" s="24"/>
      <c r="C880" s="24"/>
      <c r="K880" s="24"/>
      <c r="L880" s="24"/>
      <c r="M880" s="24"/>
      <c r="N880" s="24"/>
      <c r="O880" s="24"/>
      <c r="Q880" s="24"/>
      <c r="R880" s="24"/>
      <c r="S880" s="24"/>
      <c r="W880" s="24"/>
      <c r="X880" s="24"/>
    </row>
    <row r="881" spans="1:28">
      <c r="A881" s="24"/>
      <c r="B881" s="24"/>
      <c r="C881" s="24"/>
      <c r="K881" s="24"/>
      <c r="L881" s="24"/>
      <c r="M881" s="24"/>
      <c r="N881" s="24"/>
      <c r="O881" s="24"/>
      <c r="Q881" s="24"/>
      <c r="R881" s="24"/>
      <c r="S881" s="24"/>
      <c r="W881" s="24"/>
      <c r="X881" s="24"/>
    </row>
    <row r="882" spans="1:28">
      <c r="A882" s="24"/>
      <c r="B882" s="24"/>
      <c r="C882" s="24"/>
      <c r="K882" s="24"/>
      <c r="L882" s="24"/>
      <c r="M882" s="24"/>
      <c r="N882" s="24"/>
      <c r="O882" s="24"/>
      <c r="Q882" s="24"/>
      <c r="R882" s="24"/>
      <c r="S882" s="24"/>
      <c r="W882" s="24"/>
      <c r="X882" s="24"/>
    </row>
    <row r="883" spans="1:28">
      <c r="A883" s="24"/>
      <c r="B883" s="24"/>
      <c r="C883" s="24"/>
      <c r="K883" s="24"/>
      <c r="L883" s="24"/>
      <c r="M883" s="24"/>
      <c r="N883" s="24"/>
      <c r="O883" s="24"/>
      <c r="Q883" s="24"/>
      <c r="R883" s="24"/>
      <c r="S883" s="24"/>
      <c r="W883" s="24"/>
      <c r="X883" s="24"/>
      <c r="AB883" s="24"/>
    </row>
    <row r="884" spans="1:28">
      <c r="A884" s="24"/>
      <c r="B884" s="24"/>
      <c r="C884" s="24"/>
      <c r="K884" s="24"/>
      <c r="L884" s="24"/>
      <c r="M884" s="24"/>
      <c r="N884" s="24"/>
      <c r="O884" s="24"/>
      <c r="Q884" s="24"/>
      <c r="R884" s="24"/>
      <c r="S884" s="24"/>
      <c r="W884" s="24"/>
      <c r="X884" s="24"/>
      <c r="AB884" s="24"/>
    </row>
    <row r="885" spans="1:28">
      <c r="A885" s="24"/>
      <c r="B885" s="24"/>
      <c r="C885" s="24"/>
      <c r="K885" s="24"/>
      <c r="L885" s="24"/>
      <c r="M885" s="24"/>
      <c r="N885" s="24"/>
      <c r="O885" s="24"/>
      <c r="Q885" s="24"/>
      <c r="R885" s="24"/>
      <c r="S885" s="24"/>
      <c r="W885" s="24"/>
      <c r="X885" s="24"/>
    </row>
    <row r="886" spans="1:28">
      <c r="A886" s="24"/>
      <c r="B886" s="24"/>
      <c r="C886" s="24"/>
      <c r="K886" s="24"/>
      <c r="L886" s="24"/>
      <c r="M886" s="24"/>
      <c r="N886" s="24"/>
      <c r="O886" s="24"/>
      <c r="Q886" s="24"/>
      <c r="R886" s="24"/>
      <c r="S886" s="24"/>
      <c r="W886" s="24"/>
      <c r="X886" s="24"/>
      <c r="AB886" s="24"/>
    </row>
    <row r="887" spans="1:28">
      <c r="A887" s="24"/>
      <c r="B887" s="24"/>
      <c r="C887" s="24"/>
      <c r="K887" s="24"/>
      <c r="L887" s="24"/>
      <c r="M887" s="24"/>
      <c r="N887" s="24"/>
      <c r="O887" s="24"/>
      <c r="Q887" s="24"/>
      <c r="R887" s="24"/>
      <c r="S887" s="24"/>
      <c r="W887" s="24"/>
      <c r="X887" s="24"/>
    </row>
    <row r="888" spans="1:28">
      <c r="A888" s="24"/>
      <c r="B888" s="24"/>
      <c r="C888" s="24"/>
      <c r="K888" s="24"/>
      <c r="L888" s="24"/>
      <c r="M888" s="24"/>
      <c r="N888" s="24"/>
      <c r="O888" s="24"/>
      <c r="Q888" s="24"/>
      <c r="R888" s="24"/>
      <c r="S888" s="24"/>
      <c r="W888" s="24"/>
      <c r="X888" s="24"/>
    </row>
    <row r="889" spans="1:28">
      <c r="A889" s="24"/>
      <c r="B889" s="24"/>
      <c r="C889" s="24"/>
      <c r="K889" s="24"/>
      <c r="L889" s="24"/>
      <c r="M889" s="24"/>
      <c r="N889" s="24"/>
      <c r="O889" s="24"/>
      <c r="Q889" s="24"/>
      <c r="R889" s="24"/>
      <c r="S889" s="24"/>
      <c r="W889" s="24"/>
      <c r="X889" s="24"/>
    </row>
    <row r="890" spans="1:28">
      <c r="A890" s="24"/>
      <c r="B890" s="24"/>
      <c r="C890" s="24"/>
      <c r="K890" s="24"/>
      <c r="L890" s="24"/>
      <c r="M890" s="24"/>
      <c r="N890" s="24"/>
      <c r="O890" s="24"/>
      <c r="Q890" s="24"/>
      <c r="R890" s="24"/>
      <c r="S890" s="24"/>
      <c r="W890" s="24"/>
      <c r="X890" s="24"/>
    </row>
    <row r="891" spans="1:28">
      <c r="A891" s="24"/>
      <c r="B891" s="24"/>
      <c r="C891" s="24"/>
      <c r="K891" s="24"/>
      <c r="L891" s="24"/>
      <c r="M891" s="24"/>
      <c r="N891" s="24"/>
      <c r="O891" s="24"/>
      <c r="Q891" s="24"/>
      <c r="R891" s="24"/>
      <c r="S891" s="24"/>
      <c r="W891" s="24"/>
      <c r="X891" s="24"/>
    </row>
    <row r="892" spans="1:28">
      <c r="A892" s="24"/>
      <c r="B892" s="24"/>
      <c r="C892" s="24"/>
      <c r="K892" s="24"/>
      <c r="L892" s="24"/>
      <c r="M892" s="24"/>
      <c r="N892" s="24"/>
      <c r="O892" s="24"/>
      <c r="Q892" s="24"/>
      <c r="R892" s="24"/>
      <c r="S892" s="24"/>
      <c r="W892" s="24"/>
      <c r="X892" s="24"/>
      <c r="AB892" s="24"/>
    </row>
    <row r="893" spans="1:28">
      <c r="A893" s="24"/>
      <c r="B893" s="24"/>
      <c r="C893" s="24"/>
      <c r="K893" s="24"/>
      <c r="L893" s="24"/>
      <c r="M893" s="24"/>
      <c r="N893" s="24"/>
      <c r="O893" s="24"/>
      <c r="Q893" s="24"/>
      <c r="R893" s="24"/>
      <c r="S893" s="24"/>
      <c r="W893" s="24"/>
      <c r="X893" s="24"/>
    </row>
    <row r="894" spans="1:28">
      <c r="A894" s="24"/>
      <c r="B894" s="24"/>
      <c r="C894" s="24"/>
      <c r="K894" s="24"/>
      <c r="L894" s="24"/>
      <c r="M894" s="24"/>
      <c r="N894" s="24"/>
      <c r="O894" s="24"/>
      <c r="Q894" s="24"/>
      <c r="R894" s="24"/>
      <c r="S894" s="24"/>
      <c r="W894" s="24"/>
      <c r="X894" s="24"/>
    </row>
    <row r="895" spans="1:28">
      <c r="A895" s="24"/>
      <c r="B895" s="24"/>
      <c r="C895" s="24"/>
      <c r="K895" s="24"/>
      <c r="L895" s="24"/>
      <c r="M895" s="24"/>
      <c r="N895" s="24"/>
      <c r="O895" s="24"/>
      <c r="Q895" s="24"/>
      <c r="R895" s="24"/>
      <c r="S895" s="24"/>
      <c r="W895" s="24"/>
      <c r="X895" s="24"/>
    </row>
    <row r="896" spans="1:28">
      <c r="A896" s="24"/>
      <c r="B896" s="24"/>
      <c r="C896" s="24"/>
      <c r="K896" s="24"/>
      <c r="L896" s="24"/>
      <c r="M896" s="24"/>
      <c r="N896" s="24"/>
      <c r="O896" s="24"/>
      <c r="Q896" s="24"/>
      <c r="R896" s="24"/>
      <c r="S896" s="24"/>
      <c r="W896" s="24"/>
      <c r="X896" s="24"/>
    </row>
    <row r="897" spans="1:28">
      <c r="A897" s="24"/>
      <c r="B897" s="24"/>
      <c r="C897" s="24"/>
      <c r="K897" s="24"/>
      <c r="M897" s="24"/>
      <c r="N897" s="24"/>
      <c r="O897" s="24"/>
      <c r="Q897" s="24"/>
      <c r="R897" s="24"/>
      <c r="S897" s="24"/>
      <c r="W897" s="24"/>
      <c r="X897" s="24"/>
      <c r="AB897" s="24"/>
    </row>
    <row r="898" spans="1:28">
      <c r="A898" s="24"/>
      <c r="B898" s="24"/>
      <c r="C898" s="24"/>
      <c r="K898" s="24"/>
      <c r="M898" s="24"/>
      <c r="N898" s="24"/>
      <c r="O898" s="24"/>
      <c r="Q898" s="24"/>
      <c r="R898" s="24"/>
      <c r="S898" s="24"/>
      <c r="W898" s="24"/>
      <c r="X898" s="24"/>
      <c r="AB898" s="24"/>
    </row>
    <row r="899" spans="1:28">
      <c r="A899" s="24"/>
      <c r="B899" s="24"/>
      <c r="C899" s="24"/>
      <c r="K899" s="24"/>
      <c r="M899" s="24"/>
      <c r="N899" s="24"/>
      <c r="O899" s="24"/>
      <c r="Q899" s="24"/>
      <c r="R899" s="24"/>
      <c r="S899" s="24"/>
      <c r="W899" s="24"/>
      <c r="X899" s="24"/>
      <c r="AB899" s="24"/>
    </row>
    <row r="900" spans="1:28">
      <c r="A900" s="24"/>
      <c r="B900" s="24"/>
      <c r="C900" s="24"/>
      <c r="K900" s="24"/>
      <c r="M900" s="24"/>
      <c r="N900" s="24"/>
      <c r="O900" s="24"/>
      <c r="Q900" s="24"/>
      <c r="R900" s="24"/>
      <c r="S900" s="24"/>
      <c r="W900" s="24"/>
      <c r="X900" s="24"/>
      <c r="AB900" s="24"/>
    </row>
    <row r="901" spans="1:28">
      <c r="A901" s="24"/>
      <c r="B901" s="24"/>
      <c r="C901" s="24"/>
      <c r="K901" s="24"/>
      <c r="M901" s="24"/>
      <c r="N901" s="24"/>
      <c r="O901" s="24"/>
      <c r="Q901" s="24"/>
      <c r="R901" s="24"/>
      <c r="S901" s="24"/>
      <c r="W901" s="24"/>
      <c r="X901" s="24"/>
      <c r="AB901" s="24"/>
    </row>
    <row r="902" spans="1:28">
      <c r="A902" s="24"/>
      <c r="B902" s="24"/>
      <c r="C902" s="24"/>
      <c r="K902" s="24"/>
      <c r="M902" s="24"/>
      <c r="N902" s="24"/>
      <c r="O902" s="24"/>
      <c r="Q902" s="24"/>
      <c r="R902" s="24"/>
      <c r="S902" s="24"/>
      <c r="W902" s="24"/>
      <c r="X902" s="24"/>
      <c r="AB902" s="24"/>
    </row>
    <row r="903" spans="1:28">
      <c r="A903" s="24"/>
      <c r="B903" s="24"/>
      <c r="C903" s="24"/>
      <c r="K903" s="24"/>
      <c r="M903" s="24"/>
      <c r="N903" s="24"/>
      <c r="O903" s="24"/>
      <c r="Q903" s="24"/>
      <c r="R903" s="24"/>
      <c r="S903" s="24"/>
      <c r="W903" s="24"/>
      <c r="X903" s="24"/>
      <c r="AB903" s="24"/>
    </row>
    <row r="904" spans="1:28">
      <c r="A904" s="24"/>
      <c r="B904" s="24"/>
      <c r="C904" s="24"/>
      <c r="K904" s="24"/>
      <c r="M904" s="24"/>
      <c r="N904" s="24"/>
      <c r="O904" s="24"/>
      <c r="Q904" s="24"/>
      <c r="R904" s="24"/>
      <c r="S904" s="24"/>
      <c r="W904" s="24"/>
      <c r="X904" s="24"/>
      <c r="AB904" s="24"/>
    </row>
    <row r="905" spans="1:28">
      <c r="A905" s="24"/>
      <c r="B905" s="24"/>
      <c r="C905" s="24"/>
      <c r="K905" s="24"/>
      <c r="M905" s="24"/>
      <c r="N905" s="24"/>
      <c r="O905" s="24"/>
      <c r="Q905" s="24"/>
      <c r="R905" s="24"/>
      <c r="S905" s="24"/>
      <c r="W905" s="24"/>
      <c r="X905" s="24"/>
      <c r="AB905" s="24"/>
    </row>
    <row r="906" spans="1:28">
      <c r="A906" s="24"/>
      <c r="B906" s="24"/>
      <c r="C906" s="24"/>
      <c r="K906" s="24"/>
      <c r="M906" s="24"/>
      <c r="N906" s="24"/>
      <c r="O906" s="24"/>
      <c r="Q906" s="24"/>
      <c r="R906" s="24"/>
      <c r="S906" s="24"/>
      <c r="W906" s="24"/>
      <c r="X906" s="24"/>
      <c r="AB906" s="24"/>
    </row>
    <row r="907" spans="1:28">
      <c r="A907" s="24"/>
      <c r="B907" s="24"/>
      <c r="C907" s="24"/>
      <c r="K907" s="24"/>
      <c r="M907" s="24"/>
      <c r="N907" s="24"/>
      <c r="O907" s="24"/>
      <c r="Q907" s="24"/>
      <c r="R907" s="24"/>
      <c r="S907" s="24"/>
      <c r="W907" s="24"/>
      <c r="X907" s="24"/>
      <c r="AB907" s="24"/>
    </row>
    <row r="908" spans="1:28">
      <c r="A908" s="24"/>
      <c r="B908" s="24"/>
      <c r="C908" s="24"/>
      <c r="K908" s="24"/>
      <c r="M908" s="24"/>
      <c r="N908" s="24"/>
      <c r="O908" s="24"/>
      <c r="Q908" s="24"/>
      <c r="R908" s="24"/>
      <c r="S908" s="24"/>
      <c r="W908" s="24"/>
      <c r="X908" s="24"/>
      <c r="AB908" s="24"/>
    </row>
    <row r="909" spans="1:28">
      <c r="A909" s="24"/>
      <c r="B909" s="24"/>
      <c r="C909" s="24"/>
      <c r="K909" s="24"/>
      <c r="M909" s="24"/>
      <c r="N909" s="24"/>
      <c r="O909" s="24"/>
      <c r="Q909" s="24"/>
      <c r="R909" s="24"/>
      <c r="S909" s="24"/>
      <c r="W909" s="24"/>
      <c r="X909" s="24"/>
    </row>
    <row r="910" spans="1:28">
      <c r="A910" s="24"/>
      <c r="B910" s="24"/>
      <c r="C910" s="24"/>
      <c r="K910" s="24"/>
      <c r="M910" s="24"/>
      <c r="N910" s="24"/>
      <c r="O910" s="24"/>
      <c r="Q910" s="24"/>
      <c r="R910" s="24"/>
      <c r="S910" s="24"/>
      <c r="W910" s="24"/>
      <c r="X910" s="24"/>
    </row>
    <row r="911" spans="1:28">
      <c r="A911" s="24"/>
      <c r="B911" s="24"/>
      <c r="C911" s="24"/>
      <c r="K911" s="24"/>
      <c r="M911" s="24"/>
      <c r="N911" s="24"/>
      <c r="O911" s="24"/>
      <c r="Q911" s="24"/>
      <c r="R911" s="24"/>
      <c r="S911" s="24"/>
      <c r="W911" s="24"/>
      <c r="X911" s="24"/>
    </row>
    <row r="912" spans="1:28">
      <c r="A912" s="24"/>
      <c r="B912" s="24"/>
      <c r="C912" s="24"/>
      <c r="K912" s="24"/>
      <c r="M912" s="24"/>
      <c r="N912" s="24"/>
      <c r="O912" s="24"/>
      <c r="Q912" s="24"/>
      <c r="R912" s="24"/>
      <c r="S912" s="24"/>
      <c r="W912" s="24"/>
      <c r="X912" s="24"/>
    </row>
    <row r="913" spans="1:28">
      <c r="A913" s="24"/>
      <c r="B913" s="24"/>
      <c r="C913" s="24"/>
      <c r="K913" s="24"/>
      <c r="M913" s="24"/>
      <c r="N913" s="24"/>
      <c r="O913" s="24"/>
      <c r="Q913" s="24"/>
      <c r="R913" s="24"/>
      <c r="S913" s="24"/>
      <c r="W913" s="24"/>
      <c r="X913" s="24"/>
    </row>
    <row r="914" spans="1:28">
      <c r="A914" s="24"/>
      <c r="B914" s="24"/>
      <c r="C914" s="24"/>
      <c r="K914" s="24"/>
      <c r="M914" s="24"/>
      <c r="N914" s="24"/>
      <c r="O914" s="24"/>
      <c r="Q914" s="24"/>
      <c r="R914" s="24"/>
      <c r="S914" s="24"/>
      <c r="W914" s="24"/>
      <c r="X914" s="24"/>
      <c r="Z914" s="24"/>
      <c r="AB914" s="24"/>
    </row>
    <row r="915" spans="1:28">
      <c r="A915" s="24"/>
      <c r="B915" s="24"/>
      <c r="C915" s="24"/>
      <c r="K915" s="24"/>
      <c r="M915" s="24"/>
      <c r="N915" s="24"/>
      <c r="O915" s="24"/>
      <c r="Q915" s="24"/>
      <c r="R915" s="24"/>
      <c r="S915" s="24"/>
      <c r="W915" s="24"/>
      <c r="X915" s="24"/>
      <c r="AB915" s="24"/>
    </row>
    <row r="916" spans="1:28">
      <c r="A916" s="24"/>
      <c r="B916" s="24"/>
      <c r="C916" s="24"/>
      <c r="K916" s="24"/>
      <c r="M916" s="24"/>
      <c r="N916" s="24"/>
      <c r="O916" s="24"/>
      <c r="Q916" s="24"/>
      <c r="R916" s="24"/>
      <c r="S916" s="24"/>
      <c r="W916" s="24"/>
      <c r="X916" s="24"/>
    </row>
    <row r="917" spans="1:28">
      <c r="A917" s="24"/>
      <c r="B917" s="24"/>
      <c r="C917" s="24"/>
      <c r="K917" s="24"/>
      <c r="M917" s="24"/>
      <c r="O917" s="24"/>
      <c r="Q917" s="24"/>
      <c r="S917" s="24"/>
      <c r="W917" s="24"/>
      <c r="X917" s="24"/>
    </row>
    <row r="918" spans="1:28">
      <c r="A918" s="24"/>
      <c r="B918" s="24"/>
      <c r="C918" s="24"/>
      <c r="K918" s="24"/>
      <c r="M918" s="24"/>
      <c r="N918" s="24"/>
      <c r="O918" s="24"/>
      <c r="Q918" s="24"/>
      <c r="R918" s="24"/>
      <c r="S918" s="24"/>
      <c r="W918" s="24"/>
      <c r="X918" s="24"/>
      <c r="Z918" s="24"/>
    </row>
    <row r="919" spans="1:28">
      <c r="A919" s="24"/>
      <c r="B919" s="24"/>
      <c r="C919" s="24"/>
      <c r="K919" s="24"/>
      <c r="M919" s="24"/>
      <c r="N919" s="24"/>
      <c r="O919" s="24"/>
      <c r="Q919" s="24"/>
      <c r="R919" s="24"/>
      <c r="S919" s="24"/>
      <c r="W919" s="24"/>
      <c r="X919" s="24"/>
      <c r="Z919" s="24"/>
    </row>
    <row r="920" spans="1:28">
      <c r="A920" s="24"/>
      <c r="B920" s="24"/>
      <c r="C920" s="24"/>
      <c r="K920" s="24"/>
      <c r="M920" s="24"/>
      <c r="N920" s="24"/>
      <c r="O920" s="24"/>
      <c r="Q920" s="24"/>
      <c r="R920" s="24"/>
      <c r="S920" s="24"/>
      <c r="W920" s="24"/>
      <c r="X920" s="24"/>
      <c r="Z920" s="24"/>
    </row>
    <row r="921" spans="1:28">
      <c r="A921" s="24"/>
      <c r="B921" s="24"/>
      <c r="C921" s="24"/>
      <c r="K921" s="24"/>
      <c r="M921" s="24"/>
      <c r="N921" s="24"/>
      <c r="O921" s="24"/>
      <c r="Q921" s="24"/>
      <c r="R921" s="24"/>
      <c r="S921" s="24"/>
      <c r="W921" s="24"/>
      <c r="X921" s="24"/>
      <c r="Z921" s="24"/>
    </row>
    <row r="922" spans="1:28">
      <c r="A922" s="24"/>
      <c r="B922" s="24"/>
      <c r="C922" s="24"/>
      <c r="K922" s="24"/>
      <c r="M922" s="24"/>
      <c r="N922" s="24"/>
      <c r="O922" s="24"/>
      <c r="Q922" s="24"/>
      <c r="R922" s="24"/>
      <c r="S922" s="24"/>
      <c r="W922" s="24"/>
      <c r="X922" s="24"/>
      <c r="Z922" s="24"/>
      <c r="AB922" s="24"/>
    </row>
    <row r="923" spans="1:28">
      <c r="A923" s="24"/>
      <c r="B923" s="24"/>
      <c r="C923" s="24"/>
      <c r="K923" s="24"/>
      <c r="M923" s="24"/>
      <c r="N923" s="24"/>
      <c r="O923" s="24"/>
      <c r="Q923" s="24"/>
      <c r="R923" s="24"/>
      <c r="S923" s="24"/>
      <c r="W923" s="24"/>
      <c r="X923" s="24"/>
      <c r="Z923" s="24"/>
      <c r="AB923" s="24"/>
    </row>
    <row r="924" spans="1:28">
      <c r="A924" s="24"/>
      <c r="B924" s="24"/>
      <c r="C924" s="24"/>
      <c r="K924" s="24"/>
      <c r="M924" s="24"/>
      <c r="N924" s="24"/>
      <c r="O924" s="24"/>
      <c r="Q924" s="24"/>
      <c r="R924" s="24"/>
      <c r="S924" s="24"/>
      <c r="W924" s="24"/>
      <c r="X924" s="24"/>
      <c r="Z924" s="24"/>
      <c r="AB924" s="24"/>
    </row>
    <row r="925" spans="1:28">
      <c r="A925" s="24"/>
      <c r="B925" s="24"/>
      <c r="C925" s="24"/>
      <c r="K925" s="24"/>
      <c r="M925" s="24"/>
      <c r="N925" s="24"/>
      <c r="O925" s="24"/>
      <c r="Q925" s="24"/>
      <c r="R925" s="24"/>
      <c r="S925" s="24"/>
      <c r="W925" s="24"/>
      <c r="X925" s="24"/>
    </row>
    <row r="926" spans="1:28">
      <c r="A926" s="24"/>
      <c r="B926" s="24"/>
      <c r="C926" s="24"/>
      <c r="K926" s="24"/>
      <c r="M926" s="24"/>
      <c r="N926" s="24"/>
      <c r="O926" s="24"/>
      <c r="Q926" s="24"/>
      <c r="R926" s="24"/>
      <c r="S926" s="24"/>
      <c r="W926" s="24"/>
      <c r="X926" s="24"/>
    </row>
    <row r="927" spans="1:28">
      <c r="A927" s="24"/>
      <c r="B927" s="24"/>
      <c r="C927" s="24"/>
      <c r="K927" s="24"/>
      <c r="M927" s="24"/>
      <c r="N927" s="24"/>
      <c r="O927" s="24"/>
      <c r="Q927" s="24"/>
      <c r="R927" s="24"/>
      <c r="S927" s="24"/>
      <c r="W927" s="24"/>
      <c r="X927" s="24"/>
    </row>
    <row r="928" spans="1:28">
      <c r="A928" s="24"/>
      <c r="B928" s="24"/>
      <c r="C928" s="24"/>
      <c r="K928" s="24"/>
      <c r="M928" s="24"/>
      <c r="N928" s="24"/>
      <c r="O928" s="24"/>
      <c r="Q928" s="24"/>
      <c r="R928" s="24"/>
      <c r="S928" s="24"/>
      <c r="W928" s="24"/>
      <c r="X928" s="24"/>
    </row>
    <row r="929" spans="1:28">
      <c r="A929" s="24"/>
      <c r="B929" s="24"/>
      <c r="C929" s="24"/>
      <c r="K929" s="24"/>
      <c r="M929" s="24"/>
      <c r="N929" s="24"/>
      <c r="O929" s="24"/>
      <c r="Q929" s="24"/>
      <c r="R929" s="24"/>
      <c r="S929" s="24"/>
      <c r="W929" s="24"/>
      <c r="X929" s="24"/>
      <c r="AB929" s="24"/>
    </row>
    <row r="930" spans="1:28">
      <c r="A930" s="24"/>
      <c r="B930" s="24"/>
      <c r="C930" s="24"/>
      <c r="K930" s="24"/>
      <c r="M930" s="24"/>
      <c r="N930" s="24"/>
      <c r="O930" s="24"/>
      <c r="Q930" s="24"/>
      <c r="R930" s="24"/>
      <c r="S930" s="24"/>
      <c r="W930" s="24"/>
      <c r="X930" s="24"/>
      <c r="AB930" s="24"/>
    </row>
    <row r="931" spans="1:28">
      <c r="A931" s="24"/>
      <c r="B931" s="24"/>
      <c r="C931" s="24"/>
      <c r="K931" s="24"/>
      <c r="M931" s="24"/>
      <c r="N931" s="24"/>
      <c r="O931" s="24"/>
      <c r="Q931" s="24"/>
      <c r="R931" s="24"/>
      <c r="S931" s="24"/>
      <c r="W931" s="24"/>
      <c r="X931" s="24"/>
    </row>
    <row r="932" spans="1:28">
      <c r="A932" s="24"/>
      <c r="B932" s="24"/>
      <c r="C932" s="24"/>
      <c r="K932" s="24"/>
      <c r="M932" s="24"/>
      <c r="N932" s="24"/>
      <c r="O932" s="24"/>
      <c r="Q932" s="24"/>
      <c r="R932" s="24"/>
      <c r="S932" s="24"/>
      <c r="W932" s="24"/>
      <c r="X932" s="24"/>
    </row>
    <row r="933" spans="1:28">
      <c r="A933" s="24"/>
      <c r="B933" s="24"/>
      <c r="C933" s="24"/>
      <c r="K933" s="24"/>
      <c r="M933" s="24"/>
      <c r="N933" s="24"/>
      <c r="O933" s="24"/>
      <c r="Q933" s="24"/>
      <c r="R933" s="24"/>
      <c r="S933" s="24"/>
      <c r="W933" s="24"/>
      <c r="X933" s="24"/>
    </row>
    <row r="934" spans="1:28">
      <c r="A934" s="24"/>
      <c r="B934" s="24"/>
      <c r="C934" s="24"/>
      <c r="K934" s="24"/>
      <c r="L934" s="24"/>
      <c r="M934" s="24"/>
      <c r="N934" s="24"/>
      <c r="O934" s="24"/>
      <c r="Q934" s="24"/>
      <c r="R934" s="24"/>
      <c r="S934" s="24"/>
      <c r="W934" s="24"/>
      <c r="X934" s="24"/>
    </row>
    <row r="935" spans="1:28">
      <c r="A935" s="24"/>
      <c r="B935" s="24"/>
      <c r="C935" s="24"/>
      <c r="K935" s="24"/>
      <c r="L935" s="24"/>
      <c r="M935" s="24"/>
      <c r="N935" s="24"/>
      <c r="O935" s="24"/>
      <c r="Q935" s="24"/>
      <c r="R935" s="24"/>
      <c r="S935" s="24"/>
      <c r="W935" s="24"/>
      <c r="X935" s="24"/>
    </row>
    <row r="936" spans="1:28">
      <c r="A936" s="24"/>
      <c r="B936" s="24"/>
      <c r="C936" s="24"/>
      <c r="K936" s="24"/>
      <c r="L936" s="24"/>
      <c r="M936" s="24"/>
      <c r="N936" s="24"/>
      <c r="O936" s="24"/>
      <c r="Q936" s="24"/>
      <c r="R936" s="24"/>
      <c r="S936" s="24"/>
      <c r="W936" s="24"/>
      <c r="X936" s="24"/>
    </row>
    <row r="937" spans="1:28">
      <c r="A937" s="24"/>
      <c r="B937" s="24"/>
      <c r="C937" s="24"/>
      <c r="K937" s="24"/>
      <c r="M937" s="24"/>
      <c r="N937" s="24"/>
      <c r="O937" s="24"/>
      <c r="Q937" s="24"/>
      <c r="R937" s="24"/>
      <c r="S937" s="24"/>
      <c r="W937" s="24"/>
      <c r="X937" s="24"/>
    </row>
    <row r="938" spans="1:28">
      <c r="A938" s="24"/>
      <c r="B938" s="24"/>
      <c r="C938" s="24"/>
      <c r="K938" s="24"/>
      <c r="M938" s="24"/>
      <c r="N938" s="24"/>
      <c r="O938" s="24"/>
      <c r="Q938" s="24"/>
      <c r="R938" s="24"/>
      <c r="S938" s="24"/>
      <c r="W938" s="24"/>
      <c r="X938" s="24"/>
    </row>
    <row r="939" spans="1:28">
      <c r="A939" s="24"/>
      <c r="B939" s="24"/>
      <c r="C939" s="24"/>
      <c r="K939" s="24"/>
      <c r="M939" s="24"/>
      <c r="N939" s="24"/>
      <c r="O939" s="24"/>
      <c r="Q939" s="24"/>
      <c r="R939" s="24"/>
      <c r="S939" s="24"/>
      <c r="W939" s="24"/>
      <c r="X939" s="24"/>
    </row>
    <row r="940" spans="1:28">
      <c r="A940" s="24"/>
      <c r="B940" s="24"/>
      <c r="C940" s="24"/>
      <c r="K940" s="24"/>
      <c r="M940" s="24"/>
      <c r="N940" s="24"/>
      <c r="O940" s="24"/>
      <c r="Q940" s="24"/>
      <c r="R940" s="24"/>
      <c r="S940" s="24"/>
      <c r="W940" s="24"/>
      <c r="X940" s="24"/>
    </row>
    <row r="941" spans="1:28">
      <c r="A941" s="24"/>
      <c r="B941" s="24"/>
      <c r="C941" s="24"/>
      <c r="K941" s="24"/>
      <c r="M941" s="24"/>
      <c r="O941" s="24"/>
      <c r="Q941" s="24"/>
      <c r="S941" s="24"/>
      <c r="W941" s="24"/>
      <c r="X941" s="24"/>
    </row>
    <row r="942" spans="1:28">
      <c r="A942" s="24"/>
      <c r="B942" s="24"/>
      <c r="C942" s="24"/>
      <c r="K942" s="24"/>
      <c r="M942" s="24"/>
      <c r="O942" s="24"/>
      <c r="Q942" s="24"/>
      <c r="S942" s="24"/>
      <c r="W942" s="24"/>
      <c r="X942" s="24"/>
    </row>
    <row r="943" spans="1:28">
      <c r="A943" s="24"/>
      <c r="B943" s="24"/>
      <c r="C943" s="24"/>
      <c r="K943" s="24"/>
      <c r="M943" s="24"/>
      <c r="O943" s="24"/>
      <c r="Q943" s="24"/>
      <c r="S943" s="24"/>
      <c r="W943" s="24"/>
      <c r="X943" s="24"/>
    </row>
    <row r="944" spans="1:28">
      <c r="A944" s="24"/>
      <c r="B944" s="24"/>
      <c r="C944" s="24"/>
      <c r="K944" s="24"/>
      <c r="M944" s="24"/>
      <c r="O944" s="24"/>
      <c r="Q944" s="24"/>
      <c r="S944" s="24"/>
      <c r="W944" s="24"/>
      <c r="X944" s="24"/>
    </row>
    <row r="945" spans="1:28">
      <c r="A945" s="24"/>
      <c r="B945" s="24"/>
      <c r="C945" s="24"/>
      <c r="K945" s="24"/>
      <c r="M945" s="24"/>
      <c r="O945" s="24"/>
      <c r="Q945" s="24"/>
      <c r="S945" s="24"/>
      <c r="W945" s="24"/>
      <c r="X945" s="24"/>
    </row>
    <row r="946" spans="1:28">
      <c r="A946" s="24"/>
      <c r="B946" s="24"/>
      <c r="C946" s="24"/>
      <c r="K946" s="24"/>
      <c r="M946" s="24"/>
      <c r="N946" s="24"/>
      <c r="O946" s="24"/>
      <c r="Q946" s="24"/>
      <c r="R946" s="24"/>
      <c r="S946" s="24"/>
      <c r="W946" s="24"/>
      <c r="X946" s="24"/>
    </row>
    <row r="947" spans="1:28">
      <c r="A947" s="24"/>
      <c r="B947" s="24"/>
      <c r="C947" s="24"/>
      <c r="K947" s="24"/>
      <c r="M947" s="24"/>
      <c r="N947" s="24"/>
      <c r="O947" s="24"/>
      <c r="Q947" s="24"/>
      <c r="R947" s="24"/>
      <c r="S947" s="24"/>
      <c r="W947" s="24"/>
      <c r="X947" s="24"/>
    </row>
    <row r="948" spans="1:28">
      <c r="A948" s="24"/>
      <c r="B948" s="24"/>
      <c r="C948" s="24"/>
      <c r="K948" s="24"/>
      <c r="L948" s="24"/>
      <c r="M948" s="24"/>
      <c r="N948" s="24"/>
      <c r="O948" s="24"/>
      <c r="Q948" s="24"/>
      <c r="R948" s="24"/>
      <c r="S948" s="24"/>
      <c r="W948" s="24"/>
      <c r="X948" s="24"/>
    </row>
    <row r="949" spans="1:28">
      <c r="A949" s="24"/>
      <c r="B949" s="24"/>
      <c r="C949" s="24"/>
      <c r="K949" s="24"/>
      <c r="L949" s="24"/>
      <c r="M949" s="24"/>
      <c r="N949" s="24"/>
      <c r="O949" s="24"/>
      <c r="Q949" s="24"/>
      <c r="R949" s="24"/>
      <c r="S949" s="24"/>
      <c r="W949" s="24"/>
      <c r="X949" s="24"/>
    </row>
    <row r="950" spans="1:28">
      <c r="A950" s="24"/>
      <c r="B950" s="24"/>
      <c r="C950" s="24"/>
      <c r="K950" s="24"/>
      <c r="L950" s="24"/>
      <c r="M950" s="24"/>
      <c r="O950" s="24"/>
      <c r="Q950" s="24"/>
      <c r="S950" s="24"/>
      <c r="W950" s="24"/>
      <c r="X950" s="24"/>
    </row>
    <row r="951" spans="1:28">
      <c r="A951" s="24"/>
      <c r="B951" s="24"/>
      <c r="C951" s="24"/>
      <c r="K951" s="24"/>
      <c r="L951" s="24"/>
      <c r="M951" s="24"/>
      <c r="N951" s="24"/>
      <c r="O951" s="24"/>
      <c r="Q951" s="24"/>
      <c r="R951" s="24"/>
      <c r="S951" s="24"/>
      <c r="W951" s="24"/>
      <c r="X951" s="24"/>
    </row>
    <row r="952" spans="1:28">
      <c r="A952" s="24"/>
      <c r="B952" s="24"/>
      <c r="C952" s="24"/>
      <c r="K952" s="24"/>
      <c r="M952" s="24"/>
      <c r="N952" s="24"/>
      <c r="O952" s="24"/>
      <c r="Q952" s="24"/>
      <c r="R952" s="24"/>
      <c r="S952" s="24"/>
      <c r="W952" s="24"/>
      <c r="X952" s="24"/>
    </row>
    <row r="953" spans="1:28">
      <c r="A953" s="24"/>
      <c r="B953" s="24"/>
      <c r="C953" s="24"/>
      <c r="K953" s="24"/>
      <c r="M953" s="24"/>
      <c r="N953" s="24"/>
      <c r="O953" s="24"/>
      <c r="Q953" s="24"/>
      <c r="R953" s="24"/>
      <c r="S953" s="24"/>
      <c r="W953" s="24"/>
      <c r="X953" s="24"/>
      <c r="Z953" s="24"/>
      <c r="AB953" s="24"/>
    </row>
    <row r="954" spans="1:28">
      <c r="A954" s="24"/>
      <c r="B954" s="24"/>
      <c r="C954" s="24"/>
      <c r="K954" s="24"/>
      <c r="M954" s="24"/>
      <c r="N954" s="24"/>
      <c r="O954" s="24"/>
      <c r="Q954" s="24"/>
      <c r="R954" s="24"/>
      <c r="S954" s="24"/>
      <c r="W954" s="24"/>
      <c r="X954" s="24"/>
      <c r="AB954" s="24"/>
    </row>
    <row r="955" spans="1:28">
      <c r="A955" s="24"/>
      <c r="B955" s="24"/>
      <c r="C955" s="24"/>
      <c r="K955" s="24"/>
      <c r="M955" s="24"/>
      <c r="N955" s="24"/>
      <c r="O955" s="24"/>
      <c r="Q955" s="24"/>
      <c r="R955" s="24"/>
      <c r="S955" s="24"/>
      <c r="W955" s="24"/>
      <c r="X955" s="24"/>
    </row>
    <row r="956" spans="1:28">
      <c r="A956" s="24"/>
      <c r="B956" s="24"/>
      <c r="C956" s="24"/>
      <c r="K956" s="24"/>
      <c r="M956" s="24"/>
      <c r="N956" s="24"/>
      <c r="O956" s="24"/>
      <c r="Q956" s="24"/>
      <c r="R956" s="24"/>
      <c r="S956" s="24"/>
      <c r="W956" s="24"/>
      <c r="X956" s="24"/>
    </row>
    <row r="957" spans="1:28">
      <c r="A957" s="24"/>
      <c r="B957" s="24"/>
      <c r="C957" s="24"/>
      <c r="K957" s="24"/>
      <c r="M957" s="24"/>
      <c r="O957" s="24"/>
      <c r="Q957" s="24"/>
      <c r="S957" s="24"/>
      <c r="W957" s="24"/>
      <c r="X957" s="24"/>
    </row>
    <row r="958" spans="1:28">
      <c r="A958" s="24"/>
      <c r="B958" s="24"/>
      <c r="C958" s="24"/>
      <c r="K958" s="24"/>
      <c r="M958" s="24"/>
      <c r="N958" s="24"/>
      <c r="O958" s="24"/>
      <c r="Q958" s="24"/>
      <c r="R958" s="24"/>
      <c r="S958" s="24"/>
      <c r="W958" s="24"/>
      <c r="X958" s="24"/>
    </row>
    <row r="959" spans="1:28">
      <c r="A959" s="24"/>
      <c r="B959" s="24"/>
      <c r="C959" s="24"/>
      <c r="K959" s="24"/>
      <c r="M959" s="24"/>
      <c r="O959" s="24"/>
      <c r="Q959" s="24"/>
      <c r="S959" s="24"/>
      <c r="W959" s="24"/>
      <c r="X959" s="24"/>
    </row>
    <row r="960" spans="1:28">
      <c r="A960" s="24"/>
      <c r="B960" s="24"/>
      <c r="C960" s="24"/>
      <c r="K960" s="24"/>
      <c r="M960" s="24"/>
      <c r="N960" s="24"/>
      <c r="O960" s="24"/>
      <c r="Q960" s="24"/>
      <c r="R960" s="24"/>
      <c r="S960" s="24"/>
      <c r="W960" s="24"/>
      <c r="X960" s="24"/>
    </row>
    <row r="961" spans="1:28">
      <c r="A961" s="24"/>
      <c r="B961" s="24"/>
      <c r="C961" s="24"/>
      <c r="K961" s="24"/>
      <c r="M961" s="24"/>
      <c r="N961" s="24"/>
      <c r="O961" s="24"/>
      <c r="Q961" s="24"/>
      <c r="R961" s="24"/>
      <c r="S961" s="24"/>
      <c r="W961" s="24"/>
      <c r="X961" s="24"/>
      <c r="Z961" s="24"/>
      <c r="AB961" s="24"/>
    </row>
    <row r="962" spans="1:28">
      <c r="A962" s="24"/>
      <c r="B962" s="24"/>
      <c r="C962" s="24"/>
      <c r="K962" s="24"/>
      <c r="M962" s="24"/>
      <c r="N962" s="24"/>
      <c r="O962" s="24"/>
      <c r="Q962" s="24"/>
      <c r="R962" s="24"/>
      <c r="S962" s="24"/>
      <c r="W962" s="24"/>
      <c r="X962" s="24"/>
      <c r="AB962" s="24"/>
    </row>
    <row r="963" spans="1:28">
      <c r="A963" s="24"/>
      <c r="B963" s="24"/>
      <c r="C963" s="24"/>
      <c r="K963" s="24"/>
      <c r="M963" s="24"/>
      <c r="O963" s="24"/>
      <c r="Q963" s="24"/>
      <c r="S963" s="24"/>
      <c r="W963" s="24"/>
      <c r="X963" s="24"/>
    </row>
    <row r="964" spans="1:28">
      <c r="A964" s="24"/>
      <c r="B964" s="24"/>
      <c r="C964" s="24"/>
      <c r="K964" s="24"/>
      <c r="M964" s="24"/>
      <c r="O964" s="24"/>
      <c r="Q964" s="24"/>
      <c r="W964" s="24"/>
      <c r="X964" s="24"/>
    </row>
    <row r="965" spans="1:28">
      <c r="A965" s="24"/>
      <c r="B965" s="24"/>
      <c r="C965" s="24"/>
      <c r="K965" s="24"/>
      <c r="M965" s="24"/>
      <c r="O965" s="24"/>
      <c r="Q965" s="24"/>
      <c r="W965" s="24"/>
      <c r="X965" s="24"/>
    </row>
    <row r="966" spans="1:28">
      <c r="A966" s="24"/>
      <c r="B966" s="24"/>
      <c r="C966" s="24"/>
      <c r="K966" s="24"/>
      <c r="M966" s="24"/>
      <c r="O966" s="24"/>
      <c r="Q966" s="24"/>
      <c r="S966" s="24"/>
      <c r="W966" s="24"/>
      <c r="X966" s="24"/>
    </row>
    <row r="967" spans="1:28">
      <c r="A967" s="24"/>
      <c r="B967" s="24"/>
      <c r="C967" s="24"/>
      <c r="K967" s="24"/>
      <c r="M967" s="24"/>
      <c r="O967" s="24"/>
      <c r="Q967" s="24"/>
      <c r="S967" s="24"/>
      <c r="W967" s="24"/>
      <c r="X967" s="24"/>
    </row>
    <row r="968" spans="1:28">
      <c r="A968" s="24"/>
      <c r="B968" s="24"/>
      <c r="C968" s="24"/>
      <c r="K968" s="24"/>
      <c r="M968" s="24"/>
      <c r="N968" s="24"/>
      <c r="O968" s="24"/>
      <c r="Q968" s="24"/>
      <c r="R968" s="24"/>
      <c r="S968" s="24"/>
      <c r="W968" s="24"/>
      <c r="X968" s="24"/>
    </row>
    <row r="969" spans="1:28">
      <c r="A969" s="24"/>
      <c r="B969" s="24"/>
      <c r="C969" s="24"/>
      <c r="K969" s="24"/>
      <c r="M969" s="24"/>
      <c r="N969" s="24"/>
      <c r="O969" s="24"/>
      <c r="Q969" s="24"/>
      <c r="R969" s="24"/>
      <c r="S969" s="24"/>
      <c r="W969" s="24"/>
      <c r="X969" s="24"/>
      <c r="Z969" s="24"/>
      <c r="AB969" s="24"/>
    </row>
    <row r="970" spans="1:28">
      <c r="A970" s="24"/>
      <c r="B970" s="24"/>
      <c r="C970" s="24"/>
      <c r="K970" s="24"/>
      <c r="M970" s="24"/>
      <c r="N970" s="24"/>
      <c r="O970" s="24"/>
      <c r="Q970" s="24"/>
      <c r="R970" s="24"/>
      <c r="S970" s="24"/>
      <c r="W970" s="24"/>
      <c r="X970" s="24"/>
      <c r="AB970" s="24"/>
    </row>
    <row r="971" spans="1:28">
      <c r="A971" s="24"/>
      <c r="B971" s="24"/>
      <c r="C971" s="24"/>
      <c r="K971" s="24"/>
      <c r="M971" s="24"/>
      <c r="O971" s="24"/>
      <c r="Q971" s="24"/>
      <c r="S971" s="24"/>
      <c r="W971" s="24"/>
      <c r="X971" s="24"/>
    </row>
    <row r="972" spans="1:28">
      <c r="A972" s="24"/>
      <c r="B972" s="24"/>
      <c r="C972" s="24"/>
      <c r="K972" s="24"/>
      <c r="M972" s="24"/>
      <c r="O972" s="24"/>
      <c r="Q972" s="24"/>
      <c r="W972" s="24"/>
      <c r="X972" s="24"/>
    </row>
    <row r="973" spans="1:28">
      <c r="A973" s="24"/>
      <c r="B973" s="24"/>
      <c r="C973" s="24"/>
      <c r="K973" s="24"/>
      <c r="M973" s="24"/>
      <c r="O973" s="24"/>
      <c r="Q973" s="24"/>
      <c r="S973" s="24"/>
      <c r="W973" s="24"/>
      <c r="X973" s="24"/>
    </row>
    <row r="974" spans="1:28">
      <c r="A974" s="24"/>
      <c r="B974" s="24"/>
      <c r="C974" s="24"/>
      <c r="K974" s="24"/>
      <c r="M974" s="24"/>
      <c r="O974" s="24"/>
      <c r="Q974" s="24"/>
      <c r="W974" s="24"/>
      <c r="X974" s="24"/>
    </row>
    <row r="975" spans="1:28">
      <c r="A975" s="24"/>
      <c r="B975" s="24"/>
      <c r="C975" s="24"/>
      <c r="K975" s="24"/>
      <c r="M975" s="24"/>
      <c r="O975" s="24"/>
      <c r="Q975" s="24"/>
      <c r="S975" s="24"/>
      <c r="W975" s="24"/>
      <c r="X975" s="24"/>
    </row>
    <row r="976" spans="1:28">
      <c r="A976" s="24"/>
      <c r="B976" s="24"/>
      <c r="C976" s="24"/>
      <c r="K976" s="24"/>
      <c r="M976" s="24"/>
      <c r="N976" s="24"/>
      <c r="O976" s="24"/>
      <c r="Q976" s="24"/>
      <c r="R976" s="24"/>
      <c r="S976" s="24"/>
      <c r="W976" s="24"/>
      <c r="X976" s="24"/>
    </row>
    <row r="977" spans="1:28">
      <c r="A977" s="24"/>
      <c r="B977" s="24"/>
      <c r="C977" s="24"/>
      <c r="K977" s="24"/>
      <c r="M977" s="24"/>
      <c r="N977" s="24"/>
      <c r="O977" s="24"/>
      <c r="Q977" s="24"/>
      <c r="R977" s="24"/>
      <c r="S977" s="24"/>
      <c r="W977" s="24"/>
      <c r="X977" s="24"/>
      <c r="Z977" s="24"/>
      <c r="AB977" s="24"/>
    </row>
    <row r="978" spans="1:28">
      <c r="A978" s="24"/>
      <c r="B978" s="24"/>
      <c r="C978" s="24"/>
      <c r="K978" s="24"/>
      <c r="M978" s="24"/>
      <c r="N978" s="24"/>
      <c r="O978" s="24"/>
      <c r="Q978" s="24"/>
      <c r="R978" s="24"/>
      <c r="S978" s="24"/>
      <c r="W978" s="24"/>
      <c r="X978" s="24"/>
      <c r="AB978" s="24"/>
    </row>
    <row r="979" spans="1:28">
      <c r="A979" s="24"/>
      <c r="B979" s="24"/>
      <c r="C979" s="24"/>
      <c r="K979" s="24"/>
      <c r="M979" s="24"/>
      <c r="O979" s="24"/>
      <c r="Q979" s="24"/>
      <c r="S979" s="24"/>
      <c r="W979" s="24"/>
      <c r="X979" s="24"/>
    </row>
    <row r="980" spans="1:28">
      <c r="A980" s="24"/>
      <c r="B980" s="24"/>
      <c r="C980" s="24"/>
      <c r="K980" s="24"/>
      <c r="M980" s="24"/>
      <c r="O980" s="24"/>
      <c r="Q980" s="24"/>
      <c r="S980" s="24"/>
      <c r="W980" s="24"/>
      <c r="X980" s="24"/>
    </row>
    <row r="981" spans="1:28">
      <c r="A981" s="24"/>
      <c r="B981" s="24"/>
      <c r="C981" s="24"/>
      <c r="K981" s="24"/>
      <c r="M981" s="24"/>
      <c r="O981" s="24"/>
      <c r="Q981" s="24"/>
      <c r="S981" s="24"/>
      <c r="W981" s="24"/>
      <c r="X981" s="24"/>
    </row>
    <row r="982" spans="1:28">
      <c r="A982" s="24"/>
      <c r="B982" s="24"/>
      <c r="C982" s="24"/>
      <c r="K982" s="24"/>
      <c r="M982" s="24"/>
      <c r="O982" s="24"/>
      <c r="Q982" s="24"/>
      <c r="S982" s="24"/>
      <c r="W982" s="24"/>
      <c r="X982" s="24"/>
    </row>
    <row r="983" spans="1:28">
      <c r="A983" s="24"/>
      <c r="B983" s="24"/>
      <c r="C983" s="24"/>
      <c r="K983" s="24"/>
      <c r="M983" s="24"/>
      <c r="Q983" s="24"/>
      <c r="S983" s="24"/>
      <c r="W983" s="24"/>
      <c r="X983" s="24"/>
    </row>
    <row r="984" spans="1:28">
      <c r="A984" s="24"/>
      <c r="B984" s="24"/>
      <c r="C984" s="24"/>
      <c r="K984" s="24"/>
      <c r="M984" s="24"/>
      <c r="N984" s="24"/>
      <c r="O984" s="24"/>
      <c r="Q984" s="24"/>
      <c r="R984" s="24"/>
      <c r="S984" s="24"/>
      <c r="W984" s="24"/>
      <c r="X984" s="24"/>
    </row>
    <row r="985" spans="1:28">
      <c r="A985" s="24"/>
      <c r="B985" s="24"/>
      <c r="C985" s="24"/>
      <c r="K985" s="24"/>
      <c r="M985" s="24"/>
      <c r="N985" s="24"/>
      <c r="O985" s="24"/>
      <c r="Q985" s="24"/>
      <c r="R985" s="24"/>
      <c r="S985" s="24"/>
      <c r="W985" s="24"/>
      <c r="X985" s="24"/>
      <c r="Z985" s="24"/>
      <c r="AB985" s="24"/>
    </row>
    <row r="986" spans="1:28">
      <c r="A986" s="24"/>
      <c r="B986" s="24"/>
      <c r="C986" s="24"/>
      <c r="K986" s="24"/>
      <c r="M986" s="24"/>
      <c r="N986" s="24"/>
      <c r="O986" s="24"/>
      <c r="Q986" s="24"/>
      <c r="R986" s="24"/>
      <c r="S986" s="24"/>
      <c r="W986" s="24"/>
      <c r="X986" s="24"/>
      <c r="AB986" s="24"/>
    </row>
    <row r="987" spans="1:28">
      <c r="A987" s="24"/>
      <c r="B987" s="24"/>
      <c r="C987" s="24"/>
      <c r="K987" s="24"/>
      <c r="M987" s="24"/>
      <c r="O987" s="24"/>
      <c r="Q987" s="24"/>
      <c r="S987" s="24"/>
      <c r="W987" s="24"/>
      <c r="X987" s="24"/>
    </row>
    <row r="988" spans="1:28">
      <c r="A988" s="24"/>
      <c r="B988" s="24"/>
      <c r="C988" s="24"/>
      <c r="K988" s="24"/>
      <c r="M988" s="24"/>
      <c r="O988" s="24"/>
      <c r="Q988" s="24"/>
      <c r="W988" s="24"/>
      <c r="X988" s="24"/>
    </row>
    <row r="989" spans="1:28">
      <c r="A989" s="24"/>
      <c r="B989" s="24"/>
      <c r="C989" s="24"/>
      <c r="K989" s="24"/>
      <c r="M989" s="24"/>
      <c r="O989" s="24"/>
      <c r="Q989" s="24"/>
      <c r="S989" s="24"/>
      <c r="W989" s="24"/>
      <c r="X989" s="24"/>
    </row>
    <row r="990" spans="1:28">
      <c r="A990" s="24"/>
      <c r="B990" s="24"/>
      <c r="C990" s="24"/>
      <c r="K990" s="24"/>
      <c r="M990" s="24"/>
      <c r="O990" s="24"/>
      <c r="Q990" s="24"/>
      <c r="S990" s="24"/>
      <c r="W990" s="24"/>
      <c r="X990" s="24"/>
    </row>
    <row r="991" spans="1:28">
      <c r="A991" s="24"/>
      <c r="B991" s="24"/>
      <c r="C991" s="24"/>
      <c r="K991" s="24"/>
      <c r="M991" s="24"/>
      <c r="O991" s="24"/>
      <c r="Q991" s="24"/>
      <c r="S991" s="24"/>
      <c r="W991" s="24"/>
      <c r="X991" s="24"/>
    </row>
    <row r="992" spans="1:28">
      <c r="A992" s="24"/>
      <c r="B992" s="24"/>
      <c r="C992" s="24"/>
      <c r="K992" s="24"/>
      <c r="M992" s="24"/>
      <c r="N992" s="24"/>
      <c r="O992" s="24"/>
      <c r="Q992" s="24"/>
      <c r="R992" s="24"/>
      <c r="S992" s="24"/>
      <c r="W992" s="24"/>
      <c r="X992" s="24"/>
    </row>
    <row r="993" spans="1:28">
      <c r="A993" s="24"/>
      <c r="B993" s="24"/>
      <c r="C993" s="24"/>
      <c r="K993" s="24"/>
      <c r="M993" s="24"/>
      <c r="N993" s="24"/>
      <c r="O993" s="24"/>
      <c r="Q993" s="24"/>
      <c r="R993" s="24"/>
      <c r="S993" s="24"/>
      <c r="W993" s="24"/>
      <c r="X993" s="24"/>
    </row>
    <row r="994" spans="1:28">
      <c r="A994" s="24"/>
      <c r="B994" s="24"/>
      <c r="C994" s="24"/>
      <c r="K994" s="24"/>
      <c r="M994" s="24"/>
      <c r="N994" s="24"/>
      <c r="O994" s="24"/>
      <c r="Q994" s="24"/>
      <c r="R994" s="24"/>
      <c r="S994" s="24"/>
      <c r="W994" s="24"/>
      <c r="X994" s="24"/>
      <c r="Z994" s="24"/>
      <c r="AB994" s="24"/>
    </row>
    <row r="995" spans="1:28">
      <c r="A995" s="24"/>
      <c r="B995" s="24"/>
      <c r="C995" s="24"/>
      <c r="K995" s="24"/>
      <c r="M995" s="24"/>
      <c r="N995" s="24"/>
      <c r="O995" s="24"/>
      <c r="Q995" s="24"/>
      <c r="R995" s="24"/>
      <c r="S995" s="24"/>
      <c r="W995" s="24"/>
      <c r="X995" s="24"/>
      <c r="AB995" s="24"/>
    </row>
    <row r="996" spans="1:28">
      <c r="A996" s="24"/>
      <c r="B996" s="24"/>
      <c r="C996" s="24"/>
      <c r="K996" s="24"/>
      <c r="M996" s="24"/>
      <c r="O996" s="24"/>
      <c r="Q996" s="24"/>
      <c r="S996" s="24"/>
      <c r="W996" s="24"/>
      <c r="X996" s="24"/>
    </row>
    <row r="997" spans="1:28">
      <c r="A997" s="24"/>
      <c r="B997" s="24"/>
      <c r="C997" s="24"/>
      <c r="K997" s="24"/>
      <c r="M997" s="24"/>
      <c r="O997" s="24"/>
      <c r="Q997" s="24"/>
      <c r="S997" s="24"/>
      <c r="W997" s="24"/>
      <c r="X997" s="24"/>
    </row>
    <row r="998" spans="1:28">
      <c r="A998" s="24"/>
      <c r="B998" s="24"/>
      <c r="C998" s="24"/>
      <c r="K998" s="24"/>
      <c r="M998" s="24"/>
      <c r="O998" s="24"/>
      <c r="Q998" s="24"/>
      <c r="S998" s="24"/>
      <c r="W998" s="24"/>
      <c r="X998" s="24"/>
    </row>
    <row r="999" spans="1:28">
      <c r="A999" s="24"/>
      <c r="B999" s="24"/>
      <c r="C999" s="24"/>
      <c r="K999" s="24"/>
      <c r="M999" s="24"/>
      <c r="O999" s="24"/>
      <c r="Q999" s="24"/>
      <c r="S999" s="24"/>
      <c r="W999" s="24"/>
      <c r="X999" s="24"/>
    </row>
    <row r="1000" spans="1:28">
      <c r="A1000" s="24"/>
      <c r="B1000" s="24"/>
      <c r="C1000" s="24"/>
      <c r="K1000" s="24"/>
      <c r="M1000" s="24"/>
      <c r="Q1000" s="24"/>
      <c r="X1000" s="24"/>
    </row>
    <row r="1001" spans="1:28">
      <c r="A1001" s="24"/>
      <c r="B1001" s="24"/>
      <c r="C1001" s="24"/>
      <c r="K1001" s="24"/>
      <c r="M1001" s="24"/>
      <c r="N1001" s="24"/>
      <c r="O1001" s="24"/>
      <c r="Q1001" s="24"/>
      <c r="R1001" s="24"/>
      <c r="S1001" s="24"/>
      <c r="X1001" s="24"/>
    </row>
    <row r="1002" spans="1:28">
      <c r="A1002" s="24"/>
      <c r="B1002" s="24"/>
      <c r="C1002" s="24"/>
      <c r="K1002" s="24"/>
      <c r="M1002" s="24"/>
      <c r="N1002" s="24"/>
      <c r="O1002" s="24"/>
      <c r="Q1002" s="24"/>
      <c r="R1002" s="24"/>
      <c r="S1002" s="24"/>
      <c r="X1002" s="24"/>
      <c r="Z1002" s="24"/>
      <c r="AB1002" s="24"/>
    </row>
    <row r="1003" spans="1:28">
      <c r="A1003" s="24"/>
      <c r="B1003" s="24"/>
      <c r="C1003" s="24"/>
      <c r="K1003" s="24"/>
      <c r="M1003" s="24"/>
      <c r="N1003" s="24"/>
      <c r="O1003" s="24"/>
      <c r="Q1003" s="24"/>
      <c r="R1003" s="24"/>
      <c r="S1003" s="24"/>
      <c r="X1003" s="24"/>
      <c r="AB1003" s="24"/>
    </row>
    <row r="1004" spans="1:28">
      <c r="A1004" s="24"/>
      <c r="B1004" s="24"/>
      <c r="C1004" s="24"/>
      <c r="K1004" s="24"/>
      <c r="M1004" s="24"/>
      <c r="Q1004" s="24"/>
      <c r="X1004" s="24"/>
    </row>
    <row r="1005" spans="1:28">
      <c r="A1005" s="24"/>
      <c r="B1005" s="24"/>
      <c r="C1005" s="24"/>
      <c r="K1005" s="24"/>
      <c r="M1005" s="24"/>
      <c r="Q1005" s="24"/>
      <c r="X1005" s="24"/>
    </row>
    <row r="1006" spans="1:28">
      <c r="A1006" s="24"/>
      <c r="B1006" s="24"/>
      <c r="C1006" s="24"/>
      <c r="K1006" s="24"/>
      <c r="M1006" s="24"/>
      <c r="Q1006" s="24"/>
      <c r="X1006" s="24"/>
    </row>
    <row r="1007" spans="1:28">
      <c r="A1007" s="24"/>
      <c r="B1007" s="24"/>
      <c r="C1007" s="24"/>
      <c r="K1007" s="24"/>
      <c r="M1007" s="24"/>
      <c r="Q1007" s="24"/>
      <c r="X1007" s="24"/>
    </row>
    <row r="1008" spans="1:28">
      <c r="A1008" s="24"/>
      <c r="B1008" s="24"/>
      <c r="C1008" s="24"/>
      <c r="K1008" s="24"/>
      <c r="M1008" s="24"/>
      <c r="Q1008" s="24"/>
      <c r="X1008" s="24"/>
    </row>
    <row r="1009" spans="1:24">
      <c r="A1009" s="24"/>
      <c r="B1009" s="24"/>
      <c r="C1009" s="24"/>
      <c r="K1009" s="24"/>
      <c r="M1009" s="24"/>
      <c r="Q1009" s="24"/>
      <c r="X1009" s="24"/>
    </row>
    <row r="1010" spans="1:24">
      <c r="A1010" s="24"/>
      <c r="B1010" s="24"/>
      <c r="C1010" s="24"/>
      <c r="K1010" s="24"/>
      <c r="M1010" s="24"/>
      <c r="Q1010" s="24"/>
      <c r="X1010" s="24"/>
    </row>
    <row r="1011" spans="1:24">
      <c r="A1011" s="24"/>
      <c r="B1011" s="24"/>
      <c r="C1011" s="24"/>
      <c r="K1011" s="24"/>
      <c r="M1011" s="24"/>
      <c r="Q1011" s="24"/>
      <c r="X1011" s="24"/>
    </row>
    <row r="1012" spans="1:24">
      <c r="A1012" s="24"/>
      <c r="B1012" s="24"/>
      <c r="C1012" s="24"/>
      <c r="K1012" s="24"/>
      <c r="M1012" s="24"/>
      <c r="Q1012" s="24"/>
      <c r="X1012" s="24"/>
    </row>
    <row r="1013" spans="1:24">
      <c r="A1013" s="24"/>
      <c r="B1013" s="24"/>
      <c r="C1013" s="24"/>
      <c r="K1013" s="24"/>
      <c r="M1013" s="24"/>
      <c r="Q1013" s="24"/>
      <c r="X1013" s="24"/>
    </row>
    <row r="1014" spans="1:24">
      <c r="A1014" s="24"/>
      <c r="B1014" s="24"/>
      <c r="C1014" s="24"/>
      <c r="K1014" s="24"/>
      <c r="M1014" s="24"/>
      <c r="Q1014" s="24"/>
      <c r="X1014" s="24"/>
    </row>
    <row r="1015" spans="1:24">
      <c r="A1015" s="24"/>
      <c r="B1015" s="24"/>
      <c r="C1015" s="24"/>
      <c r="K1015" s="24"/>
      <c r="M1015" s="24"/>
      <c r="Q1015" s="24"/>
      <c r="X1015" s="24"/>
    </row>
    <row r="1016" spans="1:24">
      <c r="A1016" s="24"/>
      <c r="B1016" s="24"/>
      <c r="C1016" s="24"/>
      <c r="K1016" s="24"/>
      <c r="M1016" s="24"/>
      <c r="Q1016" s="24"/>
      <c r="X1016" s="24"/>
    </row>
    <row r="1017" spans="1:24">
      <c r="A1017" s="24"/>
      <c r="B1017" s="24"/>
      <c r="C1017" s="24"/>
      <c r="K1017" s="24"/>
      <c r="M1017" s="24"/>
      <c r="Q1017" s="24"/>
      <c r="X1017" s="24"/>
    </row>
    <row r="1018" spans="1:24">
      <c r="A1018" s="24"/>
      <c r="B1018" s="24"/>
      <c r="C1018" s="24"/>
      <c r="K1018" s="24"/>
      <c r="M1018" s="24"/>
      <c r="Q1018" s="24"/>
      <c r="X1018" s="24"/>
    </row>
    <row r="1019" spans="1:24">
      <c r="A1019" s="24"/>
      <c r="B1019" s="24"/>
      <c r="C1019" s="24"/>
      <c r="K1019" s="24"/>
      <c r="M1019" s="24"/>
      <c r="Q1019" s="24"/>
      <c r="X1019" s="24"/>
    </row>
    <row r="1020" spans="1:24">
      <c r="A1020" s="24"/>
      <c r="B1020" s="24"/>
      <c r="C1020" s="24"/>
      <c r="K1020" s="24"/>
      <c r="M1020" s="24"/>
      <c r="Q1020" s="24"/>
      <c r="X1020" s="24"/>
    </row>
    <row r="1021" spans="1:24">
      <c r="A1021" s="24"/>
      <c r="B1021" s="24"/>
      <c r="C1021" s="24"/>
      <c r="K1021" s="24"/>
      <c r="M1021" s="24"/>
      <c r="Q1021" s="24"/>
      <c r="X1021" s="24"/>
    </row>
    <row r="1022" spans="1:24">
      <c r="A1022" s="24"/>
      <c r="B1022" s="24"/>
      <c r="C1022" s="24"/>
      <c r="K1022" s="24"/>
      <c r="M1022" s="24"/>
      <c r="Q1022" s="24"/>
      <c r="X1022" s="24"/>
    </row>
    <row r="1023" spans="1:24">
      <c r="A1023" s="24"/>
      <c r="B1023" s="24"/>
      <c r="C1023" s="24"/>
      <c r="K1023" s="24"/>
      <c r="M1023" s="24"/>
      <c r="Q1023" s="24"/>
      <c r="X1023" s="24"/>
    </row>
    <row r="1024" spans="1:24">
      <c r="A1024" s="24"/>
      <c r="B1024" s="24"/>
      <c r="C1024" s="24"/>
      <c r="K1024" s="24"/>
      <c r="M1024" s="24"/>
      <c r="Q1024" s="24"/>
      <c r="X1024" s="24"/>
    </row>
    <row r="1025" spans="1:24">
      <c r="A1025" s="24"/>
      <c r="B1025" s="24"/>
      <c r="C1025" s="24"/>
      <c r="K1025" s="24"/>
      <c r="M1025" s="24"/>
      <c r="Q1025" s="24"/>
      <c r="X1025" s="24"/>
    </row>
    <row r="1026" spans="1:24">
      <c r="A1026" s="24"/>
      <c r="B1026" s="24"/>
      <c r="C1026" s="24"/>
      <c r="K1026" s="24"/>
      <c r="M1026" s="24"/>
      <c r="Q1026" s="24"/>
      <c r="X1026" s="24"/>
    </row>
    <row r="1027" spans="1:24">
      <c r="A1027" s="24"/>
      <c r="B1027" s="24"/>
      <c r="C1027" s="24"/>
      <c r="K1027" s="24"/>
      <c r="M1027" s="24"/>
      <c r="Q1027" s="24"/>
      <c r="X1027" s="24"/>
    </row>
    <row r="1028" spans="1:24">
      <c r="A1028" s="24"/>
      <c r="B1028" s="24"/>
      <c r="C1028" s="24"/>
      <c r="K1028" s="24"/>
      <c r="M1028" s="24"/>
      <c r="Q1028" s="24"/>
      <c r="X1028" s="24"/>
    </row>
    <row r="1029" spans="1:24">
      <c r="A1029" s="24"/>
      <c r="B1029" s="24"/>
      <c r="C1029" s="24"/>
      <c r="K1029" s="24"/>
      <c r="M1029" s="24"/>
      <c r="Q1029" s="24"/>
      <c r="X1029" s="24"/>
    </row>
    <row r="1030" spans="1:24">
      <c r="A1030" s="24"/>
      <c r="B1030" s="24"/>
      <c r="C1030" s="24"/>
      <c r="K1030" s="24"/>
      <c r="M1030" s="24"/>
      <c r="Q1030" s="24"/>
      <c r="X1030" s="24"/>
    </row>
    <row r="1031" spans="1:24">
      <c r="A1031" s="24"/>
      <c r="B1031" s="24"/>
      <c r="C1031" s="24"/>
      <c r="K1031" s="24"/>
      <c r="M1031" s="24"/>
      <c r="Q1031" s="24"/>
      <c r="X1031" s="24"/>
    </row>
    <row r="1032" spans="1:24">
      <c r="A1032" s="24"/>
      <c r="B1032" s="24"/>
      <c r="C1032" s="24"/>
      <c r="K1032" s="24"/>
      <c r="M1032" s="24"/>
      <c r="Q1032" s="24"/>
      <c r="X1032" s="24"/>
    </row>
    <row r="1033" spans="1:24">
      <c r="A1033" s="24"/>
      <c r="B1033" s="24"/>
      <c r="C1033" s="24"/>
      <c r="K1033" s="24"/>
      <c r="M1033" s="24"/>
      <c r="Q1033" s="24"/>
      <c r="X1033" s="24"/>
    </row>
    <row r="1034" spans="1:24">
      <c r="A1034" s="24"/>
      <c r="B1034" s="24"/>
      <c r="C1034" s="24"/>
      <c r="K1034" s="24"/>
      <c r="M1034" s="24"/>
      <c r="Q1034" s="24"/>
      <c r="X1034" s="24"/>
    </row>
    <row r="1035" spans="1:24">
      <c r="A1035" s="24"/>
      <c r="B1035" s="24"/>
      <c r="C1035" s="24"/>
      <c r="K1035" s="24"/>
      <c r="M1035" s="24"/>
      <c r="Q1035" s="24"/>
      <c r="X1035" s="24"/>
    </row>
    <row r="1036" spans="1:24">
      <c r="A1036" s="24"/>
      <c r="B1036" s="24"/>
      <c r="C1036" s="24"/>
      <c r="K1036" s="24"/>
      <c r="M1036" s="24"/>
      <c r="Q1036" s="24"/>
      <c r="X1036" s="24"/>
    </row>
    <row r="1037" spans="1:24">
      <c r="A1037" s="24"/>
      <c r="B1037" s="24"/>
      <c r="C1037" s="24"/>
      <c r="K1037" s="24"/>
      <c r="M1037" s="24"/>
      <c r="Q1037" s="24"/>
      <c r="X1037" s="24"/>
    </row>
    <row r="1038" spans="1:24">
      <c r="A1038" s="24"/>
      <c r="B1038" s="24"/>
      <c r="C1038" s="24"/>
      <c r="K1038" s="24"/>
      <c r="M1038" s="24"/>
      <c r="Q1038" s="24"/>
      <c r="X1038" s="24"/>
    </row>
    <row r="1039" spans="1:24">
      <c r="A1039" s="24"/>
      <c r="B1039" s="24"/>
      <c r="C1039" s="24"/>
      <c r="K1039" s="24"/>
      <c r="M1039" s="24"/>
      <c r="Q1039" s="24"/>
      <c r="X1039" s="24"/>
    </row>
    <row r="1040" spans="1:24">
      <c r="A1040" s="24"/>
      <c r="B1040" s="24"/>
      <c r="C1040" s="24"/>
      <c r="K1040" s="24"/>
      <c r="M1040" s="24"/>
      <c r="Q1040" s="24"/>
      <c r="X1040" s="24"/>
    </row>
    <row r="1041" spans="1:24">
      <c r="A1041" s="24"/>
      <c r="B1041" s="24"/>
      <c r="C1041" s="24"/>
      <c r="K1041" s="24"/>
      <c r="M1041" s="24"/>
      <c r="Q1041" s="24"/>
      <c r="X1041" s="24"/>
    </row>
    <row r="1042" spans="1:24">
      <c r="A1042" s="24"/>
      <c r="B1042" s="24"/>
      <c r="C1042" s="24"/>
      <c r="K1042" s="24"/>
      <c r="M1042" s="24"/>
      <c r="Q1042" s="24"/>
      <c r="X1042" s="24"/>
    </row>
    <row r="1043" spans="1:24">
      <c r="A1043" s="24"/>
      <c r="B1043" s="24"/>
      <c r="C1043" s="24"/>
      <c r="K1043" s="24"/>
      <c r="M1043" s="24"/>
      <c r="Q1043" s="24"/>
      <c r="X1043" s="24"/>
    </row>
    <row r="1044" spans="1:24">
      <c r="A1044" s="24"/>
      <c r="B1044" s="24"/>
      <c r="C1044" s="24"/>
      <c r="K1044" s="24"/>
      <c r="M1044" s="24"/>
      <c r="Q1044" s="24"/>
      <c r="X1044" s="24"/>
    </row>
    <row r="1045" spans="1:24">
      <c r="A1045" s="24"/>
      <c r="B1045" s="24"/>
      <c r="C1045" s="24"/>
      <c r="K1045" s="24"/>
      <c r="M1045" s="24"/>
      <c r="Q1045" s="24"/>
      <c r="X1045" s="24"/>
    </row>
    <row r="1046" spans="1:24">
      <c r="A1046" s="24"/>
      <c r="B1046" s="24"/>
      <c r="C1046" s="24"/>
      <c r="K1046" s="24"/>
      <c r="M1046" s="24"/>
      <c r="Q1046" s="24"/>
      <c r="X1046" s="24"/>
    </row>
    <row r="1047" spans="1:24">
      <c r="A1047" s="24"/>
      <c r="B1047" s="24"/>
      <c r="C1047" s="24"/>
      <c r="K1047" s="24"/>
      <c r="M1047" s="24"/>
      <c r="Q1047" s="24"/>
      <c r="X1047" s="24"/>
    </row>
    <row r="1048" spans="1:24">
      <c r="A1048" s="24"/>
      <c r="B1048" s="24"/>
      <c r="C1048" s="24"/>
      <c r="K1048" s="24"/>
      <c r="M1048" s="24"/>
      <c r="Q1048" s="24"/>
      <c r="X1048" s="24"/>
    </row>
    <row r="1049" spans="1:24">
      <c r="A1049" s="24"/>
      <c r="B1049" s="24"/>
      <c r="C1049" s="24"/>
      <c r="K1049" s="24"/>
      <c r="M1049" s="24"/>
      <c r="Q1049" s="24"/>
      <c r="X1049" s="24"/>
    </row>
    <row r="1050" spans="1:24">
      <c r="A1050" s="24"/>
      <c r="B1050" s="24"/>
      <c r="C1050" s="24"/>
      <c r="K1050" s="24"/>
      <c r="M1050" s="24"/>
      <c r="Q1050" s="24"/>
      <c r="X1050" s="24"/>
    </row>
    <row r="1051" spans="1:24">
      <c r="A1051" s="24"/>
      <c r="B1051" s="24"/>
      <c r="C1051" s="24"/>
      <c r="K1051" s="24"/>
      <c r="M1051" s="24"/>
      <c r="Q1051" s="24"/>
      <c r="X1051" s="24"/>
    </row>
    <row r="1052" spans="1:24">
      <c r="A1052" s="24"/>
      <c r="B1052" s="24"/>
      <c r="C1052" s="24"/>
      <c r="K1052" s="24"/>
      <c r="M1052" s="24"/>
      <c r="Q1052" s="24"/>
      <c r="X1052" s="24"/>
    </row>
    <row r="1053" spans="1:24">
      <c r="A1053" s="24"/>
      <c r="B1053" s="24"/>
      <c r="C1053" s="24"/>
      <c r="K1053" s="24"/>
      <c r="M1053" s="24"/>
      <c r="Q1053" s="24"/>
      <c r="X1053" s="24"/>
    </row>
    <row r="1054" spans="1:24">
      <c r="A1054" s="24"/>
      <c r="B1054" s="24"/>
      <c r="C1054" s="24"/>
      <c r="K1054" s="24"/>
      <c r="M1054" s="24"/>
      <c r="Q1054" s="24"/>
      <c r="X1054" s="24"/>
    </row>
    <row r="1055" spans="1:24">
      <c r="A1055" s="24"/>
      <c r="B1055" s="24"/>
      <c r="C1055" s="24"/>
      <c r="K1055" s="24"/>
      <c r="M1055" s="24"/>
      <c r="Q1055" s="24"/>
      <c r="X1055" s="24"/>
    </row>
    <row r="1056" spans="1:24">
      <c r="A1056" s="24"/>
      <c r="B1056" s="24"/>
      <c r="C1056" s="24"/>
      <c r="K1056" s="24"/>
      <c r="M1056" s="24"/>
      <c r="Q1056" s="24"/>
      <c r="X1056" s="24"/>
    </row>
    <row r="1057" spans="1:24">
      <c r="A1057" s="24"/>
      <c r="B1057" s="24"/>
      <c r="C1057" s="24"/>
      <c r="K1057" s="24"/>
      <c r="M1057" s="24"/>
      <c r="Q1057" s="24"/>
      <c r="X1057" s="24"/>
    </row>
    <row r="1058" spans="1:24">
      <c r="A1058" s="24"/>
      <c r="B1058" s="24"/>
      <c r="C1058" s="24"/>
      <c r="K1058" s="24"/>
      <c r="M1058" s="24"/>
      <c r="Q1058" s="24"/>
      <c r="X1058" s="24"/>
    </row>
    <row r="1059" spans="1:24">
      <c r="A1059" s="24"/>
      <c r="B1059" s="24"/>
      <c r="C1059" s="24"/>
      <c r="K1059" s="24"/>
      <c r="M1059" s="24"/>
      <c r="Q1059" s="24"/>
      <c r="X1059" s="24"/>
    </row>
    <row r="1060" spans="1:24">
      <c r="A1060" s="24"/>
      <c r="B1060" s="24"/>
      <c r="C1060" s="24"/>
      <c r="K1060" s="24"/>
      <c r="M1060" s="24"/>
      <c r="Q1060" s="24"/>
      <c r="X1060" s="24"/>
    </row>
    <row r="1061" spans="1:24">
      <c r="A1061" s="24"/>
      <c r="B1061" s="24"/>
      <c r="C1061" s="24"/>
      <c r="K1061" s="24"/>
      <c r="M1061" s="24"/>
      <c r="Q1061" s="24"/>
      <c r="X1061" s="24"/>
    </row>
    <row r="1062" spans="1:24">
      <c r="A1062" s="24"/>
      <c r="B1062" s="24"/>
      <c r="C1062" s="24"/>
      <c r="K1062" s="24"/>
      <c r="M1062" s="24"/>
      <c r="Q1062" s="24"/>
      <c r="X1062" s="24"/>
    </row>
    <row r="1063" spans="1:24">
      <c r="A1063" s="24"/>
      <c r="B1063" s="24"/>
      <c r="C1063" s="24"/>
      <c r="K1063" s="24"/>
      <c r="M1063" s="24"/>
      <c r="Q1063" s="24"/>
      <c r="X1063" s="24"/>
    </row>
    <row r="1064" spans="1:24">
      <c r="A1064" s="24"/>
      <c r="B1064" s="24"/>
      <c r="C1064" s="24"/>
      <c r="K1064" s="24"/>
      <c r="M1064" s="24"/>
      <c r="Q1064" s="24"/>
      <c r="X1064" s="24"/>
    </row>
    <row r="1065" spans="1:24">
      <c r="A1065" s="24"/>
      <c r="B1065" s="24"/>
      <c r="C1065" s="24"/>
      <c r="K1065" s="24"/>
      <c r="M1065" s="24"/>
      <c r="Q1065" s="24"/>
      <c r="X1065" s="24"/>
    </row>
    <row r="1066" spans="1:24">
      <c r="A1066" s="24"/>
      <c r="B1066" s="24"/>
      <c r="C1066" s="24"/>
      <c r="K1066" s="24"/>
      <c r="M1066" s="24"/>
      <c r="Q1066" s="24"/>
      <c r="X1066" s="24"/>
    </row>
    <row r="1067" spans="1:24">
      <c r="A1067" s="24"/>
      <c r="B1067" s="24"/>
      <c r="C1067" s="24"/>
      <c r="K1067" s="24"/>
      <c r="M1067" s="24"/>
      <c r="Q1067" s="24"/>
      <c r="X1067" s="24"/>
    </row>
    <row r="1068" spans="1:24">
      <c r="A1068" s="24"/>
      <c r="B1068" s="24"/>
      <c r="C1068" s="24"/>
      <c r="K1068" s="24"/>
      <c r="M1068" s="24"/>
      <c r="Q1068" s="24"/>
      <c r="X1068" s="24"/>
    </row>
    <row r="1069" spans="1:24">
      <c r="A1069" s="24"/>
      <c r="B1069" s="24"/>
      <c r="C1069" s="24"/>
      <c r="K1069" s="24"/>
      <c r="M1069" s="24"/>
      <c r="Q1069" s="24"/>
      <c r="X1069" s="24"/>
    </row>
    <row r="1070" spans="1:24">
      <c r="A1070" s="24"/>
      <c r="B1070" s="24"/>
      <c r="C1070" s="24"/>
      <c r="K1070" s="24"/>
      <c r="M1070" s="24"/>
      <c r="Q1070" s="24"/>
      <c r="X1070" s="24"/>
    </row>
    <row r="1071" spans="1:24">
      <c r="A1071" s="24"/>
      <c r="B1071" s="24"/>
      <c r="C1071" s="24"/>
      <c r="K1071" s="24"/>
      <c r="M1071" s="24"/>
      <c r="Q1071" s="24"/>
      <c r="X1071" s="24"/>
    </row>
    <row r="1072" spans="1:24">
      <c r="A1072" s="24"/>
      <c r="B1072" s="24"/>
      <c r="C1072" s="24"/>
      <c r="K1072" s="24"/>
      <c r="M1072" s="24"/>
      <c r="Q1072" s="24"/>
      <c r="X1072" s="24"/>
    </row>
    <row r="1073" spans="1:24">
      <c r="A1073" s="24"/>
      <c r="B1073" s="24"/>
      <c r="C1073" s="24"/>
      <c r="K1073" s="24"/>
      <c r="M1073" s="24"/>
      <c r="Q1073" s="24"/>
      <c r="X1073" s="24"/>
    </row>
    <row r="1074" spans="1:24">
      <c r="A1074" s="24"/>
      <c r="B1074" s="24"/>
      <c r="C1074" s="24"/>
      <c r="K1074" s="24"/>
      <c r="M1074" s="24"/>
      <c r="Q1074" s="24"/>
      <c r="X1074" s="24"/>
    </row>
    <row r="1075" spans="1:24">
      <c r="A1075" s="24"/>
      <c r="B1075" s="24"/>
      <c r="C1075" s="24"/>
      <c r="K1075" s="24"/>
      <c r="M1075" s="24"/>
      <c r="Q1075" s="24"/>
      <c r="X1075" s="24"/>
    </row>
    <row r="1076" spans="1:24">
      <c r="A1076" s="24"/>
      <c r="B1076" s="24"/>
      <c r="C1076" s="24"/>
      <c r="K1076" s="24"/>
      <c r="M1076" s="24"/>
      <c r="Q1076" s="24"/>
      <c r="X1076" s="24"/>
    </row>
    <row r="1077" spans="1:24">
      <c r="A1077" s="24"/>
      <c r="B1077" s="24"/>
      <c r="C1077" s="24"/>
      <c r="K1077" s="24"/>
      <c r="M1077" s="24"/>
      <c r="Q1077" s="24"/>
      <c r="X1077" s="24"/>
    </row>
    <row r="1078" spans="1:24">
      <c r="A1078" s="24"/>
      <c r="B1078" s="24"/>
      <c r="C1078" s="24"/>
      <c r="K1078" s="24"/>
      <c r="M1078" s="24"/>
      <c r="Q1078" s="24"/>
      <c r="X1078" s="24"/>
    </row>
    <row r="1079" spans="1:24">
      <c r="A1079" s="24"/>
      <c r="B1079" s="24"/>
      <c r="C1079" s="24"/>
      <c r="K1079" s="24"/>
      <c r="M1079" s="24"/>
      <c r="Q1079" s="24"/>
      <c r="X1079" s="24"/>
    </row>
    <row r="1080" spans="1:24">
      <c r="A1080" s="24"/>
      <c r="B1080" s="24"/>
      <c r="C1080" s="24"/>
      <c r="K1080" s="24"/>
      <c r="M1080" s="24"/>
      <c r="Q1080" s="24"/>
      <c r="X1080" s="24"/>
    </row>
    <row r="1081" spans="1:24">
      <c r="A1081" s="24"/>
      <c r="B1081" s="24"/>
      <c r="C1081" s="24"/>
      <c r="K1081" s="24"/>
      <c r="M1081" s="24"/>
      <c r="Q1081" s="24"/>
      <c r="X1081" s="24"/>
    </row>
    <row r="1082" spans="1:24">
      <c r="A1082" s="24"/>
      <c r="B1082" s="24"/>
      <c r="C1082" s="24"/>
      <c r="K1082" s="24"/>
      <c r="M1082" s="24"/>
      <c r="Q1082" s="24"/>
      <c r="X1082" s="24"/>
    </row>
    <row r="1083" spans="1:24">
      <c r="A1083" s="24"/>
      <c r="B1083" s="24"/>
      <c r="C1083" s="24"/>
      <c r="K1083" s="24"/>
      <c r="M1083" s="24"/>
      <c r="Q1083" s="24"/>
      <c r="X1083" s="24"/>
    </row>
    <row r="1084" spans="1:24">
      <c r="A1084" s="24"/>
      <c r="B1084" s="24"/>
      <c r="C1084" s="24"/>
      <c r="K1084" s="24"/>
      <c r="M1084" s="24"/>
      <c r="Q1084" s="24"/>
      <c r="X1084" s="24"/>
    </row>
    <row r="1085" spans="1:24">
      <c r="A1085" s="24"/>
      <c r="B1085" s="24"/>
      <c r="C1085" s="24"/>
      <c r="K1085" s="24"/>
      <c r="M1085" s="24"/>
      <c r="Q1085" s="24"/>
      <c r="X1085" s="24"/>
    </row>
    <row r="1086" spans="1:24">
      <c r="A1086" s="24"/>
      <c r="B1086" s="24"/>
      <c r="C1086" s="24"/>
      <c r="K1086" s="24"/>
      <c r="M1086" s="24"/>
      <c r="Q1086" s="24"/>
      <c r="X1086" s="24"/>
    </row>
    <row r="1087" spans="1:24">
      <c r="A1087" s="24"/>
      <c r="B1087" s="24"/>
      <c r="C1087" s="24"/>
      <c r="K1087" s="24"/>
      <c r="M1087" s="24"/>
      <c r="Q1087" s="24"/>
      <c r="X1087" s="24"/>
    </row>
    <row r="1088" spans="1:24">
      <c r="A1088" s="24"/>
      <c r="B1088" s="24"/>
      <c r="C1088" s="24"/>
      <c r="K1088" s="24"/>
      <c r="M1088" s="24"/>
      <c r="Q1088" s="24"/>
      <c r="X1088" s="24"/>
    </row>
    <row r="1089" spans="1:24">
      <c r="A1089" s="24"/>
      <c r="B1089" s="24"/>
      <c r="C1089" s="24"/>
      <c r="K1089" s="24"/>
      <c r="M1089" s="24"/>
      <c r="Q1089" s="24"/>
      <c r="X1089" s="24"/>
    </row>
    <row r="1090" spans="1:24">
      <c r="A1090" s="24"/>
      <c r="B1090" s="24"/>
      <c r="C1090" s="24"/>
      <c r="K1090" s="24"/>
      <c r="M1090" s="24"/>
      <c r="Q1090" s="24"/>
      <c r="X1090" s="24"/>
    </row>
    <row r="1091" spans="1:24">
      <c r="A1091" s="24"/>
      <c r="B1091" s="24"/>
      <c r="C1091" s="24"/>
      <c r="K1091" s="24"/>
      <c r="M1091" s="24"/>
      <c r="Q1091" s="24"/>
      <c r="X1091" s="24"/>
    </row>
    <row r="1092" spans="1:24">
      <c r="A1092" s="24"/>
      <c r="B1092" s="24"/>
      <c r="C1092" s="24"/>
      <c r="K1092" s="24"/>
      <c r="M1092" s="24"/>
      <c r="Q1092" s="24"/>
      <c r="X1092" s="24"/>
    </row>
    <row r="1093" spans="1:24">
      <c r="A1093" s="24"/>
      <c r="B1093" s="24"/>
      <c r="C1093" s="24"/>
      <c r="K1093" s="24"/>
      <c r="M1093" s="24"/>
      <c r="Q1093" s="24"/>
      <c r="X1093" s="24"/>
    </row>
    <row r="1094" spans="1:24">
      <c r="A1094" s="24"/>
      <c r="B1094" s="24"/>
      <c r="C1094" s="24"/>
      <c r="K1094" s="24"/>
      <c r="M1094" s="24"/>
      <c r="Q1094" s="24"/>
      <c r="X1094" s="24"/>
    </row>
    <row r="1095" spans="1:24">
      <c r="A1095" s="24"/>
      <c r="B1095" s="24"/>
      <c r="C1095" s="24"/>
      <c r="K1095" s="24"/>
      <c r="M1095" s="24"/>
      <c r="Q1095" s="24"/>
      <c r="X1095" s="24"/>
    </row>
    <row r="1096" spans="1:24">
      <c r="A1096" s="24"/>
      <c r="B1096" s="24"/>
      <c r="C1096" s="24"/>
      <c r="K1096" s="24"/>
      <c r="M1096" s="24"/>
      <c r="Q1096" s="24"/>
      <c r="X1096" s="24"/>
    </row>
    <row r="1097" spans="1:24">
      <c r="A1097" s="24"/>
      <c r="B1097" s="24"/>
      <c r="C1097" s="24"/>
      <c r="K1097" s="24"/>
      <c r="M1097" s="24"/>
      <c r="Q1097" s="24"/>
      <c r="X1097" s="24"/>
    </row>
    <row r="1098" spans="1:24">
      <c r="A1098" s="24"/>
      <c r="B1098" s="24"/>
      <c r="C1098" s="24"/>
      <c r="K1098" s="24"/>
      <c r="M1098" s="24"/>
      <c r="Q1098" s="24"/>
      <c r="X1098" s="24"/>
    </row>
    <row r="1099" spans="1:24">
      <c r="A1099" s="24"/>
      <c r="B1099" s="24"/>
      <c r="C1099" s="24"/>
      <c r="K1099" s="24"/>
      <c r="M1099" s="24"/>
      <c r="Q1099" s="24"/>
      <c r="X1099" s="24"/>
    </row>
    <row r="1100" spans="1:24">
      <c r="A1100" s="24"/>
      <c r="B1100" s="24"/>
      <c r="C1100" s="24"/>
      <c r="K1100" s="24"/>
      <c r="M1100" s="24"/>
      <c r="Q1100" s="24"/>
      <c r="X1100" s="24"/>
    </row>
    <row r="1101" spans="1:24">
      <c r="A1101" s="24"/>
      <c r="B1101" s="24"/>
      <c r="C1101" s="24"/>
      <c r="K1101" s="24"/>
      <c r="M1101" s="24"/>
      <c r="Q1101" s="24"/>
      <c r="X1101" s="24"/>
    </row>
    <row r="1102" spans="1:24">
      <c r="A1102" s="24"/>
      <c r="B1102" s="24"/>
      <c r="C1102" s="24"/>
      <c r="K1102" s="24"/>
      <c r="M1102" s="24"/>
      <c r="Q1102" s="24"/>
      <c r="X1102" s="24"/>
    </row>
    <row r="1103" spans="1:24">
      <c r="A1103" s="24"/>
      <c r="B1103" s="24"/>
      <c r="C1103" s="24"/>
      <c r="K1103" s="24"/>
      <c r="M1103" s="24"/>
      <c r="Q1103" s="24"/>
      <c r="X1103" s="24"/>
    </row>
    <row r="1104" spans="1:24">
      <c r="A1104" s="24"/>
      <c r="B1104" s="24"/>
      <c r="C1104" s="24"/>
      <c r="K1104" s="24"/>
      <c r="M1104" s="24"/>
      <c r="Q1104" s="24"/>
      <c r="X1104" s="24"/>
    </row>
    <row r="1105" spans="1:24">
      <c r="A1105" s="24"/>
      <c r="B1105" s="24"/>
      <c r="C1105" s="24"/>
      <c r="K1105" s="24"/>
      <c r="M1105" s="24"/>
      <c r="Q1105" s="24"/>
      <c r="X1105" s="24"/>
    </row>
    <row r="1106" spans="1:24">
      <c r="A1106" s="24"/>
      <c r="B1106" s="24"/>
      <c r="C1106" s="24"/>
      <c r="K1106" s="24"/>
      <c r="M1106" s="24"/>
      <c r="Q1106" s="24"/>
      <c r="X1106" s="24"/>
    </row>
    <row r="1107" spans="1:24">
      <c r="A1107" s="24"/>
      <c r="B1107" s="24"/>
      <c r="C1107" s="24"/>
      <c r="K1107" s="24"/>
      <c r="M1107" s="24"/>
      <c r="Q1107" s="24"/>
      <c r="X1107" s="24"/>
    </row>
    <row r="1108" spans="1:24">
      <c r="A1108" s="24"/>
      <c r="B1108" s="24"/>
      <c r="C1108" s="24"/>
      <c r="K1108" s="24"/>
      <c r="Q1108" s="24"/>
      <c r="X1108" s="24"/>
    </row>
    <row r="1109" spans="1:24">
      <c r="A1109" s="24"/>
      <c r="B1109" s="24"/>
      <c r="C1109" s="24"/>
      <c r="K1109" s="24"/>
      <c r="M1109" s="24"/>
      <c r="Q1109" s="24"/>
      <c r="X1109" s="24"/>
    </row>
    <row r="1110" spans="1:24">
      <c r="A1110" s="24"/>
      <c r="B1110" s="24"/>
      <c r="C1110" s="24"/>
      <c r="K1110" s="24"/>
      <c r="M1110" s="24"/>
      <c r="Q1110" s="24"/>
      <c r="X1110" s="24"/>
    </row>
    <row r="1111" spans="1:24">
      <c r="A1111" s="24"/>
      <c r="B1111" s="24"/>
      <c r="C1111" s="24"/>
      <c r="K1111" s="24"/>
      <c r="M1111" s="24"/>
      <c r="Q1111" s="24"/>
      <c r="X1111" s="24"/>
    </row>
    <row r="1112" spans="1:24">
      <c r="A1112" s="24"/>
      <c r="B1112" s="24"/>
      <c r="C1112" s="24"/>
      <c r="K1112" s="24"/>
      <c r="M1112" s="24"/>
      <c r="Q1112" s="24"/>
      <c r="X1112" s="24"/>
    </row>
    <row r="1113" spans="1:24">
      <c r="A1113" s="24"/>
      <c r="B1113" s="24"/>
      <c r="C1113" s="24"/>
      <c r="K1113" s="24"/>
      <c r="M1113" s="24"/>
      <c r="Q1113" s="24"/>
      <c r="X1113" s="24"/>
    </row>
    <row r="1114" spans="1:24">
      <c r="A1114" s="24"/>
      <c r="B1114" s="24"/>
      <c r="C1114" s="24"/>
      <c r="K1114" s="24"/>
      <c r="M1114" s="24"/>
      <c r="Q1114" s="24"/>
      <c r="X1114" s="24"/>
    </row>
    <row r="1115" spans="1:24">
      <c r="A1115" s="24"/>
      <c r="B1115" s="24"/>
      <c r="C1115" s="24"/>
      <c r="K1115" s="24"/>
      <c r="M1115" s="24"/>
      <c r="Q1115" s="24"/>
      <c r="X1115" s="24"/>
    </row>
    <row r="1116" spans="1:24">
      <c r="A1116" s="24"/>
      <c r="B1116" s="24"/>
      <c r="C1116" s="24"/>
      <c r="K1116" s="24"/>
      <c r="M1116" s="24"/>
      <c r="Q1116" s="24"/>
      <c r="X1116" s="24"/>
    </row>
    <row r="1117" spans="1:24">
      <c r="A1117" s="24"/>
      <c r="B1117" s="24"/>
      <c r="C1117" s="24"/>
      <c r="K1117" s="24"/>
      <c r="M1117" s="24"/>
      <c r="Q1117" s="24"/>
      <c r="X1117" s="24"/>
    </row>
    <row r="1118" spans="1:24">
      <c r="A1118" s="24"/>
      <c r="B1118" s="24"/>
      <c r="C1118" s="24"/>
      <c r="K1118" s="24"/>
      <c r="M1118" s="24"/>
      <c r="Q1118" s="24"/>
      <c r="X1118" s="24"/>
    </row>
    <row r="1119" spans="1:24">
      <c r="A1119" s="24"/>
      <c r="B1119" s="24"/>
      <c r="C1119" s="24"/>
      <c r="K1119" s="24"/>
      <c r="M1119" s="24"/>
      <c r="Q1119" s="24"/>
      <c r="X1119" s="24"/>
    </row>
    <row r="1120" spans="1:24">
      <c r="A1120" s="24"/>
      <c r="B1120" s="24"/>
      <c r="C1120" s="24"/>
      <c r="K1120" s="24"/>
      <c r="M1120" s="24"/>
      <c r="Q1120" s="24"/>
      <c r="X1120" s="24"/>
    </row>
    <row r="1121" spans="1:24">
      <c r="A1121" s="24"/>
      <c r="B1121" s="24"/>
      <c r="C1121" s="24"/>
      <c r="K1121" s="24"/>
      <c r="M1121" s="24"/>
      <c r="Q1121" s="24"/>
      <c r="X1121" s="24"/>
    </row>
    <row r="1122" spans="1:24">
      <c r="A1122" s="24"/>
      <c r="B1122" s="24"/>
      <c r="C1122" s="24"/>
      <c r="K1122" s="24"/>
      <c r="M1122" s="24"/>
      <c r="Q1122" s="24"/>
      <c r="X1122" s="24"/>
    </row>
    <row r="1123" spans="1:24">
      <c r="A1123" s="24"/>
      <c r="B1123" s="24"/>
      <c r="C1123" s="24"/>
      <c r="K1123" s="24"/>
      <c r="M1123" s="24"/>
      <c r="Q1123" s="24"/>
      <c r="X1123" s="24"/>
    </row>
    <row r="1124" spans="1:24">
      <c r="A1124" s="24"/>
      <c r="B1124" s="24"/>
      <c r="C1124" s="24"/>
      <c r="K1124" s="24"/>
      <c r="M1124" s="24"/>
      <c r="Q1124" s="24"/>
      <c r="X1124" s="24"/>
    </row>
    <row r="1125" spans="1:24">
      <c r="A1125" s="24"/>
      <c r="B1125" s="24"/>
      <c r="C1125" s="24"/>
      <c r="K1125" s="24"/>
      <c r="M1125" s="24"/>
      <c r="Q1125" s="24"/>
      <c r="X1125" s="24"/>
    </row>
    <row r="1126" spans="1:24">
      <c r="A1126" s="24"/>
      <c r="B1126" s="24"/>
      <c r="C1126" s="24"/>
      <c r="K1126" s="24"/>
      <c r="M1126" s="24"/>
      <c r="Q1126" s="24"/>
      <c r="X1126" s="24"/>
    </row>
    <row r="1127" spans="1:24">
      <c r="A1127" s="24"/>
      <c r="B1127" s="24"/>
      <c r="C1127" s="24"/>
      <c r="K1127" s="24"/>
      <c r="M1127" s="24"/>
      <c r="Q1127" s="24"/>
      <c r="X1127" s="24"/>
    </row>
    <row r="1128" spans="1:24">
      <c r="A1128" s="24"/>
      <c r="B1128" s="24"/>
      <c r="C1128" s="24"/>
      <c r="K1128" s="24"/>
      <c r="M1128" s="24"/>
      <c r="Q1128" s="24"/>
      <c r="X1128" s="24"/>
    </row>
    <row r="1129" spans="1:24">
      <c r="A1129" s="24"/>
      <c r="B1129" s="24"/>
      <c r="C1129" s="24"/>
      <c r="K1129" s="24"/>
      <c r="M1129" s="24"/>
      <c r="Q1129" s="24"/>
      <c r="X1129" s="24"/>
    </row>
    <row r="1130" spans="1:24">
      <c r="A1130" s="24"/>
      <c r="B1130" s="24"/>
      <c r="C1130" s="24"/>
      <c r="K1130" s="24"/>
      <c r="M1130" s="24"/>
      <c r="Q1130" s="24"/>
      <c r="X1130" s="24"/>
    </row>
    <row r="1131" spans="1:24">
      <c r="A1131" s="24"/>
      <c r="B1131" s="24"/>
      <c r="C1131" s="24"/>
      <c r="K1131" s="24"/>
      <c r="M1131" s="24"/>
      <c r="Q1131" s="24"/>
      <c r="X1131" s="24"/>
    </row>
    <row r="1132" spans="1:24">
      <c r="A1132" s="24"/>
      <c r="B1132" s="24"/>
      <c r="C1132" s="24"/>
      <c r="K1132" s="24"/>
      <c r="M1132" s="24"/>
      <c r="Q1132" s="24"/>
      <c r="X1132" s="24"/>
    </row>
    <row r="1133" spans="1:24">
      <c r="A1133" s="24"/>
      <c r="B1133" s="24"/>
      <c r="C1133" s="24"/>
      <c r="K1133" s="24"/>
      <c r="M1133" s="24"/>
      <c r="Q1133" s="24"/>
      <c r="X1133" s="24"/>
    </row>
    <row r="1134" spans="1:24">
      <c r="A1134" s="24"/>
      <c r="B1134" s="24"/>
      <c r="C1134" s="24"/>
      <c r="K1134" s="24"/>
      <c r="M1134" s="24"/>
      <c r="Q1134" s="24"/>
      <c r="X1134" s="24"/>
    </row>
    <row r="1135" spans="1:24">
      <c r="A1135" s="24"/>
      <c r="B1135" s="24"/>
      <c r="C1135" s="24"/>
      <c r="K1135" s="24"/>
      <c r="M1135" s="24"/>
      <c r="Q1135" s="24"/>
      <c r="X1135" s="24"/>
    </row>
    <row r="1136" spans="1:24">
      <c r="A1136" s="24"/>
      <c r="B1136" s="24"/>
      <c r="C1136" s="24"/>
      <c r="K1136" s="24"/>
      <c r="M1136" s="24"/>
      <c r="Q1136" s="24"/>
      <c r="X1136" s="24"/>
    </row>
    <row r="1137" spans="1:24">
      <c r="A1137" s="24"/>
      <c r="B1137" s="24"/>
      <c r="C1137" s="24"/>
      <c r="K1137" s="24"/>
      <c r="M1137" s="24"/>
      <c r="Q1137" s="24"/>
      <c r="X1137" s="24"/>
    </row>
    <row r="1138" spans="1:24">
      <c r="A1138" s="24"/>
      <c r="B1138" s="24"/>
      <c r="C1138" s="24"/>
      <c r="K1138" s="24"/>
      <c r="M1138" s="24"/>
      <c r="Q1138" s="24"/>
      <c r="X1138" s="24"/>
    </row>
    <row r="1139" spans="1:24">
      <c r="A1139" s="24"/>
      <c r="B1139" s="24"/>
      <c r="C1139" s="24"/>
      <c r="K1139" s="24"/>
      <c r="M1139" s="24"/>
      <c r="Q1139" s="24"/>
      <c r="X1139" s="24"/>
    </row>
    <row r="1140" spans="1:24">
      <c r="A1140" s="24"/>
      <c r="B1140" s="24"/>
      <c r="C1140" s="24"/>
      <c r="K1140" s="24"/>
      <c r="M1140" s="24"/>
      <c r="Q1140" s="24"/>
      <c r="X1140" s="24"/>
    </row>
    <row r="1141" spans="1:24">
      <c r="A1141" s="24"/>
      <c r="B1141" s="24"/>
      <c r="C1141" s="24"/>
      <c r="K1141" s="24"/>
      <c r="M1141" s="24"/>
      <c r="Q1141" s="24"/>
      <c r="X1141" s="24"/>
    </row>
    <row r="1142" spans="1:24">
      <c r="A1142" s="24"/>
      <c r="B1142" s="24"/>
      <c r="C1142" s="24"/>
      <c r="K1142" s="24"/>
      <c r="M1142" s="24"/>
      <c r="Q1142" s="24"/>
      <c r="X1142" s="24"/>
    </row>
    <row r="1143" spans="1:24">
      <c r="A1143" s="24"/>
      <c r="B1143" s="24"/>
      <c r="C1143" s="24"/>
      <c r="K1143" s="24"/>
      <c r="M1143" s="24"/>
      <c r="Q1143" s="24"/>
      <c r="X1143" s="24"/>
    </row>
    <row r="1144" spans="1:24">
      <c r="A1144" s="24"/>
      <c r="B1144" s="24"/>
      <c r="C1144" s="24"/>
      <c r="K1144" s="24"/>
      <c r="M1144" s="24"/>
      <c r="Q1144" s="24"/>
      <c r="X1144" s="24"/>
    </row>
    <row r="1145" spans="1:24">
      <c r="A1145" s="24"/>
      <c r="B1145" s="24"/>
      <c r="C1145" s="24"/>
      <c r="K1145" s="24"/>
      <c r="M1145" s="24"/>
      <c r="Q1145" s="24"/>
      <c r="X1145" s="24"/>
    </row>
    <row r="1146" spans="1:24">
      <c r="A1146" s="24"/>
      <c r="B1146" s="24"/>
      <c r="C1146" s="24"/>
      <c r="K1146" s="24"/>
      <c r="M1146" s="24"/>
      <c r="Q1146" s="24"/>
      <c r="X1146" s="24"/>
    </row>
    <row r="1147" spans="1:24">
      <c r="A1147" s="24"/>
      <c r="B1147" s="24"/>
      <c r="C1147" s="24"/>
      <c r="K1147" s="24"/>
      <c r="M1147" s="24"/>
      <c r="Q1147" s="24"/>
      <c r="X1147" s="24"/>
    </row>
    <row r="1148" spans="1:24">
      <c r="A1148" s="24"/>
      <c r="B1148" s="24"/>
      <c r="C1148" s="24"/>
      <c r="K1148" s="24"/>
      <c r="M1148" s="24"/>
      <c r="Q1148" s="24"/>
      <c r="X1148" s="24"/>
    </row>
    <row r="1149" spans="1:24">
      <c r="A1149" s="24"/>
      <c r="B1149" s="24"/>
      <c r="C1149" s="24"/>
      <c r="K1149" s="24"/>
      <c r="M1149" s="24"/>
      <c r="Q1149" s="24"/>
      <c r="X1149" s="24"/>
    </row>
    <row r="1150" spans="1:24">
      <c r="A1150" s="24"/>
      <c r="B1150" s="24"/>
      <c r="C1150" s="24"/>
      <c r="K1150" s="24"/>
      <c r="M1150" s="24"/>
      <c r="Q1150" s="24"/>
      <c r="X1150" s="24"/>
    </row>
    <row r="1151" spans="1:24">
      <c r="A1151" s="24"/>
      <c r="B1151" s="24"/>
      <c r="C1151" s="24"/>
      <c r="K1151" s="24"/>
      <c r="M1151" s="24"/>
      <c r="Q1151" s="24"/>
      <c r="X1151" s="24"/>
    </row>
    <row r="1152" spans="1:24">
      <c r="A1152" s="24"/>
      <c r="B1152" s="24"/>
      <c r="C1152" s="24"/>
      <c r="K1152" s="24"/>
      <c r="M1152" s="24"/>
      <c r="Q1152" s="24"/>
      <c r="X1152" s="24"/>
    </row>
    <row r="1153" spans="1:24">
      <c r="A1153" s="24"/>
      <c r="B1153" s="24"/>
      <c r="C1153" s="24"/>
      <c r="K1153" s="24"/>
      <c r="M1153" s="24"/>
      <c r="Q1153" s="24"/>
      <c r="X1153" s="24"/>
    </row>
    <row r="1154" spans="1:24">
      <c r="A1154" s="24"/>
      <c r="B1154" s="24"/>
      <c r="C1154" s="24"/>
      <c r="K1154" s="24"/>
      <c r="M1154" s="24"/>
      <c r="Q1154" s="24"/>
      <c r="X1154" s="24"/>
    </row>
    <row r="1155" spans="1:24">
      <c r="A1155" s="24"/>
      <c r="B1155" s="24"/>
      <c r="C1155" s="24"/>
      <c r="K1155" s="24"/>
      <c r="M1155" s="24"/>
      <c r="Q1155" s="24"/>
      <c r="X1155" s="24"/>
    </row>
    <row r="1156" spans="1:24">
      <c r="A1156" s="24"/>
      <c r="B1156" s="24"/>
      <c r="C1156" s="24"/>
      <c r="K1156" s="24"/>
      <c r="M1156" s="24"/>
      <c r="Q1156" s="24"/>
      <c r="X1156" s="24"/>
    </row>
    <row r="1157" spans="1:24">
      <c r="A1157" s="24"/>
      <c r="B1157" s="24"/>
      <c r="C1157" s="24"/>
      <c r="K1157" s="24"/>
      <c r="M1157" s="24"/>
      <c r="Q1157" s="24"/>
      <c r="X1157" s="24"/>
    </row>
    <row r="1158" spans="1:24">
      <c r="A1158" s="24"/>
      <c r="B1158" s="24"/>
      <c r="C1158" s="24"/>
      <c r="K1158" s="24"/>
      <c r="M1158" s="24"/>
      <c r="Q1158" s="24"/>
      <c r="X1158" s="24"/>
    </row>
    <row r="1159" spans="1:24">
      <c r="A1159" s="24"/>
      <c r="B1159" s="24"/>
      <c r="C1159" s="24"/>
      <c r="K1159" s="24"/>
      <c r="M1159" s="24"/>
      <c r="Q1159" s="24"/>
      <c r="X1159" s="24"/>
    </row>
    <row r="1160" spans="1:24">
      <c r="A1160" s="24"/>
      <c r="B1160" s="24"/>
      <c r="C1160" s="24"/>
      <c r="K1160" s="24"/>
      <c r="M1160" s="24"/>
      <c r="Q1160" s="24"/>
      <c r="X1160" s="24"/>
    </row>
    <row r="1161" spans="1:24">
      <c r="A1161" s="24"/>
      <c r="B1161" s="24"/>
      <c r="C1161" s="24"/>
      <c r="K1161" s="24"/>
      <c r="M1161" s="24"/>
      <c r="Q1161" s="24"/>
      <c r="X1161" s="24"/>
    </row>
    <row r="1162" spans="1:24">
      <c r="A1162" s="24"/>
      <c r="B1162" s="24"/>
      <c r="C1162" s="24"/>
      <c r="K1162" s="24"/>
      <c r="M1162" s="24"/>
      <c r="Q1162" s="24"/>
      <c r="X1162" s="24"/>
    </row>
    <row r="1163" spans="1:24">
      <c r="A1163" s="24"/>
      <c r="B1163" s="24"/>
      <c r="C1163" s="24"/>
      <c r="K1163" s="24"/>
      <c r="M1163" s="24"/>
      <c r="Q1163" s="24"/>
      <c r="X1163" s="24"/>
    </row>
    <row r="1164" spans="1:24">
      <c r="A1164" s="24"/>
      <c r="B1164" s="24"/>
      <c r="C1164" s="24"/>
      <c r="K1164" s="24"/>
      <c r="M1164" s="24"/>
      <c r="Q1164" s="24"/>
      <c r="X1164" s="24"/>
    </row>
    <row r="1165" spans="1:24">
      <c r="A1165" s="24"/>
      <c r="B1165" s="24"/>
      <c r="C1165" s="24"/>
      <c r="K1165" s="24"/>
      <c r="M1165" s="24"/>
      <c r="Q1165" s="24"/>
      <c r="X1165" s="24"/>
    </row>
    <row r="1166" spans="1:24">
      <c r="A1166" s="24"/>
      <c r="B1166" s="24"/>
      <c r="C1166" s="24"/>
      <c r="K1166" s="24"/>
      <c r="M1166" s="24"/>
      <c r="Q1166" s="24"/>
      <c r="X1166" s="24"/>
    </row>
    <row r="1167" spans="1:24">
      <c r="A1167" s="24"/>
      <c r="B1167" s="24"/>
      <c r="C1167" s="24"/>
      <c r="K1167" s="24"/>
      <c r="M1167" s="24"/>
      <c r="Q1167" s="24"/>
      <c r="X1167" s="24"/>
    </row>
    <row r="1168" spans="1:24">
      <c r="A1168" s="24"/>
      <c r="B1168" s="24"/>
      <c r="C1168" s="24"/>
      <c r="K1168" s="24"/>
      <c r="M1168" s="24"/>
      <c r="Q1168" s="24"/>
      <c r="X1168" s="24"/>
    </row>
    <row r="1169" spans="1:24">
      <c r="A1169" s="24"/>
      <c r="B1169" s="24"/>
      <c r="C1169" s="24"/>
      <c r="K1169" s="24"/>
      <c r="M1169" s="24"/>
      <c r="Q1169" s="24"/>
      <c r="X1169" s="24"/>
    </row>
    <row r="1170" spans="1:24">
      <c r="A1170" s="24"/>
      <c r="B1170" s="24"/>
      <c r="C1170" s="24"/>
      <c r="K1170" s="24"/>
      <c r="M1170" s="24"/>
      <c r="Q1170" s="24"/>
      <c r="X1170" s="24"/>
    </row>
    <row r="1171" spans="1:24">
      <c r="A1171" s="24"/>
      <c r="B1171" s="24"/>
      <c r="C1171" s="24"/>
      <c r="K1171" s="24"/>
      <c r="M1171" s="24"/>
      <c r="Q1171" s="24"/>
      <c r="X1171" s="24"/>
    </row>
    <row r="1172" spans="1:24">
      <c r="A1172" s="24"/>
      <c r="B1172" s="24"/>
      <c r="C1172" s="24"/>
      <c r="K1172" s="24"/>
      <c r="M1172" s="24"/>
      <c r="Q1172" s="24"/>
      <c r="X1172" s="24"/>
    </row>
    <row r="1173" spans="1:24">
      <c r="A1173" s="24"/>
      <c r="B1173" s="24"/>
      <c r="C1173" s="24"/>
      <c r="K1173" s="24"/>
      <c r="M1173" s="24"/>
      <c r="Q1173" s="24"/>
      <c r="X1173" s="24"/>
    </row>
    <row r="1174" spans="1:24">
      <c r="A1174" s="24"/>
      <c r="B1174" s="24"/>
      <c r="C1174" s="24"/>
      <c r="K1174" s="24"/>
      <c r="M1174" s="24"/>
      <c r="Q1174" s="24"/>
      <c r="X1174" s="24"/>
    </row>
    <row r="1175" spans="1:24">
      <c r="A1175" s="24"/>
      <c r="B1175" s="24"/>
      <c r="C1175" s="24"/>
      <c r="K1175" s="24"/>
      <c r="M1175" s="24"/>
      <c r="Q1175" s="24"/>
      <c r="X1175" s="24"/>
    </row>
    <row r="1176" spans="1:24">
      <c r="A1176" s="24"/>
      <c r="B1176" s="24"/>
      <c r="C1176" s="24"/>
      <c r="K1176" s="24"/>
      <c r="M1176" s="24"/>
      <c r="Q1176" s="24"/>
      <c r="X1176" s="24"/>
    </row>
    <row r="1177" spans="1:24">
      <c r="A1177" s="24"/>
      <c r="B1177" s="24"/>
      <c r="C1177" s="24"/>
      <c r="K1177" s="24"/>
      <c r="M1177" s="24"/>
      <c r="Q1177" s="24"/>
      <c r="X1177" s="24"/>
    </row>
    <row r="1178" spans="1:24">
      <c r="A1178" s="24"/>
      <c r="B1178" s="24"/>
      <c r="C1178" s="24"/>
      <c r="K1178" s="24"/>
      <c r="M1178" s="24"/>
      <c r="Q1178" s="24"/>
      <c r="X1178" s="24"/>
    </row>
    <row r="1179" spans="1:24">
      <c r="A1179" s="24"/>
      <c r="B1179" s="24"/>
      <c r="C1179" s="24"/>
      <c r="K1179" s="24"/>
      <c r="M1179" s="24"/>
      <c r="Q1179" s="24"/>
      <c r="X1179" s="24"/>
    </row>
    <row r="1180" spans="1:24">
      <c r="A1180" s="24"/>
      <c r="B1180" s="24"/>
      <c r="C1180" s="24"/>
      <c r="K1180" s="24"/>
      <c r="M1180" s="24"/>
      <c r="Q1180" s="24"/>
      <c r="X1180" s="24"/>
    </row>
    <row r="1181" spans="1:24">
      <c r="A1181" s="24"/>
      <c r="B1181" s="24"/>
      <c r="C1181" s="24"/>
      <c r="K1181" s="24"/>
      <c r="M1181" s="24"/>
      <c r="Q1181" s="24"/>
      <c r="X1181" s="24"/>
    </row>
    <row r="1182" spans="1:24">
      <c r="A1182" s="24"/>
      <c r="B1182" s="24"/>
      <c r="C1182" s="24"/>
      <c r="K1182" s="24"/>
      <c r="M1182" s="24"/>
      <c r="Q1182" s="24"/>
      <c r="X1182" s="24"/>
    </row>
    <row r="1183" spans="1:24">
      <c r="A1183" s="24"/>
      <c r="B1183" s="24"/>
      <c r="C1183" s="24"/>
      <c r="K1183" s="24"/>
      <c r="M1183" s="24"/>
      <c r="Q1183" s="24"/>
      <c r="X1183" s="24"/>
    </row>
    <row r="1184" spans="1:24">
      <c r="A1184" s="24"/>
      <c r="B1184" s="24"/>
      <c r="C1184" s="24"/>
      <c r="K1184" s="24"/>
      <c r="L1184" s="24"/>
      <c r="Q1184" s="24"/>
      <c r="X1184" s="24"/>
    </row>
    <row r="1185" spans="1:24">
      <c r="A1185" s="24"/>
      <c r="B1185" s="24"/>
      <c r="C1185" s="24"/>
      <c r="K1185" s="24"/>
      <c r="L1185" s="24"/>
      <c r="Q1185" s="24"/>
      <c r="X1185" s="24"/>
    </row>
    <row r="1186" spans="1:24">
      <c r="A1186" s="24"/>
      <c r="B1186" s="24"/>
      <c r="C1186" s="24"/>
      <c r="K1186" s="24"/>
      <c r="L1186" s="24"/>
      <c r="Q1186" s="24"/>
      <c r="X1186" s="24"/>
    </row>
    <row r="1187" spans="1:24">
      <c r="A1187" s="24"/>
      <c r="B1187" s="24"/>
      <c r="C1187" s="24"/>
      <c r="K1187" s="24"/>
      <c r="L1187" s="24"/>
      <c r="Q1187" s="24"/>
      <c r="X1187" s="24"/>
    </row>
    <row r="1188" spans="1:24">
      <c r="A1188" s="24"/>
      <c r="B1188" s="24"/>
      <c r="C1188" s="24"/>
      <c r="K1188" s="24"/>
      <c r="L1188" s="24"/>
      <c r="Q1188" s="24"/>
      <c r="X1188" s="24"/>
    </row>
    <row r="1189" spans="1:24">
      <c r="A1189" s="24"/>
      <c r="B1189" s="24"/>
      <c r="C1189" s="24"/>
      <c r="K1189" s="24"/>
      <c r="L1189" s="24"/>
      <c r="Q1189" s="24"/>
      <c r="X1189" s="24"/>
    </row>
    <row r="1190" spans="1:24">
      <c r="A1190" s="24"/>
      <c r="B1190" s="24"/>
      <c r="C1190" s="24"/>
      <c r="K1190" s="24"/>
      <c r="L1190" s="24"/>
      <c r="Q1190" s="24"/>
      <c r="X1190" s="24"/>
    </row>
    <row r="1191" spans="1:24">
      <c r="A1191" s="24"/>
      <c r="B1191" s="24"/>
      <c r="C1191" s="24"/>
      <c r="K1191" s="24"/>
      <c r="L1191" s="24"/>
      <c r="Q1191" s="24"/>
      <c r="X1191" s="24"/>
    </row>
    <row r="1192" spans="1:24">
      <c r="A1192" s="24"/>
      <c r="B1192" s="24"/>
      <c r="C1192" s="24"/>
      <c r="K1192" s="24"/>
      <c r="L1192" s="24"/>
      <c r="Q1192" s="24"/>
      <c r="X1192" s="24"/>
    </row>
    <row r="1193" spans="1:24">
      <c r="A1193" s="24"/>
      <c r="B1193" s="24"/>
      <c r="C1193" s="24"/>
      <c r="K1193" s="24"/>
      <c r="L1193" s="24"/>
      <c r="Q1193" s="24"/>
      <c r="X1193" s="24"/>
    </row>
    <row r="1194" spans="1:24">
      <c r="A1194" s="24"/>
      <c r="B1194" s="24"/>
      <c r="C1194" s="24"/>
      <c r="K1194" s="24"/>
      <c r="L1194" s="24"/>
      <c r="Q1194" s="24"/>
      <c r="X1194" s="24"/>
    </row>
    <row r="1195" spans="1:24">
      <c r="A1195" s="24"/>
      <c r="B1195" s="24"/>
      <c r="C1195" s="24"/>
      <c r="K1195" s="24"/>
      <c r="L1195" s="24"/>
      <c r="Q1195" s="24"/>
      <c r="X1195" s="24"/>
    </row>
    <row r="1196" spans="1:24">
      <c r="A1196" s="24"/>
      <c r="B1196" s="24"/>
      <c r="C1196" s="24"/>
      <c r="K1196" s="24"/>
      <c r="L1196" s="24"/>
      <c r="Q1196" s="24"/>
      <c r="X1196" s="24"/>
    </row>
    <row r="1197" spans="1:24">
      <c r="A1197" s="24"/>
      <c r="B1197" s="24"/>
      <c r="C1197" s="24"/>
      <c r="K1197" s="24"/>
      <c r="L1197" s="24"/>
      <c r="Q1197" s="24"/>
      <c r="X1197" s="24"/>
    </row>
    <row r="1198" spans="1:24">
      <c r="A1198" s="24"/>
      <c r="B1198" s="24"/>
      <c r="C1198" s="24"/>
      <c r="K1198" s="24"/>
      <c r="L1198" s="24"/>
      <c r="Q1198" s="24"/>
      <c r="X1198" s="24"/>
    </row>
    <row r="1199" spans="1:24">
      <c r="A1199" s="24"/>
      <c r="B1199" s="24"/>
      <c r="C1199" s="24"/>
      <c r="K1199" s="24"/>
      <c r="L1199" s="24"/>
      <c r="Q1199" s="24"/>
      <c r="X1199" s="24"/>
    </row>
    <row r="1200" spans="1:24">
      <c r="A1200" s="24"/>
      <c r="B1200" s="24"/>
      <c r="C1200" s="24"/>
      <c r="K1200" s="24"/>
      <c r="L1200" s="24"/>
      <c r="Q1200" s="24"/>
      <c r="X1200" s="24"/>
    </row>
    <row r="1201" spans="1:24">
      <c r="A1201" s="24"/>
      <c r="B1201" s="24"/>
      <c r="C1201" s="24"/>
      <c r="K1201" s="24"/>
      <c r="L1201" s="24"/>
      <c r="Q1201" s="24"/>
      <c r="X1201" s="24"/>
    </row>
    <row r="1202" spans="1:24">
      <c r="A1202" s="24"/>
      <c r="B1202" s="24"/>
      <c r="C1202" s="24"/>
      <c r="K1202" s="24"/>
      <c r="L1202" s="24"/>
      <c r="Q1202" s="24"/>
      <c r="X1202" s="24"/>
    </row>
    <row r="1203" spans="1:24">
      <c r="A1203" s="24"/>
      <c r="B1203" s="24"/>
      <c r="C1203" s="24"/>
      <c r="K1203" s="24"/>
      <c r="L1203" s="24"/>
      <c r="Q1203" s="24"/>
      <c r="X1203" s="24"/>
    </row>
    <row r="1204" spans="1:24">
      <c r="A1204" s="24"/>
      <c r="B1204" s="24"/>
      <c r="C1204" s="24"/>
      <c r="K1204" s="24"/>
      <c r="L1204" s="24"/>
      <c r="Q1204" s="24"/>
      <c r="X1204" s="24"/>
    </row>
    <row r="1205" spans="1:24">
      <c r="A1205" s="24"/>
      <c r="B1205" s="24"/>
      <c r="C1205" s="24"/>
      <c r="K1205" s="24"/>
      <c r="L1205" s="24"/>
      <c r="Q1205" s="24"/>
      <c r="X1205" s="24"/>
    </row>
    <row r="1206" spans="1:24">
      <c r="A1206" s="24"/>
      <c r="B1206" s="24"/>
      <c r="C1206" s="24"/>
      <c r="K1206" s="24"/>
      <c r="L1206" s="24"/>
      <c r="Q1206" s="24"/>
      <c r="X1206" s="24"/>
    </row>
    <row r="1207" spans="1:24">
      <c r="A1207" s="24"/>
      <c r="B1207" s="24"/>
      <c r="C1207" s="24"/>
      <c r="K1207" s="24"/>
      <c r="L1207" s="24"/>
      <c r="Q1207" s="24"/>
      <c r="X1207" s="24"/>
    </row>
    <row r="1208" spans="1:24">
      <c r="A1208" s="24"/>
      <c r="B1208" s="24"/>
      <c r="C1208" s="24"/>
      <c r="K1208" s="24"/>
      <c r="L1208" s="24"/>
      <c r="Q1208" s="24"/>
      <c r="X1208" s="24"/>
    </row>
    <row r="1209" spans="1:24">
      <c r="A1209" s="24"/>
      <c r="B1209" s="24"/>
      <c r="C1209" s="24"/>
      <c r="K1209" s="24"/>
      <c r="L1209" s="24"/>
      <c r="Q1209" s="24"/>
      <c r="X1209" s="24"/>
    </row>
    <row r="1210" spans="1:24">
      <c r="A1210" s="24"/>
      <c r="B1210" s="24"/>
      <c r="C1210" s="24"/>
      <c r="K1210" s="24"/>
      <c r="L1210" s="24"/>
      <c r="Q1210" s="24"/>
      <c r="X1210" s="24"/>
    </row>
    <row r="1211" spans="1:24">
      <c r="A1211" s="24"/>
      <c r="B1211" s="24"/>
      <c r="C1211" s="24"/>
      <c r="K1211" s="24"/>
      <c r="L1211" s="24"/>
      <c r="Q1211" s="24"/>
      <c r="X1211" s="24"/>
    </row>
    <row r="1212" spans="1:24">
      <c r="A1212" s="24"/>
      <c r="B1212" s="24"/>
      <c r="C1212" s="24"/>
      <c r="K1212" s="24"/>
      <c r="L1212" s="24"/>
      <c r="Q1212" s="24"/>
      <c r="X1212" s="24"/>
    </row>
    <row r="1213" spans="1:24">
      <c r="A1213" s="24"/>
      <c r="B1213" s="24"/>
      <c r="C1213" s="24"/>
      <c r="K1213" s="24"/>
      <c r="L1213" s="24"/>
      <c r="Q1213" s="24"/>
      <c r="X1213" s="24"/>
    </row>
    <row r="1214" spans="1:24">
      <c r="A1214" s="24"/>
      <c r="B1214" s="24"/>
      <c r="C1214" s="24"/>
      <c r="K1214" s="24"/>
      <c r="L1214" s="24"/>
      <c r="Q1214" s="24"/>
      <c r="X1214" s="24"/>
    </row>
    <row r="1215" spans="1:24">
      <c r="A1215" s="24"/>
      <c r="B1215" s="24"/>
      <c r="C1215" s="24"/>
      <c r="K1215" s="24"/>
      <c r="L1215" s="24"/>
      <c r="Q1215" s="24"/>
      <c r="X1215" s="24"/>
    </row>
    <row r="1216" spans="1:24">
      <c r="A1216" s="24"/>
      <c r="B1216" s="24"/>
      <c r="C1216" s="24"/>
      <c r="K1216" s="24"/>
      <c r="L1216" s="24"/>
      <c r="Q1216" s="24"/>
      <c r="X1216" s="24"/>
    </row>
    <row r="1217" spans="1:24">
      <c r="A1217" s="24"/>
      <c r="B1217" s="24"/>
      <c r="C1217" s="24"/>
      <c r="K1217" s="24"/>
      <c r="L1217" s="24"/>
      <c r="Q1217" s="24"/>
      <c r="X1217" s="24"/>
    </row>
    <row r="1218" spans="1:24">
      <c r="A1218" s="24"/>
      <c r="B1218" s="24"/>
      <c r="C1218" s="24"/>
      <c r="K1218" s="24"/>
      <c r="L1218" s="24"/>
      <c r="Q1218" s="24"/>
      <c r="X1218" s="24"/>
    </row>
    <row r="1219" spans="1:24">
      <c r="A1219" s="24"/>
      <c r="B1219" s="24"/>
      <c r="C1219" s="24"/>
      <c r="K1219" s="24"/>
      <c r="L1219" s="24"/>
      <c r="Q1219" s="24"/>
      <c r="X1219" s="24"/>
    </row>
    <row r="1220" spans="1:24">
      <c r="A1220" s="24"/>
      <c r="B1220" s="24"/>
      <c r="C1220" s="24"/>
      <c r="K1220" s="24"/>
      <c r="L1220" s="24"/>
      <c r="Q1220" s="24"/>
      <c r="X1220" s="24"/>
    </row>
    <row r="1221" spans="1:24">
      <c r="A1221" s="24"/>
      <c r="B1221" s="24"/>
      <c r="C1221" s="24"/>
      <c r="K1221" s="24"/>
      <c r="M1221" s="24"/>
      <c r="Q1221" s="24"/>
      <c r="X1221" s="24"/>
    </row>
    <row r="1222" spans="1:24">
      <c r="A1222" s="24"/>
      <c r="B1222" s="24"/>
      <c r="C1222" s="24"/>
      <c r="K1222" s="24"/>
      <c r="M1222" s="24"/>
      <c r="Q1222" s="24"/>
      <c r="X1222" s="24"/>
    </row>
    <row r="1224" spans="1:24">
      <c r="N1224" s="24"/>
      <c r="O1224" s="24"/>
      <c r="R1224" s="24"/>
      <c r="S1224" s="24"/>
      <c r="W1224" s="24"/>
    </row>
    <row r="1247" spans="1:24">
      <c r="A1247" s="24"/>
      <c r="B1247" s="24"/>
      <c r="C1247" s="24"/>
      <c r="K1247" s="24"/>
      <c r="M1247" s="24"/>
      <c r="Q1247" s="24"/>
      <c r="X1247" s="24"/>
    </row>
    <row r="1248" spans="1:24">
      <c r="A1248" s="24"/>
      <c r="B1248" s="24"/>
      <c r="C1248" s="24"/>
      <c r="K1248" s="24"/>
      <c r="M1248" s="24"/>
      <c r="Q1248" s="24"/>
      <c r="X1248" s="24"/>
    </row>
    <row r="1249" spans="1:26">
      <c r="A1249" s="24"/>
      <c r="B1249" s="24"/>
      <c r="C1249" s="24"/>
      <c r="K1249" s="24"/>
      <c r="M1249" s="24"/>
      <c r="Q1249" s="24"/>
      <c r="X1249" s="24"/>
    </row>
    <row r="1250" spans="1:26">
      <c r="A1250" s="24"/>
      <c r="B1250" s="24"/>
      <c r="C1250" s="24"/>
      <c r="K1250" s="24"/>
      <c r="M1250" s="24"/>
      <c r="Q1250" s="24"/>
      <c r="W1250" s="24"/>
      <c r="X1250" s="24"/>
      <c r="Z1250" s="24"/>
    </row>
    <row r="1251" spans="1:26">
      <c r="A1251" s="24"/>
      <c r="B1251" s="24"/>
      <c r="C1251" s="24"/>
      <c r="K1251" s="24"/>
      <c r="M1251" s="24"/>
      <c r="Q1251" s="24"/>
      <c r="X1251" s="24"/>
    </row>
    <row r="1252" spans="1:26">
      <c r="A1252" s="24"/>
      <c r="B1252" s="24"/>
      <c r="C1252" s="24"/>
      <c r="K1252" s="24"/>
      <c r="M1252" s="24"/>
      <c r="Q1252" s="24"/>
      <c r="X1252" s="24"/>
    </row>
    <row r="1253" spans="1:26">
      <c r="A1253" s="24"/>
      <c r="B1253" s="24"/>
      <c r="C1253" s="24"/>
      <c r="K1253" s="24"/>
      <c r="M1253" s="24"/>
      <c r="Q1253" s="24"/>
      <c r="X1253" s="24"/>
    </row>
    <row r="1254" spans="1:26">
      <c r="A1254" s="24"/>
      <c r="B1254" s="24"/>
      <c r="C1254" s="24"/>
      <c r="K1254" s="24"/>
      <c r="M1254" s="24"/>
      <c r="Q1254" s="24"/>
      <c r="X1254" s="24"/>
    </row>
    <row r="1255" spans="1:26">
      <c r="A1255" s="24"/>
      <c r="B1255" s="24"/>
      <c r="C1255" s="24"/>
      <c r="K1255" s="24"/>
      <c r="M1255" s="24"/>
      <c r="Q1255" s="24"/>
      <c r="X1255" s="24"/>
    </row>
    <row r="1256" spans="1:26">
      <c r="A1256" s="24"/>
      <c r="B1256" s="24"/>
      <c r="C1256" s="24"/>
      <c r="K1256" s="24"/>
      <c r="M1256" s="24"/>
      <c r="Q1256" s="24"/>
      <c r="X1256" s="24"/>
    </row>
    <row r="1257" spans="1:26">
      <c r="A1257" s="24"/>
      <c r="B1257" s="24"/>
      <c r="C1257" s="24"/>
      <c r="K1257" s="24"/>
      <c r="M1257" s="24"/>
      <c r="Q1257" s="24"/>
      <c r="X1257" s="24"/>
    </row>
    <row r="1258" spans="1:26">
      <c r="A1258" s="24"/>
      <c r="B1258" s="24"/>
      <c r="C1258" s="24"/>
      <c r="K1258" s="24"/>
      <c r="M1258" s="24"/>
      <c r="Q1258" s="24"/>
      <c r="X1258" s="24"/>
    </row>
    <row r="1259" spans="1:26">
      <c r="A1259" s="24"/>
      <c r="B1259" s="24"/>
      <c r="C1259" s="24"/>
      <c r="K1259" s="24"/>
      <c r="M1259" s="24"/>
      <c r="Q1259" s="24"/>
      <c r="X1259" s="24"/>
    </row>
    <row r="1260" spans="1:26">
      <c r="A1260" s="24"/>
      <c r="B1260" s="24"/>
      <c r="C1260" s="24"/>
      <c r="K1260" s="24"/>
      <c r="M1260" s="24"/>
      <c r="Q1260" s="24"/>
      <c r="X1260" s="24"/>
    </row>
    <row r="1261" spans="1:26">
      <c r="A1261" s="24"/>
      <c r="B1261" s="24"/>
      <c r="C1261" s="24"/>
      <c r="K1261" s="24"/>
      <c r="M1261" s="24"/>
      <c r="Q1261" s="24"/>
      <c r="X1261" s="24"/>
    </row>
    <row r="1262" spans="1:26">
      <c r="A1262" s="24"/>
      <c r="B1262" s="24"/>
      <c r="C1262" s="24"/>
      <c r="K1262" s="24"/>
      <c r="M1262" s="24"/>
      <c r="Q1262" s="24"/>
      <c r="X1262" s="24"/>
    </row>
    <row r="1263" spans="1:26">
      <c r="A1263" s="24"/>
      <c r="B1263" s="24"/>
      <c r="C1263" s="24"/>
      <c r="K1263" s="24"/>
      <c r="M1263" s="24"/>
      <c r="Q1263" s="24"/>
      <c r="X1263" s="24"/>
    </row>
    <row r="1264" spans="1:26">
      <c r="A1264" s="24"/>
      <c r="B1264" s="24"/>
      <c r="C1264" s="24"/>
      <c r="K1264" s="24"/>
      <c r="M1264" s="24"/>
      <c r="Q1264" s="24"/>
      <c r="X1264" s="24"/>
    </row>
    <row r="1265" spans="1:28">
      <c r="A1265" s="24"/>
      <c r="B1265" s="24"/>
      <c r="C1265" s="24"/>
      <c r="K1265" s="24"/>
      <c r="M1265" s="24"/>
      <c r="Q1265" s="24"/>
      <c r="X1265" s="24"/>
    </row>
    <row r="1266" spans="1:28">
      <c r="A1266" s="24"/>
      <c r="B1266" s="24"/>
      <c r="C1266" s="24"/>
      <c r="K1266" s="24"/>
      <c r="M1266" s="24"/>
      <c r="Q1266" s="24"/>
      <c r="X1266" s="24"/>
    </row>
    <row r="1267" spans="1:28">
      <c r="A1267" s="24"/>
      <c r="B1267" s="24"/>
      <c r="C1267" s="24"/>
      <c r="K1267" s="24"/>
      <c r="M1267" s="24"/>
      <c r="Q1267" s="24"/>
      <c r="X1267" s="24"/>
    </row>
    <row r="1268" spans="1:28">
      <c r="A1268" s="24"/>
      <c r="B1268" s="24"/>
      <c r="C1268" s="24"/>
      <c r="K1268" s="24"/>
      <c r="M1268" s="24"/>
      <c r="Q1268" s="24"/>
      <c r="X1268" s="24"/>
    </row>
    <row r="1269" spans="1:28">
      <c r="A1269" s="24"/>
      <c r="B1269" s="24"/>
      <c r="C1269" s="24"/>
      <c r="K1269" s="24"/>
      <c r="M1269" s="24"/>
      <c r="Q1269" s="24"/>
      <c r="X1269" s="24"/>
    </row>
    <row r="1270" spans="1:28">
      <c r="A1270" s="24"/>
      <c r="B1270" s="24"/>
      <c r="C1270" s="24"/>
      <c r="Q1270" s="24"/>
      <c r="X1270" s="24"/>
    </row>
    <row r="1271" spans="1:28">
      <c r="A1271" s="24"/>
      <c r="B1271" s="24"/>
      <c r="C1271" s="24"/>
      <c r="Q1271" s="24"/>
      <c r="X1271" s="24"/>
    </row>
    <row r="1272" spans="1:28">
      <c r="A1272" s="24"/>
      <c r="B1272" s="24"/>
      <c r="C1272" s="24"/>
      <c r="K1272" s="24"/>
      <c r="M1272" s="24"/>
      <c r="N1272" s="24"/>
      <c r="O1272" s="24"/>
      <c r="Q1272" s="24"/>
      <c r="R1272" s="24"/>
      <c r="S1272" s="24"/>
      <c r="X1272" s="24"/>
    </row>
    <row r="1273" spans="1:28">
      <c r="A1273" s="24"/>
      <c r="B1273" s="24"/>
      <c r="C1273" s="24"/>
      <c r="K1273" s="24"/>
      <c r="M1273" s="24"/>
      <c r="N1273" s="24"/>
      <c r="O1273" s="24"/>
      <c r="Q1273" s="24"/>
      <c r="R1273" s="24"/>
      <c r="S1273" s="24"/>
      <c r="X1273" s="24"/>
    </row>
    <row r="1274" spans="1:28">
      <c r="A1274" s="24"/>
      <c r="B1274" s="24"/>
      <c r="C1274" s="24"/>
      <c r="K1274" s="24"/>
      <c r="M1274" s="24"/>
      <c r="Q1274" s="24"/>
      <c r="W1274" s="24"/>
      <c r="X1274" s="24"/>
    </row>
    <row r="1275" spans="1:28">
      <c r="A1275" s="24"/>
      <c r="B1275" s="24"/>
      <c r="C1275" s="24"/>
      <c r="K1275" s="24"/>
      <c r="M1275" s="24"/>
      <c r="N1275" s="24"/>
      <c r="O1275" s="24"/>
      <c r="Q1275" s="24"/>
      <c r="R1275" s="24"/>
      <c r="S1275" s="24"/>
      <c r="X1275" s="24"/>
      <c r="AB1275" s="24"/>
    </row>
    <row r="1276" spans="1:28">
      <c r="A1276" s="24"/>
      <c r="B1276" s="24"/>
      <c r="C1276" s="24"/>
      <c r="K1276" s="24"/>
      <c r="M1276" s="24"/>
      <c r="N1276" s="24"/>
      <c r="O1276" s="24"/>
      <c r="Q1276" s="24"/>
      <c r="R1276" s="24"/>
      <c r="S1276" s="24"/>
      <c r="X1276" s="24"/>
    </row>
    <row r="1277" spans="1:28">
      <c r="A1277" s="24"/>
      <c r="B1277" s="24"/>
      <c r="C1277" s="24"/>
      <c r="K1277" s="24"/>
      <c r="M1277" s="24"/>
      <c r="Q1277" s="24"/>
      <c r="W1277" s="24"/>
      <c r="X1277" s="24"/>
    </row>
    <row r="1278" spans="1:28">
      <c r="A1278" s="24"/>
      <c r="B1278" s="24"/>
      <c r="C1278" s="24"/>
      <c r="K1278" s="24"/>
      <c r="M1278" s="24"/>
      <c r="Q1278" s="24"/>
      <c r="X1278" s="24"/>
    </row>
    <row r="1279" spans="1:28">
      <c r="A1279" s="24"/>
      <c r="B1279" s="24"/>
      <c r="C1279" s="24"/>
      <c r="K1279" s="24"/>
      <c r="M1279" s="24"/>
      <c r="Q1279" s="24"/>
      <c r="X1279" s="24"/>
    </row>
    <row r="1280" spans="1:28">
      <c r="A1280" s="24"/>
      <c r="B1280" s="24"/>
      <c r="C1280" s="24"/>
      <c r="K1280" s="24"/>
      <c r="M1280" s="24"/>
      <c r="Q1280" s="24"/>
      <c r="X1280" s="24"/>
    </row>
    <row r="1281" spans="1:24">
      <c r="A1281" s="24"/>
      <c r="B1281" s="24"/>
      <c r="C1281" s="24"/>
      <c r="K1281" s="24"/>
      <c r="M1281" s="24"/>
      <c r="Q1281" s="24"/>
      <c r="X1281" s="24"/>
    </row>
    <row r="1282" spans="1:24">
      <c r="A1282" s="24"/>
      <c r="B1282" s="24"/>
      <c r="C1282" s="24"/>
      <c r="K1282" s="24"/>
      <c r="M1282" s="24"/>
      <c r="Q1282" s="24"/>
      <c r="X1282" s="24"/>
    </row>
    <row r="1283" spans="1:24">
      <c r="A1283" s="24"/>
      <c r="B1283" s="24"/>
      <c r="C1283" s="24"/>
      <c r="K1283" s="24"/>
      <c r="L1283" s="24"/>
      <c r="Q1283" s="24"/>
      <c r="X1283" s="24"/>
    </row>
    <row r="1284" spans="1:24">
      <c r="A1284" s="24"/>
      <c r="B1284" s="24"/>
      <c r="C1284" s="24"/>
      <c r="K1284" s="24"/>
      <c r="M1284" s="24"/>
      <c r="Q1284" s="24"/>
      <c r="X1284" s="24"/>
    </row>
    <row r="1285" spans="1:24">
      <c r="A1285" s="24"/>
      <c r="B1285" s="24"/>
      <c r="C1285" s="24"/>
      <c r="K1285" s="24"/>
      <c r="M1285" s="24"/>
      <c r="Q1285" s="24"/>
      <c r="X1285" s="24"/>
    </row>
    <row r="1286" spans="1:24">
      <c r="A1286" s="24"/>
      <c r="B1286" s="24"/>
      <c r="C1286" s="24"/>
      <c r="K1286" s="24"/>
      <c r="M1286" s="24"/>
      <c r="Q1286" s="24"/>
      <c r="X1286" s="24"/>
    </row>
    <row r="1287" spans="1:24">
      <c r="A1287" s="24"/>
      <c r="B1287" s="24"/>
      <c r="C1287" s="24"/>
      <c r="K1287" s="24"/>
      <c r="M1287" s="24"/>
      <c r="Q1287" s="24"/>
      <c r="W1287" s="24"/>
      <c r="X1287" s="24"/>
    </row>
    <row r="1288" spans="1:24">
      <c r="A1288" s="24"/>
      <c r="B1288" s="24"/>
      <c r="C1288" s="24"/>
      <c r="K1288" s="24"/>
      <c r="M1288" s="24"/>
      <c r="Q1288" s="24"/>
      <c r="W1288" s="24"/>
      <c r="X1288" s="24"/>
    </row>
    <row r="1289" spans="1:24">
      <c r="A1289" s="24"/>
      <c r="B1289" s="24"/>
      <c r="C1289" s="24"/>
      <c r="K1289" s="24"/>
      <c r="M1289" s="24"/>
      <c r="Q1289" s="24"/>
      <c r="W1289" s="24"/>
      <c r="X1289" s="24"/>
    </row>
    <row r="1290" spans="1:24">
      <c r="A1290" s="24"/>
      <c r="B1290" s="24"/>
      <c r="C1290" s="24"/>
      <c r="K1290" s="24"/>
      <c r="M1290" s="24"/>
      <c r="Q1290" s="24"/>
      <c r="W1290" s="24"/>
      <c r="X1290" s="24"/>
    </row>
    <row r="1291" spans="1:24">
      <c r="A1291" s="24"/>
      <c r="B1291" s="24"/>
      <c r="C1291" s="24"/>
      <c r="K1291" s="24"/>
      <c r="M1291" s="24"/>
      <c r="Q1291" s="24"/>
      <c r="W1291" s="24"/>
      <c r="X1291" s="24"/>
    </row>
    <row r="1292" spans="1:24">
      <c r="A1292" s="24"/>
      <c r="B1292" s="24"/>
      <c r="C1292" s="24"/>
      <c r="K1292" s="24"/>
      <c r="M1292" s="24"/>
      <c r="Q1292" s="24"/>
      <c r="W1292" s="24"/>
      <c r="X1292" s="24"/>
    </row>
    <row r="1293" spans="1:24">
      <c r="A1293" s="24"/>
      <c r="B1293" s="24"/>
      <c r="C1293" s="24"/>
      <c r="K1293" s="24"/>
      <c r="M1293" s="24"/>
      <c r="Q1293" s="24"/>
      <c r="W1293" s="24"/>
      <c r="X1293" s="24"/>
    </row>
    <row r="1294" spans="1:24">
      <c r="A1294" s="24"/>
      <c r="B1294" s="24"/>
      <c r="C1294" s="24"/>
      <c r="K1294" s="24"/>
      <c r="M1294" s="24"/>
      <c r="N1294" s="24"/>
      <c r="O1294" s="24"/>
      <c r="Q1294" s="24"/>
      <c r="R1294" s="24"/>
      <c r="S1294" s="24"/>
      <c r="W1294" s="24"/>
      <c r="X1294" s="24"/>
    </row>
    <row r="1295" spans="1:24">
      <c r="A1295" s="24"/>
      <c r="B1295" s="24"/>
      <c r="C1295" s="24"/>
      <c r="Q1295" s="24"/>
      <c r="X1295" s="24"/>
    </row>
    <row r="1296" spans="1:24">
      <c r="A1296" s="24"/>
      <c r="B1296" s="24"/>
      <c r="C1296" s="24"/>
      <c r="K1296" s="24"/>
      <c r="Q1296" s="24"/>
      <c r="X1296" s="24"/>
    </row>
    <row r="1297" spans="1:28">
      <c r="A1297" s="24"/>
      <c r="B1297" s="24"/>
      <c r="C1297" s="24"/>
      <c r="K1297" s="24"/>
      <c r="Q1297" s="24"/>
      <c r="X1297" s="24"/>
    </row>
    <row r="1298" spans="1:28">
      <c r="A1298" s="24"/>
      <c r="B1298" s="24"/>
      <c r="C1298" s="24"/>
      <c r="N1298" s="24"/>
      <c r="O1298" s="24"/>
      <c r="Q1298" s="24"/>
      <c r="R1298" s="24"/>
      <c r="S1298" s="24"/>
      <c r="X1298" s="24"/>
    </row>
    <row r="1299" spans="1:28">
      <c r="A1299" s="24"/>
      <c r="B1299" s="24"/>
      <c r="C1299" s="24"/>
      <c r="K1299" s="24"/>
      <c r="Q1299" s="24"/>
      <c r="X1299" s="24"/>
    </row>
    <row r="1300" spans="1:28">
      <c r="A1300" s="24"/>
      <c r="B1300" s="24"/>
      <c r="C1300" s="24"/>
      <c r="K1300" s="24"/>
      <c r="Q1300" s="24"/>
      <c r="X1300" s="24"/>
    </row>
    <row r="1301" spans="1:28">
      <c r="A1301" s="24"/>
      <c r="B1301" s="24"/>
      <c r="C1301" s="24"/>
      <c r="N1301" s="24"/>
      <c r="O1301" s="24"/>
      <c r="Q1301" s="24"/>
      <c r="R1301" s="24"/>
      <c r="S1301" s="24"/>
      <c r="X1301" s="24"/>
      <c r="AB1301" s="24"/>
    </row>
    <row r="1302" spans="1:28">
      <c r="A1302" s="24"/>
      <c r="B1302" s="24"/>
      <c r="C1302" s="24"/>
      <c r="K1302" s="24"/>
      <c r="M1302" s="24"/>
      <c r="Q1302" s="24"/>
      <c r="X1302" s="24"/>
      <c r="Z1302" s="24"/>
    </row>
    <row r="1303" spans="1:28">
      <c r="A1303" s="24"/>
      <c r="B1303" s="24"/>
      <c r="C1303" s="24"/>
      <c r="K1303" s="24"/>
      <c r="M1303" s="24"/>
      <c r="Q1303" s="24"/>
      <c r="X1303" s="24"/>
      <c r="Z1303" s="24"/>
    </row>
    <row r="1304" spans="1:28">
      <c r="A1304" s="24"/>
      <c r="B1304" s="24"/>
      <c r="C1304" s="24"/>
      <c r="K1304" s="24"/>
      <c r="M1304" s="24"/>
      <c r="Q1304" s="24"/>
      <c r="X1304" s="24"/>
      <c r="Z1304" s="24"/>
    </row>
    <row r="1305" spans="1:28">
      <c r="A1305" s="24"/>
      <c r="B1305" s="24"/>
      <c r="C1305" s="24"/>
      <c r="K1305" s="24"/>
      <c r="M1305" s="24"/>
      <c r="Q1305" s="24"/>
      <c r="X1305" s="24"/>
    </row>
    <row r="1306" spans="1:28">
      <c r="A1306" s="24"/>
      <c r="B1306" s="24"/>
      <c r="C1306" s="24"/>
      <c r="K1306" s="24"/>
      <c r="M1306" s="24"/>
      <c r="Q1306" s="24"/>
      <c r="X1306" s="24"/>
    </row>
    <row r="1307" spans="1:28">
      <c r="A1307" s="24"/>
      <c r="B1307" s="24"/>
      <c r="C1307" s="24"/>
      <c r="K1307" s="24"/>
      <c r="M1307" s="24"/>
      <c r="Q1307" s="24"/>
      <c r="X1307" s="24"/>
    </row>
    <row r="1308" spans="1:28">
      <c r="A1308" s="24"/>
      <c r="B1308" s="24"/>
      <c r="C1308" s="24"/>
      <c r="K1308" s="24"/>
      <c r="M1308" s="24"/>
      <c r="Q1308" s="24"/>
      <c r="X1308" s="24"/>
    </row>
    <row r="1309" spans="1:28">
      <c r="A1309" s="24"/>
      <c r="B1309" s="24"/>
      <c r="C1309" s="24"/>
      <c r="N1309" s="24"/>
      <c r="O1309" s="24"/>
      <c r="Q1309" s="24"/>
      <c r="R1309" s="24"/>
      <c r="S1309" s="24"/>
      <c r="X1309" s="24"/>
      <c r="AB1309" s="24"/>
    </row>
    <row r="1310" spans="1:28">
      <c r="A1310" s="24"/>
      <c r="B1310" s="24"/>
      <c r="C1310" s="24"/>
      <c r="K1310" s="24"/>
      <c r="M1310" s="24"/>
      <c r="Q1310" s="24"/>
      <c r="X1310" s="24"/>
    </row>
    <row r="1311" spans="1:28">
      <c r="A1311" s="24"/>
      <c r="B1311" s="24"/>
      <c r="C1311" s="24"/>
      <c r="Q1311" s="24"/>
      <c r="X1311" s="24"/>
    </row>
    <row r="1312" spans="1:28">
      <c r="A1312" s="24"/>
      <c r="B1312" s="24"/>
      <c r="C1312" s="24"/>
      <c r="Q1312" s="24"/>
      <c r="X1312" s="24"/>
    </row>
    <row r="1313" spans="1:24">
      <c r="A1313" s="24"/>
      <c r="B1313" s="24"/>
      <c r="C1313" s="24"/>
      <c r="Q1313" s="24"/>
      <c r="X1313" s="24"/>
    </row>
    <row r="1314" spans="1:24">
      <c r="A1314" s="24"/>
      <c r="B1314" s="24"/>
      <c r="C1314" s="24"/>
      <c r="K1314" s="24"/>
      <c r="M1314" s="24"/>
      <c r="Q1314" s="24"/>
      <c r="X1314" s="24"/>
    </row>
    <row r="1315" spans="1:24">
      <c r="A1315" s="24"/>
      <c r="B1315" s="24"/>
      <c r="C1315" s="24"/>
      <c r="K1315" s="24"/>
      <c r="M1315" s="24"/>
      <c r="Q1315" s="24"/>
      <c r="X1315" s="24"/>
    </row>
    <row r="1316" spans="1:24">
      <c r="A1316" s="24"/>
      <c r="B1316" s="24"/>
      <c r="C1316" s="24"/>
      <c r="K1316" s="24"/>
      <c r="M1316" s="24"/>
      <c r="Q1316" s="24"/>
      <c r="X1316" s="24"/>
    </row>
    <row r="1317" spans="1:24">
      <c r="A1317" s="24"/>
      <c r="B1317" s="24"/>
      <c r="C1317" s="24"/>
      <c r="K1317" s="24"/>
      <c r="M1317" s="24"/>
      <c r="Q1317" s="24"/>
      <c r="X1317" s="24"/>
    </row>
    <row r="1318" spans="1:24">
      <c r="A1318" s="24"/>
      <c r="B1318" s="24"/>
      <c r="C1318" s="24"/>
      <c r="K1318" s="24"/>
      <c r="M1318" s="24"/>
      <c r="Q1318" s="24"/>
      <c r="X1318" s="24"/>
    </row>
    <row r="1319" spans="1:24">
      <c r="A1319" s="24"/>
      <c r="B1319" s="24"/>
      <c r="C1319" s="24"/>
      <c r="K1319" s="24"/>
      <c r="M1319" s="24"/>
      <c r="Q1319" s="24"/>
      <c r="X1319" s="24"/>
    </row>
    <row r="1320" spans="1:24">
      <c r="A1320" s="24"/>
      <c r="B1320" s="24"/>
      <c r="C1320" s="24"/>
      <c r="K1320" s="24"/>
      <c r="M1320" s="24"/>
      <c r="Q1320" s="24"/>
      <c r="X1320" s="24"/>
    </row>
    <row r="1321" spans="1:24">
      <c r="A1321" s="24"/>
      <c r="B1321" s="24"/>
      <c r="C1321" s="24"/>
      <c r="K1321" s="24"/>
      <c r="M1321" s="24"/>
      <c r="Q1321" s="24"/>
      <c r="X1321" s="24"/>
    </row>
    <row r="1322" spans="1:24">
      <c r="A1322" s="24"/>
      <c r="B1322" s="24"/>
      <c r="C1322" s="24"/>
      <c r="K1322" s="24"/>
      <c r="M1322" s="24"/>
      <c r="Q1322" s="24"/>
      <c r="X1322" s="24"/>
    </row>
    <row r="1323" spans="1:24">
      <c r="A1323" s="24"/>
      <c r="B1323" s="24"/>
      <c r="C1323" s="24"/>
      <c r="K1323" s="24"/>
      <c r="M1323" s="24"/>
      <c r="Q1323" s="24"/>
      <c r="X1323" s="24"/>
    </row>
    <row r="1324" spans="1:24">
      <c r="A1324" s="24"/>
      <c r="B1324" s="24"/>
      <c r="C1324" s="24"/>
      <c r="K1324" s="24"/>
      <c r="M1324" s="24"/>
      <c r="Q1324" s="24"/>
      <c r="X1324" s="24"/>
    </row>
    <row r="1325" spans="1:24">
      <c r="A1325" s="24"/>
      <c r="B1325" s="24"/>
      <c r="C1325" s="24"/>
      <c r="K1325" s="24"/>
      <c r="M1325" s="24"/>
      <c r="Q1325" s="24"/>
      <c r="X1325" s="24"/>
    </row>
    <row r="1326" spans="1:24">
      <c r="A1326" s="24"/>
      <c r="B1326" s="24"/>
      <c r="C1326" s="24"/>
      <c r="K1326" s="24"/>
      <c r="M1326" s="24"/>
      <c r="Q1326" s="24"/>
      <c r="X1326" s="24"/>
    </row>
    <row r="1327" spans="1:24">
      <c r="A1327" s="24"/>
      <c r="B1327" s="24"/>
      <c r="C1327" s="24"/>
      <c r="K1327" s="24"/>
      <c r="M1327" s="24"/>
      <c r="Q1327" s="24"/>
      <c r="X1327" s="24"/>
    </row>
    <row r="1328" spans="1:24">
      <c r="A1328" s="24"/>
      <c r="B1328" s="24"/>
      <c r="C1328" s="24"/>
      <c r="K1328" s="24"/>
      <c r="M1328" s="24"/>
      <c r="Q1328" s="24"/>
      <c r="X1328" s="24"/>
    </row>
    <row r="1329" spans="1:24">
      <c r="A1329" s="24"/>
      <c r="B1329" s="24"/>
      <c r="C1329" s="24"/>
      <c r="K1329" s="24"/>
      <c r="M1329" s="24"/>
      <c r="Q1329" s="24"/>
      <c r="X1329" s="24"/>
    </row>
    <row r="1330" spans="1:24">
      <c r="A1330" s="24"/>
      <c r="B1330" s="24"/>
      <c r="C1330" s="24"/>
      <c r="K1330" s="24"/>
      <c r="M1330" s="24"/>
      <c r="Q1330" s="24"/>
      <c r="X1330" s="24"/>
    </row>
    <row r="1331" spans="1:24">
      <c r="A1331" s="24"/>
      <c r="B1331" s="24"/>
      <c r="C1331" s="24"/>
      <c r="K1331" s="24"/>
      <c r="M1331" s="24"/>
      <c r="Q1331" s="24"/>
      <c r="X1331" s="24"/>
    </row>
    <row r="1332" spans="1:24">
      <c r="A1332" s="24"/>
      <c r="B1332" s="24"/>
      <c r="C1332" s="24"/>
      <c r="K1332" s="24"/>
      <c r="M1332" s="24"/>
      <c r="Q1332" s="24"/>
      <c r="X1332" s="24"/>
    </row>
    <row r="1333" spans="1:24">
      <c r="A1333" s="24"/>
      <c r="B1333" s="24"/>
      <c r="C1333" s="24"/>
      <c r="K1333" s="24"/>
      <c r="M1333" s="24"/>
      <c r="Q1333" s="24"/>
      <c r="X1333" s="24"/>
    </row>
    <row r="1334" spans="1:24">
      <c r="A1334" s="24"/>
      <c r="B1334" s="24"/>
      <c r="C1334" s="24"/>
      <c r="K1334" s="24"/>
      <c r="L1334" s="24"/>
      <c r="Q1334" s="24"/>
      <c r="X1334" s="24"/>
    </row>
    <row r="1335" spans="1:24">
      <c r="A1335" s="24"/>
      <c r="B1335" s="24"/>
      <c r="C1335" s="24"/>
      <c r="K1335" s="24"/>
      <c r="Q1335" s="24"/>
      <c r="X1335" s="24"/>
    </row>
    <row r="1336" spans="1:24">
      <c r="A1336" s="24"/>
      <c r="B1336" s="24"/>
      <c r="C1336" s="24"/>
      <c r="K1336" s="24"/>
      <c r="M1336" s="24"/>
      <c r="Q1336" s="24"/>
      <c r="X1336" s="24"/>
    </row>
    <row r="1337" spans="1:24">
      <c r="A1337" s="24"/>
      <c r="B1337" s="24"/>
      <c r="C1337" s="24"/>
      <c r="K1337" s="24"/>
      <c r="M1337" s="24"/>
      <c r="Q1337" s="24"/>
      <c r="X1337" s="24"/>
    </row>
    <row r="1338" spans="1:24">
      <c r="A1338" s="24"/>
      <c r="B1338" s="24"/>
      <c r="C1338" s="24"/>
      <c r="K1338" s="24"/>
      <c r="M1338" s="24"/>
      <c r="Q1338" s="24"/>
      <c r="X1338" s="24"/>
    </row>
    <row r="1339" spans="1:24">
      <c r="A1339" s="24"/>
      <c r="B1339" s="24"/>
      <c r="C1339" s="24"/>
      <c r="K1339" s="24"/>
      <c r="M1339" s="24"/>
      <c r="Q1339" s="24"/>
      <c r="X1339" s="24"/>
    </row>
    <row r="1340" spans="1:24">
      <c r="A1340" s="24"/>
      <c r="B1340" s="24"/>
      <c r="C1340" s="24"/>
      <c r="K1340" s="24"/>
      <c r="M1340" s="24"/>
      <c r="Q1340" s="24"/>
      <c r="X1340" s="24"/>
    </row>
    <row r="1341" spans="1:24">
      <c r="A1341" s="24"/>
      <c r="B1341" s="24"/>
      <c r="C1341" s="24"/>
      <c r="K1341" s="24"/>
      <c r="Q1341" s="24"/>
      <c r="X1341" s="24"/>
    </row>
    <row r="1342" spans="1:24">
      <c r="A1342" s="24"/>
      <c r="B1342" s="24"/>
      <c r="C1342" s="24"/>
      <c r="K1342" s="24"/>
      <c r="Q1342" s="24"/>
      <c r="X1342" s="24"/>
    </row>
    <row r="1343" spans="1:24">
      <c r="A1343" s="24"/>
      <c r="B1343" s="24"/>
      <c r="C1343" s="24"/>
      <c r="K1343" s="24"/>
      <c r="Q1343" s="24"/>
      <c r="X1343" s="24"/>
    </row>
    <row r="1344" spans="1:24">
      <c r="A1344" s="24"/>
      <c r="B1344" s="24"/>
      <c r="C1344" s="24"/>
      <c r="K1344" s="24"/>
      <c r="Q1344" s="24"/>
      <c r="X1344" s="24"/>
    </row>
    <row r="1345" spans="1:26">
      <c r="A1345" s="24"/>
      <c r="B1345" s="24"/>
      <c r="C1345" s="24"/>
      <c r="K1345" s="24"/>
      <c r="Q1345" s="24"/>
      <c r="X1345" s="24"/>
    </row>
    <row r="1346" spans="1:26">
      <c r="A1346" s="24"/>
      <c r="B1346" s="24"/>
      <c r="C1346" s="24"/>
      <c r="K1346" s="24"/>
      <c r="M1346" s="24"/>
      <c r="Q1346" s="24"/>
      <c r="X1346" s="24"/>
    </row>
    <row r="1347" spans="1:26">
      <c r="A1347" s="24"/>
      <c r="B1347" s="24"/>
      <c r="C1347" s="24"/>
      <c r="K1347" s="24"/>
      <c r="M1347" s="24"/>
      <c r="Q1347" s="24"/>
      <c r="X1347" s="24"/>
    </row>
    <row r="1348" spans="1:26">
      <c r="A1348" s="24"/>
      <c r="B1348" s="24"/>
      <c r="C1348" s="24"/>
      <c r="K1348" s="24"/>
      <c r="M1348" s="24"/>
      <c r="Q1348" s="24"/>
      <c r="X1348" s="24"/>
    </row>
    <row r="1349" spans="1:26">
      <c r="A1349" s="24"/>
      <c r="B1349" s="24"/>
      <c r="C1349" s="24"/>
      <c r="K1349" s="24"/>
      <c r="M1349" s="24"/>
      <c r="Q1349" s="24"/>
      <c r="X1349" s="24"/>
    </row>
    <row r="1350" spans="1:26">
      <c r="A1350" s="24"/>
      <c r="B1350" s="24"/>
      <c r="C1350" s="24"/>
      <c r="K1350" s="24"/>
      <c r="M1350" s="24"/>
      <c r="Q1350" s="24"/>
      <c r="X1350" s="24"/>
    </row>
    <row r="1351" spans="1:26">
      <c r="A1351" s="24"/>
      <c r="B1351" s="24"/>
      <c r="C1351" s="24"/>
      <c r="K1351" s="24"/>
      <c r="M1351" s="24"/>
      <c r="Q1351" s="24"/>
      <c r="X1351" s="24"/>
      <c r="Z1351" s="24"/>
    </row>
    <row r="1352" spans="1:26">
      <c r="A1352" s="24"/>
      <c r="B1352" s="24"/>
      <c r="C1352" s="24"/>
      <c r="K1352" s="24"/>
      <c r="M1352" s="24"/>
      <c r="Q1352" s="24"/>
      <c r="X1352" s="24"/>
    </row>
    <row r="1353" spans="1:26">
      <c r="A1353" s="24"/>
      <c r="B1353" s="24"/>
      <c r="C1353" s="24"/>
      <c r="K1353" s="24"/>
      <c r="M1353" s="24"/>
      <c r="Q1353" s="24"/>
      <c r="X1353" s="24"/>
    </row>
    <row r="1354" spans="1:26">
      <c r="A1354" s="24"/>
      <c r="B1354" s="24"/>
      <c r="C1354" s="24"/>
      <c r="K1354" s="24"/>
      <c r="M1354" s="24"/>
      <c r="Q1354" s="24"/>
      <c r="X1354" s="24"/>
      <c r="Z1354" s="24"/>
    </row>
    <row r="1355" spans="1:26">
      <c r="A1355" s="24"/>
      <c r="B1355" s="24"/>
      <c r="C1355" s="24"/>
      <c r="K1355" s="24"/>
      <c r="M1355" s="24"/>
      <c r="Q1355" s="24"/>
      <c r="X1355" s="24"/>
      <c r="Z1355" s="24"/>
    </row>
    <row r="1356" spans="1:26">
      <c r="A1356" s="24"/>
      <c r="B1356" s="24"/>
      <c r="C1356" s="24"/>
      <c r="K1356" s="24"/>
      <c r="M1356" s="24"/>
      <c r="Q1356" s="24"/>
      <c r="X1356" s="24"/>
      <c r="Z1356" s="24"/>
    </row>
    <row r="1357" spans="1:26">
      <c r="A1357" s="24"/>
      <c r="B1357" s="24"/>
      <c r="C1357" s="24"/>
      <c r="K1357" s="24"/>
      <c r="M1357" s="24"/>
      <c r="Q1357" s="24"/>
      <c r="X1357" s="24"/>
      <c r="Z1357" s="24"/>
    </row>
    <row r="1358" spans="1:26">
      <c r="A1358" s="24"/>
      <c r="B1358" s="24"/>
      <c r="C1358" s="24"/>
      <c r="K1358" s="24"/>
      <c r="M1358" s="24"/>
      <c r="Q1358" s="24"/>
      <c r="X1358" s="24"/>
    </row>
    <row r="1359" spans="1:26">
      <c r="A1359" s="24"/>
      <c r="B1359" s="24"/>
      <c r="C1359" s="24"/>
      <c r="K1359" s="24"/>
      <c r="M1359" s="24"/>
      <c r="Q1359" s="24"/>
      <c r="X1359" s="24"/>
    </row>
    <row r="1360" spans="1:26">
      <c r="A1360" s="24"/>
      <c r="B1360" s="24"/>
      <c r="C1360" s="24"/>
      <c r="K1360" s="24"/>
      <c r="M1360" s="24"/>
      <c r="Q1360" s="24"/>
      <c r="X1360" s="24"/>
    </row>
    <row r="1361" spans="1:24">
      <c r="A1361" s="24"/>
      <c r="B1361" s="24"/>
      <c r="C1361" s="24"/>
      <c r="K1361" s="24"/>
      <c r="M1361" s="24"/>
      <c r="Q1361" s="24"/>
      <c r="X1361" s="24"/>
    </row>
    <row r="1362" spans="1:24">
      <c r="A1362" s="24"/>
      <c r="B1362" s="24"/>
      <c r="C1362" s="24"/>
      <c r="K1362" s="24"/>
      <c r="M1362" s="24"/>
      <c r="Q1362" s="24"/>
      <c r="X1362" s="24"/>
    </row>
    <row r="1363" spans="1:24">
      <c r="A1363" s="24"/>
      <c r="B1363" s="24"/>
      <c r="C1363" s="24"/>
      <c r="K1363" s="24"/>
      <c r="M1363" s="24"/>
      <c r="Q1363" s="24"/>
      <c r="X1363" s="24"/>
    </row>
    <row r="1364" spans="1:24">
      <c r="A1364" s="24"/>
      <c r="B1364" s="24"/>
      <c r="C1364" s="24"/>
      <c r="K1364" s="24"/>
      <c r="M1364" s="24"/>
      <c r="Q1364" s="24"/>
      <c r="X1364" s="24"/>
    </row>
    <row r="1365" spans="1:24">
      <c r="A1365" s="24"/>
      <c r="B1365" s="24"/>
      <c r="C1365" s="24"/>
      <c r="K1365" s="24"/>
      <c r="M1365" s="24"/>
      <c r="Q1365" s="24"/>
      <c r="X1365" s="24"/>
    </row>
    <row r="1366" spans="1:24">
      <c r="A1366" s="24"/>
      <c r="B1366" s="24"/>
      <c r="C1366" s="24"/>
      <c r="K1366" s="24"/>
      <c r="M1366" s="24"/>
      <c r="Q1366" s="24"/>
      <c r="X1366" s="24"/>
    </row>
    <row r="1367" spans="1:24">
      <c r="A1367" s="24"/>
      <c r="B1367" s="24"/>
      <c r="C1367" s="24"/>
      <c r="K1367" s="24"/>
      <c r="M1367" s="24"/>
      <c r="Q1367" s="24"/>
      <c r="X1367" s="24"/>
    </row>
    <row r="1368" spans="1:24">
      <c r="A1368" s="24"/>
      <c r="B1368" s="24"/>
      <c r="C1368" s="24"/>
      <c r="K1368" s="24"/>
      <c r="M1368" s="24"/>
      <c r="Q1368" s="24"/>
      <c r="X1368" s="24"/>
    </row>
    <row r="1369" spans="1:24">
      <c r="A1369" s="24"/>
      <c r="B1369" s="24"/>
      <c r="C1369" s="24"/>
      <c r="K1369" s="24"/>
      <c r="M1369" s="24"/>
      <c r="Q1369" s="24"/>
      <c r="X1369" s="24"/>
    </row>
    <row r="1370" spans="1:24">
      <c r="A1370" s="24"/>
      <c r="B1370" s="24"/>
      <c r="C1370" s="24"/>
      <c r="K1370" s="24"/>
      <c r="M1370" s="24"/>
      <c r="Q1370" s="24"/>
      <c r="X1370" s="24"/>
    </row>
    <row r="1371" spans="1:24">
      <c r="A1371" s="24"/>
      <c r="B1371" s="24"/>
      <c r="C1371" s="24"/>
      <c r="K1371" s="24"/>
      <c r="M1371" s="24"/>
      <c r="Q1371" s="24"/>
      <c r="X1371" s="24"/>
    </row>
    <row r="1372" spans="1:24">
      <c r="A1372" s="24"/>
      <c r="B1372" s="24"/>
      <c r="C1372" s="24"/>
      <c r="K1372" s="24"/>
      <c r="M1372" s="24"/>
      <c r="Q1372" s="24"/>
      <c r="X1372" s="24"/>
    </row>
    <row r="1373" spans="1:24">
      <c r="A1373" s="24"/>
      <c r="B1373" s="24"/>
      <c r="C1373" s="24"/>
      <c r="K1373" s="24"/>
      <c r="M1373" s="24"/>
      <c r="Q1373" s="24"/>
      <c r="X1373" s="24"/>
    </row>
    <row r="1374" spans="1:24">
      <c r="A1374" s="24"/>
      <c r="B1374" s="24"/>
      <c r="C1374" s="24"/>
      <c r="K1374" s="24"/>
      <c r="M1374" s="24"/>
      <c r="Q1374" s="24"/>
      <c r="X1374" s="24"/>
    </row>
    <row r="1375" spans="1:24">
      <c r="A1375" s="24"/>
      <c r="B1375" s="24"/>
      <c r="C1375" s="24"/>
      <c r="K1375" s="24"/>
      <c r="M1375" s="24"/>
      <c r="Q1375" s="24"/>
      <c r="X1375" s="24"/>
    </row>
    <row r="1376" spans="1:24">
      <c r="A1376" s="24"/>
      <c r="B1376" s="24"/>
      <c r="C1376" s="24"/>
      <c r="K1376" s="24"/>
      <c r="M1376" s="24"/>
      <c r="Q1376" s="24"/>
      <c r="X1376" s="24"/>
    </row>
    <row r="1377" spans="1:28">
      <c r="A1377" s="24"/>
      <c r="B1377" s="24"/>
      <c r="C1377" s="24"/>
      <c r="K1377" s="24"/>
      <c r="M1377" s="24"/>
      <c r="Q1377" s="24"/>
      <c r="X1377" s="24"/>
    </row>
    <row r="1378" spans="1:28">
      <c r="A1378" s="24"/>
      <c r="B1378" s="24"/>
      <c r="C1378" s="24"/>
      <c r="K1378" s="24"/>
      <c r="M1378" s="24"/>
      <c r="Q1378" s="24"/>
      <c r="X1378" s="24"/>
    </row>
    <row r="1379" spans="1:28">
      <c r="A1379" s="24"/>
      <c r="B1379" s="24"/>
      <c r="C1379" s="24"/>
      <c r="K1379" s="24"/>
      <c r="M1379" s="24"/>
      <c r="Q1379" s="24"/>
      <c r="X1379" s="24"/>
    </row>
    <row r="1380" spans="1:28">
      <c r="A1380" s="24"/>
      <c r="B1380" s="24"/>
      <c r="C1380" s="24"/>
      <c r="K1380" s="24"/>
      <c r="M1380" s="24"/>
      <c r="N1380" s="24"/>
      <c r="O1380" s="24"/>
      <c r="Q1380" s="24"/>
      <c r="R1380" s="24"/>
      <c r="S1380" s="24"/>
      <c r="X1380" s="24"/>
    </row>
    <row r="1381" spans="1:28">
      <c r="A1381" s="24"/>
      <c r="B1381" s="24"/>
      <c r="C1381" s="24"/>
      <c r="K1381" s="24"/>
      <c r="M1381" s="24"/>
      <c r="N1381" s="24"/>
      <c r="O1381" s="24"/>
      <c r="Q1381" s="24"/>
      <c r="R1381" s="24"/>
      <c r="S1381" s="24"/>
      <c r="W1381" s="24"/>
      <c r="X1381" s="24"/>
      <c r="Z1381" s="24"/>
    </row>
    <row r="1382" spans="1:28">
      <c r="A1382" s="24"/>
      <c r="B1382" s="24"/>
      <c r="C1382" s="24"/>
      <c r="K1382" s="24"/>
      <c r="M1382" s="24"/>
      <c r="Q1382" s="24"/>
      <c r="X1382" s="24"/>
    </row>
    <row r="1383" spans="1:28">
      <c r="A1383" s="24"/>
      <c r="B1383" s="24"/>
      <c r="C1383" s="24"/>
      <c r="K1383" s="24"/>
      <c r="M1383" s="24"/>
      <c r="N1383" s="24"/>
      <c r="O1383" s="24"/>
      <c r="Q1383" s="24"/>
      <c r="R1383" s="24"/>
      <c r="S1383" s="24"/>
      <c r="W1383" s="24"/>
      <c r="X1383" s="24"/>
    </row>
    <row r="1384" spans="1:28">
      <c r="A1384" s="24"/>
      <c r="B1384" s="24"/>
      <c r="C1384" s="24"/>
      <c r="K1384" s="24"/>
      <c r="M1384" s="24"/>
      <c r="Q1384" s="24"/>
      <c r="X1384" s="24"/>
    </row>
    <row r="1385" spans="1:28">
      <c r="A1385" s="24"/>
      <c r="B1385" s="24"/>
      <c r="C1385" s="24"/>
      <c r="K1385" s="24"/>
      <c r="M1385" s="24"/>
      <c r="Q1385" s="24"/>
      <c r="X1385" s="24"/>
    </row>
    <row r="1386" spans="1:28">
      <c r="A1386" s="24"/>
      <c r="B1386" s="24"/>
      <c r="C1386" s="24"/>
      <c r="K1386" s="24"/>
      <c r="M1386" s="24"/>
      <c r="Q1386" s="24"/>
      <c r="X1386" s="24"/>
    </row>
    <row r="1387" spans="1:28">
      <c r="A1387" s="24"/>
      <c r="B1387" s="24"/>
      <c r="C1387" s="24"/>
      <c r="K1387" s="24"/>
      <c r="M1387" s="24"/>
      <c r="Q1387" s="24"/>
      <c r="X1387" s="24"/>
    </row>
    <row r="1388" spans="1:28">
      <c r="A1388" s="24"/>
      <c r="B1388" s="24"/>
      <c r="C1388" s="24"/>
      <c r="K1388" s="24"/>
      <c r="M1388" s="24"/>
      <c r="Q1388" s="24"/>
      <c r="X1388" s="24"/>
    </row>
    <row r="1389" spans="1:28">
      <c r="A1389" s="24"/>
      <c r="B1389" s="24"/>
      <c r="C1389" s="24"/>
      <c r="K1389" s="24"/>
      <c r="M1389" s="24"/>
      <c r="Q1389" s="24"/>
      <c r="X1389" s="24"/>
    </row>
    <row r="1390" spans="1:28">
      <c r="A1390" s="24"/>
      <c r="B1390" s="24"/>
      <c r="C1390" s="24"/>
      <c r="K1390" s="24"/>
      <c r="M1390" s="24"/>
      <c r="N1390" s="24"/>
      <c r="O1390" s="24"/>
      <c r="Q1390" s="24"/>
      <c r="R1390" s="24"/>
      <c r="S1390" s="24"/>
      <c r="X1390" s="24"/>
    </row>
    <row r="1391" spans="1:28">
      <c r="A1391" s="24"/>
      <c r="B1391" s="24"/>
      <c r="C1391" s="24"/>
      <c r="K1391" s="24"/>
      <c r="M1391" s="24"/>
      <c r="N1391" s="24"/>
      <c r="O1391" s="24"/>
      <c r="Q1391" s="24"/>
      <c r="R1391" s="24"/>
      <c r="S1391" s="24"/>
      <c r="X1391" s="24"/>
      <c r="AB1391" s="24"/>
    </row>
    <row r="1392" spans="1:28">
      <c r="A1392" s="24"/>
      <c r="B1392" s="24"/>
      <c r="C1392" s="24"/>
      <c r="K1392" s="24"/>
      <c r="M1392" s="24"/>
      <c r="Q1392" s="24"/>
      <c r="X1392" s="24"/>
    </row>
    <row r="1393" spans="1:28">
      <c r="A1393" s="24"/>
      <c r="B1393" s="24"/>
      <c r="C1393" s="24"/>
      <c r="K1393" s="24"/>
      <c r="M1393" s="24"/>
      <c r="N1393" s="24"/>
      <c r="O1393" s="24"/>
      <c r="Q1393" s="24"/>
      <c r="R1393" s="24"/>
      <c r="S1393" s="24"/>
      <c r="W1393" s="24"/>
      <c r="X1393" s="24"/>
    </row>
    <row r="1394" spans="1:28">
      <c r="A1394" s="24"/>
      <c r="B1394" s="24"/>
      <c r="C1394" s="24"/>
      <c r="K1394" s="24"/>
      <c r="M1394" s="24"/>
      <c r="N1394" s="24"/>
      <c r="O1394" s="24"/>
      <c r="Q1394" s="24"/>
      <c r="R1394" s="24"/>
      <c r="S1394" s="24"/>
      <c r="X1394" s="24"/>
    </row>
    <row r="1395" spans="1:28">
      <c r="A1395" s="24"/>
      <c r="B1395" s="24"/>
      <c r="C1395" s="24"/>
      <c r="K1395" s="24"/>
      <c r="M1395" s="24"/>
      <c r="N1395" s="24"/>
      <c r="O1395" s="24"/>
      <c r="Q1395" s="24"/>
      <c r="R1395" s="24"/>
      <c r="S1395" s="24"/>
      <c r="X1395" s="24"/>
    </row>
    <row r="1396" spans="1:28">
      <c r="A1396" s="24"/>
      <c r="B1396" s="24"/>
      <c r="C1396" s="24"/>
      <c r="K1396" s="24"/>
      <c r="M1396" s="24"/>
      <c r="N1396" s="24"/>
      <c r="O1396" s="24"/>
      <c r="Q1396" s="24"/>
      <c r="R1396" s="24"/>
      <c r="S1396" s="24"/>
      <c r="X1396" s="24"/>
    </row>
    <row r="1397" spans="1:28">
      <c r="A1397" s="24"/>
      <c r="B1397" s="24"/>
      <c r="C1397" s="24"/>
      <c r="K1397" s="24"/>
      <c r="M1397" s="24"/>
      <c r="N1397" s="24"/>
      <c r="O1397" s="24"/>
      <c r="Q1397" s="24"/>
      <c r="R1397" s="24"/>
      <c r="S1397" s="24"/>
      <c r="X1397" s="24"/>
    </row>
    <row r="1398" spans="1:28">
      <c r="A1398" s="24"/>
      <c r="B1398" s="24"/>
      <c r="C1398" s="24"/>
      <c r="K1398" s="24"/>
      <c r="M1398" s="24"/>
      <c r="N1398" s="24"/>
      <c r="O1398" s="24"/>
      <c r="Q1398" s="24"/>
      <c r="R1398" s="24"/>
      <c r="S1398" s="24"/>
      <c r="X1398" s="24"/>
    </row>
    <row r="1399" spans="1:28">
      <c r="A1399" s="24"/>
      <c r="B1399" s="24"/>
      <c r="C1399" s="24"/>
      <c r="K1399" s="24"/>
      <c r="M1399" s="24"/>
      <c r="N1399" s="24"/>
      <c r="O1399" s="24"/>
      <c r="Q1399" s="24"/>
      <c r="R1399" s="24"/>
      <c r="S1399" s="24"/>
      <c r="X1399" s="24"/>
    </row>
    <row r="1400" spans="1:28">
      <c r="A1400" s="24"/>
      <c r="B1400" s="24"/>
      <c r="C1400" s="24"/>
      <c r="K1400" s="24"/>
      <c r="M1400" s="24"/>
      <c r="N1400" s="24"/>
      <c r="O1400" s="24"/>
      <c r="Q1400" s="24"/>
      <c r="R1400" s="24"/>
      <c r="S1400" s="24"/>
      <c r="X1400" s="24"/>
    </row>
    <row r="1401" spans="1:28">
      <c r="A1401" s="24"/>
      <c r="B1401" s="24"/>
      <c r="C1401" s="24"/>
      <c r="K1401" s="24"/>
      <c r="M1401" s="24"/>
      <c r="N1401" s="24"/>
      <c r="O1401" s="24"/>
      <c r="Q1401" s="24"/>
      <c r="R1401" s="24"/>
      <c r="S1401" s="24"/>
      <c r="X1401" s="24"/>
    </row>
    <row r="1402" spans="1:28">
      <c r="A1402" s="24"/>
      <c r="B1402" s="24"/>
      <c r="C1402" s="24"/>
      <c r="K1402" s="24"/>
      <c r="M1402" s="24"/>
      <c r="N1402" s="24"/>
      <c r="O1402" s="24"/>
      <c r="Q1402" s="24"/>
      <c r="R1402" s="24"/>
      <c r="S1402" s="24"/>
      <c r="X1402" s="24"/>
    </row>
    <row r="1403" spans="1:28">
      <c r="A1403" s="24"/>
      <c r="B1403" s="24"/>
      <c r="C1403" s="24"/>
      <c r="K1403" s="24"/>
      <c r="M1403" s="24"/>
      <c r="N1403" s="24"/>
      <c r="O1403" s="24"/>
      <c r="Q1403" s="24"/>
      <c r="R1403" s="24"/>
      <c r="S1403" s="24"/>
      <c r="X1403" s="24"/>
      <c r="AB1403" s="24"/>
    </row>
    <row r="1404" spans="1:28">
      <c r="A1404" s="24"/>
      <c r="B1404" s="24"/>
      <c r="C1404" s="24"/>
      <c r="K1404" s="24"/>
      <c r="M1404" s="24"/>
      <c r="N1404" s="24"/>
      <c r="O1404" s="24"/>
      <c r="Q1404" s="24"/>
      <c r="R1404" s="24"/>
      <c r="S1404" s="24"/>
      <c r="X1404" s="24"/>
    </row>
    <row r="1405" spans="1:28">
      <c r="A1405" s="24"/>
      <c r="B1405" s="24"/>
      <c r="C1405" s="24"/>
      <c r="K1405" s="24"/>
      <c r="M1405" s="24"/>
      <c r="Q1405" s="24"/>
      <c r="X1405" s="24"/>
    </row>
    <row r="1406" spans="1:28">
      <c r="A1406" s="24"/>
      <c r="B1406" s="24"/>
      <c r="C1406" s="24"/>
      <c r="K1406" s="24"/>
      <c r="M1406" s="24"/>
      <c r="Q1406" s="24"/>
      <c r="X1406" s="24"/>
    </row>
    <row r="1407" spans="1:28">
      <c r="A1407" s="24"/>
      <c r="B1407" s="24"/>
      <c r="C1407" s="24"/>
      <c r="K1407" s="24"/>
      <c r="M1407" s="24"/>
      <c r="Q1407" s="24"/>
      <c r="X1407" s="24"/>
    </row>
    <row r="1408" spans="1:28">
      <c r="A1408" s="24"/>
      <c r="B1408" s="24"/>
      <c r="C1408" s="24"/>
      <c r="K1408" s="24"/>
      <c r="M1408" s="24"/>
      <c r="N1408" s="24"/>
      <c r="O1408" s="24"/>
      <c r="Q1408" s="24"/>
      <c r="R1408" s="24"/>
      <c r="S1408" s="24"/>
      <c r="X1408" s="24"/>
    </row>
    <row r="1409" spans="1:26">
      <c r="A1409" s="24"/>
      <c r="B1409" s="24"/>
      <c r="C1409" s="24"/>
      <c r="K1409" s="24"/>
      <c r="M1409" s="24"/>
      <c r="Q1409" s="24"/>
      <c r="X1409" s="24"/>
    </row>
    <row r="1410" spans="1:26">
      <c r="A1410" s="24"/>
      <c r="B1410" s="24"/>
      <c r="C1410" s="24"/>
      <c r="K1410" s="24"/>
      <c r="M1410" s="24"/>
      <c r="Q1410" s="24"/>
      <c r="X1410" s="24"/>
      <c r="Z1410" s="24"/>
    </row>
    <row r="1411" spans="1:26">
      <c r="A1411" s="24"/>
      <c r="B1411" s="24"/>
      <c r="C1411" s="24"/>
      <c r="K1411" s="24"/>
      <c r="M1411" s="24"/>
      <c r="Q1411" s="24"/>
      <c r="X1411" s="24"/>
    </row>
    <row r="1412" spans="1:26">
      <c r="A1412" s="24"/>
      <c r="B1412" s="24"/>
      <c r="C1412" s="24"/>
      <c r="K1412" s="24"/>
      <c r="M1412" s="24"/>
      <c r="Q1412" s="24"/>
      <c r="X1412" s="24"/>
    </row>
    <row r="1413" spans="1:26">
      <c r="A1413" s="24"/>
      <c r="B1413" s="24"/>
      <c r="C1413" s="24"/>
      <c r="K1413" s="24"/>
      <c r="M1413" s="24"/>
      <c r="N1413" s="24"/>
      <c r="O1413" s="24"/>
      <c r="Q1413" s="24"/>
      <c r="R1413" s="24"/>
      <c r="S1413" s="24"/>
      <c r="X1413" s="24"/>
    </row>
    <row r="1414" spans="1:26">
      <c r="A1414" s="24"/>
      <c r="B1414" s="24"/>
      <c r="C1414" s="24"/>
      <c r="K1414" s="24"/>
      <c r="M1414" s="24"/>
      <c r="Q1414" s="24"/>
      <c r="X1414" s="24"/>
    </row>
    <row r="1415" spans="1:26">
      <c r="A1415" s="24"/>
      <c r="B1415" s="24"/>
      <c r="C1415" s="24"/>
      <c r="K1415" s="24"/>
      <c r="M1415" s="24"/>
      <c r="N1415" s="24"/>
      <c r="O1415" s="24"/>
      <c r="Q1415" s="24"/>
      <c r="R1415" s="24"/>
      <c r="S1415" s="24"/>
      <c r="X1415" s="24"/>
    </row>
    <row r="1416" spans="1:26">
      <c r="A1416" s="24"/>
      <c r="B1416" s="24"/>
      <c r="C1416" s="24"/>
      <c r="K1416" s="24"/>
      <c r="M1416" s="24"/>
      <c r="Q1416" s="24"/>
      <c r="X1416" s="24"/>
    </row>
    <row r="1417" spans="1:26">
      <c r="A1417" s="24"/>
      <c r="B1417" s="24"/>
      <c r="C1417" s="24"/>
      <c r="K1417" s="24"/>
      <c r="M1417" s="24"/>
      <c r="Q1417" s="24"/>
      <c r="X1417" s="24"/>
    </row>
    <row r="1418" spans="1:26">
      <c r="A1418" s="24"/>
      <c r="B1418" s="24"/>
      <c r="C1418" s="24"/>
      <c r="K1418" s="24"/>
      <c r="M1418" s="24"/>
      <c r="N1418" s="24"/>
      <c r="O1418" s="24"/>
      <c r="Q1418" s="24"/>
      <c r="R1418" s="24"/>
      <c r="S1418" s="24"/>
      <c r="X1418" s="24"/>
    </row>
    <row r="1419" spans="1:26">
      <c r="A1419" s="24"/>
      <c r="B1419" s="24"/>
      <c r="C1419" s="24"/>
      <c r="K1419" s="24"/>
      <c r="M1419" s="24"/>
      <c r="N1419" s="24"/>
      <c r="O1419" s="24"/>
      <c r="Q1419" s="24"/>
      <c r="R1419" s="24"/>
      <c r="S1419" s="24"/>
      <c r="X1419" s="24"/>
    </row>
    <row r="1420" spans="1:26">
      <c r="A1420" s="24"/>
      <c r="B1420" s="24"/>
      <c r="C1420" s="24"/>
      <c r="K1420" s="24"/>
      <c r="M1420" s="24"/>
      <c r="N1420" s="24"/>
      <c r="O1420" s="24"/>
      <c r="Q1420" s="24"/>
      <c r="R1420" s="24"/>
      <c r="S1420" s="24"/>
      <c r="X1420" s="24"/>
    </row>
    <row r="1421" spans="1:26">
      <c r="A1421" s="24"/>
      <c r="B1421" s="24"/>
      <c r="C1421" s="24"/>
      <c r="K1421" s="24"/>
      <c r="M1421" s="24"/>
      <c r="N1421" s="24"/>
      <c r="O1421" s="24"/>
      <c r="Q1421" s="24"/>
      <c r="R1421" s="24"/>
      <c r="S1421" s="24"/>
      <c r="X1421" s="24"/>
      <c r="Z1421" s="24"/>
    </row>
    <row r="1422" spans="1:26">
      <c r="A1422" s="24"/>
      <c r="B1422" s="24"/>
      <c r="C1422" s="24"/>
      <c r="K1422" s="24"/>
      <c r="M1422" s="24"/>
      <c r="N1422" s="24"/>
      <c r="O1422" s="24"/>
      <c r="Q1422" s="24"/>
      <c r="R1422" s="24"/>
      <c r="S1422" s="24"/>
      <c r="X1422" s="24"/>
    </row>
    <row r="1423" spans="1:26">
      <c r="A1423" s="24"/>
      <c r="B1423" s="24"/>
      <c r="C1423" s="24"/>
      <c r="K1423" s="24"/>
      <c r="M1423" s="24"/>
      <c r="N1423" s="24"/>
      <c r="O1423" s="24"/>
      <c r="Q1423" s="24"/>
      <c r="R1423" s="24"/>
      <c r="S1423" s="24"/>
      <c r="X1423" s="24"/>
    </row>
    <row r="1424" spans="1:26">
      <c r="A1424" s="24"/>
      <c r="B1424" s="24"/>
      <c r="C1424" s="24"/>
      <c r="K1424" s="24"/>
      <c r="M1424" s="24"/>
      <c r="N1424" s="24"/>
      <c r="O1424" s="24"/>
      <c r="Q1424" s="24"/>
      <c r="R1424" s="24"/>
      <c r="S1424" s="24"/>
      <c r="X1424" s="24"/>
      <c r="Z1424" s="24"/>
    </row>
    <row r="1425" spans="1:24">
      <c r="A1425" s="24"/>
      <c r="B1425" s="24"/>
      <c r="C1425" s="24"/>
      <c r="K1425" s="24"/>
      <c r="M1425" s="24"/>
      <c r="N1425" s="24"/>
      <c r="O1425" s="24"/>
      <c r="Q1425" s="24"/>
      <c r="R1425" s="24"/>
      <c r="S1425" s="24"/>
      <c r="X1425" s="24"/>
    </row>
    <row r="1426" spans="1:24">
      <c r="A1426" s="24"/>
      <c r="B1426" s="24"/>
      <c r="C1426" s="24"/>
      <c r="K1426" s="24"/>
      <c r="M1426" s="24"/>
      <c r="Q1426" s="24"/>
      <c r="X1426" s="24"/>
    </row>
    <row r="1427" spans="1:24">
      <c r="A1427" s="24"/>
      <c r="B1427" s="24"/>
      <c r="C1427" s="24"/>
      <c r="K1427" s="24"/>
      <c r="M1427" s="24"/>
      <c r="N1427" s="24"/>
      <c r="O1427" s="24"/>
      <c r="Q1427" s="24"/>
      <c r="R1427" s="24"/>
      <c r="S1427" s="24"/>
      <c r="X1427" s="24"/>
    </row>
    <row r="1428" spans="1:24">
      <c r="A1428" s="24"/>
      <c r="B1428" s="24"/>
      <c r="C1428" s="24"/>
      <c r="K1428" s="24"/>
      <c r="M1428" s="24"/>
      <c r="N1428" s="24"/>
      <c r="O1428" s="24"/>
      <c r="Q1428" s="24"/>
      <c r="R1428" s="24"/>
      <c r="S1428" s="24"/>
      <c r="X1428" s="24"/>
    </row>
    <row r="1429" spans="1:24">
      <c r="A1429" s="24"/>
      <c r="B1429" s="24"/>
      <c r="C1429" s="24"/>
      <c r="K1429" s="24"/>
      <c r="M1429" s="24"/>
      <c r="N1429" s="24"/>
      <c r="O1429" s="24"/>
      <c r="Q1429" s="24"/>
      <c r="R1429" s="24"/>
      <c r="S1429" s="24"/>
      <c r="X1429" s="24"/>
    </row>
    <row r="1430" spans="1:24">
      <c r="A1430" s="24"/>
      <c r="B1430" s="24"/>
      <c r="C1430" s="24"/>
      <c r="K1430" s="24"/>
      <c r="M1430" s="24"/>
      <c r="N1430" s="24"/>
      <c r="O1430" s="24"/>
      <c r="Q1430" s="24"/>
      <c r="R1430" s="24"/>
      <c r="S1430" s="24"/>
      <c r="X1430" s="24"/>
    </row>
    <row r="1431" spans="1:24">
      <c r="A1431" s="24"/>
      <c r="B1431" s="24"/>
      <c r="C1431" s="24"/>
      <c r="K1431" s="24"/>
      <c r="M1431" s="24"/>
      <c r="N1431" s="24"/>
      <c r="O1431" s="24"/>
      <c r="Q1431" s="24"/>
      <c r="R1431" s="24"/>
      <c r="S1431" s="24"/>
      <c r="X1431" s="24"/>
    </row>
    <row r="1432" spans="1:24">
      <c r="A1432" s="24"/>
      <c r="B1432" s="24"/>
      <c r="C1432" s="24"/>
      <c r="K1432" s="24"/>
      <c r="M1432" s="24"/>
      <c r="N1432" s="24"/>
      <c r="O1432" s="24"/>
      <c r="Q1432" s="24"/>
      <c r="R1432" s="24"/>
      <c r="S1432" s="24"/>
      <c r="X1432" s="24"/>
    </row>
    <row r="1433" spans="1:24">
      <c r="A1433" s="24"/>
      <c r="B1433" s="24"/>
      <c r="C1433" s="24"/>
      <c r="K1433" s="24"/>
      <c r="M1433" s="24"/>
      <c r="Q1433" s="24"/>
      <c r="X1433" s="24"/>
    </row>
    <row r="1434" spans="1:24">
      <c r="A1434" s="24"/>
      <c r="B1434" s="24"/>
      <c r="C1434" s="24"/>
      <c r="K1434" s="24"/>
      <c r="M1434" s="24"/>
      <c r="N1434" s="24"/>
      <c r="O1434" s="24"/>
      <c r="Q1434" s="24"/>
      <c r="R1434" s="24"/>
      <c r="S1434" s="24"/>
      <c r="X1434" s="24"/>
    </row>
    <row r="1435" spans="1:24">
      <c r="A1435" s="24"/>
      <c r="B1435" s="24"/>
      <c r="C1435" s="24"/>
      <c r="K1435" s="24"/>
      <c r="M1435" s="24"/>
      <c r="N1435" s="24"/>
      <c r="O1435" s="24"/>
      <c r="Q1435" s="24"/>
      <c r="R1435" s="24"/>
      <c r="S1435" s="24"/>
      <c r="X1435" s="24"/>
    </row>
    <row r="1436" spans="1:24">
      <c r="A1436" s="24"/>
      <c r="B1436" s="24"/>
      <c r="C1436" s="24"/>
      <c r="K1436" s="24"/>
      <c r="M1436" s="24"/>
      <c r="Q1436" s="24"/>
      <c r="X1436" s="24"/>
    </row>
    <row r="1437" spans="1:24">
      <c r="A1437" s="24"/>
      <c r="B1437" s="24"/>
      <c r="C1437" s="24"/>
      <c r="K1437" s="24"/>
      <c r="M1437" s="24"/>
      <c r="Q1437" s="24"/>
      <c r="X1437" s="24"/>
    </row>
    <row r="1438" spans="1:24">
      <c r="A1438" s="24"/>
      <c r="B1438" s="24"/>
      <c r="C1438" s="24"/>
      <c r="K1438" s="24"/>
      <c r="M1438" s="24"/>
      <c r="N1438" s="24"/>
      <c r="O1438" s="24"/>
      <c r="Q1438" s="24"/>
      <c r="R1438" s="24"/>
      <c r="S1438" s="24"/>
      <c r="X1438" s="24"/>
    </row>
    <row r="1439" spans="1:24">
      <c r="A1439" s="24"/>
      <c r="B1439" s="24"/>
      <c r="C1439" s="24"/>
      <c r="K1439" s="24"/>
      <c r="M1439" s="24"/>
      <c r="N1439" s="24"/>
      <c r="O1439" s="24"/>
      <c r="Q1439" s="24"/>
      <c r="R1439" s="24"/>
      <c r="S1439" s="24"/>
      <c r="X1439" s="24"/>
    </row>
    <row r="1440" spans="1:24">
      <c r="A1440" s="24"/>
      <c r="B1440" s="24"/>
      <c r="C1440" s="24"/>
      <c r="K1440" s="24"/>
      <c r="M1440" s="24"/>
      <c r="Q1440" s="24"/>
      <c r="X1440" s="24"/>
    </row>
    <row r="1441" spans="1:24">
      <c r="A1441" s="24"/>
      <c r="B1441" s="24"/>
      <c r="C1441" s="24"/>
      <c r="K1441" s="24"/>
      <c r="M1441" s="24"/>
      <c r="Q1441" s="24"/>
      <c r="X1441" s="24"/>
    </row>
    <row r="1442" spans="1:24">
      <c r="A1442" s="24"/>
      <c r="B1442" s="24"/>
      <c r="C1442" s="24"/>
      <c r="K1442" s="24"/>
      <c r="M1442" s="24"/>
      <c r="Q1442" s="24"/>
      <c r="X1442" s="24"/>
    </row>
    <row r="1443" spans="1:24">
      <c r="A1443" s="24"/>
      <c r="B1443" s="24"/>
      <c r="C1443" s="24"/>
      <c r="K1443" s="24"/>
      <c r="M1443" s="24"/>
      <c r="N1443" s="24"/>
      <c r="O1443" s="24"/>
      <c r="Q1443" s="24"/>
      <c r="R1443" s="24"/>
      <c r="S1443" s="24"/>
      <c r="X1443" s="24"/>
    </row>
    <row r="1444" spans="1:24">
      <c r="A1444" s="24"/>
      <c r="B1444" s="24"/>
      <c r="C1444" s="24"/>
      <c r="K1444" s="24"/>
      <c r="M1444" s="24"/>
      <c r="N1444" s="24"/>
      <c r="O1444" s="24"/>
      <c r="Q1444" s="24"/>
      <c r="R1444" s="24"/>
      <c r="S1444" s="24"/>
      <c r="X1444" s="24"/>
    </row>
    <row r="1445" spans="1:24">
      <c r="A1445" s="24"/>
      <c r="B1445" s="24"/>
      <c r="C1445" s="24"/>
      <c r="K1445" s="24"/>
      <c r="M1445" s="24"/>
      <c r="N1445" s="24"/>
      <c r="O1445" s="24"/>
      <c r="Q1445" s="24"/>
      <c r="R1445" s="24"/>
      <c r="S1445" s="24"/>
      <c r="X1445" s="24"/>
    </row>
    <row r="1446" spans="1:24">
      <c r="A1446" s="24"/>
      <c r="B1446" s="24"/>
      <c r="C1446" s="24"/>
      <c r="K1446" s="24"/>
      <c r="M1446" s="24"/>
      <c r="N1446" s="24"/>
      <c r="O1446" s="24"/>
      <c r="Q1446" s="24"/>
      <c r="R1446" s="24"/>
      <c r="S1446" s="24"/>
      <c r="X1446" s="24"/>
    </row>
    <row r="1447" spans="1:24">
      <c r="A1447" s="24"/>
      <c r="B1447" s="24"/>
      <c r="C1447" s="24"/>
      <c r="K1447" s="24"/>
      <c r="M1447" s="24"/>
      <c r="N1447" s="24"/>
      <c r="O1447" s="24"/>
      <c r="Q1447" s="24"/>
      <c r="R1447" s="24"/>
      <c r="S1447" s="24"/>
      <c r="X1447" s="24"/>
    </row>
    <row r="1448" spans="1:24">
      <c r="A1448" s="24"/>
      <c r="B1448" s="24"/>
      <c r="C1448" s="24"/>
      <c r="K1448" s="24"/>
      <c r="M1448" s="24"/>
      <c r="N1448" s="24"/>
      <c r="O1448" s="24"/>
      <c r="Q1448" s="24"/>
      <c r="R1448" s="24"/>
      <c r="S1448" s="24"/>
      <c r="X1448" s="24"/>
    </row>
    <row r="1449" spans="1:24">
      <c r="A1449" s="24"/>
      <c r="B1449" s="24"/>
      <c r="C1449" s="24"/>
      <c r="K1449" s="24"/>
      <c r="M1449" s="24"/>
      <c r="Q1449" s="24"/>
      <c r="X1449" s="24"/>
    </row>
    <row r="1450" spans="1:24">
      <c r="A1450" s="24"/>
      <c r="B1450" s="24"/>
      <c r="C1450" s="24"/>
      <c r="K1450" s="24"/>
      <c r="M1450" s="24"/>
      <c r="N1450" s="24"/>
      <c r="O1450" s="24"/>
      <c r="Q1450" s="24"/>
      <c r="R1450" s="24"/>
      <c r="S1450" s="24"/>
      <c r="X1450" s="24"/>
    </row>
    <row r="1451" spans="1:24">
      <c r="A1451" s="24"/>
      <c r="B1451" s="24"/>
      <c r="C1451" s="24"/>
      <c r="K1451" s="24"/>
      <c r="M1451" s="24"/>
      <c r="Q1451" s="24"/>
      <c r="X1451" s="24"/>
    </row>
    <row r="1452" spans="1:24">
      <c r="A1452" s="24"/>
      <c r="B1452" s="24"/>
      <c r="C1452" s="24"/>
      <c r="K1452" s="24"/>
      <c r="M1452" s="24"/>
      <c r="N1452" s="24"/>
      <c r="O1452" s="24"/>
      <c r="Q1452" s="24"/>
      <c r="R1452" s="24"/>
      <c r="S1452" s="24"/>
      <c r="X1452" s="24"/>
    </row>
    <row r="1453" spans="1:24">
      <c r="A1453" s="24"/>
      <c r="B1453" s="24"/>
      <c r="C1453" s="24"/>
      <c r="K1453" s="24"/>
      <c r="M1453" s="24"/>
      <c r="N1453" s="24"/>
      <c r="O1453" s="24"/>
      <c r="Q1453" s="24"/>
      <c r="R1453" s="24"/>
      <c r="S1453" s="24"/>
      <c r="X1453" s="24"/>
    </row>
    <row r="1454" spans="1:24">
      <c r="A1454" s="24"/>
      <c r="B1454" s="24"/>
      <c r="C1454" s="24"/>
      <c r="K1454" s="24"/>
      <c r="M1454" s="24"/>
      <c r="N1454" s="24"/>
      <c r="O1454" s="24"/>
      <c r="Q1454" s="24"/>
      <c r="R1454" s="24"/>
      <c r="S1454" s="24"/>
      <c r="X1454" s="24"/>
    </row>
    <row r="1455" spans="1:24">
      <c r="A1455" s="24"/>
      <c r="B1455" s="24"/>
      <c r="C1455" s="24"/>
      <c r="K1455" s="24"/>
      <c r="M1455" s="24"/>
      <c r="N1455" s="24"/>
      <c r="O1455" s="24"/>
      <c r="Q1455" s="24"/>
      <c r="R1455" s="24"/>
      <c r="S1455" s="24"/>
      <c r="X1455" s="24"/>
    </row>
    <row r="1456" spans="1:24">
      <c r="A1456" s="24"/>
      <c r="B1456" s="24"/>
      <c r="C1456" s="24"/>
      <c r="K1456" s="24"/>
      <c r="M1456" s="24"/>
      <c r="N1456" s="24"/>
      <c r="O1456" s="24"/>
      <c r="Q1456" s="24"/>
      <c r="R1456" s="24"/>
      <c r="S1456" s="24"/>
      <c r="X1456" s="24"/>
    </row>
    <row r="1457" spans="1:26">
      <c r="A1457" s="24"/>
      <c r="B1457" s="24"/>
      <c r="C1457" s="24"/>
      <c r="K1457" s="24"/>
      <c r="M1457" s="24"/>
      <c r="N1457" s="24"/>
      <c r="O1457" s="24"/>
      <c r="Q1457" s="24"/>
      <c r="R1457" s="24"/>
      <c r="S1457" s="24"/>
      <c r="X1457" s="24"/>
    </row>
    <row r="1458" spans="1:26">
      <c r="A1458" s="24"/>
      <c r="B1458" s="24"/>
      <c r="C1458" s="24"/>
      <c r="K1458" s="24"/>
      <c r="M1458" s="24"/>
      <c r="N1458" s="24"/>
      <c r="O1458" s="24"/>
      <c r="Q1458" s="24"/>
      <c r="R1458" s="24"/>
      <c r="S1458" s="24"/>
      <c r="X1458" s="24"/>
    </row>
    <row r="1459" spans="1:26">
      <c r="A1459" s="24"/>
      <c r="B1459" s="24"/>
      <c r="C1459" s="24"/>
      <c r="K1459" s="24"/>
      <c r="M1459" s="24"/>
      <c r="Q1459" s="24"/>
      <c r="X1459" s="24"/>
    </row>
    <row r="1460" spans="1:26">
      <c r="A1460" s="24"/>
      <c r="B1460" s="24"/>
      <c r="C1460" s="24"/>
      <c r="K1460" s="24"/>
      <c r="M1460" s="24"/>
      <c r="N1460" s="24"/>
      <c r="O1460" s="24"/>
      <c r="Q1460" s="24"/>
      <c r="R1460" s="24"/>
      <c r="S1460" s="24"/>
      <c r="X1460" s="24"/>
    </row>
    <row r="1461" spans="1:26">
      <c r="A1461" s="24"/>
      <c r="B1461" s="24"/>
      <c r="C1461" s="24"/>
      <c r="K1461" s="24"/>
      <c r="M1461" s="24"/>
      <c r="Q1461" s="24"/>
      <c r="X1461" s="24"/>
    </row>
    <row r="1462" spans="1:26">
      <c r="A1462" s="24"/>
      <c r="B1462" s="24"/>
      <c r="C1462" s="24"/>
      <c r="K1462" s="24"/>
      <c r="M1462" s="24"/>
      <c r="N1462" s="24"/>
      <c r="O1462" s="24"/>
      <c r="Q1462" s="24"/>
      <c r="R1462" s="24"/>
      <c r="S1462" s="24"/>
      <c r="X1462" s="24"/>
    </row>
    <row r="1463" spans="1:26">
      <c r="A1463" s="24"/>
      <c r="B1463" s="24"/>
      <c r="C1463" s="24"/>
      <c r="K1463" s="24"/>
      <c r="M1463" s="24"/>
      <c r="Q1463" s="24"/>
      <c r="X1463" s="24"/>
    </row>
    <row r="1464" spans="1:26">
      <c r="A1464" s="24"/>
      <c r="B1464" s="24"/>
      <c r="C1464" s="24"/>
      <c r="K1464" s="24"/>
      <c r="M1464" s="24"/>
      <c r="Q1464" s="24"/>
      <c r="X1464" s="24"/>
      <c r="Z1464" s="24"/>
    </row>
    <row r="1465" spans="1:26">
      <c r="A1465" s="24"/>
      <c r="B1465" s="24"/>
      <c r="C1465" s="24"/>
      <c r="K1465" s="24"/>
      <c r="M1465" s="24"/>
      <c r="N1465" s="24"/>
      <c r="O1465" s="24"/>
      <c r="Q1465" s="24"/>
      <c r="R1465" s="24"/>
      <c r="S1465" s="24"/>
      <c r="X1465" s="24"/>
      <c r="Z1465" s="24"/>
    </row>
    <row r="1466" spans="1:26">
      <c r="A1466" s="24"/>
      <c r="B1466" s="24"/>
      <c r="C1466" s="24"/>
      <c r="K1466" s="24"/>
      <c r="M1466" s="24"/>
      <c r="Q1466" s="24"/>
      <c r="X1466" s="24"/>
    </row>
    <row r="1467" spans="1:26">
      <c r="A1467" s="24"/>
      <c r="B1467" s="24"/>
      <c r="C1467" s="24"/>
      <c r="K1467" s="24"/>
      <c r="M1467" s="24"/>
      <c r="Q1467" s="24"/>
      <c r="X1467" s="24"/>
    </row>
    <row r="1468" spans="1:26">
      <c r="A1468" s="24"/>
      <c r="B1468" s="24"/>
      <c r="C1468" s="24"/>
      <c r="K1468" s="24"/>
      <c r="M1468" s="24"/>
      <c r="N1468" s="24"/>
      <c r="O1468" s="24"/>
      <c r="Q1468" s="24"/>
      <c r="R1468" s="24"/>
      <c r="S1468" s="24"/>
      <c r="X1468" s="24"/>
    </row>
    <row r="1469" spans="1:26">
      <c r="A1469" s="24"/>
      <c r="B1469" s="24"/>
      <c r="C1469" s="24"/>
      <c r="K1469" s="24"/>
      <c r="M1469" s="24"/>
      <c r="N1469" s="24"/>
      <c r="O1469" s="24"/>
      <c r="Q1469" s="24"/>
      <c r="R1469" s="24"/>
      <c r="S1469" s="24"/>
      <c r="X1469" s="24"/>
    </row>
    <row r="1470" spans="1:26">
      <c r="A1470" s="24"/>
      <c r="B1470" s="24"/>
      <c r="C1470" s="24"/>
      <c r="K1470" s="24"/>
      <c r="M1470" s="24"/>
      <c r="Q1470" s="24"/>
      <c r="X1470" s="24"/>
    </row>
    <row r="1471" spans="1:26">
      <c r="A1471" s="24"/>
      <c r="B1471" s="24"/>
      <c r="C1471" s="24"/>
      <c r="K1471" s="24"/>
      <c r="M1471" s="24"/>
      <c r="Q1471" s="24"/>
      <c r="X1471" s="24"/>
    </row>
    <row r="1472" spans="1:26">
      <c r="A1472" s="24"/>
      <c r="B1472" s="24"/>
      <c r="C1472" s="24"/>
      <c r="K1472" s="24"/>
      <c r="M1472" s="24"/>
      <c r="Q1472" s="24"/>
      <c r="X1472" s="24"/>
    </row>
    <row r="1473" spans="1:24">
      <c r="A1473" s="24"/>
      <c r="B1473" s="24"/>
      <c r="C1473" s="24"/>
      <c r="K1473" s="24"/>
      <c r="M1473" s="24"/>
      <c r="Q1473" s="24"/>
      <c r="X1473" s="24"/>
    </row>
    <row r="1474" spans="1:24">
      <c r="A1474" s="24"/>
      <c r="B1474" s="24"/>
      <c r="C1474" s="24"/>
      <c r="K1474" s="24"/>
      <c r="M1474" s="24"/>
      <c r="Q1474" s="24"/>
      <c r="X1474" s="24"/>
    </row>
    <row r="1475" spans="1:24">
      <c r="A1475" s="24"/>
      <c r="B1475" s="24"/>
      <c r="C1475" s="24"/>
      <c r="K1475" s="24"/>
      <c r="M1475" s="24"/>
      <c r="Q1475" s="24"/>
      <c r="X1475" s="24"/>
    </row>
    <row r="1476" spans="1:24">
      <c r="A1476" s="24"/>
      <c r="B1476" s="24"/>
      <c r="C1476" s="24"/>
      <c r="K1476" s="24"/>
      <c r="M1476" s="24"/>
      <c r="Q1476" s="24"/>
      <c r="X1476" s="24"/>
    </row>
    <row r="1477" spans="1:24">
      <c r="A1477" s="24"/>
      <c r="B1477" s="24"/>
      <c r="C1477" s="24"/>
      <c r="K1477" s="24"/>
      <c r="L1477" s="24"/>
      <c r="N1477" s="24"/>
      <c r="O1477" s="24"/>
      <c r="Q1477" s="24"/>
      <c r="R1477" s="24"/>
      <c r="S1477" s="24"/>
      <c r="W1477" s="24"/>
      <c r="X1477" s="24"/>
    </row>
    <row r="1478" spans="1:24">
      <c r="A1478" s="24"/>
      <c r="B1478" s="24"/>
      <c r="C1478" s="24"/>
      <c r="K1478" s="24"/>
      <c r="L1478" s="24"/>
      <c r="N1478" s="24"/>
      <c r="O1478" s="24"/>
      <c r="Q1478" s="24"/>
      <c r="R1478" s="24"/>
      <c r="S1478" s="24"/>
      <c r="W1478" s="24"/>
      <c r="X1478" s="24"/>
    </row>
    <row r="1479" spans="1:24">
      <c r="A1479" s="24"/>
      <c r="B1479" s="24"/>
      <c r="C1479" s="24"/>
      <c r="K1479" s="24"/>
      <c r="L1479" s="24"/>
      <c r="N1479" s="24"/>
      <c r="O1479" s="24"/>
      <c r="Q1479" s="24"/>
      <c r="R1479" s="24"/>
      <c r="S1479" s="24"/>
      <c r="X1479" s="24"/>
    </row>
    <row r="1480" spans="1:24">
      <c r="A1480" s="24"/>
      <c r="B1480" s="24"/>
      <c r="C1480" s="24"/>
      <c r="K1480" s="24"/>
      <c r="L1480" s="24"/>
      <c r="N1480" s="24"/>
      <c r="O1480" s="24"/>
      <c r="Q1480" s="24"/>
      <c r="R1480" s="24"/>
      <c r="S1480" s="24"/>
      <c r="X1480" s="24"/>
    </row>
    <row r="1481" spans="1:24">
      <c r="A1481" s="24"/>
      <c r="B1481" s="24"/>
      <c r="C1481" s="24"/>
      <c r="K1481" s="24"/>
      <c r="L1481" s="24"/>
      <c r="N1481" s="24"/>
      <c r="O1481" s="24"/>
      <c r="Q1481" s="24"/>
      <c r="R1481" s="24"/>
      <c r="S1481" s="24"/>
      <c r="X1481" s="24"/>
    </row>
    <row r="1482" spans="1:24">
      <c r="A1482" s="24"/>
      <c r="B1482" s="24"/>
      <c r="C1482" s="24"/>
      <c r="K1482" s="24"/>
      <c r="M1482" s="24"/>
      <c r="Q1482" s="24"/>
      <c r="X1482" s="24"/>
    </row>
    <row r="1483" spans="1:24">
      <c r="A1483" s="24"/>
      <c r="B1483" s="24"/>
      <c r="C1483" s="24"/>
      <c r="K1483" s="24"/>
      <c r="M1483" s="24"/>
      <c r="Q1483" s="24"/>
      <c r="X1483" s="24"/>
    </row>
    <row r="1484" spans="1:24">
      <c r="A1484" s="24"/>
      <c r="B1484" s="24"/>
      <c r="C1484" s="24"/>
      <c r="K1484" s="24"/>
      <c r="M1484" s="24"/>
      <c r="Q1484" s="24"/>
      <c r="X1484" s="24"/>
    </row>
    <row r="1485" spans="1:24">
      <c r="A1485" s="24"/>
      <c r="B1485" s="24"/>
      <c r="C1485" s="24"/>
      <c r="K1485" s="24"/>
      <c r="M1485" s="24"/>
      <c r="Q1485" s="24"/>
      <c r="X1485" s="24"/>
    </row>
    <row r="1486" spans="1:24">
      <c r="A1486" s="24"/>
      <c r="B1486" s="24"/>
      <c r="C1486" s="24"/>
      <c r="K1486" s="24"/>
      <c r="M1486" s="24"/>
      <c r="N1486" s="24"/>
      <c r="O1486" s="24"/>
      <c r="Q1486" s="24"/>
      <c r="R1486" s="24"/>
      <c r="S1486" s="24"/>
      <c r="X1486" s="24"/>
    </row>
    <row r="1487" spans="1:24">
      <c r="A1487" s="24"/>
      <c r="B1487" s="24"/>
      <c r="C1487" s="24"/>
      <c r="K1487" s="24"/>
      <c r="M1487" s="24"/>
      <c r="N1487" s="24"/>
      <c r="O1487" s="24"/>
      <c r="Q1487" s="24"/>
      <c r="R1487" s="24"/>
      <c r="S1487" s="24"/>
      <c r="X1487" s="24"/>
    </row>
    <row r="1488" spans="1:24">
      <c r="A1488" s="24"/>
      <c r="B1488" s="24"/>
      <c r="C1488" s="24"/>
      <c r="K1488" s="24"/>
      <c r="M1488" s="24"/>
      <c r="Q1488" s="24"/>
      <c r="X1488" s="24"/>
    </row>
    <row r="1489" spans="1:24">
      <c r="A1489" s="24"/>
      <c r="B1489" s="24"/>
      <c r="C1489" s="24"/>
      <c r="K1489" s="24"/>
      <c r="M1489" s="24"/>
      <c r="Q1489" s="24"/>
      <c r="X1489" s="24"/>
    </row>
    <row r="1490" spans="1:24">
      <c r="A1490" s="24"/>
      <c r="B1490" s="24"/>
      <c r="C1490" s="24"/>
      <c r="K1490" s="24"/>
      <c r="M1490" s="24"/>
      <c r="Q1490" s="24"/>
      <c r="X1490" s="24"/>
    </row>
    <row r="1491" spans="1:24">
      <c r="A1491" s="24"/>
      <c r="B1491" s="24"/>
      <c r="C1491" s="24"/>
      <c r="K1491" s="24"/>
      <c r="M1491" s="24"/>
      <c r="Q1491" s="24"/>
      <c r="X1491" s="24"/>
    </row>
    <row r="1492" spans="1:24">
      <c r="A1492" s="24"/>
      <c r="B1492" s="24"/>
      <c r="C1492" s="24"/>
      <c r="K1492" s="24"/>
      <c r="L1492" s="24"/>
      <c r="M1492" s="24"/>
      <c r="N1492" s="24"/>
      <c r="O1492" s="24"/>
      <c r="Q1492" s="24"/>
      <c r="R1492" s="24"/>
      <c r="S1492" s="24"/>
      <c r="X1492" s="24"/>
    </row>
    <row r="1493" spans="1:24">
      <c r="A1493" s="24"/>
      <c r="B1493" s="24"/>
      <c r="C1493" s="24"/>
      <c r="K1493" s="24"/>
      <c r="M1493" s="24"/>
      <c r="Q1493" s="24"/>
      <c r="X1493" s="24"/>
    </row>
    <row r="1494" spans="1:24">
      <c r="A1494" s="24"/>
      <c r="B1494" s="24"/>
      <c r="C1494" s="24"/>
      <c r="K1494" s="24"/>
      <c r="L1494" s="24"/>
      <c r="M1494" s="24"/>
      <c r="N1494" s="24"/>
      <c r="O1494" s="24"/>
      <c r="Q1494" s="24"/>
      <c r="R1494" s="24"/>
      <c r="S1494" s="24"/>
      <c r="X1494" s="24"/>
    </row>
    <row r="1495" spans="1:24">
      <c r="A1495" s="24"/>
      <c r="B1495" s="24"/>
      <c r="C1495" s="24"/>
      <c r="K1495" s="24"/>
      <c r="M1495" s="24"/>
      <c r="Q1495" s="24"/>
      <c r="X1495" s="24"/>
    </row>
    <row r="1496" spans="1:24">
      <c r="A1496" s="24"/>
      <c r="B1496" s="24"/>
      <c r="C1496" s="24"/>
      <c r="K1496" s="24"/>
      <c r="Q1496" s="24"/>
      <c r="X1496" s="24"/>
    </row>
    <row r="1497" spans="1:24">
      <c r="A1497" s="24"/>
      <c r="B1497" s="24"/>
      <c r="C1497" s="24"/>
      <c r="K1497" s="24"/>
      <c r="Q1497" s="24"/>
      <c r="X1497" s="24"/>
    </row>
    <row r="1498" spans="1:24">
      <c r="A1498" s="24"/>
      <c r="B1498" s="24"/>
      <c r="C1498" s="24"/>
      <c r="K1498" s="24"/>
      <c r="Q1498" s="24"/>
      <c r="X1498" s="24"/>
    </row>
    <row r="1499" spans="1:24">
      <c r="A1499" s="24"/>
      <c r="B1499" s="24"/>
      <c r="C1499" s="24"/>
      <c r="K1499" s="24"/>
      <c r="Q1499" s="24"/>
      <c r="X1499" s="24"/>
    </row>
    <row r="1500" spans="1:24">
      <c r="A1500" s="24"/>
      <c r="B1500" s="24"/>
      <c r="C1500" s="24"/>
      <c r="K1500" s="24"/>
      <c r="Q1500" s="24"/>
      <c r="X1500" s="24"/>
    </row>
    <row r="1501" spans="1:24">
      <c r="A1501" s="24"/>
      <c r="B1501" s="24"/>
      <c r="C1501" s="24"/>
      <c r="K1501" s="24"/>
      <c r="Q1501" s="24"/>
      <c r="X1501" s="24"/>
    </row>
    <row r="1502" spans="1:24">
      <c r="A1502" s="24"/>
      <c r="B1502" s="24"/>
      <c r="C1502" s="24"/>
      <c r="K1502" s="24"/>
      <c r="Q1502" s="24"/>
      <c r="X1502" s="24"/>
    </row>
    <row r="1503" spans="1:24">
      <c r="A1503" s="24"/>
      <c r="B1503" s="24"/>
      <c r="C1503" s="24"/>
      <c r="K1503" s="24"/>
      <c r="Q1503" s="24"/>
      <c r="X1503" s="24"/>
    </row>
    <row r="1504" spans="1:24">
      <c r="A1504" s="24"/>
      <c r="B1504" s="24"/>
      <c r="C1504" s="24"/>
      <c r="K1504" s="24"/>
      <c r="Q1504" s="24"/>
      <c r="X1504" s="24"/>
    </row>
    <row r="1505" spans="1:24">
      <c r="A1505" s="24"/>
      <c r="B1505" s="24"/>
      <c r="C1505" s="24"/>
      <c r="K1505" s="24"/>
      <c r="Q1505" s="24"/>
      <c r="X1505" s="24"/>
    </row>
    <row r="1506" spans="1:24">
      <c r="A1506" s="24"/>
      <c r="B1506" s="24"/>
      <c r="C1506" s="24"/>
      <c r="K1506" s="24"/>
      <c r="Q1506" s="24"/>
      <c r="X1506" s="24"/>
    </row>
    <row r="1507" spans="1:24">
      <c r="A1507" s="24"/>
      <c r="B1507" s="24"/>
      <c r="C1507" s="24"/>
      <c r="K1507" s="24"/>
      <c r="Q1507" s="24"/>
      <c r="X1507" s="24"/>
    </row>
    <row r="1508" spans="1:24">
      <c r="A1508" s="24"/>
      <c r="B1508" s="24"/>
      <c r="C1508" s="24"/>
      <c r="K1508" s="24"/>
      <c r="Q1508" s="24"/>
      <c r="X1508" s="24"/>
    </row>
    <row r="1509" spans="1:24">
      <c r="A1509" s="24"/>
      <c r="B1509" s="24"/>
      <c r="C1509" s="24"/>
      <c r="K1509" s="24"/>
      <c r="M1509" s="24"/>
      <c r="Q1509" s="24"/>
      <c r="X1509" s="24"/>
    </row>
    <row r="1510" spans="1:24">
      <c r="A1510" s="24"/>
      <c r="B1510" s="24"/>
      <c r="C1510" s="24"/>
      <c r="K1510" s="24"/>
      <c r="M1510" s="24"/>
      <c r="Q1510" s="24"/>
      <c r="X1510" s="24"/>
    </row>
    <row r="1511" spans="1:24">
      <c r="A1511" s="24"/>
      <c r="B1511" s="24"/>
      <c r="C1511" s="24"/>
      <c r="K1511" s="24"/>
      <c r="M1511" s="24"/>
      <c r="Q1511" s="24"/>
      <c r="X1511" s="24"/>
    </row>
    <row r="1512" spans="1:24">
      <c r="A1512" s="24"/>
      <c r="B1512" s="24"/>
      <c r="C1512" s="24"/>
      <c r="K1512" s="24"/>
      <c r="M1512" s="24"/>
      <c r="Q1512" s="24"/>
      <c r="X1512" s="24"/>
    </row>
    <row r="1513" spans="1:24">
      <c r="A1513" s="24"/>
      <c r="B1513" s="24"/>
      <c r="C1513" s="24"/>
      <c r="K1513" s="24"/>
      <c r="M1513" s="24"/>
      <c r="Q1513" s="24"/>
      <c r="X1513" s="24"/>
    </row>
    <row r="1514" spans="1:24">
      <c r="A1514" s="24"/>
      <c r="B1514" s="24"/>
      <c r="C1514" s="24"/>
      <c r="K1514" s="24"/>
      <c r="M1514" s="24"/>
      <c r="Q1514" s="24"/>
      <c r="X1514" s="24"/>
    </row>
    <row r="1515" spans="1:24">
      <c r="A1515" s="24"/>
      <c r="B1515" s="24"/>
      <c r="C1515" s="24"/>
      <c r="K1515" s="24"/>
      <c r="M1515" s="24"/>
      <c r="Q1515" s="24"/>
      <c r="X1515" s="24"/>
    </row>
    <row r="1516" spans="1:24">
      <c r="A1516" s="24"/>
      <c r="B1516" s="24"/>
      <c r="C1516" s="24"/>
      <c r="K1516" s="24"/>
      <c r="M1516" s="24"/>
      <c r="Q1516" s="24"/>
      <c r="X1516" s="24"/>
    </row>
    <row r="1517" spans="1:24">
      <c r="A1517" s="24"/>
      <c r="B1517" s="24"/>
      <c r="C1517" s="24"/>
      <c r="K1517" s="24"/>
      <c r="M1517" s="24"/>
      <c r="Q1517" s="24"/>
      <c r="X1517" s="24"/>
    </row>
    <row r="1518" spans="1:24">
      <c r="A1518" s="24"/>
      <c r="B1518" s="24"/>
      <c r="C1518" s="24"/>
      <c r="K1518" s="24"/>
      <c r="M1518" s="24"/>
      <c r="Q1518" s="24"/>
      <c r="X1518" s="24"/>
    </row>
    <row r="1519" spans="1:24">
      <c r="A1519" s="24"/>
      <c r="B1519" s="24"/>
      <c r="C1519" s="24"/>
      <c r="K1519" s="24"/>
      <c r="M1519" s="24"/>
      <c r="Q1519" s="24"/>
      <c r="X1519" s="24"/>
    </row>
    <row r="1520" spans="1:24">
      <c r="A1520" s="24"/>
      <c r="B1520" s="24"/>
      <c r="C1520" s="24"/>
      <c r="K1520" s="24"/>
      <c r="M1520" s="24"/>
      <c r="Q1520" s="24"/>
      <c r="X1520" s="24"/>
    </row>
    <row r="1521" spans="1:24">
      <c r="A1521" s="24"/>
      <c r="B1521" s="24"/>
      <c r="C1521" s="24"/>
      <c r="K1521" s="24"/>
      <c r="M1521" s="24"/>
      <c r="Q1521" s="24"/>
      <c r="X1521" s="24"/>
    </row>
    <row r="1522" spans="1:24">
      <c r="A1522" s="24"/>
      <c r="B1522" s="24"/>
      <c r="C1522" s="24"/>
      <c r="K1522" s="24"/>
      <c r="M1522" s="24"/>
      <c r="Q1522" s="24"/>
      <c r="X1522" s="24"/>
    </row>
    <row r="1523" spans="1:24">
      <c r="A1523" s="24"/>
      <c r="B1523" s="24"/>
      <c r="C1523" s="24"/>
      <c r="K1523" s="24"/>
      <c r="M1523" s="24"/>
      <c r="Q1523" s="24"/>
      <c r="X1523" s="24"/>
    </row>
    <row r="1524" spans="1:24">
      <c r="A1524" s="24"/>
      <c r="B1524" s="24"/>
      <c r="C1524" s="24"/>
      <c r="K1524" s="24"/>
      <c r="M1524" s="24"/>
      <c r="Q1524" s="24"/>
      <c r="X1524" s="24"/>
    </row>
    <row r="1525" spans="1:24">
      <c r="A1525" s="24"/>
      <c r="B1525" s="24"/>
      <c r="C1525" s="24"/>
      <c r="K1525" s="24"/>
      <c r="M1525" s="24"/>
      <c r="Q1525" s="24"/>
      <c r="X1525" s="24"/>
    </row>
    <row r="1526" spans="1:24">
      <c r="A1526" s="24"/>
      <c r="B1526" s="24"/>
      <c r="C1526" s="24"/>
      <c r="K1526" s="24"/>
      <c r="M1526" s="24"/>
      <c r="Q1526" s="24"/>
      <c r="W1526" s="24"/>
      <c r="X1526" s="24"/>
    </row>
    <row r="1527" spans="1:24">
      <c r="A1527" s="24"/>
      <c r="B1527" s="24"/>
      <c r="C1527" s="24"/>
      <c r="K1527" s="24"/>
      <c r="M1527" s="24"/>
      <c r="Q1527" s="24"/>
      <c r="W1527" s="24"/>
      <c r="X1527" s="24"/>
    </row>
    <row r="1528" spans="1:24">
      <c r="A1528" s="24"/>
      <c r="B1528" s="24"/>
      <c r="C1528" s="24"/>
      <c r="K1528" s="24"/>
      <c r="M1528" s="24"/>
      <c r="Q1528" s="24"/>
      <c r="W1528" s="24"/>
      <c r="X1528" s="24"/>
    </row>
    <row r="1529" spans="1:24">
      <c r="A1529" s="24"/>
      <c r="B1529" s="24"/>
      <c r="C1529" s="24"/>
      <c r="K1529" s="24"/>
      <c r="M1529" s="24"/>
      <c r="Q1529" s="24"/>
      <c r="X1529" s="24"/>
    </row>
    <row r="1530" spans="1:24">
      <c r="A1530" s="24"/>
      <c r="B1530" s="24"/>
      <c r="C1530" s="24"/>
      <c r="K1530" s="24"/>
      <c r="M1530" s="24"/>
      <c r="Q1530" s="24"/>
      <c r="X1530" s="24"/>
    </row>
    <row r="1531" spans="1:24">
      <c r="A1531" s="24"/>
      <c r="B1531" s="24"/>
      <c r="C1531" s="24"/>
      <c r="K1531" s="24"/>
      <c r="M1531" s="24"/>
      <c r="Q1531" s="24"/>
      <c r="W1531" s="24"/>
      <c r="X1531" s="24"/>
    </row>
    <row r="1532" spans="1:24">
      <c r="A1532" s="24"/>
      <c r="B1532" s="24"/>
      <c r="C1532" s="24"/>
      <c r="K1532" s="24"/>
      <c r="M1532" s="24"/>
      <c r="Q1532" s="24"/>
      <c r="W1532" s="24"/>
      <c r="X1532" s="24"/>
    </row>
    <row r="1533" spans="1:24">
      <c r="A1533" s="24"/>
      <c r="B1533" s="24"/>
      <c r="C1533" s="24"/>
      <c r="K1533" s="24"/>
      <c r="M1533" s="24"/>
      <c r="Q1533" s="24"/>
      <c r="W1533" s="24"/>
      <c r="X1533" s="24"/>
    </row>
    <row r="1534" spans="1:24">
      <c r="A1534" s="24"/>
      <c r="B1534" s="24"/>
      <c r="C1534" s="24"/>
      <c r="K1534" s="24"/>
      <c r="M1534" s="24"/>
      <c r="Q1534" s="24"/>
      <c r="W1534" s="24"/>
      <c r="X1534" s="24"/>
    </row>
    <row r="1535" spans="1:24">
      <c r="A1535" s="24"/>
      <c r="B1535" s="24"/>
      <c r="C1535" s="24"/>
      <c r="K1535" s="24"/>
      <c r="M1535" s="24"/>
      <c r="Q1535" s="24"/>
      <c r="X1535" s="24"/>
    </row>
    <row r="1536" spans="1:24">
      <c r="A1536" s="24"/>
      <c r="B1536" s="24"/>
      <c r="C1536" s="24"/>
      <c r="K1536" s="24"/>
      <c r="M1536" s="24"/>
      <c r="Q1536" s="24"/>
      <c r="X1536" s="24"/>
    </row>
    <row r="1537" spans="1:24">
      <c r="A1537" s="24"/>
      <c r="B1537" s="24"/>
      <c r="C1537" s="24"/>
      <c r="K1537" s="24"/>
      <c r="M1537" s="24"/>
      <c r="Q1537" s="24"/>
      <c r="W1537" s="24"/>
      <c r="X1537" s="24"/>
    </row>
    <row r="1538" spans="1:24">
      <c r="A1538" s="24"/>
      <c r="B1538" s="24"/>
      <c r="C1538" s="24"/>
      <c r="K1538" s="24"/>
      <c r="M1538" s="24"/>
      <c r="Q1538" s="24"/>
      <c r="X1538" s="24"/>
    </row>
    <row r="1539" spans="1:24">
      <c r="A1539" s="24"/>
      <c r="B1539" s="24"/>
      <c r="C1539" s="24"/>
      <c r="K1539" s="24"/>
      <c r="M1539" s="24"/>
      <c r="Q1539" s="24"/>
      <c r="X1539" s="24"/>
    </row>
    <row r="1540" spans="1:24">
      <c r="A1540" s="24"/>
      <c r="B1540" s="24"/>
      <c r="C1540" s="24"/>
      <c r="K1540" s="24"/>
      <c r="M1540" s="24"/>
      <c r="Q1540" s="24"/>
      <c r="X1540" s="24"/>
    </row>
    <row r="1541" spans="1:24">
      <c r="A1541" s="24"/>
      <c r="B1541" s="24"/>
      <c r="C1541" s="24"/>
      <c r="K1541" s="24"/>
      <c r="M1541" s="24"/>
      <c r="Q1541" s="24"/>
      <c r="X1541" s="24"/>
    </row>
    <row r="1542" spans="1:24">
      <c r="A1542" s="24"/>
      <c r="B1542" s="24"/>
      <c r="C1542" s="24"/>
      <c r="K1542" s="24"/>
      <c r="M1542" s="24"/>
      <c r="Q1542" s="24"/>
      <c r="X1542" s="24"/>
    </row>
    <row r="1543" spans="1:24">
      <c r="A1543" s="24"/>
      <c r="B1543" s="24"/>
      <c r="C1543" s="24"/>
      <c r="K1543" s="24"/>
      <c r="M1543" s="24"/>
      <c r="Q1543" s="24"/>
      <c r="X1543" s="24"/>
    </row>
    <row r="1544" spans="1:24">
      <c r="A1544" s="24"/>
      <c r="B1544" s="24"/>
      <c r="C1544" s="24"/>
      <c r="K1544" s="24"/>
      <c r="M1544" s="24"/>
      <c r="Q1544" s="24"/>
      <c r="X1544" s="24"/>
    </row>
    <row r="1545" spans="1:24">
      <c r="A1545" s="24"/>
      <c r="B1545" s="24"/>
      <c r="C1545" s="24"/>
      <c r="K1545" s="24"/>
      <c r="M1545" s="24"/>
      <c r="Q1545" s="24"/>
      <c r="X1545" s="24"/>
    </row>
    <row r="1546" spans="1:24">
      <c r="A1546" s="24"/>
      <c r="B1546" s="24"/>
      <c r="C1546" s="24"/>
      <c r="K1546" s="24"/>
      <c r="M1546" s="24"/>
      <c r="Q1546" s="24"/>
      <c r="X1546" s="24"/>
    </row>
    <row r="1547" spans="1:24">
      <c r="A1547" s="24"/>
      <c r="B1547" s="24"/>
      <c r="C1547" s="24"/>
      <c r="K1547" s="24"/>
      <c r="M1547" s="24"/>
      <c r="Q1547" s="24"/>
      <c r="X1547" s="24"/>
    </row>
    <row r="1548" spans="1:24">
      <c r="A1548" s="24"/>
      <c r="B1548" s="24"/>
      <c r="C1548" s="24"/>
      <c r="K1548" s="24"/>
      <c r="M1548" s="24"/>
      <c r="Q1548" s="24"/>
      <c r="X1548" s="24"/>
    </row>
    <row r="1549" spans="1:24">
      <c r="A1549" s="24"/>
      <c r="B1549" s="24"/>
      <c r="C1549" s="24"/>
      <c r="K1549" s="24"/>
      <c r="M1549" s="24"/>
      <c r="Q1549" s="24"/>
      <c r="X1549" s="24"/>
    </row>
    <row r="1550" spans="1:24">
      <c r="A1550" s="24"/>
      <c r="B1550" s="24"/>
      <c r="C1550" s="24"/>
      <c r="K1550" s="24"/>
      <c r="M1550" s="24"/>
      <c r="Q1550" s="24"/>
      <c r="X1550" s="24"/>
    </row>
    <row r="1551" spans="1:24">
      <c r="A1551" s="24"/>
      <c r="B1551" s="24"/>
      <c r="C1551" s="24"/>
      <c r="K1551" s="24"/>
      <c r="M1551" s="24"/>
      <c r="Q1551" s="24"/>
      <c r="X1551" s="24"/>
    </row>
    <row r="1552" spans="1:24">
      <c r="A1552" s="24"/>
      <c r="B1552" s="24"/>
      <c r="C1552" s="24"/>
      <c r="K1552" s="24"/>
      <c r="M1552" s="24"/>
      <c r="Q1552" s="24"/>
      <c r="X1552" s="24"/>
    </row>
    <row r="1553" spans="1:26">
      <c r="A1553" s="24"/>
      <c r="B1553" s="24"/>
      <c r="C1553" s="24"/>
      <c r="K1553" s="24"/>
      <c r="M1553" s="24"/>
      <c r="Q1553" s="24"/>
      <c r="X1553" s="24"/>
    </row>
    <row r="1554" spans="1:26">
      <c r="A1554" s="24"/>
      <c r="B1554" s="24"/>
      <c r="C1554" s="24"/>
      <c r="K1554" s="24"/>
      <c r="M1554" s="24"/>
      <c r="Q1554" s="24"/>
      <c r="X1554" s="24"/>
    </row>
    <row r="1555" spans="1:26">
      <c r="A1555" s="24"/>
      <c r="B1555" s="24"/>
      <c r="C1555" s="24"/>
      <c r="K1555" s="24"/>
      <c r="M1555" s="24"/>
      <c r="Q1555" s="24"/>
      <c r="X1555" s="24"/>
    </row>
    <row r="1556" spans="1:26">
      <c r="A1556" s="24"/>
      <c r="B1556" s="24"/>
      <c r="C1556" s="24"/>
      <c r="K1556" s="24"/>
      <c r="M1556" s="24"/>
      <c r="Q1556" s="24"/>
      <c r="X1556" s="24"/>
    </row>
    <row r="1557" spans="1:26">
      <c r="A1557" s="24"/>
      <c r="B1557" s="24"/>
      <c r="C1557" s="24"/>
      <c r="K1557" s="24"/>
      <c r="M1557" s="24"/>
      <c r="Q1557" s="24"/>
      <c r="X1557" s="24"/>
    </row>
    <row r="1558" spans="1:26">
      <c r="A1558" s="24"/>
      <c r="B1558" s="24"/>
      <c r="C1558" s="24"/>
      <c r="K1558" s="24"/>
      <c r="Q1558" s="24"/>
      <c r="X1558" s="24"/>
    </row>
    <row r="1559" spans="1:26">
      <c r="A1559" s="24"/>
      <c r="B1559" s="24"/>
      <c r="C1559" s="24"/>
      <c r="K1559" s="24"/>
      <c r="L1559" s="24"/>
      <c r="M1559" s="24"/>
      <c r="N1559" s="24"/>
      <c r="O1559" s="24"/>
      <c r="Q1559" s="24"/>
      <c r="R1559" s="24"/>
      <c r="S1559" s="24"/>
      <c r="W1559" s="24"/>
      <c r="X1559" s="24"/>
    </row>
    <row r="1560" spans="1:26">
      <c r="A1560" s="24"/>
      <c r="B1560" s="24"/>
      <c r="C1560" s="24"/>
      <c r="K1560" s="24"/>
      <c r="L1560" s="24"/>
      <c r="M1560" s="24"/>
      <c r="N1560" s="24"/>
      <c r="O1560" s="24"/>
      <c r="Q1560" s="24"/>
      <c r="R1560" s="24"/>
      <c r="S1560" s="24"/>
      <c r="W1560" s="24"/>
      <c r="X1560" s="24"/>
    </row>
    <row r="1561" spans="1:26">
      <c r="A1561" s="24"/>
      <c r="B1561" s="24"/>
      <c r="C1561" s="24"/>
      <c r="K1561" s="24"/>
      <c r="L1561" s="24"/>
      <c r="M1561" s="24"/>
      <c r="N1561" s="24"/>
      <c r="O1561" s="24"/>
      <c r="Q1561" s="24"/>
      <c r="R1561" s="24"/>
      <c r="S1561" s="24"/>
      <c r="W1561" s="24"/>
      <c r="X1561" s="24"/>
    </row>
    <row r="1562" spans="1:26">
      <c r="A1562" s="24"/>
      <c r="B1562" s="24"/>
      <c r="C1562" s="24"/>
      <c r="K1562" s="24"/>
      <c r="L1562" s="24"/>
      <c r="M1562" s="24"/>
      <c r="N1562" s="24"/>
      <c r="O1562" s="24"/>
      <c r="Q1562" s="24"/>
      <c r="R1562" s="24"/>
      <c r="S1562" s="24"/>
      <c r="W1562" s="24"/>
      <c r="X1562" s="24"/>
    </row>
    <row r="1563" spans="1:26">
      <c r="A1563" s="24"/>
      <c r="B1563" s="24"/>
      <c r="C1563" s="24"/>
      <c r="K1563" s="24"/>
      <c r="L1563" s="24"/>
      <c r="M1563" s="24"/>
      <c r="N1563" s="24"/>
      <c r="O1563" s="24"/>
      <c r="Q1563" s="24"/>
      <c r="R1563" s="24"/>
      <c r="S1563" s="24"/>
      <c r="W1563" s="24"/>
      <c r="X1563" s="24"/>
      <c r="Z1563" s="24"/>
    </row>
    <row r="1564" spans="1:26">
      <c r="A1564" s="24"/>
      <c r="B1564" s="24"/>
      <c r="C1564" s="24"/>
      <c r="K1564" s="24"/>
      <c r="L1564" s="24"/>
      <c r="M1564" s="24"/>
      <c r="N1564" s="24"/>
      <c r="O1564" s="24"/>
      <c r="Q1564" s="24"/>
      <c r="R1564" s="24"/>
      <c r="S1564" s="24"/>
      <c r="W1564" s="24"/>
      <c r="X1564" s="24"/>
      <c r="Z1564" s="24"/>
    </row>
    <row r="1565" spans="1:26">
      <c r="A1565" s="24"/>
      <c r="B1565" s="24"/>
      <c r="C1565" s="24"/>
      <c r="K1565" s="24"/>
      <c r="L1565" s="24"/>
      <c r="M1565" s="24"/>
      <c r="N1565" s="24"/>
      <c r="O1565" s="24"/>
      <c r="Q1565" s="24"/>
      <c r="R1565" s="24"/>
      <c r="S1565" s="24"/>
      <c r="W1565" s="24"/>
      <c r="X1565" s="24"/>
      <c r="Z1565" s="24"/>
    </row>
    <row r="1566" spans="1:26">
      <c r="A1566" s="24"/>
      <c r="B1566" s="24"/>
      <c r="C1566" s="24"/>
      <c r="K1566" s="24"/>
      <c r="L1566" s="24"/>
      <c r="M1566" s="24"/>
      <c r="N1566" s="24"/>
      <c r="O1566" s="24"/>
      <c r="Q1566" s="24"/>
      <c r="R1566" s="24"/>
      <c r="S1566" s="24"/>
      <c r="W1566" s="24"/>
      <c r="X1566" s="24"/>
    </row>
    <row r="1567" spans="1:26">
      <c r="A1567" s="24"/>
      <c r="B1567" s="24"/>
      <c r="C1567" s="24"/>
      <c r="K1567" s="24"/>
      <c r="L1567" s="24"/>
      <c r="M1567" s="24"/>
      <c r="N1567" s="24"/>
      <c r="O1567" s="24"/>
      <c r="Q1567" s="24"/>
      <c r="R1567" s="24"/>
      <c r="S1567" s="24"/>
      <c r="W1567" s="24"/>
      <c r="X1567" s="24"/>
    </row>
    <row r="1568" spans="1:26">
      <c r="A1568" s="24"/>
      <c r="B1568" s="24"/>
      <c r="C1568" s="24"/>
      <c r="K1568" s="24"/>
      <c r="L1568" s="24"/>
      <c r="M1568" s="24"/>
      <c r="N1568" s="24"/>
      <c r="O1568" s="24"/>
      <c r="Q1568" s="24"/>
      <c r="R1568" s="24"/>
      <c r="S1568" s="24"/>
      <c r="W1568" s="24"/>
      <c r="X1568" s="24"/>
    </row>
    <row r="1569" spans="1:24">
      <c r="A1569" s="24"/>
      <c r="B1569" s="24"/>
      <c r="C1569" s="24"/>
      <c r="K1569" s="24"/>
      <c r="L1569" s="24"/>
      <c r="M1569" s="24"/>
      <c r="N1569" s="24"/>
      <c r="O1569" s="24"/>
      <c r="Q1569" s="24"/>
      <c r="R1569" s="24"/>
      <c r="S1569" s="24"/>
      <c r="W1569" s="24"/>
      <c r="X1569" s="24"/>
    </row>
    <row r="1570" spans="1:24">
      <c r="A1570" s="24"/>
      <c r="B1570" s="24"/>
      <c r="C1570" s="24"/>
      <c r="K1570" s="24"/>
      <c r="L1570" s="24"/>
      <c r="M1570" s="24"/>
      <c r="N1570" s="24"/>
      <c r="O1570" s="24"/>
      <c r="Q1570" s="24"/>
      <c r="R1570" s="24"/>
      <c r="S1570" s="24"/>
      <c r="W1570" s="24"/>
      <c r="X1570" s="24"/>
    </row>
    <row r="1571" spans="1:24">
      <c r="A1571" s="24"/>
      <c r="B1571" s="24"/>
      <c r="C1571" s="24"/>
      <c r="K1571" s="24"/>
      <c r="L1571" s="24"/>
      <c r="M1571" s="24"/>
      <c r="N1571" s="24"/>
      <c r="O1571" s="24"/>
      <c r="Q1571" s="24"/>
      <c r="R1571" s="24"/>
      <c r="S1571" s="24"/>
      <c r="W1571" s="24"/>
      <c r="X1571" s="24"/>
    </row>
    <row r="1572" spans="1:24">
      <c r="A1572" s="24"/>
      <c r="B1572" s="24"/>
      <c r="C1572" s="24"/>
      <c r="K1572" s="24"/>
      <c r="L1572" s="24"/>
      <c r="M1572" s="24"/>
      <c r="N1572" s="24"/>
      <c r="O1572" s="24"/>
      <c r="Q1572" s="24"/>
      <c r="R1572" s="24"/>
      <c r="S1572" s="24"/>
      <c r="W1572" s="24"/>
      <c r="X1572" s="24"/>
    </row>
    <row r="1573" spans="1:24">
      <c r="A1573" s="24"/>
      <c r="B1573" s="24"/>
      <c r="C1573" s="24"/>
      <c r="K1573" s="24"/>
      <c r="L1573" s="24"/>
      <c r="M1573" s="24"/>
      <c r="N1573" s="24"/>
      <c r="O1573" s="24"/>
      <c r="Q1573" s="24"/>
      <c r="R1573" s="24"/>
      <c r="S1573" s="24"/>
      <c r="W1573" s="24"/>
      <c r="X1573" s="24"/>
    </row>
    <row r="1574" spans="1:24">
      <c r="A1574" s="24"/>
      <c r="B1574" s="24"/>
      <c r="C1574" s="24"/>
      <c r="K1574" s="24"/>
      <c r="L1574" s="24"/>
      <c r="M1574" s="24"/>
      <c r="N1574" s="24"/>
      <c r="O1574" s="24"/>
      <c r="Q1574" s="24"/>
      <c r="R1574" s="24"/>
      <c r="S1574" s="24"/>
      <c r="W1574" s="24"/>
      <c r="X1574" s="24"/>
    </row>
    <row r="1575" spans="1:24">
      <c r="A1575" s="24"/>
      <c r="B1575" s="24"/>
      <c r="C1575" s="24"/>
      <c r="K1575" s="24"/>
      <c r="L1575" s="24"/>
      <c r="M1575" s="24"/>
      <c r="N1575" s="24"/>
      <c r="O1575" s="24"/>
      <c r="Q1575" s="24"/>
      <c r="R1575" s="24"/>
      <c r="S1575" s="24"/>
      <c r="W1575" s="24"/>
      <c r="X1575" s="24"/>
    </row>
    <row r="1576" spans="1:24">
      <c r="A1576" s="24"/>
      <c r="B1576" s="24"/>
      <c r="C1576" s="24"/>
      <c r="K1576" s="24"/>
      <c r="L1576" s="24"/>
      <c r="M1576" s="24"/>
      <c r="N1576" s="24"/>
      <c r="O1576" s="24"/>
      <c r="Q1576" s="24"/>
      <c r="R1576" s="24"/>
      <c r="S1576" s="24"/>
      <c r="W1576" s="24"/>
      <c r="X1576" s="24"/>
    </row>
    <row r="1577" spans="1:24">
      <c r="A1577" s="24"/>
      <c r="B1577" s="24"/>
      <c r="C1577" s="24"/>
      <c r="K1577" s="24"/>
      <c r="L1577" s="24"/>
      <c r="M1577" s="24"/>
      <c r="N1577" s="24"/>
      <c r="O1577" s="24"/>
      <c r="Q1577" s="24"/>
      <c r="R1577" s="24"/>
      <c r="S1577" s="24"/>
      <c r="W1577" s="24"/>
      <c r="X1577" s="24"/>
    </row>
    <row r="1578" spans="1:24">
      <c r="A1578" s="24"/>
      <c r="B1578" s="24"/>
      <c r="C1578" s="24"/>
      <c r="K1578" s="24"/>
      <c r="L1578" s="24"/>
      <c r="M1578" s="24"/>
      <c r="N1578" s="24"/>
      <c r="O1578" s="24"/>
      <c r="Q1578" s="24"/>
      <c r="R1578" s="24"/>
      <c r="S1578" s="24"/>
      <c r="W1578" s="24"/>
      <c r="X1578" s="24"/>
    </row>
    <row r="1579" spans="1:24">
      <c r="A1579" s="24"/>
      <c r="B1579" s="24"/>
      <c r="C1579" s="24"/>
      <c r="K1579" s="24"/>
      <c r="L1579" s="24"/>
      <c r="M1579" s="24"/>
      <c r="N1579" s="24"/>
      <c r="O1579" s="24"/>
      <c r="Q1579" s="24"/>
      <c r="R1579" s="24"/>
      <c r="S1579" s="24"/>
      <c r="W1579" s="24"/>
      <c r="X1579" s="24"/>
    </row>
    <row r="1580" spans="1:24">
      <c r="A1580" s="24"/>
      <c r="B1580" s="24"/>
      <c r="C1580" s="24"/>
      <c r="K1580" s="24"/>
      <c r="L1580" s="24"/>
      <c r="M1580" s="24"/>
      <c r="N1580" s="24"/>
      <c r="O1580" s="24"/>
      <c r="Q1580" s="24"/>
      <c r="R1580" s="24"/>
      <c r="S1580" s="24"/>
      <c r="W1580" s="24"/>
      <c r="X1580" s="24"/>
    </row>
    <row r="1581" spans="1:24">
      <c r="A1581" s="24"/>
      <c r="B1581" s="24"/>
      <c r="C1581" s="24"/>
      <c r="K1581" s="24"/>
      <c r="L1581" s="24"/>
      <c r="M1581" s="24"/>
      <c r="N1581" s="24"/>
      <c r="O1581" s="24"/>
      <c r="Q1581" s="24"/>
      <c r="R1581" s="24"/>
      <c r="S1581" s="24"/>
      <c r="W1581" s="24"/>
      <c r="X1581" s="24"/>
    </row>
    <row r="1582" spans="1:24">
      <c r="A1582" s="24"/>
      <c r="B1582" s="24"/>
      <c r="C1582" s="24"/>
      <c r="K1582" s="24"/>
      <c r="L1582" s="24"/>
      <c r="M1582" s="24"/>
      <c r="N1582" s="24"/>
      <c r="O1582" s="24"/>
      <c r="Q1582" s="24"/>
      <c r="R1582" s="24"/>
      <c r="S1582" s="24"/>
      <c r="W1582" s="24"/>
      <c r="X1582" s="24"/>
    </row>
    <row r="1583" spans="1:24">
      <c r="A1583" s="24"/>
      <c r="B1583" s="24"/>
      <c r="C1583" s="24"/>
      <c r="K1583" s="24"/>
      <c r="L1583" s="24"/>
      <c r="M1583" s="24"/>
      <c r="N1583" s="24"/>
      <c r="O1583" s="24"/>
      <c r="Q1583" s="24"/>
      <c r="R1583" s="24"/>
      <c r="S1583" s="24"/>
      <c r="W1583" s="24"/>
      <c r="X1583" s="24"/>
    </row>
    <row r="1584" spans="1:24">
      <c r="A1584" s="24"/>
      <c r="B1584" s="24"/>
      <c r="C1584" s="24"/>
      <c r="K1584" s="24"/>
      <c r="L1584" s="24"/>
      <c r="M1584" s="24"/>
      <c r="N1584" s="24"/>
      <c r="O1584" s="24"/>
      <c r="Q1584" s="24"/>
      <c r="R1584" s="24"/>
      <c r="S1584" s="24"/>
      <c r="W1584" s="24"/>
      <c r="X1584" s="24"/>
    </row>
    <row r="1585" spans="1:26">
      <c r="A1585" s="24"/>
      <c r="B1585" s="24"/>
      <c r="C1585" s="24"/>
      <c r="K1585" s="24"/>
      <c r="L1585" s="24"/>
      <c r="M1585" s="24"/>
      <c r="N1585" s="24"/>
      <c r="O1585" s="24"/>
      <c r="Q1585" s="24"/>
      <c r="R1585" s="24"/>
      <c r="S1585" s="24"/>
      <c r="W1585" s="24"/>
      <c r="X1585" s="24"/>
    </row>
    <row r="1586" spans="1:26">
      <c r="A1586" s="24"/>
      <c r="B1586" s="24"/>
      <c r="C1586" s="24"/>
      <c r="K1586" s="24"/>
      <c r="L1586" s="24"/>
      <c r="M1586" s="24"/>
      <c r="N1586" s="24"/>
      <c r="O1586" s="24"/>
      <c r="Q1586" s="24"/>
      <c r="R1586" s="24"/>
      <c r="S1586" s="24"/>
      <c r="W1586" s="24"/>
      <c r="X1586" s="24"/>
    </row>
    <row r="1587" spans="1:26">
      <c r="A1587" s="24"/>
      <c r="B1587" s="24"/>
      <c r="C1587" s="24"/>
      <c r="K1587" s="24"/>
      <c r="L1587" s="24"/>
      <c r="M1587" s="24"/>
      <c r="N1587" s="24"/>
      <c r="O1587" s="24"/>
      <c r="Q1587" s="24"/>
      <c r="R1587" s="24"/>
      <c r="S1587" s="24"/>
      <c r="W1587" s="24"/>
      <c r="X1587" s="24"/>
    </row>
    <row r="1588" spans="1:26">
      <c r="A1588" s="24"/>
      <c r="B1588" s="24"/>
      <c r="C1588" s="24"/>
      <c r="K1588" s="24"/>
      <c r="L1588" s="24"/>
      <c r="M1588" s="24"/>
      <c r="N1588" s="24"/>
      <c r="O1588" s="24"/>
      <c r="Q1588" s="24"/>
      <c r="R1588" s="24"/>
      <c r="S1588" s="24"/>
      <c r="W1588" s="24"/>
      <c r="X1588" s="24"/>
    </row>
    <row r="1589" spans="1:26">
      <c r="A1589" s="24"/>
      <c r="B1589" s="24"/>
      <c r="C1589" s="24"/>
      <c r="K1589" s="24"/>
      <c r="L1589" s="24"/>
      <c r="M1589" s="24"/>
      <c r="N1589" s="24"/>
      <c r="O1589" s="24"/>
      <c r="Q1589" s="24"/>
      <c r="R1589" s="24"/>
      <c r="S1589" s="24"/>
      <c r="W1589" s="24"/>
      <c r="X1589" s="24"/>
    </row>
    <row r="1590" spans="1:26">
      <c r="A1590" s="24"/>
      <c r="B1590" s="24"/>
      <c r="C1590" s="24"/>
      <c r="K1590" s="24"/>
      <c r="L1590" s="24"/>
      <c r="M1590" s="24"/>
      <c r="N1590" s="24"/>
      <c r="O1590" s="24"/>
      <c r="Q1590" s="24"/>
      <c r="R1590" s="24"/>
      <c r="W1590" s="24"/>
      <c r="X1590" s="24"/>
    </row>
    <row r="1591" spans="1:26">
      <c r="A1591" s="24"/>
      <c r="B1591" s="24"/>
      <c r="C1591" s="24"/>
      <c r="K1591" s="24"/>
      <c r="L1591" s="24"/>
      <c r="M1591" s="24"/>
      <c r="N1591" s="24"/>
      <c r="O1591" s="24"/>
      <c r="Q1591" s="24"/>
      <c r="R1591" s="24"/>
      <c r="S1591" s="24"/>
      <c r="W1591" s="24"/>
      <c r="X1591" s="24"/>
    </row>
    <row r="1592" spans="1:26">
      <c r="A1592" s="24"/>
      <c r="B1592" s="24"/>
      <c r="C1592" s="24"/>
      <c r="K1592" s="24"/>
      <c r="L1592" s="24"/>
      <c r="M1592" s="24"/>
      <c r="N1592" s="24"/>
      <c r="O1592" s="24"/>
      <c r="Q1592" s="24"/>
      <c r="R1592" s="24"/>
      <c r="S1592" s="24"/>
      <c r="W1592" s="24"/>
      <c r="X1592" s="24"/>
    </row>
    <row r="1593" spans="1:26">
      <c r="A1593" s="24"/>
      <c r="B1593" s="24"/>
      <c r="C1593" s="24"/>
      <c r="K1593" s="24"/>
      <c r="L1593" s="24"/>
      <c r="M1593" s="24"/>
      <c r="N1593" s="24"/>
      <c r="O1593" s="24"/>
      <c r="Q1593" s="24"/>
      <c r="R1593" s="24"/>
      <c r="S1593" s="24"/>
      <c r="W1593" s="24"/>
      <c r="X1593" s="24"/>
      <c r="Z1593" s="24"/>
    </row>
    <row r="1594" spans="1:26">
      <c r="A1594" s="24"/>
      <c r="B1594" s="24"/>
      <c r="C1594" s="24"/>
      <c r="K1594" s="24"/>
      <c r="L1594" s="24"/>
      <c r="M1594" s="24"/>
      <c r="N1594" s="24"/>
      <c r="O1594" s="24"/>
      <c r="Q1594" s="24"/>
      <c r="R1594" s="24"/>
      <c r="S1594" s="24"/>
      <c r="W1594" s="24"/>
      <c r="X1594" s="24"/>
    </row>
    <row r="1595" spans="1:26">
      <c r="A1595" s="24"/>
      <c r="B1595" s="24"/>
      <c r="C1595" s="24"/>
      <c r="K1595" s="24"/>
      <c r="L1595" s="24"/>
      <c r="M1595" s="24"/>
      <c r="N1595" s="24"/>
      <c r="O1595" s="24"/>
      <c r="Q1595" s="24"/>
      <c r="R1595" s="24"/>
      <c r="S1595" s="24"/>
      <c r="W1595" s="24"/>
      <c r="X1595" s="24"/>
    </row>
    <row r="1596" spans="1:26">
      <c r="A1596" s="24"/>
      <c r="B1596" s="24"/>
      <c r="C1596" s="24"/>
      <c r="K1596" s="24"/>
      <c r="L1596" s="24"/>
      <c r="M1596" s="24"/>
      <c r="N1596" s="24"/>
      <c r="O1596" s="24"/>
      <c r="Q1596" s="24"/>
      <c r="R1596" s="24"/>
      <c r="S1596" s="24"/>
      <c r="W1596" s="24"/>
      <c r="X1596" s="24"/>
    </row>
    <row r="1597" spans="1:26">
      <c r="A1597" s="24"/>
      <c r="B1597" s="24"/>
      <c r="C1597" s="24"/>
      <c r="K1597" s="24"/>
      <c r="L1597" s="24"/>
      <c r="M1597" s="24"/>
      <c r="N1597" s="24"/>
      <c r="O1597" s="24"/>
      <c r="Q1597" s="24"/>
      <c r="R1597" s="24"/>
      <c r="S1597" s="24"/>
      <c r="W1597" s="24"/>
      <c r="X1597" s="24"/>
    </row>
    <row r="1598" spans="1:26">
      <c r="A1598" s="24"/>
      <c r="B1598" s="24"/>
      <c r="C1598" s="24"/>
      <c r="K1598" s="24"/>
      <c r="L1598" s="24"/>
      <c r="M1598" s="24"/>
      <c r="N1598" s="24"/>
      <c r="O1598" s="24"/>
      <c r="Q1598" s="24"/>
      <c r="R1598" s="24"/>
      <c r="S1598" s="24"/>
      <c r="W1598" s="24"/>
      <c r="X1598" s="24"/>
    </row>
    <row r="1599" spans="1:26">
      <c r="A1599" s="24"/>
      <c r="B1599" s="24"/>
      <c r="C1599" s="24"/>
      <c r="K1599" s="24"/>
      <c r="L1599" s="24"/>
      <c r="M1599" s="24"/>
      <c r="N1599" s="24"/>
      <c r="O1599" s="24"/>
      <c r="Q1599" s="24"/>
      <c r="R1599" s="24"/>
      <c r="S1599" s="24"/>
      <c r="W1599" s="24"/>
      <c r="X1599" s="24"/>
    </row>
    <row r="1600" spans="1:26">
      <c r="A1600" s="24"/>
      <c r="B1600" s="24"/>
      <c r="C1600" s="24"/>
      <c r="K1600" s="24"/>
      <c r="L1600" s="24"/>
      <c r="M1600" s="24"/>
      <c r="N1600" s="24"/>
      <c r="O1600" s="24"/>
      <c r="Q1600" s="24"/>
      <c r="R1600" s="24"/>
      <c r="S1600" s="24"/>
      <c r="W1600" s="24"/>
      <c r="X1600" s="24"/>
    </row>
    <row r="1601" spans="1:26">
      <c r="A1601" s="24"/>
      <c r="B1601" s="24"/>
      <c r="C1601" s="24"/>
      <c r="K1601" s="24"/>
      <c r="L1601" s="24"/>
      <c r="M1601" s="24"/>
      <c r="N1601" s="24"/>
      <c r="O1601" s="24"/>
      <c r="Q1601" s="24"/>
      <c r="R1601" s="24"/>
      <c r="S1601" s="24"/>
      <c r="W1601" s="24"/>
      <c r="X1601" s="24"/>
    </row>
    <row r="1602" spans="1:26">
      <c r="A1602" s="24"/>
      <c r="B1602" s="24"/>
      <c r="C1602" s="24"/>
      <c r="K1602" s="24"/>
      <c r="L1602" s="24"/>
      <c r="M1602" s="24"/>
      <c r="N1602" s="24"/>
      <c r="O1602" s="24"/>
      <c r="Q1602" s="24"/>
      <c r="R1602" s="24"/>
      <c r="S1602" s="24"/>
      <c r="W1602" s="24"/>
      <c r="X1602" s="24"/>
    </row>
    <row r="1603" spans="1:26">
      <c r="A1603" s="24"/>
      <c r="B1603" s="24"/>
      <c r="C1603" s="24"/>
      <c r="K1603" s="24"/>
      <c r="L1603" s="24"/>
      <c r="M1603" s="24"/>
      <c r="N1603" s="24"/>
      <c r="O1603" s="24"/>
      <c r="Q1603" s="24"/>
      <c r="R1603" s="24"/>
      <c r="S1603" s="24"/>
      <c r="W1603" s="24"/>
      <c r="X1603" s="24"/>
    </row>
    <row r="1604" spans="1:26">
      <c r="A1604" s="24"/>
      <c r="B1604" s="24"/>
      <c r="C1604" s="24"/>
      <c r="K1604" s="24"/>
      <c r="L1604" s="24"/>
      <c r="M1604" s="24"/>
      <c r="O1604" s="24"/>
      <c r="Q1604" s="24"/>
      <c r="R1604" s="24"/>
      <c r="S1604" s="24"/>
      <c r="W1604" s="24"/>
      <c r="X1604" s="24"/>
    </row>
    <row r="1605" spans="1:26">
      <c r="A1605" s="24"/>
      <c r="B1605" s="24"/>
      <c r="C1605" s="24"/>
      <c r="K1605" s="24"/>
      <c r="L1605" s="24"/>
      <c r="M1605" s="24"/>
      <c r="N1605" s="24"/>
      <c r="O1605" s="24"/>
      <c r="Q1605" s="24"/>
      <c r="R1605" s="24"/>
      <c r="S1605" s="24"/>
      <c r="W1605" s="24"/>
      <c r="X1605" s="24"/>
      <c r="Z1605" s="24"/>
    </row>
    <row r="1606" spans="1:26">
      <c r="A1606" s="24"/>
      <c r="B1606" s="24"/>
      <c r="C1606" s="24"/>
      <c r="K1606" s="24"/>
      <c r="L1606" s="24"/>
      <c r="M1606" s="24"/>
      <c r="N1606" s="24"/>
      <c r="O1606" s="24"/>
      <c r="Q1606" s="24"/>
      <c r="R1606" s="24"/>
      <c r="S1606" s="24"/>
      <c r="W1606" s="24"/>
      <c r="X1606" s="24"/>
    </row>
    <row r="1607" spans="1:26">
      <c r="A1607" s="24"/>
      <c r="B1607" s="24"/>
      <c r="C1607" s="24"/>
      <c r="K1607" s="24"/>
      <c r="L1607" s="24"/>
      <c r="M1607" s="24"/>
      <c r="N1607" s="24"/>
      <c r="O1607" s="24"/>
      <c r="Q1607" s="24"/>
      <c r="R1607" s="24"/>
      <c r="S1607" s="24"/>
      <c r="W1607" s="24"/>
      <c r="X1607" s="24"/>
    </row>
    <row r="1608" spans="1:26">
      <c r="A1608" s="24"/>
      <c r="B1608" s="24"/>
      <c r="C1608" s="24"/>
      <c r="K1608" s="24"/>
      <c r="L1608" s="24"/>
      <c r="M1608" s="24"/>
      <c r="N1608" s="24"/>
      <c r="O1608" s="24"/>
      <c r="Q1608" s="24"/>
      <c r="R1608" s="24"/>
      <c r="S1608" s="24"/>
      <c r="W1608" s="24"/>
      <c r="X1608" s="24"/>
    </row>
    <row r="1609" spans="1:26">
      <c r="A1609" s="24"/>
      <c r="B1609" s="24"/>
      <c r="C1609" s="24"/>
      <c r="K1609" s="24"/>
      <c r="L1609" s="24"/>
      <c r="M1609" s="24"/>
      <c r="O1609" s="24"/>
      <c r="Q1609" s="24"/>
      <c r="R1609" s="24"/>
      <c r="S1609" s="24"/>
      <c r="W1609" s="24"/>
      <c r="X1609" s="24"/>
    </row>
    <row r="1610" spans="1:26">
      <c r="A1610" s="24"/>
      <c r="B1610" s="24"/>
      <c r="C1610" s="24"/>
      <c r="K1610" s="24"/>
      <c r="L1610" s="24"/>
      <c r="M1610" s="24"/>
      <c r="O1610" s="24"/>
      <c r="Q1610" s="24"/>
      <c r="R1610" s="24"/>
      <c r="S1610" s="24"/>
      <c r="W1610" s="24"/>
      <c r="X1610" s="24"/>
    </row>
    <row r="1611" spans="1:26">
      <c r="A1611" s="24"/>
      <c r="B1611" s="24"/>
      <c r="C1611" s="24"/>
      <c r="K1611" s="24"/>
      <c r="L1611" s="24"/>
      <c r="M1611" s="24"/>
      <c r="O1611" s="24"/>
      <c r="Q1611" s="24"/>
      <c r="R1611" s="24"/>
      <c r="S1611" s="24"/>
      <c r="W1611" s="24"/>
      <c r="X1611" s="24"/>
    </row>
    <row r="1612" spans="1:26">
      <c r="A1612" s="24"/>
      <c r="B1612" s="24"/>
      <c r="C1612" s="24"/>
      <c r="K1612" s="24"/>
      <c r="L1612" s="24"/>
      <c r="M1612" s="24"/>
      <c r="O1612" s="24"/>
      <c r="Q1612" s="24"/>
      <c r="R1612" s="24"/>
      <c r="S1612" s="24"/>
      <c r="W1612" s="24"/>
      <c r="X1612" s="24"/>
    </row>
    <row r="1613" spans="1:26">
      <c r="A1613" s="24"/>
      <c r="B1613" s="24"/>
      <c r="C1613" s="24"/>
      <c r="K1613" s="24"/>
      <c r="L1613" s="24"/>
      <c r="M1613" s="24"/>
      <c r="N1613" s="24"/>
      <c r="O1613" s="24"/>
      <c r="Q1613" s="24"/>
      <c r="R1613" s="24"/>
      <c r="S1613" s="24"/>
      <c r="W1613" s="24"/>
      <c r="X1613" s="24"/>
      <c r="Z1613" s="24"/>
    </row>
    <row r="1614" spans="1:26">
      <c r="A1614" s="24"/>
      <c r="B1614" s="24"/>
      <c r="C1614" s="24"/>
      <c r="K1614" s="24"/>
      <c r="L1614" s="24"/>
      <c r="M1614" s="24"/>
      <c r="N1614" s="24"/>
      <c r="O1614" s="24"/>
      <c r="Q1614" s="24"/>
      <c r="R1614" s="24"/>
      <c r="S1614" s="24"/>
      <c r="W1614" s="24"/>
      <c r="X1614" s="24"/>
    </row>
    <row r="1615" spans="1:26">
      <c r="A1615" s="24"/>
      <c r="B1615" s="24"/>
      <c r="C1615" s="24"/>
      <c r="K1615" s="24"/>
      <c r="L1615" s="24"/>
      <c r="M1615" s="24"/>
      <c r="O1615" s="24"/>
      <c r="Q1615" s="24"/>
      <c r="R1615" s="24"/>
      <c r="S1615" s="24"/>
      <c r="W1615" s="24"/>
      <c r="X1615" s="24"/>
    </row>
    <row r="1616" spans="1:26">
      <c r="A1616" s="24"/>
      <c r="B1616" s="24"/>
      <c r="C1616" s="24"/>
      <c r="K1616" s="24"/>
      <c r="L1616" s="24"/>
      <c r="M1616" s="24"/>
      <c r="N1616" s="24"/>
      <c r="O1616" s="24"/>
      <c r="Q1616" s="24"/>
      <c r="R1616" s="24"/>
      <c r="S1616" s="24"/>
      <c r="W1616" s="24"/>
      <c r="X1616" s="24"/>
    </row>
    <row r="1617" spans="1:26">
      <c r="A1617" s="24"/>
      <c r="B1617" s="24"/>
      <c r="C1617" s="24"/>
      <c r="K1617" s="24"/>
      <c r="L1617" s="24"/>
      <c r="M1617" s="24"/>
      <c r="N1617" s="24"/>
      <c r="O1617" s="24"/>
      <c r="Q1617" s="24"/>
      <c r="R1617" s="24"/>
      <c r="S1617" s="24"/>
      <c r="W1617" s="24"/>
      <c r="X1617" s="24"/>
      <c r="Z1617" s="24"/>
    </row>
    <row r="1618" spans="1:26">
      <c r="A1618" s="24"/>
      <c r="B1618" s="24"/>
      <c r="C1618" s="24"/>
      <c r="K1618" s="24"/>
      <c r="L1618" s="24"/>
      <c r="M1618" s="24"/>
      <c r="N1618" s="24"/>
      <c r="O1618" s="24"/>
      <c r="Q1618" s="24"/>
      <c r="R1618" s="24"/>
      <c r="S1618" s="24"/>
      <c r="W1618" s="24"/>
      <c r="X1618" s="24"/>
      <c r="Z1618" s="24"/>
    </row>
    <row r="1619" spans="1:26">
      <c r="A1619" s="24"/>
      <c r="B1619" s="24"/>
      <c r="C1619" s="24"/>
      <c r="K1619" s="24"/>
      <c r="L1619" s="24"/>
      <c r="M1619" s="24"/>
      <c r="N1619" s="24"/>
      <c r="O1619" s="24"/>
      <c r="Q1619" s="24"/>
      <c r="R1619" s="24"/>
      <c r="S1619" s="24"/>
      <c r="W1619" s="24"/>
      <c r="X1619" s="24"/>
    </row>
    <row r="1620" spans="1:26">
      <c r="A1620" s="24"/>
      <c r="B1620" s="24"/>
      <c r="C1620" s="24"/>
      <c r="K1620" s="24"/>
      <c r="L1620" s="24"/>
      <c r="M1620" s="24"/>
      <c r="O1620" s="24"/>
      <c r="Q1620" s="24"/>
      <c r="S1620" s="24"/>
      <c r="W1620" s="24"/>
      <c r="X1620" s="24"/>
    </row>
    <row r="1621" spans="1:26">
      <c r="A1621" s="24"/>
      <c r="B1621" s="24"/>
      <c r="C1621" s="24"/>
      <c r="K1621" s="24"/>
      <c r="L1621" s="24"/>
      <c r="M1621" s="24"/>
      <c r="N1621" s="24"/>
      <c r="O1621" s="24"/>
      <c r="Q1621" s="24"/>
      <c r="R1621" s="24"/>
      <c r="S1621" s="24"/>
      <c r="W1621" s="24"/>
      <c r="X1621" s="24"/>
      <c r="Z1621" s="24"/>
    </row>
    <row r="1622" spans="1:26">
      <c r="A1622" s="24"/>
      <c r="B1622" s="24"/>
      <c r="C1622" s="24"/>
      <c r="K1622" s="24"/>
      <c r="L1622" s="24"/>
      <c r="M1622" s="24"/>
      <c r="O1622" s="24"/>
      <c r="Q1622" s="24"/>
      <c r="S1622" s="24"/>
      <c r="W1622" s="24"/>
      <c r="X1622" s="24"/>
    </row>
    <row r="1623" spans="1:26">
      <c r="A1623" s="24"/>
      <c r="B1623" s="24"/>
      <c r="C1623" s="24"/>
      <c r="K1623" s="24"/>
      <c r="L1623" s="24"/>
      <c r="M1623" s="24"/>
      <c r="O1623" s="24"/>
      <c r="Q1623" s="24"/>
      <c r="S1623" s="24"/>
      <c r="W1623" s="24"/>
      <c r="X1623" s="24"/>
    </row>
    <row r="1624" spans="1:26">
      <c r="A1624" s="24"/>
      <c r="B1624" s="24"/>
      <c r="C1624" s="24"/>
      <c r="K1624" s="24"/>
      <c r="L1624" s="24"/>
      <c r="M1624" s="24"/>
      <c r="O1624" s="24"/>
      <c r="Q1624" s="24"/>
      <c r="S1624" s="24"/>
      <c r="W1624" s="24"/>
      <c r="X1624" s="24"/>
    </row>
    <row r="1625" spans="1:26">
      <c r="A1625" s="24"/>
      <c r="B1625" s="24"/>
      <c r="C1625" s="24"/>
      <c r="K1625" s="24"/>
      <c r="L1625" s="24"/>
      <c r="M1625" s="24"/>
      <c r="O1625" s="24"/>
      <c r="Q1625" s="24"/>
      <c r="S1625" s="24"/>
      <c r="W1625" s="24"/>
      <c r="X1625" s="24"/>
    </row>
    <row r="1626" spans="1:26">
      <c r="A1626" s="24"/>
      <c r="B1626" s="24"/>
      <c r="C1626" s="24"/>
      <c r="K1626" s="24"/>
      <c r="L1626" s="24"/>
      <c r="M1626" s="24"/>
      <c r="N1626" s="24"/>
      <c r="O1626" s="24"/>
      <c r="Q1626" s="24"/>
      <c r="R1626" s="24"/>
      <c r="S1626" s="24"/>
      <c r="W1626" s="24"/>
      <c r="X1626" s="24"/>
      <c r="Z1626" s="24"/>
    </row>
    <row r="1627" spans="1:26">
      <c r="A1627" s="24"/>
      <c r="B1627" s="24"/>
      <c r="C1627" s="24"/>
      <c r="K1627" s="24"/>
      <c r="L1627" s="24"/>
      <c r="M1627" s="24"/>
      <c r="O1627" s="24"/>
      <c r="Q1627" s="24"/>
      <c r="S1627" s="24"/>
      <c r="W1627" s="24"/>
      <c r="X1627" s="24"/>
    </row>
    <row r="1628" spans="1:26">
      <c r="A1628" s="24"/>
      <c r="B1628" s="24"/>
      <c r="C1628" s="24"/>
      <c r="K1628" s="24"/>
      <c r="L1628" s="24"/>
      <c r="M1628" s="24"/>
      <c r="O1628" s="24"/>
      <c r="Q1628" s="24"/>
      <c r="S1628" s="24"/>
      <c r="W1628" s="24"/>
      <c r="X1628" s="24"/>
    </row>
    <row r="1629" spans="1:26">
      <c r="A1629" s="24"/>
      <c r="B1629" s="24"/>
      <c r="C1629" s="24"/>
      <c r="K1629" s="24"/>
      <c r="L1629" s="24"/>
      <c r="M1629" s="24"/>
      <c r="O1629" s="24"/>
      <c r="Q1629" s="24"/>
      <c r="S1629" s="24"/>
      <c r="W1629" s="24"/>
      <c r="X1629" s="24"/>
    </row>
    <row r="1630" spans="1:26">
      <c r="A1630" s="24"/>
      <c r="B1630" s="24"/>
      <c r="C1630" s="24"/>
      <c r="K1630" s="24"/>
      <c r="L1630" s="24"/>
      <c r="M1630" s="24"/>
      <c r="O1630" s="24"/>
      <c r="Q1630" s="24"/>
      <c r="S1630" s="24"/>
      <c r="W1630" s="24"/>
      <c r="X1630" s="24"/>
    </row>
    <row r="1631" spans="1:26">
      <c r="A1631" s="24"/>
      <c r="B1631" s="24"/>
      <c r="C1631" s="24"/>
      <c r="K1631" s="24"/>
      <c r="L1631" s="24"/>
      <c r="M1631" s="24"/>
      <c r="O1631" s="24"/>
      <c r="Q1631" s="24"/>
      <c r="S1631" s="24"/>
      <c r="W1631" s="24"/>
      <c r="X1631" s="24"/>
    </row>
    <row r="1632" spans="1:26">
      <c r="A1632" s="24"/>
      <c r="B1632" s="24"/>
      <c r="C1632" s="24"/>
      <c r="K1632" s="24"/>
      <c r="L1632" s="24"/>
      <c r="M1632" s="24"/>
      <c r="O1632" s="24"/>
      <c r="Q1632" s="24"/>
      <c r="S1632" s="24"/>
      <c r="W1632" s="24"/>
      <c r="X1632" s="24"/>
    </row>
    <row r="1633" spans="1:26">
      <c r="A1633" s="24"/>
      <c r="B1633" s="24"/>
      <c r="C1633" s="24"/>
      <c r="K1633" s="24"/>
      <c r="M1633" s="24"/>
      <c r="O1633" s="24"/>
      <c r="Q1633" s="24"/>
      <c r="S1633" s="24"/>
      <c r="W1633" s="24"/>
      <c r="X1633" s="24"/>
    </row>
    <row r="1634" spans="1:26">
      <c r="A1634" s="24"/>
      <c r="B1634" s="24"/>
      <c r="C1634" s="24"/>
      <c r="K1634" s="24"/>
      <c r="L1634" s="24"/>
      <c r="M1634" s="24"/>
      <c r="N1634" s="24"/>
      <c r="O1634" s="24"/>
      <c r="Q1634" s="24"/>
      <c r="R1634" s="24"/>
      <c r="S1634" s="24"/>
      <c r="W1634" s="24"/>
      <c r="X1634" s="24"/>
      <c r="Z1634" s="24"/>
    </row>
    <row r="1635" spans="1:26">
      <c r="A1635" s="24"/>
      <c r="B1635" s="24"/>
      <c r="C1635" s="24"/>
      <c r="K1635" s="24"/>
      <c r="L1635" s="24"/>
      <c r="M1635" s="24"/>
      <c r="O1635" s="24"/>
      <c r="Q1635" s="24"/>
      <c r="S1635" s="24"/>
      <c r="W1635" s="24"/>
      <c r="X1635" s="24"/>
    </row>
    <row r="1636" spans="1:26">
      <c r="A1636" s="24"/>
      <c r="B1636" s="24"/>
      <c r="C1636" s="24"/>
      <c r="K1636" s="24"/>
      <c r="M1636" s="24"/>
      <c r="N1636" s="24"/>
      <c r="O1636" s="24"/>
      <c r="Q1636" s="24"/>
      <c r="R1636" s="24"/>
      <c r="S1636" s="24"/>
      <c r="W1636" s="24"/>
      <c r="X1636" s="24"/>
    </row>
    <row r="1637" spans="1:26">
      <c r="A1637" s="24"/>
      <c r="B1637" s="24"/>
      <c r="C1637" s="24"/>
      <c r="K1637" s="24"/>
      <c r="L1637" s="24"/>
      <c r="M1637" s="24"/>
      <c r="Q1637" s="24"/>
      <c r="W1637" s="24"/>
      <c r="X1637" s="24"/>
    </row>
    <row r="1638" spans="1:26">
      <c r="A1638" s="24"/>
      <c r="B1638" s="24"/>
      <c r="C1638" s="24"/>
      <c r="K1638" s="24"/>
      <c r="L1638" s="24"/>
      <c r="M1638" s="24"/>
      <c r="Q1638" s="24"/>
      <c r="W1638" s="24"/>
      <c r="X1638" s="24"/>
    </row>
    <row r="1639" spans="1:26">
      <c r="A1639" s="24"/>
      <c r="B1639" s="24"/>
      <c r="C1639" s="24"/>
      <c r="K1639" s="24"/>
      <c r="L1639" s="24"/>
      <c r="M1639" s="24"/>
      <c r="Q1639" s="24"/>
      <c r="W1639" s="24"/>
      <c r="X1639" s="24"/>
    </row>
    <row r="1640" spans="1:26">
      <c r="A1640" s="24"/>
      <c r="B1640" s="24"/>
      <c r="C1640" s="24"/>
      <c r="K1640" s="24"/>
      <c r="M1640" s="24"/>
      <c r="O1640" s="24"/>
      <c r="Q1640" s="24"/>
      <c r="S1640" s="24"/>
      <c r="W1640" s="24"/>
      <c r="X1640" s="24"/>
    </row>
    <row r="1641" spans="1:26">
      <c r="A1641" s="24"/>
      <c r="B1641" s="24"/>
      <c r="C1641" s="24"/>
      <c r="K1641" s="24"/>
      <c r="M1641" s="24"/>
      <c r="O1641" s="24"/>
      <c r="Q1641" s="24"/>
      <c r="S1641" s="24"/>
      <c r="W1641" s="24"/>
      <c r="X1641" s="24"/>
    </row>
    <row r="1642" spans="1:26">
      <c r="A1642" s="24"/>
      <c r="B1642" s="24"/>
      <c r="C1642" s="24"/>
      <c r="K1642" s="24"/>
      <c r="L1642" s="24"/>
      <c r="M1642" s="24"/>
      <c r="O1642" s="24"/>
      <c r="Q1642" s="24"/>
      <c r="S1642" s="24"/>
      <c r="W1642" s="24"/>
      <c r="X1642" s="24"/>
    </row>
    <row r="1643" spans="1:26">
      <c r="A1643" s="24"/>
      <c r="B1643" s="24"/>
      <c r="C1643" s="24"/>
      <c r="K1643" s="24"/>
      <c r="L1643" s="24"/>
      <c r="M1643" s="24"/>
      <c r="O1643" s="24"/>
      <c r="Q1643" s="24"/>
      <c r="S1643" s="24"/>
      <c r="W1643" s="24"/>
      <c r="X1643" s="24"/>
    </row>
    <row r="1644" spans="1:26">
      <c r="A1644" s="24"/>
      <c r="B1644" s="24"/>
      <c r="C1644" s="24"/>
      <c r="K1644" s="24"/>
      <c r="L1644" s="24"/>
      <c r="M1644" s="24"/>
      <c r="O1644" s="24"/>
      <c r="Q1644" s="24"/>
      <c r="S1644" s="24"/>
      <c r="W1644" s="24"/>
      <c r="X1644" s="24"/>
    </row>
    <row r="1645" spans="1:26">
      <c r="A1645" s="24"/>
      <c r="B1645" s="24"/>
      <c r="C1645" s="24"/>
      <c r="K1645" s="24"/>
      <c r="M1645" s="24"/>
      <c r="O1645" s="24"/>
      <c r="Q1645" s="24"/>
      <c r="S1645" s="24"/>
      <c r="W1645" s="24"/>
      <c r="X1645" s="24"/>
    </row>
    <row r="1646" spans="1:26">
      <c r="A1646" s="24"/>
      <c r="B1646" s="24"/>
      <c r="C1646" s="24"/>
      <c r="K1646" s="24"/>
      <c r="L1646" s="24"/>
      <c r="M1646" s="24"/>
      <c r="O1646" s="24"/>
      <c r="Q1646" s="24"/>
      <c r="S1646" s="24"/>
      <c r="W1646" s="24"/>
      <c r="X1646" s="24"/>
    </row>
    <row r="1647" spans="1:26">
      <c r="A1647" s="24"/>
      <c r="B1647" s="24"/>
      <c r="C1647" s="24"/>
      <c r="K1647" s="24"/>
      <c r="L1647" s="24"/>
      <c r="M1647" s="24"/>
      <c r="O1647" s="24"/>
      <c r="Q1647" s="24"/>
      <c r="S1647" s="24"/>
      <c r="W1647" s="24"/>
      <c r="X1647" s="24"/>
    </row>
    <row r="1648" spans="1:26">
      <c r="A1648" s="24"/>
      <c r="B1648" s="24"/>
      <c r="C1648" s="24"/>
      <c r="K1648" s="24"/>
      <c r="L1648" s="24"/>
      <c r="M1648" s="24"/>
      <c r="O1648" s="24"/>
      <c r="Q1648" s="24"/>
      <c r="S1648" s="24"/>
      <c r="W1648" s="24"/>
      <c r="X1648" s="24"/>
    </row>
    <row r="1649" spans="1:26">
      <c r="A1649" s="24"/>
      <c r="B1649" s="24"/>
      <c r="C1649" s="24"/>
      <c r="K1649" s="24"/>
      <c r="L1649" s="24"/>
      <c r="M1649" s="24"/>
      <c r="Q1649" s="24"/>
      <c r="W1649" s="24"/>
      <c r="X1649" s="24"/>
    </row>
    <row r="1650" spans="1:26">
      <c r="A1650" s="24"/>
      <c r="B1650" s="24"/>
      <c r="C1650" s="24"/>
      <c r="K1650" s="24"/>
      <c r="L1650" s="24"/>
      <c r="M1650" s="24"/>
      <c r="Q1650" s="24"/>
      <c r="W1650" s="24"/>
      <c r="X1650" s="24"/>
    </row>
    <row r="1651" spans="1:26">
      <c r="A1651" s="24"/>
      <c r="B1651" s="24"/>
      <c r="C1651" s="24"/>
      <c r="K1651" s="24"/>
      <c r="L1651" s="24"/>
      <c r="M1651" s="24"/>
      <c r="Q1651" s="24"/>
      <c r="W1651" s="24"/>
      <c r="X1651" s="24"/>
    </row>
    <row r="1652" spans="1:26">
      <c r="A1652" s="24"/>
      <c r="B1652" s="24"/>
      <c r="C1652" s="24"/>
      <c r="K1652" s="24"/>
      <c r="L1652" s="24"/>
      <c r="M1652" s="24"/>
      <c r="O1652" s="24"/>
      <c r="Q1652" s="24"/>
      <c r="S1652" s="24"/>
      <c r="W1652" s="24"/>
      <c r="X1652" s="24"/>
    </row>
    <row r="1653" spans="1:26">
      <c r="A1653" s="24"/>
      <c r="B1653" s="24"/>
      <c r="C1653" s="24"/>
      <c r="K1653" s="24"/>
      <c r="L1653" s="24"/>
      <c r="M1653" s="24"/>
      <c r="O1653" s="24"/>
      <c r="Q1653" s="24"/>
      <c r="S1653" s="24"/>
      <c r="W1653" s="24"/>
      <c r="X1653" s="24"/>
    </row>
    <row r="1654" spans="1:26">
      <c r="A1654" s="24"/>
      <c r="B1654" s="24"/>
      <c r="C1654" s="24"/>
      <c r="K1654" s="24"/>
      <c r="L1654" s="24"/>
      <c r="M1654" s="24"/>
      <c r="O1654" s="24"/>
      <c r="Q1654" s="24"/>
      <c r="S1654" s="24"/>
      <c r="W1654" s="24"/>
      <c r="X1654" s="24"/>
    </row>
    <row r="1655" spans="1:26">
      <c r="A1655" s="24"/>
      <c r="B1655" s="24"/>
      <c r="C1655" s="24"/>
      <c r="K1655" s="24"/>
      <c r="L1655" s="24"/>
      <c r="M1655" s="24"/>
      <c r="O1655" s="24"/>
      <c r="Q1655" s="24"/>
      <c r="S1655" s="24"/>
      <c r="W1655" s="24"/>
      <c r="X1655" s="24"/>
    </row>
    <row r="1656" spans="1:26">
      <c r="A1656" s="24"/>
      <c r="B1656" s="24"/>
      <c r="C1656" s="24"/>
      <c r="K1656" s="24"/>
      <c r="M1656" s="24"/>
      <c r="O1656" s="24"/>
      <c r="Q1656" s="24"/>
      <c r="S1656" s="24"/>
      <c r="W1656" s="24"/>
      <c r="X1656" s="24"/>
    </row>
    <row r="1657" spans="1:26">
      <c r="A1657" s="24"/>
      <c r="B1657" s="24"/>
      <c r="C1657" s="24"/>
      <c r="K1657" s="24"/>
      <c r="L1657" s="24"/>
      <c r="M1657" s="24"/>
      <c r="O1657" s="24"/>
      <c r="Q1657" s="24"/>
      <c r="S1657" s="24"/>
      <c r="W1657" s="24"/>
      <c r="X1657" s="24"/>
    </row>
    <row r="1658" spans="1:26">
      <c r="A1658" s="24"/>
      <c r="B1658" s="24"/>
      <c r="C1658" s="24"/>
      <c r="K1658" s="24"/>
      <c r="L1658" s="24"/>
      <c r="M1658" s="24"/>
      <c r="O1658" s="24"/>
      <c r="Q1658" s="24"/>
      <c r="S1658" s="24"/>
      <c r="W1658" s="24"/>
      <c r="X1658" s="24"/>
    </row>
    <row r="1659" spans="1:26">
      <c r="A1659" s="24"/>
      <c r="B1659" s="24"/>
      <c r="C1659" s="24"/>
      <c r="K1659" s="24"/>
      <c r="L1659" s="24"/>
      <c r="M1659" s="24"/>
      <c r="O1659" s="24"/>
      <c r="Q1659" s="24"/>
      <c r="S1659" s="24"/>
      <c r="W1659" s="24"/>
      <c r="X1659" s="24"/>
    </row>
    <row r="1660" spans="1:26">
      <c r="A1660" s="24"/>
      <c r="B1660" s="24"/>
      <c r="C1660" s="24"/>
      <c r="K1660" s="24"/>
      <c r="L1660" s="24"/>
      <c r="N1660" s="24"/>
      <c r="O1660" s="24"/>
      <c r="Q1660" s="24"/>
      <c r="R1660" s="24"/>
      <c r="S1660" s="24"/>
      <c r="W1660" s="24"/>
      <c r="X1660" s="24"/>
    </row>
    <row r="1661" spans="1:26">
      <c r="A1661" s="24"/>
      <c r="B1661" s="24"/>
      <c r="C1661" s="24"/>
      <c r="K1661" s="24"/>
      <c r="L1661" s="24"/>
      <c r="M1661" s="24"/>
      <c r="O1661" s="24"/>
      <c r="Q1661" s="24"/>
      <c r="S1661" s="24"/>
      <c r="W1661" s="24"/>
      <c r="X1661" s="24"/>
    </row>
    <row r="1662" spans="1:26">
      <c r="A1662" s="24"/>
      <c r="B1662" s="24"/>
      <c r="C1662" s="24"/>
      <c r="K1662" s="24"/>
      <c r="L1662" s="24"/>
      <c r="M1662" s="24"/>
      <c r="O1662" s="24"/>
      <c r="Q1662" s="24"/>
      <c r="S1662" s="24"/>
      <c r="W1662" s="24"/>
      <c r="X1662" s="24"/>
    </row>
    <row r="1663" spans="1:26">
      <c r="A1663" s="24"/>
      <c r="B1663" s="24"/>
      <c r="C1663" s="24"/>
      <c r="K1663" s="24"/>
      <c r="L1663" s="24"/>
      <c r="M1663" s="24"/>
      <c r="O1663" s="24"/>
      <c r="Q1663" s="24"/>
      <c r="S1663" s="24"/>
      <c r="W1663" s="24"/>
      <c r="X1663" s="24"/>
    </row>
    <row r="1664" spans="1:26">
      <c r="A1664" s="24"/>
      <c r="B1664" s="24"/>
      <c r="C1664" s="24"/>
      <c r="K1664" s="24"/>
      <c r="L1664" s="24"/>
      <c r="M1664" s="24"/>
      <c r="N1664" s="24"/>
      <c r="O1664" s="24"/>
      <c r="Q1664" s="24"/>
      <c r="R1664" s="24"/>
      <c r="S1664" s="24"/>
      <c r="W1664" s="24"/>
      <c r="X1664" s="24"/>
      <c r="Z1664" s="24"/>
    </row>
    <row r="1665" spans="1:24">
      <c r="A1665" s="24"/>
      <c r="B1665" s="24"/>
      <c r="C1665" s="24"/>
      <c r="K1665" s="24"/>
      <c r="M1665" s="24"/>
      <c r="O1665" s="24"/>
      <c r="Q1665" s="24"/>
      <c r="S1665" s="24"/>
      <c r="W1665" s="24"/>
      <c r="X1665" s="24"/>
    </row>
    <row r="1666" spans="1:24">
      <c r="A1666" s="24"/>
      <c r="B1666" s="24"/>
      <c r="C1666" s="24"/>
      <c r="K1666" s="24"/>
      <c r="L1666" s="24"/>
      <c r="M1666" s="24"/>
      <c r="N1666" s="24"/>
      <c r="O1666" s="24"/>
      <c r="Q1666" s="24"/>
      <c r="R1666" s="24"/>
      <c r="S1666" s="24"/>
      <c r="W1666" s="24"/>
      <c r="X1666" s="24"/>
    </row>
    <row r="1667" spans="1:24">
      <c r="A1667" s="24"/>
      <c r="B1667" s="24"/>
      <c r="C1667" s="24"/>
      <c r="K1667" s="24"/>
      <c r="L1667" s="24"/>
      <c r="M1667" s="24"/>
      <c r="N1667" s="24"/>
      <c r="O1667" s="24"/>
      <c r="Q1667" s="24"/>
      <c r="R1667" s="24"/>
      <c r="S1667" s="24"/>
      <c r="W1667" s="24"/>
      <c r="X1667" s="24"/>
    </row>
    <row r="1668" spans="1:24">
      <c r="A1668" s="24"/>
      <c r="B1668" s="24"/>
      <c r="C1668" s="24"/>
      <c r="K1668" s="24"/>
      <c r="L1668" s="24"/>
      <c r="M1668" s="24"/>
      <c r="N1668" s="24"/>
      <c r="O1668" s="24"/>
      <c r="Q1668" s="24"/>
      <c r="R1668" s="24"/>
      <c r="S1668" s="24"/>
      <c r="W1668" s="24"/>
      <c r="X1668" s="24"/>
    </row>
    <row r="1669" spans="1:24">
      <c r="A1669" s="24"/>
      <c r="B1669" s="24"/>
      <c r="C1669" s="24"/>
      <c r="K1669" s="24"/>
      <c r="L1669" s="24"/>
      <c r="M1669" s="24"/>
      <c r="N1669" s="24"/>
      <c r="O1669" s="24"/>
      <c r="Q1669" s="24"/>
      <c r="R1669" s="24"/>
      <c r="S1669" s="24"/>
      <c r="W1669" s="24"/>
      <c r="X1669" s="24"/>
    </row>
    <row r="1670" spans="1:24">
      <c r="A1670" s="24"/>
      <c r="B1670" s="24"/>
      <c r="C1670" s="24"/>
      <c r="K1670" s="24"/>
      <c r="M1670" s="24"/>
      <c r="Q1670" s="24"/>
      <c r="S1670" s="24"/>
      <c r="W1670" s="24"/>
      <c r="X1670" s="24"/>
    </row>
    <row r="1671" spans="1:24">
      <c r="A1671" s="24"/>
      <c r="B1671" s="24"/>
      <c r="C1671" s="24"/>
      <c r="K1671" s="24"/>
      <c r="M1671" s="24"/>
      <c r="Q1671" s="24"/>
      <c r="S1671" s="24"/>
      <c r="W1671" s="24"/>
      <c r="X1671" s="24"/>
    </row>
    <row r="1672" spans="1:24">
      <c r="A1672" s="24"/>
      <c r="B1672" s="24"/>
      <c r="C1672" s="24"/>
      <c r="K1672" s="24"/>
      <c r="M1672" s="24"/>
      <c r="Q1672" s="24"/>
      <c r="S1672" s="24"/>
      <c r="W1672" s="24"/>
      <c r="X1672" s="24"/>
    </row>
    <row r="1673" spans="1:24">
      <c r="A1673" s="24"/>
      <c r="B1673" s="24"/>
      <c r="C1673" s="24"/>
      <c r="K1673" s="24"/>
      <c r="M1673" s="24"/>
      <c r="Q1673" s="24"/>
      <c r="S1673" s="24"/>
      <c r="W1673" s="24"/>
      <c r="X1673" s="24"/>
    </row>
    <row r="1674" spans="1:24">
      <c r="A1674" s="24"/>
      <c r="B1674" s="24"/>
      <c r="C1674" s="24"/>
      <c r="K1674" s="24"/>
      <c r="M1674" s="24"/>
      <c r="Q1674" s="24"/>
      <c r="S1674" s="24"/>
      <c r="W1674" s="24"/>
      <c r="X1674" s="24"/>
    </row>
    <row r="1675" spans="1:24">
      <c r="A1675" s="24"/>
      <c r="B1675" s="24"/>
      <c r="C1675" s="24"/>
      <c r="K1675" s="24"/>
      <c r="M1675" s="24"/>
      <c r="N1675" s="24"/>
      <c r="O1675" s="24"/>
      <c r="Q1675" s="24"/>
      <c r="R1675" s="24"/>
      <c r="S1675" s="24"/>
      <c r="W1675" s="24"/>
      <c r="X1675" s="24"/>
    </row>
    <row r="1676" spans="1:24">
      <c r="A1676" s="24"/>
      <c r="B1676" s="24"/>
      <c r="C1676" s="24"/>
      <c r="K1676" s="24"/>
      <c r="M1676" s="24"/>
      <c r="N1676" s="24"/>
      <c r="O1676" s="24"/>
      <c r="Q1676" s="24"/>
      <c r="R1676" s="24"/>
      <c r="S1676" s="24"/>
      <c r="W1676" s="24"/>
      <c r="X1676" s="24"/>
    </row>
    <row r="1677" spans="1:24">
      <c r="A1677" s="24"/>
      <c r="B1677" s="24"/>
      <c r="C1677" s="24"/>
      <c r="K1677" s="24"/>
      <c r="M1677" s="24"/>
      <c r="N1677" s="24"/>
      <c r="O1677" s="24"/>
      <c r="Q1677" s="24"/>
      <c r="R1677" s="24"/>
      <c r="S1677" s="24"/>
      <c r="W1677" s="24"/>
      <c r="X1677" s="24"/>
    </row>
    <row r="1678" spans="1:24">
      <c r="A1678" s="24"/>
      <c r="B1678" s="24"/>
      <c r="C1678" s="24"/>
      <c r="K1678" s="24"/>
      <c r="M1678" s="24"/>
      <c r="Q1678" s="24"/>
      <c r="S1678" s="24"/>
      <c r="W1678" s="24"/>
      <c r="X1678" s="24"/>
    </row>
    <row r="1679" spans="1:24">
      <c r="A1679" s="24"/>
      <c r="B1679" s="24"/>
      <c r="C1679" s="24"/>
      <c r="K1679" s="24"/>
      <c r="M1679" s="24"/>
      <c r="Q1679" s="24"/>
      <c r="S1679" s="24"/>
      <c r="W1679" s="24"/>
      <c r="X1679" s="24"/>
    </row>
    <row r="1680" spans="1:24">
      <c r="A1680" s="24"/>
      <c r="B1680" s="24"/>
      <c r="C1680" s="24"/>
      <c r="K1680" s="24"/>
      <c r="M1680" s="24"/>
      <c r="Q1680" s="24"/>
      <c r="S1680" s="24"/>
      <c r="X1680" s="24"/>
    </row>
    <row r="1681" spans="1:24">
      <c r="A1681" s="24"/>
      <c r="B1681" s="24"/>
      <c r="C1681" s="24"/>
      <c r="K1681" s="24"/>
      <c r="M1681" s="24"/>
      <c r="Q1681" s="24"/>
      <c r="S1681" s="24"/>
      <c r="W1681" s="24"/>
      <c r="X1681" s="24"/>
    </row>
    <row r="1682" spans="1:24">
      <c r="A1682" s="24"/>
      <c r="B1682" s="24"/>
      <c r="C1682" s="24"/>
      <c r="Q1682" s="24"/>
      <c r="X1682" s="24"/>
    </row>
    <row r="1683" spans="1:24">
      <c r="A1683" s="24"/>
      <c r="B1683" s="24"/>
      <c r="C1683" s="24"/>
      <c r="Q1683" s="24"/>
      <c r="X1683" s="24"/>
    </row>
    <row r="1684" spans="1:24">
      <c r="A1684" s="24"/>
      <c r="B1684" s="24"/>
      <c r="C1684" s="24"/>
      <c r="N1684" s="24"/>
      <c r="O1684" s="24"/>
      <c r="Q1684" s="24"/>
      <c r="R1684" s="24"/>
      <c r="S1684" s="24"/>
      <c r="X1684" s="24"/>
    </row>
    <row r="1685" spans="1:24">
      <c r="A1685" s="24"/>
      <c r="B1685" s="24"/>
      <c r="C1685" s="24"/>
      <c r="Q1685" s="24"/>
      <c r="X1685" s="24"/>
    </row>
    <row r="1686" spans="1:24">
      <c r="A1686" s="24"/>
      <c r="B1686" s="24"/>
      <c r="C1686" s="24"/>
      <c r="Q1686" s="24"/>
      <c r="X1686" s="24"/>
    </row>
    <row r="1687" spans="1:24">
      <c r="A1687" s="24"/>
      <c r="B1687" s="24"/>
      <c r="C1687" s="24"/>
      <c r="Q1687" s="24"/>
      <c r="X1687" s="24"/>
    </row>
    <row r="1688" spans="1:24">
      <c r="A1688" s="24"/>
      <c r="B1688" s="24"/>
      <c r="C1688" s="24"/>
      <c r="Q1688" s="24"/>
      <c r="X1688" s="24"/>
    </row>
    <row r="1689" spans="1:24">
      <c r="A1689" s="24"/>
      <c r="B1689" s="24"/>
      <c r="C1689" s="24"/>
      <c r="Q1689" s="24"/>
      <c r="X1689" s="24"/>
    </row>
    <row r="1690" spans="1:24">
      <c r="A1690" s="24"/>
      <c r="B1690" s="24"/>
      <c r="C1690" s="24"/>
      <c r="Q1690" s="24"/>
      <c r="X1690" s="24"/>
    </row>
    <row r="1691" spans="1:24">
      <c r="A1691" s="24"/>
      <c r="B1691" s="24"/>
      <c r="C1691" s="24"/>
      <c r="Q1691" s="24"/>
      <c r="X1691" s="24"/>
    </row>
    <row r="1692" spans="1:24">
      <c r="A1692" s="24"/>
      <c r="B1692" s="24"/>
      <c r="C1692" s="24"/>
      <c r="Q1692" s="24"/>
      <c r="X1692" s="24"/>
    </row>
    <row r="1693" spans="1:24">
      <c r="A1693" s="24"/>
      <c r="B1693" s="24"/>
      <c r="C1693" s="24"/>
      <c r="Q1693" s="24"/>
      <c r="X1693" s="24"/>
    </row>
    <row r="1694" spans="1:24">
      <c r="A1694" s="24"/>
      <c r="B1694" s="24"/>
      <c r="C1694" s="24"/>
      <c r="Q1694" s="24"/>
      <c r="X1694" s="24"/>
    </row>
    <row r="1695" spans="1:24">
      <c r="A1695" s="24"/>
      <c r="B1695" s="24"/>
      <c r="C1695" s="24"/>
      <c r="Q1695" s="24"/>
      <c r="X1695" s="24"/>
    </row>
    <row r="1696" spans="1:24">
      <c r="A1696" s="24"/>
      <c r="B1696" s="24"/>
      <c r="C1696" s="24"/>
      <c r="Q1696" s="24"/>
      <c r="X1696" s="24"/>
    </row>
    <row r="1697" spans="1:24">
      <c r="A1697" s="24"/>
      <c r="B1697" s="24"/>
      <c r="C1697" s="24"/>
      <c r="Q1697" s="24"/>
      <c r="X1697" s="24"/>
    </row>
    <row r="1698" spans="1:24">
      <c r="A1698" s="24"/>
      <c r="B1698" s="24"/>
      <c r="C1698" s="24"/>
      <c r="Q1698" s="24"/>
      <c r="X1698" s="24"/>
    </row>
    <row r="1699" spans="1:24">
      <c r="A1699" s="24"/>
      <c r="B1699" s="24"/>
      <c r="C1699" s="24"/>
      <c r="Q1699" s="24"/>
      <c r="X1699" s="24"/>
    </row>
    <row r="1700" spans="1:24">
      <c r="A1700" s="24"/>
      <c r="B1700" s="24"/>
      <c r="C1700" s="24"/>
      <c r="Q1700" s="24"/>
      <c r="X1700" s="24"/>
    </row>
    <row r="1701" spans="1:24">
      <c r="A1701" s="24"/>
      <c r="B1701" s="24"/>
      <c r="C1701" s="24"/>
      <c r="Q1701" s="24"/>
      <c r="X1701" s="24"/>
    </row>
    <row r="1702" spans="1:24">
      <c r="A1702" s="24"/>
      <c r="B1702" s="24"/>
      <c r="C1702" s="24"/>
      <c r="Q1702" s="24"/>
      <c r="X1702" s="24"/>
    </row>
    <row r="1703" spans="1:24">
      <c r="A1703" s="24"/>
      <c r="B1703" s="24"/>
      <c r="C1703" s="24"/>
      <c r="Q1703" s="24"/>
      <c r="X1703" s="24"/>
    </row>
    <row r="1704" spans="1:24">
      <c r="A1704" s="24"/>
      <c r="B1704" s="24"/>
      <c r="C1704" s="24"/>
      <c r="Q1704" s="24"/>
      <c r="X1704" s="24"/>
    </row>
    <row r="1705" spans="1:24">
      <c r="A1705" s="24"/>
      <c r="B1705" s="24"/>
      <c r="C1705" s="24"/>
      <c r="Q1705" s="24"/>
      <c r="X1705" s="24"/>
    </row>
    <row r="1706" spans="1:24">
      <c r="A1706" s="24"/>
      <c r="B1706" s="24"/>
      <c r="C1706" s="24"/>
      <c r="Q1706" s="24"/>
      <c r="X1706" s="24"/>
    </row>
    <row r="1707" spans="1:24">
      <c r="A1707" s="24"/>
      <c r="B1707" s="24"/>
      <c r="C1707" s="24"/>
      <c r="Q1707" s="24"/>
      <c r="X1707" s="24"/>
    </row>
    <row r="1708" spans="1:24">
      <c r="A1708" s="24"/>
      <c r="B1708" s="24"/>
      <c r="C1708" s="24"/>
      <c r="K1708" s="24"/>
      <c r="Q1708" s="24"/>
      <c r="W1708" s="24"/>
      <c r="X1708" s="24"/>
    </row>
    <row r="1709" spans="1:24">
      <c r="A1709" s="24"/>
      <c r="B1709" s="24"/>
      <c r="C1709" s="24"/>
      <c r="K1709" s="24"/>
      <c r="Q1709" s="24"/>
      <c r="W1709" s="24"/>
      <c r="X1709" s="24"/>
    </row>
    <row r="1710" spans="1:24">
      <c r="A1710" s="24"/>
      <c r="B1710" s="24"/>
      <c r="C1710" s="24"/>
      <c r="Q1710" s="24"/>
      <c r="X1710" s="24"/>
    </row>
    <row r="1711" spans="1:24">
      <c r="A1711" s="24"/>
      <c r="B1711" s="24"/>
      <c r="C1711" s="24"/>
      <c r="K1711" s="24"/>
      <c r="M1711" s="24"/>
      <c r="N1711" s="24"/>
      <c r="O1711" s="24"/>
      <c r="Q1711" s="24"/>
      <c r="R1711" s="24"/>
      <c r="S1711" s="24"/>
      <c r="W1711" s="24"/>
      <c r="X1711" s="24"/>
    </row>
    <row r="1712" spans="1:24">
      <c r="A1712" s="24"/>
      <c r="B1712" s="24"/>
      <c r="C1712" s="24"/>
      <c r="K1712" s="24"/>
      <c r="M1712" s="24"/>
      <c r="N1712" s="24"/>
      <c r="O1712" s="24"/>
      <c r="Q1712" s="24"/>
      <c r="R1712" s="24"/>
      <c r="S1712" s="24"/>
      <c r="W1712" s="24"/>
      <c r="X1712" s="24"/>
    </row>
    <row r="1713" spans="1:24">
      <c r="A1713" s="24"/>
      <c r="B1713" s="24"/>
      <c r="C1713" s="24"/>
      <c r="K1713" s="24"/>
      <c r="M1713" s="24"/>
      <c r="O1713" s="24"/>
      <c r="Q1713" s="24"/>
      <c r="S1713" s="24"/>
      <c r="W1713" s="24"/>
      <c r="X1713" s="24"/>
    </row>
    <row r="1714" spans="1:24">
      <c r="A1714" s="24"/>
      <c r="B1714" s="24"/>
      <c r="C1714" s="24"/>
      <c r="K1714" s="24"/>
      <c r="M1714" s="24"/>
      <c r="O1714" s="24"/>
      <c r="Q1714" s="24"/>
      <c r="S1714" s="24"/>
      <c r="W1714" s="24"/>
      <c r="X1714" s="24"/>
    </row>
    <row r="1715" spans="1:24">
      <c r="A1715" s="24"/>
      <c r="B1715" s="24"/>
      <c r="C1715" s="24"/>
      <c r="K1715" s="24"/>
      <c r="M1715" s="24"/>
      <c r="O1715" s="24"/>
      <c r="Q1715" s="24"/>
      <c r="S1715" s="24"/>
      <c r="W1715" s="24"/>
      <c r="X1715" s="24"/>
    </row>
    <row r="1716" spans="1:24">
      <c r="A1716" s="24"/>
      <c r="B1716" s="24"/>
      <c r="C1716" s="24"/>
      <c r="K1716" s="24"/>
      <c r="M1716" s="24"/>
      <c r="O1716" s="24"/>
      <c r="Q1716" s="24"/>
      <c r="S1716" s="24"/>
      <c r="W1716" s="24"/>
      <c r="X1716" s="24"/>
    </row>
    <row r="1717" spans="1:24">
      <c r="A1717" s="24"/>
      <c r="B1717" s="24"/>
      <c r="C1717" s="24"/>
      <c r="K1717" s="24"/>
      <c r="M1717" s="24"/>
      <c r="O1717" s="24"/>
      <c r="Q1717" s="24"/>
      <c r="S1717" s="24"/>
      <c r="W1717" s="24"/>
      <c r="X1717" s="24"/>
    </row>
    <row r="1718" spans="1:24">
      <c r="A1718" s="24"/>
      <c r="B1718" s="24"/>
      <c r="C1718" s="24"/>
      <c r="K1718" s="24"/>
      <c r="M1718" s="24"/>
      <c r="O1718" s="24"/>
      <c r="Q1718" s="24"/>
      <c r="S1718" s="24"/>
      <c r="W1718" s="24"/>
      <c r="X1718" s="24"/>
    </row>
    <row r="1719" spans="1:24">
      <c r="A1719" s="24"/>
      <c r="B1719" s="24"/>
      <c r="C1719" s="24"/>
      <c r="K1719" s="24"/>
      <c r="M1719" s="24"/>
      <c r="O1719" s="24"/>
      <c r="Q1719" s="24"/>
      <c r="S1719" s="24"/>
      <c r="W1719" s="24"/>
      <c r="X1719" s="24"/>
    </row>
    <row r="1720" spans="1:24">
      <c r="A1720" s="24"/>
      <c r="B1720" s="24"/>
      <c r="C1720" s="24"/>
      <c r="K1720" s="24"/>
      <c r="M1720" s="24"/>
      <c r="Q1720" s="24"/>
      <c r="W1720" s="24"/>
      <c r="X1720" s="24"/>
    </row>
    <row r="1721" spans="1:24">
      <c r="A1721" s="24"/>
      <c r="B1721" s="24"/>
      <c r="C1721" s="24"/>
      <c r="K1721" s="24"/>
      <c r="M1721" s="24"/>
      <c r="Q1721" s="24"/>
      <c r="W1721" s="24"/>
      <c r="X1721" s="24"/>
    </row>
    <row r="1722" spans="1:24">
      <c r="A1722" s="24"/>
      <c r="B1722" s="24"/>
      <c r="C1722" s="24"/>
      <c r="K1722" s="24"/>
      <c r="M1722" s="24"/>
      <c r="Q1722" s="24"/>
      <c r="W1722" s="24"/>
      <c r="X1722" s="24"/>
    </row>
    <row r="1723" spans="1:24">
      <c r="A1723" s="24"/>
      <c r="B1723" s="24"/>
      <c r="C1723" s="24"/>
      <c r="Q1723" s="24"/>
      <c r="X1723" s="24"/>
    </row>
    <row r="1724" spans="1:24">
      <c r="A1724" s="24"/>
      <c r="B1724" s="24"/>
      <c r="C1724" s="24"/>
      <c r="Q1724" s="24"/>
      <c r="X1724" s="24"/>
    </row>
    <row r="1725" spans="1:24">
      <c r="A1725" s="24"/>
      <c r="B1725" s="24"/>
      <c r="C1725" s="24"/>
      <c r="Q1725" s="24"/>
      <c r="X1725" s="24"/>
    </row>
    <row r="1726" spans="1:24">
      <c r="A1726" s="24"/>
      <c r="B1726" s="24"/>
      <c r="C1726" s="24"/>
      <c r="Q1726" s="24"/>
      <c r="X1726" s="24"/>
    </row>
    <row r="1727" spans="1:24">
      <c r="A1727" s="24"/>
      <c r="B1727" s="24"/>
      <c r="C1727" s="24"/>
      <c r="Q1727" s="24"/>
      <c r="X1727" s="24"/>
    </row>
    <row r="1728" spans="1:24">
      <c r="A1728" s="24"/>
      <c r="B1728" s="24"/>
      <c r="C1728" s="24"/>
      <c r="N1728" s="24"/>
      <c r="O1728" s="24"/>
      <c r="Q1728" s="24"/>
      <c r="R1728" s="24"/>
      <c r="S1728" s="24"/>
      <c r="X1728" s="24"/>
    </row>
    <row r="1729" spans="1:24">
      <c r="A1729" s="24"/>
      <c r="B1729" s="24"/>
      <c r="C1729" s="24"/>
      <c r="Q1729" s="24"/>
      <c r="X1729" s="24"/>
    </row>
    <row r="1730" spans="1:24">
      <c r="A1730" s="24"/>
      <c r="B1730" s="24"/>
      <c r="C1730" s="24"/>
      <c r="Q1730" s="24"/>
      <c r="X1730" s="24"/>
    </row>
    <row r="1731" spans="1:24">
      <c r="A1731" s="24"/>
      <c r="B1731" s="24"/>
      <c r="C1731" s="24"/>
      <c r="Q1731" s="24"/>
      <c r="X1731" s="24"/>
    </row>
    <row r="1732" spans="1:24">
      <c r="A1732" s="24"/>
      <c r="B1732" s="24"/>
      <c r="C1732" s="24"/>
      <c r="Q1732" s="24"/>
      <c r="X1732" s="24"/>
    </row>
    <row r="1733" spans="1:24">
      <c r="A1733" s="24"/>
      <c r="B1733" s="24"/>
      <c r="C1733" s="24"/>
      <c r="Q1733" s="24"/>
      <c r="X1733" s="24"/>
    </row>
    <row r="1734" spans="1:24">
      <c r="A1734" s="24"/>
      <c r="B1734" s="24"/>
      <c r="C1734" s="24"/>
      <c r="Q1734" s="24"/>
      <c r="X1734" s="24"/>
    </row>
    <row r="1735" spans="1:24">
      <c r="A1735" s="24"/>
      <c r="B1735" s="24"/>
      <c r="C1735" s="24"/>
      <c r="Q1735" s="24"/>
      <c r="X1735" s="24"/>
    </row>
    <row r="1736" spans="1:24">
      <c r="A1736" s="24"/>
      <c r="B1736" s="24"/>
      <c r="C1736" s="24"/>
      <c r="Q1736" s="24"/>
      <c r="X1736" s="24"/>
    </row>
    <row r="1737" spans="1:24">
      <c r="A1737" s="24"/>
      <c r="B1737" s="24"/>
      <c r="C1737" s="24"/>
      <c r="Q1737" s="24"/>
      <c r="X1737" s="24"/>
    </row>
    <row r="1738" spans="1:24">
      <c r="A1738" s="24"/>
      <c r="B1738" s="24"/>
      <c r="C1738" s="24"/>
      <c r="Q1738" s="24"/>
      <c r="X1738" s="24"/>
    </row>
    <row r="1739" spans="1:24">
      <c r="A1739" s="24"/>
      <c r="B1739" s="24"/>
      <c r="C1739" s="24"/>
      <c r="Q1739" s="24"/>
      <c r="X1739" s="24"/>
    </row>
    <row r="1740" spans="1:24">
      <c r="A1740" s="24"/>
      <c r="B1740" s="24"/>
      <c r="C1740" s="24"/>
      <c r="K1740" s="24"/>
      <c r="M1740" s="24"/>
      <c r="N1740" s="24"/>
      <c r="O1740" s="24"/>
      <c r="Q1740" s="24"/>
      <c r="R1740" s="24"/>
      <c r="S1740" s="24"/>
      <c r="W1740" s="24"/>
      <c r="X1740" s="24"/>
    </row>
    <row r="1741" spans="1:24">
      <c r="A1741" s="24"/>
      <c r="B1741" s="24"/>
      <c r="C1741" s="24"/>
      <c r="K1741" s="24"/>
      <c r="M1741" s="24"/>
      <c r="N1741" s="24"/>
      <c r="O1741" s="24"/>
      <c r="Q1741" s="24"/>
      <c r="R1741" s="24"/>
      <c r="S1741" s="24"/>
      <c r="W1741" s="24"/>
      <c r="X1741" s="24"/>
    </row>
    <row r="1742" spans="1:24">
      <c r="A1742" s="24"/>
      <c r="B1742" s="24"/>
      <c r="C1742" s="24"/>
      <c r="K1742" s="24"/>
      <c r="M1742" s="24"/>
      <c r="N1742" s="24"/>
      <c r="O1742" s="24"/>
      <c r="Q1742" s="24"/>
      <c r="R1742" s="24"/>
      <c r="S1742" s="24"/>
      <c r="W1742" s="24"/>
      <c r="X1742" s="24"/>
    </row>
    <row r="1743" spans="1:24">
      <c r="A1743" s="24"/>
      <c r="B1743" s="24"/>
      <c r="C1743" s="24"/>
      <c r="K1743" s="24"/>
      <c r="M1743" s="24"/>
      <c r="N1743" s="24"/>
      <c r="O1743" s="24"/>
      <c r="Q1743" s="24"/>
      <c r="R1743" s="24"/>
      <c r="S1743" s="24"/>
      <c r="W1743" s="24"/>
      <c r="X1743" s="24"/>
    </row>
    <row r="1744" spans="1:24">
      <c r="A1744" s="24"/>
      <c r="B1744" s="24"/>
      <c r="C1744" s="24"/>
      <c r="K1744" s="24"/>
      <c r="M1744" s="24"/>
      <c r="N1744" s="24"/>
      <c r="O1744" s="24"/>
      <c r="Q1744" s="24"/>
      <c r="R1744" s="24"/>
      <c r="S1744" s="24"/>
      <c r="W1744" s="24"/>
      <c r="X1744" s="24"/>
    </row>
    <row r="1745" spans="1:24">
      <c r="A1745" s="24"/>
      <c r="B1745" s="24"/>
      <c r="C1745" s="24"/>
      <c r="K1745" s="24"/>
      <c r="M1745" s="24"/>
      <c r="N1745" s="24"/>
      <c r="O1745" s="24"/>
      <c r="Q1745" s="24"/>
      <c r="R1745" s="24"/>
      <c r="S1745" s="24"/>
      <c r="W1745" s="24"/>
      <c r="X1745" s="24"/>
    </row>
    <row r="1746" spans="1:24">
      <c r="A1746" s="24"/>
      <c r="B1746" s="24"/>
      <c r="C1746" s="24"/>
      <c r="K1746" s="24"/>
      <c r="M1746" s="24"/>
      <c r="N1746" s="24"/>
      <c r="O1746" s="24"/>
      <c r="Q1746" s="24"/>
      <c r="R1746" s="24"/>
      <c r="S1746" s="24"/>
      <c r="W1746" s="24"/>
      <c r="X1746" s="24"/>
    </row>
    <row r="1747" spans="1:24">
      <c r="A1747" s="24"/>
      <c r="B1747" s="24"/>
      <c r="C1747" s="24"/>
      <c r="K1747" s="24"/>
      <c r="M1747" s="24"/>
      <c r="N1747" s="24"/>
      <c r="O1747" s="24"/>
      <c r="Q1747" s="24"/>
      <c r="R1747" s="24"/>
      <c r="S1747" s="24"/>
      <c r="W1747" s="24"/>
      <c r="X1747" s="24"/>
    </row>
    <row r="1748" spans="1:24">
      <c r="A1748" s="24"/>
      <c r="B1748" s="24"/>
      <c r="C1748" s="24"/>
      <c r="K1748" s="24"/>
      <c r="M1748" s="24"/>
      <c r="N1748" s="24"/>
      <c r="O1748" s="24"/>
      <c r="Q1748" s="24"/>
      <c r="R1748" s="24"/>
      <c r="S1748" s="24"/>
      <c r="W1748" s="24"/>
      <c r="X1748" s="24"/>
    </row>
    <row r="1749" spans="1:24">
      <c r="A1749" s="24"/>
      <c r="B1749" s="24"/>
      <c r="C1749" s="24"/>
      <c r="K1749" s="24"/>
      <c r="M1749" s="24"/>
      <c r="N1749" s="24"/>
      <c r="O1749" s="24"/>
      <c r="Q1749" s="24"/>
      <c r="R1749" s="24"/>
      <c r="S1749" s="24"/>
      <c r="W1749" s="24"/>
      <c r="X1749" s="24"/>
    </row>
    <row r="1750" spans="1:24">
      <c r="A1750" s="24"/>
      <c r="B1750" s="24"/>
      <c r="C1750" s="24"/>
      <c r="K1750" s="24"/>
      <c r="M1750" s="24"/>
      <c r="N1750" s="24"/>
      <c r="O1750" s="24"/>
      <c r="Q1750" s="24"/>
      <c r="R1750" s="24"/>
      <c r="S1750" s="24"/>
      <c r="W1750" s="24"/>
      <c r="X1750" s="24"/>
    </row>
    <row r="1751" spans="1:24">
      <c r="A1751" s="24"/>
      <c r="B1751" s="24"/>
      <c r="C1751" s="24"/>
      <c r="K1751" s="24"/>
      <c r="M1751" s="24"/>
      <c r="N1751" s="24"/>
      <c r="O1751" s="24"/>
      <c r="Q1751" s="24"/>
      <c r="R1751" s="24"/>
      <c r="S1751" s="24"/>
      <c r="W1751" s="24"/>
      <c r="X1751" s="24"/>
    </row>
    <row r="1752" spans="1:24">
      <c r="A1752" s="24"/>
      <c r="B1752" s="24"/>
      <c r="C1752" s="24"/>
      <c r="K1752" s="24"/>
      <c r="M1752" s="24"/>
      <c r="N1752" s="24"/>
      <c r="O1752" s="24"/>
      <c r="Q1752" s="24"/>
      <c r="R1752" s="24"/>
      <c r="S1752" s="24"/>
      <c r="W1752" s="24"/>
      <c r="X1752" s="24"/>
    </row>
    <row r="1753" spans="1:24">
      <c r="A1753" s="24"/>
      <c r="B1753" s="24"/>
      <c r="C1753" s="24"/>
      <c r="K1753" s="24"/>
      <c r="M1753" s="24"/>
      <c r="N1753" s="24"/>
      <c r="O1753" s="24"/>
      <c r="Q1753" s="24"/>
      <c r="R1753" s="24"/>
      <c r="S1753" s="24"/>
      <c r="W1753" s="24"/>
      <c r="X1753" s="24"/>
    </row>
    <row r="1754" spans="1:24">
      <c r="A1754" s="24"/>
      <c r="B1754" s="24"/>
      <c r="C1754" s="24"/>
      <c r="K1754" s="24"/>
      <c r="M1754" s="24"/>
      <c r="N1754" s="24"/>
      <c r="O1754" s="24"/>
      <c r="Q1754" s="24"/>
      <c r="R1754" s="24"/>
      <c r="S1754" s="24"/>
      <c r="W1754" s="24"/>
      <c r="X1754" s="24"/>
    </row>
    <row r="1755" spans="1:24">
      <c r="A1755" s="24"/>
      <c r="B1755" s="24"/>
      <c r="C1755" s="24"/>
      <c r="K1755" s="24"/>
      <c r="M1755" s="24"/>
      <c r="N1755" s="24"/>
      <c r="O1755" s="24"/>
      <c r="Q1755" s="24"/>
      <c r="R1755" s="24"/>
      <c r="S1755" s="24"/>
      <c r="W1755" s="24"/>
      <c r="X1755" s="24"/>
    </row>
    <row r="1756" spans="1:24">
      <c r="A1756" s="24"/>
      <c r="B1756" s="24"/>
      <c r="C1756" s="24"/>
      <c r="K1756" s="24"/>
      <c r="M1756" s="24"/>
      <c r="N1756" s="24"/>
      <c r="O1756" s="24"/>
      <c r="Q1756" s="24"/>
      <c r="R1756" s="24"/>
      <c r="S1756" s="24"/>
      <c r="W1756" s="24"/>
      <c r="X1756" s="24"/>
    </row>
    <row r="1757" spans="1:24">
      <c r="A1757" s="24"/>
      <c r="B1757" s="24"/>
      <c r="C1757" s="24"/>
      <c r="K1757" s="24"/>
      <c r="M1757" s="24"/>
      <c r="N1757" s="24"/>
      <c r="O1757" s="24"/>
      <c r="Q1757" s="24"/>
      <c r="R1757" s="24"/>
      <c r="S1757" s="24"/>
      <c r="W1757" s="24"/>
      <c r="X1757" s="24"/>
    </row>
    <row r="1758" spans="1:24">
      <c r="A1758" s="24"/>
      <c r="B1758" s="24"/>
      <c r="C1758" s="24"/>
      <c r="K1758" s="24"/>
      <c r="M1758" s="24"/>
      <c r="N1758" s="24"/>
      <c r="O1758" s="24"/>
      <c r="Q1758" s="24"/>
      <c r="R1758" s="24"/>
      <c r="S1758" s="24"/>
      <c r="W1758" s="24"/>
      <c r="X1758" s="24"/>
    </row>
    <row r="1759" spans="1:24">
      <c r="A1759" s="24"/>
      <c r="B1759" s="24"/>
      <c r="C1759" s="24"/>
      <c r="K1759" s="24"/>
      <c r="M1759" s="24"/>
      <c r="N1759" s="24"/>
      <c r="O1759" s="24"/>
      <c r="Q1759" s="24"/>
      <c r="R1759" s="24"/>
      <c r="S1759" s="24"/>
      <c r="W1759" s="24"/>
      <c r="X1759" s="24"/>
    </row>
    <row r="1760" spans="1:24">
      <c r="A1760" s="24"/>
      <c r="B1760" s="24"/>
      <c r="C1760" s="24"/>
      <c r="K1760" s="24"/>
      <c r="M1760" s="24"/>
      <c r="N1760" s="24"/>
      <c r="O1760" s="24"/>
      <c r="Q1760" s="24"/>
      <c r="R1760" s="24"/>
      <c r="S1760" s="24"/>
      <c r="W1760" s="24"/>
      <c r="X1760" s="24"/>
    </row>
    <row r="1761" spans="1:26">
      <c r="A1761" s="24"/>
      <c r="B1761" s="24"/>
      <c r="C1761" s="24"/>
      <c r="K1761" s="24"/>
      <c r="M1761" s="24"/>
      <c r="N1761" s="24"/>
      <c r="O1761" s="24"/>
      <c r="Q1761" s="24"/>
      <c r="R1761" s="24"/>
      <c r="S1761" s="24"/>
      <c r="W1761" s="24"/>
      <c r="X1761" s="24"/>
    </row>
    <row r="1762" spans="1:26">
      <c r="A1762" s="24"/>
      <c r="B1762" s="24"/>
      <c r="C1762" s="24"/>
      <c r="K1762" s="24"/>
      <c r="M1762" s="24"/>
      <c r="N1762" s="24"/>
      <c r="O1762" s="24"/>
      <c r="Q1762" s="24"/>
      <c r="R1762" s="24"/>
      <c r="S1762" s="24"/>
      <c r="W1762" s="24"/>
      <c r="X1762" s="24"/>
    </row>
    <row r="1763" spans="1:26">
      <c r="A1763" s="24"/>
      <c r="B1763" s="24"/>
      <c r="C1763" s="24"/>
      <c r="K1763" s="24"/>
      <c r="M1763" s="24"/>
      <c r="N1763" s="24"/>
      <c r="O1763" s="24"/>
      <c r="Q1763" s="24"/>
      <c r="R1763" s="24"/>
      <c r="S1763" s="24"/>
      <c r="W1763" s="24"/>
      <c r="X1763" s="24"/>
    </row>
    <row r="1764" spans="1:26">
      <c r="A1764" s="24"/>
      <c r="B1764" s="24"/>
      <c r="C1764" s="24"/>
      <c r="K1764" s="24"/>
      <c r="M1764" s="24"/>
      <c r="N1764" s="24"/>
      <c r="O1764" s="24"/>
      <c r="Q1764" s="24"/>
      <c r="R1764" s="24"/>
      <c r="S1764" s="24"/>
      <c r="W1764" s="24"/>
      <c r="X1764" s="24"/>
    </row>
    <row r="1765" spans="1:26">
      <c r="A1765" s="24"/>
      <c r="B1765" s="24"/>
      <c r="C1765" s="24"/>
      <c r="K1765" s="24"/>
      <c r="M1765" s="24"/>
      <c r="N1765" s="24"/>
      <c r="O1765" s="24"/>
      <c r="Q1765" s="24"/>
      <c r="R1765" s="24"/>
      <c r="S1765" s="24"/>
      <c r="W1765" s="24"/>
      <c r="X1765" s="24"/>
    </row>
    <row r="1766" spans="1:26">
      <c r="A1766" s="24"/>
      <c r="B1766" s="24"/>
      <c r="C1766" s="24"/>
      <c r="K1766" s="24"/>
      <c r="M1766" s="24"/>
      <c r="N1766" s="24"/>
      <c r="O1766" s="24"/>
      <c r="Q1766" s="24"/>
      <c r="R1766" s="24"/>
      <c r="S1766" s="24"/>
      <c r="W1766" s="24"/>
      <c r="X1766" s="24"/>
    </row>
    <row r="1767" spans="1:26">
      <c r="A1767" s="24"/>
      <c r="B1767" s="24"/>
      <c r="C1767" s="24"/>
      <c r="K1767" s="24"/>
      <c r="M1767" s="24"/>
      <c r="N1767" s="24"/>
      <c r="O1767" s="24"/>
      <c r="Q1767" s="24"/>
      <c r="R1767" s="24"/>
      <c r="S1767" s="24"/>
      <c r="W1767" s="24"/>
      <c r="X1767" s="24"/>
    </row>
    <row r="1768" spans="1:26">
      <c r="A1768" s="24"/>
      <c r="B1768" s="24"/>
      <c r="C1768" s="24"/>
      <c r="K1768" s="24"/>
      <c r="M1768" s="24"/>
      <c r="N1768" s="24"/>
      <c r="O1768" s="24"/>
      <c r="Q1768" s="24"/>
      <c r="R1768" s="24"/>
      <c r="S1768" s="24"/>
      <c r="W1768" s="24"/>
      <c r="X1768" s="24"/>
    </row>
    <row r="1769" spans="1:26">
      <c r="A1769" s="24"/>
      <c r="B1769" s="24"/>
      <c r="C1769" s="24"/>
      <c r="K1769" s="24"/>
      <c r="L1769" s="24"/>
      <c r="M1769" s="24"/>
      <c r="N1769" s="24"/>
      <c r="O1769" s="24"/>
      <c r="Q1769" s="24"/>
      <c r="R1769" s="24"/>
      <c r="S1769" s="24"/>
      <c r="W1769" s="24"/>
      <c r="X1769" s="24"/>
    </row>
    <row r="1770" spans="1:26">
      <c r="A1770" s="24"/>
      <c r="B1770" s="24"/>
      <c r="C1770" s="24"/>
      <c r="K1770" s="24"/>
      <c r="L1770" s="24"/>
      <c r="M1770" s="24"/>
      <c r="N1770" s="24"/>
      <c r="O1770" s="24"/>
      <c r="Q1770" s="24"/>
      <c r="R1770" s="24"/>
      <c r="S1770" s="24"/>
      <c r="W1770" s="24"/>
      <c r="X1770" s="24"/>
    </row>
    <row r="1771" spans="1:26">
      <c r="A1771" s="24"/>
      <c r="B1771" s="24"/>
      <c r="C1771" s="24"/>
      <c r="K1771" s="24"/>
      <c r="L1771" s="24"/>
      <c r="M1771" s="24"/>
      <c r="N1771" s="24"/>
      <c r="O1771" s="24"/>
      <c r="Q1771" s="24"/>
      <c r="R1771" s="24"/>
      <c r="S1771" s="24"/>
      <c r="W1771" s="24"/>
      <c r="X1771" s="24"/>
    </row>
    <row r="1772" spans="1:26">
      <c r="A1772" s="24"/>
      <c r="B1772" s="24"/>
      <c r="C1772" s="24"/>
      <c r="K1772" s="24"/>
      <c r="L1772" s="24"/>
      <c r="M1772" s="24"/>
      <c r="N1772" s="24"/>
      <c r="O1772" s="24"/>
      <c r="Q1772" s="24"/>
      <c r="R1772" s="24"/>
      <c r="S1772" s="24"/>
      <c r="W1772" s="24"/>
      <c r="X1772" s="24"/>
    </row>
    <row r="1773" spans="1:26">
      <c r="A1773" s="24"/>
      <c r="B1773" s="24"/>
      <c r="C1773" s="24"/>
      <c r="K1773" s="24"/>
      <c r="L1773" s="24"/>
      <c r="M1773" s="24"/>
      <c r="N1773" s="24"/>
      <c r="O1773" s="24"/>
      <c r="Q1773" s="24"/>
      <c r="R1773" s="24"/>
      <c r="S1773" s="24"/>
      <c r="W1773" s="24"/>
      <c r="X1773" s="24"/>
    </row>
    <row r="1774" spans="1:26">
      <c r="A1774" s="24"/>
      <c r="B1774" s="24"/>
      <c r="C1774" s="24"/>
      <c r="K1774" s="24"/>
      <c r="L1774" s="24"/>
      <c r="M1774" s="24"/>
      <c r="N1774" s="24"/>
      <c r="O1774" s="24"/>
      <c r="Q1774" s="24"/>
      <c r="R1774" s="24"/>
      <c r="S1774" s="24"/>
      <c r="W1774" s="24"/>
      <c r="X1774" s="24"/>
    </row>
    <row r="1775" spans="1:26">
      <c r="A1775" s="24"/>
      <c r="B1775" s="24"/>
      <c r="C1775" s="24"/>
      <c r="K1775" s="24"/>
      <c r="L1775" s="24"/>
      <c r="M1775" s="24"/>
      <c r="N1775" s="24"/>
      <c r="O1775" s="24"/>
      <c r="Q1775" s="24"/>
      <c r="R1775" s="24"/>
      <c r="S1775" s="24"/>
      <c r="W1775" s="24"/>
      <c r="X1775" s="24"/>
      <c r="Z1775" s="24"/>
    </row>
    <row r="1776" spans="1:26">
      <c r="A1776" s="24"/>
      <c r="B1776" s="24"/>
      <c r="C1776" s="24"/>
      <c r="K1776" s="24"/>
      <c r="L1776" s="24"/>
      <c r="M1776" s="24"/>
      <c r="N1776" s="24"/>
      <c r="O1776" s="24"/>
      <c r="Q1776" s="24"/>
      <c r="R1776" s="24"/>
      <c r="S1776" s="24"/>
      <c r="W1776" s="24"/>
      <c r="X1776" s="24"/>
    </row>
    <row r="1777" spans="1:26">
      <c r="A1777" s="24"/>
      <c r="B1777" s="24"/>
      <c r="C1777" s="24"/>
      <c r="K1777" s="24"/>
      <c r="L1777" s="24"/>
      <c r="M1777" s="24"/>
      <c r="N1777" s="24"/>
      <c r="O1777" s="24"/>
      <c r="Q1777" s="24"/>
      <c r="R1777" s="24"/>
      <c r="S1777" s="24"/>
      <c r="W1777" s="24"/>
      <c r="X1777" s="24"/>
    </row>
    <row r="1778" spans="1:26">
      <c r="A1778" s="24"/>
      <c r="B1778" s="24"/>
      <c r="C1778" s="24"/>
      <c r="K1778" s="24"/>
      <c r="L1778" s="24"/>
      <c r="M1778" s="24"/>
      <c r="N1778" s="24"/>
      <c r="O1778" s="24"/>
      <c r="Q1778" s="24"/>
      <c r="R1778" s="24"/>
      <c r="S1778" s="24"/>
      <c r="W1778" s="24"/>
      <c r="X1778" s="24"/>
    </row>
    <row r="1779" spans="1:26">
      <c r="A1779" s="24"/>
      <c r="B1779" s="24"/>
      <c r="C1779" s="24"/>
      <c r="K1779" s="24"/>
      <c r="L1779" s="24"/>
      <c r="M1779" s="24"/>
      <c r="N1779" s="24"/>
      <c r="O1779" s="24"/>
      <c r="Q1779" s="24"/>
      <c r="R1779" s="24"/>
      <c r="S1779" s="24"/>
      <c r="W1779" s="24"/>
      <c r="X1779" s="24"/>
    </row>
    <row r="1780" spans="1:26">
      <c r="A1780" s="24"/>
      <c r="B1780" s="24"/>
      <c r="C1780" s="24"/>
      <c r="K1780" s="24"/>
      <c r="L1780" s="24"/>
      <c r="M1780" s="24"/>
      <c r="N1780" s="24"/>
      <c r="O1780" s="24"/>
      <c r="Q1780" s="24"/>
      <c r="R1780" s="24"/>
      <c r="S1780" s="24"/>
      <c r="W1780" s="24"/>
      <c r="X1780" s="24"/>
    </row>
    <row r="1781" spans="1:26">
      <c r="A1781" s="24"/>
      <c r="B1781" s="24"/>
      <c r="C1781" s="24"/>
      <c r="K1781" s="24"/>
      <c r="L1781" s="24"/>
      <c r="M1781" s="24"/>
      <c r="N1781" s="24"/>
      <c r="O1781" s="24"/>
      <c r="Q1781" s="24"/>
      <c r="R1781" s="24"/>
      <c r="S1781" s="24"/>
      <c r="W1781" s="24"/>
      <c r="X1781" s="24"/>
    </row>
    <row r="1782" spans="1:26">
      <c r="A1782" s="24"/>
      <c r="B1782" s="24"/>
      <c r="C1782" s="24"/>
      <c r="K1782" s="24"/>
      <c r="L1782" s="24"/>
      <c r="M1782" s="24"/>
      <c r="N1782" s="24"/>
      <c r="O1782" s="24"/>
      <c r="Q1782" s="24"/>
      <c r="S1782" s="24"/>
      <c r="W1782" s="24"/>
      <c r="X1782" s="24"/>
      <c r="Z1782" s="24"/>
    </row>
    <row r="1783" spans="1:26">
      <c r="A1783" s="24"/>
      <c r="B1783" s="24"/>
      <c r="C1783" s="24"/>
      <c r="K1783" s="24"/>
      <c r="L1783" s="24"/>
      <c r="M1783" s="24"/>
      <c r="N1783" s="24"/>
      <c r="O1783" s="24"/>
      <c r="Q1783" s="24"/>
      <c r="R1783" s="24"/>
      <c r="S1783" s="24"/>
      <c r="W1783" s="24"/>
      <c r="X1783" s="24"/>
    </row>
    <row r="1784" spans="1:26">
      <c r="A1784" s="24"/>
      <c r="B1784" s="24"/>
      <c r="C1784" s="24"/>
      <c r="K1784" s="24"/>
      <c r="L1784" s="24"/>
      <c r="M1784" s="24"/>
      <c r="N1784" s="24"/>
      <c r="O1784" s="24"/>
      <c r="Q1784" s="24"/>
      <c r="R1784" s="24"/>
      <c r="S1784" s="24"/>
      <c r="W1784" s="24"/>
      <c r="X1784" s="24"/>
    </row>
    <row r="1785" spans="1:26">
      <c r="A1785" s="24"/>
      <c r="B1785" s="24"/>
      <c r="C1785" s="24"/>
      <c r="K1785" s="24"/>
      <c r="L1785" s="24"/>
      <c r="M1785" s="24"/>
      <c r="N1785" s="24"/>
      <c r="O1785" s="24"/>
      <c r="Q1785" s="24"/>
      <c r="R1785" s="24"/>
      <c r="S1785" s="24"/>
      <c r="W1785" s="24"/>
      <c r="X1785" s="24"/>
    </row>
    <row r="1786" spans="1:26">
      <c r="A1786" s="24"/>
      <c r="B1786" s="24"/>
      <c r="C1786" s="24"/>
      <c r="K1786" s="24"/>
      <c r="L1786" s="24"/>
      <c r="M1786" s="24"/>
      <c r="N1786" s="24"/>
      <c r="O1786" s="24"/>
      <c r="Q1786" s="24"/>
      <c r="R1786" s="24"/>
      <c r="S1786" s="24"/>
      <c r="W1786" s="24"/>
      <c r="X1786" s="24"/>
    </row>
    <row r="1787" spans="1:26">
      <c r="A1787" s="24"/>
      <c r="B1787" s="24"/>
      <c r="C1787" s="24"/>
      <c r="K1787" s="24"/>
      <c r="L1787" s="24"/>
      <c r="M1787" s="24"/>
      <c r="N1787" s="24"/>
      <c r="O1787" s="24"/>
      <c r="Q1787" s="24"/>
      <c r="R1787" s="24"/>
      <c r="S1787" s="24"/>
      <c r="W1787" s="24"/>
      <c r="X1787" s="24"/>
    </row>
    <row r="1788" spans="1:26">
      <c r="A1788" s="24"/>
      <c r="B1788" s="24"/>
      <c r="C1788" s="24"/>
      <c r="L1788" s="24"/>
      <c r="N1788" s="24"/>
      <c r="Q1788" s="24"/>
      <c r="R1788" s="24"/>
      <c r="X1788" s="24"/>
    </row>
    <row r="1789" spans="1:26">
      <c r="A1789" s="24"/>
      <c r="B1789" s="24"/>
      <c r="C1789" s="24"/>
      <c r="L1789" s="24"/>
      <c r="N1789" s="24"/>
      <c r="Q1789" s="24"/>
      <c r="X1789" s="24"/>
      <c r="Z1789" s="24"/>
    </row>
    <row r="1790" spans="1:26">
      <c r="A1790" s="24"/>
      <c r="B1790" s="24"/>
      <c r="C1790" s="24"/>
      <c r="K1790" s="24"/>
      <c r="L1790" s="24"/>
      <c r="M1790" s="24"/>
      <c r="N1790" s="24"/>
      <c r="O1790" s="24"/>
      <c r="Q1790" s="24"/>
      <c r="R1790" s="24"/>
      <c r="S1790" s="24"/>
      <c r="W1790" s="24"/>
      <c r="X1790" s="24"/>
    </row>
    <row r="1791" spans="1:26">
      <c r="A1791" s="24"/>
      <c r="B1791" s="24"/>
      <c r="C1791" s="24"/>
      <c r="K1791" s="24"/>
      <c r="L1791" s="24"/>
      <c r="M1791" s="24"/>
      <c r="N1791" s="24"/>
      <c r="O1791" s="24"/>
      <c r="Q1791" s="24"/>
      <c r="R1791" s="24"/>
      <c r="S1791" s="24"/>
      <c r="W1791" s="24"/>
      <c r="X1791" s="24"/>
    </row>
    <row r="1792" spans="1:26">
      <c r="A1792" s="24"/>
      <c r="B1792" s="24"/>
      <c r="C1792" s="24"/>
      <c r="K1792" s="24"/>
      <c r="L1792" s="24"/>
      <c r="M1792" s="24"/>
      <c r="N1792" s="24"/>
      <c r="O1792" s="24"/>
      <c r="Q1792" s="24"/>
      <c r="R1792" s="24"/>
      <c r="S1792" s="24"/>
      <c r="W1792" s="24"/>
      <c r="X1792" s="24"/>
    </row>
    <row r="1793" spans="1:24">
      <c r="A1793" s="24"/>
      <c r="B1793" s="24"/>
      <c r="C1793" s="24"/>
      <c r="K1793" s="24"/>
      <c r="L1793" s="24"/>
      <c r="M1793" s="24"/>
      <c r="N1793" s="24"/>
      <c r="O1793" s="24"/>
      <c r="Q1793" s="24"/>
      <c r="R1793" s="24"/>
      <c r="S1793" s="24"/>
      <c r="W1793" s="24"/>
      <c r="X1793" s="24"/>
    </row>
    <row r="1794" spans="1:24">
      <c r="A1794" s="24"/>
      <c r="B1794" s="24"/>
      <c r="C1794" s="24"/>
      <c r="K1794" s="24"/>
      <c r="L1794" s="24"/>
      <c r="M1794" s="24"/>
      <c r="N1794" s="24"/>
      <c r="O1794" s="24"/>
      <c r="Q1794" s="24"/>
      <c r="R1794" s="24"/>
      <c r="S1794" s="24"/>
      <c r="W1794" s="24"/>
      <c r="X1794" s="24"/>
    </row>
    <row r="1795" spans="1:24">
      <c r="A1795" s="24"/>
      <c r="B1795" s="24"/>
      <c r="C1795" s="24"/>
      <c r="K1795" s="24"/>
      <c r="L1795" s="24"/>
      <c r="M1795" s="24"/>
      <c r="N1795" s="24"/>
      <c r="O1795" s="24"/>
      <c r="Q1795" s="24"/>
      <c r="R1795" s="24"/>
      <c r="S1795" s="24"/>
      <c r="W1795" s="24"/>
      <c r="X1795" s="24"/>
    </row>
    <row r="1796" spans="1:24">
      <c r="A1796" s="24"/>
      <c r="B1796" s="24"/>
      <c r="C1796" s="24"/>
      <c r="K1796" s="24"/>
      <c r="M1796" s="24"/>
      <c r="O1796" s="24"/>
      <c r="Q1796" s="24"/>
      <c r="S1796" s="24"/>
      <c r="X1796" s="24"/>
    </row>
    <row r="1797" spans="1:24">
      <c r="A1797" s="24"/>
      <c r="B1797" s="24"/>
      <c r="C1797" s="24"/>
      <c r="K1797" s="24"/>
      <c r="M1797" s="24"/>
      <c r="O1797" s="24"/>
      <c r="Q1797" s="24"/>
      <c r="S1797" s="24"/>
      <c r="X1797" s="24"/>
    </row>
    <row r="1798" spans="1:24">
      <c r="A1798" s="24"/>
      <c r="B1798" s="24"/>
      <c r="C1798" s="24"/>
      <c r="K1798" s="24"/>
      <c r="M1798" s="24"/>
      <c r="O1798" s="24"/>
      <c r="Q1798" s="24"/>
      <c r="S1798" s="24"/>
      <c r="X1798" s="24"/>
    </row>
    <row r="1799" spans="1:24">
      <c r="A1799" s="24"/>
      <c r="B1799" s="24"/>
      <c r="C1799" s="24"/>
      <c r="K1799" s="24"/>
      <c r="M1799" s="24"/>
      <c r="O1799" s="24"/>
      <c r="Q1799" s="24"/>
      <c r="S1799" s="24"/>
      <c r="X1799" s="24"/>
    </row>
    <row r="1800" spans="1:24">
      <c r="A1800" s="24"/>
      <c r="B1800" s="24"/>
      <c r="C1800" s="24"/>
      <c r="K1800" s="24"/>
      <c r="L1800" s="24"/>
      <c r="M1800" s="24"/>
      <c r="N1800" s="24"/>
      <c r="O1800" s="24"/>
      <c r="Q1800" s="24"/>
      <c r="R1800" s="24"/>
      <c r="S1800" s="24"/>
      <c r="W1800" s="24"/>
      <c r="X1800" s="24"/>
    </row>
    <row r="1801" spans="1:24">
      <c r="A1801" s="24"/>
      <c r="B1801" s="24"/>
      <c r="C1801" s="24"/>
      <c r="Q1801" s="24"/>
      <c r="R1801" s="24"/>
      <c r="X1801" s="24"/>
    </row>
    <row r="1802" spans="1:24">
      <c r="A1802" s="24"/>
      <c r="B1802" s="24"/>
      <c r="C1802" s="24"/>
      <c r="L1802" s="24"/>
      <c r="Q1802" s="24"/>
      <c r="R1802" s="24"/>
      <c r="X1802" s="24"/>
    </row>
    <row r="1803" spans="1:24">
      <c r="A1803" s="24"/>
      <c r="B1803" s="24"/>
      <c r="C1803" s="24"/>
      <c r="Q1803" s="24"/>
      <c r="R1803" s="24"/>
      <c r="X1803" s="24"/>
    </row>
    <row r="1804" spans="1:24">
      <c r="A1804" s="24"/>
      <c r="B1804" s="24"/>
      <c r="C1804" s="24"/>
      <c r="N1804" s="24"/>
      <c r="O1804" s="24"/>
      <c r="Q1804" s="24"/>
      <c r="R1804" s="24"/>
      <c r="S1804" s="24"/>
      <c r="X1804" s="24"/>
    </row>
    <row r="1805" spans="1:24">
      <c r="A1805" s="24"/>
      <c r="B1805" s="24"/>
      <c r="C1805" s="24"/>
      <c r="N1805" s="24"/>
      <c r="O1805" s="24"/>
      <c r="Q1805" s="24"/>
      <c r="R1805" s="24"/>
      <c r="S1805" s="24"/>
      <c r="X1805" s="24"/>
    </row>
    <row r="1806" spans="1:24">
      <c r="A1806" s="24"/>
      <c r="B1806" s="24"/>
      <c r="C1806" s="24"/>
      <c r="N1806" s="24"/>
      <c r="O1806" s="24"/>
      <c r="Q1806" s="24"/>
      <c r="R1806" s="24"/>
      <c r="S1806" s="24"/>
      <c r="X1806" s="24"/>
    </row>
    <row r="1807" spans="1:24">
      <c r="A1807" s="24"/>
      <c r="B1807" s="24"/>
      <c r="C1807" s="24"/>
      <c r="N1807" s="24"/>
      <c r="O1807" s="24"/>
      <c r="Q1807" s="24"/>
      <c r="R1807" s="24"/>
      <c r="S1807" s="24"/>
      <c r="X1807" s="24"/>
    </row>
    <row r="1808" spans="1:24">
      <c r="A1808" s="24"/>
      <c r="B1808" s="24"/>
      <c r="C1808" s="24"/>
      <c r="Q1808" s="24"/>
      <c r="R1808" s="24"/>
      <c r="S1808" s="24"/>
      <c r="X1808" s="24"/>
    </row>
    <row r="1809" spans="1:24">
      <c r="A1809" s="24"/>
      <c r="B1809" s="24"/>
      <c r="C1809" s="24"/>
      <c r="O1809" s="24"/>
      <c r="Q1809" s="24"/>
      <c r="R1809" s="24"/>
      <c r="S1809" s="24"/>
      <c r="X1809" s="24"/>
    </row>
    <row r="1810" spans="1:24">
      <c r="A1810" s="24"/>
      <c r="B1810" s="24"/>
      <c r="C1810" s="24"/>
      <c r="K1810" s="24"/>
      <c r="Q1810" s="24"/>
      <c r="S1810" s="24"/>
      <c r="X1810" s="24"/>
    </row>
    <row r="1811" spans="1:24">
      <c r="A1811" s="24"/>
      <c r="B1811" s="24"/>
      <c r="C1811" s="24"/>
      <c r="O1811" s="24"/>
      <c r="Q1811" s="24"/>
      <c r="S1811" s="24"/>
      <c r="X1811" s="24"/>
    </row>
    <row r="1812" spans="1:24">
      <c r="A1812" s="24"/>
      <c r="B1812" s="24"/>
      <c r="C1812" s="24"/>
      <c r="Q1812" s="24"/>
      <c r="R1812" s="24"/>
      <c r="S1812" s="24"/>
      <c r="X1812" s="24"/>
    </row>
    <row r="1813" spans="1:24">
      <c r="A1813" s="24"/>
      <c r="B1813" s="24"/>
      <c r="C1813" s="24"/>
      <c r="K1813" s="24"/>
      <c r="Q1813" s="24"/>
      <c r="S1813" s="24"/>
      <c r="X1813" s="24"/>
    </row>
    <row r="1814" spans="1:24">
      <c r="A1814" s="24"/>
      <c r="B1814" s="24"/>
      <c r="C1814" s="24"/>
      <c r="Q1814" s="24"/>
      <c r="X1814" s="24"/>
    </row>
    <row r="1815" spans="1:24">
      <c r="A1815" s="24"/>
      <c r="B1815" s="24"/>
      <c r="C1815" s="24"/>
      <c r="Q1815" s="24"/>
      <c r="R1815" s="24"/>
      <c r="S1815" s="24"/>
      <c r="X1815" s="24"/>
    </row>
    <row r="1816" spans="1:24">
      <c r="A1816" s="24"/>
      <c r="B1816" s="24"/>
      <c r="C1816" s="24"/>
      <c r="Q1816" s="24"/>
      <c r="R1816" s="24"/>
      <c r="S1816" s="24"/>
      <c r="X1816" s="24"/>
    </row>
    <row r="1817" spans="1:24">
      <c r="A1817" s="24"/>
      <c r="B1817" s="24"/>
      <c r="C1817" s="24"/>
      <c r="Q1817" s="24"/>
      <c r="R1817" s="24"/>
      <c r="X1817" s="24"/>
    </row>
    <row r="1818" spans="1:24">
      <c r="A1818" s="24"/>
      <c r="B1818" s="24"/>
      <c r="C1818" s="24"/>
      <c r="N1818" s="24"/>
      <c r="O1818" s="24"/>
      <c r="Q1818" s="24"/>
      <c r="R1818" s="24"/>
      <c r="S1818" s="24"/>
      <c r="X1818" s="24"/>
    </row>
    <row r="1819" spans="1:24">
      <c r="A1819" s="24"/>
      <c r="B1819" s="24"/>
      <c r="C1819" s="24"/>
      <c r="N1819" s="24"/>
      <c r="O1819" s="24"/>
      <c r="Q1819" s="24"/>
      <c r="R1819" s="24"/>
      <c r="S1819" s="24"/>
      <c r="X1819" s="24"/>
    </row>
    <row r="1820" spans="1:24">
      <c r="A1820" s="24"/>
      <c r="B1820" s="24"/>
      <c r="C1820" s="24"/>
      <c r="N1820" s="24"/>
      <c r="O1820" s="24"/>
      <c r="Q1820" s="24"/>
      <c r="R1820" s="24"/>
      <c r="S1820" s="24"/>
      <c r="X1820" s="24"/>
    </row>
    <row r="1821" spans="1:24">
      <c r="A1821" s="24"/>
      <c r="B1821" s="24"/>
      <c r="C1821" s="24"/>
      <c r="N1821" s="24"/>
      <c r="O1821" s="24"/>
      <c r="Q1821" s="24"/>
      <c r="R1821" s="24"/>
      <c r="S1821" s="24"/>
      <c r="X1821" s="24"/>
    </row>
    <row r="1822" spans="1:24">
      <c r="A1822" s="24"/>
      <c r="B1822" s="24"/>
      <c r="C1822" s="24"/>
      <c r="N1822" s="24"/>
      <c r="O1822" s="24"/>
      <c r="Q1822" s="24"/>
      <c r="R1822" s="24"/>
      <c r="S1822" s="24"/>
      <c r="X1822" s="24"/>
    </row>
    <row r="1823" spans="1:24">
      <c r="A1823" s="24"/>
      <c r="B1823" s="24"/>
      <c r="C1823" s="24"/>
      <c r="N1823" s="24"/>
      <c r="O1823" s="24"/>
      <c r="Q1823" s="24"/>
      <c r="R1823" s="24"/>
      <c r="S1823" s="24"/>
      <c r="X1823" s="24"/>
    </row>
    <row r="1824" spans="1:24">
      <c r="A1824" s="24"/>
      <c r="B1824" s="24"/>
      <c r="C1824" s="24"/>
      <c r="Q1824" s="24"/>
      <c r="X1824" s="24"/>
    </row>
    <row r="1825" spans="1:24">
      <c r="A1825" s="24"/>
      <c r="B1825" s="24"/>
      <c r="C1825" s="24"/>
      <c r="Q1825" s="24"/>
      <c r="X1825" s="24"/>
    </row>
    <row r="1826" spans="1:24">
      <c r="A1826" s="24"/>
      <c r="B1826" s="24"/>
      <c r="C1826" s="24"/>
      <c r="Q1826" s="24"/>
      <c r="X1826" s="24"/>
    </row>
    <row r="1827" spans="1:24">
      <c r="A1827" s="24"/>
      <c r="B1827" s="24"/>
      <c r="C1827" s="24"/>
      <c r="Q1827" s="24"/>
      <c r="X1827" s="24"/>
    </row>
    <row r="1828" spans="1:24">
      <c r="A1828" s="24"/>
      <c r="B1828" s="24"/>
      <c r="C1828" s="24"/>
      <c r="Q1828" s="24"/>
      <c r="X1828" s="24"/>
    </row>
    <row r="1829" spans="1:24">
      <c r="A1829" s="24"/>
      <c r="B1829" s="24"/>
      <c r="C1829" s="24"/>
      <c r="N1829" s="24"/>
      <c r="O1829" s="24"/>
      <c r="Q1829" s="24"/>
      <c r="R1829" s="24"/>
      <c r="S1829" s="24"/>
      <c r="X1829" s="24"/>
    </row>
    <row r="1830" spans="1:24">
      <c r="A1830" s="24"/>
      <c r="B1830" s="24"/>
      <c r="C1830" s="24"/>
      <c r="N1830" s="24"/>
      <c r="O1830" s="24"/>
      <c r="Q1830" s="24"/>
      <c r="R1830" s="24"/>
      <c r="S1830" s="24"/>
      <c r="X1830" s="24"/>
    </row>
    <row r="1831" spans="1:24">
      <c r="A1831" s="24"/>
      <c r="B1831" s="24"/>
      <c r="C1831" s="24"/>
      <c r="Q1831" s="24"/>
      <c r="X1831" s="24"/>
    </row>
    <row r="1832" spans="1:24">
      <c r="A1832" s="24"/>
      <c r="B1832" s="24"/>
      <c r="C1832" s="24"/>
      <c r="N1832" s="24"/>
      <c r="O1832" s="24"/>
      <c r="Q1832" s="24"/>
      <c r="R1832" s="24"/>
      <c r="S1832" s="24"/>
      <c r="X1832" s="24"/>
    </row>
    <row r="1833" spans="1:24">
      <c r="A1833" s="24"/>
      <c r="B1833" s="24"/>
      <c r="C1833" s="24"/>
      <c r="N1833" s="24"/>
      <c r="O1833" s="24"/>
      <c r="Q1833" s="24"/>
      <c r="R1833" s="24"/>
      <c r="S1833" s="24"/>
      <c r="X1833" s="24"/>
    </row>
    <row r="1834" spans="1:24">
      <c r="A1834" s="24"/>
      <c r="B1834" s="24"/>
      <c r="C1834" s="24"/>
      <c r="N1834" s="24"/>
      <c r="O1834" s="24"/>
      <c r="Q1834" s="24"/>
      <c r="R1834" s="24"/>
      <c r="S1834" s="24"/>
      <c r="X1834" s="24"/>
    </row>
    <row r="1835" spans="1:24">
      <c r="A1835" s="24"/>
      <c r="B1835" s="24"/>
      <c r="C1835" s="24"/>
      <c r="N1835" s="24"/>
      <c r="O1835" s="24"/>
      <c r="Q1835" s="24"/>
      <c r="R1835" s="24"/>
      <c r="S1835" s="24"/>
      <c r="X1835" s="24"/>
    </row>
    <row r="1836" spans="1:24">
      <c r="A1836" s="24"/>
      <c r="B1836" s="24"/>
      <c r="C1836" s="24"/>
      <c r="K1836" s="24"/>
      <c r="M1836" s="24"/>
      <c r="O1836" s="24"/>
      <c r="Q1836" s="24"/>
      <c r="S1836" s="24"/>
      <c r="X1836" s="24"/>
    </row>
    <row r="1837" spans="1:24">
      <c r="A1837" s="24"/>
      <c r="B1837" s="24"/>
      <c r="C1837" s="24"/>
      <c r="K1837" s="24"/>
      <c r="M1837" s="24"/>
      <c r="O1837" s="24"/>
      <c r="Q1837" s="24"/>
      <c r="S1837" s="24"/>
      <c r="X1837" s="24"/>
    </row>
    <row r="1838" spans="1:24">
      <c r="A1838" s="24"/>
      <c r="B1838" s="24"/>
      <c r="C1838" s="24"/>
      <c r="K1838" s="24"/>
      <c r="M1838" s="24"/>
      <c r="X1838" s="24"/>
    </row>
    <row r="1839" spans="1:24">
      <c r="A1839" s="24"/>
      <c r="B1839" s="24"/>
      <c r="C1839" s="24"/>
      <c r="K1839" s="24"/>
      <c r="M1839" s="24"/>
      <c r="X1839" s="24"/>
    </row>
    <row r="1840" spans="1:24">
      <c r="A1840" s="24"/>
      <c r="B1840" s="24"/>
      <c r="C1840" s="24"/>
      <c r="K1840" s="24"/>
      <c r="M1840" s="24"/>
      <c r="X1840" s="24"/>
    </row>
    <row r="1841" spans="1:26">
      <c r="A1841" s="24"/>
      <c r="B1841" s="24"/>
      <c r="C1841" s="24"/>
      <c r="K1841" s="24"/>
      <c r="M1841" s="24"/>
      <c r="X1841" s="24"/>
    </row>
    <row r="1842" spans="1:26">
      <c r="A1842" s="24"/>
      <c r="B1842" s="24"/>
      <c r="C1842" s="24"/>
      <c r="K1842" s="24"/>
      <c r="M1842" s="24"/>
      <c r="O1842" s="24"/>
      <c r="Q1842" s="24"/>
      <c r="S1842" s="24"/>
      <c r="X1842" s="24"/>
    </row>
    <row r="1843" spans="1:26">
      <c r="A1843" s="24"/>
      <c r="B1843" s="24"/>
      <c r="C1843" s="24"/>
      <c r="K1843" s="24"/>
      <c r="M1843" s="24"/>
      <c r="O1843" s="24"/>
      <c r="Q1843" s="24"/>
      <c r="S1843" s="24"/>
      <c r="X1843" s="24"/>
    </row>
    <row r="1844" spans="1:26">
      <c r="A1844" s="24"/>
      <c r="B1844" s="24"/>
      <c r="C1844" s="24"/>
      <c r="K1844" s="24"/>
      <c r="M1844" s="24"/>
      <c r="X1844" s="24"/>
    </row>
    <row r="1845" spans="1:26">
      <c r="A1845" s="24"/>
      <c r="B1845" s="24"/>
      <c r="C1845" s="24"/>
      <c r="K1845" s="24"/>
      <c r="M1845" s="24"/>
      <c r="X1845" s="24"/>
    </row>
    <row r="1846" spans="1:26">
      <c r="A1846" s="24"/>
      <c r="B1846" s="24"/>
      <c r="C1846" s="24"/>
      <c r="K1846" s="24"/>
      <c r="X1846" s="24"/>
    </row>
    <row r="1847" spans="1:26">
      <c r="A1847" s="24"/>
      <c r="B1847" s="24"/>
      <c r="C1847" s="24"/>
      <c r="K1847" s="24"/>
      <c r="O1847" s="24"/>
      <c r="Q1847" s="24"/>
      <c r="S1847" s="24"/>
      <c r="X1847" s="24"/>
    </row>
    <row r="1848" spans="1:26">
      <c r="A1848" s="24"/>
      <c r="B1848" s="24"/>
      <c r="C1848" s="24"/>
      <c r="K1848" s="24"/>
      <c r="X1848" s="24"/>
    </row>
    <row r="1849" spans="1:26">
      <c r="A1849" s="24"/>
      <c r="B1849" s="24"/>
      <c r="C1849" s="24"/>
      <c r="K1849" s="24"/>
      <c r="O1849" s="24"/>
      <c r="Q1849" s="24"/>
      <c r="S1849" s="24"/>
      <c r="X1849" s="24"/>
    </row>
    <row r="1850" spans="1:26">
      <c r="A1850" s="24"/>
      <c r="B1850" s="24"/>
      <c r="C1850" s="24"/>
      <c r="K1850" s="24"/>
      <c r="X1850" s="24"/>
    </row>
    <row r="1851" spans="1:26">
      <c r="A1851" s="24"/>
      <c r="B1851" s="24"/>
      <c r="C1851" s="24"/>
      <c r="K1851" s="24"/>
      <c r="M1851" s="24"/>
      <c r="O1851" s="24"/>
      <c r="Q1851" s="24"/>
      <c r="S1851" s="24"/>
      <c r="X1851" s="24"/>
    </row>
    <row r="1852" spans="1:26">
      <c r="A1852" s="24"/>
      <c r="B1852" s="24"/>
      <c r="C1852" s="24"/>
      <c r="K1852" s="24"/>
      <c r="M1852" s="24"/>
      <c r="O1852" s="24"/>
      <c r="Q1852" s="24"/>
      <c r="S1852" s="24"/>
      <c r="W1852" s="24"/>
      <c r="X1852" s="24"/>
    </row>
    <row r="1853" spans="1:26">
      <c r="A1853" s="24"/>
      <c r="B1853" s="24"/>
      <c r="C1853" s="24"/>
      <c r="K1853" s="24"/>
      <c r="M1853" s="24"/>
      <c r="O1853" s="24"/>
      <c r="Q1853" s="24"/>
      <c r="S1853" s="24"/>
      <c r="W1853" s="24"/>
      <c r="X1853" s="24"/>
    </row>
    <row r="1854" spans="1:26">
      <c r="A1854" s="24"/>
      <c r="B1854" s="24"/>
      <c r="C1854" s="24"/>
      <c r="K1854" s="24"/>
      <c r="M1854" s="24"/>
      <c r="O1854" s="24"/>
      <c r="Q1854" s="24"/>
      <c r="S1854" s="24"/>
      <c r="W1854" s="24"/>
      <c r="X1854" s="24"/>
    </row>
    <row r="1855" spans="1:26">
      <c r="A1855" s="24"/>
      <c r="B1855" s="24"/>
      <c r="C1855" s="24"/>
      <c r="K1855" s="24"/>
      <c r="L1855" s="24"/>
      <c r="M1855" s="24"/>
      <c r="N1855" s="24"/>
      <c r="O1855" s="24"/>
      <c r="Q1855" s="24"/>
      <c r="R1855" s="24"/>
      <c r="S1855" s="24"/>
      <c r="W1855" s="24"/>
      <c r="X1855" s="24"/>
      <c r="Z1855" s="24"/>
    </row>
    <row r="1856" spans="1:26">
      <c r="A1856" s="24"/>
      <c r="B1856" s="24"/>
      <c r="C1856" s="24"/>
      <c r="K1856" s="24"/>
      <c r="M1856" s="24"/>
      <c r="O1856" s="24"/>
      <c r="Q1856" s="24"/>
      <c r="S1856" s="24"/>
      <c r="W1856" s="24"/>
      <c r="X1856" s="24"/>
    </row>
    <row r="1857" spans="1:26">
      <c r="A1857" s="24"/>
      <c r="B1857" s="24"/>
      <c r="C1857" s="24"/>
      <c r="K1857" s="24"/>
      <c r="M1857" s="24"/>
      <c r="O1857" s="24"/>
      <c r="Q1857" s="24"/>
      <c r="S1857" s="24"/>
      <c r="W1857" s="24"/>
      <c r="X1857" s="24"/>
      <c r="Z1857" s="24"/>
    </row>
    <row r="1858" spans="1:26">
      <c r="A1858" s="24"/>
      <c r="B1858" s="24"/>
      <c r="C1858" s="24"/>
      <c r="K1858" s="24"/>
      <c r="M1858" s="24"/>
      <c r="O1858" s="24"/>
      <c r="Q1858" s="24"/>
      <c r="S1858" s="24"/>
      <c r="X1858" s="24"/>
    </row>
    <row r="1859" spans="1:26">
      <c r="A1859" s="24"/>
      <c r="B1859" s="24"/>
      <c r="C1859" s="24"/>
      <c r="K1859" s="24"/>
      <c r="M1859" s="24"/>
      <c r="O1859" s="24"/>
      <c r="Q1859" s="24"/>
      <c r="S1859" s="24"/>
      <c r="W1859" s="24"/>
      <c r="X1859" s="24"/>
      <c r="Z1859" s="24"/>
    </row>
    <row r="1860" spans="1:26">
      <c r="A1860" s="24"/>
      <c r="B1860" s="24"/>
      <c r="C1860" s="24"/>
      <c r="K1860" s="24"/>
      <c r="M1860" s="24"/>
      <c r="O1860" s="24"/>
      <c r="Q1860" s="24"/>
      <c r="S1860" s="24"/>
      <c r="W1860" s="24"/>
      <c r="X1860" s="24"/>
    </row>
    <row r="1861" spans="1:26">
      <c r="A1861" s="24"/>
      <c r="B1861" s="24"/>
      <c r="C1861" s="24"/>
      <c r="K1861" s="24"/>
      <c r="M1861" s="24"/>
      <c r="O1861" s="24"/>
      <c r="Q1861" s="24"/>
      <c r="S1861" s="24"/>
      <c r="W1861" s="24"/>
      <c r="X1861" s="24"/>
      <c r="Z1861" s="24"/>
    </row>
    <row r="1862" spans="1:26">
      <c r="A1862" s="24"/>
      <c r="B1862" s="24"/>
      <c r="C1862" s="24"/>
      <c r="K1862" s="24"/>
      <c r="M1862" s="24"/>
      <c r="O1862" s="24"/>
      <c r="Q1862" s="24"/>
      <c r="S1862" s="24"/>
      <c r="W1862" s="24"/>
      <c r="X1862" s="24"/>
    </row>
    <row r="1863" spans="1:26">
      <c r="A1863" s="24"/>
      <c r="B1863" s="24"/>
      <c r="C1863" s="24"/>
      <c r="K1863" s="24"/>
      <c r="L1863" s="24"/>
      <c r="M1863" s="24"/>
      <c r="N1863" s="24"/>
      <c r="O1863" s="24"/>
      <c r="Q1863" s="24"/>
      <c r="R1863" s="24"/>
      <c r="S1863" s="24"/>
      <c r="W1863" s="24"/>
      <c r="X1863" s="24"/>
      <c r="Z1863" s="24"/>
    </row>
    <row r="1864" spans="1:26">
      <c r="A1864" s="24"/>
      <c r="B1864" s="24"/>
      <c r="C1864" s="24"/>
      <c r="K1864" s="24"/>
      <c r="L1864" s="24"/>
      <c r="M1864" s="24"/>
      <c r="N1864" s="24"/>
      <c r="O1864" s="24"/>
      <c r="Q1864" s="24"/>
      <c r="R1864" s="24"/>
      <c r="S1864" s="24"/>
      <c r="W1864" s="24"/>
      <c r="X1864" s="24"/>
    </row>
    <row r="1865" spans="1:26">
      <c r="A1865" s="24"/>
      <c r="B1865" s="24"/>
      <c r="C1865" s="24"/>
      <c r="K1865" s="24"/>
      <c r="L1865" s="24"/>
      <c r="M1865" s="24"/>
      <c r="N1865" s="24"/>
      <c r="O1865" s="24"/>
      <c r="Q1865" s="24"/>
      <c r="R1865" s="24"/>
      <c r="S1865" s="24"/>
      <c r="W1865" s="24"/>
      <c r="X1865" s="24"/>
      <c r="Z1865" s="24"/>
    </row>
    <row r="1866" spans="1:26">
      <c r="A1866" s="24"/>
      <c r="B1866" s="24"/>
      <c r="C1866" s="24"/>
      <c r="K1866" s="24"/>
      <c r="L1866" s="24"/>
      <c r="M1866" s="24"/>
      <c r="N1866" s="24"/>
      <c r="O1866" s="24"/>
      <c r="Q1866" s="24"/>
      <c r="R1866" s="24"/>
      <c r="S1866" s="24"/>
      <c r="W1866" s="24"/>
      <c r="X1866" s="24"/>
    </row>
    <row r="1867" spans="1:26">
      <c r="A1867" s="24"/>
      <c r="B1867" s="24"/>
      <c r="C1867" s="24"/>
      <c r="K1867" s="24"/>
      <c r="L1867" s="24"/>
      <c r="M1867" s="24"/>
      <c r="N1867" s="24"/>
      <c r="O1867" s="24"/>
      <c r="Q1867" s="24"/>
      <c r="R1867" s="24"/>
      <c r="S1867" s="24"/>
      <c r="W1867" s="24"/>
      <c r="X1867" s="24"/>
      <c r="Z1867" s="24"/>
    </row>
    <row r="1868" spans="1:26">
      <c r="A1868" s="24"/>
      <c r="B1868" s="24"/>
      <c r="C1868" s="24"/>
      <c r="K1868" s="24"/>
      <c r="L1868" s="24"/>
      <c r="M1868" s="24"/>
      <c r="N1868" s="24"/>
      <c r="O1868" s="24"/>
      <c r="Q1868" s="24"/>
      <c r="R1868" s="24"/>
      <c r="S1868" s="24"/>
      <c r="W1868" s="24"/>
      <c r="X1868" s="24"/>
    </row>
    <row r="1869" spans="1:26">
      <c r="A1869" s="24"/>
      <c r="B1869" s="24"/>
      <c r="C1869" s="24"/>
      <c r="K1869" s="24"/>
      <c r="L1869" s="24"/>
      <c r="M1869" s="24"/>
      <c r="N1869" s="24"/>
      <c r="O1869" s="24"/>
      <c r="Q1869" s="24"/>
      <c r="R1869" s="24"/>
      <c r="S1869" s="24"/>
      <c r="W1869" s="24"/>
      <c r="X1869" s="24"/>
      <c r="Z1869" s="24"/>
    </row>
    <row r="1870" spans="1:26">
      <c r="A1870" s="24"/>
      <c r="B1870" s="24"/>
      <c r="C1870" s="24"/>
      <c r="K1870" s="24"/>
      <c r="M1870" s="24"/>
      <c r="O1870" s="24"/>
      <c r="Q1870" s="24"/>
      <c r="S1870" s="24"/>
      <c r="W1870" s="24"/>
      <c r="X1870" s="24"/>
    </row>
    <row r="1871" spans="1:26">
      <c r="A1871" s="24"/>
      <c r="B1871" s="24"/>
      <c r="C1871" s="24"/>
      <c r="K1871" s="24"/>
      <c r="M1871" s="24"/>
      <c r="O1871" s="24"/>
      <c r="Q1871" s="24"/>
      <c r="S1871" s="24"/>
      <c r="W1871" s="24"/>
      <c r="X1871" s="24"/>
    </row>
    <row r="1872" spans="1:26">
      <c r="A1872" s="24"/>
      <c r="B1872" s="24"/>
      <c r="C1872" s="24"/>
      <c r="K1872" s="24"/>
      <c r="M1872" s="24"/>
      <c r="O1872" s="24"/>
      <c r="Q1872" s="24"/>
      <c r="S1872" s="24"/>
      <c r="X1872" s="24"/>
    </row>
    <row r="1873" spans="1:26">
      <c r="A1873" s="24"/>
      <c r="B1873" s="24"/>
      <c r="C1873" s="24"/>
      <c r="K1873" s="24"/>
      <c r="M1873" s="24"/>
      <c r="O1873" s="24"/>
      <c r="Q1873" s="24"/>
      <c r="S1873" s="24"/>
      <c r="X1873" s="24"/>
    </row>
    <row r="1874" spans="1:26">
      <c r="A1874" s="24"/>
      <c r="B1874" s="24"/>
      <c r="C1874" s="24"/>
      <c r="K1874" s="24"/>
      <c r="M1874" s="24"/>
      <c r="O1874" s="24"/>
      <c r="Q1874" s="24"/>
      <c r="S1874" s="24"/>
      <c r="X1874" s="24"/>
    </row>
    <row r="1875" spans="1:26">
      <c r="A1875" s="24"/>
      <c r="B1875" s="24"/>
      <c r="C1875" s="24"/>
      <c r="K1875" s="24"/>
      <c r="M1875" s="24"/>
      <c r="O1875" s="24"/>
      <c r="Q1875" s="24"/>
      <c r="S1875" s="24"/>
      <c r="X1875" s="24"/>
    </row>
    <row r="1876" spans="1:26">
      <c r="A1876" s="24"/>
      <c r="B1876" s="24"/>
      <c r="C1876" s="24"/>
      <c r="K1876" s="24"/>
      <c r="M1876" s="24"/>
      <c r="O1876" s="24"/>
      <c r="Q1876" s="24"/>
      <c r="S1876" s="24"/>
      <c r="X1876" s="24"/>
    </row>
    <row r="1877" spans="1:26">
      <c r="A1877" s="24"/>
      <c r="B1877" s="24"/>
      <c r="C1877" s="24"/>
      <c r="K1877" s="24"/>
      <c r="M1877" s="24"/>
      <c r="O1877" s="24"/>
      <c r="Q1877" s="24"/>
      <c r="S1877" s="24"/>
      <c r="X1877" s="24"/>
    </row>
    <row r="1878" spans="1:26">
      <c r="A1878" s="24"/>
      <c r="B1878" s="24"/>
      <c r="C1878" s="24"/>
      <c r="K1878" s="24"/>
      <c r="M1878" s="24"/>
      <c r="O1878" s="24"/>
      <c r="Q1878" s="24"/>
      <c r="S1878" s="24"/>
      <c r="X1878" s="24"/>
      <c r="Z1878" s="24"/>
    </row>
    <row r="1879" spans="1:26">
      <c r="A1879" s="24"/>
      <c r="B1879" s="24"/>
      <c r="C1879" s="24"/>
      <c r="K1879" s="24"/>
      <c r="M1879" s="24"/>
      <c r="O1879" s="24"/>
      <c r="Q1879" s="24"/>
      <c r="S1879" s="24"/>
      <c r="X1879" s="24"/>
    </row>
    <row r="1880" spans="1:26">
      <c r="A1880" s="24"/>
      <c r="B1880" s="24"/>
      <c r="C1880" s="24"/>
      <c r="K1880" s="24"/>
      <c r="M1880" s="24"/>
      <c r="Q1880" s="24"/>
      <c r="X1880" s="24"/>
    </row>
    <row r="1881" spans="1:26">
      <c r="A1881" s="24"/>
      <c r="B1881" s="24"/>
      <c r="C1881" s="24"/>
      <c r="K1881" s="24"/>
      <c r="M1881" s="24"/>
      <c r="Q1881" s="24"/>
      <c r="X1881" s="24"/>
    </row>
    <row r="1882" spans="1:26">
      <c r="A1882" s="24"/>
      <c r="B1882" s="24"/>
      <c r="C1882" s="24"/>
      <c r="K1882" s="24"/>
      <c r="M1882" s="24"/>
      <c r="Q1882" s="24"/>
      <c r="X1882" s="24"/>
    </row>
    <row r="1883" spans="1:26">
      <c r="A1883" s="24"/>
      <c r="B1883" s="24"/>
      <c r="C1883" s="24"/>
      <c r="K1883" s="24"/>
      <c r="M1883" s="24"/>
      <c r="O1883" s="24"/>
      <c r="Q1883" s="24"/>
      <c r="S1883" s="24"/>
      <c r="X1883" s="24"/>
    </row>
    <row r="1884" spans="1:26">
      <c r="A1884" s="24"/>
      <c r="B1884" s="24"/>
      <c r="C1884" s="24"/>
      <c r="K1884" s="24"/>
      <c r="M1884" s="24"/>
      <c r="O1884" s="24"/>
      <c r="Q1884" s="24"/>
      <c r="S1884" s="24"/>
      <c r="X1884" s="24"/>
    </row>
    <row r="1885" spans="1:26">
      <c r="A1885" s="24"/>
      <c r="B1885" s="24"/>
      <c r="C1885" s="24"/>
      <c r="K1885" s="24"/>
      <c r="M1885" s="24"/>
      <c r="O1885" s="24"/>
      <c r="Q1885" s="24"/>
      <c r="S1885" s="24"/>
      <c r="X1885" s="24"/>
    </row>
    <row r="1886" spans="1:26">
      <c r="A1886" s="24"/>
      <c r="B1886" s="24"/>
      <c r="C1886" s="24"/>
      <c r="K1886" s="24"/>
      <c r="M1886" s="24"/>
      <c r="O1886" s="24"/>
      <c r="Q1886" s="24"/>
      <c r="S1886" s="24"/>
      <c r="X1886" s="24"/>
    </row>
    <row r="1887" spans="1:26">
      <c r="A1887" s="24"/>
      <c r="B1887" s="24"/>
      <c r="C1887" s="24"/>
      <c r="K1887" s="24"/>
      <c r="M1887" s="24"/>
      <c r="O1887" s="24"/>
      <c r="Q1887" s="24"/>
      <c r="S1887" s="24"/>
      <c r="X1887" s="24"/>
    </row>
    <row r="1888" spans="1:26">
      <c r="A1888" s="24"/>
      <c r="B1888" s="24"/>
      <c r="C1888" s="24"/>
      <c r="K1888" s="24"/>
      <c r="M1888" s="24"/>
      <c r="O1888" s="24"/>
      <c r="Q1888" s="24"/>
      <c r="S1888" s="24"/>
      <c r="X1888" s="24"/>
    </row>
    <row r="1889" spans="1:26">
      <c r="A1889" s="24"/>
      <c r="B1889" s="24"/>
      <c r="C1889" s="24"/>
      <c r="K1889" s="24"/>
      <c r="M1889" s="24"/>
      <c r="O1889" s="24"/>
      <c r="Q1889" s="24"/>
      <c r="S1889" s="24"/>
      <c r="X1889" s="24"/>
    </row>
    <row r="1890" spans="1:26">
      <c r="A1890" s="24"/>
      <c r="B1890" s="24"/>
      <c r="C1890" s="24"/>
      <c r="K1890" s="24"/>
      <c r="M1890" s="24"/>
      <c r="O1890" s="24"/>
      <c r="Q1890" s="24"/>
      <c r="S1890" s="24"/>
      <c r="X1890" s="24"/>
    </row>
    <row r="1891" spans="1:26">
      <c r="A1891" s="24"/>
      <c r="B1891" s="24"/>
      <c r="C1891" s="24"/>
      <c r="K1891" s="24"/>
      <c r="M1891" s="24"/>
      <c r="O1891" s="24"/>
      <c r="Q1891" s="24"/>
      <c r="S1891" s="24"/>
      <c r="X1891" s="24"/>
    </row>
    <row r="1892" spans="1:26">
      <c r="A1892" s="24"/>
      <c r="B1892" s="24"/>
      <c r="C1892" s="24"/>
      <c r="K1892" s="24"/>
      <c r="M1892" s="24"/>
      <c r="O1892" s="24"/>
      <c r="Q1892" s="24"/>
      <c r="S1892" s="24"/>
      <c r="X1892" s="24"/>
    </row>
    <row r="1893" spans="1:26">
      <c r="A1893" s="24"/>
      <c r="B1893" s="24"/>
      <c r="C1893" s="24"/>
      <c r="K1893" s="24"/>
      <c r="M1893" s="24"/>
      <c r="O1893" s="24"/>
      <c r="Q1893" s="24"/>
      <c r="S1893" s="24"/>
      <c r="X1893" s="24"/>
    </row>
    <row r="1894" spans="1:26">
      <c r="A1894" s="24"/>
      <c r="B1894" s="24"/>
      <c r="C1894" s="24"/>
      <c r="K1894" s="24"/>
      <c r="M1894" s="24"/>
      <c r="O1894" s="24"/>
      <c r="Q1894" s="24"/>
      <c r="S1894" s="24"/>
      <c r="X1894" s="24"/>
    </row>
    <row r="1895" spans="1:26">
      <c r="A1895" s="24"/>
      <c r="B1895" s="24"/>
      <c r="C1895" s="24"/>
      <c r="K1895" s="24"/>
      <c r="M1895" s="24"/>
      <c r="O1895" s="24"/>
      <c r="Q1895" s="24"/>
      <c r="S1895" s="24"/>
      <c r="X1895" s="24"/>
    </row>
    <row r="1896" spans="1:26">
      <c r="A1896" s="24"/>
      <c r="B1896" s="24"/>
      <c r="C1896" s="24"/>
      <c r="K1896" s="24"/>
      <c r="M1896" s="24"/>
      <c r="O1896" s="24"/>
      <c r="Q1896" s="24"/>
      <c r="S1896" s="24"/>
      <c r="X1896" s="24"/>
    </row>
    <row r="1897" spans="1:26">
      <c r="A1897" s="24"/>
      <c r="B1897" s="24"/>
      <c r="C1897" s="24"/>
      <c r="K1897" s="24"/>
      <c r="M1897" s="24"/>
      <c r="O1897" s="24"/>
      <c r="Q1897" s="24"/>
      <c r="S1897" s="24"/>
      <c r="X1897" s="24"/>
      <c r="Z1897" s="24"/>
    </row>
    <row r="1898" spans="1:26">
      <c r="A1898" s="24"/>
      <c r="B1898" s="24"/>
      <c r="C1898" s="24"/>
      <c r="K1898" s="24"/>
      <c r="M1898" s="24"/>
      <c r="O1898" s="24"/>
      <c r="Q1898" s="24"/>
      <c r="S1898" s="24"/>
      <c r="X1898" s="24"/>
    </row>
    <row r="1899" spans="1:26">
      <c r="A1899" s="24"/>
      <c r="B1899" s="24"/>
      <c r="C1899" s="24"/>
      <c r="K1899" s="24"/>
      <c r="M1899" s="24"/>
      <c r="Q1899" s="24"/>
      <c r="X1899" s="24"/>
    </row>
    <row r="1900" spans="1:26">
      <c r="A1900" s="24"/>
      <c r="B1900" s="24"/>
      <c r="C1900" s="24"/>
      <c r="K1900" s="24"/>
      <c r="M1900" s="24"/>
      <c r="Q1900" s="24"/>
      <c r="X1900" s="24"/>
    </row>
    <row r="1901" spans="1:26">
      <c r="A1901" s="24"/>
      <c r="B1901" s="24"/>
      <c r="C1901" s="24"/>
      <c r="K1901" s="24"/>
      <c r="M1901" s="24"/>
      <c r="Q1901" s="24"/>
      <c r="X1901" s="24"/>
    </row>
    <row r="1902" spans="1:26">
      <c r="A1902" s="24"/>
      <c r="B1902" s="24"/>
      <c r="C1902" s="24"/>
      <c r="K1902" s="24"/>
      <c r="M1902" s="24"/>
      <c r="O1902" s="24"/>
      <c r="Q1902" s="24"/>
      <c r="S1902" s="24"/>
      <c r="X1902" s="24"/>
    </row>
    <row r="1903" spans="1:26">
      <c r="A1903" s="24"/>
      <c r="B1903" s="24"/>
      <c r="C1903" s="24"/>
      <c r="K1903" s="24"/>
      <c r="M1903" s="24"/>
      <c r="O1903" s="24"/>
      <c r="Q1903" s="24"/>
      <c r="S1903" s="24"/>
      <c r="X1903" s="24"/>
    </row>
    <row r="1904" spans="1:26">
      <c r="A1904" s="24"/>
      <c r="B1904" s="24"/>
      <c r="C1904" s="24"/>
      <c r="K1904" s="24"/>
      <c r="M1904" s="24"/>
      <c r="O1904" s="24"/>
      <c r="Q1904" s="24"/>
      <c r="S1904" s="24"/>
      <c r="X1904" s="24"/>
    </row>
    <row r="1905" spans="1:24">
      <c r="A1905" s="24"/>
      <c r="B1905" s="24"/>
      <c r="C1905" s="24"/>
      <c r="K1905" s="24"/>
      <c r="M1905" s="24"/>
      <c r="O1905" s="24"/>
      <c r="Q1905" s="24"/>
      <c r="S1905" s="24"/>
      <c r="X1905" s="24"/>
    </row>
    <row r="1906" spans="1:24">
      <c r="A1906" s="24"/>
      <c r="B1906" s="24"/>
      <c r="C1906" s="24"/>
      <c r="K1906" s="24"/>
      <c r="M1906" s="24"/>
      <c r="O1906" s="24"/>
      <c r="Q1906" s="24"/>
      <c r="S1906" s="24"/>
      <c r="X1906" s="24"/>
    </row>
    <row r="1907" spans="1:24">
      <c r="A1907" s="24"/>
      <c r="B1907" s="24"/>
      <c r="C1907" s="24"/>
      <c r="K1907" s="24"/>
      <c r="M1907" s="24"/>
      <c r="O1907" s="24"/>
      <c r="Q1907" s="24"/>
      <c r="S1907" s="24"/>
      <c r="X1907" s="24"/>
    </row>
    <row r="1908" spans="1:24">
      <c r="A1908" s="24"/>
      <c r="B1908" s="24"/>
      <c r="C1908" s="24"/>
      <c r="K1908" s="24"/>
      <c r="M1908" s="24"/>
      <c r="O1908" s="24"/>
      <c r="Q1908" s="24"/>
      <c r="S1908" s="24"/>
      <c r="X1908" s="24"/>
    </row>
    <row r="1909" spans="1:24">
      <c r="A1909" s="24"/>
      <c r="B1909" s="24"/>
      <c r="C1909" s="24"/>
      <c r="K1909" s="24"/>
      <c r="M1909" s="24"/>
      <c r="O1909" s="24"/>
      <c r="Q1909" s="24"/>
      <c r="S1909" s="24"/>
      <c r="X1909" s="24"/>
    </row>
    <row r="1910" spans="1:24">
      <c r="A1910" s="24"/>
      <c r="B1910" s="24"/>
      <c r="C1910" s="24"/>
      <c r="K1910" s="24"/>
      <c r="M1910" s="24"/>
      <c r="O1910" s="24"/>
      <c r="Q1910" s="24"/>
      <c r="S1910" s="24"/>
      <c r="X1910" s="24"/>
    </row>
    <row r="1911" spans="1:24">
      <c r="A1911" s="24"/>
      <c r="B1911" s="24"/>
      <c r="C1911" s="24"/>
      <c r="K1911" s="24"/>
      <c r="M1911" s="24"/>
      <c r="O1911" s="24"/>
      <c r="Q1911" s="24"/>
      <c r="S1911" s="24"/>
      <c r="X1911" s="24"/>
    </row>
    <row r="1912" spans="1:24">
      <c r="A1912" s="24"/>
      <c r="B1912" s="24"/>
      <c r="C1912" s="24"/>
      <c r="K1912" s="24"/>
      <c r="M1912" s="24"/>
      <c r="O1912" s="24"/>
      <c r="Q1912" s="24"/>
      <c r="S1912" s="24"/>
      <c r="X1912" s="24"/>
    </row>
    <row r="1913" spans="1:24">
      <c r="A1913" s="24"/>
      <c r="B1913" s="24"/>
      <c r="C1913" s="24"/>
      <c r="K1913" s="24"/>
      <c r="M1913" s="24"/>
      <c r="O1913" s="24"/>
      <c r="Q1913" s="24"/>
      <c r="S1913" s="24"/>
      <c r="X1913" s="24"/>
    </row>
    <row r="1914" spans="1:24">
      <c r="A1914" s="24"/>
      <c r="B1914" s="24"/>
      <c r="C1914" s="24"/>
      <c r="K1914" s="24"/>
      <c r="M1914" s="24"/>
      <c r="O1914" s="24"/>
      <c r="Q1914" s="24"/>
      <c r="S1914" s="24"/>
      <c r="X1914" s="24"/>
    </row>
    <row r="1915" spans="1:24">
      <c r="A1915" s="24"/>
      <c r="B1915" s="24"/>
      <c r="C1915" s="24"/>
      <c r="K1915" s="24"/>
      <c r="M1915" s="24"/>
      <c r="O1915" s="24"/>
      <c r="Q1915" s="24"/>
      <c r="S1915" s="24"/>
      <c r="X1915" s="24"/>
    </row>
    <row r="1916" spans="1:24">
      <c r="A1916" s="24"/>
      <c r="B1916" s="24"/>
      <c r="C1916" s="24"/>
      <c r="K1916" s="24"/>
      <c r="M1916" s="24"/>
      <c r="O1916" s="24"/>
      <c r="Q1916" s="24"/>
      <c r="S1916" s="24"/>
      <c r="X1916" s="24"/>
    </row>
    <row r="1917" spans="1:24">
      <c r="A1917" s="24"/>
      <c r="B1917" s="24"/>
      <c r="C1917" s="24"/>
      <c r="K1917" s="24"/>
      <c r="M1917" s="24"/>
      <c r="Q1917" s="24"/>
      <c r="X1917" s="24"/>
    </row>
    <row r="1918" spans="1:24">
      <c r="A1918" s="24"/>
      <c r="B1918" s="24"/>
      <c r="C1918" s="24"/>
      <c r="K1918" s="24"/>
      <c r="M1918" s="24"/>
      <c r="Q1918" s="24"/>
      <c r="X1918" s="24"/>
    </row>
    <row r="1919" spans="1:24">
      <c r="A1919" s="24"/>
      <c r="B1919" s="24"/>
      <c r="C1919" s="24"/>
      <c r="K1919" s="24"/>
      <c r="M1919" s="24"/>
      <c r="Q1919" s="24"/>
      <c r="X1919" s="24"/>
    </row>
    <row r="1920" spans="1:24">
      <c r="A1920" s="24"/>
      <c r="B1920" s="24"/>
      <c r="C1920" s="24"/>
      <c r="K1920" s="24"/>
      <c r="M1920" s="24"/>
      <c r="O1920" s="24"/>
      <c r="Q1920" s="24"/>
      <c r="S1920" s="24"/>
      <c r="X1920" s="24"/>
    </row>
    <row r="1921" spans="1:24">
      <c r="A1921" s="24"/>
      <c r="B1921" s="24"/>
      <c r="C1921" s="24"/>
      <c r="K1921" s="24"/>
      <c r="M1921" s="24"/>
      <c r="O1921" s="24"/>
      <c r="Q1921" s="24"/>
      <c r="S1921" s="24"/>
      <c r="X1921" s="24"/>
    </row>
    <row r="1922" spans="1:24">
      <c r="A1922" s="24"/>
      <c r="B1922" s="24"/>
      <c r="C1922" s="24"/>
      <c r="K1922" s="24"/>
      <c r="M1922" s="24"/>
      <c r="O1922" s="24"/>
      <c r="Q1922" s="24"/>
      <c r="S1922" s="24"/>
      <c r="X1922" s="24"/>
    </row>
    <row r="1923" spans="1:24">
      <c r="A1923" s="24"/>
      <c r="B1923" s="24"/>
      <c r="C1923" s="24"/>
      <c r="K1923" s="24"/>
      <c r="M1923" s="24"/>
      <c r="O1923" s="24"/>
      <c r="Q1923" s="24"/>
      <c r="S1923" s="24"/>
      <c r="X1923" s="24"/>
    </row>
    <row r="1924" spans="1:24">
      <c r="A1924" s="24"/>
      <c r="B1924" s="24"/>
      <c r="C1924" s="24"/>
      <c r="K1924" s="24"/>
      <c r="M1924" s="24"/>
      <c r="O1924" s="24"/>
      <c r="Q1924" s="24"/>
      <c r="S1924" s="24"/>
      <c r="X1924" s="24"/>
    </row>
    <row r="1925" spans="1:24">
      <c r="A1925" s="24"/>
      <c r="B1925" s="24"/>
      <c r="C1925" s="24"/>
      <c r="K1925" s="24"/>
      <c r="M1925" s="24"/>
      <c r="O1925" s="24"/>
      <c r="Q1925" s="24"/>
      <c r="S1925" s="24"/>
      <c r="X1925" s="24"/>
    </row>
    <row r="1926" spans="1:24">
      <c r="A1926" s="24"/>
      <c r="B1926" s="24"/>
      <c r="C1926" s="24"/>
      <c r="K1926" s="24"/>
      <c r="M1926" s="24"/>
      <c r="O1926" s="24"/>
      <c r="Q1926" s="24"/>
      <c r="S1926" s="24"/>
      <c r="X1926" s="24"/>
    </row>
    <row r="1927" spans="1:24">
      <c r="A1927" s="24"/>
      <c r="B1927" s="24"/>
      <c r="C1927" s="24"/>
      <c r="K1927" s="24"/>
      <c r="M1927" s="24"/>
      <c r="O1927" s="24"/>
      <c r="Q1927" s="24"/>
      <c r="S1927" s="24"/>
      <c r="X1927" s="24"/>
    </row>
    <row r="1928" spans="1:24">
      <c r="A1928" s="24"/>
      <c r="B1928" s="24"/>
      <c r="C1928" s="24"/>
      <c r="K1928" s="24"/>
      <c r="M1928" s="24"/>
      <c r="O1928" s="24"/>
      <c r="Q1928" s="24"/>
      <c r="S1928" s="24"/>
      <c r="X1928" s="24"/>
    </row>
    <row r="1929" spans="1:24">
      <c r="A1929" s="24"/>
      <c r="B1929" s="24"/>
      <c r="C1929" s="24"/>
      <c r="K1929" s="24"/>
      <c r="M1929" s="24"/>
      <c r="O1929" s="24"/>
      <c r="Q1929" s="24"/>
      <c r="S1929" s="24"/>
      <c r="X1929" s="24"/>
    </row>
    <row r="1930" spans="1:24">
      <c r="A1930" s="24"/>
      <c r="B1930" s="24"/>
      <c r="C1930" s="24"/>
      <c r="K1930" s="24"/>
      <c r="M1930" s="24"/>
      <c r="Q1930" s="24"/>
      <c r="X1930" s="24"/>
    </row>
    <row r="1931" spans="1:24">
      <c r="A1931" s="24"/>
      <c r="B1931" s="24"/>
      <c r="C1931" s="24"/>
      <c r="K1931" s="24"/>
      <c r="M1931" s="24"/>
      <c r="O1931" s="24"/>
      <c r="Q1931" s="24"/>
      <c r="S1931" s="24"/>
      <c r="X1931" s="24"/>
    </row>
    <row r="1932" spans="1:24">
      <c r="A1932" s="24"/>
      <c r="B1932" s="24"/>
      <c r="C1932" s="24"/>
      <c r="K1932" s="24"/>
      <c r="M1932" s="24"/>
      <c r="O1932" s="24"/>
      <c r="Q1932" s="24"/>
      <c r="S1932" s="24"/>
      <c r="X1932" s="24"/>
    </row>
    <row r="1933" spans="1:24">
      <c r="A1933" s="24"/>
      <c r="B1933" s="24"/>
      <c r="C1933" s="24"/>
      <c r="K1933" s="24"/>
      <c r="M1933" s="24"/>
      <c r="O1933" s="24"/>
      <c r="Q1933" s="24"/>
      <c r="S1933" s="24"/>
      <c r="X1933" s="24"/>
    </row>
    <row r="1934" spans="1:24">
      <c r="A1934" s="24"/>
      <c r="B1934" s="24"/>
      <c r="C1934" s="24"/>
      <c r="K1934" s="24"/>
      <c r="M1934" s="24"/>
      <c r="Q1934" s="24"/>
      <c r="X1934" s="24"/>
    </row>
    <row r="1935" spans="1:24">
      <c r="A1935" s="24"/>
      <c r="B1935" s="24"/>
      <c r="C1935" s="24"/>
      <c r="K1935" s="24"/>
      <c r="M1935" s="24"/>
      <c r="O1935" s="24"/>
      <c r="Q1935" s="24"/>
      <c r="S1935" s="24"/>
      <c r="X1935" s="24"/>
    </row>
    <row r="1936" spans="1:24">
      <c r="A1936" s="24"/>
      <c r="B1936" s="24"/>
      <c r="C1936" s="24"/>
      <c r="K1936" s="24"/>
      <c r="M1936" s="24"/>
      <c r="O1936" s="24"/>
      <c r="Q1936" s="24"/>
      <c r="S1936" s="24"/>
      <c r="X1936" s="24"/>
    </row>
    <row r="1937" spans="1:26">
      <c r="A1937" s="24"/>
      <c r="B1937" s="24"/>
      <c r="C1937" s="24"/>
      <c r="K1937" s="24"/>
      <c r="M1937" s="24"/>
      <c r="O1937" s="24"/>
      <c r="Q1937" s="24"/>
      <c r="S1937" s="24"/>
      <c r="X1937" s="24"/>
    </row>
    <row r="1938" spans="1:26">
      <c r="A1938" s="24"/>
      <c r="B1938" s="24"/>
      <c r="C1938" s="24"/>
      <c r="K1938" s="24"/>
      <c r="M1938" s="24"/>
      <c r="O1938" s="24"/>
      <c r="Q1938" s="24"/>
      <c r="S1938" s="24"/>
      <c r="X1938" s="24"/>
    </row>
    <row r="1939" spans="1:26">
      <c r="A1939" s="24"/>
      <c r="B1939" s="24"/>
      <c r="C1939" s="24"/>
      <c r="K1939" s="24"/>
      <c r="M1939" s="24"/>
      <c r="O1939" s="24"/>
      <c r="Q1939" s="24"/>
      <c r="S1939" s="24"/>
      <c r="W1939" s="24"/>
      <c r="X1939" s="24"/>
    </row>
    <row r="1940" spans="1:26">
      <c r="A1940" s="24"/>
      <c r="B1940" s="24"/>
      <c r="C1940" s="24"/>
      <c r="K1940" s="24"/>
      <c r="M1940" s="24"/>
      <c r="O1940" s="24"/>
      <c r="Q1940" s="24"/>
      <c r="S1940" s="24"/>
      <c r="W1940" s="24"/>
      <c r="X1940" s="24"/>
    </row>
    <row r="1941" spans="1:26">
      <c r="A1941" s="24"/>
      <c r="B1941" s="24"/>
      <c r="C1941" s="24"/>
      <c r="K1941" s="24"/>
      <c r="L1941" s="24"/>
      <c r="M1941" s="24"/>
      <c r="N1941" s="24"/>
      <c r="O1941" s="24"/>
      <c r="Q1941" s="24"/>
      <c r="R1941" s="24"/>
      <c r="S1941" s="24"/>
      <c r="W1941" s="24"/>
      <c r="X1941" s="24"/>
    </row>
    <row r="1942" spans="1:26">
      <c r="A1942" s="24"/>
      <c r="B1942" s="24"/>
      <c r="C1942" s="24"/>
      <c r="K1942" s="24"/>
      <c r="M1942" s="24"/>
      <c r="O1942" s="24"/>
      <c r="Q1942" s="24"/>
      <c r="S1942" s="24"/>
      <c r="W1942" s="24"/>
      <c r="X1942" s="24"/>
      <c r="Z1942" s="24"/>
    </row>
    <row r="1943" spans="1:26">
      <c r="A1943" s="24"/>
      <c r="B1943" s="24"/>
      <c r="C1943" s="24"/>
      <c r="K1943" s="24"/>
      <c r="M1943" s="24"/>
      <c r="O1943" s="24"/>
      <c r="Q1943" s="24"/>
      <c r="S1943" s="24"/>
      <c r="X1943" s="24"/>
    </row>
    <row r="1944" spans="1:26">
      <c r="A1944" s="24"/>
      <c r="B1944" s="24"/>
      <c r="C1944" s="24"/>
      <c r="K1944" s="24"/>
      <c r="M1944" s="24"/>
      <c r="O1944" s="24"/>
      <c r="Q1944" s="24"/>
      <c r="S1944" s="24"/>
      <c r="X1944" s="24"/>
    </row>
    <row r="1945" spans="1:26">
      <c r="A1945" s="24"/>
      <c r="B1945" s="24"/>
      <c r="C1945" s="24"/>
      <c r="K1945" s="24"/>
      <c r="M1945" s="24"/>
      <c r="O1945" s="24"/>
      <c r="Q1945" s="24"/>
      <c r="S1945" s="24"/>
      <c r="X1945" s="24"/>
    </row>
    <row r="1946" spans="1:26">
      <c r="A1946" s="24"/>
      <c r="B1946" s="24"/>
      <c r="C1946" s="24"/>
      <c r="K1946" s="24"/>
      <c r="M1946" s="24"/>
      <c r="O1946" s="24"/>
      <c r="Q1946" s="24"/>
      <c r="S1946" s="24"/>
      <c r="X1946" s="24"/>
    </row>
    <row r="1947" spans="1:26">
      <c r="A1947" s="24"/>
      <c r="B1947" s="24"/>
      <c r="C1947" s="24"/>
      <c r="K1947" s="24"/>
      <c r="M1947" s="24"/>
      <c r="O1947" s="24"/>
      <c r="Q1947" s="24"/>
      <c r="S1947" s="24"/>
      <c r="X1947" s="24"/>
    </row>
    <row r="1948" spans="1:26">
      <c r="A1948" s="24"/>
      <c r="B1948" s="24"/>
      <c r="C1948" s="24"/>
      <c r="K1948" s="24"/>
      <c r="M1948" s="24"/>
      <c r="O1948" s="24"/>
      <c r="Q1948" s="24"/>
      <c r="S1948" s="24"/>
      <c r="X1948" s="24"/>
    </row>
    <row r="1949" spans="1:26">
      <c r="A1949" s="24"/>
      <c r="B1949" s="24"/>
      <c r="C1949" s="24"/>
      <c r="K1949" s="24"/>
      <c r="M1949" s="24"/>
      <c r="O1949" s="24"/>
      <c r="Q1949" s="24"/>
      <c r="S1949" s="24"/>
      <c r="X1949" s="24"/>
      <c r="Z1949" s="24"/>
    </row>
    <row r="1950" spans="1:26">
      <c r="A1950" s="24"/>
      <c r="B1950" s="24"/>
      <c r="C1950" s="24"/>
      <c r="K1950" s="24"/>
      <c r="M1950" s="24"/>
      <c r="O1950" s="24"/>
      <c r="Q1950" s="24"/>
      <c r="S1950" s="24"/>
      <c r="X1950" s="24"/>
    </row>
    <row r="1951" spans="1:26">
      <c r="A1951" s="24"/>
      <c r="B1951" s="24"/>
      <c r="C1951" s="24"/>
      <c r="K1951" s="24"/>
      <c r="M1951" s="24"/>
      <c r="Q1951" s="24"/>
      <c r="X1951" s="24"/>
    </row>
    <row r="1952" spans="1:26">
      <c r="A1952" s="24"/>
      <c r="B1952" s="24"/>
      <c r="C1952" s="24"/>
      <c r="K1952" s="24"/>
      <c r="M1952" s="24"/>
      <c r="Q1952" s="24"/>
      <c r="X1952" s="24"/>
    </row>
    <row r="1953" spans="1:26">
      <c r="A1953" s="24"/>
      <c r="B1953" s="24"/>
      <c r="C1953" s="24"/>
      <c r="K1953" s="24"/>
      <c r="M1953" s="24"/>
      <c r="Q1953" s="24"/>
      <c r="X1953" s="24"/>
    </row>
    <row r="1954" spans="1:26">
      <c r="A1954" s="24"/>
      <c r="B1954" s="24"/>
      <c r="C1954" s="24"/>
      <c r="K1954" s="24"/>
      <c r="M1954" s="24"/>
      <c r="O1954" s="24"/>
      <c r="Q1954" s="24"/>
      <c r="S1954" s="24"/>
      <c r="X1954" s="24"/>
    </row>
    <row r="1955" spans="1:26">
      <c r="A1955" s="24"/>
      <c r="B1955" s="24"/>
      <c r="C1955" s="24"/>
      <c r="K1955" s="24"/>
      <c r="M1955" s="24"/>
      <c r="O1955" s="24"/>
      <c r="Q1955" s="24"/>
      <c r="S1955" s="24"/>
      <c r="X1955" s="24"/>
    </row>
    <row r="1956" spans="1:26">
      <c r="A1956" s="24"/>
      <c r="B1956" s="24"/>
      <c r="C1956" s="24"/>
      <c r="K1956" s="24"/>
      <c r="M1956" s="24"/>
      <c r="O1956" s="24"/>
      <c r="Q1956" s="24"/>
      <c r="S1956" s="24"/>
      <c r="X1956" s="24"/>
    </row>
    <row r="1957" spans="1:26">
      <c r="A1957" s="24"/>
      <c r="B1957" s="24"/>
      <c r="C1957" s="24"/>
      <c r="K1957" s="24"/>
      <c r="M1957" s="24"/>
      <c r="O1957" s="24"/>
      <c r="Q1957" s="24"/>
      <c r="S1957" s="24"/>
      <c r="X1957" s="24"/>
    </row>
    <row r="1958" spans="1:26">
      <c r="A1958" s="24"/>
      <c r="B1958" s="24"/>
      <c r="C1958" s="24"/>
      <c r="K1958" s="24"/>
      <c r="M1958" s="24"/>
      <c r="O1958" s="24"/>
      <c r="Q1958" s="24"/>
      <c r="S1958" s="24"/>
      <c r="X1958" s="24"/>
    </row>
    <row r="1959" spans="1:26">
      <c r="A1959" s="24"/>
      <c r="B1959" s="24"/>
      <c r="C1959" s="24"/>
      <c r="K1959" s="24"/>
      <c r="M1959" s="24"/>
      <c r="O1959" s="24"/>
      <c r="Q1959" s="24"/>
      <c r="S1959" s="24"/>
      <c r="X1959" s="24"/>
    </row>
    <row r="1960" spans="1:26">
      <c r="A1960" s="24"/>
      <c r="B1960" s="24"/>
      <c r="C1960" s="24"/>
      <c r="K1960" s="24"/>
      <c r="M1960" s="24"/>
      <c r="O1960" s="24"/>
      <c r="Q1960" s="24"/>
      <c r="S1960" s="24"/>
      <c r="X1960" s="24"/>
    </row>
    <row r="1961" spans="1:26">
      <c r="A1961" s="24"/>
      <c r="B1961" s="24"/>
      <c r="C1961" s="24"/>
      <c r="K1961" s="24"/>
      <c r="M1961" s="24"/>
      <c r="O1961" s="24"/>
      <c r="Q1961" s="24"/>
      <c r="S1961" s="24"/>
      <c r="X1961" s="24"/>
    </row>
    <row r="1962" spans="1:26">
      <c r="A1962" s="24"/>
      <c r="B1962" s="24"/>
      <c r="C1962" s="24"/>
      <c r="K1962" s="24"/>
      <c r="M1962" s="24"/>
      <c r="O1962" s="24"/>
      <c r="Q1962" s="24"/>
      <c r="S1962" s="24"/>
      <c r="X1962" s="24"/>
    </row>
    <row r="1963" spans="1:26">
      <c r="A1963" s="24"/>
      <c r="B1963" s="24"/>
      <c r="C1963" s="24"/>
      <c r="K1963" s="24"/>
      <c r="M1963" s="24"/>
      <c r="O1963" s="24"/>
      <c r="Q1963" s="24"/>
      <c r="S1963" s="24"/>
      <c r="X1963" s="24"/>
    </row>
    <row r="1964" spans="1:26">
      <c r="A1964" s="24"/>
      <c r="B1964" s="24"/>
      <c r="C1964" s="24"/>
      <c r="K1964" s="24"/>
      <c r="M1964" s="24"/>
      <c r="O1964" s="24"/>
      <c r="Q1964" s="24"/>
      <c r="S1964" s="24"/>
      <c r="X1964" s="24"/>
    </row>
    <row r="1965" spans="1:26">
      <c r="A1965" s="24"/>
      <c r="B1965" s="24"/>
      <c r="C1965" s="24"/>
      <c r="K1965" s="24"/>
      <c r="M1965" s="24"/>
      <c r="O1965" s="24"/>
      <c r="Q1965" s="24"/>
      <c r="S1965" s="24"/>
      <c r="X1965" s="24"/>
    </row>
    <row r="1966" spans="1:26">
      <c r="A1966" s="24"/>
      <c r="B1966" s="24"/>
      <c r="C1966" s="24"/>
      <c r="K1966" s="24"/>
      <c r="M1966" s="24"/>
      <c r="O1966" s="24"/>
      <c r="Q1966" s="24"/>
      <c r="S1966" s="24"/>
      <c r="X1966" s="24"/>
    </row>
    <row r="1967" spans="1:26">
      <c r="A1967" s="24"/>
      <c r="B1967" s="24"/>
      <c r="C1967" s="24"/>
      <c r="K1967" s="24"/>
      <c r="M1967" s="24"/>
      <c r="O1967" s="24"/>
      <c r="Q1967" s="24"/>
      <c r="S1967" s="24"/>
      <c r="X1967" s="24"/>
    </row>
    <row r="1968" spans="1:26">
      <c r="A1968" s="24"/>
      <c r="B1968" s="24"/>
      <c r="C1968" s="24"/>
      <c r="K1968" s="24"/>
      <c r="M1968" s="24"/>
      <c r="O1968" s="24"/>
      <c r="Q1968" s="24"/>
      <c r="S1968" s="24"/>
      <c r="X1968" s="24"/>
      <c r="Z1968" s="24"/>
    </row>
    <row r="1969" spans="1:24">
      <c r="A1969" s="24"/>
      <c r="B1969" s="24"/>
      <c r="C1969" s="24"/>
      <c r="K1969" s="24"/>
      <c r="M1969" s="24"/>
      <c r="O1969" s="24"/>
      <c r="Q1969" s="24"/>
      <c r="S1969" s="24"/>
      <c r="X1969" s="24"/>
    </row>
    <row r="1970" spans="1:24">
      <c r="A1970" s="24"/>
      <c r="B1970" s="24"/>
      <c r="C1970" s="24"/>
      <c r="K1970" s="24"/>
      <c r="M1970" s="24"/>
      <c r="Q1970" s="24"/>
      <c r="X1970" s="24"/>
    </row>
    <row r="1971" spans="1:24">
      <c r="A1971" s="24"/>
      <c r="B1971" s="24"/>
      <c r="C1971" s="24"/>
      <c r="K1971" s="24"/>
      <c r="M1971" s="24"/>
      <c r="Q1971" s="24"/>
      <c r="X1971" s="24"/>
    </row>
    <row r="1972" spans="1:24">
      <c r="A1972" s="24"/>
      <c r="B1972" s="24"/>
      <c r="C1972" s="24"/>
      <c r="K1972" s="24"/>
      <c r="M1972" s="24"/>
      <c r="Q1972" s="24"/>
      <c r="X1972" s="24"/>
    </row>
    <row r="1973" spans="1:24">
      <c r="A1973" s="24"/>
      <c r="B1973" s="24"/>
      <c r="C1973" s="24"/>
      <c r="K1973" s="24"/>
      <c r="M1973" s="24"/>
      <c r="O1973" s="24"/>
      <c r="Q1973" s="24"/>
      <c r="S1973" s="24"/>
      <c r="X1973" s="24"/>
    </row>
    <row r="1974" spans="1:24">
      <c r="A1974" s="24"/>
      <c r="B1974" s="24"/>
      <c r="C1974" s="24"/>
      <c r="K1974" s="24"/>
      <c r="M1974" s="24"/>
      <c r="O1974" s="24"/>
      <c r="Q1974" s="24"/>
      <c r="S1974" s="24"/>
      <c r="X1974" s="24"/>
    </row>
    <row r="1975" spans="1:24">
      <c r="A1975" s="24"/>
      <c r="B1975" s="24"/>
      <c r="C1975" s="24"/>
      <c r="K1975" s="24"/>
      <c r="M1975" s="24"/>
      <c r="O1975" s="24"/>
      <c r="Q1975" s="24"/>
      <c r="S1975" s="24"/>
      <c r="X1975" s="24"/>
    </row>
    <row r="1976" spans="1:24">
      <c r="A1976" s="24"/>
      <c r="B1976" s="24"/>
      <c r="C1976" s="24"/>
      <c r="K1976" s="24"/>
      <c r="M1976" s="24"/>
      <c r="O1976" s="24"/>
      <c r="Q1976" s="24"/>
      <c r="S1976" s="24"/>
      <c r="X1976" s="24"/>
    </row>
    <row r="1977" spans="1:24">
      <c r="A1977" s="24"/>
      <c r="B1977" s="24"/>
      <c r="C1977" s="24"/>
      <c r="K1977" s="24"/>
      <c r="M1977" s="24"/>
      <c r="O1977" s="24"/>
      <c r="Q1977" s="24"/>
      <c r="S1977" s="24"/>
      <c r="X1977" s="24"/>
    </row>
    <row r="1978" spans="1:24">
      <c r="A1978" s="24"/>
      <c r="B1978" s="24"/>
      <c r="C1978" s="24"/>
      <c r="K1978" s="24"/>
      <c r="M1978" s="24"/>
      <c r="O1978" s="24"/>
      <c r="Q1978" s="24"/>
      <c r="S1978" s="24"/>
      <c r="X1978" s="24"/>
    </row>
    <row r="1979" spans="1:24">
      <c r="A1979" s="24"/>
      <c r="B1979" s="24"/>
      <c r="C1979" s="24"/>
      <c r="K1979" s="24"/>
      <c r="M1979" s="24"/>
      <c r="O1979" s="24"/>
      <c r="Q1979" s="24"/>
      <c r="S1979" s="24"/>
      <c r="X1979" s="24"/>
    </row>
    <row r="1980" spans="1:24">
      <c r="A1980" s="24"/>
      <c r="B1980" s="24"/>
      <c r="C1980" s="24"/>
      <c r="K1980" s="24"/>
      <c r="M1980" s="24"/>
      <c r="O1980" s="24"/>
      <c r="Q1980" s="24"/>
      <c r="S1980" s="24"/>
      <c r="X1980" s="24"/>
    </row>
    <row r="1981" spans="1:24">
      <c r="A1981" s="24"/>
      <c r="B1981" s="24"/>
      <c r="C1981" s="24"/>
      <c r="K1981" s="24"/>
      <c r="M1981" s="24"/>
      <c r="O1981" s="24"/>
      <c r="Q1981" s="24"/>
      <c r="S1981" s="24"/>
      <c r="W1981" s="24"/>
      <c r="X1981" s="24"/>
    </row>
    <row r="1982" spans="1:24">
      <c r="A1982" s="24"/>
      <c r="B1982" s="24"/>
      <c r="C1982" s="24"/>
      <c r="K1982" s="24"/>
      <c r="M1982" s="24"/>
      <c r="O1982" s="24"/>
      <c r="Q1982" s="24"/>
      <c r="S1982" s="24"/>
      <c r="X1982" s="24"/>
    </row>
    <row r="1983" spans="1:24">
      <c r="A1983" s="24"/>
      <c r="B1983" s="24"/>
      <c r="C1983" s="24"/>
      <c r="K1983" s="24"/>
      <c r="M1983" s="24"/>
      <c r="O1983" s="24"/>
      <c r="Q1983" s="24"/>
      <c r="S1983" s="24"/>
      <c r="X1983" s="24"/>
    </row>
    <row r="1984" spans="1:24">
      <c r="A1984" s="24"/>
      <c r="B1984" s="24"/>
      <c r="C1984" s="24"/>
      <c r="K1984" s="24"/>
      <c r="M1984" s="24"/>
      <c r="O1984" s="24"/>
      <c r="Q1984" s="24"/>
      <c r="S1984" s="24"/>
      <c r="W1984" s="24"/>
      <c r="X1984" s="24"/>
    </row>
    <row r="1985" spans="1:24">
      <c r="A1985" s="24"/>
      <c r="B1985" s="24"/>
      <c r="C1985" s="24"/>
      <c r="K1985" s="24"/>
      <c r="L1985" s="24"/>
      <c r="M1985" s="24"/>
      <c r="N1985" s="24"/>
      <c r="O1985" s="24"/>
      <c r="Q1985" s="24"/>
      <c r="R1985" s="24"/>
      <c r="S1985" s="24"/>
      <c r="W1985" s="24"/>
      <c r="X1985" s="24"/>
    </row>
    <row r="1986" spans="1:24">
      <c r="A1986" s="24"/>
      <c r="B1986" s="24"/>
      <c r="C1986" s="24"/>
      <c r="K1986" s="24"/>
      <c r="M1986" s="24"/>
      <c r="O1986" s="24"/>
      <c r="Q1986" s="24"/>
      <c r="S1986" s="24"/>
      <c r="W1986" s="24"/>
      <c r="X1986" s="24"/>
    </row>
    <row r="1987" spans="1:24">
      <c r="A1987" s="24"/>
      <c r="B1987" s="24"/>
      <c r="C1987" s="24"/>
      <c r="K1987" s="24"/>
      <c r="M1987" s="24"/>
      <c r="O1987" s="24"/>
      <c r="Q1987" s="24"/>
      <c r="S1987" s="24"/>
      <c r="W1987" s="24"/>
      <c r="X1987" s="24"/>
    </row>
    <row r="1988" spans="1:24">
      <c r="A1988" s="24"/>
      <c r="B1988" s="24"/>
      <c r="C1988" s="24"/>
      <c r="K1988" s="24"/>
      <c r="M1988" s="24"/>
      <c r="O1988" s="24"/>
      <c r="Q1988" s="24"/>
      <c r="S1988" s="24"/>
      <c r="W1988" s="24"/>
      <c r="X1988" s="24"/>
    </row>
    <row r="1989" spans="1:24">
      <c r="A1989" s="24"/>
      <c r="B1989" s="24"/>
      <c r="C1989" s="24"/>
      <c r="K1989" s="24"/>
      <c r="L1989" s="24"/>
      <c r="M1989" s="24"/>
      <c r="N1989" s="24"/>
      <c r="O1989" s="24"/>
      <c r="Q1989" s="24"/>
      <c r="R1989" s="24"/>
      <c r="S1989" s="24"/>
      <c r="W1989" s="24"/>
      <c r="X1989" s="24"/>
    </row>
    <row r="1990" spans="1:24">
      <c r="A1990" s="24"/>
      <c r="B1990" s="24"/>
      <c r="C1990" s="24"/>
      <c r="K1990" s="24"/>
      <c r="L1990" s="24"/>
      <c r="M1990" s="24"/>
      <c r="N1990" s="24"/>
      <c r="O1990" s="24"/>
      <c r="Q1990" s="24"/>
      <c r="R1990" s="24"/>
      <c r="S1990" s="24"/>
      <c r="W1990" s="24"/>
      <c r="X1990" s="24"/>
    </row>
    <row r="1991" spans="1:24">
      <c r="A1991" s="24"/>
      <c r="B1991" s="24"/>
      <c r="C1991" s="24"/>
      <c r="K1991" s="24"/>
      <c r="L1991" s="24"/>
      <c r="M1991" s="24"/>
      <c r="N1991" s="24"/>
      <c r="O1991" s="24"/>
      <c r="Q1991" s="24"/>
      <c r="R1991" s="24"/>
      <c r="S1991" s="24"/>
      <c r="W1991" s="24"/>
      <c r="X1991" s="24"/>
    </row>
    <row r="1992" spans="1:24">
      <c r="A1992" s="24"/>
      <c r="B1992" s="24"/>
      <c r="C1992" s="24"/>
      <c r="K1992" s="24"/>
      <c r="M1992" s="24"/>
      <c r="O1992" s="24"/>
      <c r="Q1992" s="24"/>
      <c r="S1992" s="24"/>
      <c r="X1992" s="24"/>
    </row>
    <row r="1993" spans="1:24">
      <c r="A1993" s="24"/>
      <c r="B1993" s="24"/>
      <c r="C1993" s="24"/>
      <c r="K1993" s="24"/>
      <c r="M1993" s="24"/>
      <c r="Q1993" s="24"/>
      <c r="X1993" s="24"/>
    </row>
    <row r="1994" spans="1:24">
      <c r="A1994" s="24"/>
      <c r="B1994" s="24"/>
      <c r="C1994" s="24"/>
      <c r="K1994" s="24"/>
      <c r="M1994" s="24"/>
      <c r="O1994" s="24"/>
      <c r="Q1994" s="24"/>
      <c r="S1994" s="24"/>
      <c r="X1994" s="24"/>
    </row>
    <row r="1995" spans="1:24">
      <c r="A1995" s="24"/>
      <c r="B1995" s="24"/>
      <c r="C1995" s="24"/>
      <c r="K1995" s="24"/>
      <c r="M1995" s="24"/>
      <c r="O1995" s="24"/>
      <c r="Q1995" s="24"/>
      <c r="S1995" s="24"/>
      <c r="X1995" s="24"/>
    </row>
    <row r="1996" spans="1:24">
      <c r="A1996" s="24"/>
      <c r="B1996" s="24"/>
      <c r="C1996" s="24"/>
      <c r="K1996" s="24"/>
      <c r="M1996" s="24"/>
      <c r="O1996" s="24"/>
      <c r="Q1996" s="24"/>
      <c r="S1996" s="24"/>
      <c r="X1996" s="24"/>
    </row>
    <row r="1997" spans="1:24">
      <c r="A1997" s="24"/>
      <c r="B1997" s="24"/>
      <c r="C1997" s="24"/>
      <c r="K1997" s="24"/>
      <c r="M1997" s="24"/>
      <c r="Q1997" s="24"/>
      <c r="X1997" s="24"/>
    </row>
    <row r="1998" spans="1:24">
      <c r="A1998" s="24"/>
      <c r="B1998" s="24"/>
      <c r="C1998" s="24"/>
      <c r="K1998" s="24"/>
      <c r="M1998" s="24"/>
      <c r="O1998" s="24"/>
      <c r="Q1998" s="24"/>
      <c r="S1998" s="24"/>
      <c r="X1998" s="24"/>
    </row>
    <row r="1999" spans="1:24">
      <c r="A1999" s="24"/>
      <c r="B1999" s="24"/>
      <c r="C1999" s="24"/>
      <c r="K1999" s="24"/>
      <c r="M1999" s="24"/>
      <c r="O1999" s="24"/>
      <c r="Q1999" s="24"/>
      <c r="S1999" s="24"/>
      <c r="X1999" s="24"/>
    </row>
    <row r="2000" spans="1:24">
      <c r="A2000" s="24"/>
      <c r="B2000" s="24"/>
      <c r="C2000" s="24"/>
      <c r="K2000" s="24"/>
      <c r="M2000" s="24"/>
      <c r="O2000" s="24"/>
      <c r="Q2000" s="24"/>
      <c r="S2000" s="24"/>
      <c r="X2000" s="24"/>
    </row>
    <row r="2001" spans="1:24">
      <c r="A2001" s="24"/>
      <c r="B2001" s="24"/>
      <c r="C2001" s="24"/>
      <c r="K2001" s="24"/>
      <c r="M2001" s="24"/>
      <c r="O2001" s="24"/>
      <c r="Q2001" s="24"/>
      <c r="S2001" s="24"/>
      <c r="X2001" s="24"/>
    </row>
    <row r="2002" spans="1:24">
      <c r="A2002" s="24"/>
      <c r="B2002" s="24"/>
      <c r="C2002" s="24"/>
      <c r="K2002" s="24"/>
      <c r="M2002" s="24"/>
      <c r="O2002" s="24"/>
      <c r="Q2002" s="24"/>
      <c r="S2002" s="24"/>
      <c r="X2002" s="24"/>
    </row>
    <row r="2003" spans="1:24">
      <c r="A2003" s="24"/>
      <c r="B2003" s="24"/>
      <c r="C2003" s="24"/>
      <c r="K2003" s="24"/>
      <c r="M2003" s="24"/>
      <c r="O2003" s="24"/>
      <c r="Q2003" s="24"/>
      <c r="S2003" s="24"/>
      <c r="X2003" s="24"/>
    </row>
    <row r="2004" spans="1:24">
      <c r="A2004" s="24"/>
      <c r="B2004" s="24"/>
      <c r="C2004" s="24"/>
      <c r="K2004" s="24"/>
      <c r="M2004" s="24"/>
      <c r="Q2004" s="24"/>
      <c r="X2004" s="24"/>
    </row>
    <row r="2005" spans="1:24">
      <c r="A2005" s="24"/>
      <c r="B2005" s="24"/>
      <c r="C2005" s="24"/>
      <c r="K2005" s="24"/>
      <c r="M2005" s="24"/>
      <c r="O2005" s="24"/>
      <c r="Q2005" s="24"/>
      <c r="S2005" s="24"/>
      <c r="X2005" s="24"/>
    </row>
    <row r="2006" spans="1:24">
      <c r="A2006" s="24"/>
      <c r="B2006" s="24"/>
      <c r="C2006" s="24"/>
      <c r="K2006" s="24"/>
      <c r="M2006" s="24"/>
      <c r="O2006" s="24"/>
      <c r="Q2006" s="24"/>
      <c r="S2006" s="24"/>
      <c r="X2006" s="24"/>
    </row>
    <row r="2007" spans="1:24">
      <c r="A2007" s="24"/>
      <c r="B2007" s="24"/>
      <c r="C2007" s="24"/>
      <c r="K2007" s="24"/>
      <c r="M2007" s="24"/>
      <c r="O2007" s="24"/>
      <c r="Q2007" s="24"/>
      <c r="S2007" s="24"/>
      <c r="X2007" s="24"/>
    </row>
    <row r="2008" spans="1:24">
      <c r="A2008" s="24"/>
      <c r="B2008" s="24"/>
      <c r="C2008" s="24"/>
      <c r="K2008" s="24"/>
      <c r="M2008" s="24"/>
      <c r="Q2008" s="24"/>
      <c r="X2008" s="24"/>
    </row>
    <row r="2009" spans="1:24">
      <c r="A2009" s="24"/>
      <c r="B2009" s="24"/>
      <c r="C2009" s="24"/>
      <c r="K2009" s="24"/>
      <c r="L2009" s="24"/>
      <c r="M2009" s="24"/>
      <c r="N2009" s="24"/>
      <c r="O2009" s="24"/>
      <c r="Q2009" s="24"/>
      <c r="R2009" s="24"/>
      <c r="S2009" s="24"/>
      <c r="W2009" s="24"/>
      <c r="X2009" s="24"/>
    </row>
    <row r="2010" spans="1:24">
      <c r="A2010" s="24"/>
      <c r="B2010" s="24"/>
      <c r="C2010" s="24"/>
      <c r="K2010" s="24"/>
      <c r="M2010" s="24"/>
      <c r="O2010" s="24"/>
      <c r="Q2010" s="24"/>
      <c r="S2010" s="24"/>
      <c r="X2010" s="24"/>
    </row>
    <row r="2011" spans="1:24">
      <c r="A2011" s="24"/>
      <c r="B2011" s="24"/>
      <c r="C2011" s="24"/>
      <c r="K2011" s="24"/>
      <c r="M2011" s="24"/>
      <c r="O2011" s="24"/>
      <c r="Q2011" s="24"/>
      <c r="S2011" s="24"/>
      <c r="X2011" s="24"/>
    </row>
    <row r="2012" spans="1:24">
      <c r="A2012" s="24"/>
      <c r="B2012" s="24"/>
      <c r="C2012" s="24"/>
      <c r="K2012" s="24"/>
      <c r="M2012" s="24"/>
      <c r="O2012" s="24"/>
      <c r="Q2012" s="24"/>
      <c r="S2012" s="24"/>
      <c r="X2012" s="24"/>
    </row>
    <row r="2013" spans="1:24">
      <c r="A2013" s="24"/>
      <c r="B2013" s="24"/>
      <c r="C2013" s="24"/>
      <c r="K2013" s="24"/>
      <c r="L2013" s="24"/>
      <c r="M2013" s="24"/>
      <c r="N2013" s="24"/>
      <c r="O2013" s="24"/>
      <c r="Q2013" s="24"/>
      <c r="R2013" s="24"/>
      <c r="S2013" s="24"/>
      <c r="W2013" s="24"/>
      <c r="X2013" s="24"/>
    </row>
    <row r="2014" spans="1:24">
      <c r="A2014" s="24"/>
      <c r="B2014" s="24"/>
      <c r="C2014" s="24"/>
      <c r="K2014" s="24"/>
      <c r="M2014" s="24"/>
      <c r="O2014" s="24"/>
      <c r="Q2014" s="24"/>
      <c r="S2014" s="24"/>
      <c r="X2014" s="24"/>
    </row>
    <row r="2015" spans="1:24">
      <c r="A2015" s="24"/>
      <c r="B2015" s="24"/>
      <c r="C2015" s="24"/>
      <c r="K2015" s="24"/>
      <c r="M2015" s="24"/>
      <c r="Q2015" s="24"/>
      <c r="X2015" s="24"/>
    </row>
    <row r="2016" spans="1:24">
      <c r="A2016" s="24"/>
      <c r="B2016" s="24"/>
      <c r="C2016" s="24"/>
      <c r="K2016" s="24"/>
      <c r="M2016" s="24"/>
      <c r="O2016" s="24"/>
      <c r="Q2016" s="24"/>
      <c r="S2016" s="24"/>
      <c r="X2016" s="24"/>
    </row>
    <row r="2017" spans="1:24">
      <c r="A2017" s="24"/>
      <c r="B2017" s="24"/>
      <c r="C2017" s="24"/>
      <c r="K2017" s="24"/>
      <c r="M2017" s="24"/>
      <c r="O2017" s="24"/>
      <c r="Q2017" s="24"/>
      <c r="S2017" s="24"/>
      <c r="X2017" s="24"/>
    </row>
    <row r="2018" spans="1:24">
      <c r="A2018" s="24"/>
      <c r="B2018" s="24"/>
      <c r="C2018" s="24"/>
      <c r="K2018" s="24"/>
      <c r="L2018" s="24"/>
      <c r="M2018" s="24"/>
      <c r="N2018" s="24"/>
      <c r="O2018" s="24"/>
      <c r="Q2018" s="24"/>
      <c r="R2018" s="24"/>
      <c r="S2018" s="24"/>
      <c r="W2018" s="24"/>
      <c r="X2018" s="24"/>
    </row>
    <row r="2019" spans="1:24">
      <c r="A2019" s="24"/>
      <c r="B2019" s="24"/>
      <c r="C2019" s="24"/>
      <c r="K2019" s="24"/>
      <c r="M2019" s="24"/>
      <c r="O2019" s="24"/>
      <c r="Q2019" s="24"/>
      <c r="S2019" s="24"/>
      <c r="X2019" s="24"/>
    </row>
    <row r="2020" spans="1:24">
      <c r="A2020" s="24"/>
      <c r="B2020" s="24"/>
      <c r="C2020" s="24"/>
      <c r="K2020" s="24"/>
      <c r="L2020" s="24"/>
      <c r="M2020" s="24"/>
      <c r="N2020" s="24"/>
      <c r="O2020" s="24"/>
      <c r="Q2020" s="24"/>
      <c r="R2020" s="24"/>
      <c r="S2020" s="24"/>
      <c r="W2020" s="24"/>
      <c r="X2020" s="24"/>
    </row>
    <row r="2021" spans="1:24">
      <c r="A2021" s="24"/>
      <c r="B2021" s="24"/>
      <c r="C2021" s="24"/>
      <c r="K2021" s="24"/>
      <c r="L2021" s="24"/>
      <c r="M2021" s="24"/>
      <c r="N2021" s="24"/>
      <c r="O2021" s="24"/>
      <c r="Q2021" s="24"/>
      <c r="R2021" s="24"/>
      <c r="S2021" s="24"/>
      <c r="W2021" s="24"/>
      <c r="X2021" s="24"/>
    </row>
    <row r="2022" spans="1:24">
      <c r="A2022" s="24"/>
      <c r="B2022" s="24"/>
      <c r="C2022" s="24"/>
      <c r="K2022" s="24"/>
      <c r="L2022" s="24"/>
      <c r="M2022" s="24"/>
      <c r="N2022" s="24"/>
      <c r="O2022" s="24"/>
      <c r="Q2022" s="24"/>
      <c r="R2022" s="24"/>
      <c r="S2022" s="24"/>
      <c r="W2022" s="24"/>
      <c r="X2022" s="24"/>
    </row>
    <row r="2023" spans="1:24">
      <c r="A2023" s="24"/>
      <c r="B2023" s="24"/>
      <c r="C2023" s="24"/>
      <c r="K2023" s="24"/>
      <c r="L2023" s="24"/>
      <c r="M2023" s="24"/>
      <c r="N2023" s="24"/>
      <c r="Q2023" s="24"/>
      <c r="R2023" s="24"/>
      <c r="S2023" s="24"/>
      <c r="W2023" s="24"/>
      <c r="X2023" s="24"/>
    </row>
    <row r="2024" spans="1:24">
      <c r="A2024" s="24"/>
      <c r="B2024" s="24"/>
      <c r="C2024" s="24"/>
      <c r="K2024" s="24"/>
      <c r="L2024" s="24"/>
      <c r="M2024" s="24"/>
      <c r="N2024" s="24"/>
      <c r="Q2024" s="24"/>
      <c r="R2024" s="24"/>
      <c r="S2024" s="24"/>
      <c r="W2024" s="24"/>
      <c r="X2024" s="24"/>
    </row>
    <row r="2025" spans="1:24">
      <c r="A2025" s="24"/>
      <c r="B2025" s="24"/>
      <c r="C2025" s="24"/>
      <c r="K2025" s="24"/>
      <c r="L2025" s="24"/>
      <c r="M2025" s="24"/>
      <c r="N2025" s="24"/>
      <c r="Q2025" s="24"/>
      <c r="R2025" s="24"/>
      <c r="S2025" s="24"/>
      <c r="W2025" s="24"/>
      <c r="X2025" s="24"/>
    </row>
    <row r="2026" spans="1:24">
      <c r="A2026" s="24"/>
      <c r="B2026" s="24"/>
      <c r="C2026" s="24"/>
      <c r="K2026" s="24"/>
      <c r="L2026" s="24"/>
      <c r="M2026" s="24"/>
      <c r="N2026" s="24"/>
      <c r="O2026" s="24"/>
      <c r="Q2026" s="24"/>
      <c r="R2026" s="24"/>
      <c r="S2026" s="24"/>
      <c r="W2026" s="24"/>
      <c r="X2026" s="24"/>
    </row>
    <row r="2027" spans="1:24">
      <c r="A2027" s="24"/>
      <c r="B2027" s="24"/>
      <c r="C2027" s="24"/>
      <c r="K2027" s="24"/>
      <c r="L2027" s="24"/>
      <c r="M2027" s="24"/>
      <c r="N2027" s="24"/>
      <c r="O2027" s="24"/>
      <c r="Q2027" s="24"/>
      <c r="R2027" s="24"/>
      <c r="S2027" s="24"/>
      <c r="W2027" s="24"/>
      <c r="X2027" s="24"/>
    </row>
    <row r="2028" spans="1:24">
      <c r="A2028" s="24"/>
      <c r="B2028" s="24"/>
      <c r="C2028" s="24"/>
      <c r="K2028" s="24"/>
      <c r="L2028" s="24"/>
      <c r="M2028" s="24"/>
      <c r="N2028" s="24"/>
      <c r="O2028" s="24"/>
      <c r="Q2028" s="24"/>
      <c r="R2028" s="24"/>
      <c r="S2028" s="24"/>
      <c r="W2028" s="24"/>
      <c r="X2028" s="24"/>
    </row>
    <row r="2029" spans="1:24">
      <c r="A2029" s="24"/>
      <c r="B2029" s="24"/>
      <c r="C2029" s="24"/>
      <c r="K2029" s="24"/>
      <c r="L2029" s="24"/>
      <c r="M2029" s="66"/>
      <c r="N2029" s="24"/>
      <c r="O2029" s="24"/>
      <c r="Q2029" s="24"/>
      <c r="R2029" s="24"/>
      <c r="S2029" s="24"/>
      <c r="W2029" s="24"/>
      <c r="X2029" s="24"/>
    </row>
    <row r="2030" spans="1:24">
      <c r="A2030" s="24"/>
      <c r="B2030" s="24"/>
      <c r="C2030" s="24"/>
      <c r="K2030" s="24"/>
      <c r="L2030" s="24"/>
      <c r="M2030" s="24"/>
      <c r="N2030" s="24"/>
      <c r="O2030" s="24"/>
      <c r="Q2030" s="24"/>
      <c r="R2030" s="24"/>
      <c r="S2030" s="24"/>
      <c r="W2030" s="24"/>
      <c r="X2030" s="24"/>
    </row>
    <row r="2031" spans="1:24">
      <c r="A2031" s="24"/>
      <c r="B2031" s="24"/>
      <c r="C2031" s="24"/>
      <c r="K2031" s="24"/>
      <c r="L2031" s="24"/>
      <c r="M2031" s="24"/>
      <c r="N2031" s="24"/>
      <c r="O2031" s="24"/>
      <c r="Q2031" s="24"/>
      <c r="R2031" s="24"/>
      <c r="S2031" s="24"/>
      <c r="W2031" s="24"/>
      <c r="X2031" s="24"/>
    </row>
    <row r="2032" spans="1:24">
      <c r="A2032" s="24"/>
      <c r="B2032" s="24"/>
      <c r="C2032" s="24"/>
      <c r="K2032" s="24"/>
      <c r="L2032" s="24"/>
      <c r="M2032" s="24"/>
      <c r="N2032" s="24"/>
      <c r="O2032" s="24"/>
      <c r="Q2032" s="24"/>
      <c r="R2032" s="24"/>
      <c r="S2032" s="24"/>
      <c r="W2032" s="24"/>
      <c r="X2032" s="24"/>
    </row>
    <row r="2033" spans="1:24">
      <c r="A2033" s="24"/>
      <c r="B2033" s="24"/>
      <c r="C2033" s="24"/>
      <c r="K2033" s="24"/>
      <c r="L2033" s="24"/>
      <c r="M2033" s="24"/>
      <c r="N2033" s="24"/>
      <c r="O2033" s="24"/>
      <c r="Q2033" s="24"/>
      <c r="R2033" s="24"/>
      <c r="S2033" s="24"/>
      <c r="W2033" s="24"/>
      <c r="X2033" s="24"/>
    </row>
    <row r="2034" spans="1:24">
      <c r="A2034" s="24"/>
      <c r="B2034" s="24"/>
      <c r="C2034" s="24"/>
      <c r="K2034" s="24"/>
      <c r="L2034" s="24"/>
      <c r="M2034" s="24"/>
      <c r="N2034" s="24"/>
      <c r="O2034" s="24"/>
      <c r="Q2034" s="24"/>
      <c r="R2034" s="24"/>
      <c r="S2034" s="24"/>
      <c r="W2034" s="24"/>
      <c r="X2034" s="24"/>
    </row>
    <row r="2035" spans="1:24">
      <c r="A2035" s="24"/>
      <c r="B2035" s="24"/>
      <c r="C2035" s="24"/>
      <c r="K2035" s="24"/>
      <c r="L2035" s="24"/>
      <c r="M2035" s="24"/>
      <c r="N2035" s="24"/>
      <c r="O2035" s="24"/>
      <c r="Q2035" s="24"/>
      <c r="R2035" s="24"/>
      <c r="S2035" s="24"/>
      <c r="W2035" s="24"/>
      <c r="X2035" s="24"/>
    </row>
    <row r="2036" spans="1:24">
      <c r="A2036" s="24"/>
      <c r="B2036" s="24"/>
      <c r="C2036" s="24"/>
      <c r="K2036" s="24"/>
      <c r="L2036" s="24"/>
      <c r="M2036" s="24"/>
      <c r="N2036" s="24"/>
      <c r="O2036" s="24"/>
      <c r="Q2036" s="24"/>
      <c r="R2036" s="24"/>
      <c r="S2036" s="24"/>
      <c r="W2036" s="24"/>
      <c r="X2036" s="24"/>
    </row>
    <row r="2037" spans="1:24">
      <c r="A2037" s="24"/>
      <c r="B2037" s="24"/>
      <c r="C2037" s="24"/>
      <c r="K2037" s="24"/>
      <c r="L2037" s="24"/>
      <c r="M2037" s="24"/>
      <c r="N2037" s="24"/>
      <c r="O2037" s="24"/>
      <c r="Q2037" s="24"/>
      <c r="R2037" s="24"/>
      <c r="S2037" s="24"/>
      <c r="W2037" s="24"/>
      <c r="X2037" s="24"/>
    </row>
    <row r="2038" spans="1:24">
      <c r="A2038" s="24"/>
      <c r="B2038" s="24"/>
      <c r="C2038" s="24"/>
      <c r="L2038" s="24"/>
      <c r="N2038" s="24"/>
      <c r="Q2038" s="24"/>
      <c r="R2038" s="24"/>
      <c r="X2038" s="24"/>
    </row>
    <row r="2039" spans="1:24">
      <c r="A2039" s="24"/>
      <c r="B2039" s="24"/>
      <c r="C2039" s="24"/>
      <c r="L2039" s="24"/>
      <c r="N2039" s="24"/>
      <c r="Q2039" s="24"/>
      <c r="R2039" s="24"/>
      <c r="X2039" s="24"/>
    </row>
    <row r="2040" spans="1:24">
      <c r="A2040" s="24"/>
      <c r="B2040" s="24"/>
      <c r="C2040" s="24"/>
      <c r="L2040" s="24"/>
      <c r="N2040" s="24"/>
      <c r="Q2040" s="24"/>
      <c r="R2040" s="24"/>
      <c r="X2040" s="24"/>
    </row>
    <row r="2041" spans="1:24">
      <c r="A2041" s="24"/>
      <c r="B2041" s="24"/>
      <c r="C2041" s="24"/>
      <c r="L2041" s="24"/>
      <c r="N2041" s="24"/>
      <c r="Q2041" s="24"/>
      <c r="R2041" s="24"/>
      <c r="X2041" s="24"/>
    </row>
    <row r="2042" spans="1:24">
      <c r="A2042" s="24"/>
      <c r="B2042" s="24"/>
      <c r="C2042" s="24"/>
      <c r="L2042" s="24"/>
      <c r="N2042" s="24"/>
      <c r="Q2042" s="24"/>
      <c r="R2042" s="24"/>
      <c r="X2042" s="24"/>
    </row>
    <row r="2043" spans="1:24">
      <c r="A2043" s="24"/>
      <c r="B2043" s="24"/>
      <c r="C2043" s="24"/>
      <c r="L2043" s="24"/>
      <c r="N2043" s="24"/>
      <c r="Q2043" s="24"/>
      <c r="R2043" s="24"/>
      <c r="X2043" s="24"/>
    </row>
    <row r="2044" spans="1:24">
      <c r="A2044" s="24"/>
      <c r="B2044" s="24"/>
      <c r="C2044" s="24"/>
      <c r="L2044" s="24"/>
      <c r="N2044" s="24"/>
      <c r="Q2044" s="24"/>
      <c r="R2044" s="24"/>
      <c r="X2044" s="24"/>
    </row>
    <row r="2045" spans="1:24">
      <c r="A2045" s="24"/>
      <c r="B2045" s="24"/>
      <c r="C2045" s="24"/>
      <c r="L2045" s="24"/>
      <c r="N2045" s="24"/>
      <c r="Q2045" s="24"/>
      <c r="R2045" s="24"/>
      <c r="X2045" s="24"/>
    </row>
    <row r="2046" spans="1:24">
      <c r="A2046" s="24"/>
      <c r="B2046" s="24"/>
      <c r="C2046" s="24"/>
      <c r="L2046" s="24"/>
      <c r="N2046" s="24"/>
      <c r="Q2046" s="24"/>
      <c r="R2046" s="24"/>
      <c r="X2046" s="24"/>
    </row>
    <row r="2047" spans="1:24">
      <c r="A2047" s="24"/>
      <c r="B2047" s="24"/>
      <c r="C2047" s="24"/>
      <c r="L2047" s="24"/>
      <c r="N2047" s="24"/>
      <c r="Q2047" s="24"/>
      <c r="R2047" s="24"/>
      <c r="X2047" s="24"/>
    </row>
    <row r="2048" spans="1:24">
      <c r="A2048" s="24"/>
      <c r="B2048" s="24"/>
      <c r="C2048" s="24"/>
      <c r="L2048" s="24"/>
      <c r="N2048" s="24"/>
      <c r="Q2048" s="24"/>
      <c r="R2048" s="24"/>
      <c r="X2048" s="24"/>
    </row>
    <row r="2049" spans="1:24">
      <c r="A2049" s="24"/>
      <c r="B2049" s="24"/>
      <c r="C2049" s="24"/>
      <c r="L2049" s="24"/>
      <c r="N2049" s="24"/>
      <c r="Q2049" s="24"/>
      <c r="R2049" s="24"/>
      <c r="X2049" s="24"/>
    </row>
    <row r="2050" spans="1:24">
      <c r="A2050" s="24"/>
      <c r="B2050" s="24"/>
      <c r="C2050" s="24"/>
      <c r="L2050" s="24"/>
      <c r="N2050" s="24"/>
      <c r="Q2050" s="24"/>
      <c r="R2050" s="24"/>
      <c r="X2050" s="24"/>
    </row>
    <row r="2051" spans="1:24">
      <c r="A2051" s="24"/>
      <c r="B2051" s="24"/>
      <c r="C2051" s="24"/>
      <c r="L2051" s="24"/>
      <c r="N2051" s="24"/>
      <c r="Q2051" s="24"/>
      <c r="R2051" s="24"/>
      <c r="X2051" s="24"/>
    </row>
    <row r="2052" spans="1:24">
      <c r="A2052" s="24"/>
      <c r="B2052" s="24"/>
      <c r="C2052" s="24"/>
      <c r="L2052" s="24"/>
      <c r="N2052" s="24"/>
      <c r="Q2052" s="24"/>
      <c r="R2052" s="24"/>
      <c r="X2052" s="24"/>
    </row>
    <row r="2053" spans="1:24">
      <c r="A2053" s="24"/>
      <c r="B2053" s="24"/>
      <c r="C2053" s="24"/>
      <c r="L2053" s="24"/>
      <c r="N2053" s="24"/>
      <c r="Q2053" s="24"/>
      <c r="R2053" s="24"/>
    </row>
    <row r="2054" spans="1:24">
      <c r="A2054" s="24"/>
      <c r="B2054" s="24"/>
      <c r="C2054" s="24"/>
      <c r="L2054" s="24"/>
      <c r="N2054" s="24"/>
      <c r="Q2054" s="24"/>
      <c r="R2054" s="24"/>
    </row>
    <row r="2055" spans="1:24">
      <c r="A2055" s="24"/>
      <c r="B2055" s="24"/>
      <c r="C2055" s="24"/>
      <c r="L2055" s="24"/>
      <c r="N2055" s="24"/>
      <c r="Q2055" s="24"/>
      <c r="R2055" s="24"/>
    </row>
    <row r="2056" spans="1:24">
      <c r="A2056" s="24"/>
      <c r="B2056" s="24"/>
      <c r="C2056" s="24"/>
      <c r="L2056" s="24"/>
      <c r="N2056" s="24"/>
      <c r="Q2056" s="24"/>
      <c r="R2056" s="24"/>
    </row>
    <row r="2057" spans="1:24">
      <c r="A2057" s="24"/>
      <c r="B2057" s="24"/>
      <c r="C2057" s="24"/>
      <c r="L2057" s="24"/>
      <c r="N2057" s="24"/>
      <c r="Q2057" s="24"/>
      <c r="R2057" s="24"/>
    </row>
    <row r="2058" spans="1:24">
      <c r="A2058" s="24"/>
      <c r="B2058" s="24"/>
      <c r="C2058" s="24"/>
      <c r="L2058" s="24"/>
      <c r="N2058" s="24"/>
      <c r="Q2058" s="24"/>
      <c r="R2058" s="24"/>
    </row>
    <row r="2059" spans="1:24">
      <c r="A2059" s="24"/>
      <c r="B2059" s="24"/>
      <c r="C2059" s="24"/>
      <c r="L2059" s="24"/>
      <c r="N2059" s="24"/>
      <c r="Q2059" s="24"/>
      <c r="R2059" s="24"/>
    </row>
    <row r="2060" spans="1:24">
      <c r="A2060" s="24"/>
      <c r="B2060" s="24"/>
      <c r="C2060" s="24"/>
      <c r="L2060" s="24"/>
      <c r="N2060" s="24"/>
      <c r="Q2060" s="24"/>
      <c r="R2060" s="24"/>
    </row>
    <row r="2061" spans="1:24">
      <c r="A2061" s="24"/>
      <c r="B2061" s="24"/>
      <c r="C2061" s="24"/>
      <c r="L2061" s="24"/>
      <c r="N2061" s="24"/>
      <c r="Q2061" s="24"/>
      <c r="R2061" s="24"/>
    </row>
    <row r="2062" spans="1:24">
      <c r="A2062" s="24"/>
      <c r="B2062" s="24"/>
      <c r="C2062" s="24"/>
      <c r="L2062" s="24"/>
      <c r="N2062" s="24"/>
      <c r="Q2062" s="24"/>
      <c r="R2062" s="24"/>
    </row>
    <row r="2063" spans="1:24">
      <c r="A2063" s="24"/>
      <c r="B2063" s="24"/>
      <c r="C2063" s="24"/>
      <c r="L2063" s="24"/>
      <c r="N2063" s="24"/>
      <c r="Q2063" s="24"/>
      <c r="R2063" s="24"/>
    </row>
    <row r="2064" spans="1:24">
      <c r="A2064" s="24"/>
      <c r="B2064" s="24"/>
      <c r="C2064" s="24"/>
      <c r="L2064" s="24"/>
      <c r="N2064" s="24"/>
      <c r="Q2064" s="24"/>
      <c r="R2064" s="24"/>
    </row>
    <row r="2065" spans="1:18">
      <c r="A2065" s="24"/>
      <c r="B2065" s="24"/>
      <c r="C2065" s="24"/>
      <c r="L2065" s="24"/>
      <c r="N2065" s="24"/>
      <c r="Q2065" s="24"/>
      <c r="R2065" s="24"/>
    </row>
    <row r="2066" spans="1:18">
      <c r="A2066" s="24"/>
      <c r="B2066" s="24"/>
      <c r="C2066" s="24"/>
      <c r="L2066" s="24"/>
      <c r="N2066" s="24"/>
      <c r="Q2066" s="24"/>
      <c r="R2066" s="24"/>
    </row>
    <row r="2067" spans="1:18">
      <c r="A2067" s="24"/>
      <c r="B2067" s="24"/>
      <c r="C2067" s="24"/>
      <c r="L2067" s="24"/>
      <c r="N2067" s="24"/>
      <c r="Q2067" s="24"/>
      <c r="R2067" s="24"/>
    </row>
    <row r="2068" spans="1:18">
      <c r="A2068" s="24"/>
      <c r="B2068" s="24"/>
      <c r="C2068" s="24"/>
      <c r="L2068" s="24"/>
      <c r="N2068" s="24"/>
      <c r="Q2068" s="24"/>
      <c r="R2068" s="24"/>
    </row>
    <row r="2069" spans="1:18">
      <c r="A2069" s="24"/>
      <c r="B2069" s="24"/>
      <c r="C2069" s="24"/>
      <c r="L2069" s="24"/>
      <c r="N2069" s="24"/>
      <c r="Q2069" s="24"/>
      <c r="R2069" s="24"/>
    </row>
    <row r="2070" spans="1:18">
      <c r="A2070" s="24"/>
      <c r="B2070" s="24"/>
      <c r="C2070" s="24"/>
      <c r="L2070" s="24"/>
      <c r="N2070" s="24"/>
      <c r="Q2070" s="24"/>
      <c r="R2070" s="24"/>
    </row>
    <row r="2071" spans="1:18">
      <c r="A2071" s="24"/>
      <c r="B2071" s="24"/>
      <c r="C2071" s="24"/>
      <c r="L2071" s="24"/>
      <c r="N2071" s="24"/>
      <c r="Q2071" s="24"/>
      <c r="R2071" s="24"/>
    </row>
    <row r="2072" spans="1:18">
      <c r="A2072" s="24"/>
      <c r="B2072" s="24"/>
      <c r="C2072" s="24"/>
      <c r="L2072" s="24"/>
      <c r="N2072" s="24"/>
      <c r="Q2072" s="24"/>
      <c r="R2072" s="24"/>
    </row>
    <row r="2073" spans="1:18">
      <c r="A2073" s="24"/>
      <c r="B2073" s="24"/>
      <c r="C2073" s="24"/>
      <c r="L2073" s="24"/>
      <c r="N2073" s="24"/>
      <c r="Q2073" s="24"/>
      <c r="R2073" s="24"/>
    </row>
    <row r="2074" spans="1:18">
      <c r="A2074" s="24"/>
      <c r="B2074" s="24"/>
      <c r="C2074" s="24"/>
      <c r="L2074" s="24"/>
      <c r="N2074" s="24"/>
      <c r="Q2074" s="24"/>
      <c r="R2074" s="24"/>
    </row>
    <row r="2075" spans="1:18">
      <c r="A2075" s="24"/>
      <c r="B2075" s="24"/>
      <c r="C2075" s="24"/>
      <c r="L2075" s="24"/>
      <c r="N2075" s="24"/>
      <c r="Q2075" s="24"/>
      <c r="R2075" s="24"/>
    </row>
    <row r="2076" spans="1:18">
      <c r="A2076" s="24"/>
      <c r="B2076" s="24"/>
      <c r="C2076" s="24"/>
      <c r="L2076" s="24"/>
      <c r="N2076" s="24"/>
      <c r="Q2076" s="24"/>
      <c r="R2076" s="24"/>
    </row>
    <row r="2077" spans="1:18">
      <c r="A2077" s="24"/>
      <c r="B2077" s="24"/>
      <c r="C2077" s="24"/>
      <c r="L2077" s="24"/>
      <c r="N2077" s="24"/>
      <c r="Q2077" s="24"/>
      <c r="R2077" s="24"/>
    </row>
    <row r="2078" spans="1:18">
      <c r="A2078" s="24"/>
      <c r="B2078" s="24"/>
      <c r="C2078" s="24"/>
      <c r="L2078" s="24"/>
      <c r="N2078" s="24"/>
      <c r="Q2078" s="24"/>
      <c r="R2078" s="24"/>
    </row>
    <row r="2079" spans="1:18">
      <c r="A2079" s="24"/>
      <c r="B2079" s="24"/>
      <c r="C2079" s="24"/>
      <c r="L2079" s="24"/>
      <c r="N2079" s="24"/>
      <c r="Q2079" s="24"/>
      <c r="R2079" s="24"/>
    </row>
    <row r="2080" spans="1:18">
      <c r="A2080" s="24"/>
      <c r="B2080" s="24"/>
      <c r="C2080" s="24"/>
      <c r="L2080" s="24"/>
      <c r="N2080" s="24"/>
      <c r="Q2080" s="24"/>
      <c r="R2080" s="24"/>
    </row>
    <row r="2081" spans="1:18">
      <c r="A2081" s="24"/>
      <c r="B2081" s="24"/>
      <c r="C2081" s="24"/>
      <c r="L2081" s="24"/>
      <c r="N2081" s="24"/>
      <c r="Q2081" s="24"/>
      <c r="R2081" s="24"/>
    </row>
    <row r="2082" spans="1:18">
      <c r="A2082" s="24"/>
      <c r="B2082" s="24"/>
      <c r="C2082" s="24"/>
      <c r="L2082" s="24"/>
      <c r="N2082" s="24"/>
      <c r="Q2082" s="24"/>
      <c r="R2082" s="24"/>
    </row>
    <row r="2083" spans="1:18">
      <c r="A2083" s="24"/>
      <c r="B2083" s="24"/>
      <c r="C2083" s="24"/>
      <c r="L2083" s="24"/>
      <c r="N2083" s="24"/>
      <c r="Q2083" s="24"/>
      <c r="R2083" s="24"/>
    </row>
    <row r="2084" spans="1:18">
      <c r="A2084" s="24"/>
      <c r="B2084" s="24"/>
      <c r="C2084" s="24"/>
      <c r="L2084" s="24"/>
      <c r="N2084" s="24"/>
      <c r="Q2084" s="24"/>
      <c r="R2084" s="24"/>
    </row>
    <row r="2085" spans="1:18">
      <c r="A2085" s="24"/>
      <c r="B2085" s="24"/>
      <c r="C2085" s="24"/>
      <c r="L2085" s="24"/>
      <c r="N2085" s="24"/>
      <c r="Q2085" s="24"/>
      <c r="R2085" s="24"/>
    </row>
    <row r="2086" spans="1:18">
      <c r="A2086" s="24"/>
      <c r="B2086" s="24"/>
      <c r="C2086" s="24"/>
      <c r="L2086" s="24"/>
      <c r="N2086" s="24"/>
      <c r="Q2086" s="24"/>
      <c r="R2086" s="24"/>
    </row>
    <row r="2087" spans="1:18">
      <c r="A2087" s="24"/>
      <c r="B2087" s="24"/>
      <c r="C2087" s="24"/>
      <c r="L2087" s="24"/>
      <c r="N2087" s="24"/>
      <c r="Q2087" s="24"/>
      <c r="R2087" s="24"/>
    </row>
    <row r="2088" spans="1:18">
      <c r="A2088" s="24"/>
      <c r="B2088" s="24"/>
      <c r="C2088" s="24"/>
      <c r="L2088" s="24"/>
      <c r="N2088" s="24"/>
      <c r="Q2088" s="24"/>
      <c r="R2088" s="24"/>
    </row>
    <row r="2089" spans="1:18">
      <c r="A2089" s="24"/>
      <c r="B2089" s="24"/>
      <c r="C2089" s="24"/>
      <c r="L2089" s="24"/>
      <c r="N2089" s="24"/>
      <c r="Q2089" s="24"/>
      <c r="R2089" s="24"/>
    </row>
    <row r="2090" spans="1:18">
      <c r="A2090" s="24"/>
      <c r="B2090" s="24"/>
      <c r="C2090" s="24"/>
      <c r="L2090" s="24"/>
      <c r="N2090" s="24"/>
      <c r="Q2090" s="24"/>
      <c r="R2090" s="24"/>
    </row>
    <row r="2091" spans="1:18">
      <c r="A2091" s="24"/>
      <c r="B2091" s="24"/>
      <c r="C2091" s="24"/>
      <c r="L2091" s="24"/>
      <c r="N2091" s="24"/>
      <c r="Q2091" s="24"/>
      <c r="R2091" s="24"/>
    </row>
    <row r="2092" spans="1:18">
      <c r="A2092" s="24"/>
      <c r="B2092" s="24"/>
      <c r="C2092" s="24"/>
      <c r="L2092" s="24"/>
      <c r="N2092" s="24"/>
      <c r="Q2092" s="24"/>
      <c r="R2092" s="24"/>
    </row>
    <row r="2093" spans="1:18">
      <c r="A2093" s="24"/>
      <c r="B2093" s="24"/>
      <c r="C2093" s="24"/>
      <c r="L2093" s="24"/>
      <c r="N2093" s="24"/>
      <c r="Q2093" s="24"/>
      <c r="R2093" s="24"/>
    </row>
    <row r="2094" spans="1:18">
      <c r="A2094" s="24"/>
      <c r="B2094" s="24"/>
      <c r="C2094" s="24"/>
      <c r="L2094" s="24"/>
      <c r="N2094" s="24"/>
      <c r="Q2094" s="24"/>
      <c r="R2094" s="24"/>
    </row>
    <row r="2095" spans="1:18">
      <c r="A2095" s="24"/>
      <c r="B2095" s="24"/>
      <c r="C2095" s="24"/>
      <c r="L2095" s="24"/>
      <c r="N2095" s="24"/>
      <c r="Q2095" s="24"/>
      <c r="R2095" s="24"/>
    </row>
    <row r="2096" spans="1:18">
      <c r="A2096" s="24"/>
      <c r="B2096" s="24"/>
      <c r="C2096" s="24"/>
      <c r="L2096" s="24"/>
      <c r="N2096" s="24"/>
      <c r="Q2096" s="24"/>
      <c r="R2096" s="24"/>
    </row>
    <row r="2097" spans="1:24">
      <c r="A2097" s="24"/>
      <c r="B2097" s="24"/>
      <c r="C2097" s="24"/>
      <c r="L2097" s="24"/>
      <c r="N2097" s="24"/>
      <c r="Q2097" s="24"/>
      <c r="R2097" s="24"/>
    </row>
    <row r="2098" spans="1:24">
      <c r="A2098" s="24"/>
      <c r="B2098" s="24"/>
      <c r="C2098" s="24"/>
      <c r="L2098" s="24"/>
      <c r="N2098" s="24"/>
      <c r="Q2098" s="24"/>
      <c r="R2098" s="24"/>
    </row>
    <row r="2099" spans="1:24">
      <c r="A2099" s="24"/>
      <c r="B2099" s="24"/>
      <c r="C2099" s="24"/>
      <c r="K2099" s="24"/>
      <c r="L2099" s="24"/>
      <c r="M2099" s="24"/>
      <c r="N2099" s="24"/>
      <c r="O2099" s="24"/>
      <c r="Q2099" s="24"/>
      <c r="R2099" s="24"/>
      <c r="S2099" s="24"/>
      <c r="W2099" s="24"/>
      <c r="X2099" s="24"/>
    </row>
    <row r="2100" spans="1:24">
      <c r="A2100" s="24"/>
      <c r="B2100" s="24"/>
      <c r="C2100" s="24"/>
      <c r="K2100" s="24"/>
      <c r="L2100" s="24"/>
      <c r="M2100" s="24"/>
      <c r="N2100" s="24"/>
      <c r="O2100" s="24"/>
      <c r="Q2100" s="24"/>
      <c r="R2100" s="24"/>
      <c r="S2100" s="24"/>
      <c r="W2100" s="24"/>
      <c r="X2100" s="24"/>
    </row>
    <row r="2101" spans="1:24">
      <c r="A2101" s="24"/>
      <c r="B2101" s="24"/>
      <c r="C2101" s="24"/>
      <c r="K2101" s="24"/>
      <c r="L2101" s="24"/>
      <c r="M2101" s="24"/>
      <c r="N2101" s="24"/>
      <c r="O2101" s="24"/>
      <c r="Q2101" s="24"/>
      <c r="R2101" s="24"/>
      <c r="S2101" s="24"/>
      <c r="W2101" s="24"/>
      <c r="X2101" s="24"/>
    </row>
    <row r="2102" spans="1:24">
      <c r="A2102" s="24"/>
      <c r="B2102" s="24"/>
      <c r="C2102" s="24"/>
      <c r="K2102" s="24"/>
      <c r="L2102" s="24"/>
      <c r="M2102" s="24"/>
      <c r="N2102" s="24"/>
      <c r="O2102" s="24"/>
      <c r="Q2102" s="24"/>
      <c r="R2102" s="24"/>
      <c r="S2102" s="24"/>
      <c r="W2102" s="24"/>
      <c r="X2102" s="24"/>
    </row>
    <row r="2103" spans="1:24">
      <c r="A2103" s="24"/>
      <c r="B2103" s="24"/>
      <c r="C2103" s="24"/>
      <c r="K2103" s="24"/>
      <c r="M2103" s="24"/>
      <c r="O2103" s="24"/>
      <c r="Q2103" s="24"/>
      <c r="S2103" s="24"/>
      <c r="W2103" s="24"/>
      <c r="X2103" s="24"/>
    </row>
    <row r="2104" spans="1:24">
      <c r="A2104" s="24"/>
      <c r="B2104" s="24"/>
      <c r="C2104" s="24"/>
      <c r="K2104" s="24"/>
      <c r="M2104" s="24"/>
      <c r="O2104" s="24"/>
      <c r="Q2104" s="24"/>
      <c r="S2104" s="24"/>
      <c r="W2104" s="24"/>
      <c r="X2104" s="24"/>
    </row>
    <row r="2105" spans="1:24">
      <c r="A2105" s="24"/>
      <c r="B2105" s="24"/>
      <c r="C2105" s="24"/>
      <c r="K2105" s="24"/>
      <c r="M2105" s="24"/>
      <c r="O2105" s="24"/>
      <c r="Q2105" s="24"/>
      <c r="S2105" s="24"/>
      <c r="W2105" s="24"/>
      <c r="X2105" s="24"/>
    </row>
    <row r="2106" spans="1:24">
      <c r="A2106" s="24"/>
      <c r="B2106" s="24"/>
      <c r="C2106" s="24"/>
      <c r="K2106" s="24"/>
      <c r="M2106" s="24"/>
      <c r="O2106" s="24"/>
      <c r="Q2106" s="24"/>
      <c r="S2106" s="24"/>
      <c r="W2106" s="24"/>
      <c r="X2106" s="24"/>
    </row>
    <row r="2107" spans="1:24">
      <c r="A2107" s="24"/>
      <c r="B2107" s="24"/>
      <c r="C2107" s="24"/>
      <c r="K2107" s="24"/>
      <c r="M2107" s="24"/>
      <c r="O2107" s="24"/>
      <c r="Q2107" s="24"/>
      <c r="S2107" s="24"/>
      <c r="W2107" s="24"/>
      <c r="X2107" s="24"/>
    </row>
    <row r="2108" spans="1:24">
      <c r="A2108" s="24"/>
      <c r="B2108" s="24"/>
      <c r="C2108" s="24"/>
      <c r="K2108" s="24"/>
      <c r="M2108" s="24"/>
      <c r="O2108" s="24"/>
      <c r="Q2108" s="24"/>
      <c r="S2108" s="24"/>
      <c r="W2108" s="24"/>
      <c r="X2108" s="24"/>
    </row>
    <row r="2109" spans="1:24">
      <c r="A2109" s="24"/>
      <c r="B2109" s="24"/>
      <c r="C2109" s="24"/>
      <c r="K2109" s="24"/>
      <c r="M2109" s="24"/>
      <c r="O2109" s="24"/>
      <c r="Q2109" s="24"/>
      <c r="S2109" s="24"/>
      <c r="W2109" s="24"/>
      <c r="X2109" s="24"/>
    </row>
    <row r="2110" spans="1:24">
      <c r="A2110" s="24"/>
      <c r="B2110" s="24"/>
      <c r="C2110" s="24"/>
      <c r="K2110" s="24"/>
      <c r="M2110" s="24"/>
      <c r="O2110" s="24"/>
      <c r="Q2110" s="24"/>
      <c r="S2110" s="24"/>
      <c r="W2110" s="24"/>
      <c r="X2110" s="24"/>
    </row>
    <row r="2111" spans="1:24">
      <c r="A2111" s="24"/>
      <c r="B2111" s="24"/>
      <c r="C2111" s="24"/>
      <c r="K2111" s="24"/>
      <c r="M2111" s="24"/>
      <c r="O2111" s="24"/>
      <c r="Q2111" s="24"/>
      <c r="S2111" s="24"/>
      <c r="W2111" s="24"/>
      <c r="X2111" s="24"/>
    </row>
    <row r="2112" spans="1:24">
      <c r="A2112" s="24"/>
      <c r="B2112" s="24"/>
      <c r="C2112" s="24"/>
      <c r="K2112" s="24"/>
      <c r="M2112" s="24"/>
      <c r="O2112" s="24"/>
      <c r="Q2112" s="24"/>
      <c r="S2112" s="24"/>
      <c r="W2112" s="24"/>
      <c r="X2112" s="24"/>
    </row>
    <row r="2113" spans="1:24">
      <c r="A2113" s="24"/>
      <c r="B2113" s="24"/>
      <c r="C2113" s="24"/>
      <c r="K2113" s="24"/>
      <c r="M2113" s="24"/>
      <c r="O2113" s="24"/>
      <c r="Q2113" s="24"/>
      <c r="S2113" s="24"/>
      <c r="W2113" s="24"/>
      <c r="X2113" s="24"/>
    </row>
    <row r="2114" spans="1:24">
      <c r="A2114" s="24"/>
      <c r="B2114" s="24"/>
      <c r="C2114" s="24"/>
      <c r="K2114" s="24"/>
      <c r="M2114" s="24"/>
      <c r="O2114" s="24"/>
      <c r="Q2114" s="24"/>
      <c r="S2114" s="24"/>
      <c r="W2114" s="24"/>
      <c r="X2114" s="24"/>
    </row>
    <row r="2115" spans="1:24">
      <c r="A2115" s="24"/>
      <c r="B2115" s="24"/>
      <c r="C2115" s="24"/>
      <c r="K2115" s="24"/>
      <c r="M2115" s="24"/>
      <c r="O2115" s="24"/>
      <c r="Q2115" s="24"/>
      <c r="S2115" s="24"/>
      <c r="W2115" s="24"/>
      <c r="X2115" s="24"/>
    </row>
    <row r="2116" spans="1:24">
      <c r="A2116" s="24"/>
      <c r="B2116" s="24"/>
      <c r="C2116" s="24"/>
      <c r="K2116" s="24"/>
      <c r="M2116" s="24"/>
      <c r="O2116" s="24"/>
      <c r="Q2116" s="24"/>
      <c r="S2116" s="24"/>
      <c r="W2116" s="24"/>
      <c r="X2116" s="24"/>
    </row>
    <row r="2117" spans="1:24">
      <c r="A2117" s="24"/>
      <c r="B2117" s="24"/>
      <c r="C2117" s="24"/>
      <c r="K2117" s="24"/>
      <c r="M2117" s="24"/>
      <c r="O2117" s="24"/>
      <c r="Q2117" s="24"/>
      <c r="S2117" s="24"/>
      <c r="W2117" s="24"/>
      <c r="X2117" s="24"/>
    </row>
    <row r="2118" spans="1:24">
      <c r="A2118" s="24"/>
      <c r="B2118" s="24"/>
      <c r="C2118" s="24"/>
      <c r="K2118" s="24"/>
      <c r="M2118" s="24"/>
      <c r="O2118" s="24"/>
      <c r="Q2118" s="24"/>
      <c r="S2118" s="24"/>
      <c r="W2118" s="24"/>
      <c r="X2118" s="24"/>
    </row>
    <row r="2119" spans="1:24">
      <c r="A2119" s="24"/>
      <c r="B2119" s="24"/>
      <c r="C2119" s="24"/>
      <c r="K2119" s="24"/>
      <c r="M2119" s="24"/>
      <c r="O2119" s="24"/>
      <c r="Q2119" s="24"/>
      <c r="S2119" s="24"/>
      <c r="W2119" s="24"/>
      <c r="X2119" s="24"/>
    </row>
    <row r="2120" spans="1:24">
      <c r="A2120" s="24"/>
      <c r="B2120" s="24"/>
      <c r="C2120" s="24"/>
      <c r="K2120" s="24"/>
      <c r="M2120" s="24"/>
      <c r="O2120" s="24"/>
      <c r="Q2120" s="24"/>
      <c r="S2120" s="24"/>
    </row>
    <row r="2121" spans="1:24">
      <c r="A2121" s="24"/>
      <c r="B2121" s="24"/>
      <c r="C2121" s="24"/>
      <c r="K2121" s="24"/>
      <c r="M2121" s="24"/>
      <c r="O2121" s="24"/>
      <c r="Q2121" s="24"/>
      <c r="S2121" s="24"/>
    </row>
    <row r="2122" spans="1:24">
      <c r="A2122" s="24"/>
      <c r="B2122" s="24"/>
      <c r="C2122" s="24"/>
      <c r="K2122" s="24"/>
      <c r="M2122" s="24"/>
      <c r="O2122" s="24"/>
      <c r="Q2122" s="24"/>
      <c r="S2122" s="24"/>
    </row>
    <row r="2123" spans="1:24">
      <c r="A2123" s="24"/>
      <c r="B2123" s="24"/>
      <c r="C2123" s="24"/>
      <c r="K2123" s="24"/>
      <c r="M2123" s="24"/>
      <c r="O2123" s="24"/>
      <c r="Q2123" s="24"/>
      <c r="S2123" s="24"/>
    </row>
    <row r="2124" spans="1:24">
      <c r="A2124" s="24"/>
      <c r="B2124" s="24"/>
      <c r="C2124" s="24"/>
      <c r="K2124" s="24"/>
      <c r="M2124" s="24"/>
      <c r="O2124" s="24"/>
      <c r="Q2124" s="24"/>
      <c r="S2124" s="24"/>
    </row>
    <row r="2125" spans="1:24">
      <c r="A2125" s="24"/>
      <c r="B2125" s="24"/>
      <c r="C2125" s="24"/>
      <c r="K2125" s="24"/>
      <c r="M2125" s="24"/>
      <c r="O2125" s="24"/>
      <c r="Q2125" s="24"/>
      <c r="S2125" s="24"/>
    </row>
    <row r="2126" spans="1:24">
      <c r="A2126" s="24"/>
      <c r="B2126" s="24"/>
      <c r="C2126" s="24"/>
      <c r="K2126" s="24"/>
      <c r="M2126" s="24"/>
      <c r="O2126" s="24"/>
      <c r="Q2126" s="24"/>
      <c r="S2126" s="24"/>
    </row>
    <row r="2127" spans="1:24">
      <c r="A2127" s="24"/>
      <c r="B2127" s="24"/>
      <c r="C2127" s="24"/>
      <c r="K2127" s="24"/>
      <c r="M2127" s="24"/>
      <c r="O2127" s="24"/>
      <c r="Q2127" s="24"/>
      <c r="S2127" s="24"/>
    </row>
    <row r="2128" spans="1:24">
      <c r="A2128" s="24"/>
      <c r="B2128" s="24"/>
      <c r="C2128" s="24"/>
      <c r="K2128" s="24"/>
      <c r="M2128" s="24"/>
      <c r="O2128" s="24"/>
      <c r="Q2128" s="24"/>
      <c r="S2128" s="24"/>
    </row>
    <row r="2129" spans="1:24">
      <c r="A2129" s="24"/>
      <c r="B2129" s="24"/>
      <c r="C2129" s="24"/>
      <c r="K2129" s="24"/>
      <c r="M2129" s="24"/>
      <c r="O2129" s="24"/>
      <c r="Q2129" s="24"/>
      <c r="S2129" s="24"/>
    </row>
    <row r="2130" spans="1:24">
      <c r="A2130" s="24"/>
      <c r="B2130" s="24"/>
      <c r="C2130" s="24"/>
      <c r="K2130" s="24"/>
      <c r="M2130" s="24"/>
      <c r="O2130" s="24"/>
      <c r="Q2130" s="24"/>
      <c r="S2130" s="24"/>
    </row>
    <row r="2131" spans="1:24">
      <c r="A2131" s="24"/>
      <c r="B2131" s="24"/>
      <c r="C2131" s="24"/>
      <c r="K2131" s="24"/>
      <c r="M2131" s="24"/>
      <c r="O2131" s="24"/>
      <c r="Q2131" s="24"/>
      <c r="S2131" s="24"/>
    </row>
    <row r="2132" spans="1:24">
      <c r="A2132" s="24"/>
      <c r="B2132" s="24"/>
      <c r="C2132" s="24"/>
      <c r="K2132" s="24"/>
      <c r="L2132" s="24"/>
      <c r="M2132" s="24"/>
      <c r="N2132" s="24"/>
      <c r="O2132" s="24"/>
      <c r="Q2132" s="24"/>
      <c r="R2132" s="24"/>
      <c r="S2132" s="24"/>
      <c r="W2132" s="24"/>
      <c r="X2132" s="24"/>
    </row>
    <row r="2133" spans="1:24">
      <c r="A2133" s="24"/>
      <c r="B2133" s="24"/>
      <c r="C2133" s="24"/>
      <c r="K2133" s="24"/>
      <c r="L2133" s="24"/>
      <c r="M2133" s="24"/>
      <c r="N2133" s="24"/>
      <c r="O2133" s="24"/>
      <c r="Q2133" s="24"/>
      <c r="R2133" s="24"/>
      <c r="S2133" s="24"/>
      <c r="W2133" s="24"/>
      <c r="X2133" s="24"/>
    </row>
    <row r="2134" spans="1:24">
      <c r="A2134" s="24"/>
      <c r="B2134" s="24"/>
      <c r="C2134" s="24"/>
      <c r="K2134" s="24"/>
      <c r="L2134" s="24"/>
      <c r="M2134" s="24"/>
      <c r="N2134" s="24"/>
      <c r="O2134" s="24"/>
      <c r="Q2134" s="24"/>
      <c r="R2134" s="24"/>
      <c r="S2134" s="24"/>
      <c r="W2134" s="24"/>
      <c r="X2134" s="24"/>
    </row>
    <row r="2135" spans="1:24">
      <c r="A2135" s="24"/>
      <c r="B2135" s="24"/>
      <c r="C2135" s="24"/>
      <c r="K2135" s="24"/>
      <c r="L2135" s="24"/>
      <c r="M2135" s="24"/>
      <c r="N2135" s="24"/>
      <c r="O2135" s="24"/>
      <c r="Q2135" s="24"/>
      <c r="R2135" s="24"/>
      <c r="S2135" s="24"/>
      <c r="W2135" s="24"/>
      <c r="X2135" s="24"/>
    </row>
    <row r="2136" spans="1:24">
      <c r="A2136" s="24"/>
      <c r="B2136" s="24"/>
      <c r="C2136" s="24"/>
      <c r="K2136" s="24"/>
      <c r="L2136" s="24"/>
      <c r="M2136" s="24"/>
      <c r="N2136" s="24"/>
      <c r="O2136" s="24"/>
      <c r="Q2136" s="24"/>
      <c r="R2136" s="24"/>
      <c r="S2136" s="24"/>
      <c r="W2136" s="24"/>
      <c r="X2136" s="24"/>
    </row>
    <row r="2137" spans="1:24">
      <c r="A2137" s="24"/>
      <c r="B2137" s="24"/>
      <c r="C2137" s="24"/>
      <c r="K2137" s="24"/>
      <c r="L2137" s="24"/>
      <c r="M2137" s="24"/>
      <c r="N2137" s="24"/>
      <c r="O2137" s="24"/>
      <c r="Q2137" s="24"/>
      <c r="R2137" s="24"/>
      <c r="S2137" s="24"/>
      <c r="W2137" s="24"/>
      <c r="X2137" s="24"/>
    </row>
    <row r="2138" spans="1:24">
      <c r="A2138" s="24"/>
      <c r="B2138" s="24"/>
      <c r="C2138" s="24"/>
      <c r="K2138" s="24"/>
      <c r="M2138" s="24"/>
      <c r="N2138" s="24"/>
      <c r="O2138" s="24"/>
      <c r="Q2138" s="24"/>
      <c r="R2138" s="24"/>
      <c r="S2138" s="24"/>
      <c r="W2138" s="24"/>
      <c r="X2138" s="24"/>
    </row>
    <row r="2139" spans="1:24">
      <c r="A2139" s="24"/>
      <c r="B2139" s="24"/>
      <c r="C2139" s="24"/>
      <c r="K2139" s="24"/>
      <c r="M2139" s="24"/>
      <c r="O2139" s="24"/>
      <c r="Q2139" s="24"/>
      <c r="S2139" s="24"/>
      <c r="W2139" s="24"/>
      <c r="X2139" s="24"/>
    </row>
    <row r="2140" spans="1:24">
      <c r="A2140" s="24"/>
      <c r="B2140" s="24"/>
      <c r="C2140" s="24"/>
      <c r="K2140" s="24"/>
      <c r="M2140" s="24"/>
      <c r="O2140" s="24"/>
      <c r="Q2140" s="24"/>
      <c r="S2140" s="24"/>
      <c r="W2140" s="24"/>
      <c r="X2140" s="24"/>
    </row>
    <row r="2141" spans="1:24">
      <c r="A2141" s="24"/>
      <c r="B2141" s="24"/>
      <c r="C2141" s="24"/>
      <c r="L2141" s="24"/>
      <c r="N2141" s="24"/>
      <c r="O2141" s="24"/>
      <c r="Q2141" s="24"/>
      <c r="R2141" s="24"/>
      <c r="S2141" s="24"/>
      <c r="X2141" s="24"/>
    </row>
    <row r="2142" spans="1:24">
      <c r="A2142" s="24"/>
      <c r="B2142" s="24"/>
      <c r="C2142" s="24"/>
      <c r="L2142" s="24"/>
      <c r="N2142" s="24"/>
      <c r="O2142" s="24"/>
      <c r="Q2142" s="24"/>
      <c r="R2142" s="24"/>
      <c r="S2142" s="24"/>
      <c r="X2142" s="24"/>
    </row>
    <row r="2143" spans="1:24">
      <c r="A2143" s="24"/>
      <c r="B2143" s="24"/>
      <c r="C2143" s="24"/>
      <c r="L2143" s="24"/>
      <c r="N2143" s="24"/>
      <c r="O2143" s="24"/>
      <c r="Q2143" s="24"/>
      <c r="R2143" s="24"/>
      <c r="S2143" s="24"/>
      <c r="X2143" s="24"/>
    </row>
    <row r="2144" spans="1:24">
      <c r="A2144" s="24"/>
      <c r="B2144" s="24"/>
      <c r="C2144" s="24"/>
      <c r="L2144" s="24"/>
      <c r="N2144" s="24"/>
      <c r="O2144" s="24"/>
      <c r="Q2144" s="24"/>
      <c r="R2144" s="24"/>
      <c r="S2144" s="24"/>
      <c r="X2144" s="24"/>
    </row>
    <row r="2145" spans="1:24">
      <c r="A2145" s="24"/>
      <c r="B2145" s="24"/>
      <c r="C2145" s="24"/>
      <c r="L2145" s="24"/>
      <c r="N2145" s="24"/>
      <c r="O2145" s="24"/>
      <c r="Q2145" s="24"/>
      <c r="R2145" s="24"/>
      <c r="S2145" s="24"/>
    </row>
    <row r="2146" spans="1:24">
      <c r="A2146" s="24"/>
      <c r="B2146" s="24"/>
      <c r="C2146" s="24"/>
      <c r="L2146" s="24"/>
      <c r="N2146" s="24"/>
      <c r="O2146" s="24"/>
      <c r="Q2146" s="24"/>
      <c r="R2146" s="24"/>
      <c r="S2146" s="24"/>
      <c r="X2146" s="24"/>
    </row>
    <row r="2147" spans="1:24">
      <c r="A2147" s="24"/>
      <c r="B2147" s="24"/>
      <c r="C2147" s="24"/>
      <c r="L2147" s="24"/>
      <c r="N2147" s="24"/>
      <c r="O2147" s="24"/>
      <c r="Q2147" s="24"/>
      <c r="R2147" s="24"/>
      <c r="S2147" s="24"/>
      <c r="X2147" s="24"/>
    </row>
    <row r="2148" spans="1:24">
      <c r="A2148" s="24"/>
      <c r="B2148" s="24"/>
      <c r="C2148" s="24"/>
      <c r="X2148" s="24"/>
    </row>
    <row r="2149" spans="1:24">
      <c r="A2149" s="24"/>
      <c r="B2149" s="24"/>
      <c r="C2149" s="24"/>
      <c r="X2149" s="24"/>
    </row>
    <row r="2150" spans="1:24">
      <c r="A2150" s="24"/>
      <c r="B2150" s="24"/>
      <c r="C2150" s="24"/>
      <c r="X2150" s="24"/>
    </row>
    <row r="2151" spans="1:24">
      <c r="A2151" s="24"/>
      <c r="B2151" s="24"/>
      <c r="C2151" s="24"/>
      <c r="X2151" s="24"/>
    </row>
    <row r="2152" spans="1:24">
      <c r="A2152" s="24"/>
      <c r="B2152" s="24"/>
      <c r="C2152" s="24"/>
      <c r="X2152" s="24"/>
    </row>
    <row r="2153" spans="1:24">
      <c r="A2153" s="24"/>
      <c r="B2153" s="24"/>
      <c r="C2153" s="24"/>
      <c r="O2153" s="24"/>
      <c r="Q2153" s="24"/>
      <c r="S2153" s="24"/>
      <c r="X2153" s="24"/>
    </row>
    <row r="2154" spans="1:24">
      <c r="A2154" s="24"/>
      <c r="B2154" s="24"/>
      <c r="C2154" s="24"/>
      <c r="O2154" s="24"/>
      <c r="Q2154" s="24"/>
      <c r="S2154" s="24"/>
      <c r="X2154" s="24"/>
    </row>
    <row r="2155" spans="1:24">
      <c r="A2155" s="24"/>
      <c r="B2155" s="24"/>
      <c r="C2155" s="24"/>
      <c r="K2155" s="24"/>
      <c r="M2155" s="24"/>
      <c r="N2155" s="24"/>
      <c r="O2155" s="24"/>
      <c r="Q2155" s="24"/>
      <c r="R2155" s="24"/>
      <c r="S2155" s="24"/>
      <c r="W2155" s="24"/>
      <c r="X2155" s="24"/>
    </row>
    <row r="2156" spans="1:24">
      <c r="A2156" s="24"/>
      <c r="B2156" s="24"/>
      <c r="C2156" s="24"/>
      <c r="K2156" s="24"/>
      <c r="M2156" s="24"/>
      <c r="N2156" s="24"/>
      <c r="O2156" s="24"/>
      <c r="Q2156" s="24"/>
      <c r="R2156" s="24"/>
      <c r="S2156" s="24"/>
      <c r="W2156" s="24"/>
      <c r="X2156" s="24"/>
    </row>
    <row r="2157" spans="1:24">
      <c r="A2157" s="24"/>
      <c r="B2157" s="24"/>
      <c r="C2157" s="24"/>
      <c r="O2157" s="24"/>
      <c r="Q2157" s="24"/>
      <c r="S2157" s="24"/>
      <c r="X2157" s="24"/>
    </row>
    <row r="2158" spans="1:24">
      <c r="A2158" s="24"/>
      <c r="B2158" s="24"/>
      <c r="C2158" s="24"/>
      <c r="O2158" s="24"/>
      <c r="Q2158" s="24"/>
      <c r="S2158" s="24"/>
      <c r="X2158" s="24"/>
    </row>
    <row r="2159" spans="1:24">
      <c r="A2159" s="24"/>
      <c r="B2159" s="24"/>
      <c r="C2159" s="24"/>
      <c r="O2159" s="24"/>
      <c r="Q2159" s="24"/>
      <c r="S2159" s="24"/>
      <c r="X2159" s="24"/>
    </row>
    <row r="2160" spans="1:24">
      <c r="A2160" s="24"/>
      <c r="B2160" s="24"/>
      <c r="C2160" s="24"/>
      <c r="O2160" s="24"/>
      <c r="Q2160" s="24"/>
      <c r="S2160" s="24"/>
      <c r="X2160" s="24"/>
    </row>
    <row r="2161" spans="1:24">
      <c r="A2161" s="24"/>
      <c r="B2161" s="24"/>
      <c r="C2161" s="24"/>
      <c r="O2161" s="24"/>
      <c r="Q2161" s="24"/>
      <c r="S2161" s="24"/>
      <c r="X2161" s="24"/>
    </row>
    <row r="2162" spans="1:24">
      <c r="A2162" s="24"/>
      <c r="B2162" s="24"/>
      <c r="C2162" s="24"/>
      <c r="O2162" s="24"/>
      <c r="Q2162" s="24"/>
      <c r="S2162" s="24"/>
      <c r="X2162" s="24"/>
    </row>
    <row r="2163" spans="1:24">
      <c r="A2163" s="24"/>
      <c r="B2163" s="24"/>
      <c r="C2163" s="24"/>
      <c r="O2163" s="24"/>
      <c r="Q2163" s="24"/>
      <c r="S2163" s="24"/>
      <c r="X2163" s="24"/>
    </row>
    <row r="2164" spans="1:24">
      <c r="A2164" s="24"/>
      <c r="B2164" s="24"/>
      <c r="C2164" s="24"/>
      <c r="O2164" s="24"/>
      <c r="Q2164" s="24"/>
      <c r="S2164" s="24"/>
      <c r="X2164" s="24"/>
    </row>
    <row r="2165" spans="1:24">
      <c r="A2165" s="24"/>
      <c r="B2165" s="24"/>
      <c r="C2165" s="24"/>
      <c r="O2165" s="24"/>
      <c r="Q2165" s="24"/>
      <c r="S2165" s="24"/>
    </row>
    <row r="2166" spans="1:24">
      <c r="A2166" s="24"/>
      <c r="B2166" s="24"/>
      <c r="C2166" s="24"/>
      <c r="O2166" s="24"/>
      <c r="Q2166" s="24"/>
      <c r="S2166" s="24"/>
    </row>
    <row r="2167" spans="1:24">
      <c r="A2167" s="24"/>
      <c r="B2167" s="24"/>
      <c r="C2167" s="24"/>
      <c r="O2167" s="24"/>
      <c r="Q2167" s="24"/>
      <c r="S2167" s="24"/>
    </row>
    <row r="2168" spans="1:24">
      <c r="A2168" s="24"/>
      <c r="B2168" s="24"/>
      <c r="C2168" s="24"/>
      <c r="O2168" s="24"/>
      <c r="Q2168" s="24"/>
      <c r="S2168" s="24"/>
    </row>
    <row r="2169" spans="1:24">
      <c r="A2169" s="24"/>
      <c r="B2169" s="24"/>
      <c r="C2169" s="24"/>
      <c r="O2169" s="24"/>
      <c r="Q2169" s="24"/>
      <c r="S2169" s="24"/>
    </row>
    <row r="2170" spans="1:24">
      <c r="A2170" s="24"/>
      <c r="B2170" s="24"/>
      <c r="C2170" s="24"/>
      <c r="O2170" s="24"/>
      <c r="Q2170" s="24"/>
      <c r="S2170" s="24"/>
    </row>
    <row r="2171" spans="1:24">
      <c r="A2171" s="24"/>
      <c r="B2171" s="24"/>
      <c r="C2171" s="24"/>
      <c r="O2171" s="24"/>
      <c r="Q2171" s="24"/>
      <c r="S2171" s="24"/>
    </row>
    <row r="2172" spans="1:24">
      <c r="A2172" s="24"/>
      <c r="B2172" s="24"/>
      <c r="C2172" s="24"/>
      <c r="O2172" s="24"/>
      <c r="Q2172" s="24"/>
      <c r="S2172" s="24"/>
    </row>
    <row r="2173" spans="1:24">
      <c r="A2173" s="24"/>
      <c r="B2173" s="24"/>
      <c r="C2173" s="24"/>
      <c r="O2173" s="24"/>
      <c r="Q2173" s="24"/>
      <c r="S2173" s="24"/>
      <c r="X2173" s="24"/>
    </row>
    <row r="2174" spans="1:24">
      <c r="A2174" s="24"/>
      <c r="B2174" s="24"/>
      <c r="C2174" s="24"/>
      <c r="O2174" s="24"/>
      <c r="Q2174" s="24"/>
      <c r="S2174" s="24"/>
      <c r="X2174" s="24"/>
    </row>
    <row r="2175" spans="1:24">
      <c r="A2175" s="24"/>
      <c r="B2175" s="24"/>
      <c r="C2175" s="24"/>
      <c r="O2175" s="24"/>
      <c r="Q2175" s="24"/>
      <c r="S2175" s="24"/>
      <c r="X2175" s="24"/>
    </row>
    <row r="2176" spans="1:24">
      <c r="A2176" s="24"/>
      <c r="B2176" s="24"/>
      <c r="C2176" s="24"/>
      <c r="O2176" s="24"/>
      <c r="Q2176" s="24"/>
      <c r="S2176" s="24"/>
      <c r="X2176" s="24"/>
    </row>
    <row r="2177" spans="1:24">
      <c r="A2177" s="24"/>
      <c r="B2177" s="24"/>
      <c r="C2177" s="24"/>
      <c r="O2177" s="24"/>
      <c r="Q2177" s="24"/>
      <c r="S2177" s="24"/>
      <c r="X2177" s="24"/>
    </row>
    <row r="2178" spans="1:24">
      <c r="A2178" s="24"/>
      <c r="B2178" s="24"/>
      <c r="C2178" s="24"/>
      <c r="O2178" s="24"/>
      <c r="Q2178" s="24"/>
      <c r="S2178" s="24"/>
      <c r="X2178" s="24"/>
    </row>
    <row r="2179" spans="1:24">
      <c r="A2179" s="24"/>
      <c r="B2179" s="24"/>
      <c r="C2179" s="24"/>
      <c r="O2179" s="24"/>
      <c r="Q2179" s="24"/>
      <c r="S2179" s="24"/>
      <c r="X2179" s="24"/>
    </row>
    <row r="2180" spans="1:24">
      <c r="A2180" s="24"/>
      <c r="B2180" s="24"/>
      <c r="C2180" s="24"/>
      <c r="O2180" s="24"/>
      <c r="Q2180" s="24"/>
      <c r="S2180" s="24"/>
      <c r="X2180" s="24"/>
    </row>
    <row r="2181" spans="1:24">
      <c r="A2181" s="24"/>
      <c r="B2181" s="24"/>
      <c r="C2181" s="24"/>
      <c r="O2181" s="24"/>
      <c r="Q2181" s="24"/>
      <c r="S2181" s="24"/>
      <c r="X2181" s="24"/>
    </row>
    <row r="2182" spans="1:24">
      <c r="A2182" s="24"/>
      <c r="B2182" s="24"/>
      <c r="C2182" s="24"/>
      <c r="O2182" s="24"/>
      <c r="Q2182" s="24"/>
      <c r="S2182" s="24"/>
      <c r="X2182" s="24"/>
    </row>
    <row r="2183" spans="1:24">
      <c r="A2183" s="24"/>
      <c r="B2183" s="24"/>
      <c r="C2183" s="24"/>
      <c r="O2183" s="24"/>
      <c r="Q2183" s="24"/>
      <c r="S2183" s="24"/>
      <c r="X2183" s="24"/>
    </row>
    <row r="2184" spans="1:24">
      <c r="A2184" s="24"/>
      <c r="B2184" s="24"/>
      <c r="C2184" s="24"/>
      <c r="O2184" s="24"/>
      <c r="Q2184" s="24"/>
      <c r="S2184" s="24"/>
      <c r="X2184" s="24"/>
    </row>
    <row r="2185" spans="1:24">
      <c r="A2185" s="24"/>
      <c r="B2185" s="24"/>
      <c r="C2185" s="24"/>
      <c r="O2185" s="24"/>
      <c r="Q2185" s="24"/>
      <c r="S2185" s="24"/>
    </row>
    <row r="2186" spans="1:24">
      <c r="A2186" s="24"/>
      <c r="B2186" s="24"/>
      <c r="C2186" s="24"/>
      <c r="O2186" s="24"/>
      <c r="Q2186" s="24"/>
      <c r="S2186" s="24"/>
    </row>
    <row r="2187" spans="1:24">
      <c r="A2187" s="24"/>
      <c r="B2187" s="24"/>
      <c r="C2187" s="24"/>
      <c r="O2187" s="24"/>
      <c r="Q2187" s="24"/>
      <c r="S2187" s="24"/>
    </row>
    <row r="2188" spans="1:24">
      <c r="A2188" s="24"/>
      <c r="B2188" s="24"/>
      <c r="C2188" s="24"/>
      <c r="O2188" s="24"/>
      <c r="Q2188" s="24"/>
      <c r="S2188" s="24"/>
    </row>
    <row r="2189" spans="1:24">
      <c r="A2189" s="24"/>
      <c r="B2189" s="24"/>
      <c r="C2189" s="24"/>
      <c r="O2189" s="24"/>
      <c r="Q2189" s="24"/>
      <c r="S2189" s="24"/>
    </row>
    <row r="2190" spans="1:24">
      <c r="A2190" s="24"/>
      <c r="B2190" s="24"/>
      <c r="C2190" s="24"/>
      <c r="O2190" s="24"/>
      <c r="Q2190" s="24"/>
      <c r="S2190" s="24"/>
    </row>
    <row r="2191" spans="1:24">
      <c r="A2191" s="24"/>
      <c r="B2191" s="24"/>
      <c r="C2191" s="24"/>
      <c r="O2191" s="24"/>
      <c r="Q2191" s="24"/>
      <c r="S2191" s="24"/>
    </row>
    <row r="2192" spans="1:24">
      <c r="A2192" s="24"/>
      <c r="B2192" s="24"/>
      <c r="C2192" s="24"/>
      <c r="O2192" s="24"/>
      <c r="Q2192" s="24"/>
      <c r="S2192" s="24"/>
    </row>
    <row r="2193" spans="1:24">
      <c r="A2193" s="24"/>
      <c r="B2193" s="24"/>
      <c r="C2193" s="24"/>
      <c r="O2193" s="24"/>
      <c r="Q2193" s="24"/>
      <c r="S2193" s="24"/>
    </row>
    <row r="2194" spans="1:24">
      <c r="A2194" s="24"/>
      <c r="B2194" s="24"/>
      <c r="C2194" s="24"/>
      <c r="O2194" s="24"/>
      <c r="Q2194" s="24"/>
      <c r="S2194" s="24"/>
    </row>
    <row r="2195" spans="1:24">
      <c r="A2195" s="24"/>
      <c r="B2195" s="24"/>
      <c r="C2195" s="24"/>
      <c r="O2195" s="24"/>
      <c r="Q2195" s="24"/>
      <c r="S2195" s="24"/>
    </row>
    <row r="2196" spans="1:24">
      <c r="A2196" s="24"/>
      <c r="B2196" s="24"/>
      <c r="C2196" s="24"/>
      <c r="O2196" s="24"/>
      <c r="Q2196" s="24"/>
      <c r="S2196" s="24"/>
    </row>
    <row r="2197" spans="1:24">
      <c r="A2197" s="24"/>
      <c r="B2197" s="24"/>
      <c r="C2197" s="24"/>
      <c r="K2197" s="24"/>
      <c r="M2197" s="24"/>
      <c r="O2197" s="24"/>
      <c r="Q2197" s="24"/>
      <c r="S2197" s="24"/>
    </row>
    <row r="2198" spans="1:24">
      <c r="A2198" s="24"/>
      <c r="B2198" s="24"/>
      <c r="C2198" s="24"/>
      <c r="K2198" s="24"/>
      <c r="M2198" s="24"/>
      <c r="O2198" s="24"/>
      <c r="Q2198" s="24"/>
      <c r="S2198" s="24"/>
      <c r="X2198" s="24"/>
    </row>
    <row r="2199" spans="1:24">
      <c r="A2199" s="24"/>
      <c r="B2199" s="24"/>
      <c r="C2199" s="24"/>
      <c r="K2199" s="24"/>
      <c r="M2199" s="24"/>
      <c r="O2199" s="24"/>
      <c r="Q2199" s="24"/>
      <c r="S2199" s="24"/>
    </row>
    <row r="2200" spans="1:24">
      <c r="A2200" s="24"/>
      <c r="B2200" s="24"/>
      <c r="C2200" s="24"/>
      <c r="K2200" s="24"/>
      <c r="M2200" s="24"/>
      <c r="N2200" s="24"/>
      <c r="O2200" s="24"/>
      <c r="Q2200" s="24"/>
      <c r="R2200" s="24"/>
      <c r="S2200" s="24"/>
      <c r="W2200" s="24"/>
      <c r="X2200" s="24"/>
    </row>
    <row r="2201" spans="1:24">
      <c r="A2201" s="24"/>
      <c r="B2201" s="24"/>
      <c r="C2201" s="24"/>
      <c r="K2201" s="24"/>
      <c r="M2201" s="24"/>
      <c r="N2201" s="24"/>
      <c r="O2201" s="24"/>
      <c r="Q2201" s="24"/>
      <c r="R2201" s="24"/>
      <c r="S2201" s="24"/>
      <c r="W2201" s="24"/>
      <c r="X2201" s="24"/>
    </row>
    <row r="2202" spans="1:24">
      <c r="A2202" s="24"/>
      <c r="B2202" s="24"/>
      <c r="C2202" s="24"/>
      <c r="X2202" s="24"/>
    </row>
    <row r="2203" spans="1:24">
      <c r="A2203" s="24"/>
      <c r="B2203" s="24"/>
      <c r="C2203" s="24"/>
      <c r="X2203" s="24"/>
    </row>
    <row r="2204" spans="1:24">
      <c r="A2204" s="24"/>
      <c r="B2204" s="24"/>
      <c r="C2204" s="24"/>
      <c r="K2204" s="24"/>
      <c r="M2204" s="24"/>
      <c r="N2204" s="24"/>
      <c r="O2204" s="24"/>
      <c r="Q2204" s="24"/>
      <c r="R2204" s="24"/>
      <c r="S2204" s="24"/>
      <c r="W2204" s="24"/>
      <c r="X2204" s="24"/>
    </row>
    <row r="2205" spans="1:24">
      <c r="A2205" s="24"/>
      <c r="B2205" s="24"/>
      <c r="C2205" s="24"/>
      <c r="X2205" s="24"/>
    </row>
    <row r="2206" spans="1:24">
      <c r="A2206" s="24"/>
      <c r="B2206" s="24"/>
      <c r="C2206" s="24"/>
      <c r="K2206" s="24"/>
      <c r="M2206" s="24"/>
      <c r="O2206" s="24"/>
      <c r="Q2206" s="24"/>
      <c r="S2206" s="24"/>
      <c r="W2206" s="24"/>
      <c r="X2206" s="24"/>
    </row>
    <row r="2207" spans="1:24">
      <c r="A2207" s="24"/>
      <c r="B2207" s="24"/>
      <c r="C2207" s="24"/>
      <c r="X2207" s="24"/>
    </row>
    <row r="2208" spans="1:24">
      <c r="A2208" s="24"/>
      <c r="B2208" s="24"/>
      <c r="C2208" s="24"/>
      <c r="X2208" s="24"/>
    </row>
    <row r="2209" spans="1:24">
      <c r="A2209" s="24"/>
      <c r="B2209" s="24"/>
      <c r="C2209" s="24"/>
      <c r="X2209" s="24"/>
    </row>
    <row r="2210" spans="1:24">
      <c r="A2210" s="24"/>
      <c r="B2210" s="24"/>
      <c r="C2210" s="24"/>
      <c r="X2210" s="24"/>
    </row>
    <row r="2211" spans="1:24">
      <c r="A2211" s="24"/>
      <c r="B2211" s="24"/>
      <c r="C2211" s="24"/>
      <c r="X2211" s="24"/>
    </row>
    <row r="2212" spans="1:24">
      <c r="A2212" s="24"/>
      <c r="B2212" s="24"/>
      <c r="C2212" s="24"/>
      <c r="X2212" s="24"/>
    </row>
    <row r="2213" spans="1:24">
      <c r="A2213" s="24"/>
      <c r="B2213" s="24"/>
      <c r="C2213" s="24"/>
      <c r="X2213" s="24"/>
    </row>
    <row r="2214" spans="1:24">
      <c r="A2214" s="24"/>
      <c r="B2214" s="24"/>
      <c r="C2214" s="24"/>
      <c r="X2214" s="24"/>
    </row>
    <row r="2215" spans="1:24">
      <c r="A2215" s="24"/>
      <c r="B2215" s="24"/>
      <c r="C2215" s="24"/>
      <c r="X2215" s="24"/>
    </row>
    <row r="2216" spans="1:24">
      <c r="A2216" s="24"/>
      <c r="B2216" s="24"/>
      <c r="C2216" s="24"/>
      <c r="K2216" s="24"/>
      <c r="M2216" s="24"/>
      <c r="O2216" s="24"/>
      <c r="Q2216" s="24"/>
      <c r="S2216" s="24"/>
      <c r="W2216" s="24"/>
      <c r="X2216" s="24"/>
    </row>
    <row r="2217" spans="1:24">
      <c r="A2217" s="24"/>
      <c r="B2217" s="24"/>
      <c r="C2217" s="24"/>
      <c r="K2217" s="24"/>
      <c r="M2217" s="24"/>
      <c r="O2217" s="24"/>
      <c r="Q2217" s="24"/>
      <c r="S2217" s="24"/>
      <c r="W2217" s="24"/>
      <c r="X2217" s="24"/>
    </row>
    <row r="2218" spans="1:24">
      <c r="A2218" s="24"/>
      <c r="B2218" s="24"/>
      <c r="C2218" s="24"/>
      <c r="K2218" s="24"/>
      <c r="M2218" s="24"/>
      <c r="O2218" s="24"/>
      <c r="Q2218" s="24"/>
      <c r="S2218" s="24"/>
      <c r="W2218" s="24"/>
      <c r="X2218" s="24"/>
    </row>
    <row r="2219" spans="1:24">
      <c r="A2219" s="24"/>
      <c r="B2219" s="24"/>
      <c r="C2219" s="24"/>
      <c r="K2219" s="24"/>
      <c r="M2219" s="24"/>
      <c r="N2219" s="24"/>
      <c r="O2219" s="24"/>
      <c r="Q2219" s="24"/>
      <c r="R2219" s="24"/>
      <c r="S2219" s="24"/>
      <c r="W2219" s="24"/>
      <c r="X2219" s="24"/>
    </row>
    <row r="2220" spans="1:24">
      <c r="A2220" s="24"/>
      <c r="B2220" s="24"/>
      <c r="C2220" s="24"/>
      <c r="K2220" s="24"/>
      <c r="M2220" s="24"/>
      <c r="N2220" s="24"/>
      <c r="O2220" s="24"/>
      <c r="Q2220" s="24"/>
      <c r="R2220" s="24"/>
      <c r="S2220" s="24"/>
      <c r="W2220" s="24"/>
      <c r="X2220" s="24"/>
    </row>
    <row r="2221" spans="1:24">
      <c r="A2221" s="24"/>
      <c r="B2221" s="24"/>
      <c r="C2221" s="24"/>
      <c r="K2221" s="24"/>
      <c r="M2221" s="24"/>
      <c r="O2221" s="24"/>
      <c r="Q2221" s="24"/>
      <c r="S2221" s="24"/>
      <c r="W2221" s="24"/>
      <c r="X2221" s="24"/>
    </row>
    <row r="2222" spans="1:24">
      <c r="A2222" s="24"/>
      <c r="B2222" s="24"/>
      <c r="C2222" s="24"/>
      <c r="K2222" s="24"/>
      <c r="M2222" s="24"/>
      <c r="O2222" s="24"/>
      <c r="Q2222" s="24"/>
      <c r="S2222" s="24"/>
      <c r="W2222" s="24"/>
      <c r="X2222" s="24"/>
    </row>
    <row r="2223" spans="1:24">
      <c r="A2223" s="24"/>
      <c r="B2223" s="24"/>
      <c r="C2223" s="24"/>
      <c r="K2223" s="24"/>
      <c r="M2223" s="24"/>
      <c r="O2223" s="24"/>
      <c r="Q2223" s="24"/>
      <c r="S2223" s="24"/>
      <c r="W2223" s="24"/>
      <c r="X2223" s="24"/>
    </row>
    <row r="2224" spans="1:24">
      <c r="A2224" s="24"/>
      <c r="B2224" s="24"/>
      <c r="C2224" s="24"/>
      <c r="K2224" s="24"/>
      <c r="M2224" s="24"/>
      <c r="O2224" s="24"/>
      <c r="Q2224" s="24"/>
      <c r="S2224" s="24"/>
      <c r="W2224" s="24"/>
      <c r="X2224" s="24"/>
    </row>
    <row r="2225" spans="1:24">
      <c r="A2225" s="24"/>
      <c r="B2225" s="24"/>
      <c r="C2225" s="24"/>
      <c r="K2225" s="24"/>
      <c r="M2225" s="24"/>
      <c r="N2225" s="24"/>
      <c r="O2225" s="24"/>
      <c r="Q2225" s="24"/>
      <c r="R2225" s="24"/>
      <c r="S2225" s="24"/>
      <c r="W2225" s="24"/>
      <c r="X2225" s="24"/>
    </row>
    <row r="2226" spans="1:24">
      <c r="A2226" s="24"/>
      <c r="B2226" s="24"/>
      <c r="C2226" s="24"/>
      <c r="X2226" s="24"/>
    </row>
    <row r="2227" spans="1:24">
      <c r="A2227" s="24"/>
      <c r="B2227" s="24"/>
      <c r="C2227" s="24"/>
      <c r="K2227" s="24"/>
      <c r="O2227" s="24"/>
      <c r="Q2227" s="24"/>
      <c r="S2227" s="24"/>
      <c r="W2227" s="24"/>
      <c r="X2227" s="24"/>
    </row>
    <row r="2228" spans="1:24">
      <c r="A2228" s="24"/>
      <c r="B2228" s="24"/>
      <c r="C2228" s="24"/>
      <c r="O2228" s="24"/>
      <c r="Q2228" s="24"/>
      <c r="S2228" s="24"/>
      <c r="X2228" s="24"/>
    </row>
    <row r="2229" spans="1:24">
      <c r="A2229" s="24"/>
      <c r="B2229" s="24"/>
      <c r="C2229" s="24"/>
      <c r="X2229" s="24"/>
    </row>
    <row r="2230" spans="1:24">
      <c r="A2230" s="24"/>
      <c r="B2230" s="24"/>
      <c r="C2230" s="24"/>
      <c r="X2230" s="24"/>
    </row>
    <row r="2231" spans="1:24">
      <c r="A2231" s="24"/>
      <c r="B2231" s="24"/>
      <c r="C2231" s="24"/>
      <c r="X2231" s="24"/>
    </row>
    <row r="2232" spans="1:24">
      <c r="A2232" s="24"/>
      <c r="B2232" s="24"/>
      <c r="C2232" s="24"/>
      <c r="X2232" s="24"/>
    </row>
    <row r="2233" spans="1:24">
      <c r="A2233" s="24"/>
      <c r="B2233" s="24"/>
      <c r="C2233" s="24"/>
      <c r="X2233" s="24"/>
    </row>
    <row r="2234" spans="1:24">
      <c r="A2234" s="24"/>
      <c r="B2234" s="24"/>
      <c r="C2234" s="24"/>
      <c r="X2234" s="24"/>
    </row>
    <row r="2235" spans="1:24">
      <c r="A2235" s="24"/>
      <c r="B2235" s="24"/>
      <c r="C2235" s="24"/>
      <c r="X2235" s="24"/>
    </row>
    <row r="2236" spans="1:24">
      <c r="A2236" s="24"/>
      <c r="B2236" s="24"/>
      <c r="C2236" s="24"/>
      <c r="X2236" s="24"/>
    </row>
    <row r="2237" spans="1:24">
      <c r="A2237" s="24"/>
      <c r="B2237" s="24"/>
      <c r="C2237" s="24"/>
      <c r="X2237" s="24"/>
    </row>
    <row r="2238" spans="1:24">
      <c r="A2238" s="24"/>
      <c r="B2238" s="24"/>
      <c r="C2238" s="24"/>
      <c r="X2238" s="24"/>
    </row>
    <row r="2239" spans="1:24">
      <c r="A2239" s="24"/>
      <c r="B2239" s="24"/>
      <c r="C2239" s="24"/>
      <c r="X2239" s="24"/>
    </row>
    <row r="2240" spans="1:24">
      <c r="A2240" s="24"/>
      <c r="B2240" s="24"/>
      <c r="C2240" s="24"/>
      <c r="X2240" s="24"/>
    </row>
    <row r="2241" spans="1:24">
      <c r="A2241" s="24"/>
      <c r="B2241" s="24"/>
      <c r="C2241" s="24"/>
      <c r="X2241" s="24"/>
    </row>
    <row r="2242" spans="1:24">
      <c r="A2242" s="24"/>
      <c r="B2242" s="24"/>
      <c r="C2242" s="24"/>
      <c r="X2242" s="24"/>
    </row>
    <row r="2243" spans="1:24">
      <c r="A2243" s="24"/>
      <c r="B2243" s="24"/>
      <c r="C2243" s="24"/>
      <c r="X2243" s="24"/>
    </row>
    <row r="2244" spans="1:24">
      <c r="A2244" s="24"/>
      <c r="B2244" s="24"/>
      <c r="C2244" s="24"/>
      <c r="X2244" s="24"/>
    </row>
    <row r="2245" spans="1:24">
      <c r="A2245" s="24"/>
      <c r="B2245" s="24"/>
      <c r="C2245" s="24"/>
      <c r="X2245" s="24"/>
    </row>
    <row r="2246" spans="1:24">
      <c r="A2246" s="24"/>
      <c r="B2246" s="24"/>
      <c r="C2246" s="24"/>
      <c r="X2246" s="24"/>
    </row>
    <row r="2247" spans="1:24">
      <c r="A2247" s="24"/>
      <c r="B2247" s="24"/>
      <c r="C2247" s="24"/>
      <c r="X2247" s="24"/>
    </row>
    <row r="2248" spans="1:24">
      <c r="A2248" s="24"/>
      <c r="B2248" s="24"/>
      <c r="C2248" s="24"/>
      <c r="X2248" s="24"/>
    </row>
    <row r="2249" spans="1:24">
      <c r="A2249" s="24"/>
      <c r="B2249" s="24"/>
      <c r="C2249" s="24"/>
      <c r="X2249" s="24"/>
    </row>
    <row r="2250" spans="1:24">
      <c r="A2250" s="24"/>
      <c r="B2250" s="24"/>
      <c r="C2250" s="24"/>
      <c r="X2250" s="24"/>
    </row>
    <row r="2251" spans="1:24">
      <c r="A2251" s="24"/>
      <c r="B2251" s="24"/>
      <c r="C2251" s="24"/>
      <c r="X2251" s="24"/>
    </row>
    <row r="2252" spans="1:24">
      <c r="A2252" s="24"/>
      <c r="B2252" s="24"/>
      <c r="C2252" s="24"/>
      <c r="X2252" s="24"/>
    </row>
    <row r="2253" spans="1:24">
      <c r="A2253" s="24"/>
      <c r="B2253" s="24"/>
      <c r="C2253" s="24"/>
      <c r="X2253" s="24"/>
    </row>
    <row r="2254" spans="1:24">
      <c r="A2254" s="24"/>
      <c r="B2254" s="24"/>
      <c r="C2254" s="24"/>
      <c r="X2254" s="24"/>
    </row>
    <row r="2255" spans="1:24">
      <c r="A2255" s="24"/>
      <c r="B2255" s="24"/>
      <c r="C2255" s="24"/>
      <c r="X2255" s="24"/>
    </row>
    <row r="2256" spans="1:24">
      <c r="A2256" s="24"/>
      <c r="B2256" s="24"/>
      <c r="C2256" s="24"/>
      <c r="X2256" s="24"/>
    </row>
    <row r="2257" spans="1:24">
      <c r="A2257" s="24"/>
      <c r="B2257" s="24"/>
      <c r="C2257" s="24"/>
      <c r="X2257" s="24"/>
    </row>
    <row r="2258" spans="1:24">
      <c r="A2258" s="24"/>
      <c r="B2258" s="24"/>
      <c r="C2258" s="24"/>
      <c r="X2258" s="24"/>
    </row>
    <row r="2259" spans="1:24">
      <c r="A2259" s="24"/>
      <c r="B2259" s="24"/>
      <c r="C2259" s="24"/>
      <c r="X2259" s="24"/>
    </row>
    <row r="2260" spans="1:24">
      <c r="A2260" s="24"/>
      <c r="B2260" s="24"/>
      <c r="C2260" s="24"/>
      <c r="X2260" s="24"/>
    </row>
    <row r="2261" spans="1:24">
      <c r="A2261" s="24"/>
      <c r="B2261" s="24"/>
      <c r="C2261" s="24"/>
      <c r="X2261" s="24"/>
    </row>
    <row r="2262" spans="1:24">
      <c r="A2262" s="24"/>
      <c r="B2262" s="24"/>
      <c r="C2262" s="24"/>
      <c r="X2262" s="24"/>
    </row>
    <row r="2263" spans="1:24">
      <c r="A2263" s="24"/>
      <c r="B2263" s="24"/>
      <c r="C2263" s="24"/>
      <c r="X2263" s="24"/>
    </row>
    <row r="2264" spans="1:24">
      <c r="A2264" s="24"/>
      <c r="B2264" s="24"/>
      <c r="C2264" s="24"/>
      <c r="X2264" s="24"/>
    </row>
    <row r="2265" spans="1:24">
      <c r="A2265" s="24"/>
      <c r="B2265" s="24"/>
      <c r="C2265" s="24"/>
      <c r="N2265" s="24"/>
      <c r="O2265" s="24"/>
      <c r="Q2265" s="24"/>
      <c r="R2265" s="24"/>
      <c r="S2265" s="24"/>
      <c r="X2265" s="24"/>
    </row>
    <row r="2266" spans="1:24">
      <c r="A2266" s="24"/>
      <c r="B2266" s="24"/>
      <c r="C2266" s="24"/>
      <c r="X2266" s="24"/>
    </row>
    <row r="2267" spans="1:24">
      <c r="A2267" s="24"/>
      <c r="B2267" s="24"/>
      <c r="C2267" s="24"/>
      <c r="X2267" s="24"/>
    </row>
    <row r="2268" spans="1:24">
      <c r="A2268" s="24"/>
      <c r="B2268" s="24"/>
      <c r="C2268" s="24"/>
      <c r="X2268" s="24"/>
    </row>
    <row r="2269" spans="1:24">
      <c r="A2269" s="24"/>
      <c r="B2269" s="24"/>
      <c r="C2269" s="24"/>
      <c r="X2269" s="24"/>
    </row>
    <row r="2270" spans="1:24">
      <c r="A2270" s="24"/>
      <c r="B2270" s="24"/>
      <c r="C2270" s="24"/>
      <c r="X2270" s="24"/>
    </row>
    <row r="2271" spans="1:24">
      <c r="A2271" s="24"/>
      <c r="B2271" s="24"/>
      <c r="C2271" s="24"/>
      <c r="X2271" s="24"/>
    </row>
    <row r="2272" spans="1:24">
      <c r="A2272" s="24"/>
      <c r="B2272" s="24"/>
      <c r="C2272" s="24"/>
      <c r="X2272" s="24"/>
    </row>
    <row r="2273" spans="1:24">
      <c r="A2273" s="24"/>
      <c r="B2273" s="24"/>
      <c r="C2273" s="24"/>
      <c r="X2273" s="24"/>
    </row>
    <row r="2274" spans="1:24">
      <c r="A2274" s="24"/>
      <c r="B2274" s="24"/>
      <c r="C2274" s="24"/>
      <c r="X2274" s="24"/>
    </row>
    <row r="2275" spans="1:24">
      <c r="A2275" s="24"/>
      <c r="B2275" s="24"/>
      <c r="C2275" s="24"/>
      <c r="X2275" s="24"/>
    </row>
    <row r="2276" spans="1:24">
      <c r="A2276" s="24"/>
      <c r="B2276" s="24"/>
      <c r="C2276" s="24"/>
      <c r="X2276" s="24"/>
    </row>
    <row r="2277" spans="1:24">
      <c r="A2277" s="24"/>
      <c r="B2277" s="24"/>
      <c r="C2277" s="24"/>
      <c r="X2277" s="24"/>
    </row>
    <row r="2278" spans="1:24">
      <c r="A2278" s="24"/>
      <c r="B2278" s="24"/>
      <c r="C2278" s="24"/>
      <c r="X2278" s="24"/>
    </row>
    <row r="2279" spans="1:24">
      <c r="A2279" s="24"/>
      <c r="B2279" s="24"/>
      <c r="C2279" s="24"/>
      <c r="X2279" s="24"/>
    </row>
    <row r="2280" spans="1:24">
      <c r="A2280" s="24"/>
      <c r="B2280" s="24"/>
      <c r="C2280" s="24"/>
      <c r="X2280" s="24"/>
    </row>
    <row r="2281" spans="1:24">
      <c r="A2281" s="24"/>
      <c r="B2281" s="24"/>
      <c r="C2281" s="24"/>
    </row>
    <row r="2282" spans="1:24">
      <c r="A2282" s="24"/>
      <c r="B2282" s="24"/>
      <c r="C2282" s="24"/>
      <c r="X2282" s="24"/>
    </row>
    <row r="2283" spans="1:24">
      <c r="A2283" s="24"/>
      <c r="B2283" s="24"/>
      <c r="C2283" s="24"/>
      <c r="X2283" s="24"/>
    </row>
    <row r="2284" spans="1:24">
      <c r="A2284" s="24"/>
      <c r="B2284" s="24"/>
      <c r="C2284" s="24"/>
    </row>
    <row r="2285" spans="1:24">
      <c r="A2285" s="24"/>
      <c r="B2285" s="24"/>
      <c r="C2285" s="24"/>
    </row>
    <row r="2286" spans="1:24">
      <c r="A2286" s="24"/>
      <c r="B2286" s="24"/>
      <c r="C2286" s="24"/>
      <c r="X2286" s="24"/>
    </row>
    <row r="2287" spans="1:24">
      <c r="A2287" s="24"/>
      <c r="B2287" s="24"/>
      <c r="C2287" s="24"/>
    </row>
    <row r="2288" spans="1:24">
      <c r="A2288" s="24"/>
      <c r="B2288" s="24"/>
      <c r="C2288" s="24"/>
      <c r="X2288" s="24"/>
    </row>
    <row r="2289" spans="1:24">
      <c r="A2289" s="24"/>
      <c r="B2289" s="24"/>
      <c r="C2289" s="24"/>
      <c r="X2289" s="24"/>
    </row>
    <row r="2290" spans="1:24">
      <c r="A2290" s="24"/>
      <c r="B2290" s="24"/>
      <c r="C2290" s="24"/>
    </row>
    <row r="2291" spans="1:24">
      <c r="A2291" s="24"/>
      <c r="B2291" s="24"/>
      <c r="C2291" s="24"/>
    </row>
    <row r="2292" spans="1:24">
      <c r="A2292" s="24"/>
      <c r="B2292" s="24"/>
      <c r="C2292" s="24"/>
      <c r="X2292" s="24"/>
    </row>
    <row r="2293" spans="1:24">
      <c r="A2293" s="24"/>
      <c r="B2293" s="24"/>
      <c r="C2293" s="24"/>
    </row>
    <row r="2294" spans="1:24">
      <c r="A2294" s="24"/>
      <c r="B2294" s="24"/>
      <c r="C2294" s="24"/>
    </row>
    <row r="2295" spans="1:24">
      <c r="A2295" s="24"/>
      <c r="B2295" s="24"/>
      <c r="C2295" s="24"/>
    </row>
    <row r="2296" spans="1:24">
      <c r="A2296" s="24"/>
      <c r="B2296" s="24"/>
      <c r="C2296" s="24"/>
    </row>
    <row r="2297" spans="1:24">
      <c r="A2297" s="24"/>
      <c r="B2297" s="24"/>
      <c r="C2297" s="24"/>
      <c r="O2297" s="24"/>
      <c r="Q2297" s="24"/>
      <c r="S2297" s="24"/>
      <c r="X2297" s="24"/>
    </row>
    <row r="2298" spans="1:24">
      <c r="A2298" s="24"/>
      <c r="B2298" s="24"/>
      <c r="C2298" s="24"/>
      <c r="O2298" s="24"/>
      <c r="Q2298" s="24"/>
      <c r="S2298" s="24"/>
    </row>
    <row r="2299" spans="1:24">
      <c r="A2299" s="24"/>
      <c r="B2299" s="24"/>
      <c r="C2299" s="24"/>
      <c r="X2299" s="24"/>
    </row>
    <row r="2300" spans="1:24">
      <c r="A2300" s="24"/>
      <c r="B2300" s="24"/>
      <c r="C2300" s="24"/>
      <c r="O2300" s="24"/>
      <c r="Q2300" s="24"/>
      <c r="S2300" s="24"/>
      <c r="X2300" s="24"/>
    </row>
    <row r="2301" spans="1:24">
      <c r="A2301" s="24"/>
      <c r="B2301" s="24"/>
      <c r="C2301" s="24"/>
      <c r="X2301" s="24"/>
    </row>
    <row r="2302" spans="1:24">
      <c r="A2302" s="24"/>
      <c r="B2302" s="24"/>
      <c r="C2302" s="24"/>
      <c r="O2302" s="24"/>
      <c r="Q2302" s="24"/>
      <c r="S2302" s="24"/>
      <c r="X2302" s="24"/>
    </row>
    <row r="2303" spans="1:24">
      <c r="A2303" s="24"/>
      <c r="B2303" s="24"/>
      <c r="C2303" s="24"/>
    </row>
    <row r="2304" spans="1:24">
      <c r="A2304" s="24"/>
      <c r="B2304" s="24"/>
      <c r="C2304" s="24"/>
      <c r="O2304" s="24"/>
      <c r="Q2304" s="24"/>
      <c r="S2304" s="24"/>
    </row>
    <row r="2305" spans="1:24">
      <c r="A2305" s="24"/>
      <c r="B2305" s="24"/>
      <c r="C2305" s="24"/>
      <c r="O2305" s="24"/>
      <c r="Q2305" s="24"/>
      <c r="S2305" s="24"/>
      <c r="X2305" s="24"/>
    </row>
    <row r="2306" spans="1:24">
      <c r="A2306" s="24"/>
      <c r="B2306" s="24"/>
      <c r="C2306" s="24"/>
      <c r="O2306" s="24"/>
      <c r="Q2306" s="24"/>
      <c r="S2306" s="24"/>
      <c r="X2306" s="24"/>
    </row>
    <row r="2307" spans="1:24">
      <c r="A2307" s="24"/>
      <c r="B2307" s="24"/>
      <c r="C2307" s="24"/>
      <c r="O2307" s="24"/>
      <c r="Q2307" s="24"/>
      <c r="S2307" s="24"/>
    </row>
    <row r="2308" spans="1:24">
      <c r="A2308" s="24"/>
      <c r="B2308" s="24"/>
      <c r="C2308" s="24"/>
      <c r="O2308" s="24"/>
      <c r="Q2308" s="24"/>
      <c r="S2308" s="24"/>
    </row>
    <row r="2309" spans="1:24">
      <c r="A2309" s="24"/>
      <c r="B2309" s="24"/>
      <c r="C2309" s="24"/>
      <c r="O2309" s="24"/>
      <c r="Q2309" s="24"/>
      <c r="S2309" s="24"/>
      <c r="X2309" s="24"/>
    </row>
    <row r="2310" spans="1:24">
      <c r="A2310" s="24"/>
      <c r="B2310" s="24"/>
      <c r="C2310" s="24"/>
      <c r="O2310" s="24"/>
      <c r="Q2310" s="24"/>
      <c r="S2310" s="24"/>
      <c r="X2310" s="24"/>
    </row>
    <row r="2311" spans="1:24">
      <c r="A2311" s="24"/>
      <c r="B2311" s="24"/>
      <c r="C2311" s="24"/>
      <c r="O2311" s="24"/>
      <c r="Q2311" s="24"/>
      <c r="S2311" s="24"/>
      <c r="X2311" s="24"/>
    </row>
    <row r="2312" spans="1:24">
      <c r="A2312" s="24"/>
      <c r="B2312" s="24"/>
      <c r="C2312" s="24"/>
      <c r="O2312" s="24"/>
      <c r="Q2312" s="24"/>
      <c r="S2312" s="24"/>
      <c r="X2312" s="24"/>
    </row>
    <row r="2313" spans="1:24">
      <c r="A2313" s="24"/>
      <c r="B2313" s="24"/>
      <c r="C2313" s="24"/>
      <c r="O2313" s="24"/>
      <c r="Q2313" s="24"/>
      <c r="S2313" s="24"/>
    </row>
    <row r="2314" spans="1:24">
      <c r="A2314" s="24"/>
      <c r="B2314" s="24"/>
      <c r="C2314" s="24"/>
      <c r="O2314" s="24"/>
      <c r="Q2314" s="24"/>
      <c r="S2314" s="24"/>
    </row>
    <row r="2315" spans="1:24">
      <c r="A2315" s="24"/>
      <c r="B2315" s="24"/>
      <c r="C2315" s="24"/>
      <c r="O2315" s="24"/>
      <c r="Q2315" s="24"/>
      <c r="S2315" s="24"/>
      <c r="X2315" s="24"/>
    </row>
    <row r="2316" spans="1:24">
      <c r="A2316" s="24"/>
      <c r="B2316" s="24"/>
      <c r="C2316" s="24"/>
      <c r="O2316" s="24"/>
      <c r="Q2316" s="24"/>
      <c r="S2316" s="24"/>
      <c r="X2316" s="24"/>
    </row>
    <row r="2317" spans="1:24">
      <c r="A2317" s="24"/>
      <c r="B2317" s="24"/>
      <c r="C2317" s="24"/>
      <c r="X2317" s="24"/>
    </row>
    <row r="2318" spans="1:24">
      <c r="A2318" s="24"/>
      <c r="B2318" s="24"/>
      <c r="C2318" s="24"/>
      <c r="O2318" s="24"/>
      <c r="Q2318" s="24"/>
      <c r="S2318" s="24"/>
      <c r="X2318" s="24"/>
    </row>
    <row r="2319" spans="1:24">
      <c r="A2319" s="24"/>
      <c r="B2319" s="24"/>
      <c r="C2319" s="24"/>
      <c r="O2319" s="24"/>
      <c r="Q2319" s="24"/>
      <c r="S2319" s="24"/>
      <c r="X2319" s="24"/>
    </row>
    <row r="2320" spans="1:24">
      <c r="A2320" s="24"/>
      <c r="B2320" s="24"/>
      <c r="C2320" s="24"/>
      <c r="X2320" s="24"/>
    </row>
    <row r="2321" spans="1:24">
      <c r="A2321" s="24"/>
      <c r="B2321" s="24"/>
      <c r="C2321" s="24"/>
      <c r="X2321" s="24"/>
    </row>
    <row r="2322" spans="1:24">
      <c r="A2322" s="24"/>
      <c r="B2322" s="24"/>
      <c r="C2322" s="24"/>
      <c r="X2322" s="24"/>
    </row>
    <row r="2323" spans="1:24">
      <c r="A2323" s="24"/>
      <c r="B2323" s="24"/>
      <c r="C2323" s="24"/>
      <c r="X2323" s="24"/>
    </row>
    <row r="2324" spans="1:24">
      <c r="A2324" s="24"/>
      <c r="B2324" s="24"/>
      <c r="C2324" s="24"/>
      <c r="X2324" s="24"/>
    </row>
    <row r="2325" spans="1:24">
      <c r="A2325" s="24"/>
      <c r="B2325" s="24"/>
      <c r="C2325" s="24"/>
      <c r="X2325" s="24"/>
    </row>
    <row r="2326" spans="1:24">
      <c r="A2326" s="24"/>
      <c r="B2326" s="24"/>
      <c r="C2326" s="24"/>
      <c r="X2326" s="24"/>
    </row>
    <row r="2327" spans="1:24">
      <c r="A2327" s="24"/>
      <c r="B2327" s="24"/>
      <c r="C2327" s="24"/>
      <c r="L2327" s="24"/>
      <c r="M2327" s="24"/>
      <c r="N2327" s="24"/>
      <c r="O2327" s="24"/>
      <c r="Q2327" s="24"/>
      <c r="R2327" s="24"/>
      <c r="S2327" s="24"/>
      <c r="X2327" s="24"/>
    </row>
    <row r="2328" spans="1:24">
      <c r="A2328" s="24"/>
      <c r="B2328" s="24"/>
      <c r="C2328" s="24"/>
      <c r="L2328" s="24"/>
      <c r="M2328" s="24"/>
      <c r="N2328" s="24"/>
      <c r="O2328" s="24"/>
      <c r="Q2328" s="24"/>
      <c r="R2328" s="24"/>
      <c r="S2328" s="24"/>
      <c r="X2328" s="24"/>
    </row>
    <row r="2329" spans="1:24">
      <c r="A2329" s="24"/>
      <c r="B2329" s="24"/>
      <c r="C2329" s="24"/>
      <c r="K2329" s="24"/>
      <c r="L2329" s="24"/>
      <c r="M2329" s="24"/>
      <c r="N2329" s="24"/>
      <c r="O2329" s="24"/>
      <c r="Q2329" s="24"/>
      <c r="R2329" s="24"/>
      <c r="S2329" s="24"/>
      <c r="W2329" s="24"/>
    </row>
    <row r="2330" spans="1:24">
      <c r="A2330" s="24"/>
      <c r="B2330" s="24"/>
      <c r="C2330" s="24"/>
      <c r="K2330" s="24"/>
      <c r="L2330" s="24"/>
      <c r="M2330" s="24"/>
      <c r="N2330" s="24"/>
      <c r="O2330" s="24"/>
      <c r="Q2330" s="24"/>
      <c r="R2330" s="24"/>
      <c r="S2330" s="24"/>
      <c r="W2330" s="24"/>
    </row>
    <row r="2331" spans="1:24">
      <c r="A2331" s="24"/>
      <c r="B2331" s="24"/>
      <c r="C2331" s="24"/>
      <c r="L2331" s="24"/>
      <c r="M2331" s="24"/>
      <c r="N2331" s="24"/>
      <c r="O2331" s="24"/>
      <c r="Q2331" s="24"/>
      <c r="R2331" s="24"/>
      <c r="S2331" s="24"/>
      <c r="X2331" s="24"/>
    </row>
    <row r="2332" spans="1:24">
      <c r="A2332" s="24"/>
      <c r="B2332" s="24"/>
      <c r="C2332" s="24"/>
      <c r="L2332" s="24"/>
      <c r="M2332" s="24"/>
      <c r="N2332" s="24"/>
      <c r="O2332" s="24"/>
      <c r="Q2332" s="24"/>
      <c r="R2332" s="24"/>
      <c r="S2332" s="24"/>
      <c r="X2332" s="24"/>
    </row>
    <row r="2333" spans="1:24">
      <c r="A2333" s="24"/>
      <c r="B2333" s="24"/>
      <c r="C2333" s="24"/>
      <c r="K2333" s="24"/>
      <c r="L2333" s="24"/>
      <c r="M2333" s="66"/>
      <c r="N2333" s="24"/>
      <c r="O2333" s="66"/>
      <c r="Q2333" s="24"/>
      <c r="R2333" s="24"/>
      <c r="S2333" s="24"/>
      <c r="W2333" s="66"/>
    </row>
    <row r="2334" spans="1:24">
      <c r="A2334" s="24"/>
      <c r="B2334" s="24"/>
      <c r="C2334" s="24"/>
      <c r="K2334" s="24"/>
      <c r="L2334" s="24"/>
      <c r="M2334" s="24"/>
      <c r="N2334" s="24"/>
      <c r="O2334" s="24"/>
      <c r="Q2334" s="24"/>
      <c r="R2334" s="24"/>
      <c r="S2334" s="24"/>
      <c r="W2334" s="24"/>
    </row>
    <row r="2335" spans="1:24">
      <c r="A2335" s="24"/>
      <c r="B2335" s="24"/>
      <c r="C2335" s="24"/>
      <c r="K2335" s="24"/>
      <c r="L2335" s="24"/>
      <c r="M2335" s="66"/>
      <c r="N2335" s="24"/>
      <c r="O2335" s="66"/>
      <c r="Q2335" s="24"/>
      <c r="R2335" s="24"/>
      <c r="S2335" s="24"/>
      <c r="W2335" s="24"/>
    </row>
    <row r="2336" spans="1:24">
      <c r="A2336" s="24"/>
      <c r="B2336" s="24"/>
      <c r="C2336" s="24"/>
      <c r="K2336" s="24"/>
      <c r="L2336" s="24"/>
      <c r="M2336" s="24"/>
      <c r="N2336" s="24"/>
      <c r="O2336" s="24"/>
      <c r="Q2336" s="24"/>
      <c r="R2336" s="24"/>
      <c r="S2336" s="24"/>
      <c r="W2336" s="24"/>
      <c r="X2336" s="24"/>
    </row>
    <row r="2337" spans="1:24">
      <c r="A2337" s="24"/>
      <c r="B2337" s="24"/>
      <c r="C2337" s="24"/>
      <c r="K2337" s="24"/>
      <c r="L2337" s="24"/>
      <c r="M2337" s="24"/>
      <c r="N2337" s="24"/>
      <c r="O2337" s="24"/>
      <c r="Q2337" s="24"/>
      <c r="R2337" s="24"/>
      <c r="S2337" s="24"/>
      <c r="W2337" s="24"/>
    </row>
    <row r="2338" spans="1:24">
      <c r="A2338" s="24"/>
      <c r="B2338" s="24"/>
      <c r="C2338" s="24"/>
      <c r="K2338" s="24"/>
      <c r="L2338" s="24"/>
      <c r="M2338" s="24"/>
      <c r="N2338" s="24"/>
      <c r="O2338" s="24"/>
      <c r="Q2338" s="24"/>
      <c r="R2338" s="24"/>
      <c r="S2338" s="24"/>
      <c r="W2338" s="24"/>
    </row>
    <row r="2339" spans="1:24">
      <c r="A2339" s="24"/>
      <c r="B2339" s="24"/>
      <c r="C2339" s="24"/>
      <c r="K2339" s="24"/>
      <c r="L2339" s="24"/>
      <c r="M2339" s="24"/>
      <c r="N2339" s="24"/>
      <c r="O2339" s="24"/>
      <c r="Q2339" s="24"/>
      <c r="R2339" s="24"/>
      <c r="S2339" s="24"/>
      <c r="W2339" s="24"/>
    </row>
    <row r="2340" spans="1:24">
      <c r="A2340" s="24"/>
      <c r="B2340" s="24"/>
      <c r="C2340" s="24"/>
      <c r="K2340" s="24"/>
      <c r="L2340" s="24"/>
      <c r="M2340" s="24"/>
      <c r="N2340" s="24"/>
      <c r="O2340" s="24"/>
      <c r="Q2340" s="24"/>
      <c r="R2340" s="24"/>
      <c r="S2340" s="24"/>
      <c r="W2340" s="24"/>
      <c r="X2340" s="24"/>
    </row>
    <row r="2341" spans="1:24">
      <c r="A2341" s="24"/>
      <c r="B2341" s="24"/>
      <c r="C2341" s="24"/>
      <c r="K2341" s="24"/>
      <c r="L2341" s="24"/>
      <c r="M2341" s="24"/>
      <c r="N2341" s="24"/>
      <c r="O2341" s="24"/>
      <c r="Q2341" s="24"/>
      <c r="R2341" s="24"/>
      <c r="S2341" s="24"/>
      <c r="W2341" s="24"/>
      <c r="X2341" s="24"/>
    </row>
    <row r="2342" spans="1:24">
      <c r="A2342" s="24"/>
      <c r="B2342" s="24"/>
      <c r="C2342" s="24"/>
      <c r="K2342" s="24"/>
      <c r="L2342" s="24"/>
      <c r="M2342" s="24"/>
      <c r="N2342" s="24"/>
      <c r="O2342" s="24"/>
      <c r="Q2342" s="24"/>
      <c r="R2342" s="24"/>
      <c r="S2342" s="24"/>
      <c r="W2342" s="24"/>
      <c r="X2342" s="24"/>
    </row>
    <row r="2343" spans="1:24">
      <c r="A2343" s="24"/>
      <c r="B2343" s="24"/>
      <c r="C2343" s="24"/>
      <c r="L2343" s="24"/>
      <c r="M2343" s="24"/>
      <c r="N2343" s="24"/>
      <c r="O2343" s="24"/>
      <c r="Q2343" s="24"/>
      <c r="R2343" s="24"/>
      <c r="S2343" s="24"/>
      <c r="X2343" s="24"/>
    </row>
    <row r="2344" spans="1:24">
      <c r="A2344" s="24"/>
      <c r="B2344" s="24"/>
      <c r="C2344" s="24"/>
      <c r="L2344" s="24"/>
      <c r="M2344" s="24"/>
      <c r="N2344" s="24"/>
      <c r="O2344" s="24"/>
      <c r="Q2344" s="24"/>
      <c r="R2344" s="24"/>
      <c r="S2344" s="24"/>
      <c r="X2344" s="24"/>
    </row>
    <row r="2345" spans="1:24">
      <c r="A2345" s="24"/>
      <c r="B2345" s="24"/>
      <c r="C2345" s="24"/>
      <c r="L2345" s="24"/>
      <c r="M2345" s="24"/>
      <c r="N2345" s="24"/>
      <c r="O2345" s="24"/>
      <c r="Q2345" s="24"/>
      <c r="R2345" s="24"/>
      <c r="S2345" s="24"/>
      <c r="X2345" s="24"/>
    </row>
    <row r="2346" spans="1:24">
      <c r="A2346" s="24"/>
      <c r="B2346" s="24"/>
      <c r="C2346" s="24"/>
      <c r="K2346" s="24"/>
      <c r="L2346" s="24"/>
      <c r="M2346" s="24"/>
      <c r="N2346" s="24"/>
      <c r="O2346" s="24"/>
      <c r="Q2346" s="24"/>
      <c r="R2346" s="24"/>
      <c r="S2346" s="24"/>
      <c r="W2346" s="24"/>
    </row>
    <row r="2347" spans="1:24">
      <c r="A2347" s="24"/>
      <c r="B2347" s="24"/>
      <c r="C2347" s="24"/>
      <c r="K2347" s="24"/>
      <c r="L2347" s="24"/>
      <c r="M2347" s="24"/>
      <c r="N2347" s="24"/>
      <c r="O2347" s="24"/>
      <c r="Q2347" s="24"/>
      <c r="R2347" s="24"/>
      <c r="S2347" s="24"/>
      <c r="W2347" s="24"/>
    </row>
    <row r="2348" spans="1:24">
      <c r="A2348" s="24"/>
      <c r="B2348" s="24"/>
      <c r="C2348" s="24"/>
      <c r="K2348" s="24"/>
      <c r="L2348" s="24"/>
      <c r="M2348" s="66"/>
      <c r="N2348" s="24"/>
      <c r="O2348" s="66"/>
      <c r="Q2348" s="24"/>
      <c r="R2348" s="24"/>
      <c r="S2348" s="24"/>
      <c r="W2348" s="24"/>
    </row>
    <row r="2349" spans="1:24">
      <c r="A2349" s="24"/>
      <c r="B2349" s="24"/>
      <c r="C2349" s="24"/>
      <c r="K2349" s="24"/>
      <c r="L2349" s="24"/>
      <c r="M2349" s="24"/>
      <c r="N2349" s="24"/>
      <c r="O2349" s="24"/>
      <c r="Q2349" s="24"/>
      <c r="R2349" s="24"/>
      <c r="S2349" s="24"/>
      <c r="W2349" s="24"/>
    </row>
    <row r="2350" spans="1:24">
      <c r="A2350" s="24"/>
      <c r="B2350" s="24"/>
      <c r="C2350" s="24"/>
      <c r="K2350" s="24"/>
      <c r="L2350" s="24"/>
      <c r="M2350" s="24"/>
      <c r="N2350" s="24"/>
      <c r="O2350" s="24"/>
      <c r="Q2350" s="24"/>
      <c r="R2350" s="24"/>
      <c r="S2350" s="24"/>
      <c r="W2350" s="24"/>
      <c r="X2350" s="24"/>
    </row>
    <row r="2351" spans="1:24">
      <c r="A2351" s="24"/>
      <c r="B2351" s="24"/>
      <c r="C2351" s="24"/>
      <c r="K2351" s="24"/>
      <c r="L2351" s="24"/>
      <c r="M2351" s="24"/>
      <c r="N2351" s="24"/>
      <c r="O2351" s="24"/>
      <c r="Q2351" s="24"/>
      <c r="R2351" s="24"/>
      <c r="S2351" s="24"/>
      <c r="W2351" s="24"/>
      <c r="X2351" s="24"/>
    </row>
    <row r="2352" spans="1:24">
      <c r="A2352" s="24"/>
      <c r="B2352" s="24"/>
      <c r="C2352" s="24"/>
      <c r="K2352" s="24"/>
      <c r="L2352" s="24"/>
      <c r="M2352" s="24"/>
      <c r="N2352" s="24"/>
      <c r="O2352" s="24"/>
      <c r="Q2352" s="24"/>
      <c r="R2352" s="24"/>
      <c r="S2352" s="24"/>
      <c r="W2352" s="24"/>
    </row>
    <row r="2353" spans="1:23">
      <c r="A2353" s="24"/>
      <c r="B2353" s="24"/>
      <c r="C2353" s="24"/>
      <c r="K2353" s="24"/>
      <c r="L2353" s="24"/>
      <c r="M2353" s="66"/>
      <c r="N2353" s="24"/>
      <c r="O2353" s="24"/>
      <c r="Q2353" s="24"/>
      <c r="R2353" s="24"/>
      <c r="S2353" s="24"/>
      <c r="W2353" s="24"/>
    </row>
    <row r="2354" spans="1:23">
      <c r="A2354" s="24"/>
      <c r="B2354" s="24"/>
      <c r="C2354" s="24"/>
      <c r="K2354" s="24"/>
      <c r="L2354" s="24"/>
      <c r="M2354" s="24"/>
      <c r="N2354" s="24"/>
      <c r="O2354" s="24"/>
      <c r="Q2354" s="24"/>
      <c r="R2354" s="24"/>
      <c r="S2354" s="24"/>
      <c r="W2354" s="24"/>
    </row>
    <row r="2355" spans="1:23">
      <c r="A2355" s="24"/>
      <c r="B2355" s="24"/>
      <c r="C2355" s="24"/>
      <c r="K2355" s="24"/>
      <c r="L2355" s="24"/>
      <c r="M2355" s="24"/>
      <c r="N2355" s="24"/>
      <c r="O2355" s="24"/>
      <c r="Q2355" s="24"/>
      <c r="R2355" s="24"/>
      <c r="S2355" s="24"/>
      <c r="W2355" s="24"/>
    </row>
    <row r="2356" spans="1:23">
      <c r="A2356" s="24"/>
      <c r="B2356" s="24"/>
      <c r="C2356" s="24"/>
      <c r="K2356" s="24"/>
      <c r="L2356" s="24"/>
      <c r="M2356" s="24"/>
      <c r="N2356" s="24"/>
      <c r="O2356" s="24"/>
      <c r="Q2356" s="24"/>
      <c r="R2356" s="24"/>
      <c r="S2356" s="24"/>
      <c r="W2356" s="24"/>
    </row>
    <row r="2357" spans="1:23">
      <c r="A2357" s="24"/>
      <c r="B2357" s="24"/>
      <c r="C2357" s="24"/>
      <c r="K2357" s="24"/>
      <c r="L2357" s="24"/>
      <c r="M2357" s="24"/>
      <c r="N2357" s="24"/>
      <c r="O2357" s="24"/>
      <c r="Q2357" s="24"/>
      <c r="R2357" s="24"/>
      <c r="S2357" s="24"/>
      <c r="W2357" s="24"/>
    </row>
    <row r="2358" spans="1:23">
      <c r="A2358" s="24"/>
      <c r="B2358" s="24"/>
      <c r="C2358" s="24"/>
      <c r="K2358" s="24"/>
      <c r="L2358" s="24"/>
      <c r="M2358" s="24"/>
      <c r="N2358" s="24"/>
      <c r="O2358" s="24"/>
      <c r="Q2358" s="24"/>
      <c r="R2358" s="24"/>
      <c r="S2358" s="24"/>
      <c r="W2358" s="24"/>
    </row>
    <row r="2359" spans="1:23">
      <c r="A2359" s="24"/>
      <c r="B2359" s="24"/>
      <c r="C2359" s="24"/>
      <c r="K2359" s="24"/>
      <c r="L2359" s="24"/>
      <c r="M2359" s="24"/>
      <c r="N2359" s="24"/>
      <c r="O2359" s="24"/>
      <c r="Q2359" s="24"/>
      <c r="R2359" s="24"/>
      <c r="S2359" s="24"/>
      <c r="W2359" s="24"/>
    </row>
    <row r="2360" spans="1:23">
      <c r="A2360" s="24"/>
      <c r="B2360" s="24"/>
      <c r="C2360" s="24"/>
      <c r="K2360" s="24"/>
      <c r="L2360" s="24"/>
      <c r="M2360" s="24"/>
      <c r="N2360" s="24"/>
      <c r="O2360" s="24"/>
      <c r="Q2360" s="24"/>
      <c r="R2360" s="24"/>
      <c r="S2360" s="24"/>
      <c r="W2360" s="24"/>
    </row>
    <row r="2361" spans="1:23">
      <c r="A2361" s="24"/>
      <c r="B2361" s="24"/>
      <c r="C2361" s="24"/>
      <c r="K2361" s="24"/>
      <c r="L2361" s="24"/>
      <c r="M2361" s="24"/>
      <c r="N2361" s="24"/>
      <c r="O2361" s="24"/>
      <c r="Q2361" s="24"/>
      <c r="R2361" s="24"/>
      <c r="S2361" s="24"/>
    </row>
    <row r="2362" spans="1:23">
      <c r="A2362" s="24"/>
      <c r="B2362" s="24"/>
      <c r="C2362" s="24"/>
      <c r="K2362" s="24"/>
      <c r="L2362" s="24"/>
      <c r="M2362" s="24"/>
      <c r="N2362" s="24"/>
      <c r="O2362" s="24"/>
      <c r="Q2362" s="24"/>
      <c r="R2362" s="24"/>
      <c r="S2362" s="24"/>
    </row>
    <row r="2363" spans="1:23">
      <c r="A2363" s="24"/>
      <c r="B2363" s="24"/>
      <c r="C2363" s="24"/>
      <c r="K2363" s="24"/>
      <c r="L2363" s="24"/>
      <c r="M2363" s="24"/>
      <c r="N2363" s="24"/>
      <c r="O2363" s="24"/>
      <c r="Q2363" s="24"/>
      <c r="R2363" s="24"/>
      <c r="S2363" s="24"/>
      <c r="W2363" s="24"/>
    </row>
    <row r="2364" spans="1:23">
      <c r="A2364" s="24"/>
      <c r="B2364" s="24"/>
      <c r="C2364" s="24"/>
      <c r="L2364" s="24"/>
      <c r="M2364" s="24"/>
      <c r="N2364" s="24"/>
      <c r="O2364" s="24"/>
      <c r="Q2364" s="24"/>
      <c r="R2364" s="24"/>
      <c r="S2364" s="24"/>
    </row>
    <row r="2365" spans="1:23">
      <c r="A2365" s="24"/>
      <c r="B2365" s="24"/>
      <c r="C2365" s="24"/>
      <c r="L2365" s="24"/>
      <c r="M2365" s="24"/>
      <c r="N2365" s="24"/>
      <c r="O2365" s="24"/>
      <c r="Q2365" s="24"/>
      <c r="R2365" s="24"/>
      <c r="S2365" s="24"/>
    </row>
    <row r="2366" spans="1:23">
      <c r="A2366" s="24"/>
      <c r="B2366" s="24"/>
      <c r="C2366" s="24"/>
      <c r="L2366" s="24"/>
      <c r="M2366" s="24"/>
      <c r="N2366" s="24"/>
      <c r="O2366" s="24"/>
      <c r="Q2366" s="24"/>
      <c r="R2366" s="24"/>
      <c r="S2366" s="24"/>
    </row>
    <row r="2367" spans="1:23">
      <c r="A2367" s="24"/>
      <c r="B2367" s="24"/>
      <c r="C2367" s="24"/>
      <c r="K2367" s="24"/>
      <c r="L2367" s="24"/>
      <c r="M2367" s="24"/>
      <c r="N2367" s="24"/>
      <c r="O2367" s="24"/>
      <c r="Q2367" s="24"/>
      <c r="R2367" s="24"/>
      <c r="S2367" s="24"/>
      <c r="W2367" s="24"/>
    </row>
    <row r="2368" spans="1:23">
      <c r="A2368" s="24"/>
      <c r="B2368" s="24"/>
      <c r="C2368" s="24"/>
      <c r="K2368" s="24"/>
      <c r="L2368" s="24"/>
      <c r="M2368" s="24"/>
      <c r="N2368" s="24"/>
      <c r="O2368" s="24"/>
      <c r="Q2368" s="24"/>
      <c r="R2368" s="24"/>
      <c r="S2368" s="24"/>
    </row>
    <row r="2369" spans="1:23">
      <c r="A2369" s="24"/>
      <c r="B2369" s="24"/>
      <c r="C2369" s="24"/>
      <c r="K2369" s="24"/>
      <c r="L2369" s="24"/>
      <c r="M2369" s="24"/>
      <c r="N2369" s="24"/>
      <c r="O2369" s="24"/>
      <c r="Q2369" s="24"/>
      <c r="R2369" s="24"/>
      <c r="S2369" s="24"/>
    </row>
    <row r="2370" spans="1:23">
      <c r="A2370" s="24"/>
      <c r="B2370" s="24"/>
      <c r="C2370" s="24"/>
      <c r="L2370" s="24"/>
      <c r="M2370" s="24"/>
      <c r="N2370" s="24"/>
      <c r="O2370" s="24"/>
      <c r="Q2370" s="24"/>
      <c r="R2370" s="24"/>
      <c r="S2370" s="24"/>
    </row>
    <row r="2371" spans="1:23">
      <c r="A2371" s="24"/>
      <c r="B2371" s="24"/>
      <c r="C2371" s="24"/>
      <c r="L2371" s="24"/>
      <c r="M2371" s="24"/>
      <c r="N2371" s="24"/>
      <c r="O2371" s="24"/>
      <c r="Q2371" s="24"/>
      <c r="R2371" s="24"/>
      <c r="S2371" s="24"/>
    </row>
    <row r="2372" spans="1:23">
      <c r="A2372" s="24"/>
      <c r="B2372" s="24"/>
      <c r="C2372" s="24"/>
      <c r="K2372" s="24"/>
      <c r="L2372" s="24"/>
      <c r="M2372" s="24"/>
      <c r="N2372" s="24"/>
      <c r="O2372" s="24"/>
      <c r="Q2372" s="24"/>
      <c r="R2372" s="24"/>
      <c r="S2372" s="24"/>
      <c r="W2372" s="24"/>
    </row>
    <row r="2373" spans="1:23">
      <c r="A2373" s="24"/>
      <c r="B2373" s="24"/>
      <c r="C2373" s="24"/>
      <c r="K2373" s="24"/>
      <c r="L2373" s="24"/>
      <c r="M2373" s="24"/>
      <c r="N2373" s="24"/>
      <c r="O2373" s="24"/>
      <c r="Q2373" s="24"/>
      <c r="R2373" s="24"/>
      <c r="S2373" s="24"/>
    </row>
    <row r="2374" spans="1:23">
      <c r="A2374" s="24"/>
      <c r="B2374" s="24"/>
      <c r="C2374" s="24"/>
      <c r="K2374" s="24"/>
      <c r="L2374" s="24"/>
      <c r="M2374" s="24"/>
      <c r="N2374" s="24"/>
      <c r="O2374" s="24"/>
      <c r="Q2374" s="24"/>
      <c r="R2374" s="24"/>
      <c r="S2374" s="24"/>
    </row>
    <row r="2375" spans="1:23">
      <c r="A2375" s="24"/>
      <c r="B2375" s="24"/>
      <c r="C2375" s="24"/>
      <c r="K2375" s="24"/>
      <c r="L2375" s="24"/>
      <c r="M2375" s="24"/>
      <c r="N2375" s="24"/>
      <c r="O2375" s="24"/>
      <c r="Q2375" s="24"/>
      <c r="R2375" s="24"/>
      <c r="S2375" s="24"/>
      <c r="W2375" s="24"/>
    </row>
    <row r="2376" spans="1:23">
      <c r="A2376" s="24"/>
      <c r="B2376" s="24"/>
      <c r="C2376" s="24"/>
      <c r="L2376" s="24"/>
      <c r="M2376" s="24"/>
      <c r="N2376" s="24"/>
      <c r="O2376" s="24"/>
      <c r="Q2376" s="24"/>
      <c r="R2376" s="24"/>
      <c r="S2376" s="24"/>
    </row>
    <row r="2377" spans="1:23">
      <c r="A2377" s="24"/>
      <c r="B2377" s="24"/>
      <c r="C2377" s="24"/>
      <c r="L2377" s="24"/>
      <c r="M2377" s="24"/>
      <c r="N2377" s="24"/>
      <c r="O2377" s="24"/>
      <c r="Q2377" s="24"/>
      <c r="R2377" s="24"/>
      <c r="S2377" s="24"/>
    </row>
    <row r="2378" spans="1:23">
      <c r="A2378" s="24"/>
      <c r="B2378" s="24"/>
      <c r="C2378" s="24"/>
      <c r="K2378" s="24"/>
      <c r="L2378" s="24"/>
      <c r="M2378" s="24"/>
      <c r="N2378" s="24"/>
      <c r="O2378" s="24"/>
      <c r="Q2378" s="24"/>
      <c r="R2378" s="24"/>
      <c r="S2378" s="24"/>
      <c r="W2378" s="24"/>
    </row>
    <row r="2379" spans="1:23">
      <c r="A2379" s="24"/>
      <c r="B2379" s="24"/>
      <c r="C2379" s="24"/>
      <c r="K2379" s="24"/>
      <c r="L2379" s="24"/>
      <c r="M2379" s="24"/>
      <c r="N2379" s="24"/>
      <c r="O2379" s="24"/>
      <c r="Q2379" s="24"/>
      <c r="R2379" s="24"/>
      <c r="S2379" s="24"/>
    </row>
    <row r="2380" spans="1:23">
      <c r="A2380" s="24"/>
      <c r="B2380" s="24"/>
      <c r="C2380" s="24"/>
      <c r="K2380" s="24"/>
      <c r="L2380" s="24"/>
      <c r="M2380" s="24"/>
      <c r="N2380" s="24"/>
      <c r="O2380" s="24"/>
      <c r="Q2380" s="24"/>
      <c r="R2380" s="24"/>
      <c r="S2380" s="24"/>
    </row>
    <row r="2381" spans="1:23">
      <c r="A2381" s="24"/>
      <c r="B2381" s="24"/>
      <c r="C2381" s="24"/>
      <c r="L2381" s="24"/>
      <c r="M2381" s="24"/>
      <c r="N2381" s="24"/>
      <c r="O2381" s="24"/>
      <c r="Q2381" s="24"/>
      <c r="R2381" s="24"/>
      <c r="S2381" s="24"/>
    </row>
    <row r="2382" spans="1:23">
      <c r="A2382" s="24"/>
      <c r="B2382" s="24"/>
      <c r="C2382" s="24"/>
      <c r="L2382" s="24"/>
      <c r="M2382" s="24"/>
      <c r="N2382" s="24"/>
      <c r="O2382" s="24"/>
      <c r="Q2382" s="24"/>
      <c r="R2382" s="24"/>
      <c r="S2382" s="24"/>
    </row>
    <row r="2383" spans="1:23">
      <c r="A2383" s="24"/>
      <c r="B2383" s="24"/>
      <c r="C2383" s="24"/>
      <c r="K2383" s="24"/>
      <c r="L2383" s="24"/>
      <c r="M2383" s="24"/>
      <c r="N2383" s="24"/>
      <c r="O2383" s="24"/>
      <c r="Q2383" s="24"/>
      <c r="R2383" s="24"/>
      <c r="S2383" s="24"/>
      <c r="W2383" s="24"/>
    </row>
    <row r="2384" spans="1:23">
      <c r="A2384" s="24"/>
      <c r="B2384" s="24"/>
      <c r="C2384" s="24"/>
      <c r="K2384" s="24"/>
      <c r="L2384" s="24"/>
      <c r="M2384" s="24"/>
      <c r="N2384" s="24"/>
      <c r="O2384" s="24"/>
      <c r="Q2384" s="24"/>
      <c r="R2384" s="24"/>
      <c r="S2384" s="24"/>
    </row>
    <row r="2385" spans="1:24">
      <c r="A2385" s="24"/>
      <c r="B2385" s="24"/>
      <c r="C2385" s="24"/>
      <c r="K2385" s="24"/>
      <c r="L2385" s="24"/>
      <c r="M2385" s="24"/>
      <c r="N2385" s="24"/>
      <c r="O2385" s="24"/>
      <c r="Q2385" s="24"/>
      <c r="R2385" s="24"/>
      <c r="S2385" s="24"/>
    </row>
    <row r="2386" spans="1:24">
      <c r="A2386" s="24"/>
      <c r="B2386" s="24"/>
      <c r="C2386" s="24"/>
      <c r="L2386" s="24"/>
      <c r="M2386" s="24"/>
      <c r="N2386" s="24"/>
      <c r="O2386" s="24"/>
      <c r="Q2386" s="24"/>
      <c r="R2386" s="24"/>
      <c r="S2386" s="24"/>
    </row>
    <row r="2387" spans="1:24">
      <c r="A2387" s="24"/>
      <c r="B2387" s="24"/>
      <c r="C2387" s="24"/>
      <c r="L2387" s="24"/>
      <c r="M2387" s="24"/>
      <c r="N2387" s="24"/>
      <c r="O2387" s="24"/>
      <c r="Q2387" s="24"/>
      <c r="R2387" s="24"/>
      <c r="S2387" s="24"/>
    </row>
    <row r="2388" spans="1:24">
      <c r="A2388" s="24"/>
      <c r="B2388" s="24"/>
      <c r="C2388" s="24"/>
      <c r="K2388" s="24"/>
      <c r="L2388" s="24"/>
      <c r="M2388" s="24"/>
      <c r="N2388" s="24"/>
      <c r="O2388" s="24"/>
      <c r="Q2388" s="24"/>
      <c r="R2388" s="24"/>
      <c r="S2388" s="24"/>
      <c r="W2388" s="24"/>
    </row>
    <row r="2389" spans="1:24">
      <c r="A2389" s="24"/>
      <c r="B2389" s="24"/>
      <c r="C2389" s="24"/>
      <c r="K2389" s="24"/>
      <c r="L2389" s="24"/>
      <c r="M2389" s="24"/>
      <c r="N2389" s="24"/>
      <c r="O2389" s="24"/>
      <c r="Q2389" s="24"/>
      <c r="R2389" s="24"/>
      <c r="S2389" s="24"/>
    </row>
    <row r="2390" spans="1:24">
      <c r="A2390" s="24"/>
      <c r="B2390" s="24"/>
      <c r="C2390" s="24"/>
      <c r="K2390" s="24"/>
      <c r="L2390" s="24"/>
      <c r="M2390" s="24"/>
      <c r="N2390" s="24"/>
      <c r="O2390" s="24"/>
      <c r="Q2390" s="24"/>
      <c r="R2390" s="24"/>
      <c r="S2390" s="24"/>
    </row>
    <row r="2391" spans="1:24">
      <c r="A2391" s="24"/>
      <c r="B2391" s="24"/>
      <c r="C2391" s="24"/>
      <c r="L2391" s="24"/>
      <c r="M2391" s="24"/>
      <c r="N2391" s="24"/>
      <c r="O2391" s="24"/>
      <c r="Q2391" s="24"/>
      <c r="R2391" s="24"/>
      <c r="S2391" s="24"/>
    </row>
    <row r="2392" spans="1:24">
      <c r="A2392" s="24"/>
      <c r="B2392" s="24"/>
      <c r="C2392" s="24"/>
      <c r="L2392" s="24"/>
      <c r="M2392" s="24"/>
      <c r="N2392" s="24"/>
      <c r="O2392" s="24"/>
      <c r="Q2392" s="24"/>
      <c r="R2392" s="24"/>
      <c r="S2392" s="24"/>
    </row>
    <row r="2393" spans="1:24">
      <c r="A2393" s="24"/>
      <c r="B2393" s="24"/>
      <c r="C2393" s="24"/>
      <c r="K2393" s="24"/>
      <c r="L2393" s="24"/>
      <c r="M2393" s="24"/>
      <c r="N2393" s="24"/>
      <c r="O2393" s="24"/>
      <c r="Q2393" s="24"/>
      <c r="R2393" s="24"/>
      <c r="S2393" s="24"/>
      <c r="W2393" s="24"/>
    </row>
    <row r="2394" spans="1:24">
      <c r="A2394" s="24"/>
      <c r="B2394" s="24"/>
      <c r="C2394" s="24"/>
      <c r="K2394" s="24"/>
      <c r="L2394" s="24"/>
      <c r="M2394" s="24"/>
      <c r="N2394" s="24"/>
      <c r="O2394" s="24"/>
      <c r="Q2394" s="24"/>
      <c r="R2394" s="24"/>
      <c r="S2394" s="24"/>
    </row>
    <row r="2395" spans="1:24">
      <c r="A2395" s="24"/>
      <c r="B2395" s="24"/>
      <c r="C2395" s="24"/>
      <c r="K2395" s="24"/>
      <c r="L2395" s="24"/>
      <c r="M2395" s="24"/>
      <c r="N2395" s="24"/>
      <c r="O2395" s="24"/>
      <c r="Q2395" s="24"/>
      <c r="R2395" s="24"/>
      <c r="S2395" s="24"/>
    </row>
    <row r="2396" spans="1:24">
      <c r="A2396" s="24"/>
      <c r="B2396" s="24"/>
      <c r="C2396" s="24"/>
      <c r="K2396" s="24"/>
      <c r="L2396" s="24"/>
      <c r="M2396" s="24"/>
      <c r="N2396" s="24"/>
      <c r="O2396" s="24"/>
      <c r="Q2396" s="24"/>
      <c r="R2396" s="24"/>
      <c r="S2396" s="24"/>
      <c r="W2396" s="24"/>
      <c r="X2396" s="24"/>
    </row>
    <row r="2397" spans="1:24">
      <c r="A2397" s="24"/>
      <c r="B2397" s="24"/>
      <c r="C2397" s="24"/>
      <c r="K2397" s="24"/>
      <c r="L2397" s="24"/>
      <c r="M2397" s="24"/>
      <c r="N2397" s="24"/>
      <c r="O2397" s="24"/>
      <c r="Q2397" s="24"/>
      <c r="R2397" s="24"/>
      <c r="S2397" s="24"/>
      <c r="W2397" s="24"/>
      <c r="X2397" s="24"/>
    </row>
    <row r="2398" spans="1:24">
      <c r="A2398" s="24"/>
      <c r="B2398" s="24"/>
      <c r="C2398" s="24"/>
      <c r="K2398" s="24"/>
      <c r="L2398" s="24"/>
      <c r="M2398" s="24"/>
      <c r="N2398" s="24"/>
      <c r="O2398" s="24"/>
      <c r="Q2398" s="24"/>
      <c r="R2398" s="24"/>
      <c r="S2398" s="24"/>
      <c r="W2398" s="24"/>
      <c r="X2398" s="24"/>
    </row>
    <row r="2399" spans="1:24">
      <c r="A2399" s="24"/>
      <c r="B2399" s="24"/>
      <c r="C2399" s="24"/>
      <c r="L2399" s="24"/>
      <c r="M2399" s="24"/>
      <c r="N2399" s="24"/>
      <c r="O2399" s="24"/>
      <c r="Q2399" s="24"/>
      <c r="R2399" s="24"/>
      <c r="S2399" s="24"/>
      <c r="X2399" s="24"/>
    </row>
    <row r="2400" spans="1:24">
      <c r="A2400" s="24"/>
      <c r="B2400" s="24"/>
      <c r="C2400" s="24"/>
      <c r="L2400" s="24"/>
      <c r="M2400" s="24"/>
      <c r="N2400" s="24"/>
      <c r="O2400" s="24"/>
      <c r="Q2400" s="24"/>
      <c r="R2400" s="24"/>
      <c r="S2400" s="24"/>
      <c r="X2400" s="24"/>
    </row>
    <row r="2401" spans="1:24">
      <c r="A2401" s="24"/>
      <c r="B2401" s="24"/>
      <c r="C2401" s="24"/>
      <c r="L2401" s="24"/>
      <c r="M2401" s="24"/>
      <c r="N2401" s="24"/>
      <c r="O2401" s="24"/>
      <c r="Q2401" s="24"/>
      <c r="R2401" s="24"/>
      <c r="S2401" s="24"/>
      <c r="X2401" s="24"/>
    </row>
    <row r="2402" spans="1:24">
      <c r="A2402" s="24"/>
      <c r="B2402" s="24"/>
      <c r="C2402" s="24"/>
      <c r="L2402" s="24"/>
      <c r="M2402" s="24"/>
      <c r="N2402" s="24"/>
      <c r="O2402" s="24"/>
      <c r="Q2402" s="24"/>
      <c r="R2402" s="24"/>
      <c r="S2402" s="24"/>
      <c r="X2402" s="24"/>
    </row>
    <row r="2403" spans="1:24">
      <c r="A2403" s="24"/>
      <c r="B2403" s="24"/>
      <c r="C2403" s="24"/>
      <c r="L2403" s="24"/>
      <c r="M2403" s="24"/>
      <c r="N2403" s="24"/>
      <c r="O2403" s="24"/>
      <c r="Q2403" s="24"/>
      <c r="R2403" s="24"/>
      <c r="S2403" s="24"/>
      <c r="X2403" s="24"/>
    </row>
    <row r="2404" spans="1:24">
      <c r="A2404" s="24"/>
      <c r="B2404" s="24"/>
      <c r="C2404" s="24"/>
      <c r="L2404" s="24"/>
      <c r="M2404" s="24"/>
      <c r="N2404" s="24"/>
      <c r="O2404" s="24"/>
      <c r="Q2404" s="24"/>
      <c r="R2404" s="24"/>
      <c r="S2404" s="24"/>
      <c r="X2404" s="24"/>
    </row>
    <row r="2405" spans="1:24">
      <c r="A2405" s="24"/>
      <c r="B2405" s="24"/>
      <c r="C2405" s="24"/>
      <c r="L2405" s="24"/>
      <c r="M2405" s="24"/>
      <c r="N2405" s="24"/>
      <c r="O2405" s="24"/>
      <c r="Q2405" s="24"/>
      <c r="R2405" s="24"/>
      <c r="S2405" s="24"/>
      <c r="X2405" s="24"/>
    </row>
    <row r="2406" spans="1:24">
      <c r="A2406" s="24"/>
      <c r="B2406" s="24"/>
      <c r="C2406" s="24"/>
      <c r="L2406" s="24"/>
      <c r="M2406" s="24"/>
      <c r="N2406" s="24"/>
      <c r="O2406" s="24"/>
      <c r="Q2406" s="24"/>
      <c r="R2406" s="24"/>
      <c r="S2406" s="24"/>
      <c r="X2406" s="24"/>
    </row>
    <row r="2407" spans="1:24">
      <c r="A2407" s="24"/>
      <c r="B2407" s="24"/>
      <c r="C2407" s="24"/>
      <c r="L2407" s="24"/>
      <c r="M2407" s="24"/>
      <c r="N2407" s="24"/>
      <c r="O2407" s="24"/>
      <c r="Q2407" s="24"/>
      <c r="R2407" s="24"/>
      <c r="S2407" s="24"/>
      <c r="X2407" s="24"/>
    </row>
    <row r="2408" spans="1:24">
      <c r="A2408" s="24"/>
      <c r="B2408" s="24"/>
      <c r="C2408" s="24"/>
      <c r="L2408" s="24"/>
      <c r="M2408" s="24"/>
      <c r="N2408" s="24"/>
      <c r="O2408" s="24"/>
      <c r="Q2408" s="24"/>
      <c r="R2408" s="24"/>
      <c r="S2408" s="24"/>
    </row>
    <row r="2409" spans="1:24">
      <c r="A2409" s="24"/>
      <c r="B2409" s="24"/>
      <c r="C2409" s="24"/>
      <c r="L2409" s="24"/>
      <c r="M2409" s="24"/>
      <c r="N2409" s="24"/>
      <c r="O2409" s="24"/>
      <c r="Q2409" s="24"/>
      <c r="R2409" s="24"/>
      <c r="S2409" s="24"/>
      <c r="X2409" s="24"/>
    </row>
    <row r="2410" spans="1:24">
      <c r="A2410" s="24"/>
      <c r="B2410" s="24"/>
      <c r="C2410" s="24"/>
      <c r="L2410" s="24"/>
      <c r="M2410" s="24"/>
      <c r="N2410" s="24"/>
      <c r="O2410" s="24"/>
      <c r="Q2410" s="24"/>
      <c r="R2410" s="24"/>
      <c r="S2410" s="24"/>
      <c r="X2410" s="24"/>
    </row>
    <row r="2411" spans="1:24">
      <c r="A2411" s="24"/>
      <c r="B2411" s="24"/>
      <c r="C2411" s="24"/>
      <c r="L2411" s="24"/>
      <c r="M2411" s="24"/>
      <c r="N2411" s="24"/>
      <c r="O2411" s="24"/>
      <c r="Q2411" s="24"/>
      <c r="R2411" s="24"/>
      <c r="S2411" s="24"/>
      <c r="X2411" s="24"/>
    </row>
    <row r="2412" spans="1:24">
      <c r="A2412" s="24"/>
      <c r="B2412" s="24"/>
      <c r="C2412" s="24"/>
      <c r="L2412" s="24"/>
      <c r="M2412" s="24"/>
      <c r="N2412" s="24"/>
      <c r="O2412" s="24"/>
      <c r="Q2412" s="24"/>
      <c r="R2412" s="24"/>
      <c r="S2412" s="24"/>
      <c r="X2412" s="24"/>
    </row>
    <row r="2413" spans="1:24">
      <c r="A2413" s="24"/>
      <c r="B2413" s="24"/>
      <c r="C2413" s="24"/>
      <c r="L2413" s="24"/>
      <c r="M2413" s="24"/>
      <c r="N2413" s="24"/>
      <c r="O2413" s="24"/>
      <c r="Q2413" s="24"/>
      <c r="R2413" s="24"/>
      <c r="S2413" s="24"/>
      <c r="X2413" s="24"/>
    </row>
    <row r="2414" spans="1:24">
      <c r="A2414" s="24"/>
      <c r="B2414" s="24"/>
      <c r="C2414" s="24"/>
      <c r="L2414" s="24"/>
      <c r="M2414" s="24"/>
      <c r="N2414" s="24"/>
      <c r="O2414" s="24"/>
      <c r="Q2414" s="24"/>
      <c r="R2414" s="24"/>
      <c r="S2414" s="24"/>
      <c r="X2414" s="24"/>
    </row>
    <row r="2415" spans="1:24">
      <c r="A2415" s="24"/>
      <c r="B2415" s="24"/>
      <c r="C2415" s="24"/>
      <c r="L2415" s="24"/>
      <c r="M2415" s="24"/>
      <c r="N2415" s="24"/>
      <c r="O2415" s="24"/>
      <c r="Q2415" s="24"/>
      <c r="R2415" s="24"/>
      <c r="S2415" s="24"/>
      <c r="X2415" s="24"/>
    </row>
    <row r="2416" spans="1:24">
      <c r="A2416" s="24"/>
      <c r="B2416" s="24"/>
      <c r="C2416" s="24"/>
      <c r="L2416" s="24"/>
      <c r="M2416" s="24"/>
      <c r="N2416" s="24"/>
      <c r="O2416" s="24"/>
      <c r="Q2416" s="24"/>
      <c r="R2416" s="24"/>
      <c r="S2416" s="24"/>
      <c r="X2416" s="24"/>
    </row>
    <row r="2417" spans="1:24">
      <c r="A2417" s="24"/>
      <c r="B2417" s="24"/>
      <c r="C2417" s="24"/>
      <c r="L2417" s="24"/>
      <c r="M2417" s="24"/>
      <c r="N2417" s="24"/>
      <c r="O2417" s="24"/>
      <c r="Q2417" s="24"/>
      <c r="R2417" s="24"/>
      <c r="S2417" s="24"/>
    </row>
    <row r="2418" spans="1:24">
      <c r="A2418" s="24"/>
      <c r="B2418" s="24"/>
      <c r="C2418" s="24"/>
      <c r="L2418" s="24"/>
      <c r="M2418" s="24"/>
      <c r="N2418" s="24"/>
      <c r="O2418" s="24"/>
      <c r="Q2418" s="24"/>
      <c r="R2418" s="24"/>
      <c r="S2418" s="24"/>
      <c r="X2418" s="24"/>
    </row>
    <row r="2419" spans="1:24">
      <c r="A2419" s="24"/>
      <c r="B2419" s="24"/>
      <c r="C2419" s="24"/>
      <c r="L2419" s="24"/>
      <c r="M2419" s="24"/>
      <c r="N2419" s="24"/>
      <c r="O2419" s="24"/>
      <c r="Q2419" s="24"/>
      <c r="R2419" s="24"/>
      <c r="S2419" s="24"/>
    </row>
    <row r="2420" spans="1:24">
      <c r="A2420" s="24"/>
      <c r="B2420" s="24"/>
      <c r="C2420" s="24"/>
      <c r="L2420" s="24"/>
      <c r="M2420" s="24"/>
      <c r="N2420" s="24"/>
      <c r="O2420" s="24"/>
      <c r="Q2420" s="24"/>
      <c r="R2420" s="24"/>
      <c r="S2420" s="24"/>
      <c r="X2420" s="24"/>
    </row>
    <row r="2421" spans="1:24">
      <c r="A2421" s="24"/>
      <c r="B2421" s="24"/>
      <c r="C2421" s="24"/>
      <c r="L2421" s="24"/>
      <c r="M2421" s="24"/>
      <c r="N2421" s="24"/>
      <c r="O2421" s="24"/>
      <c r="Q2421" s="24"/>
      <c r="R2421" s="24"/>
      <c r="S2421" s="24"/>
      <c r="X2421" s="24"/>
    </row>
    <row r="2422" spans="1:24">
      <c r="A2422" s="24"/>
      <c r="B2422" s="24"/>
      <c r="C2422" s="24"/>
      <c r="L2422" s="24"/>
      <c r="M2422" s="24"/>
      <c r="N2422" s="24"/>
      <c r="O2422" s="24"/>
      <c r="Q2422" s="24"/>
      <c r="R2422" s="24"/>
      <c r="S2422" s="24"/>
      <c r="X2422" s="24"/>
    </row>
    <row r="2423" spans="1:24">
      <c r="A2423" s="24"/>
      <c r="B2423" s="24"/>
      <c r="C2423" s="24"/>
      <c r="L2423" s="24"/>
      <c r="M2423" s="24"/>
      <c r="N2423" s="24"/>
      <c r="O2423" s="24"/>
      <c r="Q2423" s="24"/>
      <c r="R2423" s="24"/>
      <c r="S2423" s="24"/>
      <c r="X2423" s="24"/>
    </row>
    <row r="2424" spans="1:24">
      <c r="A2424" s="24"/>
      <c r="B2424" s="24"/>
      <c r="C2424" s="24"/>
      <c r="L2424" s="24"/>
      <c r="M2424" s="24"/>
      <c r="N2424" s="24"/>
      <c r="O2424" s="24"/>
      <c r="Q2424" s="24"/>
      <c r="R2424" s="24"/>
      <c r="S2424" s="24"/>
      <c r="X2424" s="24"/>
    </row>
    <row r="2425" spans="1:24">
      <c r="A2425" s="24"/>
      <c r="B2425" s="24"/>
      <c r="C2425" s="24"/>
      <c r="L2425" s="24"/>
      <c r="M2425" s="24"/>
      <c r="N2425" s="24"/>
      <c r="O2425" s="24"/>
      <c r="Q2425" s="24"/>
      <c r="R2425" s="24"/>
      <c r="S2425" s="24"/>
      <c r="X2425" s="24"/>
    </row>
    <row r="2426" spans="1:24">
      <c r="A2426" s="24"/>
      <c r="B2426" s="24"/>
      <c r="C2426" s="24"/>
      <c r="L2426" s="24"/>
      <c r="M2426" s="24"/>
      <c r="N2426" s="24"/>
      <c r="O2426" s="24"/>
      <c r="Q2426" s="24"/>
      <c r="R2426" s="24"/>
      <c r="S2426" s="24"/>
      <c r="X2426" s="24"/>
    </row>
    <row r="2427" spans="1:24">
      <c r="A2427" s="24"/>
      <c r="B2427" s="24"/>
      <c r="C2427" s="24"/>
      <c r="L2427" s="24"/>
      <c r="M2427" s="24"/>
      <c r="N2427" s="24"/>
      <c r="O2427" s="24"/>
      <c r="Q2427" s="24"/>
      <c r="R2427" s="24"/>
      <c r="S2427" s="24"/>
      <c r="X2427" s="24"/>
    </row>
    <row r="2428" spans="1:24">
      <c r="A2428" s="24"/>
      <c r="B2428" s="24"/>
      <c r="C2428" s="24"/>
      <c r="L2428" s="24"/>
      <c r="M2428" s="24"/>
      <c r="N2428" s="24"/>
      <c r="O2428" s="24"/>
      <c r="Q2428" s="24"/>
      <c r="R2428" s="24"/>
      <c r="S2428" s="24"/>
      <c r="X2428" s="24"/>
    </row>
    <row r="2429" spans="1:24">
      <c r="A2429" s="24"/>
      <c r="B2429" s="24"/>
      <c r="C2429" s="24"/>
      <c r="L2429" s="24"/>
      <c r="M2429" s="24"/>
      <c r="N2429" s="24"/>
      <c r="O2429" s="24"/>
      <c r="Q2429" s="24"/>
      <c r="R2429" s="24"/>
      <c r="S2429" s="24"/>
      <c r="X2429" s="24"/>
    </row>
    <row r="2430" spans="1:24">
      <c r="A2430" s="24"/>
      <c r="B2430" s="24"/>
      <c r="C2430" s="24"/>
      <c r="L2430" s="24"/>
      <c r="M2430" s="24"/>
      <c r="N2430" s="24"/>
      <c r="O2430" s="24"/>
      <c r="Q2430" s="24"/>
      <c r="R2430" s="24"/>
      <c r="S2430" s="24"/>
      <c r="X2430" s="24"/>
    </row>
    <row r="2431" spans="1:24">
      <c r="A2431" s="24"/>
      <c r="B2431" s="24"/>
      <c r="C2431" s="24"/>
      <c r="L2431" s="24"/>
      <c r="M2431" s="24"/>
      <c r="N2431" s="24"/>
      <c r="O2431" s="24"/>
      <c r="Q2431" s="24"/>
      <c r="R2431" s="24"/>
      <c r="S2431" s="24"/>
      <c r="X2431" s="24"/>
    </row>
    <row r="2432" spans="1:24">
      <c r="A2432" s="24"/>
      <c r="B2432" s="24"/>
      <c r="C2432" s="24"/>
      <c r="L2432" s="24"/>
      <c r="M2432" s="24"/>
      <c r="N2432" s="24"/>
      <c r="O2432" s="24"/>
      <c r="Q2432" s="24"/>
      <c r="R2432" s="24"/>
      <c r="S2432" s="24"/>
      <c r="X2432" s="24"/>
    </row>
    <row r="2433" spans="1:24">
      <c r="A2433" s="24"/>
      <c r="B2433" s="24"/>
      <c r="C2433" s="24"/>
      <c r="L2433" s="24"/>
      <c r="M2433" s="24"/>
      <c r="N2433" s="24"/>
      <c r="O2433" s="24"/>
      <c r="Q2433" s="24"/>
      <c r="R2433" s="24"/>
      <c r="S2433" s="24"/>
      <c r="X2433" s="24"/>
    </row>
    <row r="2434" spans="1:24">
      <c r="A2434" s="24"/>
      <c r="B2434" s="24"/>
      <c r="C2434" s="24"/>
      <c r="L2434" s="24"/>
      <c r="M2434" s="24"/>
      <c r="N2434" s="24"/>
      <c r="O2434" s="24"/>
      <c r="Q2434" s="24"/>
      <c r="R2434" s="24"/>
      <c r="S2434" s="24"/>
      <c r="X2434" s="24"/>
    </row>
    <row r="2435" spans="1:24">
      <c r="A2435" s="24"/>
      <c r="B2435" s="24"/>
      <c r="C2435" s="24"/>
      <c r="L2435" s="24"/>
      <c r="M2435" s="24"/>
      <c r="N2435" s="24"/>
      <c r="O2435" s="24"/>
      <c r="Q2435" s="24"/>
      <c r="R2435" s="24"/>
      <c r="S2435" s="24"/>
      <c r="X2435" s="24"/>
    </row>
    <row r="2436" spans="1:24">
      <c r="A2436" s="24"/>
      <c r="B2436" s="24"/>
      <c r="C2436" s="24"/>
      <c r="L2436" s="24"/>
      <c r="M2436" s="24"/>
      <c r="N2436" s="24"/>
      <c r="O2436" s="24"/>
      <c r="Q2436" s="24"/>
      <c r="R2436" s="24"/>
      <c r="S2436" s="24"/>
      <c r="X2436" s="24"/>
    </row>
    <row r="2437" spans="1:24">
      <c r="A2437" s="24"/>
      <c r="B2437" s="24"/>
      <c r="C2437" s="24"/>
      <c r="L2437" s="24"/>
      <c r="M2437" s="24"/>
      <c r="N2437" s="24"/>
      <c r="O2437" s="24"/>
      <c r="Q2437" s="24"/>
      <c r="R2437" s="24"/>
      <c r="S2437" s="24"/>
      <c r="X2437" s="24"/>
    </row>
    <row r="2438" spans="1:24">
      <c r="A2438" s="24"/>
      <c r="B2438" s="24"/>
      <c r="C2438" s="24"/>
      <c r="L2438" s="24"/>
      <c r="M2438" s="24"/>
      <c r="N2438" s="24"/>
      <c r="O2438" s="24"/>
      <c r="Q2438" s="24"/>
      <c r="R2438" s="24"/>
      <c r="S2438" s="24"/>
      <c r="X2438" s="24"/>
    </row>
    <row r="2439" spans="1:24">
      <c r="A2439" s="24"/>
      <c r="B2439" s="24"/>
      <c r="C2439" s="24"/>
      <c r="L2439" s="24"/>
      <c r="M2439" s="24"/>
      <c r="N2439" s="24"/>
      <c r="O2439" s="24"/>
      <c r="Q2439" s="24"/>
      <c r="R2439" s="24"/>
      <c r="S2439" s="24"/>
      <c r="X2439" s="24"/>
    </row>
    <row r="2440" spans="1:24">
      <c r="A2440" s="24"/>
      <c r="B2440" s="24"/>
      <c r="C2440" s="24"/>
      <c r="L2440" s="24"/>
      <c r="M2440" s="24"/>
      <c r="N2440" s="24"/>
      <c r="O2440" s="24"/>
      <c r="Q2440" s="24"/>
      <c r="R2440" s="24"/>
      <c r="S2440" s="24"/>
      <c r="X2440" s="24"/>
    </row>
    <row r="2441" spans="1:24">
      <c r="A2441" s="24"/>
      <c r="B2441" s="24"/>
      <c r="C2441" s="24"/>
      <c r="L2441" s="24"/>
      <c r="M2441" s="24"/>
      <c r="N2441" s="24"/>
      <c r="O2441" s="24"/>
      <c r="Q2441" s="24"/>
      <c r="R2441" s="24"/>
      <c r="S2441" s="24"/>
      <c r="X2441" s="24"/>
    </row>
    <row r="2442" spans="1:24">
      <c r="A2442" s="24"/>
      <c r="B2442" s="24"/>
      <c r="C2442" s="24"/>
      <c r="L2442" s="24"/>
      <c r="M2442" s="24"/>
      <c r="N2442" s="24"/>
      <c r="O2442" s="24"/>
      <c r="Q2442" s="24"/>
      <c r="R2442" s="24"/>
      <c r="S2442" s="24"/>
      <c r="X2442" s="24"/>
    </row>
    <row r="2443" spans="1:24">
      <c r="A2443" s="24"/>
      <c r="B2443" s="24"/>
      <c r="C2443" s="24"/>
      <c r="L2443" s="24"/>
      <c r="M2443" s="24"/>
      <c r="N2443" s="24"/>
      <c r="O2443" s="24"/>
      <c r="Q2443" s="24"/>
      <c r="R2443" s="24"/>
      <c r="S2443" s="24"/>
      <c r="X2443" s="24"/>
    </row>
    <row r="2444" spans="1:24">
      <c r="A2444" s="24"/>
      <c r="B2444" s="24"/>
      <c r="C2444" s="24"/>
      <c r="L2444" s="24"/>
      <c r="M2444" s="24"/>
      <c r="N2444" s="24"/>
      <c r="O2444" s="24"/>
      <c r="Q2444" s="24"/>
      <c r="R2444" s="24"/>
      <c r="S2444" s="24"/>
      <c r="X2444" s="24"/>
    </row>
    <row r="2445" spans="1:24">
      <c r="A2445" s="24"/>
      <c r="B2445" s="24"/>
      <c r="C2445" s="24"/>
      <c r="L2445" s="24"/>
      <c r="M2445" s="24"/>
      <c r="N2445" s="24"/>
      <c r="O2445" s="24"/>
      <c r="Q2445" s="24"/>
      <c r="R2445" s="24"/>
      <c r="S2445" s="24"/>
      <c r="X2445" s="24"/>
    </row>
    <row r="2446" spans="1:24">
      <c r="A2446" s="24"/>
      <c r="B2446" s="24"/>
      <c r="C2446" s="24"/>
      <c r="L2446" s="24"/>
      <c r="M2446" s="24"/>
      <c r="N2446" s="24"/>
      <c r="O2446" s="24"/>
      <c r="Q2446" s="24"/>
      <c r="R2446" s="24"/>
      <c r="S2446" s="24"/>
      <c r="X2446" s="24"/>
    </row>
    <row r="2447" spans="1:24">
      <c r="A2447" s="24"/>
      <c r="B2447" s="24"/>
      <c r="C2447" s="24"/>
      <c r="L2447" s="24"/>
      <c r="M2447" s="24"/>
      <c r="N2447" s="24"/>
      <c r="O2447" s="24"/>
      <c r="Q2447" s="24"/>
      <c r="R2447" s="24"/>
      <c r="S2447" s="24"/>
      <c r="X2447" s="24"/>
    </row>
    <row r="2448" spans="1:24">
      <c r="A2448" s="24"/>
      <c r="B2448" s="24"/>
      <c r="C2448" s="24"/>
      <c r="L2448" s="24"/>
      <c r="M2448" s="24"/>
      <c r="N2448" s="24"/>
      <c r="O2448" s="24"/>
      <c r="Q2448" s="24"/>
      <c r="R2448" s="24"/>
      <c r="S2448" s="24"/>
    </row>
    <row r="2449" spans="1:24">
      <c r="A2449" s="24"/>
      <c r="B2449" s="24"/>
      <c r="C2449" s="24"/>
      <c r="L2449" s="24"/>
      <c r="M2449" s="24"/>
      <c r="N2449" s="24"/>
      <c r="O2449" s="24"/>
      <c r="Q2449" s="24"/>
      <c r="R2449" s="24"/>
      <c r="S2449" s="24"/>
      <c r="X2449" s="24"/>
    </row>
    <row r="2450" spans="1:24">
      <c r="A2450" s="24"/>
      <c r="B2450" s="24"/>
      <c r="C2450" s="24"/>
      <c r="L2450" s="24"/>
      <c r="M2450" s="24"/>
      <c r="N2450" s="24"/>
      <c r="O2450" s="24"/>
      <c r="Q2450" s="24"/>
      <c r="R2450" s="24"/>
      <c r="S2450" s="24"/>
      <c r="X2450" s="24"/>
    </row>
    <row r="2451" spans="1:24">
      <c r="A2451" s="24"/>
      <c r="B2451" s="24"/>
      <c r="C2451" s="24"/>
      <c r="L2451" s="24"/>
      <c r="M2451" s="24"/>
      <c r="N2451" s="24"/>
      <c r="O2451" s="24"/>
      <c r="Q2451" s="24"/>
      <c r="R2451" s="24"/>
      <c r="S2451" s="24"/>
      <c r="X2451" s="24"/>
    </row>
    <row r="2452" spans="1:24">
      <c r="A2452" s="24"/>
      <c r="B2452" s="24"/>
      <c r="C2452" s="24"/>
      <c r="L2452" s="24"/>
      <c r="M2452" s="24"/>
      <c r="N2452" s="24"/>
      <c r="O2452" s="24"/>
      <c r="Q2452" s="24"/>
      <c r="R2452" s="24"/>
      <c r="S2452" s="24"/>
      <c r="X2452" s="24"/>
    </row>
    <row r="2453" spans="1:24">
      <c r="A2453" s="24"/>
      <c r="B2453" s="24"/>
      <c r="C2453" s="24"/>
      <c r="L2453" s="24"/>
      <c r="M2453" s="24"/>
      <c r="N2453" s="24"/>
      <c r="O2453" s="24"/>
      <c r="Q2453" s="24"/>
      <c r="R2453" s="24"/>
      <c r="S2453" s="24"/>
      <c r="X2453" s="24"/>
    </row>
    <row r="2454" spans="1:24">
      <c r="A2454" s="24"/>
      <c r="B2454" s="24"/>
      <c r="C2454" s="24"/>
      <c r="L2454" s="24"/>
      <c r="M2454" s="24"/>
      <c r="N2454" s="24"/>
      <c r="O2454" s="24"/>
      <c r="Q2454" s="24"/>
      <c r="R2454" s="24"/>
      <c r="S2454" s="24"/>
      <c r="X2454" s="24"/>
    </row>
    <row r="2455" spans="1:24">
      <c r="A2455" s="24"/>
      <c r="B2455" s="24"/>
      <c r="C2455" s="24"/>
      <c r="L2455" s="24"/>
      <c r="M2455" s="24"/>
      <c r="N2455" s="24"/>
      <c r="O2455" s="24"/>
      <c r="Q2455" s="24"/>
      <c r="R2455" s="24"/>
      <c r="S2455" s="24"/>
      <c r="X2455" s="24"/>
    </row>
    <row r="2456" spans="1:24">
      <c r="A2456" s="24"/>
      <c r="B2456" s="24"/>
      <c r="C2456" s="24"/>
      <c r="L2456" s="24"/>
      <c r="M2456" s="24"/>
      <c r="N2456" s="24"/>
      <c r="O2456" s="24"/>
      <c r="Q2456" s="24"/>
      <c r="R2456" s="24"/>
      <c r="S2456" s="24"/>
      <c r="X2456" s="24"/>
    </row>
    <row r="2457" spans="1:24">
      <c r="A2457" s="24"/>
      <c r="B2457" s="24"/>
      <c r="C2457" s="24"/>
      <c r="L2457" s="24"/>
      <c r="M2457" s="24"/>
      <c r="N2457" s="24"/>
      <c r="O2457" s="24"/>
      <c r="Q2457" s="24"/>
      <c r="R2457" s="24"/>
      <c r="S2457" s="24"/>
      <c r="X2457" s="24"/>
    </row>
    <row r="2458" spans="1:24">
      <c r="A2458" s="24"/>
      <c r="B2458" s="24"/>
      <c r="C2458" s="24"/>
      <c r="L2458" s="24"/>
      <c r="M2458" s="24"/>
      <c r="N2458" s="24"/>
      <c r="O2458" s="24"/>
      <c r="Q2458" s="24"/>
      <c r="R2458" s="24"/>
      <c r="S2458" s="24"/>
      <c r="X2458" s="24"/>
    </row>
    <row r="2459" spans="1:24">
      <c r="A2459" s="24"/>
      <c r="B2459" s="24"/>
      <c r="C2459" s="24"/>
      <c r="L2459" s="24"/>
      <c r="M2459" s="24"/>
      <c r="N2459" s="24"/>
      <c r="O2459" s="24"/>
      <c r="Q2459" s="24"/>
      <c r="R2459" s="24"/>
      <c r="S2459" s="24"/>
      <c r="X2459" s="24"/>
    </row>
    <row r="2460" spans="1:24">
      <c r="A2460" s="24"/>
      <c r="B2460" s="24"/>
      <c r="C2460" s="24"/>
      <c r="L2460" s="24"/>
      <c r="M2460" s="24"/>
      <c r="N2460" s="24"/>
      <c r="O2460" s="24"/>
      <c r="Q2460" s="24"/>
      <c r="R2460" s="24"/>
      <c r="S2460" s="24"/>
      <c r="X2460" s="24"/>
    </row>
    <row r="2461" spans="1:24">
      <c r="A2461" s="24"/>
      <c r="B2461" s="24"/>
      <c r="C2461" s="24"/>
      <c r="L2461" s="24"/>
      <c r="M2461" s="24"/>
      <c r="N2461" s="24"/>
      <c r="O2461" s="24"/>
      <c r="Q2461" s="24"/>
      <c r="R2461" s="24"/>
      <c r="S2461" s="24"/>
    </row>
    <row r="2462" spans="1:24">
      <c r="A2462" s="24"/>
      <c r="B2462" s="24"/>
      <c r="C2462" s="24"/>
      <c r="L2462" s="24"/>
      <c r="M2462" s="24"/>
      <c r="N2462" s="24"/>
      <c r="O2462" s="24"/>
      <c r="Q2462" s="24"/>
      <c r="R2462" s="24"/>
      <c r="S2462" s="24"/>
      <c r="X2462" s="24"/>
    </row>
    <row r="2463" spans="1:24">
      <c r="A2463" s="24"/>
      <c r="B2463" s="24"/>
      <c r="C2463" s="24"/>
      <c r="L2463" s="24"/>
      <c r="M2463" s="24"/>
      <c r="N2463" s="24"/>
      <c r="O2463" s="24"/>
      <c r="Q2463" s="24"/>
      <c r="R2463" s="24"/>
      <c r="S2463" s="24"/>
      <c r="X2463" s="24"/>
    </row>
    <row r="2464" spans="1:24">
      <c r="A2464" s="24"/>
      <c r="B2464" s="24"/>
      <c r="C2464" s="24"/>
      <c r="L2464" s="24"/>
      <c r="M2464" s="24"/>
      <c r="N2464" s="24"/>
      <c r="O2464" s="24"/>
      <c r="Q2464" s="24"/>
      <c r="R2464" s="24"/>
      <c r="S2464" s="24"/>
      <c r="X2464" s="24"/>
    </row>
    <row r="2465" spans="1:24">
      <c r="A2465" s="24"/>
      <c r="B2465" s="24"/>
      <c r="C2465" s="24"/>
      <c r="L2465" s="24"/>
      <c r="M2465" s="24"/>
      <c r="N2465" s="24"/>
      <c r="O2465" s="24"/>
      <c r="Q2465" s="24"/>
      <c r="R2465" s="24"/>
      <c r="S2465" s="24"/>
      <c r="X2465" s="24"/>
    </row>
    <row r="2466" spans="1:24">
      <c r="A2466" s="24"/>
      <c r="B2466" s="24"/>
      <c r="C2466" s="24"/>
      <c r="L2466" s="24"/>
      <c r="M2466" s="24"/>
      <c r="N2466" s="24"/>
      <c r="O2466" s="24"/>
      <c r="Q2466" s="24"/>
      <c r="R2466" s="24"/>
      <c r="S2466" s="24"/>
      <c r="X2466" s="24"/>
    </row>
    <row r="2467" spans="1:24">
      <c r="A2467" s="24"/>
      <c r="B2467" s="24"/>
      <c r="C2467" s="24"/>
      <c r="L2467" s="24"/>
      <c r="M2467" s="24"/>
      <c r="N2467" s="24"/>
      <c r="O2467" s="24"/>
      <c r="Q2467" s="24"/>
      <c r="R2467" s="24"/>
      <c r="S2467" s="24"/>
    </row>
    <row r="2468" spans="1:24">
      <c r="A2468" s="24"/>
      <c r="B2468" s="24"/>
      <c r="C2468" s="24"/>
      <c r="L2468" s="24"/>
      <c r="M2468" s="24"/>
      <c r="N2468" s="24"/>
      <c r="O2468" s="24"/>
      <c r="Q2468" s="24"/>
      <c r="R2468" s="24"/>
      <c r="S2468" s="24"/>
      <c r="X2468" s="24"/>
    </row>
    <row r="2469" spans="1:24">
      <c r="A2469" s="24"/>
      <c r="B2469" s="24"/>
      <c r="C2469" s="24"/>
      <c r="L2469" s="24"/>
      <c r="M2469" s="24"/>
      <c r="N2469" s="24"/>
      <c r="O2469" s="24"/>
      <c r="Q2469" s="24"/>
      <c r="R2469" s="24"/>
      <c r="S2469" s="24"/>
      <c r="X2469" s="24"/>
    </row>
    <row r="2470" spans="1:24">
      <c r="A2470" s="24"/>
      <c r="B2470" s="24"/>
      <c r="C2470" s="24"/>
      <c r="L2470" s="24"/>
      <c r="M2470" s="24"/>
      <c r="N2470" s="24"/>
      <c r="O2470" s="24"/>
      <c r="Q2470" s="24"/>
      <c r="R2470" s="24"/>
      <c r="S2470" s="24"/>
      <c r="X2470" s="24"/>
    </row>
    <row r="2471" spans="1:24">
      <c r="A2471" s="24"/>
      <c r="B2471" s="24"/>
      <c r="C2471" s="24"/>
      <c r="L2471" s="24"/>
      <c r="M2471" s="24"/>
      <c r="N2471" s="24"/>
      <c r="O2471" s="24"/>
      <c r="Q2471" s="24"/>
      <c r="R2471" s="24"/>
      <c r="S2471" s="24"/>
      <c r="X2471" s="24"/>
    </row>
    <row r="2472" spans="1:24">
      <c r="A2472" s="24"/>
      <c r="B2472" s="24"/>
      <c r="C2472" s="24"/>
      <c r="L2472" s="24"/>
      <c r="M2472" s="24"/>
      <c r="N2472" s="24"/>
      <c r="O2472" s="24"/>
      <c r="Q2472" s="24"/>
      <c r="R2472" s="24"/>
      <c r="S2472" s="24"/>
      <c r="X2472" s="24"/>
    </row>
    <row r="2473" spans="1:24">
      <c r="A2473" s="24"/>
      <c r="B2473" s="24"/>
      <c r="C2473" s="24"/>
      <c r="L2473" s="24"/>
      <c r="M2473" s="24"/>
      <c r="N2473" s="24"/>
      <c r="O2473" s="24"/>
      <c r="Q2473" s="24"/>
      <c r="R2473" s="24"/>
      <c r="S2473" s="24"/>
    </row>
    <row r="2474" spans="1:24">
      <c r="A2474" s="24"/>
      <c r="B2474" s="24"/>
      <c r="C2474" s="24"/>
      <c r="L2474" s="24"/>
      <c r="M2474" s="24"/>
      <c r="N2474" s="24"/>
      <c r="O2474" s="24"/>
      <c r="Q2474" s="24"/>
      <c r="R2474" s="24"/>
      <c r="S2474" s="24"/>
      <c r="X2474" s="24"/>
    </row>
    <row r="2475" spans="1:24">
      <c r="A2475" s="24"/>
      <c r="B2475" s="24"/>
      <c r="C2475" s="24"/>
      <c r="L2475" s="24"/>
      <c r="M2475" s="24"/>
      <c r="N2475" s="24"/>
      <c r="O2475" s="24"/>
      <c r="Q2475" s="24"/>
      <c r="R2475" s="24"/>
      <c r="S2475" s="24"/>
      <c r="X2475" s="24"/>
    </row>
    <row r="2476" spans="1:24">
      <c r="A2476" s="24"/>
      <c r="B2476" s="24"/>
      <c r="C2476" s="24"/>
      <c r="L2476" s="24"/>
      <c r="M2476" s="24"/>
      <c r="N2476" s="24"/>
      <c r="O2476" s="24"/>
      <c r="Q2476" s="24"/>
      <c r="R2476" s="24"/>
      <c r="S2476" s="24"/>
    </row>
    <row r="2477" spans="1:24">
      <c r="A2477" s="24"/>
      <c r="B2477" s="24"/>
      <c r="C2477" s="24"/>
      <c r="L2477" s="24"/>
      <c r="M2477" s="24"/>
      <c r="N2477" s="24"/>
      <c r="O2477" s="24"/>
      <c r="Q2477" s="24"/>
      <c r="R2477" s="24"/>
      <c r="S2477" s="24"/>
      <c r="X2477" s="24"/>
    </row>
    <row r="2478" spans="1:24">
      <c r="A2478" s="24"/>
      <c r="B2478" s="24"/>
      <c r="C2478" s="24"/>
      <c r="L2478" s="24"/>
      <c r="M2478" s="24"/>
      <c r="N2478" s="24"/>
      <c r="O2478" s="24"/>
      <c r="Q2478" s="24"/>
      <c r="R2478" s="24"/>
      <c r="S2478" s="24"/>
      <c r="X2478" s="24"/>
    </row>
    <row r="2479" spans="1:24">
      <c r="A2479" s="24"/>
      <c r="B2479" s="24"/>
      <c r="C2479" s="24"/>
      <c r="L2479" s="24"/>
      <c r="M2479" s="24"/>
      <c r="N2479" s="24"/>
      <c r="O2479" s="24"/>
      <c r="Q2479" s="24"/>
      <c r="R2479" s="24"/>
      <c r="S2479" s="24"/>
      <c r="X2479" s="24"/>
    </row>
    <row r="2480" spans="1:24">
      <c r="A2480" s="24"/>
      <c r="B2480" s="24"/>
      <c r="C2480" s="24"/>
      <c r="L2480" s="24"/>
      <c r="M2480" s="24"/>
      <c r="N2480" s="24"/>
      <c r="O2480" s="24"/>
      <c r="Q2480" s="24"/>
      <c r="R2480" s="24"/>
      <c r="S2480" s="24"/>
    </row>
    <row r="2481" spans="1:24">
      <c r="A2481" s="24"/>
      <c r="B2481" s="24"/>
      <c r="C2481" s="24"/>
      <c r="L2481" s="24"/>
      <c r="M2481" s="24"/>
      <c r="N2481" s="24"/>
      <c r="O2481" s="24"/>
      <c r="Q2481" s="24"/>
      <c r="R2481" s="24"/>
      <c r="S2481" s="24"/>
    </row>
    <row r="2482" spans="1:24">
      <c r="A2482" s="24"/>
      <c r="B2482" s="24"/>
      <c r="C2482" s="24"/>
      <c r="L2482" s="24"/>
      <c r="M2482" s="24"/>
      <c r="N2482" s="24"/>
      <c r="O2482" s="24"/>
      <c r="Q2482" s="24"/>
      <c r="R2482" s="24"/>
      <c r="S2482" s="24"/>
    </row>
    <row r="2483" spans="1:24">
      <c r="A2483" s="24"/>
      <c r="B2483" s="24"/>
      <c r="C2483" s="24"/>
      <c r="L2483" s="24"/>
      <c r="M2483" s="24"/>
      <c r="N2483" s="24"/>
      <c r="O2483" s="24"/>
      <c r="Q2483" s="24"/>
      <c r="R2483" s="24"/>
      <c r="S2483" s="24"/>
    </row>
    <row r="2484" spans="1:24">
      <c r="A2484" s="24"/>
      <c r="B2484" s="24"/>
      <c r="C2484" s="24"/>
      <c r="L2484" s="24"/>
      <c r="M2484" s="24"/>
      <c r="N2484" s="24"/>
      <c r="O2484" s="24"/>
      <c r="Q2484" s="24"/>
      <c r="R2484" s="24"/>
      <c r="S2484" s="24"/>
    </row>
    <row r="2485" spans="1:24">
      <c r="A2485" s="24"/>
      <c r="B2485" s="24"/>
      <c r="C2485" s="24"/>
      <c r="L2485" s="24"/>
      <c r="M2485" s="24"/>
      <c r="N2485" s="24"/>
      <c r="O2485" s="24"/>
      <c r="Q2485" s="24"/>
      <c r="R2485" s="24"/>
      <c r="S2485" s="24"/>
    </row>
    <row r="2486" spans="1:24">
      <c r="A2486" s="24"/>
      <c r="B2486" s="24"/>
      <c r="C2486" s="24"/>
      <c r="L2486" s="24"/>
      <c r="M2486" s="24"/>
      <c r="N2486" s="24"/>
      <c r="O2486" s="24"/>
      <c r="Q2486" s="24"/>
      <c r="R2486" s="24"/>
      <c r="S2486" s="24"/>
    </row>
    <row r="2487" spans="1:24">
      <c r="A2487" s="24"/>
      <c r="B2487" s="24"/>
      <c r="C2487" s="24"/>
      <c r="L2487" s="24"/>
      <c r="M2487" s="24"/>
      <c r="N2487" s="24"/>
      <c r="O2487" s="24"/>
      <c r="Q2487" s="24"/>
      <c r="R2487" s="24"/>
      <c r="S2487" s="24"/>
    </row>
    <row r="2488" spans="1:24">
      <c r="A2488" s="24"/>
      <c r="B2488" s="24"/>
      <c r="C2488" s="24"/>
      <c r="L2488" s="24"/>
      <c r="M2488" s="24"/>
      <c r="N2488" s="24"/>
      <c r="O2488" s="24"/>
      <c r="Q2488" s="24"/>
      <c r="R2488" s="24"/>
      <c r="S2488" s="24"/>
      <c r="X2488" s="24"/>
    </row>
    <row r="2489" spans="1:24">
      <c r="A2489" s="24"/>
      <c r="B2489" s="24"/>
      <c r="C2489" s="24"/>
      <c r="L2489" s="24"/>
      <c r="M2489" s="24"/>
      <c r="N2489" s="24"/>
      <c r="O2489" s="24"/>
      <c r="Q2489" s="24"/>
      <c r="R2489" s="24"/>
      <c r="S2489" s="24"/>
      <c r="X2489" s="24"/>
    </row>
    <row r="2490" spans="1:24">
      <c r="A2490" s="24"/>
      <c r="B2490" s="24"/>
      <c r="C2490" s="24"/>
      <c r="L2490" s="24"/>
      <c r="M2490" s="24"/>
      <c r="N2490" s="24"/>
      <c r="O2490" s="24"/>
      <c r="Q2490" s="24"/>
      <c r="R2490" s="24"/>
      <c r="S2490" s="24"/>
    </row>
    <row r="2491" spans="1:24">
      <c r="A2491" s="24"/>
      <c r="B2491" s="24"/>
      <c r="C2491" s="24"/>
      <c r="L2491" s="24"/>
      <c r="M2491" s="24"/>
      <c r="N2491" s="24"/>
      <c r="O2491" s="24"/>
      <c r="Q2491" s="24"/>
      <c r="R2491" s="24"/>
      <c r="S2491" s="24"/>
    </row>
    <row r="2492" spans="1:24">
      <c r="A2492" s="24"/>
      <c r="B2492" s="24"/>
      <c r="C2492" s="24"/>
      <c r="L2492" s="24"/>
      <c r="M2492" s="24"/>
      <c r="N2492" s="24"/>
      <c r="O2492" s="24"/>
      <c r="Q2492" s="24"/>
      <c r="R2492" s="24"/>
      <c r="S2492" s="24"/>
    </row>
    <row r="2493" spans="1:24">
      <c r="A2493" s="24"/>
      <c r="B2493" s="24"/>
      <c r="C2493" s="24"/>
      <c r="L2493" s="24"/>
      <c r="M2493" s="24"/>
      <c r="N2493" s="24"/>
      <c r="O2493" s="24"/>
      <c r="Q2493" s="24"/>
      <c r="R2493" s="24"/>
      <c r="S2493" s="24"/>
    </row>
    <row r="2494" spans="1:24">
      <c r="A2494" s="24"/>
      <c r="B2494" s="24"/>
      <c r="C2494" s="24"/>
      <c r="L2494" s="24"/>
      <c r="M2494" s="24"/>
      <c r="N2494" s="24"/>
      <c r="O2494" s="24"/>
      <c r="Q2494" s="24"/>
      <c r="R2494" s="24"/>
      <c r="S2494" s="24"/>
    </row>
    <row r="2495" spans="1:24">
      <c r="A2495" s="24"/>
      <c r="B2495" s="24"/>
      <c r="C2495" s="24"/>
      <c r="L2495" s="24"/>
      <c r="M2495" s="24"/>
      <c r="N2495" s="24"/>
      <c r="O2495" s="24"/>
      <c r="Q2495" s="24"/>
      <c r="R2495" s="24"/>
      <c r="S2495" s="24"/>
    </row>
    <row r="2496" spans="1:24">
      <c r="A2496" s="24"/>
      <c r="B2496" s="24"/>
      <c r="C2496" s="24"/>
      <c r="L2496" s="24"/>
      <c r="M2496" s="24"/>
      <c r="N2496" s="24"/>
      <c r="O2496" s="24"/>
      <c r="Q2496" s="24"/>
      <c r="R2496" s="24"/>
      <c r="S2496" s="24"/>
    </row>
    <row r="2497" spans="1:24">
      <c r="A2497" s="24"/>
      <c r="B2497" s="24"/>
      <c r="C2497" s="24"/>
      <c r="L2497" s="24"/>
      <c r="M2497" s="24"/>
      <c r="N2497" s="24"/>
      <c r="O2497" s="24"/>
      <c r="Q2497" s="24"/>
      <c r="R2497" s="24"/>
      <c r="S2497" s="24"/>
    </row>
    <row r="2498" spans="1:24">
      <c r="A2498" s="24"/>
      <c r="B2498" s="24"/>
      <c r="C2498" s="24"/>
      <c r="L2498" s="24"/>
      <c r="M2498" s="24"/>
      <c r="N2498" s="24"/>
      <c r="O2498" s="24"/>
      <c r="Q2498" s="24"/>
      <c r="R2498" s="24"/>
      <c r="S2498" s="24"/>
      <c r="X2498" s="24"/>
    </row>
    <row r="2499" spans="1:24">
      <c r="A2499" s="24"/>
      <c r="B2499" s="24"/>
      <c r="C2499" s="24"/>
      <c r="L2499" s="24"/>
      <c r="M2499" s="24"/>
      <c r="N2499" s="24"/>
      <c r="O2499" s="24"/>
      <c r="Q2499" s="24"/>
      <c r="R2499" s="24"/>
      <c r="S2499" s="24"/>
      <c r="X2499" s="24"/>
    </row>
    <row r="2500" spans="1:24">
      <c r="A2500" s="24"/>
      <c r="B2500" s="24"/>
      <c r="C2500" s="24"/>
      <c r="L2500" s="24"/>
      <c r="M2500" s="24"/>
      <c r="N2500" s="24"/>
      <c r="O2500" s="24"/>
      <c r="Q2500" s="24"/>
      <c r="R2500" s="24"/>
      <c r="S2500" s="24"/>
      <c r="X2500" s="24"/>
    </row>
    <row r="2501" spans="1:24">
      <c r="A2501" s="24"/>
      <c r="B2501" s="24"/>
      <c r="C2501" s="24"/>
      <c r="L2501" s="24"/>
      <c r="M2501" s="24"/>
      <c r="N2501" s="24"/>
      <c r="O2501" s="24"/>
      <c r="Q2501" s="24"/>
      <c r="R2501" s="24"/>
      <c r="S2501" s="24"/>
      <c r="X2501" s="24"/>
    </row>
    <row r="2502" spans="1:24">
      <c r="A2502" s="24"/>
      <c r="B2502" s="24"/>
      <c r="C2502" s="24"/>
      <c r="L2502" s="24"/>
      <c r="M2502" s="24"/>
      <c r="N2502" s="24"/>
      <c r="O2502" s="24"/>
      <c r="Q2502" s="24"/>
      <c r="R2502" s="24"/>
      <c r="S2502" s="24"/>
      <c r="X2502" s="24"/>
    </row>
    <row r="2503" spans="1:24">
      <c r="A2503" s="24"/>
      <c r="B2503" s="24"/>
      <c r="C2503" s="24"/>
      <c r="O2503" s="24"/>
      <c r="Q2503" s="24"/>
      <c r="S2503" s="24"/>
      <c r="X2503" s="24"/>
    </row>
    <row r="2504" spans="1:24">
      <c r="A2504" s="24"/>
      <c r="B2504" s="24"/>
      <c r="C2504" s="24"/>
      <c r="O2504" s="24"/>
      <c r="Q2504" s="24"/>
      <c r="S2504" s="24"/>
    </row>
    <row r="2505" spans="1:24">
      <c r="A2505" s="24"/>
      <c r="B2505" s="24"/>
      <c r="C2505" s="24"/>
      <c r="O2505" s="24"/>
      <c r="Q2505" s="24"/>
      <c r="S2505" s="24"/>
    </row>
    <row r="2506" spans="1:24">
      <c r="A2506" s="24"/>
      <c r="B2506" s="24"/>
      <c r="C2506" s="24"/>
      <c r="O2506" s="24"/>
      <c r="Q2506" s="24"/>
      <c r="S2506" s="24"/>
    </row>
    <row r="2507" spans="1:24">
      <c r="A2507" s="24"/>
      <c r="B2507" s="24"/>
      <c r="C2507" s="24"/>
      <c r="O2507" s="24"/>
      <c r="Q2507" s="24"/>
      <c r="S2507" s="24"/>
    </row>
    <row r="2508" spans="1:24">
      <c r="A2508" s="24"/>
      <c r="B2508" s="24"/>
      <c r="C2508" s="24"/>
      <c r="O2508" s="24"/>
      <c r="Q2508" s="24"/>
      <c r="S2508" s="24"/>
    </row>
    <row r="2509" spans="1:24">
      <c r="A2509" s="24"/>
      <c r="B2509" s="24"/>
      <c r="C2509" s="24"/>
      <c r="O2509" s="24"/>
      <c r="Q2509" s="24"/>
      <c r="S2509" s="24"/>
    </row>
    <row r="2510" spans="1:24">
      <c r="A2510" s="24"/>
      <c r="B2510" s="24"/>
      <c r="C2510" s="24"/>
      <c r="O2510" s="24"/>
      <c r="Q2510" s="24"/>
      <c r="S2510" s="24"/>
    </row>
    <row r="2511" spans="1:24">
      <c r="A2511" s="24"/>
      <c r="B2511" s="24"/>
      <c r="C2511" s="24"/>
      <c r="O2511" s="24"/>
      <c r="Q2511" s="24"/>
      <c r="S2511" s="24"/>
    </row>
    <row r="2512" spans="1:24">
      <c r="A2512" s="24"/>
      <c r="B2512" s="24"/>
      <c r="C2512" s="24"/>
      <c r="K2512" s="24"/>
      <c r="O2512" s="24"/>
      <c r="Q2512" s="24"/>
      <c r="S2512" s="24"/>
      <c r="W2512" s="24"/>
    </row>
    <row r="2513" spans="1:24">
      <c r="A2513" s="24"/>
      <c r="B2513" s="24"/>
      <c r="C2513" s="24"/>
      <c r="K2513" s="24"/>
      <c r="O2513" s="24"/>
      <c r="Q2513" s="24"/>
      <c r="S2513" s="24"/>
      <c r="W2513" s="24"/>
      <c r="X2513" s="24"/>
    </row>
    <row r="2514" spans="1:24">
      <c r="A2514" s="24"/>
      <c r="B2514" s="24"/>
      <c r="C2514" s="24"/>
      <c r="K2514" s="24"/>
      <c r="O2514" s="24"/>
      <c r="Q2514" s="24"/>
      <c r="S2514" s="24"/>
      <c r="W2514" s="24"/>
      <c r="X2514" s="24"/>
    </row>
    <row r="2515" spans="1:24">
      <c r="A2515" s="24"/>
      <c r="B2515" s="24"/>
      <c r="C2515" s="24"/>
      <c r="X2515" s="24"/>
    </row>
    <row r="2516" spans="1:24">
      <c r="A2516" s="24"/>
      <c r="B2516" s="24"/>
      <c r="C2516" s="24"/>
      <c r="N2516" s="24"/>
      <c r="O2516" s="24"/>
      <c r="Q2516" s="24"/>
      <c r="R2516" s="24"/>
      <c r="S2516" s="24"/>
    </row>
    <row r="2517" spans="1:24">
      <c r="A2517" s="24"/>
      <c r="B2517" s="24"/>
      <c r="C2517" s="24"/>
      <c r="O2517" s="24"/>
      <c r="Q2517" s="24"/>
      <c r="S2517" s="24"/>
    </row>
    <row r="2518" spans="1:24">
      <c r="A2518" s="24"/>
      <c r="B2518" s="24"/>
      <c r="C2518" s="24"/>
      <c r="N2518" s="24"/>
      <c r="O2518" s="24"/>
      <c r="Q2518" s="24"/>
      <c r="R2518" s="24"/>
      <c r="S2518" s="24"/>
    </row>
    <row r="2519" spans="1:24">
      <c r="A2519" s="24"/>
      <c r="B2519" s="24"/>
      <c r="C2519" s="24"/>
      <c r="O2519" s="24"/>
      <c r="Q2519" s="24"/>
      <c r="S2519" s="24"/>
    </row>
    <row r="2520" spans="1:24">
      <c r="A2520" s="24"/>
      <c r="B2520" s="24"/>
      <c r="C2520" s="24"/>
      <c r="N2520" s="24"/>
      <c r="O2520" s="24"/>
      <c r="Q2520" s="24"/>
      <c r="R2520" s="24"/>
      <c r="S2520" s="24"/>
    </row>
    <row r="2521" spans="1:24">
      <c r="A2521" s="24"/>
      <c r="B2521" s="24"/>
      <c r="C2521" s="24"/>
      <c r="O2521" s="24"/>
      <c r="Q2521" s="24"/>
      <c r="S2521" s="24"/>
    </row>
    <row r="2522" spans="1:24">
      <c r="A2522" s="24"/>
      <c r="B2522" s="24"/>
      <c r="C2522" s="24"/>
      <c r="N2522" s="24"/>
      <c r="O2522" s="24"/>
      <c r="Q2522" s="24"/>
      <c r="R2522" s="24"/>
      <c r="S2522" s="24"/>
    </row>
    <row r="2523" spans="1:24">
      <c r="A2523" s="24"/>
      <c r="B2523" s="24"/>
      <c r="C2523" s="24"/>
      <c r="O2523" s="24"/>
      <c r="Q2523" s="24"/>
      <c r="S2523" s="24"/>
    </row>
    <row r="2524" spans="1:24">
      <c r="A2524" s="24"/>
      <c r="B2524" s="24"/>
      <c r="C2524" s="24"/>
      <c r="X2524" s="24"/>
    </row>
    <row r="2525" spans="1:24">
      <c r="A2525" s="24"/>
      <c r="B2525" s="24"/>
      <c r="C2525" s="24"/>
    </row>
    <row r="2526" spans="1:24">
      <c r="A2526" s="24"/>
      <c r="B2526" s="24"/>
      <c r="C2526" s="24"/>
      <c r="X2526" s="24"/>
    </row>
    <row r="2527" spans="1:24">
      <c r="A2527" s="24"/>
      <c r="B2527" s="24"/>
      <c r="C2527" s="24"/>
      <c r="K2527" s="24"/>
      <c r="L2527" s="24"/>
      <c r="M2527" s="24"/>
      <c r="Q2527" s="24"/>
      <c r="R2527" s="24"/>
      <c r="S2527" s="24"/>
      <c r="W2527" s="24"/>
      <c r="X2527" s="24"/>
    </row>
    <row r="2528" spans="1:24">
      <c r="A2528" s="24"/>
      <c r="B2528" s="24"/>
      <c r="C2528" s="24"/>
      <c r="K2528" s="24"/>
      <c r="L2528" s="24"/>
      <c r="M2528" s="24"/>
      <c r="O2528" s="24"/>
      <c r="Q2528" s="24"/>
      <c r="S2528" s="24"/>
      <c r="W2528" s="24"/>
    </row>
    <row r="2529" spans="1:24">
      <c r="A2529" s="24"/>
      <c r="B2529" s="24"/>
      <c r="C2529" s="24"/>
      <c r="K2529" s="24"/>
      <c r="L2529" s="24"/>
      <c r="M2529" s="24"/>
      <c r="N2529" s="24"/>
      <c r="O2529" s="24"/>
      <c r="Q2529" s="24"/>
      <c r="R2529" s="24"/>
      <c r="S2529" s="24"/>
      <c r="W2529" s="24"/>
      <c r="X2529" s="24"/>
    </row>
    <row r="2530" spans="1:24">
      <c r="A2530" s="24"/>
      <c r="B2530" s="24"/>
      <c r="C2530" s="24"/>
      <c r="K2530" s="24"/>
      <c r="L2530" s="66"/>
      <c r="M2530" s="24"/>
      <c r="O2530" s="24"/>
      <c r="Q2530" s="24"/>
      <c r="S2530" s="24"/>
      <c r="W2530" s="24"/>
    </row>
    <row r="2531" spans="1:24">
      <c r="A2531" s="24"/>
      <c r="B2531" s="24"/>
      <c r="C2531" s="24"/>
      <c r="K2531" s="24"/>
      <c r="L2531" s="24"/>
      <c r="M2531" s="24"/>
      <c r="N2531" s="24"/>
      <c r="O2531" s="24"/>
      <c r="Q2531" s="24"/>
      <c r="R2531" s="24"/>
      <c r="S2531" s="24"/>
      <c r="W2531" s="24"/>
      <c r="X2531" s="24"/>
    </row>
    <row r="2532" spans="1:24">
      <c r="A2532" s="24"/>
      <c r="B2532" s="24"/>
      <c r="C2532" s="24"/>
      <c r="K2532" s="24"/>
      <c r="L2532" s="24"/>
      <c r="M2532" s="24"/>
      <c r="N2532" s="24"/>
      <c r="O2532" s="24"/>
      <c r="Q2532" s="24"/>
      <c r="R2532" s="24"/>
      <c r="S2532" s="24"/>
      <c r="W2532" s="24"/>
      <c r="X2532" s="24"/>
    </row>
    <row r="2533" spans="1:24">
      <c r="A2533" s="24"/>
      <c r="B2533" s="24"/>
      <c r="C2533" s="24"/>
      <c r="K2533" s="24"/>
      <c r="L2533" s="24"/>
      <c r="M2533" s="24"/>
      <c r="N2533" s="24"/>
      <c r="O2533" s="24"/>
      <c r="Q2533" s="24"/>
      <c r="R2533" s="24"/>
      <c r="S2533" s="24"/>
      <c r="W2533" s="24"/>
      <c r="X2533" s="24"/>
    </row>
    <row r="2534" spans="1:24">
      <c r="A2534" s="24"/>
      <c r="B2534" s="24"/>
      <c r="C2534" s="24"/>
      <c r="K2534" s="24"/>
      <c r="L2534" s="24"/>
      <c r="M2534" s="24"/>
      <c r="N2534" s="24"/>
      <c r="O2534" s="24"/>
      <c r="Q2534" s="24"/>
      <c r="R2534" s="24"/>
      <c r="S2534" s="24"/>
      <c r="W2534" s="24"/>
    </row>
    <row r="2535" spans="1:24">
      <c r="A2535" s="24"/>
      <c r="B2535" s="24"/>
      <c r="C2535" s="24"/>
      <c r="K2535" s="24"/>
      <c r="L2535" s="24"/>
      <c r="M2535" s="24"/>
      <c r="N2535" s="24"/>
      <c r="O2535" s="24"/>
      <c r="Q2535" s="24"/>
      <c r="R2535" s="24"/>
      <c r="S2535" s="24"/>
      <c r="W2535" s="24"/>
      <c r="X2535" s="24"/>
    </row>
    <row r="2536" spans="1:24">
      <c r="A2536" s="24"/>
      <c r="B2536" s="24"/>
      <c r="C2536" s="24"/>
      <c r="K2536" s="24"/>
      <c r="L2536" s="24"/>
      <c r="M2536" s="24"/>
      <c r="N2536" s="24"/>
      <c r="O2536" s="24"/>
      <c r="Q2536" s="24"/>
      <c r="R2536" s="24"/>
      <c r="S2536" s="24"/>
      <c r="W2536" s="24"/>
      <c r="X2536" s="24"/>
    </row>
    <row r="2537" spans="1:24">
      <c r="A2537" s="24"/>
      <c r="B2537" s="24"/>
      <c r="C2537" s="24"/>
      <c r="K2537" s="24"/>
      <c r="L2537" s="24"/>
      <c r="M2537" s="24"/>
      <c r="N2537" s="24"/>
      <c r="O2537" s="24"/>
      <c r="Q2537" s="24"/>
      <c r="R2537" s="24"/>
      <c r="S2537" s="24"/>
      <c r="W2537" s="24"/>
      <c r="X2537" s="24"/>
    </row>
    <row r="2538" spans="1:24">
      <c r="A2538" s="24"/>
      <c r="B2538" s="24"/>
      <c r="C2538" s="24"/>
      <c r="K2538" s="24"/>
      <c r="L2538" s="24"/>
      <c r="M2538" s="24"/>
      <c r="N2538" s="24"/>
      <c r="O2538" s="24"/>
      <c r="Q2538" s="24"/>
      <c r="R2538" s="24"/>
      <c r="S2538" s="24"/>
      <c r="W2538" s="24"/>
      <c r="X2538" s="24"/>
    </row>
    <row r="2539" spans="1:24">
      <c r="A2539" s="24"/>
      <c r="B2539" s="24"/>
      <c r="C2539" s="24"/>
      <c r="K2539" s="24"/>
      <c r="L2539" s="24"/>
      <c r="M2539" s="24"/>
      <c r="N2539" s="24"/>
      <c r="O2539" s="24"/>
      <c r="Q2539" s="24"/>
      <c r="R2539" s="24"/>
      <c r="S2539" s="24"/>
      <c r="W2539" s="24"/>
      <c r="X2539" s="24"/>
    </row>
    <row r="2540" spans="1:24">
      <c r="A2540" s="24"/>
      <c r="B2540" s="24"/>
      <c r="C2540" s="24"/>
      <c r="K2540" s="24"/>
      <c r="L2540" s="24"/>
      <c r="M2540" s="24"/>
      <c r="N2540" s="24"/>
      <c r="O2540" s="24"/>
      <c r="Q2540" s="24"/>
      <c r="R2540" s="24"/>
      <c r="S2540" s="24"/>
      <c r="W2540" s="24"/>
      <c r="X2540" s="24"/>
    </row>
    <row r="2541" spans="1:24">
      <c r="A2541" s="24"/>
      <c r="B2541" s="24"/>
      <c r="C2541" s="24"/>
      <c r="K2541" s="24"/>
      <c r="L2541" s="24"/>
      <c r="M2541" s="24"/>
      <c r="N2541" s="24"/>
      <c r="O2541" s="24"/>
      <c r="Q2541" s="24"/>
      <c r="R2541" s="24"/>
      <c r="S2541" s="24"/>
      <c r="W2541" s="24"/>
    </row>
    <row r="2542" spans="1:24">
      <c r="A2542" s="24"/>
      <c r="B2542" s="24"/>
      <c r="C2542" s="24"/>
      <c r="K2542" s="24"/>
      <c r="L2542" s="24"/>
      <c r="M2542" s="24"/>
      <c r="N2542" s="24"/>
      <c r="O2542" s="24"/>
      <c r="Q2542" s="24"/>
      <c r="R2542" s="24"/>
      <c r="S2542" s="24"/>
      <c r="W2542" s="24"/>
    </row>
    <row r="2543" spans="1:24">
      <c r="A2543" s="24"/>
      <c r="B2543" s="24"/>
      <c r="C2543" s="24"/>
      <c r="K2543" s="24"/>
      <c r="L2543" s="24"/>
      <c r="M2543" s="24"/>
      <c r="N2543" s="24"/>
      <c r="O2543" s="24"/>
      <c r="Q2543" s="24"/>
      <c r="R2543" s="24"/>
      <c r="S2543" s="24"/>
      <c r="W2543" s="24"/>
    </row>
    <row r="2544" spans="1:24">
      <c r="A2544" s="24"/>
      <c r="B2544" s="24"/>
      <c r="C2544" s="24"/>
      <c r="K2544" s="24"/>
      <c r="L2544" s="24"/>
      <c r="M2544" s="24"/>
      <c r="N2544" s="24"/>
      <c r="O2544" s="24"/>
      <c r="Q2544" s="24"/>
      <c r="R2544" s="24"/>
      <c r="S2544" s="24"/>
      <c r="W2544" s="24"/>
    </row>
    <row r="2545" spans="1:24">
      <c r="A2545" s="24"/>
      <c r="B2545" s="24"/>
      <c r="C2545" s="24"/>
      <c r="K2545" s="24"/>
      <c r="L2545" s="24"/>
      <c r="M2545" s="24"/>
      <c r="N2545" s="24"/>
      <c r="O2545" s="24"/>
      <c r="Q2545" s="24"/>
      <c r="R2545" s="24"/>
      <c r="S2545" s="24"/>
      <c r="W2545" s="24"/>
      <c r="X2545" s="24"/>
    </row>
    <row r="2546" spans="1:24">
      <c r="A2546" s="24"/>
      <c r="B2546" s="24"/>
      <c r="C2546" s="24"/>
      <c r="K2546" s="24"/>
      <c r="L2546" s="24"/>
      <c r="M2546" s="24"/>
      <c r="N2546" s="24"/>
      <c r="O2546" s="24"/>
      <c r="Q2546" s="24"/>
      <c r="R2546" s="24"/>
      <c r="S2546" s="24"/>
      <c r="W2546" s="24"/>
    </row>
    <row r="2547" spans="1:24">
      <c r="A2547" s="24"/>
      <c r="B2547" s="24"/>
      <c r="C2547" s="24"/>
      <c r="K2547" s="24"/>
      <c r="L2547" s="24"/>
      <c r="M2547" s="24"/>
      <c r="N2547" s="24"/>
      <c r="O2547" s="24"/>
      <c r="Q2547" s="24"/>
      <c r="R2547" s="24"/>
      <c r="S2547" s="24"/>
      <c r="W2547" s="24"/>
    </row>
    <row r="2548" spans="1:24">
      <c r="A2548" s="24"/>
      <c r="B2548" s="24"/>
      <c r="C2548" s="24"/>
      <c r="K2548" s="24"/>
      <c r="L2548" s="24"/>
      <c r="M2548" s="24"/>
      <c r="N2548" s="24"/>
      <c r="O2548" s="24"/>
      <c r="Q2548" s="24"/>
      <c r="R2548" s="24"/>
      <c r="S2548" s="24"/>
      <c r="W2548" s="24"/>
    </row>
    <row r="2549" spans="1:24">
      <c r="A2549" s="24"/>
      <c r="B2549" s="24"/>
      <c r="C2549" s="24"/>
      <c r="K2549" s="24"/>
      <c r="L2549" s="24"/>
      <c r="M2549" s="24"/>
      <c r="N2549" s="24"/>
      <c r="O2549" s="24"/>
      <c r="Q2549" s="24"/>
      <c r="R2549" s="24"/>
      <c r="S2549" s="24"/>
      <c r="W2549" s="24"/>
    </row>
    <row r="2550" spans="1:24">
      <c r="A2550" s="24"/>
      <c r="B2550" s="24"/>
      <c r="C2550" s="24"/>
      <c r="K2550" s="24"/>
      <c r="L2550" s="24"/>
      <c r="M2550" s="24"/>
      <c r="N2550" s="24"/>
      <c r="O2550" s="24"/>
      <c r="Q2550" s="24"/>
      <c r="R2550" s="24"/>
      <c r="S2550" s="24"/>
      <c r="W2550" s="24"/>
    </row>
    <row r="2551" spans="1:24">
      <c r="A2551" s="24"/>
      <c r="B2551" s="24"/>
      <c r="C2551" s="24"/>
      <c r="K2551" s="24"/>
      <c r="L2551" s="24"/>
      <c r="M2551" s="24"/>
      <c r="N2551" s="24"/>
      <c r="O2551" s="24"/>
      <c r="Q2551" s="24"/>
      <c r="R2551" s="24"/>
      <c r="S2551" s="24"/>
      <c r="W2551" s="24"/>
    </row>
    <row r="2552" spans="1:24">
      <c r="A2552" s="24"/>
      <c r="B2552" s="24"/>
      <c r="C2552" s="24"/>
      <c r="K2552" s="24"/>
      <c r="L2552" s="24"/>
      <c r="M2552" s="24"/>
      <c r="N2552" s="24"/>
      <c r="O2552" s="24"/>
      <c r="Q2552" s="24"/>
      <c r="R2552" s="24"/>
      <c r="S2552" s="24"/>
      <c r="W2552" s="24"/>
    </row>
    <row r="2553" spans="1:24">
      <c r="A2553" s="24"/>
      <c r="B2553" s="24"/>
      <c r="C2553" s="24"/>
      <c r="K2553" s="24"/>
      <c r="L2553" s="24"/>
      <c r="M2553" s="24"/>
      <c r="N2553" s="24"/>
      <c r="O2553" s="24"/>
      <c r="Q2553" s="24"/>
      <c r="R2553" s="24"/>
      <c r="S2553" s="24"/>
      <c r="W2553" s="24"/>
      <c r="X2553" s="24"/>
    </row>
    <row r="2554" spans="1:24">
      <c r="A2554" s="24"/>
      <c r="B2554" s="24"/>
      <c r="C2554" s="24"/>
      <c r="K2554" s="24"/>
      <c r="M2554" s="24"/>
      <c r="O2554" s="24"/>
      <c r="Q2554" s="24"/>
      <c r="S2554" s="24"/>
    </row>
    <row r="2555" spans="1:24">
      <c r="A2555" s="24"/>
      <c r="B2555" s="24"/>
      <c r="C2555" s="24"/>
      <c r="K2555" s="24"/>
      <c r="M2555" s="24"/>
      <c r="O2555" s="24"/>
      <c r="Q2555" s="24"/>
      <c r="S2555" s="24"/>
    </row>
    <row r="2556" spans="1:24">
      <c r="A2556" s="24"/>
      <c r="B2556" s="24"/>
      <c r="C2556" s="24"/>
      <c r="K2556" s="24"/>
      <c r="M2556" s="24"/>
      <c r="O2556" s="24"/>
      <c r="Q2556" s="24"/>
      <c r="S2556" s="24"/>
    </row>
    <row r="2557" spans="1:24">
      <c r="A2557" s="24"/>
      <c r="B2557" s="24"/>
      <c r="C2557" s="24"/>
      <c r="K2557" s="24"/>
      <c r="M2557" s="24"/>
      <c r="O2557" s="24"/>
      <c r="Q2557" s="24"/>
      <c r="S2557" s="24"/>
    </row>
    <row r="2558" spans="1:24">
      <c r="A2558" s="24"/>
      <c r="B2558" s="24"/>
      <c r="C2558" s="24"/>
      <c r="M2558" s="24"/>
      <c r="O2558" s="24"/>
      <c r="Q2558" s="24"/>
      <c r="S2558" s="24"/>
    </row>
    <row r="2559" spans="1:24">
      <c r="A2559" s="24"/>
      <c r="B2559" s="24"/>
      <c r="C2559" s="24"/>
      <c r="K2559" s="24"/>
      <c r="L2559" s="24"/>
      <c r="M2559" s="24"/>
      <c r="N2559" s="24"/>
      <c r="O2559" s="24"/>
      <c r="Q2559" s="24"/>
      <c r="R2559" s="24"/>
      <c r="S2559" s="24"/>
      <c r="W2559" s="24"/>
      <c r="X2559" s="24"/>
    </row>
    <row r="2560" spans="1:24">
      <c r="A2560" s="24"/>
      <c r="B2560" s="24"/>
      <c r="C2560" s="24"/>
      <c r="K2560" s="24"/>
      <c r="L2560" s="24"/>
      <c r="M2560" s="24"/>
      <c r="N2560" s="24"/>
      <c r="O2560" s="24"/>
      <c r="Q2560" s="24"/>
      <c r="R2560" s="24"/>
      <c r="S2560" s="24"/>
      <c r="W2560" s="24"/>
    </row>
    <row r="2561" spans="1:23">
      <c r="A2561" s="24"/>
      <c r="B2561" s="24"/>
      <c r="C2561" s="24"/>
      <c r="K2561" s="24"/>
      <c r="L2561" s="24"/>
      <c r="M2561" s="24"/>
      <c r="N2561" s="24"/>
      <c r="O2561" s="24"/>
      <c r="Q2561" s="24"/>
      <c r="R2561" s="24"/>
      <c r="S2561" s="24"/>
      <c r="W2561" s="24"/>
    </row>
    <row r="2562" spans="1:23">
      <c r="A2562" s="24"/>
      <c r="B2562" s="24"/>
      <c r="C2562" s="24"/>
      <c r="K2562" s="24"/>
      <c r="L2562" s="24"/>
      <c r="M2562" s="24"/>
      <c r="N2562" s="24"/>
      <c r="O2562" s="24"/>
      <c r="Q2562" s="24"/>
      <c r="R2562" s="24"/>
      <c r="S2562" s="24"/>
      <c r="W2562" s="24"/>
    </row>
    <row r="2563" spans="1:23">
      <c r="A2563" s="24"/>
      <c r="B2563" s="24"/>
      <c r="C2563" s="24"/>
      <c r="K2563" s="24"/>
      <c r="M2563" s="24"/>
      <c r="O2563" s="24"/>
      <c r="Q2563" s="24"/>
      <c r="S2563" s="24"/>
    </row>
    <row r="2564" spans="1:23">
      <c r="A2564" s="24"/>
      <c r="B2564" s="24"/>
      <c r="C2564" s="24"/>
      <c r="K2564" s="24"/>
      <c r="M2564" s="66"/>
      <c r="O2564" s="24"/>
      <c r="Q2564" s="24"/>
      <c r="S2564" s="24"/>
    </row>
    <row r="2565" spans="1:23">
      <c r="A2565" s="24"/>
      <c r="B2565" s="24"/>
      <c r="C2565" s="24"/>
      <c r="K2565" s="24"/>
      <c r="M2565" s="24"/>
      <c r="O2565" s="24"/>
      <c r="Q2565" s="24"/>
      <c r="S2565" s="24"/>
    </row>
    <row r="2566" spans="1:23">
      <c r="A2566" s="24"/>
      <c r="B2566" s="24"/>
      <c r="C2566" s="24"/>
      <c r="K2566" s="24"/>
      <c r="M2566" s="24"/>
      <c r="O2566" s="24"/>
      <c r="Q2566" s="24"/>
      <c r="S2566" s="24"/>
    </row>
    <row r="2567" spans="1:23">
      <c r="A2567" s="24"/>
      <c r="B2567" s="24"/>
      <c r="C2567" s="24"/>
      <c r="K2567" s="24"/>
      <c r="M2567" s="24"/>
      <c r="O2567" s="24"/>
      <c r="Q2567" s="24"/>
      <c r="S2567" s="24"/>
    </row>
    <row r="2568" spans="1:23">
      <c r="A2568" s="24"/>
      <c r="B2568" s="24"/>
      <c r="C2568" s="24"/>
      <c r="K2568" s="24"/>
      <c r="M2568" s="24"/>
      <c r="O2568" s="24"/>
      <c r="Q2568" s="24"/>
      <c r="S2568" s="24"/>
    </row>
    <row r="2569" spans="1:23">
      <c r="A2569" s="24"/>
      <c r="B2569" s="24"/>
      <c r="C2569" s="24"/>
      <c r="K2569" s="24"/>
      <c r="L2569" s="24"/>
      <c r="M2569" s="24"/>
      <c r="N2569" s="24"/>
      <c r="O2569" s="24"/>
      <c r="Q2569" s="24"/>
      <c r="R2569" s="24"/>
      <c r="S2569" s="24"/>
      <c r="W2569" s="24"/>
    </row>
    <row r="2570" spans="1:23">
      <c r="A2570" s="24"/>
      <c r="B2570" s="24"/>
      <c r="C2570" s="24"/>
      <c r="M2570" s="24"/>
      <c r="O2570" s="24"/>
      <c r="Q2570" s="24"/>
      <c r="S2570" s="24"/>
    </row>
    <row r="2571" spans="1:23">
      <c r="A2571" s="24"/>
      <c r="B2571" s="24"/>
      <c r="C2571" s="24"/>
      <c r="K2571" s="24"/>
      <c r="L2571" s="24"/>
      <c r="M2571" s="24"/>
      <c r="N2571" s="24"/>
      <c r="O2571" s="24"/>
      <c r="Q2571" s="24"/>
      <c r="R2571" s="24"/>
      <c r="S2571" s="24"/>
      <c r="W2571" s="24"/>
    </row>
    <row r="2572" spans="1:23">
      <c r="A2572" s="24"/>
      <c r="B2572" s="24"/>
      <c r="C2572" s="24"/>
      <c r="M2572" s="24"/>
      <c r="O2572" s="24"/>
      <c r="Q2572" s="24"/>
      <c r="S2572" s="24"/>
    </row>
    <row r="2573" spans="1:23">
      <c r="A2573" s="24"/>
      <c r="B2573" s="24"/>
      <c r="C2573" s="24"/>
      <c r="K2573" s="24"/>
      <c r="L2573" s="24"/>
      <c r="M2573" s="24"/>
      <c r="N2573" s="24"/>
      <c r="O2573" s="24"/>
      <c r="Q2573" s="24"/>
      <c r="R2573" s="24"/>
      <c r="S2573" s="24"/>
      <c r="W2573" s="24"/>
    </row>
    <row r="2574" spans="1:23">
      <c r="A2574" s="24"/>
      <c r="B2574" s="24"/>
      <c r="C2574" s="24"/>
      <c r="M2574" s="24"/>
      <c r="O2574" s="66"/>
      <c r="Q2574" s="24"/>
      <c r="S2574" s="24"/>
    </row>
    <row r="2575" spans="1:23">
      <c r="A2575" s="24"/>
      <c r="B2575" s="24"/>
      <c r="C2575" s="24"/>
      <c r="K2575" s="24"/>
      <c r="L2575" s="24"/>
      <c r="M2575" s="24"/>
      <c r="N2575" s="24"/>
      <c r="O2575" s="24"/>
      <c r="Q2575" s="24"/>
      <c r="R2575" s="24"/>
      <c r="S2575" s="24"/>
      <c r="W2575" s="24"/>
    </row>
    <row r="2576" spans="1:23">
      <c r="A2576" s="24"/>
      <c r="B2576" s="24"/>
      <c r="C2576" s="24"/>
      <c r="K2576" s="24"/>
      <c r="M2576" s="66"/>
      <c r="O2576" s="66"/>
      <c r="Q2576" s="24"/>
      <c r="S2576" s="24"/>
      <c r="W2576" s="24"/>
    </row>
    <row r="2577" spans="1:24">
      <c r="A2577" s="24"/>
      <c r="B2577" s="24"/>
      <c r="C2577" s="24"/>
      <c r="K2577" s="24"/>
      <c r="M2577" s="66"/>
      <c r="O2577" s="66"/>
      <c r="Q2577" s="24"/>
      <c r="S2577" s="24"/>
    </row>
    <row r="2578" spans="1:24">
      <c r="A2578" s="24"/>
      <c r="B2578" s="24"/>
      <c r="C2578" s="24"/>
      <c r="M2578" s="66"/>
      <c r="O2578" s="66"/>
      <c r="Q2578" s="24"/>
      <c r="S2578" s="24"/>
    </row>
    <row r="2579" spans="1:24">
      <c r="A2579" s="24"/>
      <c r="B2579" s="24"/>
      <c r="C2579" s="24"/>
      <c r="M2579" s="66"/>
      <c r="O2579" s="24"/>
      <c r="Q2579" s="24"/>
      <c r="S2579" s="24"/>
    </row>
    <row r="2580" spans="1:24">
      <c r="A2580" s="24"/>
      <c r="B2580" s="24"/>
      <c r="C2580" s="24"/>
      <c r="M2580" s="66"/>
      <c r="O2580" s="24"/>
      <c r="Q2580" s="24"/>
      <c r="S2580" s="24"/>
    </row>
    <row r="2581" spans="1:24">
      <c r="A2581" s="24"/>
      <c r="B2581" s="24"/>
      <c r="C2581" s="24"/>
      <c r="M2581" s="66"/>
      <c r="O2581" s="24"/>
      <c r="Q2581" s="24"/>
      <c r="S2581" s="24"/>
    </row>
    <row r="2582" spans="1:24">
      <c r="A2582" s="24"/>
      <c r="B2582" s="24"/>
      <c r="C2582" s="24"/>
      <c r="M2582" s="66"/>
      <c r="O2582" s="24"/>
      <c r="Q2582" s="24"/>
      <c r="S2582" s="24"/>
    </row>
    <row r="2583" spans="1:24">
      <c r="A2583" s="24"/>
      <c r="B2583" s="24"/>
      <c r="C2583" s="24"/>
      <c r="M2583" s="66"/>
      <c r="O2583" s="24"/>
      <c r="Q2583" s="24"/>
      <c r="S2583" s="24"/>
    </row>
    <row r="2584" spans="1:24">
      <c r="A2584" s="24"/>
      <c r="B2584" s="24"/>
      <c r="C2584" s="24"/>
      <c r="M2584" s="24"/>
      <c r="O2584" s="24"/>
      <c r="Q2584" s="24"/>
      <c r="S2584" s="24"/>
    </row>
    <row r="2585" spans="1:24">
      <c r="A2585" s="24"/>
      <c r="B2585" s="24"/>
      <c r="C2585" s="24"/>
      <c r="K2585" s="24"/>
      <c r="L2585" s="24"/>
      <c r="M2585" s="24"/>
      <c r="N2585" s="24"/>
      <c r="O2585" s="24"/>
      <c r="Q2585" s="24"/>
      <c r="R2585" s="24"/>
      <c r="S2585" s="24"/>
      <c r="W2585" s="24"/>
      <c r="X2585" s="24"/>
    </row>
    <row r="2586" spans="1:24">
      <c r="A2586" s="24"/>
      <c r="B2586" s="24"/>
      <c r="C2586" s="24"/>
      <c r="K2586" s="24"/>
      <c r="L2586" s="24"/>
      <c r="M2586" s="24"/>
      <c r="N2586" s="24"/>
      <c r="O2586" s="24"/>
      <c r="Q2586" s="24"/>
      <c r="R2586" s="24"/>
      <c r="S2586" s="24"/>
      <c r="W2586" s="24"/>
    </row>
    <row r="2587" spans="1:24">
      <c r="A2587" s="24"/>
      <c r="B2587" s="24"/>
      <c r="C2587" s="24"/>
      <c r="K2587" s="24"/>
      <c r="L2587" s="24"/>
      <c r="M2587" s="24"/>
      <c r="N2587" s="24"/>
      <c r="O2587" s="24"/>
      <c r="Q2587" s="24"/>
      <c r="R2587" s="24"/>
      <c r="S2587" s="24"/>
      <c r="W2587" s="24"/>
    </row>
    <row r="2588" spans="1:24">
      <c r="A2588" s="24"/>
      <c r="B2588" s="24"/>
      <c r="C2588" s="24"/>
      <c r="K2588" s="24"/>
      <c r="L2588" s="24"/>
      <c r="M2588" s="24"/>
      <c r="N2588" s="24"/>
      <c r="O2588" s="24"/>
      <c r="Q2588" s="24"/>
      <c r="R2588" s="24"/>
      <c r="S2588" s="24"/>
      <c r="W2588" s="24"/>
    </row>
    <row r="2589" spans="1:24">
      <c r="A2589" s="24"/>
      <c r="B2589" s="24"/>
      <c r="C2589" s="24"/>
      <c r="K2589" s="24"/>
      <c r="L2589" s="24"/>
      <c r="M2589" s="24"/>
      <c r="N2589" s="24"/>
      <c r="O2589" s="24"/>
      <c r="Q2589" s="24"/>
      <c r="R2589" s="24"/>
      <c r="S2589" s="24"/>
      <c r="W2589" s="24"/>
    </row>
    <row r="2590" spans="1:24">
      <c r="A2590" s="24"/>
      <c r="B2590" s="24"/>
      <c r="C2590" s="24"/>
      <c r="K2590" s="24"/>
      <c r="L2590" s="24"/>
      <c r="M2590" s="24"/>
      <c r="N2590" s="24"/>
      <c r="O2590" s="24"/>
      <c r="Q2590" s="24"/>
      <c r="R2590" s="24"/>
      <c r="S2590" s="24"/>
      <c r="W2590" s="24"/>
      <c r="X2590" s="24"/>
    </row>
    <row r="2591" spans="1:24">
      <c r="A2591" s="24"/>
      <c r="B2591" s="24"/>
      <c r="C2591" s="24"/>
      <c r="K2591" s="24"/>
      <c r="L2591" s="24"/>
      <c r="M2591" s="24"/>
      <c r="N2591" s="24"/>
      <c r="O2591" s="24"/>
      <c r="Q2591" s="24"/>
      <c r="R2591" s="24"/>
      <c r="S2591" s="24"/>
      <c r="W2591" s="24"/>
      <c r="X2591" s="24"/>
    </row>
    <row r="2592" spans="1:24">
      <c r="A2592" s="24"/>
      <c r="B2592" s="24"/>
      <c r="C2592" s="24"/>
      <c r="K2592" s="24"/>
      <c r="L2592" s="24"/>
      <c r="M2592" s="24"/>
      <c r="N2592" s="24"/>
      <c r="O2592" s="24"/>
      <c r="Q2592" s="24"/>
      <c r="R2592" s="24"/>
      <c r="S2592" s="24"/>
      <c r="W2592" s="24"/>
    </row>
    <row r="2593" spans="1:24">
      <c r="A2593" s="24"/>
      <c r="B2593" s="24"/>
      <c r="C2593" s="24"/>
      <c r="K2593" s="24"/>
      <c r="L2593" s="24"/>
      <c r="M2593" s="24"/>
      <c r="N2593" s="24"/>
      <c r="O2593" s="24"/>
      <c r="Q2593" s="24"/>
      <c r="R2593" s="24"/>
      <c r="S2593" s="24"/>
      <c r="W2593" s="24"/>
    </row>
    <row r="2594" spans="1:24">
      <c r="A2594" s="24"/>
      <c r="B2594" s="24"/>
      <c r="C2594" s="24"/>
      <c r="K2594" s="24"/>
      <c r="L2594" s="24"/>
      <c r="M2594" s="24"/>
      <c r="N2594" s="24"/>
      <c r="O2594" s="24"/>
      <c r="Q2594" s="24"/>
      <c r="R2594" s="24"/>
      <c r="S2594" s="24"/>
      <c r="W2594" s="24"/>
    </row>
    <row r="2595" spans="1:24">
      <c r="A2595" s="24"/>
      <c r="B2595" s="24"/>
      <c r="C2595" s="24"/>
      <c r="K2595" s="24"/>
      <c r="L2595" s="24"/>
      <c r="M2595" s="24"/>
      <c r="N2595" s="24"/>
      <c r="O2595" s="24"/>
      <c r="Q2595" s="24"/>
      <c r="R2595" s="24"/>
      <c r="S2595" s="24"/>
      <c r="W2595" s="24"/>
    </row>
    <row r="2596" spans="1:24">
      <c r="A2596" s="24"/>
      <c r="B2596" s="24"/>
      <c r="C2596" s="24"/>
      <c r="K2596" s="24"/>
      <c r="L2596" s="24"/>
      <c r="M2596" s="24"/>
      <c r="N2596" s="24"/>
      <c r="O2596" s="24"/>
      <c r="Q2596" s="24"/>
      <c r="R2596" s="24"/>
      <c r="S2596" s="24"/>
      <c r="W2596" s="24"/>
    </row>
    <row r="2597" spans="1:24">
      <c r="A2597" s="24"/>
      <c r="B2597" s="24"/>
      <c r="C2597" s="24"/>
      <c r="K2597" s="24"/>
      <c r="L2597" s="24"/>
      <c r="M2597" s="24"/>
      <c r="N2597" s="24"/>
      <c r="O2597" s="24"/>
      <c r="Q2597" s="24"/>
      <c r="R2597" s="24"/>
      <c r="S2597" s="24"/>
      <c r="W2597" s="24"/>
    </row>
    <row r="2598" spans="1:24">
      <c r="A2598" s="24"/>
      <c r="B2598" s="24"/>
      <c r="C2598" s="24"/>
      <c r="K2598" s="24"/>
      <c r="L2598" s="24"/>
      <c r="M2598" s="24"/>
      <c r="N2598" s="24"/>
      <c r="O2598" s="24"/>
      <c r="Q2598" s="24"/>
      <c r="R2598" s="24"/>
      <c r="S2598" s="24"/>
      <c r="W2598" s="24"/>
    </row>
    <row r="2599" spans="1:24">
      <c r="A2599" s="24"/>
      <c r="B2599" s="24"/>
      <c r="C2599" s="24"/>
      <c r="K2599" s="24"/>
      <c r="L2599" s="24"/>
      <c r="M2599" s="24"/>
      <c r="N2599" s="24"/>
      <c r="O2599" s="24"/>
      <c r="Q2599" s="24"/>
      <c r="R2599" s="24"/>
      <c r="S2599" s="24"/>
      <c r="W2599" s="24"/>
      <c r="X2599" s="24"/>
    </row>
    <row r="2600" spans="1:24">
      <c r="A2600" s="24"/>
      <c r="B2600" s="24"/>
      <c r="C2600" s="24"/>
      <c r="K2600" s="24"/>
      <c r="L2600" s="24"/>
      <c r="M2600" s="24"/>
      <c r="N2600" s="24"/>
      <c r="O2600" s="24"/>
      <c r="Q2600" s="24"/>
      <c r="R2600" s="24"/>
      <c r="S2600" s="24"/>
      <c r="W2600" s="24"/>
      <c r="X2600" s="24"/>
    </row>
    <row r="2601" spans="1:24">
      <c r="A2601" s="24"/>
      <c r="B2601" s="24"/>
      <c r="C2601" s="24"/>
      <c r="K2601" s="24"/>
      <c r="L2601" s="24"/>
      <c r="M2601" s="24"/>
      <c r="N2601" s="24"/>
      <c r="O2601" s="24"/>
      <c r="Q2601" s="24"/>
      <c r="R2601" s="24"/>
      <c r="S2601" s="24"/>
      <c r="W2601" s="24"/>
    </row>
    <row r="2602" spans="1:24">
      <c r="A2602" s="24"/>
      <c r="B2602" s="24"/>
      <c r="C2602" s="24"/>
      <c r="K2602" s="24"/>
      <c r="L2602" s="24"/>
      <c r="M2602" s="24"/>
      <c r="N2602" s="24"/>
      <c r="O2602" s="24"/>
      <c r="Q2602" s="24"/>
      <c r="R2602" s="24"/>
      <c r="S2602" s="24"/>
      <c r="W2602" s="24"/>
    </row>
    <row r="2603" spans="1:24">
      <c r="A2603" s="24"/>
      <c r="B2603" s="24"/>
      <c r="C2603" s="24"/>
      <c r="K2603" s="24"/>
      <c r="L2603" s="24"/>
      <c r="M2603" s="24"/>
      <c r="N2603" s="24"/>
      <c r="O2603" s="24"/>
      <c r="Q2603" s="24"/>
      <c r="R2603" s="24"/>
      <c r="S2603" s="24"/>
      <c r="W2603" s="24"/>
    </row>
    <row r="2604" spans="1:24">
      <c r="A2604" s="24"/>
      <c r="B2604" s="24"/>
      <c r="C2604" s="24"/>
      <c r="K2604" s="24"/>
      <c r="L2604" s="24"/>
      <c r="M2604" s="24"/>
      <c r="N2604" s="24"/>
      <c r="O2604" s="24"/>
      <c r="Q2604" s="24"/>
      <c r="R2604" s="24"/>
      <c r="S2604" s="24"/>
      <c r="W2604" s="24"/>
    </row>
    <row r="2605" spans="1:24">
      <c r="A2605" s="24"/>
      <c r="B2605" s="24"/>
      <c r="C2605" s="24"/>
      <c r="K2605" s="24"/>
      <c r="L2605" s="24"/>
      <c r="M2605" s="24"/>
      <c r="N2605" s="24"/>
      <c r="O2605" s="24"/>
      <c r="Q2605" s="24"/>
      <c r="R2605" s="24"/>
      <c r="S2605" s="24"/>
      <c r="W2605" s="24"/>
    </row>
    <row r="2606" spans="1:24">
      <c r="A2606" s="24"/>
      <c r="B2606" s="24"/>
      <c r="C2606" s="24"/>
      <c r="K2606" s="24"/>
      <c r="L2606" s="24"/>
      <c r="M2606" s="24"/>
      <c r="N2606" s="24"/>
      <c r="O2606" s="24"/>
      <c r="Q2606" s="24"/>
      <c r="R2606" s="24"/>
      <c r="S2606" s="24"/>
      <c r="W2606" s="24"/>
    </row>
    <row r="2607" spans="1:24">
      <c r="A2607" s="24"/>
      <c r="B2607" s="24"/>
      <c r="C2607" s="24"/>
      <c r="K2607" s="24"/>
      <c r="L2607" s="24"/>
      <c r="M2607" s="24"/>
      <c r="N2607" s="24"/>
      <c r="O2607" s="24"/>
      <c r="Q2607" s="24"/>
      <c r="R2607" s="24"/>
      <c r="S2607" s="24"/>
    </row>
    <row r="2608" spans="1:24">
      <c r="A2608" s="24"/>
      <c r="B2608" s="24"/>
      <c r="C2608" s="24"/>
      <c r="K2608" s="24"/>
      <c r="L2608" s="24"/>
      <c r="M2608" s="24"/>
      <c r="N2608" s="24"/>
      <c r="O2608" s="24"/>
      <c r="Q2608" s="24"/>
      <c r="R2608" s="24"/>
      <c r="S2608" s="24"/>
    </row>
    <row r="2609" spans="1:23">
      <c r="A2609" s="24"/>
      <c r="B2609" s="24"/>
      <c r="C2609" s="24"/>
      <c r="K2609" s="24"/>
      <c r="L2609" s="24"/>
      <c r="M2609" s="24"/>
      <c r="N2609" s="24"/>
      <c r="O2609" s="24"/>
      <c r="Q2609" s="24"/>
      <c r="R2609" s="24"/>
      <c r="S2609" s="24"/>
    </row>
    <row r="2610" spans="1:23">
      <c r="A2610" s="24"/>
      <c r="B2610" s="24"/>
      <c r="C2610" s="24"/>
      <c r="K2610" s="24"/>
      <c r="L2610" s="24"/>
      <c r="M2610" s="24"/>
      <c r="N2610" s="24"/>
      <c r="O2610" s="24"/>
      <c r="Q2610" s="24"/>
      <c r="R2610" s="24"/>
      <c r="S2610" s="24"/>
    </row>
    <row r="2611" spans="1:23">
      <c r="A2611" s="24"/>
      <c r="B2611" s="24"/>
      <c r="C2611" s="24"/>
      <c r="K2611" s="24"/>
      <c r="L2611" s="24"/>
      <c r="M2611" s="24"/>
      <c r="N2611" s="24"/>
      <c r="O2611" s="24"/>
      <c r="Q2611" s="24"/>
      <c r="R2611" s="24"/>
      <c r="S2611" s="24"/>
    </row>
    <row r="2612" spans="1:23">
      <c r="A2612" s="24"/>
      <c r="B2612" s="24"/>
      <c r="C2612" s="24"/>
      <c r="K2612" s="24"/>
      <c r="L2612" s="24"/>
      <c r="M2612" s="24"/>
      <c r="N2612" s="24"/>
      <c r="O2612" s="24"/>
      <c r="Q2612" s="24"/>
      <c r="R2612" s="24"/>
      <c r="S2612" s="24"/>
    </row>
    <row r="2613" spans="1:23">
      <c r="A2613" s="24"/>
      <c r="B2613" s="24"/>
      <c r="C2613" s="24"/>
      <c r="K2613" s="24"/>
      <c r="L2613" s="24"/>
      <c r="M2613" s="24"/>
      <c r="N2613" s="24"/>
      <c r="O2613" s="24"/>
      <c r="Q2613" s="24"/>
      <c r="R2613" s="24"/>
      <c r="S2613" s="24"/>
    </row>
    <row r="2614" spans="1:23">
      <c r="A2614" s="24"/>
      <c r="B2614" s="24"/>
      <c r="C2614" s="24"/>
      <c r="K2614" s="24"/>
      <c r="L2614" s="24"/>
      <c r="M2614" s="24"/>
      <c r="N2614" s="24"/>
      <c r="O2614" s="24"/>
      <c r="Q2614" s="24"/>
      <c r="R2614" s="24"/>
      <c r="S2614" s="24"/>
    </row>
    <row r="2615" spans="1:23">
      <c r="A2615" s="24"/>
      <c r="B2615" s="24"/>
      <c r="C2615" s="24"/>
      <c r="K2615" s="24"/>
      <c r="L2615" s="24"/>
      <c r="M2615" s="24"/>
      <c r="N2615" s="24"/>
      <c r="O2615" s="24"/>
      <c r="Q2615" s="24"/>
      <c r="R2615" s="24"/>
      <c r="S2615" s="24"/>
    </row>
    <row r="2616" spans="1:23">
      <c r="A2616" s="24"/>
      <c r="B2616" s="24"/>
      <c r="C2616" s="24"/>
      <c r="K2616" s="24"/>
      <c r="L2616" s="24"/>
      <c r="M2616" s="24"/>
      <c r="N2616" s="24"/>
      <c r="O2616" s="24"/>
      <c r="Q2616" s="24"/>
      <c r="R2616" s="24"/>
      <c r="S2616" s="24"/>
    </row>
    <row r="2617" spans="1:23">
      <c r="A2617" s="24"/>
      <c r="B2617" s="24"/>
      <c r="C2617" s="24"/>
      <c r="K2617" s="24"/>
      <c r="L2617" s="24"/>
      <c r="M2617" s="24"/>
      <c r="N2617" s="24"/>
      <c r="O2617" s="24"/>
      <c r="Q2617" s="24"/>
      <c r="R2617" s="24"/>
      <c r="S2617" s="24"/>
    </row>
    <row r="2618" spans="1:23">
      <c r="A2618" s="24"/>
      <c r="B2618" s="24"/>
      <c r="C2618" s="24"/>
      <c r="K2618" s="24"/>
      <c r="L2618" s="24"/>
      <c r="M2618" s="24"/>
      <c r="N2618" s="24"/>
      <c r="O2618" s="24"/>
      <c r="Q2618" s="24"/>
      <c r="R2618" s="24"/>
      <c r="S2618" s="24"/>
    </row>
    <row r="2619" spans="1:23">
      <c r="A2619" s="24"/>
      <c r="B2619" s="24"/>
      <c r="C2619" s="24"/>
      <c r="K2619" s="24"/>
      <c r="L2619" s="24"/>
      <c r="M2619" s="24"/>
      <c r="N2619" s="24"/>
      <c r="O2619" s="24"/>
      <c r="Q2619" s="24"/>
      <c r="R2619" s="24"/>
      <c r="S2619" s="24"/>
      <c r="W2619" s="24"/>
    </row>
    <row r="2620" spans="1:23">
      <c r="A2620" s="24"/>
      <c r="B2620" s="24"/>
      <c r="C2620" s="24"/>
      <c r="K2620" s="24"/>
      <c r="L2620" s="24"/>
      <c r="M2620" s="24"/>
      <c r="N2620" s="24"/>
      <c r="O2620" s="24"/>
      <c r="Q2620" s="24"/>
      <c r="R2620" s="24"/>
      <c r="S2620" s="24"/>
      <c r="W2620" s="24"/>
    </row>
    <row r="2621" spans="1:23">
      <c r="A2621" s="24"/>
      <c r="B2621" s="24"/>
      <c r="C2621" s="24"/>
      <c r="K2621" s="24"/>
      <c r="L2621" s="24"/>
      <c r="M2621" s="24"/>
      <c r="N2621" s="24"/>
      <c r="O2621" s="24"/>
      <c r="Q2621" s="24"/>
      <c r="R2621" s="24"/>
      <c r="S2621" s="24"/>
      <c r="W2621" s="24"/>
    </row>
    <row r="2622" spans="1:23">
      <c r="A2622" s="24"/>
      <c r="B2622" s="24"/>
      <c r="C2622" s="24"/>
      <c r="K2622" s="24"/>
      <c r="L2622" s="24"/>
      <c r="M2622" s="24"/>
      <c r="N2622" s="24"/>
      <c r="O2622" s="24"/>
      <c r="Q2622" s="24"/>
      <c r="R2622" s="24"/>
      <c r="S2622" s="24"/>
      <c r="W2622" s="24"/>
    </row>
    <row r="2623" spans="1:23">
      <c r="A2623" s="24"/>
      <c r="B2623" s="24"/>
      <c r="C2623" s="24"/>
      <c r="K2623" s="24"/>
      <c r="L2623" s="24"/>
      <c r="M2623" s="24"/>
      <c r="N2623" s="24"/>
      <c r="O2623" s="24"/>
      <c r="Q2623" s="24"/>
      <c r="R2623" s="24"/>
      <c r="S2623" s="24"/>
      <c r="W2623" s="24"/>
    </row>
    <row r="2624" spans="1:23">
      <c r="A2624" s="24"/>
      <c r="B2624" s="24"/>
      <c r="C2624" s="24"/>
      <c r="K2624" s="24"/>
      <c r="L2624" s="24"/>
      <c r="M2624" s="24"/>
      <c r="N2624" s="24"/>
      <c r="O2624" s="24"/>
      <c r="Q2624" s="24"/>
      <c r="R2624" s="24"/>
      <c r="S2624" s="24"/>
      <c r="W2624" s="24"/>
    </row>
    <row r="2625" spans="1:24">
      <c r="A2625" s="24"/>
      <c r="B2625" s="24"/>
      <c r="C2625" s="24"/>
      <c r="K2625" s="24"/>
      <c r="L2625" s="24"/>
      <c r="M2625" s="24"/>
      <c r="N2625" s="24"/>
      <c r="O2625" s="24"/>
      <c r="Q2625" s="24"/>
      <c r="R2625" s="24"/>
      <c r="S2625" s="24"/>
      <c r="W2625" s="24"/>
    </row>
    <row r="2626" spans="1:24">
      <c r="A2626" s="24"/>
      <c r="B2626" s="24"/>
      <c r="C2626" s="24"/>
      <c r="K2626" s="24"/>
      <c r="L2626" s="24"/>
      <c r="M2626" s="24"/>
      <c r="N2626" s="24"/>
      <c r="O2626" s="24"/>
      <c r="Q2626" s="24"/>
      <c r="R2626" s="24"/>
      <c r="S2626" s="24"/>
      <c r="W2626" s="24"/>
    </row>
    <row r="2627" spans="1:24">
      <c r="A2627" s="24"/>
      <c r="B2627" s="24"/>
      <c r="C2627" s="24"/>
      <c r="K2627" s="24"/>
      <c r="L2627" s="24"/>
      <c r="M2627" s="24"/>
      <c r="N2627" s="24"/>
      <c r="O2627" s="24"/>
      <c r="Q2627" s="24"/>
      <c r="R2627" s="24"/>
      <c r="S2627" s="24"/>
      <c r="W2627" s="24"/>
    </row>
    <row r="2628" spans="1:24">
      <c r="A2628" s="24"/>
      <c r="B2628" s="24"/>
      <c r="C2628" s="24"/>
      <c r="K2628" s="24"/>
      <c r="L2628" s="24"/>
      <c r="M2628" s="24"/>
      <c r="N2628" s="24"/>
      <c r="O2628" s="24"/>
      <c r="Q2628" s="24"/>
      <c r="R2628" s="24"/>
      <c r="S2628" s="24"/>
      <c r="W2628" s="24"/>
    </row>
    <row r="2629" spans="1:24">
      <c r="A2629" s="24"/>
      <c r="B2629" s="24"/>
      <c r="C2629" s="24"/>
      <c r="K2629" s="24"/>
      <c r="L2629" s="24"/>
      <c r="M2629" s="24"/>
      <c r="N2629" s="24"/>
      <c r="O2629" s="24"/>
      <c r="Q2629" s="24"/>
      <c r="R2629" s="24"/>
      <c r="S2629" s="24"/>
      <c r="W2629" s="24"/>
    </row>
    <row r="2630" spans="1:24">
      <c r="A2630" s="24"/>
      <c r="B2630" s="24"/>
      <c r="C2630" s="24"/>
      <c r="K2630" s="24"/>
      <c r="L2630" s="24"/>
      <c r="M2630" s="24"/>
      <c r="N2630" s="24"/>
      <c r="O2630" s="24"/>
      <c r="Q2630" s="24"/>
      <c r="R2630" s="24"/>
      <c r="S2630" s="24"/>
      <c r="W2630" s="24"/>
    </row>
    <row r="2631" spans="1:24">
      <c r="A2631" s="24"/>
      <c r="B2631" s="24"/>
      <c r="C2631" s="24"/>
      <c r="K2631" s="24"/>
      <c r="L2631" s="24"/>
      <c r="M2631" s="24"/>
      <c r="N2631" s="24"/>
      <c r="O2631" s="24"/>
      <c r="Q2631" s="24"/>
      <c r="R2631" s="24"/>
      <c r="S2631" s="24"/>
      <c r="W2631" s="24"/>
    </row>
    <row r="2632" spans="1:24">
      <c r="A2632" s="24"/>
      <c r="B2632" s="24"/>
      <c r="C2632" s="24"/>
      <c r="K2632" s="24"/>
      <c r="L2632" s="24"/>
      <c r="M2632" s="24"/>
      <c r="N2632" s="24"/>
      <c r="O2632" s="24"/>
      <c r="Q2632" s="24"/>
      <c r="R2632" s="24"/>
      <c r="S2632" s="24"/>
      <c r="W2632" s="24"/>
    </row>
    <row r="2633" spans="1:24">
      <c r="A2633" s="24"/>
      <c r="B2633" s="24"/>
      <c r="C2633" s="24"/>
      <c r="K2633" s="24"/>
      <c r="L2633" s="24"/>
      <c r="M2633" s="24"/>
      <c r="N2633" s="24"/>
      <c r="O2633" s="24"/>
      <c r="Q2633" s="24"/>
      <c r="R2633" s="24"/>
      <c r="S2633" s="24"/>
      <c r="W2633" s="24"/>
    </row>
    <row r="2634" spans="1:24">
      <c r="A2634" s="24"/>
      <c r="B2634" s="24"/>
      <c r="C2634" s="24"/>
      <c r="K2634" s="24"/>
      <c r="L2634" s="24"/>
      <c r="M2634" s="24"/>
      <c r="N2634" s="24"/>
      <c r="O2634" s="24"/>
      <c r="Q2634" s="24"/>
      <c r="R2634" s="24"/>
      <c r="S2634" s="24"/>
      <c r="W2634" s="24"/>
    </row>
    <row r="2635" spans="1:24">
      <c r="A2635" s="24"/>
      <c r="B2635" s="24"/>
      <c r="C2635" s="24"/>
      <c r="K2635" s="24"/>
      <c r="L2635" s="24"/>
      <c r="M2635" s="24"/>
      <c r="N2635" s="24"/>
      <c r="O2635" s="24"/>
      <c r="Q2635" s="24"/>
      <c r="R2635" s="24"/>
      <c r="S2635" s="24"/>
      <c r="W2635" s="24"/>
    </row>
    <row r="2636" spans="1:24">
      <c r="A2636" s="24"/>
      <c r="B2636" s="24"/>
      <c r="C2636" s="24"/>
      <c r="K2636" s="24"/>
      <c r="L2636" s="24"/>
      <c r="M2636" s="24"/>
      <c r="N2636" s="24"/>
      <c r="O2636" s="24"/>
      <c r="Q2636" s="24"/>
      <c r="R2636" s="24"/>
      <c r="S2636" s="24"/>
      <c r="W2636" s="24"/>
    </row>
    <row r="2637" spans="1:24">
      <c r="A2637" s="24"/>
      <c r="B2637" s="24"/>
      <c r="C2637" s="24"/>
      <c r="K2637" s="24"/>
      <c r="L2637" s="24"/>
      <c r="M2637" s="24"/>
      <c r="N2637" s="24"/>
      <c r="O2637" s="24"/>
      <c r="Q2637" s="24"/>
      <c r="R2637" s="24"/>
      <c r="S2637" s="24"/>
      <c r="W2637" s="24"/>
    </row>
    <row r="2638" spans="1:24">
      <c r="A2638" s="24"/>
      <c r="B2638" s="24"/>
      <c r="C2638" s="24"/>
      <c r="K2638" s="24"/>
      <c r="L2638" s="24"/>
      <c r="M2638" s="24"/>
      <c r="N2638" s="24"/>
      <c r="O2638" s="24"/>
      <c r="Q2638" s="24"/>
      <c r="R2638" s="24"/>
      <c r="S2638" s="24"/>
      <c r="W2638" s="24"/>
      <c r="X2638" s="24"/>
    </row>
    <row r="2639" spans="1:24">
      <c r="A2639" s="24"/>
      <c r="B2639" s="24"/>
      <c r="C2639" s="24"/>
      <c r="K2639" s="24"/>
      <c r="L2639" s="24"/>
      <c r="M2639" s="24"/>
      <c r="N2639" s="24"/>
      <c r="O2639" s="24"/>
      <c r="Q2639" s="24"/>
      <c r="R2639" s="24"/>
      <c r="S2639" s="24"/>
      <c r="W2639" s="24"/>
      <c r="X2639" s="24"/>
    </row>
    <row r="2640" spans="1:24">
      <c r="A2640" s="24"/>
      <c r="B2640" s="24"/>
      <c r="C2640" s="24"/>
      <c r="K2640" s="24"/>
      <c r="L2640" s="24"/>
      <c r="M2640" s="24"/>
      <c r="N2640" s="24"/>
      <c r="O2640" s="24"/>
      <c r="Q2640" s="24"/>
      <c r="R2640" s="24"/>
      <c r="S2640" s="24"/>
      <c r="W2640" s="24"/>
    </row>
    <row r="2641" spans="1:24">
      <c r="A2641" s="24"/>
      <c r="B2641" s="24"/>
      <c r="C2641" s="24"/>
      <c r="K2641" s="24"/>
      <c r="L2641" s="24"/>
      <c r="M2641" s="24"/>
      <c r="N2641" s="24"/>
      <c r="O2641" s="24"/>
      <c r="Q2641" s="24"/>
      <c r="R2641" s="24"/>
      <c r="S2641" s="24"/>
      <c r="W2641" s="24"/>
    </row>
    <row r="2642" spans="1:24">
      <c r="A2642" s="24"/>
      <c r="B2642" s="24"/>
      <c r="C2642" s="24"/>
      <c r="K2642" s="24"/>
      <c r="L2642" s="24"/>
      <c r="M2642" s="24"/>
      <c r="N2642" s="24"/>
      <c r="O2642" s="24"/>
      <c r="Q2642" s="24"/>
      <c r="R2642" s="24"/>
      <c r="S2642" s="24"/>
      <c r="W2642" s="24"/>
    </row>
    <row r="2643" spans="1:24">
      <c r="A2643" s="24"/>
      <c r="B2643" s="24"/>
      <c r="C2643" s="24"/>
      <c r="K2643" s="24"/>
      <c r="L2643" s="24"/>
      <c r="M2643" s="24"/>
      <c r="N2643" s="24"/>
      <c r="O2643" s="24"/>
      <c r="Q2643" s="24"/>
      <c r="R2643" s="24"/>
      <c r="S2643" s="24"/>
      <c r="W2643" s="24"/>
    </row>
    <row r="2644" spans="1:24">
      <c r="A2644" s="24"/>
      <c r="B2644" s="24"/>
      <c r="C2644" s="24"/>
      <c r="K2644" s="24"/>
      <c r="L2644" s="24"/>
      <c r="M2644" s="24"/>
      <c r="N2644" s="24"/>
      <c r="O2644" s="24"/>
      <c r="Q2644" s="24"/>
      <c r="R2644" s="24"/>
      <c r="S2644" s="24"/>
      <c r="W2644" s="24"/>
      <c r="X2644" s="24"/>
    </row>
    <row r="2645" spans="1:24">
      <c r="A2645" s="24"/>
      <c r="B2645" s="24"/>
      <c r="C2645" s="24"/>
      <c r="K2645" s="24"/>
      <c r="L2645" s="24"/>
      <c r="M2645" s="24"/>
      <c r="N2645" s="24"/>
      <c r="O2645" s="24"/>
      <c r="Q2645" s="24"/>
      <c r="R2645" s="24"/>
      <c r="S2645" s="24"/>
      <c r="W2645" s="24"/>
    </row>
    <row r="2646" spans="1:24">
      <c r="A2646" s="24"/>
      <c r="B2646" s="24"/>
      <c r="C2646" s="24"/>
      <c r="K2646" s="24"/>
      <c r="L2646" s="24"/>
      <c r="M2646" s="24"/>
      <c r="N2646" s="24"/>
      <c r="O2646" s="24"/>
      <c r="Q2646" s="24"/>
      <c r="R2646" s="24"/>
      <c r="S2646" s="24"/>
      <c r="W2646" s="24"/>
      <c r="X2646" s="24"/>
    </row>
    <row r="2647" spans="1:24">
      <c r="A2647" s="24"/>
      <c r="B2647" s="24"/>
      <c r="C2647" s="24"/>
      <c r="K2647" s="24"/>
      <c r="L2647" s="24"/>
      <c r="N2647" s="24"/>
      <c r="O2647" s="24"/>
      <c r="Q2647" s="24"/>
      <c r="R2647" s="24"/>
      <c r="S2647" s="24"/>
      <c r="W2647" s="24"/>
    </row>
    <row r="2648" spans="1:24">
      <c r="A2648" s="24"/>
      <c r="B2648" s="24"/>
      <c r="C2648" s="24"/>
      <c r="K2648" s="24"/>
      <c r="L2648" s="24"/>
      <c r="N2648" s="24"/>
      <c r="O2648" s="24"/>
      <c r="Q2648" s="24"/>
      <c r="R2648" s="24"/>
      <c r="S2648" s="24"/>
      <c r="W2648" s="24"/>
    </row>
    <row r="2649" spans="1:24">
      <c r="A2649" s="24"/>
      <c r="B2649" s="24"/>
      <c r="C2649" s="24"/>
      <c r="K2649" s="24"/>
      <c r="L2649" s="24"/>
      <c r="N2649" s="24"/>
      <c r="O2649" s="24"/>
      <c r="Q2649" s="24"/>
      <c r="R2649" s="24"/>
      <c r="S2649" s="24"/>
      <c r="W2649" s="24"/>
    </row>
    <row r="2650" spans="1:24">
      <c r="A2650" s="24"/>
      <c r="B2650" s="24"/>
      <c r="C2650" s="24"/>
      <c r="K2650" s="24"/>
      <c r="L2650" s="24"/>
      <c r="N2650" s="24"/>
      <c r="O2650" s="24"/>
      <c r="Q2650" s="24"/>
      <c r="R2650" s="24"/>
      <c r="S2650" s="24"/>
      <c r="W2650" s="24"/>
    </row>
    <row r="2651" spans="1:24">
      <c r="A2651" s="24"/>
      <c r="B2651" s="24"/>
      <c r="C2651" s="24"/>
      <c r="K2651" s="24"/>
      <c r="L2651" s="24"/>
      <c r="N2651" s="24"/>
      <c r="O2651" s="24"/>
      <c r="Q2651" s="24"/>
      <c r="R2651" s="24"/>
      <c r="S2651" s="24"/>
      <c r="W2651" s="24"/>
    </row>
    <row r="2652" spans="1:24">
      <c r="A2652" s="24"/>
      <c r="B2652" s="24"/>
      <c r="C2652" s="24"/>
      <c r="K2652" s="24"/>
      <c r="L2652" s="24"/>
      <c r="N2652" s="24"/>
      <c r="O2652" s="24"/>
      <c r="Q2652" s="24"/>
      <c r="R2652" s="24"/>
      <c r="S2652" s="24"/>
      <c r="W2652" s="24"/>
    </row>
    <row r="2653" spans="1:24">
      <c r="A2653" s="24"/>
      <c r="B2653" s="24"/>
      <c r="C2653" s="24"/>
      <c r="K2653" s="24"/>
      <c r="L2653" s="24"/>
      <c r="N2653" s="24"/>
      <c r="O2653" s="24"/>
      <c r="Q2653" s="24"/>
      <c r="R2653" s="24"/>
      <c r="S2653" s="24"/>
      <c r="W2653" s="24"/>
    </row>
    <row r="2654" spans="1:24">
      <c r="A2654" s="24"/>
      <c r="B2654" s="24"/>
      <c r="C2654" s="24"/>
      <c r="K2654" s="24"/>
      <c r="L2654" s="24"/>
      <c r="N2654" s="24"/>
      <c r="O2654" s="24"/>
      <c r="Q2654" s="24"/>
      <c r="R2654" s="24"/>
      <c r="S2654" s="24"/>
      <c r="W2654" s="24"/>
    </row>
    <row r="2655" spans="1:24">
      <c r="A2655" s="24"/>
      <c r="B2655" s="24"/>
      <c r="C2655" s="24"/>
      <c r="K2655" s="24"/>
      <c r="L2655" s="24"/>
      <c r="N2655" s="24"/>
      <c r="O2655" s="24"/>
      <c r="Q2655" s="24"/>
      <c r="R2655" s="24"/>
      <c r="S2655" s="24"/>
      <c r="W2655" s="24"/>
    </row>
    <row r="2656" spans="1:24">
      <c r="A2656" s="24"/>
      <c r="B2656" s="24"/>
      <c r="C2656" s="24"/>
      <c r="K2656" s="24"/>
      <c r="L2656" s="24"/>
      <c r="N2656" s="24"/>
      <c r="O2656" s="24"/>
      <c r="Q2656" s="24"/>
      <c r="R2656" s="24"/>
      <c r="S2656" s="24"/>
      <c r="W2656" s="24"/>
    </row>
    <row r="2657" spans="1:24">
      <c r="A2657" s="24"/>
      <c r="B2657" s="24"/>
      <c r="C2657" s="24"/>
      <c r="K2657" s="24"/>
      <c r="L2657" s="24"/>
      <c r="N2657" s="24"/>
      <c r="O2657" s="24"/>
      <c r="Q2657" s="24"/>
      <c r="R2657" s="24"/>
      <c r="S2657" s="24"/>
      <c r="W2657" s="24"/>
    </row>
    <row r="2658" spans="1:24">
      <c r="A2658" s="24"/>
      <c r="B2658" s="24"/>
      <c r="C2658" s="24"/>
      <c r="K2658" s="24"/>
      <c r="L2658" s="24"/>
      <c r="N2658" s="24"/>
      <c r="O2658" s="24"/>
      <c r="Q2658" s="24"/>
      <c r="R2658" s="24"/>
      <c r="S2658" s="24"/>
      <c r="W2658" s="24"/>
    </row>
    <row r="2659" spans="1:24">
      <c r="A2659" s="24"/>
      <c r="B2659" s="24"/>
      <c r="C2659" s="24"/>
      <c r="K2659" s="24"/>
      <c r="L2659" s="24"/>
      <c r="N2659" s="24"/>
      <c r="O2659" s="24"/>
      <c r="Q2659" s="24"/>
      <c r="R2659" s="24"/>
      <c r="S2659" s="24"/>
      <c r="W2659" s="24"/>
    </row>
    <row r="2660" spans="1:24">
      <c r="A2660" s="24"/>
      <c r="B2660" s="24"/>
      <c r="C2660" s="24"/>
      <c r="K2660" s="24"/>
      <c r="L2660" s="24"/>
      <c r="N2660" s="24"/>
      <c r="O2660" s="24"/>
      <c r="Q2660" s="24"/>
      <c r="R2660" s="24"/>
      <c r="S2660" s="24"/>
      <c r="W2660" s="24"/>
    </row>
    <row r="2661" spans="1:24">
      <c r="A2661" s="24"/>
      <c r="B2661" s="24"/>
      <c r="C2661" s="24"/>
      <c r="K2661" s="24"/>
      <c r="L2661" s="24"/>
      <c r="N2661" s="24"/>
      <c r="O2661" s="24"/>
      <c r="Q2661" s="24"/>
      <c r="R2661" s="24"/>
      <c r="S2661" s="24"/>
      <c r="W2661" s="24"/>
    </row>
    <row r="2662" spans="1:24">
      <c r="A2662" s="24"/>
      <c r="B2662" s="24"/>
      <c r="C2662" s="24"/>
      <c r="K2662" s="24"/>
      <c r="L2662" s="24"/>
      <c r="N2662" s="24"/>
      <c r="O2662" s="24"/>
      <c r="Q2662" s="24"/>
      <c r="R2662" s="24"/>
      <c r="S2662" s="24"/>
      <c r="W2662" s="24"/>
    </row>
    <row r="2663" spans="1:24">
      <c r="A2663" s="24"/>
      <c r="B2663" s="24"/>
      <c r="C2663" s="24"/>
      <c r="K2663" s="24"/>
      <c r="L2663" s="24"/>
      <c r="N2663" s="24"/>
      <c r="O2663" s="24"/>
      <c r="Q2663" s="24"/>
      <c r="R2663" s="24"/>
      <c r="S2663" s="24"/>
      <c r="W2663" s="24"/>
    </row>
    <row r="2664" spans="1:24">
      <c r="A2664" s="24"/>
      <c r="B2664" s="24"/>
      <c r="C2664" s="24"/>
      <c r="K2664" s="24"/>
      <c r="L2664" s="24"/>
      <c r="N2664" s="24"/>
      <c r="O2664" s="24"/>
      <c r="Q2664" s="24"/>
      <c r="R2664" s="24"/>
      <c r="S2664" s="24"/>
      <c r="W2664" s="24"/>
    </row>
    <row r="2665" spans="1:24">
      <c r="A2665" s="24"/>
      <c r="B2665" s="24"/>
      <c r="C2665" s="24"/>
      <c r="K2665" s="24"/>
      <c r="L2665" s="24"/>
      <c r="N2665" s="24"/>
      <c r="O2665" s="24"/>
      <c r="Q2665" s="24"/>
      <c r="R2665" s="24"/>
      <c r="S2665" s="24"/>
      <c r="W2665" s="24"/>
    </row>
    <row r="2666" spans="1:24">
      <c r="A2666" s="24"/>
      <c r="B2666" s="24"/>
      <c r="C2666" s="24"/>
      <c r="K2666" s="24"/>
      <c r="L2666" s="24"/>
      <c r="N2666" s="24"/>
      <c r="O2666" s="24"/>
      <c r="Q2666" s="24"/>
      <c r="R2666" s="24"/>
      <c r="S2666" s="24"/>
      <c r="W2666" s="24"/>
    </row>
    <row r="2667" spans="1:24">
      <c r="A2667" s="24"/>
      <c r="B2667" s="24"/>
      <c r="C2667" s="24"/>
      <c r="K2667" s="24"/>
      <c r="L2667" s="24"/>
      <c r="N2667" s="24"/>
      <c r="O2667" s="24"/>
      <c r="Q2667" s="24"/>
      <c r="R2667" s="24"/>
      <c r="S2667" s="24"/>
      <c r="W2667" s="24"/>
    </row>
    <row r="2668" spans="1:24">
      <c r="A2668" s="24"/>
      <c r="B2668" s="24"/>
      <c r="C2668" s="24"/>
      <c r="K2668" s="24"/>
      <c r="L2668" s="24"/>
      <c r="M2668" s="24"/>
      <c r="N2668" s="24"/>
      <c r="O2668" s="24"/>
      <c r="Q2668" s="24"/>
      <c r="R2668" s="24"/>
      <c r="S2668" s="24"/>
      <c r="W2668" s="24"/>
      <c r="X2668" s="24"/>
    </row>
    <row r="2669" spans="1:24">
      <c r="A2669" s="24"/>
      <c r="B2669" s="24"/>
      <c r="C2669" s="24"/>
      <c r="K2669" s="24"/>
      <c r="L2669" s="24"/>
      <c r="M2669" s="24"/>
      <c r="N2669" s="24"/>
      <c r="O2669" s="24"/>
      <c r="Q2669" s="24"/>
      <c r="R2669" s="24"/>
      <c r="S2669" s="24"/>
      <c r="W2669" s="24"/>
      <c r="X2669" s="24"/>
    </row>
    <row r="2670" spans="1:24">
      <c r="A2670" s="24"/>
      <c r="B2670" s="24"/>
      <c r="C2670" s="24"/>
      <c r="K2670" s="24"/>
      <c r="L2670" s="24"/>
      <c r="M2670" s="24"/>
      <c r="N2670" s="24"/>
      <c r="O2670" s="24"/>
      <c r="Q2670" s="24"/>
      <c r="R2670" s="24"/>
      <c r="S2670" s="24"/>
      <c r="W2670" s="24"/>
      <c r="X2670" s="24"/>
    </row>
    <row r="2671" spans="1:24">
      <c r="A2671" s="24"/>
      <c r="B2671" s="24"/>
      <c r="C2671" s="24"/>
      <c r="K2671" s="24"/>
      <c r="L2671" s="24"/>
      <c r="M2671" s="24"/>
      <c r="N2671" s="24"/>
      <c r="O2671" s="24"/>
      <c r="Q2671" s="24"/>
      <c r="R2671" s="24"/>
      <c r="S2671" s="24"/>
      <c r="W2671" s="24"/>
      <c r="X2671" s="24"/>
    </row>
    <row r="2672" spans="1:24">
      <c r="A2672" s="24"/>
      <c r="B2672" s="24"/>
      <c r="C2672" s="24"/>
      <c r="K2672" s="24"/>
      <c r="L2672" s="24"/>
      <c r="M2672" s="24"/>
      <c r="N2672" s="24"/>
      <c r="O2672" s="24"/>
      <c r="Q2672" s="24"/>
      <c r="R2672" s="24"/>
      <c r="S2672" s="24"/>
      <c r="W2672" s="24"/>
      <c r="X2672" s="24"/>
    </row>
    <row r="2673" spans="1:24">
      <c r="A2673" s="24"/>
      <c r="B2673" s="24"/>
      <c r="C2673" s="24"/>
      <c r="K2673" s="24"/>
      <c r="L2673" s="24"/>
      <c r="M2673" s="24"/>
      <c r="N2673" s="24"/>
      <c r="O2673" s="24"/>
      <c r="Q2673" s="24"/>
      <c r="R2673" s="24"/>
      <c r="S2673" s="24"/>
      <c r="W2673" s="24"/>
      <c r="X2673" s="24"/>
    </row>
    <row r="2674" spans="1:24">
      <c r="A2674" s="24"/>
      <c r="B2674" s="24"/>
      <c r="C2674" s="24"/>
      <c r="K2674" s="24"/>
      <c r="L2674" s="24"/>
      <c r="M2674" s="24"/>
      <c r="N2674" s="24"/>
      <c r="O2674" s="24"/>
      <c r="Q2674" s="24"/>
      <c r="R2674" s="24"/>
      <c r="S2674" s="24"/>
      <c r="W2674" s="24"/>
    </row>
    <row r="2675" spans="1:24">
      <c r="A2675" s="24"/>
      <c r="B2675" s="24"/>
      <c r="C2675" s="24"/>
      <c r="L2675" s="24"/>
      <c r="M2675" s="24"/>
      <c r="N2675" s="24"/>
      <c r="O2675" s="24"/>
      <c r="Q2675" s="24"/>
      <c r="R2675" s="24"/>
      <c r="S2675" s="24"/>
      <c r="X2675" s="24"/>
    </row>
    <row r="2676" spans="1:24">
      <c r="A2676" s="24"/>
      <c r="B2676" s="24"/>
      <c r="C2676" s="24"/>
      <c r="K2676" s="24"/>
      <c r="L2676" s="24"/>
      <c r="M2676" s="24"/>
      <c r="N2676" s="24"/>
      <c r="O2676" s="24"/>
      <c r="Q2676" s="24"/>
      <c r="R2676" s="24"/>
      <c r="S2676" s="24"/>
      <c r="W2676" s="24"/>
      <c r="X2676" s="24"/>
    </row>
    <row r="2677" spans="1:24">
      <c r="A2677" s="24"/>
      <c r="B2677" s="24"/>
      <c r="C2677" s="24"/>
      <c r="K2677" s="24"/>
      <c r="L2677" s="24"/>
      <c r="M2677" s="24"/>
      <c r="N2677" s="24"/>
      <c r="O2677" s="24"/>
      <c r="Q2677" s="24"/>
      <c r="R2677" s="24"/>
      <c r="S2677" s="24"/>
      <c r="W2677" s="24"/>
      <c r="X2677" s="24"/>
    </row>
    <row r="2678" spans="1:24">
      <c r="A2678" s="24"/>
      <c r="B2678" s="24"/>
      <c r="C2678" s="24"/>
      <c r="L2678" s="24"/>
      <c r="M2678" s="24"/>
      <c r="N2678" s="24"/>
      <c r="O2678" s="24"/>
      <c r="Q2678" s="24"/>
      <c r="R2678" s="24"/>
      <c r="S2678" s="24"/>
    </row>
    <row r="2679" spans="1:24">
      <c r="A2679" s="24"/>
      <c r="B2679" s="24"/>
      <c r="C2679" s="24"/>
      <c r="L2679" s="24"/>
      <c r="M2679" s="24"/>
      <c r="N2679" s="24"/>
      <c r="O2679" s="24"/>
      <c r="Q2679" s="24"/>
      <c r="R2679" s="24"/>
      <c r="S2679" s="24"/>
      <c r="X2679" s="24"/>
    </row>
    <row r="2680" spans="1:24">
      <c r="A2680" s="24"/>
      <c r="B2680" s="24"/>
      <c r="C2680" s="24"/>
      <c r="K2680" s="24"/>
      <c r="L2680" s="24"/>
      <c r="M2680" s="24"/>
      <c r="N2680" s="24"/>
      <c r="O2680" s="24"/>
      <c r="Q2680" s="24"/>
      <c r="R2680" s="24"/>
      <c r="S2680" s="24"/>
      <c r="W2680" s="24"/>
      <c r="X2680" s="24"/>
    </row>
    <row r="2681" spans="1:24">
      <c r="A2681" s="24"/>
      <c r="B2681" s="24"/>
      <c r="C2681" s="24"/>
      <c r="K2681" s="24"/>
      <c r="L2681" s="24"/>
      <c r="M2681" s="24"/>
      <c r="N2681" s="24"/>
      <c r="O2681" s="24"/>
      <c r="Q2681" s="24"/>
      <c r="R2681" s="24"/>
      <c r="S2681" s="24"/>
      <c r="W2681" s="24"/>
      <c r="X2681" s="24"/>
    </row>
    <row r="2682" spans="1:24">
      <c r="A2682" s="24"/>
      <c r="B2682" s="24"/>
      <c r="C2682" s="24"/>
      <c r="L2682" s="24"/>
      <c r="M2682" s="24"/>
      <c r="N2682" s="24"/>
      <c r="O2682" s="24"/>
      <c r="Q2682" s="24"/>
      <c r="R2682" s="24"/>
      <c r="S2682" s="24"/>
    </row>
    <row r="2683" spans="1:24">
      <c r="A2683" s="24"/>
      <c r="B2683" s="24"/>
      <c r="C2683" s="24"/>
      <c r="L2683" s="24"/>
      <c r="M2683" s="24"/>
      <c r="N2683" s="24"/>
      <c r="O2683" s="24"/>
      <c r="Q2683" s="24"/>
      <c r="R2683" s="24"/>
      <c r="S2683" s="24"/>
      <c r="X2683" s="24"/>
    </row>
    <row r="2684" spans="1:24">
      <c r="A2684" s="24"/>
      <c r="B2684" s="24"/>
      <c r="C2684" s="24"/>
      <c r="L2684" s="24"/>
      <c r="M2684" s="24"/>
      <c r="N2684" s="24"/>
      <c r="O2684" s="24"/>
      <c r="Q2684" s="24"/>
      <c r="R2684" s="24"/>
      <c r="S2684" s="24"/>
    </row>
    <row r="2685" spans="1:24">
      <c r="A2685" s="24"/>
      <c r="B2685" s="24"/>
      <c r="C2685" s="24"/>
      <c r="L2685" s="24"/>
      <c r="M2685" s="24"/>
      <c r="O2685" s="24"/>
      <c r="Q2685" s="24"/>
      <c r="S2685" s="24"/>
    </row>
    <row r="2686" spans="1:24">
      <c r="A2686" s="24"/>
      <c r="B2686" s="24"/>
      <c r="C2686" s="24"/>
      <c r="L2686" s="24"/>
      <c r="M2686" s="24"/>
      <c r="N2686" s="24"/>
      <c r="O2686" s="24"/>
      <c r="Q2686" s="24"/>
      <c r="R2686" s="24"/>
      <c r="S2686" s="24"/>
    </row>
    <row r="2687" spans="1:24">
      <c r="A2687" s="24"/>
      <c r="B2687" s="24"/>
      <c r="C2687" s="24"/>
      <c r="L2687" s="24"/>
      <c r="M2687" s="24"/>
      <c r="N2687" s="24"/>
      <c r="O2687" s="24"/>
      <c r="Q2687" s="24"/>
      <c r="R2687" s="24"/>
      <c r="S2687" s="24"/>
      <c r="X2687" s="24"/>
    </row>
    <row r="2688" spans="1:24">
      <c r="A2688" s="24"/>
      <c r="B2688" s="24"/>
      <c r="C2688" s="24"/>
      <c r="L2688" s="24"/>
      <c r="M2688" s="24"/>
      <c r="Q2688" s="24"/>
      <c r="X2688" s="24"/>
    </row>
    <row r="2689" spans="1:24">
      <c r="A2689" s="24"/>
      <c r="B2689" s="24"/>
      <c r="C2689" s="24"/>
      <c r="L2689" s="24"/>
      <c r="M2689" s="24"/>
      <c r="N2689" s="24"/>
      <c r="O2689" s="24"/>
      <c r="Q2689" s="24"/>
      <c r="R2689" s="24"/>
      <c r="S2689" s="24"/>
      <c r="X2689" s="24"/>
    </row>
    <row r="2690" spans="1:24">
      <c r="A2690" s="24"/>
      <c r="B2690" s="24"/>
      <c r="C2690" s="24"/>
      <c r="L2690" s="24"/>
      <c r="M2690" s="24"/>
      <c r="Q2690" s="24"/>
      <c r="X2690" s="24"/>
    </row>
    <row r="2691" spans="1:24">
      <c r="A2691" s="24"/>
      <c r="B2691" s="24"/>
      <c r="C2691" s="24"/>
      <c r="K2691" s="24"/>
      <c r="L2691" s="24"/>
      <c r="M2691" s="24"/>
      <c r="N2691" s="24"/>
      <c r="O2691" s="24"/>
      <c r="Q2691" s="24"/>
      <c r="R2691" s="24"/>
      <c r="S2691" s="24"/>
      <c r="W2691" s="24"/>
      <c r="X2691" s="24"/>
    </row>
    <row r="2692" spans="1:24">
      <c r="A2692" s="24"/>
      <c r="B2692" s="24"/>
      <c r="C2692" s="24"/>
      <c r="K2692" s="24"/>
      <c r="L2692" s="24"/>
      <c r="M2692" s="24"/>
      <c r="N2692" s="24"/>
      <c r="O2692" s="24"/>
      <c r="Q2692" s="24"/>
      <c r="R2692" s="24"/>
      <c r="S2692" s="24"/>
      <c r="W2692" s="24"/>
      <c r="X2692" s="24"/>
    </row>
    <row r="2693" spans="1:24">
      <c r="A2693" s="24"/>
      <c r="B2693" s="24"/>
      <c r="C2693" s="24"/>
      <c r="L2693" s="24"/>
      <c r="M2693" s="24"/>
      <c r="N2693" s="24"/>
      <c r="O2693" s="24"/>
      <c r="Q2693" s="24"/>
      <c r="R2693" s="24"/>
      <c r="S2693" s="24"/>
    </row>
    <row r="2694" spans="1:24">
      <c r="A2694" s="24"/>
      <c r="B2694" s="24"/>
      <c r="C2694" s="24"/>
      <c r="L2694" s="24"/>
      <c r="M2694" s="24"/>
      <c r="N2694" s="24"/>
      <c r="O2694" s="24"/>
      <c r="Q2694" s="24"/>
      <c r="R2694" s="24"/>
      <c r="S2694" s="24"/>
    </row>
    <row r="2695" spans="1:24">
      <c r="A2695" s="24"/>
      <c r="B2695" s="24"/>
      <c r="C2695" s="24"/>
      <c r="K2695" s="24"/>
      <c r="L2695" s="24"/>
      <c r="M2695" s="24"/>
      <c r="N2695" s="24"/>
      <c r="O2695" s="24"/>
      <c r="Q2695" s="24"/>
      <c r="R2695" s="24"/>
      <c r="S2695" s="24"/>
      <c r="W2695" s="24"/>
      <c r="X2695" s="24"/>
    </row>
    <row r="2696" spans="1:24">
      <c r="A2696" s="24"/>
      <c r="B2696" s="24"/>
      <c r="C2696" s="24"/>
      <c r="K2696" s="24"/>
      <c r="L2696" s="24"/>
      <c r="M2696" s="24"/>
      <c r="N2696" s="24"/>
      <c r="O2696" s="24"/>
      <c r="Q2696" s="24"/>
      <c r="R2696" s="24"/>
      <c r="S2696" s="24"/>
      <c r="W2696" s="24"/>
      <c r="X2696" s="24"/>
    </row>
    <row r="2697" spans="1:24">
      <c r="A2697" s="24"/>
      <c r="B2697" s="24"/>
      <c r="C2697" s="24"/>
      <c r="K2697" s="24"/>
      <c r="L2697" s="24"/>
      <c r="M2697" s="24"/>
      <c r="Q2697" s="24"/>
      <c r="W2697" s="24"/>
      <c r="X2697" s="24"/>
    </row>
    <row r="2698" spans="1:24">
      <c r="A2698" s="24"/>
      <c r="B2698" s="24"/>
      <c r="C2698" s="24"/>
      <c r="K2698" s="24"/>
      <c r="L2698" s="24"/>
      <c r="M2698" s="24"/>
      <c r="N2698" s="24"/>
      <c r="O2698" s="24"/>
      <c r="Q2698" s="24"/>
      <c r="R2698" s="24"/>
      <c r="S2698" s="24"/>
      <c r="W2698" s="24"/>
    </row>
    <row r="2699" spans="1:24">
      <c r="A2699" s="24"/>
      <c r="B2699" s="24"/>
      <c r="C2699" s="24"/>
      <c r="K2699" s="24"/>
      <c r="L2699" s="24"/>
      <c r="M2699" s="24"/>
      <c r="N2699" s="24"/>
      <c r="O2699" s="24"/>
      <c r="Q2699" s="24"/>
      <c r="R2699" s="24"/>
      <c r="S2699" s="24"/>
      <c r="W2699" s="24"/>
    </row>
    <row r="2700" spans="1:24">
      <c r="A2700" s="24"/>
      <c r="B2700" s="24"/>
      <c r="C2700" s="24"/>
      <c r="K2700" s="24"/>
      <c r="L2700" s="24"/>
      <c r="M2700" s="24"/>
      <c r="N2700" s="24"/>
      <c r="O2700" s="24"/>
      <c r="Q2700" s="24"/>
      <c r="R2700" s="24"/>
      <c r="S2700" s="24"/>
      <c r="W2700" s="24"/>
      <c r="X2700" s="24"/>
    </row>
    <row r="2701" spans="1:24">
      <c r="A2701" s="24"/>
      <c r="B2701" s="24"/>
      <c r="C2701" s="24"/>
      <c r="K2701" s="24"/>
      <c r="L2701" s="24"/>
      <c r="M2701" s="24"/>
      <c r="N2701" s="24"/>
      <c r="O2701" s="24"/>
      <c r="Q2701" s="24"/>
      <c r="R2701" s="24"/>
      <c r="S2701" s="24"/>
      <c r="W2701" s="24"/>
    </row>
    <row r="2702" spans="1:24">
      <c r="A2702" s="24"/>
      <c r="B2702" s="24"/>
      <c r="C2702" s="24"/>
      <c r="K2702" s="24"/>
      <c r="L2702" s="24"/>
      <c r="M2702" s="24"/>
      <c r="N2702" s="24"/>
      <c r="O2702" s="24"/>
      <c r="Q2702" s="24"/>
      <c r="R2702" s="24"/>
      <c r="S2702" s="24"/>
      <c r="W2702" s="24"/>
    </row>
    <row r="2703" spans="1:24">
      <c r="A2703" s="24"/>
      <c r="B2703" s="24"/>
      <c r="C2703" s="24"/>
      <c r="K2703" s="24"/>
      <c r="L2703" s="24"/>
      <c r="M2703" s="24"/>
      <c r="Q2703" s="24"/>
      <c r="W2703" s="24"/>
      <c r="X2703" s="24"/>
    </row>
    <row r="2704" spans="1:24">
      <c r="A2704" s="24"/>
      <c r="B2704" s="24"/>
      <c r="C2704" s="24"/>
      <c r="K2704" s="24"/>
      <c r="L2704" s="24"/>
      <c r="M2704" s="24"/>
      <c r="N2704" s="24"/>
      <c r="O2704" s="24"/>
      <c r="Q2704" s="24"/>
      <c r="R2704" s="24"/>
      <c r="S2704" s="24"/>
      <c r="W2704" s="24"/>
    </row>
    <row r="2705" spans="1:24">
      <c r="A2705" s="24"/>
      <c r="B2705" s="24"/>
      <c r="C2705" s="24"/>
      <c r="L2705" s="24"/>
      <c r="M2705" s="24"/>
      <c r="N2705" s="24"/>
      <c r="O2705" s="24"/>
      <c r="Q2705" s="24"/>
      <c r="R2705" s="24"/>
      <c r="S2705" s="24"/>
    </row>
    <row r="2706" spans="1:24">
      <c r="A2706" s="24"/>
      <c r="B2706" s="24"/>
      <c r="C2706" s="24"/>
      <c r="K2706" s="24"/>
      <c r="L2706" s="24"/>
      <c r="M2706" s="24"/>
      <c r="N2706" s="24"/>
      <c r="O2706" s="24"/>
      <c r="Q2706" s="24"/>
      <c r="R2706" s="24"/>
      <c r="S2706" s="24"/>
      <c r="W2706" s="24"/>
    </row>
    <row r="2707" spans="1:24">
      <c r="A2707" s="24"/>
      <c r="B2707" s="24"/>
      <c r="C2707" s="24"/>
      <c r="L2707" s="24"/>
      <c r="M2707" s="24"/>
      <c r="N2707" s="24"/>
      <c r="O2707" s="24"/>
      <c r="Q2707" s="24"/>
      <c r="R2707" s="24"/>
      <c r="S2707" s="24"/>
    </row>
    <row r="2708" spans="1:24">
      <c r="A2708" s="24"/>
      <c r="B2708" s="24"/>
      <c r="C2708" s="24"/>
      <c r="K2708" s="24"/>
      <c r="L2708" s="24"/>
      <c r="M2708" s="24"/>
      <c r="N2708" s="24"/>
      <c r="O2708" s="24"/>
      <c r="Q2708" s="24"/>
      <c r="R2708" s="24"/>
      <c r="S2708" s="24"/>
      <c r="W2708" s="24"/>
    </row>
    <row r="2709" spans="1:24">
      <c r="A2709" s="24"/>
      <c r="B2709" s="24"/>
      <c r="C2709" s="24"/>
      <c r="L2709" s="24"/>
      <c r="M2709" s="24"/>
      <c r="N2709" s="24"/>
      <c r="O2709" s="24"/>
      <c r="Q2709" s="24"/>
      <c r="R2709" s="24"/>
      <c r="S2709" s="24"/>
    </row>
    <row r="2710" spans="1:24">
      <c r="A2710" s="24"/>
      <c r="B2710" s="24"/>
      <c r="C2710" s="24"/>
      <c r="L2710" s="24"/>
      <c r="M2710" s="24"/>
      <c r="N2710" s="24"/>
      <c r="O2710" s="24"/>
      <c r="Q2710" s="24"/>
      <c r="R2710" s="24"/>
      <c r="S2710" s="24"/>
    </row>
    <row r="2711" spans="1:24">
      <c r="A2711" s="24"/>
      <c r="B2711" s="24"/>
      <c r="C2711" s="24"/>
      <c r="L2711" s="24"/>
      <c r="M2711" s="24"/>
      <c r="N2711" s="24"/>
      <c r="O2711" s="24"/>
      <c r="Q2711" s="24"/>
      <c r="R2711" s="24"/>
      <c r="S2711" s="24"/>
    </row>
    <row r="2712" spans="1:24">
      <c r="A2712" s="24"/>
      <c r="B2712" s="24"/>
      <c r="C2712" s="24"/>
      <c r="K2712" s="24"/>
      <c r="L2712" s="24"/>
      <c r="M2712" s="24"/>
      <c r="N2712" s="24"/>
      <c r="O2712" s="24"/>
      <c r="Q2712" s="24"/>
      <c r="R2712" s="24"/>
      <c r="S2712" s="24"/>
      <c r="W2712" s="24"/>
      <c r="X2712" s="24"/>
    </row>
    <row r="2713" spans="1:24">
      <c r="A2713" s="24"/>
      <c r="B2713" s="24"/>
      <c r="C2713" s="24"/>
      <c r="K2713" s="24"/>
      <c r="L2713" s="24"/>
      <c r="M2713" s="24"/>
      <c r="N2713" s="24"/>
      <c r="O2713" s="24"/>
      <c r="Q2713" s="24"/>
      <c r="R2713" s="24"/>
      <c r="S2713" s="24"/>
      <c r="W2713" s="24"/>
      <c r="X2713" s="24"/>
    </row>
    <row r="2714" spans="1:24">
      <c r="A2714" s="24"/>
      <c r="B2714" s="24"/>
      <c r="C2714" s="24"/>
      <c r="K2714" s="24"/>
      <c r="L2714" s="24"/>
      <c r="M2714" s="24"/>
      <c r="N2714" s="24"/>
      <c r="O2714" s="24"/>
      <c r="Q2714" s="24"/>
      <c r="R2714" s="24"/>
      <c r="S2714" s="24"/>
      <c r="W2714" s="24"/>
      <c r="X2714" s="24"/>
    </row>
    <row r="2715" spans="1:24">
      <c r="A2715" s="24"/>
      <c r="B2715" s="24"/>
      <c r="C2715" s="24"/>
      <c r="L2715" s="24"/>
      <c r="M2715" s="24"/>
      <c r="N2715" s="24"/>
      <c r="O2715" s="24"/>
      <c r="Q2715" s="24"/>
      <c r="R2715" s="24"/>
      <c r="S2715" s="24"/>
    </row>
    <row r="2716" spans="1:24">
      <c r="A2716" s="24"/>
      <c r="B2716" s="24"/>
      <c r="C2716" s="24"/>
      <c r="L2716" s="24"/>
      <c r="M2716" s="24"/>
      <c r="N2716" s="24"/>
      <c r="O2716" s="24"/>
      <c r="Q2716" s="24"/>
      <c r="R2716" s="24"/>
      <c r="S2716" s="24"/>
    </row>
    <row r="2717" spans="1:24">
      <c r="A2717" s="24"/>
      <c r="B2717" s="24"/>
      <c r="C2717" s="24"/>
      <c r="L2717" s="24"/>
      <c r="M2717" s="24"/>
      <c r="N2717" s="24"/>
      <c r="O2717" s="24"/>
      <c r="Q2717" s="24"/>
      <c r="R2717" s="24"/>
      <c r="S2717" s="24"/>
    </row>
    <row r="2718" spans="1:24">
      <c r="A2718" s="24"/>
      <c r="B2718" s="24"/>
      <c r="C2718" s="24"/>
      <c r="K2718" s="24"/>
      <c r="L2718" s="24"/>
      <c r="M2718" s="24"/>
      <c r="N2718" s="24"/>
      <c r="O2718" s="24"/>
      <c r="Q2718" s="24"/>
      <c r="R2718" s="24"/>
      <c r="S2718" s="24"/>
      <c r="W2718" s="24"/>
    </row>
    <row r="2719" spans="1:24">
      <c r="A2719" s="24"/>
      <c r="B2719" s="24"/>
      <c r="C2719" s="24"/>
      <c r="K2719" s="24"/>
      <c r="L2719" s="24"/>
      <c r="M2719" s="24"/>
      <c r="N2719" s="24"/>
      <c r="O2719" s="24"/>
      <c r="Q2719" s="24"/>
      <c r="R2719" s="24"/>
      <c r="S2719" s="24"/>
      <c r="W2719" s="24"/>
    </row>
    <row r="2720" spans="1:24">
      <c r="A2720" s="24"/>
      <c r="B2720" s="24"/>
      <c r="C2720" s="24"/>
      <c r="K2720" s="24"/>
      <c r="L2720" s="24"/>
      <c r="M2720" s="24"/>
      <c r="N2720" s="24"/>
      <c r="O2720" s="24"/>
      <c r="Q2720" s="24"/>
      <c r="R2720" s="24"/>
      <c r="S2720" s="24"/>
      <c r="W2720" s="24"/>
    </row>
    <row r="2721" spans="1:24">
      <c r="A2721" s="24"/>
      <c r="B2721" s="24"/>
      <c r="C2721" s="24"/>
      <c r="K2721" s="24"/>
      <c r="L2721" s="24"/>
      <c r="M2721" s="24"/>
      <c r="N2721" s="24"/>
      <c r="O2721" s="24"/>
      <c r="Q2721" s="24"/>
      <c r="R2721" s="24"/>
      <c r="S2721" s="24"/>
      <c r="W2721" s="24"/>
    </row>
    <row r="2722" spans="1:24">
      <c r="A2722" s="24"/>
      <c r="B2722" s="24"/>
      <c r="C2722" s="24"/>
      <c r="K2722" s="24"/>
      <c r="L2722" s="24"/>
      <c r="M2722" s="24"/>
      <c r="N2722" s="24"/>
      <c r="O2722" s="24"/>
      <c r="Q2722" s="24"/>
      <c r="R2722" s="24"/>
      <c r="S2722" s="24"/>
      <c r="W2722" s="24"/>
    </row>
    <row r="2723" spans="1:24">
      <c r="A2723" s="24"/>
      <c r="B2723" s="24"/>
      <c r="C2723" s="24"/>
      <c r="K2723" s="24"/>
      <c r="L2723" s="24"/>
      <c r="M2723" s="24"/>
      <c r="N2723" s="24"/>
      <c r="O2723" s="24"/>
      <c r="Q2723" s="24"/>
      <c r="R2723" s="24"/>
      <c r="S2723" s="24"/>
      <c r="W2723" s="24"/>
    </row>
    <row r="2724" spans="1:24">
      <c r="A2724" s="24"/>
      <c r="B2724" s="24"/>
      <c r="C2724" s="24"/>
      <c r="L2724" s="24"/>
      <c r="M2724" s="24"/>
      <c r="N2724" s="24"/>
      <c r="O2724" s="24"/>
      <c r="Q2724" s="24"/>
      <c r="R2724" s="24"/>
      <c r="S2724" s="24"/>
    </row>
    <row r="2725" spans="1:24">
      <c r="A2725" s="24"/>
      <c r="B2725" s="24"/>
      <c r="C2725" s="24"/>
      <c r="L2725" s="24"/>
      <c r="M2725" s="24"/>
      <c r="O2725" s="24"/>
      <c r="Q2725" s="24"/>
      <c r="S2725" s="24"/>
    </row>
    <row r="2726" spans="1:24">
      <c r="A2726" s="24"/>
      <c r="B2726" s="24"/>
      <c r="C2726" s="24"/>
      <c r="L2726" s="24"/>
      <c r="M2726" s="24"/>
      <c r="N2726" s="24"/>
      <c r="O2726" s="24"/>
      <c r="Q2726" s="24"/>
      <c r="R2726" s="24"/>
      <c r="S2726" s="24"/>
    </row>
    <row r="2727" spans="1:24">
      <c r="A2727" s="24"/>
      <c r="B2727" s="24"/>
      <c r="C2727" s="24"/>
      <c r="K2727" s="24"/>
      <c r="L2727" s="24"/>
      <c r="M2727" s="24"/>
      <c r="N2727" s="24"/>
      <c r="O2727" s="24"/>
      <c r="Q2727" s="24"/>
      <c r="R2727" s="24"/>
      <c r="S2727" s="24"/>
      <c r="W2727" s="24"/>
      <c r="X2727" s="24"/>
    </row>
    <row r="2728" spans="1:24">
      <c r="A2728" s="24"/>
      <c r="B2728" s="24"/>
      <c r="C2728" s="24"/>
      <c r="K2728" s="24"/>
      <c r="L2728" s="24"/>
      <c r="M2728" s="24"/>
      <c r="Q2728" s="24"/>
      <c r="W2728" s="24"/>
      <c r="X2728" s="24"/>
    </row>
    <row r="2729" spans="1:24">
      <c r="A2729" s="24"/>
      <c r="B2729" s="24"/>
      <c r="C2729" s="24"/>
      <c r="K2729" s="24"/>
      <c r="L2729" s="24"/>
      <c r="M2729" s="24"/>
      <c r="N2729" s="24"/>
      <c r="O2729" s="24"/>
      <c r="Q2729" s="24"/>
      <c r="R2729" s="24"/>
      <c r="S2729" s="24"/>
      <c r="W2729" s="24"/>
    </row>
    <row r="2730" spans="1:24">
      <c r="A2730" s="24"/>
      <c r="B2730" s="24"/>
      <c r="C2730" s="24"/>
      <c r="K2730" s="24"/>
      <c r="L2730" s="24"/>
      <c r="M2730" s="24"/>
      <c r="N2730" s="24"/>
      <c r="O2730" s="24"/>
      <c r="Q2730" s="24"/>
      <c r="R2730" s="24"/>
      <c r="S2730" s="24"/>
      <c r="W2730" s="24"/>
    </row>
    <row r="2731" spans="1:24">
      <c r="A2731" s="24"/>
      <c r="B2731" s="24"/>
      <c r="C2731" s="24"/>
      <c r="L2731" s="24"/>
      <c r="M2731" s="24"/>
      <c r="N2731" s="24"/>
      <c r="O2731" s="24"/>
      <c r="Q2731" s="24"/>
      <c r="R2731" s="24"/>
      <c r="S2731" s="24"/>
    </row>
    <row r="2732" spans="1:24">
      <c r="A2732" s="24"/>
      <c r="B2732" s="24"/>
      <c r="C2732" s="24"/>
      <c r="K2732" s="24"/>
      <c r="L2732" s="24"/>
      <c r="M2732" s="24"/>
      <c r="N2732" s="24"/>
      <c r="O2732" s="24"/>
      <c r="Q2732" s="24"/>
      <c r="R2732" s="24"/>
      <c r="S2732" s="24"/>
      <c r="W2732" s="24"/>
    </row>
    <row r="2733" spans="1:24">
      <c r="A2733" s="24"/>
      <c r="B2733" s="24"/>
      <c r="C2733" s="24"/>
      <c r="K2733" s="24"/>
      <c r="L2733" s="24"/>
      <c r="M2733" s="24"/>
      <c r="N2733" s="24"/>
      <c r="O2733" s="24"/>
      <c r="Q2733" s="24"/>
      <c r="R2733" s="24"/>
      <c r="S2733" s="24"/>
      <c r="W2733" s="24"/>
    </row>
    <row r="2734" spans="1:24">
      <c r="A2734" s="24"/>
      <c r="B2734" s="24"/>
      <c r="C2734" s="24"/>
      <c r="K2734" s="24"/>
      <c r="L2734" s="24"/>
      <c r="M2734" s="24"/>
      <c r="N2734" s="24"/>
      <c r="O2734" s="24"/>
      <c r="Q2734" s="24"/>
      <c r="R2734" s="24"/>
      <c r="S2734" s="24"/>
      <c r="X2734" s="24"/>
    </row>
    <row r="2735" spans="1:24">
      <c r="A2735" s="24"/>
      <c r="B2735" s="24"/>
      <c r="C2735" s="24"/>
      <c r="K2735" s="24"/>
      <c r="L2735" s="24"/>
      <c r="M2735" s="24"/>
      <c r="N2735" s="24"/>
      <c r="O2735" s="24"/>
      <c r="Q2735" s="24"/>
      <c r="R2735" s="24"/>
      <c r="S2735" s="24"/>
      <c r="W2735" s="24"/>
      <c r="X2735" s="24"/>
    </row>
    <row r="2736" spans="1:24">
      <c r="A2736" s="24"/>
      <c r="B2736" s="24"/>
      <c r="C2736" s="24"/>
      <c r="L2736" s="24"/>
      <c r="M2736" s="24"/>
      <c r="N2736" s="24"/>
      <c r="O2736" s="24"/>
      <c r="Q2736" s="24"/>
      <c r="R2736" s="24"/>
      <c r="S2736" s="24"/>
    </row>
    <row r="2737" spans="1:23">
      <c r="A2737" s="24"/>
      <c r="B2737" s="24"/>
      <c r="C2737" s="24"/>
      <c r="L2737" s="24"/>
      <c r="M2737" s="24"/>
      <c r="N2737" s="24"/>
      <c r="O2737" s="24"/>
      <c r="Q2737" s="24"/>
      <c r="R2737" s="24"/>
      <c r="S2737" s="24"/>
    </row>
    <row r="2738" spans="1:23">
      <c r="A2738" s="24"/>
      <c r="B2738" s="24"/>
      <c r="C2738" s="24"/>
      <c r="L2738" s="24"/>
      <c r="M2738" s="24"/>
      <c r="N2738" s="24"/>
      <c r="O2738" s="24"/>
      <c r="Q2738" s="24"/>
      <c r="R2738" s="24"/>
      <c r="S2738" s="24"/>
    </row>
    <row r="2739" spans="1:23">
      <c r="A2739" s="24"/>
      <c r="B2739" s="24"/>
      <c r="C2739" s="24"/>
      <c r="L2739" s="24"/>
      <c r="M2739" s="24"/>
      <c r="N2739" s="24"/>
      <c r="O2739" s="24"/>
      <c r="Q2739" s="24"/>
      <c r="R2739" s="24"/>
      <c r="S2739" s="24"/>
    </row>
    <row r="2740" spans="1:23">
      <c r="A2740" s="24"/>
      <c r="B2740" s="24"/>
      <c r="C2740" s="24"/>
      <c r="K2740" s="24"/>
      <c r="L2740" s="24"/>
      <c r="M2740" s="24"/>
      <c r="N2740" s="24"/>
      <c r="O2740" s="24"/>
      <c r="Q2740" s="24"/>
      <c r="R2740" s="24"/>
      <c r="S2740" s="24"/>
      <c r="W2740" s="24"/>
    </row>
    <row r="2741" spans="1:23">
      <c r="A2741" s="24"/>
      <c r="B2741" s="24"/>
      <c r="C2741" s="24"/>
      <c r="K2741" s="24"/>
      <c r="L2741" s="24"/>
      <c r="M2741" s="24"/>
      <c r="N2741" s="24"/>
      <c r="O2741" s="24"/>
      <c r="Q2741" s="24"/>
      <c r="R2741" s="24"/>
      <c r="S2741" s="24"/>
      <c r="W2741" s="24"/>
    </row>
    <row r="2742" spans="1:23">
      <c r="A2742" s="24"/>
      <c r="B2742" s="24"/>
      <c r="C2742" s="24"/>
      <c r="K2742" s="24"/>
      <c r="L2742" s="24"/>
      <c r="M2742" s="24"/>
      <c r="N2742" s="24"/>
      <c r="O2742" s="24"/>
      <c r="Q2742" s="24"/>
      <c r="R2742" s="24"/>
      <c r="S2742" s="24"/>
      <c r="W2742" s="24"/>
    </row>
    <row r="2743" spans="1:23">
      <c r="A2743" s="24"/>
      <c r="B2743" s="24"/>
      <c r="C2743" s="24"/>
      <c r="K2743" s="24"/>
      <c r="L2743" s="24"/>
      <c r="M2743" s="24"/>
      <c r="N2743" s="24"/>
      <c r="O2743" s="24"/>
      <c r="Q2743" s="24"/>
      <c r="R2743" s="24"/>
      <c r="S2743" s="24"/>
      <c r="W2743" s="24"/>
    </row>
    <row r="2744" spans="1:23">
      <c r="A2744" s="24"/>
      <c r="B2744" s="24"/>
      <c r="C2744" s="24"/>
      <c r="K2744" s="24"/>
      <c r="L2744" s="24"/>
      <c r="M2744" s="24"/>
      <c r="N2744" s="24"/>
      <c r="O2744" s="24"/>
      <c r="Q2744" s="24"/>
      <c r="R2744" s="24"/>
      <c r="S2744" s="24"/>
      <c r="W2744" s="24"/>
    </row>
    <row r="2745" spans="1:23">
      <c r="A2745" s="24"/>
      <c r="B2745" s="24"/>
      <c r="C2745" s="24"/>
      <c r="K2745" s="24"/>
      <c r="L2745" s="24"/>
      <c r="M2745" s="24"/>
      <c r="N2745" s="24"/>
      <c r="O2745" s="24"/>
      <c r="Q2745" s="24"/>
      <c r="R2745" s="24"/>
      <c r="S2745" s="24"/>
      <c r="W2745" s="24"/>
    </row>
    <row r="2746" spans="1:23">
      <c r="A2746" s="24"/>
      <c r="B2746" s="24"/>
      <c r="C2746" s="24"/>
      <c r="K2746" s="24"/>
      <c r="L2746" s="24"/>
      <c r="M2746" s="24"/>
      <c r="N2746" s="24"/>
      <c r="O2746" s="24"/>
      <c r="Q2746" s="24"/>
      <c r="R2746" s="24"/>
      <c r="S2746" s="24"/>
      <c r="W2746" s="24"/>
    </row>
    <row r="2747" spans="1:23">
      <c r="A2747" s="24"/>
      <c r="B2747" s="24"/>
      <c r="C2747" s="24"/>
      <c r="K2747" s="24"/>
      <c r="L2747" s="24"/>
      <c r="M2747" s="24"/>
      <c r="N2747" s="24"/>
      <c r="O2747" s="24"/>
      <c r="Q2747" s="24"/>
      <c r="R2747" s="24"/>
      <c r="S2747" s="24"/>
      <c r="W2747" s="24"/>
    </row>
    <row r="2748" spans="1:23">
      <c r="A2748" s="24"/>
      <c r="B2748" s="24"/>
      <c r="C2748" s="24"/>
      <c r="K2748" s="24"/>
      <c r="L2748" s="24"/>
      <c r="M2748" s="24"/>
      <c r="N2748" s="24"/>
      <c r="O2748" s="24"/>
      <c r="Q2748" s="24"/>
      <c r="R2748" s="24"/>
      <c r="S2748" s="24"/>
      <c r="W2748" s="24"/>
    </row>
    <row r="2749" spans="1:23">
      <c r="A2749" s="24"/>
      <c r="B2749" s="24"/>
      <c r="C2749" s="24"/>
      <c r="K2749" s="24"/>
      <c r="L2749" s="24"/>
      <c r="M2749" s="24"/>
      <c r="N2749" s="24"/>
      <c r="O2749" s="24"/>
      <c r="Q2749" s="24"/>
      <c r="R2749" s="24"/>
      <c r="S2749" s="24"/>
      <c r="W2749" s="24"/>
    </row>
    <row r="2750" spans="1:23">
      <c r="A2750" s="24"/>
      <c r="B2750" s="24"/>
      <c r="C2750" s="24"/>
      <c r="K2750" s="24"/>
      <c r="L2750" s="24"/>
      <c r="M2750" s="24"/>
      <c r="N2750" s="24"/>
      <c r="O2750" s="24"/>
      <c r="Q2750" s="24"/>
      <c r="R2750" s="24"/>
      <c r="S2750" s="24"/>
      <c r="W2750" s="24"/>
    </row>
    <row r="2751" spans="1:23">
      <c r="A2751" s="24"/>
      <c r="B2751" s="24"/>
      <c r="C2751" s="24"/>
      <c r="K2751" s="24"/>
      <c r="L2751" s="24"/>
      <c r="M2751" s="24"/>
      <c r="N2751" s="24"/>
      <c r="O2751" s="24"/>
      <c r="Q2751" s="24"/>
      <c r="R2751" s="24"/>
      <c r="S2751" s="24"/>
      <c r="W2751" s="24"/>
    </row>
    <row r="2752" spans="1:23">
      <c r="A2752" s="24"/>
      <c r="B2752" s="24"/>
      <c r="C2752" s="24"/>
      <c r="K2752" s="24"/>
      <c r="L2752" s="24"/>
      <c r="M2752" s="24"/>
      <c r="N2752" s="24"/>
      <c r="O2752" s="24"/>
      <c r="Q2752" s="24"/>
      <c r="R2752" s="24"/>
      <c r="S2752" s="24"/>
      <c r="W2752" s="24"/>
    </row>
    <row r="2753" spans="1:23">
      <c r="A2753" s="24"/>
      <c r="B2753" s="24"/>
      <c r="C2753" s="24"/>
      <c r="K2753" s="24"/>
      <c r="L2753" s="24"/>
      <c r="M2753" s="24"/>
      <c r="N2753" s="24"/>
      <c r="O2753" s="24"/>
      <c r="Q2753" s="24"/>
      <c r="R2753" s="24"/>
      <c r="S2753" s="24"/>
      <c r="W2753" s="24"/>
    </row>
    <row r="2754" spans="1:23">
      <c r="A2754" s="24"/>
      <c r="B2754" s="24"/>
      <c r="C2754" s="24"/>
      <c r="K2754" s="24"/>
      <c r="L2754" s="24"/>
      <c r="M2754" s="24"/>
      <c r="N2754" s="24"/>
      <c r="O2754" s="24"/>
      <c r="Q2754" s="24"/>
      <c r="R2754" s="24"/>
      <c r="S2754" s="24"/>
      <c r="W2754" s="24"/>
    </row>
    <row r="2755" spans="1:23">
      <c r="A2755" s="24"/>
      <c r="B2755" s="24"/>
      <c r="C2755" s="24"/>
      <c r="K2755" s="24"/>
      <c r="L2755" s="24"/>
      <c r="M2755" s="24"/>
      <c r="N2755" s="24"/>
      <c r="O2755" s="24"/>
      <c r="Q2755" s="24"/>
      <c r="R2755" s="24"/>
      <c r="S2755" s="24"/>
      <c r="W2755" s="24"/>
    </row>
    <row r="2756" spans="1:23">
      <c r="A2756" s="24"/>
      <c r="B2756" s="24"/>
      <c r="C2756" s="24"/>
      <c r="K2756" s="24"/>
      <c r="L2756" s="24"/>
      <c r="M2756" s="24"/>
      <c r="N2756" s="24"/>
      <c r="O2756" s="24"/>
      <c r="Q2756" s="24"/>
      <c r="R2756" s="24"/>
      <c r="S2756" s="24"/>
      <c r="W2756" s="24"/>
    </row>
    <row r="2757" spans="1:23">
      <c r="A2757" s="24"/>
      <c r="B2757" s="24"/>
      <c r="C2757" s="24"/>
      <c r="K2757" s="24"/>
      <c r="L2757" s="24"/>
      <c r="M2757" s="24"/>
      <c r="N2757" s="24"/>
      <c r="O2757" s="24"/>
      <c r="Q2757" s="24"/>
      <c r="R2757" s="24"/>
      <c r="S2757" s="24"/>
      <c r="W2757" s="24"/>
    </row>
    <row r="2758" spans="1:23">
      <c r="A2758" s="24"/>
      <c r="B2758" s="24"/>
      <c r="C2758" s="24"/>
      <c r="K2758" s="24"/>
      <c r="L2758" s="24"/>
      <c r="M2758" s="24"/>
      <c r="N2758" s="24"/>
      <c r="O2758" s="24"/>
      <c r="Q2758" s="24"/>
      <c r="R2758" s="24"/>
      <c r="S2758" s="24"/>
      <c r="W2758" s="24"/>
    </row>
    <row r="2759" spans="1:23">
      <c r="A2759" s="24"/>
      <c r="B2759" s="24"/>
      <c r="C2759" s="24"/>
      <c r="K2759" s="24"/>
      <c r="L2759" s="24"/>
      <c r="M2759" s="24"/>
      <c r="N2759" s="24"/>
      <c r="O2759" s="24"/>
      <c r="Q2759" s="24"/>
      <c r="R2759" s="24"/>
      <c r="S2759" s="24"/>
      <c r="W2759" s="24"/>
    </row>
    <row r="2760" spans="1:23">
      <c r="A2760" s="24"/>
      <c r="B2760" s="24"/>
      <c r="C2760" s="24"/>
      <c r="K2760" s="24"/>
      <c r="L2760" s="24"/>
      <c r="M2760" s="24"/>
      <c r="N2760" s="24"/>
      <c r="O2760" s="24"/>
      <c r="Q2760" s="24"/>
      <c r="R2760" s="24"/>
      <c r="S2760" s="24"/>
      <c r="W2760" s="24"/>
    </row>
    <row r="2761" spans="1:23">
      <c r="A2761" s="24"/>
      <c r="B2761" s="24"/>
      <c r="C2761" s="24"/>
      <c r="M2761" s="24"/>
      <c r="O2761" s="24"/>
      <c r="Q2761" s="24"/>
      <c r="S2761" s="24"/>
    </row>
    <row r="2762" spans="1:23">
      <c r="A2762" s="24"/>
      <c r="B2762" s="24"/>
      <c r="C2762" s="24"/>
      <c r="M2762" s="24"/>
      <c r="O2762" s="24"/>
      <c r="Q2762" s="24"/>
      <c r="S2762" s="24"/>
    </row>
    <row r="2763" spans="1:23">
      <c r="A2763" s="24"/>
      <c r="B2763" s="24"/>
      <c r="C2763" s="24"/>
      <c r="M2763" s="24"/>
      <c r="O2763" s="24"/>
      <c r="Q2763" s="24"/>
      <c r="S2763" s="24"/>
    </row>
    <row r="2764" spans="1:23">
      <c r="A2764" s="24"/>
      <c r="B2764" s="24"/>
      <c r="C2764" s="24"/>
      <c r="M2764" s="24"/>
      <c r="O2764" s="24"/>
      <c r="Q2764" s="24"/>
      <c r="S2764" s="24"/>
    </row>
    <row r="2765" spans="1:23">
      <c r="A2765" s="24"/>
      <c r="B2765" s="24"/>
      <c r="C2765" s="24"/>
      <c r="M2765" s="24"/>
      <c r="O2765" s="24"/>
      <c r="Q2765" s="24"/>
      <c r="S2765" s="24"/>
    </row>
    <row r="2766" spans="1:23">
      <c r="A2766" s="24"/>
      <c r="B2766" s="24"/>
      <c r="C2766" s="24"/>
      <c r="M2766" s="24"/>
      <c r="O2766" s="24"/>
      <c r="Q2766" s="24"/>
      <c r="S2766" s="24"/>
    </row>
    <row r="2767" spans="1:23">
      <c r="A2767" s="24"/>
      <c r="B2767" s="24"/>
      <c r="C2767" s="24"/>
      <c r="M2767" s="24"/>
      <c r="O2767" s="24"/>
      <c r="Q2767" s="24"/>
      <c r="S2767" s="24"/>
    </row>
    <row r="2768" spans="1:23">
      <c r="A2768" s="24"/>
      <c r="B2768" s="24"/>
      <c r="C2768" s="24"/>
      <c r="M2768" s="24"/>
      <c r="O2768" s="24"/>
      <c r="Q2768" s="24"/>
      <c r="S2768" s="24"/>
    </row>
    <row r="2769" spans="1:23">
      <c r="A2769" s="24"/>
      <c r="B2769" s="24"/>
      <c r="C2769" s="24"/>
      <c r="M2769" s="24"/>
      <c r="O2769" s="24"/>
      <c r="Q2769" s="24"/>
      <c r="S2769" s="24"/>
    </row>
    <row r="2770" spans="1:23">
      <c r="A2770" s="24"/>
      <c r="B2770" s="24"/>
      <c r="C2770" s="24"/>
      <c r="K2770" s="24"/>
      <c r="L2770" s="24"/>
      <c r="M2770" s="24"/>
      <c r="N2770" s="24"/>
      <c r="O2770" s="24"/>
      <c r="Q2770" s="24"/>
      <c r="R2770" s="24"/>
      <c r="S2770" s="24"/>
      <c r="W2770" s="24"/>
    </row>
    <row r="2771" spans="1:23">
      <c r="A2771" s="24"/>
      <c r="B2771" s="24"/>
      <c r="C2771" s="24"/>
      <c r="K2771" s="24"/>
      <c r="L2771" s="24"/>
      <c r="M2771" s="24"/>
      <c r="N2771" s="24"/>
      <c r="O2771" s="24"/>
      <c r="Q2771" s="24"/>
      <c r="R2771" s="24"/>
      <c r="S2771" s="24"/>
      <c r="W2771" s="24"/>
    </row>
    <row r="2772" spans="1:23">
      <c r="A2772" s="24"/>
      <c r="B2772" s="24"/>
      <c r="C2772" s="24"/>
      <c r="K2772" s="24"/>
      <c r="L2772" s="24"/>
      <c r="M2772" s="24"/>
      <c r="N2772" s="24"/>
      <c r="O2772" s="24"/>
      <c r="Q2772" s="24"/>
      <c r="R2772" s="24"/>
      <c r="S2772" s="24"/>
      <c r="W2772" s="24"/>
    </row>
    <row r="2773" spans="1:23">
      <c r="A2773" s="24"/>
      <c r="B2773" s="24"/>
      <c r="C2773" s="24"/>
      <c r="K2773" s="24"/>
      <c r="L2773" s="24"/>
      <c r="M2773" s="24"/>
      <c r="N2773" s="24"/>
      <c r="O2773" s="24"/>
      <c r="Q2773" s="24"/>
      <c r="R2773" s="24"/>
      <c r="S2773" s="24"/>
      <c r="W2773" s="24"/>
    </row>
    <row r="2774" spans="1:23">
      <c r="A2774" s="24"/>
      <c r="B2774" s="24"/>
      <c r="C2774" s="24"/>
      <c r="K2774" s="24"/>
      <c r="L2774" s="24"/>
      <c r="M2774" s="24"/>
      <c r="N2774" s="24"/>
      <c r="O2774" s="24"/>
      <c r="Q2774" s="24"/>
      <c r="R2774" s="24"/>
      <c r="S2774" s="24"/>
      <c r="W2774" s="24"/>
    </row>
    <row r="2775" spans="1:23">
      <c r="A2775" s="24"/>
      <c r="B2775" s="24"/>
      <c r="C2775" s="24"/>
      <c r="L2775" s="24"/>
      <c r="M2775" s="24"/>
      <c r="N2775" s="24"/>
      <c r="O2775" s="24"/>
      <c r="Q2775" s="24"/>
      <c r="R2775" s="24"/>
      <c r="S2775" s="24"/>
    </row>
    <row r="2776" spans="1:23">
      <c r="A2776" s="24"/>
      <c r="B2776" s="24"/>
      <c r="C2776" s="24"/>
      <c r="K2776" s="24"/>
      <c r="L2776" s="24"/>
      <c r="M2776" s="24"/>
      <c r="N2776" s="24"/>
      <c r="O2776" s="24"/>
      <c r="Q2776" s="24"/>
      <c r="R2776" s="24"/>
      <c r="S2776" s="24"/>
      <c r="W2776" s="24"/>
    </row>
    <row r="2777" spans="1:23">
      <c r="A2777" s="24"/>
      <c r="B2777" s="24"/>
      <c r="C2777" s="24"/>
      <c r="L2777" s="24"/>
      <c r="M2777" s="24"/>
      <c r="N2777" s="24"/>
      <c r="O2777" s="24"/>
      <c r="Q2777" s="24"/>
      <c r="R2777" s="24"/>
      <c r="S2777" s="24"/>
    </row>
    <row r="2778" spans="1:23">
      <c r="A2778" s="24"/>
      <c r="B2778" s="24"/>
      <c r="C2778" s="24"/>
      <c r="L2778" s="24"/>
      <c r="M2778" s="24"/>
      <c r="N2778" s="24"/>
      <c r="O2778" s="24"/>
      <c r="Q2778" s="24"/>
      <c r="R2778" s="24"/>
      <c r="S2778" s="24"/>
    </row>
    <row r="2779" spans="1:23">
      <c r="A2779" s="24"/>
      <c r="B2779" s="24"/>
      <c r="C2779" s="24"/>
      <c r="L2779" s="24"/>
      <c r="M2779" s="24"/>
      <c r="N2779" s="24"/>
      <c r="O2779" s="24"/>
      <c r="Q2779" s="24"/>
      <c r="R2779" s="24"/>
      <c r="S2779" s="24"/>
    </row>
    <row r="2780" spans="1:23">
      <c r="A2780" s="24"/>
      <c r="B2780" s="24"/>
      <c r="C2780" s="24"/>
      <c r="L2780" s="24"/>
      <c r="M2780" s="24"/>
      <c r="N2780" s="24"/>
      <c r="O2780" s="24"/>
      <c r="Q2780" s="24"/>
      <c r="R2780" s="24"/>
      <c r="S2780" s="24"/>
    </row>
    <row r="2781" spans="1:23">
      <c r="A2781" s="24"/>
      <c r="B2781" s="24"/>
      <c r="C2781" s="24"/>
      <c r="L2781" s="24"/>
      <c r="M2781" s="24"/>
      <c r="N2781" s="24"/>
      <c r="O2781" s="24"/>
      <c r="Q2781" s="24"/>
      <c r="R2781" s="24"/>
      <c r="S2781" s="24"/>
    </row>
    <row r="2782" spans="1:23">
      <c r="A2782" s="24"/>
      <c r="B2782" s="24"/>
      <c r="C2782" s="24"/>
      <c r="L2782" s="24"/>
      <c r="M2782" s="24"/>
      <c r="N2782" s="24"/>
      <c r="O2782" s="24"/>
      <c r="Q2782" s="24"/>
      <c r="R2782" s="24"/>
      <c r="S2782" s="24"/>
    </row>
    <row r="2783" spans="1:23">
      <c r="A2783" s="24"/>
      <c r="B2783" s="24"/>
      <c r="C2783" s="24"/>
      <c r="L2783" s="24"/>
      <c r="M2783" s="24"/>
      <c r="N2783" s="24"/>
      <c r="O2783" s="24"/>
      <c r="Q2783" s="24"/>
      <c r="R2783" s="24"/>
      <c r="S2783" s="24"/>
    </row>
    <row r="2784" spans="1:23">
      <c r="A2784" s="24"/>
      <c r="B2784" s="24"/>
      <c r="C2784" s="24"/>
      <c r="L2784" s="24"/>
      <c r="M2784" s="24"/>
      <c r="N2784" s="24"/>
      <c r="O2784" s="24"/>
      <c r="Q2784" s="24"/>
      <c r="R2784" s="24"/>
      <c r="S2784" s="24"/>
    </row>
    <row r="2785" spans="1:24">
      <c r="A2785" s="24"/>
      <c r="B2785" s="24"/>
      <c r="C2785" s="24"/>
      <c r="L2785" s="24"/>
      <c r="M2785" s="24"/>
      <c r="N2785" s="24"/>
      <c r="O2785" s="24"/>
      <c r="Q2785" s="24"/>
      <c r="R2785" s="24"/>
      <c r="S2785" s="24"/>
    </row>
    <row r="2786" spans="1:24">
      <c r="A2786" s="24"/>
      <c r="B2786" s="24"/>
      <c r="C2786" s="24"/>
      <c r="L2786" s="24"/>
      <c r="M2786" s="24"/>
      <c r="N2786" s="24"/>
      <c r="O2786" s="24"/>
      <c r="Q2786" s="24"/>
      <c r="R2786" s="24"/>
      <c r="S2786" s="24"/>
    </row>
    <row r="2787" spans="1:24">
      <c r="A2787" s="24"/>
      <c r="B2787" s="24"/>
      <c r="C2787" s="24"/>
      <c r="L2787" s="24"/>
      <c r="M2787" s="24"/>
      <c r="N2787" s="24"/>
      <c r="O2787" s="24"/>
      <c r="Q2787" s="24"/>
      <c r="R2787" s="24"/>
      <c r="S2787" s="24"/>
      <c r="X2787" s="24"/>
    </row>
    <row r="2788" spans="1:24">
      <c r="A2788" s="24"/>
      <c r="B2788" s="24"/>
      <c r="C2788" s="24"/>
      <c r="L2788" s="24"/>
      <c r="M2788" s="24"/>
      <c r="N2788" s="24"/>
      <c r="O2788" s="24"/>
      <c r="Q2788" s="24"/>
      <c r="R2788" s="24"/>
      <c r="S2788" s="24"/>
    </row>
    <row r="2789" spans="1:24">
      <c r="A2789" s="24"/>
      <c r="B2789" s="24"/>
      <c r="C2789" s="24"/>
      <c r="L2789" s="24"/>
      <c r="M2789" s="24"/>
      <c r="N2789" s="24"/>
      <c r="O2789" s="24"/>
      <c r="Q2789" s="24"/>
      <c r="R2789" s="24"/>
      <c r="S2789" s="24"/>
    </row>
    <row r="2790" spans="1:24">
      <c r="A2790" s="24"/>
      <c r="B2790" s="24"/>
      <c r="C2790" s="24"/>
      <c r="L2790" s="24"/>
      <c r="M2790" s="24"/>
      <c r="N2790" s="24"/>
      <c r="O2790" s="24"/>
      <c r="Q2790" s="24"/>
      <c r="R2790" s="24"/>
      <c r="S2790" s="24"/>
    </row>
    <row r="2791" spans="1:24">
      <c r="A2791" s="24"/>
      <c r="B2791" s="24"/>
      <c r="C2791" s="24"/>
      <c r="L2791" s="24"/>
      <c r="M2791" s="24"/>
      <c r="N2791" s="24"/>
      <c r="O2791" s="24"/>
      <c r="Q2791" s="24"/>
      <c r="R2791" s="24"/>
      <c r="S2791" s="24"/>
    </row>
    <row r="2792" spans="1:24">
      <c r="A2792" s="24"/>
      <c r="B2792" s="24"/>
      <c r="C2792" s="24"/>
      <c r="L2792" s="24"/>
      <c r="M2792" s="24"/>
      <c r="N2792" s="24"/>
      <c r="O2792" s="24"/>
      <c r="Q2792" s="24"/>
      <c r="R2792" s="24"/>
      <c r="S2792" s="24"/>
    </row>
    <row r="2793" spans="1:24">
      <c r="A2793" s="24"/>
      <c r="B2793" s="24"/>
      <c r="C2793" s="24"/>
      <c r="L2793" s="24"/>
      <c r="M2793" s="24"/>
      <c r="N2793" s="24"/>
      <c r="O2793" s="24"/>
      <c r="Q2793" s="24"/>
      <c r="R2793" s="24"/>
      <c r="S2793" s="24"/>
    </row>
    <row r="2794" spans="1:24">
      <c r="A2794" s="24"/>
      <c r="B2794" s="24"/>
      <c r="C2794" s="24"/>
      <c r="L2794" s="24"/>
      <c r="M2794" s="24"/>
      <c r="N2794" s="24"/>
      <c r="O2794" s="24"/>
      <c r="Q2794" s="24"/>
      <c r="R2794" s="24"/>
      <c r="S2794" s="24"/>
    </row>
    <row r="2795" spans="1:24">
      <c r="A2795" s="24"/>
      <c r="B2795" s="24"/>
      <c r="C2795" s="24"/>
      <c r="L2795" s="24"/>
      <c r="M2795" s="24"/>
      <c r="N2795" s="24"/>
      <c r="O2795" s="24"/>
      <c r="Q2795" s="24"/>
      <c r="R2795" s="24"/>
      <c r="S2795" s="24"/>
    </row>
    <row r="2796" spans="1:24">
      <c r="A2796" s="24"/>
      <c r="B2796" s="24"/>
      <c r="C2796" s="24"/>
      <c r="L2796" s="24"/>
      <c r="M2796" s="24"/>
      <c r="N2796" s="24"/>
      <c r="O2796" s="24"/>
      <c r="Q2796" s="24"/>
      <c r="R2796" s="24"/>
      <c r="S2796" s="24"/>
      <c r="X2796" s="24"/>
    </row>
    <row r="2797" spans="1:24">
      <c r="A2797" s="24"/>
      <c r="B2797" s="24"/>
      <c r="C2797" s="24"/>
      <c r="K2797" s="24"/>
      <c r="L2797" s="24"/>
      <c r="M2797" s="24"/>
      <c r="N2797" s="24"/>
      <c r="O2797" s="24"/>
      <c r="Q2797" s="24"/>
      <c r="R2797" s="24"/>
      <c r="S2797" s="24"/>
      <c r="X2797" s="24"/>
    </row>
    <row r="2798" spans="1:24">
      <c r="A2798" s="24"/>
      <c r="B2798" s="24"/>
      <c r="C2798" s="24"/>
      <c r="K2798" s="24"/>
      <c r="L2798" s="24"/>
      <c r="M2798" s="24"/>
      <c r="N2798" s="24"/>
      <c r="O2798" s="24"/>
      <c r="Q2798" s="24"/>
      <c r="R2798" s="24"/>
      <c r="S2798" s="24"/>
      <c r="X2798" s="24"/>
    </row>
    <row r="2799" spans="1:24">
      <c r="A2799" s="24"/>
      <c r="B2799" s="24"/>
      <c r="C2799" s="24"/>
      <c r="K2799" s="24"/>
      <c r="L2799" s="24"/>
      <c r="M2799" s="24"/>
      <c r="N2799" s="24"/>
      <c r="O2799" s="24"/>
      <c r="Q2799" s="24"/>
      <c r="R2799" s="24"/>
      <c r="S2799" s="24"/>
      <c r="W2799" s="24"/>
    </row>
    <row r="2800" spans="1:24">
      <c r="A2800" s="24"/>
      <c r="B2800" s="24"/>
      <c r="C2800" s="24"/>
      <c r="L2800" s="24"/>
      <c r="M2800" s="24"/>
      <c r="N2800" s="24"/>
      <c r="O2800" s="24"/>
      <c r="Q2800" s="24"/>
      <c r="R2800" s="24"/>
      <c r="S2800" s="24"/>
    </row>
    <row r="2801" spans="1:23">
      <c r="A2801" s="24"/>
      <c r="B2801" s="24"/>
      <c r="C2801" s="24"/>
      <c r="L2801" s="24"/>
      <c r="M2801" s="24"/>
      <c r="N2801" s="24"/>
      <c r="O2801" s="24"/>
      <c r="Q2801" s="24"/>
      <c r="R2801" s="24"/>
      <c r="S2801" s="24"/>
    </row>
    <row r="2802" spans="1:23">
      <c r="A2802" s="24"/>
      <c r="B2802" s="24"/>
      <c r="C2802" s="24"/>
      <c r="L2802" s="24"/>
      <c r="M2802" s="24"/>
      <c r="N2802" s="24"/>
      <c r="O2802" s="24"/>
      <c r="Q2802" s="24"/>
      <c r="R2802" s="24"/>
      <c r="S2802" s="24"/>
    </row>
    <row r="2803" spans="1:23">
      <c r="A2803" s="24"/>
      <c r="B2803" s="24"/>
      <c r="C2803" s="24"/>
      <c r="L2803" s="24"/>
      <c r="M2803" s="24"/>
      <c r="N2803" s="24"/>
      <c r="O2803" s="24"/>
      <c r="Q2803" s="24"/>
      <c r="R2803" s="24"/>
      <c r="S2803" s="24"/>
    </row>
    <row r="2804" spans="1:23">
      <c r="A2804" s="24"/>
      <c r="B2804" s="24"/>
      <c r="C2804" s="24"/>
      <c r="L2804" s="24"/>
      <c r="M2804" s="24"/>
      <c r="N2804" s="24"/>
      <c r="O2804" s="24"/>
      <c r="Q2804" s="24"/>
      <c r="R2804" s="24"/>
      <c r="S2804" s="24"/>
    </row>
    <row r="2805" spans="1:23">
      <c r="A2805" s="24"/>
      <c r="B2805" s="24"/>
      <c r="C2805" s="24"/>
      <c r="L2805" s="24"/>
      <c r="M2805" s="24"/>
      <c r="N2805" s="24"/>
      <c r="O2805" s="24"/>
      <c r="Q2805" s="24"/>
      <c r="R2805" s="24"/>
      <c r="S2805" s="24"/>
    </row>
    <row r="2806" spans="1:23">
      <c r="A2806" s="24"/>
      <c r="B2806" s="24"/>
      <c r="C2806" s="24"/>
      <c r="L2806" s="24"/>
      <c r="M2806" s="24"/>
      <c r="N2806" s="24"/>
      <c r="O2806" s="24"/>
      <c r="Q2806" s="24"/>
      <c r="R2806" s="24"/>
      <c r="S2806" s="24"/>
    </row>
    <row r="2807" spans="1:23">
      <c r="A2807" s="24"/>
      <c r="B2807" s="24"/>
      <c r="C2807" s="24"/>
      <c r="L2807" s="24"/>
      <c r="M2807" s="24"/>
      <c r="N2807" s="24"/>
      <c r="O2807" s="24"/>
      <c r="Q2807" s="24"/>
      <c r="R2807" s="24"/>
      <c r="S2807" s="24"/>
    </row>
    <row r="2808" spans="1:23">
      <c r="A2808" s="24"/>
      <c r="B2808" s="24"/>
      <c r="C2808" s="24"/>
      <c r="L2808" s="24"/>
      <c r="M2808" s="24"/>
      <c r="N2808" s="24"/>
      <c r="O2808" s="24"/>
      <c r="Q2808" s="24"/>
      <c r="R2808" s="24"/>
      <c r="S2808" s="24"/>
    </row>
    <row r="2809" spans="1:23">
      <c r="A2809" s="24"/>
      <c r="B2809" s="24"/>
      <c r="C2809" s="24"/>
      <c r="L2809" s="24"/>
      <c r="M2809" s="24"/>
      <c r="N2809" s="24"/>
      <c r="O2809" s="24"/>
      <c r="Q2809" s="24"/>
      <c r="R2809" s="24"/>
      <c r="S2809" s="24"/>
    </row>
    <row r="2810" spans="1:23">
      <c r="A2810" s="24"/>
      <c r="B2810" s="24"/>
      <c r="C2810" s="24"/>
      <c r="L2810" s="24"/>
      <c r="M2810" s="24"/>
      <c r="N2810" s="24"/>
      <c r="O2810" s="24"/>
      <c r="Q2810" s="24"/>
      <c r="R2810" s="24"/>
      <c r="S2810" s="24"/>
    </row>
    <row r="2811" spans="1:23">
      <c r="A2811" s="24"/>
      <c r="B2811" s="24"/>
      <c r="C2811" s="24"/>
      <c r="L2811" s="24"/>
      <c r="M2811" s="24"/>
      <c r="N2811" s="24"/>
      <c r="O2811" s="24"/>
      <c r="Q2811" s="24"/>
      <c r="R2811" s="24"/>
      <c r="S2811" s="24"/>
    </row>
    <row r="2812" spans="1:23">
      <c r="A2812" s="24"/>
      <c r="B2812" s="24"/>
      <c r="C2812" s="24"/>
      <c r="K2812" s="24"/>
      <c r="L2812" s="24"/>
      <c r="M2812" s="24"/>
      <c r="N2812" s="24"/>
      <c r="O2812" s="24"/>
      <c r="Q2812" s="24"/>
      <c r="R2812" s="24"/>
      <c r="S2812" s="24"/>
      <c r="W2812" s="24"/>
    </row>
    <row r="2813" spans="1:23">
      <c r="A2813" s="24"/>
      <c r="B2813" s="24"/>
      <c r="C2813" s="24"/>
      <c r="K2813" s="24"/>
      <c r="L2813" s="24"/>
      <c r="M2813" s="24"/>
      <c r="N2813" s="24"/>
      <c r="O2813" s="24"/>
      <c r="Q2813" s="24"/>
      <c r="R2813" s="24"/>
      <c r="S2813" s="24"/>
      <c r="W2813" s="24"/>
    </row>
    <row r="2814" spans="1:23">
      <c r="A2814" s="24"/>
      <c r="B2814" s="24"/>
      <c r="C2814" s="24"/>
      <c r="K2814" s="24"/>
      <c r="L2814" s="24"/>
      <c r="M2814" s="24"/>
      <c r="N2814" s="24"/>
      <c r="O2814" s="24"/>
      <c r="Q2814" s="24"/>
      <c r="R2814" s="24"/>
      <c r="S2814" s="24"/>
      <c r="W2814" s="24"/>
    </row>
    <row r="2815" spans="1:23">
      <c r="A2815" s="24"/>
      <c r="B2815" s="24"/>
      <c r="C2815" s="24"/>
      <c r="K2815" s="24"/>
      <c r="L2815" s="24"/>
      <c r="M2815" s="24"/>
      <c r="N2815" s="24"/>
      <c r="O2815" s="24"/>
      <c r="Q2815" s="24"/>
      <c r="R2815" s="24"/>
      <c r="S2815" s="24"/>
      <c r="W2815" s="24"/>
    </row>
    <row r="2816" spans="1:23">
      <c r="A2816" s="24"/>
      <c r="B2816" s="24"/>
      <c r="C2816" s="24"/>
      <c r="K2816" s="24"/>
      <c r="L2816" s="24"/>
      <c r="M2816" s="24"/>
      <c r="N2816" s="24"/>
      <c r="O2816" s="24"/>
      <c r="Q2816" s="24"/>
      <c r="R2816" s="24"/>
      <c r="S2816" s="24"/>
      <c r="W2816" s="24"/>
    </row>
    <row r="2817" spans="1:23">
      <c r="A2817" s="24"/>
      <c r="B2817" s="24"/>
      <c r="C2817" s="24"/>
      <c r="K2817" s="24"/>
      <c r="L2817" s="24"/>
      <c r="M2817" s="24"/>
      <c r="N2817" s="24"/>
      <c r="O2817" s="24"/>
      <c r="Q2817" s="24"/>
      <c r="R2817" s="24"/>
      <c r="S2817" s="24"/>
      <c r="W2817" s="24"/>
    </row>
    <row r="2818" spans="1:23">
      <c r="A2818" s="24"/>
      <c r="B2818" s="24"/>
      <c r="C2818" s="24"/>
      <c r="K2818" s="24"/>
      <c r="L2818" s="24"/>
      <c r="M2818" s="24"/>
      <c r="N2818" s="24"/>
      <c r="O2818" s="24"/>
      <c r="Q2818" s="24"/>
      <c r="R2818" s="24"/>
      <c r="S2818" s="24"/>
      <c r="W2818" s="24"/>
    </row>
    <row r="2819" spans="1:23">
      <c r="A2819" s="24"/>
      <c r="B2819" s="24"/>
      <c r="C2819" s="24"/>
      <c r="K2819" s="24"/>
      <c r="L2819" s="24"/>
      <c r="M2819" s="24"/>
      <c r="N2819" s="24"/>
      <c r="O2819" s="24"/>
      <c r="Q2819" s="24"/>
      <c r="R2819" s="24"/>
      <c r="S2819" s="24"/>
      <c r="W2819" s="24"/>
    </row>
    <row r="2820" spans="1:23">
      <c r="A2820" s="24"/>
      <c r="B2820" s="24"/>
      <c r="C2820" s="24"/>
      <c r="K2820" s="24"/>
      <c r="L2820" s="24"/>
      <c r="M2820" s="24"/>
      <c r="N2820" s="24"/>
      <c r="O2820" s="24"/>
      <c r="Q2820" s="24"/>
      <c r="R2820" s="24"/>
      <c r="S2820" s="24"/>
      <c r="W2820" s="24"/>
    </row>
    <row r="2821" spans="1:23">
      <c r="A2821" s="24"/>
      <c r="B2821" s="24"/>
      <c r="C2821" s="24"/>
      <c r="K2821" s="24"/>
      <c r="L2821" s="24"/>
      <c r="M2821" s="24"/>
      <c r="N2821" s="24"/>
      <c r="O2821" s="24"/>
      <c r="Q2821" s="24"/>
      <c r="R2821" s="24"/>
      <c r="S2821" s="24"/>
      <c r="W2821" s="24"/>
    </row>
    <row r="2822" spans="1:23">
      <c r="A2822" s="24"/>
      <c r="B2822" s="24"/>
      <c r="C2822" s="24"/>
      <c r="K2822" s="24"/>
      <c r="L2822" s="24"/>
      <c r="M2822" s="24"/>
      <c r="N2822" s="24"/>
      <c r="O2822" s="24"/>
      <c r="Q2822" s="24"/>
      <c r="R2822" s="24"/>
      <c r="S2822" s="24"/>
      <c r="W2822" s="24"/>
    </row>
    <row r="2823" spans="1:23">
      <c r="A2823" s="24"/>
      <c r="B2823" s="24"/>
      <c r="C2823" s="24"/>
      <c r="K2823" s="24"/>
      <c r="L2823" s="24"/>
      <c r="M2823" s="24"/>
      <c r="N2823" s="24"/>
      <c r="O2823" s="24"/>
      <c r="Q2823" s="24"/>
      <c r="R2823" s="24"/>
      <c r="S2823" s="24"/>
      <c r="W2823" s="24"/>
    </row>
    <row r="2824" spans="1:23">
      <c r="A2824" s="24"/>
      <c r="B2824" s="24"/>
      <c r="C2824" s="24"/>
      <c r="K2824" s="24"/>
      <c r="L2824" s="24"/>
      <c r="M2824" s="24"/>
      <c r="N2824" s="24"/>
      <c r="O2824" s="24"/>
      <c r="Q2824" s="24"/>
      <c r="R2824" s="24"/>
      <c r="S2824" s="24"/>
      <c r="W2824" s="24"/>
    </row>
    <row r="2825" spans="1:23">
      <c r="A2825" s="24"/>
      <c r="B2825" s="24"/>
      <c r="C2825" s="24"/>
      <c r="K2825" s="24"/>
      <c r="L2825" s="24"/>
      <c r="M2825" s="24"/>
      <c r="N2825" s="24"/>
      <c r="O2825" s="24"/>
      <c r="Q2825" s="24"/>
      <c r="R2825" s="24"/>
      <c r="S2825" s="24"/>
      <c r="W2825" s="24"/>
    </row>
    <row r="2826" spans="1:23">
      <c r="A2826" s="24"/>
      <c r="B2826" s="24"/>
      <c r="C2826" s="24"/>
      <c r="L2826" s="24"/>
      <c r="M2826" s="24"/>
      <c r="N2826" s="24"/>
      <c r="O2826" s="24"/>
      <c r="Q2826" s="24"/>
      <c r="R2826" s="24"/>
      <c r="S2826" s="24"/>
    </row>
    <row r="2827" spans="1:23">
      <c r="A2827" s="24"/>
      <c r="B2827" s="24"/>
      <c r="C2827" s="24"/>
      <c r="L2827" s="24"/>
      <c r="M2827" s="24"/>
      <c r="N2827" s="24"/>
      <c r="O2827" s="24"/>
      <c r="Q2827" s="24"/>
      <c r="R2827" s="24"/>
      <c r="S2827" s="24"/>
    </row>
    <row r="2828" spans="1:23">
      <c r="A2828" s="24"/>
      <c r="B2828" s="24"/>
      <c r="C2828" s="24"/>
      <c r="L2828" s="24"/>
      <c r="M2828" s="24"/>
      <c r="N2828" s="24"/>
      <c r="O2828" s="24"/>
      <c r="Q2828" s="24"/>
      <c r="R2828" s="24"/>
      <c r="S2828" s="24"/>
    </row>
    <row r="2829" spans="1:23">
      <c r="A2829" s="24"/>
      <c r="B2829" s="24"/>
      <c r="C2829" s="24"/>
      <c r="L2829" s="24"/>
      <c r="M2829" s="24"/>
      <c r="N2829" s="24"/>
      <c r="O2829" s="24"/>
      <c r="Q2829" s="24"/>
      <c r="R2829" s="24"/>
      <c r="S2829" s="24"/>
    </row>
    <row r="2830" spans="1:23">
      <c r="A2830" s="24"/>
      <c r="B2830" s="24"/>
      <c r="C2830" s="24"/>
      <c r="K2830" s="24"/>
      <c r="L2830" s="24"/>
      <c r="M2830" s="24"/>
      <c r="N2830" s="24"/>
      <c r="O2830" s="24"/>
      <c r="Q2830" s="24"/>
      <c r="R2830" s="24"/>
      <c r="S2830" s="24"/>
      <c r="W2830" s="24"/>
    </row>
    <row r="2831" spans="1:23">
      <c r="A2831" s="24"/>
      <c r="B2831" s="24"/>
      <c r="C2831" s="24"/>
      <c r="K2831" s="24"/>
      <c r="L2831" s="24"/>
      <c r="M2831" s="24"/>
      <c r="N2831" s="24"/>
      <c r="O2831" s="24"/>
      <c r="Q2831" s="24"/>
      <c r="R2831" s="24"/>
      <c r="S2831" s="24"/>
      <c r="W2831" s="24"/>
    </row>
    <row r="2832" spans="1:23">
      <c r="A2832" s="24"/>
      <c r="B2832" s="24"/>
      <c r="C2832" s="24"/>
      <c r="K2832" s="24"/>
      <c r="L2832" s="24"/>
      <c r="M2832" s="24"/>
      <c r="N2832" s="24"/>
      <c r="O2832" s="24"/>
      <c r="Q2832" s="24"/>
      <c r="R2832" s="24"/>
      <c r="S2832" s="24"/>
      <c r="W2832" s="24"/>
    </row>
    <row r="2833" spans="1:23">
      <c r="A2833" s="24"/>
      <c r="B2833" s="24"/>
      <c r="C2833" s="24"/>
      <c r="K2833" s="24"/>
      <c r="L2833" s="24"/>
      <c r="M2833" s="24"/>
      <c r="N2833" s="24"/>
      <c r="O2833" s="24"/>
      <c r="Q2833" s="24"/>
      <c r="R2833" s="24"/>
      <c r="S2833" s="24"/>
      <c r="W2833" s="24"/>
    </row>
    <row r="2834" spans="1:23">
      <c r="A2834" s="24"/>
      <c r="B2834" s="24"/>
      <c r="C2834" s="24"/>
      <c r="K2834" s="24"/>
      <c r="L2834" s="24"/>
      <c r="M2834" s="24"/>
      <c r="N2834" s="24"/>
      <c r="O2834" s="24"/>
      <c r="Q2834" s="24"/>
      <c r="R2834" s="24"/>
      <c r="S2834" s="24"/>
      <c r="W2834" s="24"/>
    </row>
    <row r="2835" spans="1:23">
      <c r="A2835" s="24"/>
      <c r="B2835" s="24"/>
      <c r="C2835" s="24"/>
      <c r="K2835" s="24"/>
      <c r="L2835" s="24"/>
      <c r="M2835" s="24"/>
      <c r="N2835" s="24"/>
      <c r="O2835" s="24"/>
      <c r="Q2835" s="24"/>
      <c r="R2835" s="24"/>
      <c r="S2835" s="24"/>
      <c r="W2835" s="24"/>
    </row>
    <row r="2836" spans="1:23">
      <c r="A2836" s="24"/>
      <c r="B2836" s="24"/>
      <c r="C2836" s="24"/>
      <c r="K2836" s="24"/>
      <c r="L2836" s="24"/>
      <c r="M2836" s="24"/>
      <c r="N2836" s="24"/>
      <c r="O2836" s="24"/>
      <c r="Q2836" s="24"/>
      <c r="R2836" s="24"/>
      <c r="S2836" s="24"/>
      <c r="W2836" s="24"/>
    </row>
    <row r="2837" spans="1:23">
      <c r="A2837" s="24"/>
      <c r="B2837" s="24"/>
      <c r="C2837" s="24"/>
      <c r="K2837" s="24"/>
      <c r="L2837" s="24"/>
      <c r="M2837" s="24"/>
      <c r="N2837" s="24"/>
      <c r="O2837" s="24"/>
      <c r="Q2837" s="24"/>
      <c r="R2837" s="24"/>
      <c r="S2837" s="24"/>
      <c r="W2837" s="24"/>
    </row>
    <row r="2838" spans="1:23">
      <c r="A2838" s="24"/>
      <c r="B2838" s="24"/>
      <c r="C2838" s="24"/>
      <c r="K2838" s="24"/>
      <c r="L2838" s="24"/>
      <c r="M2838" s="24"/>
      <c r="N2838" s="24"/>
      <c r="O2838" s="24"/>
      <c r="Q2838" s="24"/>
      <c r="R2838" s="24"/>
      <c r="S2838" s="24"/>
    </row>
    <row r="2839" spans="1:23">
      <c r="A2839" s="24"/>
      <c r="B2839" s="24"/>
      <c r="C2839" s="24"/>
      <c r="K2839" s="24"/>
      <c r="L2839" s="24"/>
      <c r="M2839" s="24"/>
      <c r="N2839" s="24"/>
      <c r="O2839" s="24"/>
      <c r="Q2839" s="24"/>
      <c r="R2839" s="24"/>
      <c r="S2839" s="24"/>
    </row>
    <row r="2840" spans="1:23">
      <c r="A2840" s="24"/>
      <c r="B2840" s="24"/>
      <c r="C2840" s="24"/>
      <c r="L2840" s="24"/>
      <c r="M2840" s="24"/>
      <c r="N2840" s="24"/>
      <c r="O2840" s="24"/>
      <c r="Q2840" s="24"/>
      <c r="R2840" s="24"/>
      <c r="S2840" s="24"/>
    </row>
    <row r="2841" spans="1:23">
      <c r="A2841" s="24"/>
      <c r="B2841" s="24"/>
      <c r="C2841" s="24"/>
      <c r="K2841" s="24"/>
      <c r="L2841" s="24"/>
      <c r="M2841" s="24"/>
      <c r="N2841" s="24"/>
      <c r="O2841" s="24"/>
      <c r="Q2841" s="24"/>
      <c r="R2841" s="24"/>
      <c r="S2841" s="24"/>
      <c r="W2841" s="24"/>
    </row>
    <row r="2842" spans="1:23">
      <c r="A2842" s="24"/>
      <c r="B2842" s="24"/>
      <c r="C2842" s="24"/>
      <c r="L2842" s="24"/>
      <c r="M2842" s="24"/>
      <c r="N2842" s="24"/>
      <c r="O2842" s="24"/>
      <c r="Q2842" s="24"/>
      <c r="R2842" s="24"/>
      <c r="S2842" s="24"/>
    </row>
    <row r="2843" spans="1:23">
      <c r="A2843" s="24"/>
      <c r="B2843" s="24"/>
      <c r="C2843" s="24"/>
      <c r="L2843" s="24"/>
      <c r="M2843" s="24"/>
      <c r="N2843" s="24"/>
      <c r="O2843" s="24"/>
      <c r="Q2843" s="24"/>
      <c r="R2843" s="24"/>
      <c r="S2843" s="24"/>
    </row>
    <row r="2844" spans="1:23">
      <c r="A2844" s="24"/>
      <c r="B2844" s="24"/>
      <c r="C2844" s="24"/>
      <c r="L2844" s="24"/>
      <c r="M2844" s="24"/>
      <c r="N2844" s="24"/>
      <c r="O2844" s="24"/>
      <c r="Q2844" s="24"/>
      <c r="R2844" s="24"/>
      <c r="S2844" s="24"/>
    </row>
    <row r="2845" spans="1:23">
      <c r="A2845" s="24"/>
      <c r="B2845" s="24"/>
      <c r="C2845" s="24"/>
      <c r="K2845" s="24"/>
      <c r="L2845" s="24"/>
      <c r="M2845" s="24"/>
      <c r="N2845" s="24"/>
      <c r="O2845" s="24"/>
      <c r="Q2845" s="24"/>
      <c r="R2845" s="24"/>
      <c r="S2845" s="24"/>
      <c r="W2845" s="24"/>
    </row>
    <row r="2846" spans="1:23">
      <c r="A2846" s="24"/>
      <c r="B2846" s="24"/>
      <c r="C2846" s="24"/>
      <c r="K2846" s="24"/>
      <c r="L2846" s="24"/>
      <c r="M2846" s="24"/>
      <c r="N2846" s="24"/>
      <c r="O2846" s="24"/>
      <c r="Q2846" s="24"/>
      <c r="R2846" s="24"/>
      <c r="S2846" s="24"/>
      <c r="W2846" s="24"/>
    </row>
    <row r="2847" spans="1:23">
      <c r="A2847" s="24"/>
      <c r="B2847" s="24"/>
      <c r="C2847" s="24"/>
      <c r="L2847" s="24"/>
      <c r="M2847" s="24"/>
      <c r="N2847" s="24"/>
      <c r="O2847" s="24"/>
      <c r="Q2847" s="24"/>
      <c r="R2847" s="24"/>
      <c r="S2847" s="24"/>
    </row>
    <row r="2848" spans="1:23">
      <c r="A2848" s="24"/>
      <c r="B2848" s="24"/>
      <c r="C2848" s="24"/>
      <c r="L2848" s="24"/>
      <c r="M2848" s="24"/>
      <c r="N2848" s="24"/>
      <c r="O2848" s="24"/>
      <c r="Q2848" s="24"/>
      <c r="R2848" s="24"/>
      <c r="S2848" s="24"/>
    </row>
    <row r="2849" spans="1:23">
      <c r="A2849" s="24"/>
      <c r="B2849" s="24"/>
      <c r="C2849" s="24"/>
      <c r="L2849" s="24"/>
      <c r="M2849" s="24"/>
      <c r="N2849" s="24"/>
      <c r="O2849" s="24"/>
      <c r="Q2849" s="24"/>
      <c r="R2849" s="24"/>
      <c r="S2849" s="24"/>
    </row>
    <row r="2850" spans="1:23">
      <c r="A2850" s="24"/>
      <c r="B2850" s="24"/>
      <c r="C2850" s="24"/>
      <c r="L2850" s="24"/>
      <c r="M2850" s="24"/>
      <c r="N2850" s="24"/>
      <c r="O2850" s="24"/>
      <c r="Q2850" s="24"/>
      <c r="R2850" s="24"/>
      <c r="S2850" s="24"/>
    </row>
    <row r="2851" spans="1:23">
      <c r="A2851" s="24"/>
      <c r="B2851" s="24"/>
      <c r="C2851" s="24"/>
      <c r="L2851" s="24"/>
      <c r="M2851" s="24"/>
      <c r="N2851" s="24"/>
      <c r="O2851" s="24"/>
      <c r="Q2851" s="24"/>
      <c r="R2851" s="24"/>
      <c r="S2851" s="24"/>
    </row>
    <row r="2852" spans="1:23">
      <c r="A2852" s="24"/>
      <c r="B2852" s="24"/>
      <c r="C2852" s="24"/>
      <c r="K2852" s="24"/>
      <c r="L2852" s="24"/>
      <c r="M2852" s="24"/>
      <c r="N2852" s="24"/>
      <c r="O2852" s="24"/>
      <c r="Q2852" s="24"/>
      <c r="R2852" s="24"/>
      <c r="S2852" s="24"/>
      <c r="W2852" s="24"/>
    </row>
    <row r="2853" spans="1:23">
      <c r="A2853" s="24"/>
      <c r="B2853" s="24"/>
      <c r="C2853" s="24"/>
      <c r="L2853" s="24"/>
      <c r="M2853" s="24"/>
      <c r="N2853" s="24"/>
      <c r="O2853" s="24"/>
      <c r="Q2853" s="24"/>
      <c r="R2853" s="24"/>
      <c r="S2853" s="24"/>
    </row>
    <row r="2854" spans="1:23">
      <c r="A2854" s="24"/>
      <c r="B2854" s="24"/>
      <c r="C2854" s="24"/>
      <c r="K2854" s="24"/>
      <c r="L2854" s="24"/>
      <c r="M2854" s="24"/>
      <c r="N2854" s="24"/>
      <c r="O2854" s="24"/>
      <c r="Q2854" s="24"/>
      <c r="R2854" s="24"/>
      <c r="S2854" s="24"/>
      <c r="W2854" s="24"/>
    </row>
    <row r="2855" spans="1:23">
      <c r="A2855" s="24"/>
      <c r="B2855" s="24"/>
      <c r="C2855" s="24"/>
      <c r="K2855" s="24"/>
      <c r="L2855" s="24"/>
      <c r="M2855" s="24"/>
      <c r="N2855" s="24"/>
      <c r="O2855" s="24"/>
      <c r="Q2855" s="24"/>
      <c r="R2855" s="24"/>
      <c r="S2855" s="24"/>
      <c r="W2855" s="24"/>
    </row>
    <row r="2856" spans="1:23">
      <c r="A2856" s="24"/>
      <c r="B2856" s="24"/>
      <c r="C2856" s="24"/>
      <c r="K2856" s="24"/>
      <c r="L2856" s="24"/>
      <c r="M2856" s="24"/>
      <c r="N2856" s="24"/>
      <c r="O2856" s="24"/>
      <c r="Q2856" s="24"/>
      <c r="R2856" s="24"/>
      <c r="S2856" s="24"/>
      <c r="W2856" s="24"/>
    </row>
    <row r="2857" spans="1:23">
      <c r="A2857" s="24"/>
      <c r="B2857" s="24"/>
      <c r="C2857" s="24"/>
      <c r="K2857" s="24"/>
      <c r="L2857" s="24"/>
      <c r="M2857" s="24"/>
      <c r="N2857" s="24"/>
      <c r="O2857" s="24"/>
      <c r="Q2857" s="24"/>
      <c r="R2857" s="24"/>
      <c r="S2857" s="24"/>
      <c r="W2857" s="24"/>
    </row>
    <row r="2858" spans="1:23">
      <c r="A2858" s="24"/>
      <c r="B2858" s="24"/>
      <c r="C2858" s="24"/>
      <c r="K2858" s="24"/>
      <c r="L2858" s="24"/>
      <c r="M2858" s="24"/>
      <c r="N2858" s="24"/>
      <c r="O2858" s="24"/>
      <c r="Q2858" s="24"/>
      <c r="R2858" s="24"/>
      <c r="S2858" s="24"/>
      <c r="W2858" s="24"/>
    </row>
    <row r="2859" spans="1:23">
      <c r="A2859" s="24"/>
      <c r="B2859" s="24"/>
      <c r="C2859" s="24"/>
      <c r="K2859" s="24"/>
      <c r="L2859" s="24"/>
      <c r="M2859" s="24"/>
      <c r="N2859" s="24"/>
      <c r="O2859" s="24"/>
      <c r="Q2859" s="24"/>
      <c r="R2859" s="24"/>
      <c r="S2859" s="24"/>
      <c r="W2859" s="24"/>
    </row>
    <row r="2860" spans="1:23">
      <c r="A2860" s="24"/>
      <c r="B2860" s="24"/>
      <c r="C2860" s="24"/>
      <c r="K2860" s="24"/>
      <c r="L2860" s="24"/>
      <c r="M2860" s="24"/>
      <c r="N2860" s="24"/>
      <c r="O2860" s="24"/>
      <c r="Q2860" s="24"/>
      <c r="R2860" s="24"/>
      <c r="S2860" s="24"/>
      <c r="W2860" s="24"/>
    </row>
    <row r="2861" spans="1:23">
      <c r="A2861" s="24"/>
      <c r="B2861" s="24"/>
      <c r="C2861" s="24"/>
      <c r="K2861" s="24"/>
      <c r="L2861" s="24"/>
      <c r="M2861" s="24"/>
      <c r="N2861" s="24"/>
      <c r="O2861" s="24"/>
      <c r="Q2861" s="24"/>
      <c r="R2861" s="24"/>
      <c r="S2861" s="24"/>
      <c r="W2861" s="24"/>
    </row>
    <row r="2862" spans="1:23">
      <c r="A2862" s="24"/>
      <c r="B2862" s="24"/>
      <c r="C2862" s="24"/>
      <c r="K2862" s="24"/>
      <c r="L2862" s="24"/>
      <c r="M2862" s="24"/>
      <c r="N2862" s="24"/>
      <c r="O2862" s="24"/>
      <c r="Q2862" s="24"/>
      <c r="R2862" s="24"/>
      <c r="S2862" s="24"/>
      <c r="W2862" s="24"/>
    </row>
    <row r="2863" spans="1:23">
      <c r="A2863" s="24"/>
      <c r="B2863" s="24"/>
      <c r="C2863" s="24"/>
      <c r="K2863" s="24"/>
      <c r="L2863" s="24"/>
      <c r="M2863" s="24"/>
      <c r="N2863" s="24"/>
      <c r="O2863" s="24"/>
      <c r="Q2863" s="24"/>
      <c r="R2863" s="24"/>
      <c r="S2863" s="24"/>
      <c r="W2863" s="24"/>
    </row>
    <row r="2864" spans="1:23">
      <c r="A2864" s="24"/>
      <c r="B2864" s="24"/>
      <c r="C2864" s="24"/>
      <c r="K2864" s="24"/>
      <c r="L2864" s="24"/>
      <c r="M2864" s="24"/>
      <c r="N2864" s="24"/>
      <c r="O2864" s="24"/>
      <c r="Q2864" s="24"/>
      <c r="R2864" s="24"/>
      <c r="S2864" s="24"/>
      <c r="W2864" s="24"/>
    </row>
    <row r="2865" spans="1:24">
      <c r="A2865" s="24"/>
      <c r="B2865" s="24"/>
      <c r="C2865" s="24"/>
      <c r="K2865" s="24"/>
      <c r="L2865" s="24"/>
      <c r="M2865" s="24"/>
      <c r="N2865" s="24"/>
      <c r="O2865" s="24"/>
      <c r="Q2865" s="24"/>
      <c r="R2865" s="24"/>
      <c r="S2865" s="24"/>
      <c r="X2865" s="24"/>
    </row>
    <row r="2866" spans="1:24">
      <c r="A2866" s="24"/>
      <c r="B2866" s="24"/>
      <c r="C2866" s="24"/>
      <c r="K2866" s="24"/>
      <c r="L2866" s="24"/>
      <c r="M2866" s="24"/>
      <c r="N2866" s="24"/>
      <c r="O2866" s="24"/>
      <c r="Q2866" s="24"/>
      <c r="R2866" s="24"/>
      <c r="S2866" s="24"/>
      <c r="X2866" s="24"/>
    </row>
    <row r="2867" spans="1:24">
      <c r="A2867" s="24"/>
      <c r="B2867" s="24"/>
      <c r="C2867" s="24"/>
      <c r="K2867" s="24"/>
      <c r="L2867" s="24"/>
      <c r="M2867" s="24"/>
      <c r="N2867" s="24"/>
      <c r="O2867" s="24"/>
      <c r="Q2867" s="24"/>
      <c r="R2867" s="24"/>
      <c r="S2867" s="24"/>
      <c r="X2867" s="24"/>
    </row>
    <row r="2868" spans="1:24">
      <c r="A2868" s="24"/>
      <c r="B2868" s="24"/>
      <c r="C2868" s="24"/>
      <c r="K2868" s="24"/>
      <c r="L2868" s="24"/>
      <c r="M2868" s="24"/>
      <c r="N2868" s="24"/>
      <c r="O2868" s="24"/>
      <c r="Q2868" s="24"/>
      <c r="R2868" s="24"/>
      <c r="S2868" s="24"/>
      <c r="X2868" s="24"/>
    </row>
    <row r="2869" spans="1:24">
      <c r="A2869" s="24"/>
      <c r="B2869" s="24"/>
      <c r="C2869" s="24"/>
      <c r="K2869" s="24"/>
      <c r="L2869" s="24"/>
      <c r="M2869" s="24"/>
      <c r="N2869" s="24"/>
      <c r="O2869" s="24"/>
      <c r="Q2869" s="24"/>
      <c r="R2869" s="24"/>
      <c r="S2869" s="24"/>
      <c r="X2869" s="24"/>
    </row>
    <row r="2870" spans="1:24">
      <c r="A2870" s="24"/>
      <c r="B2870" s="24"/>
      <c r="C2870" s="24"/>
      <c r="K2870" s="24"/>
      <c r="L2870" s="24"/>
      <c r="M2870" s="24"/>
      <c r="N2870" s="24"/>
      <c r="O2870" s="24"/>
      <c r="Q2870" s="24"/>
      <c r="R2870" s="24"/>
      <c r="S2870" s="24"/>
      <c r="X2870" s="24"/>
    </row>
    <row r="2871" spans="1:24">
      <c r="A2871" s="24"/>
      <c r="B2871" s="24"/>
      <c r="C2871" s="24"/>
      <c r="K2871" s="24"/>
      <c r="L2871" s="24"/>
      <c r="M2871" s="24"/>
      <c r="N2871" s="24"/>
      <c r="O2871" s="24"/>
      <c r="Q2871" s="24"/>
      <c r="R2871" s="24"/>
      <c r="S2871" s="24"/>
      <c r="X2871" s="24"/>
    </row>
    <row r="2872" spans="1:24">
      <c r="A2872" s="24"/>
      <c r="B2872" s="24"/>
      <c r="C2872" s="24"/>
      <c r="K2872" s="24"/>
      <c r="L2872" s="24"/>
      <c r="M2872" s="24"/>
      <c r="N2872" s="24"/>
      <c r="O2872" s="24"/>
      <c r="Q2872" s="24"/>
      <c r="R2872" s="24"/>
      <c r="S2872" s="24"/>
      <c r="X2872" s="24"/>
    </row>
    <row r="2873" spans="1:24">
      <c r="A2873" s="24"/>
      <c r="B2873" s="24"/>
      <c r="C2873" s="24"/>
      <c r="K2873" s="24"/>
      <c r="L2873" s="24"/>
      <c r="M2873" s="24"/>
      <c r="N2873" s="24"/>
      <c r="O2873" s="24"/>
      <c r="Q2873" s="24"/>
      <c r="R2873" s="24"/>
      <c r="S2873" s="24"/>
      <c r="X2873" s="24"/>
    </row>
    <row r="2874" spans="1:24">
      <c r="A2874" s="24"/>
      <c r="B2874" s="24"/>
      <c r="C2874" s="24"/>
      <c r="K2874" s="24"/>
      <c r="L2874" s="24"/>
      <c r="M2874" s="24"/>
      <c r="N2874" s="24"/>
      <c r="O2874" s="24"/>
      <c r="Q2874" s="24"/>
      <c r="R2874" s="24"/>
      <c r="S2874" s="24"/>
      <c r="X2874" s="24"/>
    </row>
    <row r="2875" spans="1:24">
      <c r="A2875" s="24"/>
      <c r="B2875" s="24"/>
      <c r="C2875" s="24"/>
      <c r="K2875" s="24"/>
      <c r="L2875" s="24"/>
      <c r="M2875" s="24"/>
      <c r="N2875" s="24"/>
      <c r="O2875" s="24"/>
      <c r="Q2875" s="24"/>
      <c r="R2875" s="24"/>
      <c r="S2875" s="24"/>
      <c r="X2875" s="24"/>
    </row>
    <row r="2876" spans="1:24">
      <c r="A2876" s="24"/>
      <c r="B2876" s="24"/>
      <c r="C2876" s="24"/>
      <c r="K2876" s="24"/>
      <c r="L2876" s="24"/>
      <c r="M2876" s="24"/>
      <c r="N2876" s="24"/>
      <c r="O2876" s="24"/>
      <c r="Q2876" s="24"/>
      <c r="R2876" s="24"/>
      <c r="S2876" s="24"/>
      <c r="X2876" s="24"/>
    </row>
    <row r="2877" spans="1:24">
      <c r="A2877" s="24"/>
      <c r="B2877" s="24"/>
      <c r="C2877" s="24"/>
      <c r="K2877" s="24"/>
      <c r="L2877" s="24"/>
      <c r="M2877" s="24"/>
      <c r="N2877" s="24"/>
      <c r="O2877" s="24"/>
      <c r="Q2877" s="24"/>
      <c r="R2877" s="24"/>
      <c r="S2877" s="24"/>
      <c r="W2877" s="24"/>
      <c r="X2877" s="24"/>
    </row>
    <row r="2878" spans="1:24">
      <c r="A2878" s="24"/>
      <c r="B2878" s="24"/>
      <c r="C2878" s="24"/>
      <c r="K2878" s="24"/>
      <c r="L2878" s="24"/>
      <c r="M2878" s="24"/>
      <c r="N2878" s="24"/>
      <c r="O2878" s="24"/>
      <c r="Q2878" s="24"/>
      <c r="R2878" s="24"/>
      <c r="S2878" s="24"/>
      <c r="W2878" s="24"/>
      <c r="X2878" s="24"/>
    </row>
    <row r="2879" spans="1:24">
      <c r="A2879" s="24"/>
      <c r="B2879" s="24"/>
      <c r="C2879" s="24"/>
      <c r="K2879" s="24"/>
      <c r="L2879" s="24"/>
      <c r="M2879" s="24"/>
      <c r="N2879" s="24"/>
      <c r="O2879" s="24"/>
      <c r="Q2879" s="24"/>
      <c r="R2879" s="24"/>
      <c r="S2879" s="24"/>
      <c r="W2879" s="24"/>
      <c r="X2879" s="24"/>
    </row>
    <row r="2880" spans="1:24">
      <c r="A2880" s="24"/>
      <c r="B2880" s="24"/>
      <c r="C2880" s="24"/>
      <c r="K2880" s="24"/>
      <c r="L2880" s="24"/>
      <c r="M2880" s="24"/>
      <c r="N2880" s="24"/>
      <c r="O2880" s="24"/>
      <c r="Q2880" s="24"/>
      <c r="R2880" s="24"/>
      <c r="S2880" s="24"/>
      <c r="W2880" s="24"/>
      <c r="X2880" s="24"/>
    </row>
    <row r="2881" spans="1:24">
      <c r="A2881" s="24"/>
      <c r="B2881" s="24"/>
      <c r="C2881" s="24"/>
      <c r="K2881" s="24"/>
      <c r="L2881" s="24"/>
      <c r="M2881" s="24"/>
      <c r="N2881" s="24"/>
      <c r="O2881" s="24"/>
      <c r="Q2881" s="24"/>
      <c r="R2881" s="24"/>
      <c r="S2881" s="24"/>
      <c r="W2881" s="24"/>
      <c r="X2881" s="24"/>
    </row>
    <row r="2882" spans="1:24">
      <c r="A2882" s="24"/>
      <c r="B2882" s="24"/>
      <c r="C2882" s="24"/>
      <c r="K2882" s="24"/>
      <c r="L2882" s="24"/>
      <c r="M2882" s="24"/>
      <c r="N2882" s="24"/>
      <c r="O2882" s="24"/>
      <c r="Q2882" s="24"/>
      <c r="R2882" s="24"/>
      <c r="S2882" s="24"/>
      <c r="W2882" s="24"/>
      <c r="X2882" s="24"/>
    </row>
    <row r="2883" spans="1:24">
      <c r="A2883" s="24"/>
      <c r="B2883" s="24"/>
      <c r="C2883" s="24"/>
      <c r="K2883" s="24"/>
      <c r="L2883" s="24"/>
      <c r="M2883" s="24"/>
      <c r="N2883" s="24"/>
      <c r="O2883" s="24"/>
      <c r="Q2883" s="24"/>
      <c r="R2883" s="24"/>
      <c r="S2883" s="24"/>
      <c r="W2883" s="24"/>
      <c r="X2883" s="24"/>
    </row>
    <row r="2884" spans="1:24">
      <c r="A2884" s="24"/>
      <c r="B2884" s="24"/>
      <c r="C2884" s="24"/>
      <c r="K2884" s="24"/>
      <c r="L2884" s="24"/>
      <c r="M2884" s="24"/>
      <c r="N2884" s="24"/>
      <c r="O2884" s="24"/>
      <c r="Q2884" s="24"/>
      <c r="R2884" s="24"/>
      <c r="S2884" s="24"/>
      <c r="W2884" s="24"/>
    </row>
    <row r="2885" spans="1:24">
      <c r="A2885" s="24"/>
      <c r="B2885" s="24"/>
      <c r="C2885" s="24"/>
      <c r="K2885" s="24"/>
      <c r="L2885" s="24"/>
      <c r="M2885" s="24"/>
      <c r="N2885" s="24"/>
      <c r="O2885" s="24"/>
      <c r="Q2885" s="24"/>
      <c r="R2885" s="24"/>
      <c r="S2885" s="24"/>
      <c r="W2885" s="24"/>
      <c r="X2885" s="24"/>
    </row>
    <row r="2886" spans="1:24">
      <c r="A2886" s="24"/>
      <c r="B2886" s="24"/>
      <c r="C2886" s="24"/>
      <c r="K2886" s="24"/>
      <c r="L2886" s="24"/>
      <c r="M2886" s="24"/>
      <c r="N2886" s="24"/>
      <c r="O2886" s="24"/>
      <c r="Q2886" s="24"/>
      <c r="R2886" s="24"/>
      <c r="S2886" s="24"/>
      <c r="W2886" s="24"/>
      <c r="X2886" s="24"/>
    </row>
    <row r="2887" spans="1:24">
      <c r="A2887" s="24"/>
      <c r="B2887" s="24"/>
      <c r="C2887" s="24"/>
      <c r="K2887" s="24"/>
      <c r="L2887" s="24"/>
      <c r="M2887" s="24"/>
      <c r="N2887" s="24"/>
      <c r="O2887" s="24"/>
      <c r="Q2887" s="24"/>
      <c r="R2887" s="24"/>
      <c r="S2887" s="24"/>
      <c r="W2887" s="24"/>
    </row>
    <row r="2888" spans="1:24">
      <c r="A2888" s="24"/>
      <c r="B2888" s="24"/>
      <c r="C2888" s="24"/>
      <c r="K2888" s="24"/>
      <c r="L2888" s="24"/>
      <c r="M2888" s="24"/>
      <c r="N2888" s="24"/>
      <c r="O2888" s="24"/>
      <c r="Q2888" s="24"/>
      <c r="R2888" s="24"/>
      <c r="S2888" s="24"/>
      <c r="W2888" s="24"/>
      <c r="X2888" s="24"/>
    </row>
    <row r="2889" spans="1:24">
      <c r="A2889" s="24"/>
      <c r="B2889" s="24"/>
      <c r="C2889" s="24"/>
      <c r="K2889" s="24"/>
      <c r="L2889" s="24"/>
      <c r="M2889" s="24"/>
      <c r="N2889" s="24"/>
      <c r="O2889" s="24"/>
      <c r="Q2889" s="24"/>
      <c r="R2889" s="24"/>
      <c r="S2889" s="24"/>
      <c r="W2889" s="24"/>
      <c r="X2889" s="24"/>
    </row>
    <row r="2890" spans="1:24">
      <c r="A2890" s="24"/>
      <c r="B2890" s="24"/>
      <c r="C2890" s="24"/>
      <c r="K2890" s="24"/>
      <c r="L2890" s="24"/>
      <c r="M2890" s="24"/>
      <c r="N2890" s="24"/>
      <c r="O2890" s="24"/>
      <c r="Q2890" s="24"/>
      <c r="R2890" s="24"/>
      <c r="S2890" s="24"/>
      <c r="W2890" s="24"/>
    </row>
    <row r="2891" spans="1:24">
      <c r="A2891" s="24"/>
      <c r="B2891" s="24"/>
      <c r="C2891" s="24"/>
      <c r="K2891" s="24"/>
      <c r="L2891" s="24"/>
      <c r="M2891" s="24"/>
      <c r="N2891" s="24"/>
      <c r="O2891" s="24"/>
      <c r="Q2891" s="24"/>
      <c r="R2891" s="24"/>
      <c r="S2891" s="24"/>
      <c r="W2891" s="24"/>
      <c r="X2891" s="24"/>
    </row>
    <row r="2892" spans="1:24">
      <c r="A2892" s="24"/>
      <c r="B2892" s="24"/>
      <c r="C2892" s="24"/>
      <c r="K2892" s="24"/>
      <c r="L2892" s="24"/>
      <c r="M2892" s="24"/>
      <c r="N2892" s="24"/>
      <c r="O2892" s="24"/>
      <c r="Q2892" s="24"/>
      <c r="R2892" s="24"/>
      <c r="S2892" s="24"/>
      <c r="W2892" s="24"/>
    </row>
    <row r="2893" spans="1:24">
      <c r="A2893" s="24"/>
      <c r="B2893" s="24"/>
      <c r="C2893" s="24"/>
      <c r="K2893" s="24"/>
      <c r="L2893" s="24"/>
      <c r="M2893" s="24"/>
      <c r="N2893" s="24"/>
      <c r="O2893" s="24"/>
      <c r="Q2893" s="24"/>
      <c r="R2893" s="24"/>
      <c r="S2893" s="24"/>
    </row>
    <row r="2894" spans="1:24">
      <c r="A2894" s="24"/>
      <c r="B2894" s="24"/>
      <c r="C2894" s="24"/>
      <c r="K2894" s="24"/>
      <c r="L2894" s="24"/>
      <c r="M2894" s="24"/>
      <c r="N2894" s="24"/>
      <c r="O2894" s="24"/>
      <c r="Q2894" s="24"/>
      <c r="R2894" s="24"/>
      <c r="S2894" s="24"/>
      <c r="W2894" s="24"/>
      <c r="X2894" s="24"/>
    </row>
    <row r="2895" spans="1:24">
      <c r="A2895" s="24"/>
      <c r="B2895" s="24"/>
      <c r="C2895" s="24"/>
      <c r="L2895" s="24"/>
      <c r="M2895" s="24"/>
      <c r="N2895" s="24"/>
      <c r="O2895" s="24"/>
      <c r="Q2895" s="24"/>
      <c r="R2895" s="24"/>
      <c r="S2895" s="24"/>
    </row>
    <row r="2896" spans="1:24">
      <c r="A2896" s="24"/>
      <c r="B2896" s="24"/>
      <c r="C2896" s="24"/>
      <c r="K2896" s="24"/>
      <c r="L2896" s="24"/>
      <c r="M2896" s="24"/>
      <c r="N2896" s="24"/>
      <c r="O2896" s="24"/>
      <c r="Q2896" s="24"/>
      <c r="R2896" s="24"/>
      <c r="S2896" s="24"/>
      <c r="W2896" s="24"/>
    </row>
    <row r="2897" spans="1:26">
      <c r="A2897" s="24"/>
      <c r="B2897" s="24"/>
      <c r="C2897" s="24"/>
      <c r="L2897" s="24"/>
      <c r="M2897" s="24"/>
      <c r="N2897" s="24"/>
      <c r="O2897" s="24"/>
      <c r="Q2897" s="24"/>
      <c r="R2897" s="24"/>
      <c r="S2897" s="24"/>
    </row>
    <row r="2898" spans="1:26">
      <c r="A2898" s="24"/>
      <c r="B2898" s="24"/>
      <c r="C2898" s="24"/>
      <c r="K2898" s="24"/>
      <c r="L2898" s="24"/>
      <c r="M2898" s="24"/>
      <c r="N2898" s="24"/>
      <c r="O2898" s="24"/>
      <c r="Q2898" s="24"/>
      <c r="R2898" s="24"/>
      <c r="S2898" s="24"/>
    </row>
    <row r="2899" spans="1:26">
      <c r="A2899" s="24"/>
      <c r="B2899" s="24"/>
      <c r="C2899" s="24"/>
      <c r="K2899" s="24"/>
      <c r="L2899" s="24"/>
      <c r="M2899" s="24"/>
      <c r="N2899" s="24"/>
      <c r="O2899" s="24"/>
      <c r="Q2899" s="24"/>
      <c r="R2899" s="24"/>
      <c r="S2899" s="24"/>
      <c r="W2899" s="24"/>
    </row>
    <row r="2900" spans="1:26">
      <c r="A2900" s="24"/>
      <c r="B2900" s="24"/>
      <c r="C2900" s="24"/>
      <c r="L2900" s="24"/>
      <c r="M2900" s="24"/>
      <c r="N2900" s="24"/>
      <c r="O2900" s="24"/>
      <c r="Q2900" s="24"/>
      <c r="R2900" s="24"/>
      <c r="S2900" s="24"/>
    </row>
    <row r="2901" spans="1:26">
      <c r="A2901" s="24"/>
      <c r="B2901" s="24"/>
      <c r="C2901" s="24"/>
      <c r="K2901" s="24"/>
      <c r="L2901" s="24"/>
      <c r="M2901" s="24"/>
      <c r="N2901" s="24"/>
      <c r="O2901" s="24"/>
      <c r="Q2901" s="24"/>
      <c r="R2901" s="24"/>
      <c r="S2901" s="24"/>
      <c r="W2901" s="24"/>
      <c r="X2901" s="24"/>
    </row>
    <row r="2902" spans="1:26">
      <c r="A2902" s="24"/>
      <c r="B2902" s="24"/>
      <c r="C2902" s="24"/>
      <c r="L2902" s="24"/>
      <c r="M2902" s="24"/>
      <c r="N2902" s="24"/>
      <c r="O2902" s="24"/>
      <c r="Q2902" s="24"/>
      <c r="R2902" s="24"/>
      <c r="S2902" s="24"/>
    </row>
    <row r="2903" spans="1:26">
      <c r="A2903" s="24"/>
      <c r="B2903" s="24"/>
      <c r="C2903" s="24"/>
      <c r="K2903" s="24"/>
      <c r="L2903" s="24"/>
      <c r="M2903" s="24"/>
      <c r="N2903" s="24"/>
      <c r="O2903" s="24"/>
      <c r="Q2903" s="24"/>
      <c r="R2903" s="24"/>
      <c r="S2903" s="24"/>
      <c r="W2903" s="24"/>
    </row>
    <row r="2904" spans="1:26">
      <c r="A2904" s="24"/>
      <c r="B2904" s="24"/>
      <c r="C2904" s="24"/>
      <c r="K2904" s="24"/>
      <c r="L2904" s="24"/>
      <c r="M2904" s="24"/>
      <c r="O2904" s="24"/>
      <c r="Q2904" s="24"/>
      <c r="S2904" s="24"/>
      <c r="W2904" s="24"/>
    </row>
    <row r="2905" spans="1:26">
      <c r="A2905" s="24"/>
      <c r="B2905" s="24"/>
      <c r="C2905" s="24"/>
      <c r="K2905" s="24"/>
      <c r="L2905" s="24"/>
      <c r="M2905" s="24"/>
      <c r="O2905" s="24"/>
      <c r="Q2905" s="24"/>
      <c r="S2905" s="24"/>
      <c r="W2905" s="24"/>
    </row>
    <row r="2906" spans="1:26">
      <c r="A2906" s="24"/>
      <c r="B2906" s="24"/>
      <c r="C2906" s="24"/>
      <c r="K2906" s="24"/>
      <c r="L2906" s="24"/>
      <c r="M2906" s="24"/>
      <c r="O2906" s="24"/>
      <c r="Q2906" s="24"/>
      <c r="S2906" s="24"/>
      <c r="W2906" s="24"/>
    </row>
    <row r="2907" spans="1:26">
      <c r="A2907" s="24"/>
      <c r="B2907" s="24"/>
      <c r="C2907" s="24"/>
      <c r="K2907" s="24"/>
      <c r="L2907" s="24"/>
      <c r="M2907" s="24"/>
      <c r="N2907" s="24"/>
      <c r="O2907" s="24"/>
      <c r="Q2907" s="24"/>
      <c r="R2907" s="24"/>
      <c r="S2907" s="24"/>
      <c r="W2907" s="24"/>
      <c r="X2907" s="24"/>
    </row>
    <row r="2908" spans="1:26">
      <c r="A2908" s="24"/>
      <c r="B2908" s="24"/>
      <c r="C2908" s="24"/>
      <c r="K2908" s="24"/>
      <c r="L2908" s="24"/>
      <c r="M2908" s="24"/>
      <c r="N2908" s="24"/>
      <c r="O2908" s="24"/>
      <c r="Q2908" s="24"/>
      <c r="R2908" s="24"/>
      <c r="S2908" s="24"/>
      <c r="W2908" s="24"/>
    </row>
    <row r="2909" spans="1:26">
      <c r="A2909" s="24"/>
      <c r="B2909" s="24"/>
      <c r="C2909" s="24"/>
      <c r="K2909" s="24"/>
      <c r="L2909" s="24"/>
      <c r="M2909" s="24"/>
      <c r="N2909" s="24"/>
      <c r="O2909" s="24"/>
      <c r="Q2909" s="24"/>
      <c r="R2909" s="24"/>
      <c r="S2909" s="24"/>
      <c r="U2909" s="65"/>
      <c r="V2909" s="65"/>
      <c r="W2909" s="24"/>
      <c r="Y2909" s="65"/>
      <c r="Z2909" s="24"/>
    </row>
    <row r="2910" spans="1:26">
      <c r="A2910" s="24"/>
      <c r="B2910" s="24"/>
      <c r="C2910" s="24"/>
      <c r="K2910" s="24"/>
      <c r="L2910" s="24"/>
      <c r="M2910" s="24"/>
      <c r="N2910" s="24"/>
      <c r="O2910" s="24"/>
      <c r="P2910" s="65"/>
      <c r="Q2910" s="24"/>
      <c r="R2910" s="24"/>
      <c r="S2910" s="24"/>
      <c r="T2910" s="65"/>
      <c r="W2910" s="24"/>
    </row>
    <row r="2911" spans="1:26">
      <c r="A2911" s="24"/>
      <c r="B2911" s="24"/>
      <c r="C2911" s="24"/>
      <c r="K2911" s="24"/>
      <c r="L2911" s="24"/>
      <c r="M2911" s="24"/>
      <c r="N2911" s="24"/>
      <c r="O2911" s="24"/>
      <c r="Q2911" s="24"/>
      <c r="R2911" s="24"/>
      <c r="S2911" s="24"/>
      <c r="W2911" s="24"/>
    </row>
    <row r="2912" spans="1:26">
      <c r="A2912" s="24"/>
      <c r="B2912" s="24"/>
      <c r="C2912" s="24"/>
      <c r="K2912" s="24"/>
      <c r="L2912" s="24"/>
      <c r="M2912" s="24"/>
      <c r="N2912" s="24"/>
      <c r="O2912" s="24"/>
      <c r="P2912" s="65"/>
      <c r="Q2912" s="24"/>
      <c r="R2912" s="24"/>
      <c r="S2912" s="24"/>
      <c r="T2912" s="65"/>
      <c r="U2912" s="65"/>
      <c r="V2912" s="65"/>
      <c r="W2912" s="24"/>
      <c r="Y2912" s="65"/>
      <c r="Z2912" s="24"/>
    </row>
    <row r="2913" spans="1:26">
      <c r="A2913" s="24"/>
      <c r="B2913" s="24"/>
      <c r="C2913" s="24"/>
      <c r="K2913" s="24"/>
      <c r="L2913" s="24"/>
      <c r="M2913" s="24"/>
      <c r="N2913" s="24"/>
      <c r="O2913" s="24"/>
      <c r="Q2913" s="24"/>
      <c r="R2913" s="24"/>
      <c r="S2913" s="24"/>
      <c r="U2913" s="65"/>
      <c r="V2913" s="65"/>
      <c r="W2913" s="24"/>
      <c r="Y2913" s="65"/>
      <c r="Z2913" s="24"/>
    </row>
    <row r="2914" spans="1:26">
      <c r="A2914" s="24"/>
      <c r="B2914" s="24"/>
      <c r="C2914" s="24"/>
      <c r="K2914" s="24"/>
      <c r="L2914" s="24"/>
      <c r="M2914" s="24"/>
      <c r="N2914" s="24"/>
      <c r="O2914" s="24"/>
      <c r="Q2914" s="24"/>
      <c r="R2914" s="24"/>
      <c r="S2914" s="24"/>
      <c r="W2914" s="24"/>
      <c r="X2914" s="24"/>
    </row>
    <row r="2915" spans="1:26">
      <c r="A2915" s="24"/>
      <c r="B2915" s="24"/>
      <c r="C2915" s="24"/>
      <c r="K2915" s="24"/>
      <c r="L2915" s="24"/>
      <c r="M2915" s="24"/>
      <c r="N2915" s="24"/>
      <c r="O2915" s="24"/>
      <c r="Q2915" s="24"/>
      <c r="R2915" s="24"/>
      <c r="S2915" s="24"/>
      <c r="W2915" s="24"/>
      <c r="X2915" s="24"/>
    </row>
    <row r="2916" spans="1:26">
      <c r="A2916" s="24"/>
      <c r="B2916" s="24"/>
      <c r="C2916" s="24"/>
      <c r="K2916" s="24"/>
      <c r="L2916" s="24"/>
      <c r="M2916" s="24"/>
      <c r="N2916" s="24"/>
      <c r="O2916" s="24"/>
      <c r="P2916" s="65"/>
      <c r="Q2916" s="24"/>
      <c r="R2916" s="24"/>
      <c r="S2916" s="24"/>
      <c r="T2916" s="65"/>
      <c r="U2916" s="65"/>
      <c r="V2916" s="65"/>
      <c r="W2916" s="24"/>
      <c r="Y2916" s="65"/>
      <c r="Z2916" s="24"/>
    </row>
    <row r="2917" spans="1:26">
      <c r="A2917" s="24"/>
      <c r="B2917" s="24"/>
      <c r="C2917" s="24"/>
      <c r="K2917" s="24"/>
      <c r="L2917" s="24"/>
      <c r="M2917" s="24"/>
      <c r="N2917" s="24"/>
      <c r="O2917" s="24"/>
      <c r="P2917" s="65"/>
      <c r="Q2917" s="24"/>
      <c r="R2917" s="24"/>
      <c r="S2917" s="24"/>
      <c r="T2917" s="65"/>
      <c r="U2917" s="65"/>
      <c r="V2917" s="65"/>
      <c r="W2917" s="24"/>
      <c r="Y2917" s="65"/>
      <c r="Z2917" s="24"/>
    </row>
    <row r="2918" spans="1:26">
      <c r="A2918" s="24"/>
      <c r="B2918" s="24"/>
      <c r="C2918" s="24"/>
      <c r="K2918" s="24"/>
      <c r="L2918" s="24"/>
      <c r="M2918" s="24"/>
      <c r="N2918" s="24"/>
      <c r="O2918" s="24"/>
      <c r="P2918" s="65"/>
      <c r="Q2918" s="24"/>
      <c r="R2918" s="24"/>
      <c r="S2918" s="24"/>
      <c r="T2918" s="65"/>
      <c r="U2918" s="65"/>
      <c r="V2918" s="65"/>
      <c r="W2918" s="24"/>
      <c r="Y2918" s="65"/>
      <c r="Z2918" s="24"/>
    </row>
    <row r="2919" spans="1:26">
      <c r="A2919" s="24"/>
      <c r="B2919" s="24"/>
      <c r="C2919" s="24"/>
      <c r="K2919" s="24"/>
      <c r="L2919" s="24"/>
      <c r="M2919" s="24"/>
      <c r="N2919" s="24"/>
      <c r="O2919" s="24"/>
      <c r="P2919" s="65"/>
      <c r="Q2919" s="24"/>
      <c r="R2919" s="24"/>
      <c r="S2919" s="24"/>
      <c r="T2919" s="65"/>
      <c r="W2919" s="24"/>
    </row>
    <row r="2920" spans="1:26">
      <c r="A2920" s="24"/>
      <c r="B2920" s="24"/>
      <c r="C2920" s="24"/>
      <c r="K2920" s="24"/>
      <c r="L2920" s="24"/>
      <c r="M2920" s="24"/>
      <c r="N2920" s="24"/>
      <c r="O2920" s="24"/>
      <c r="P2920" s="65"/>
      <c r="Q2920" s="24"/>
      <c r="R2920" s="24"/>
      <c r="S2920" s="24"/>
      <c r="T2920" s="65"/>
      <c r="W2920" s="24"/>
    </row>
    <row r="2921" spans="1:26">
      <c r="A2921" s="24"/>
      <c r="B2921" s="24"/>
      <c r="C2921" s="24"/>
      <c r="K2921" s="24"/>
      <c r="L2921" s="24"/>
      <c r="M2921" s="24"/>
      <c r="N2921" s="24"/>
      <c r="O2921" s="24"/>
      <c r="Q2921" s="24"/>
      <c r="R2921" s="24"/>
      <c r="S2921" s="24"/>
      <c r="U2921" s="65"/>
      <c r="V2921" s="65"/>
      <c r="W2921" s="24"/>
      <c r="Y2921" s="65"/>
      <c r="Z2921" s="24"/>
    </row>
    <row r="2922" spans="1:26">
      <c r="A2922" s="24"/>
      <c r="B2922" s="24"/>
      <c r="C2922" s="24"/>
      <c r="K2922" s="24"/>
      <c r="L2922" s="24"/>
      <c r="M2922" s="24"/>
      <c r="N2922" s="24"/>
      <c r="O2922" s="24"/>
      <c r="P2922" s="65"/>
      <c r="Q2922" s="24"/>
      <c r="R2922" s="24"/>
      <c r="S2922" s="24"/>
      <c r="T2922" s="65"/>
      <c r="U2922" s="65"/>
      <c r="V2922" s="65"/>
      <c r="W2922" s="24"/>
      <c r="Y2922" s="65"/>
      <c r="Z2922" s="24"/>
    </row>
    <row r="2923" spans="1:26">
      <c r="A2923" s="24"/>
      <c r="B2923" s="24"/>
      <c r="C2923" s="24"/>
      <c r="K2923" s="24"/>
      <c r="L2923" s="24"/>
      <c r="M2923" s="24"/>
      <c r="N2923" s="24"/>
      <c r="O2923" s="24"/>
      <c r="P2923" s="65"/>
      <c r="Q2923" s="24"/>
      <c r="R2923" s="24"/>
      <c r="S2923" s="24"/>
      <c r="T2923" s="65"/>
      <c r="U2923" s="65"/>
      <c r="V2923" s="65"/>
      <c r="W2923" s="24"/>
      <c r="Y2923" s="65"/>
      <c r="Z2923" s="24"/>
    </row>
    <row r="2924" spans="1:26">
      <c r="A2924" s="24"/>
      <c r="B2924" s="24"/>
      <c r="C2924" s="24"/>
      <c r="K2924" s="24"/>
      <c r="L2924" s="24"/>
      <c r="M2924" s="24"/>
      <c r="N2924" s="24"/>
      <c r="O2924" s="24"/>
      <c r="Q2924" s="24"/>
      <c r="R2924" s="24"/>
      <c r="S2924" s="24"/>
      <c r="U2924" s="65"/>
      <c r="V2924" s="65"/>
      <c r="W2924" s="24"/>
      <c r="Y2924" s="65"/>
      <c r="Z2924" s="24"/>
    </row>
    <row r="2925" spans="1:26">
      <c r="A2925" s="24"/>
      <c r="B2925" s="24"/>
      <c r="C2925" s="24"/>
      <c r="K2925" s="24"/>
      <c r="L2925" s="24"/>
      <c r="M2925" s="24"/>
      <c r="N2925" s="24"/>
      <c r="O2925" s="24"/>
      <c r="Q2925" s="24"/>
      <c r="R2925" s="24"/>
      <c r="S2925" s="24"/>
      <c r="U2925" s="65"/>
      <c r="V2925" s="65"/>
      <c r="W2925" s="24"/>
      <c r="Y2925" s="65"/>
      <c r="Z2925" s="24"/>
    </row>
    <row r="2926" spans="1:26">
      <c r="A2926" s="24"/>
      <c r="B2926" s="24"/>
      <c r="C2926" s="24"/>
      <c r="K2926" s="24"/>
      <c r="L2926" s="24"/>
      <c r="M2926" s="24"/>
      <c r="N2926" s="24"/>
      <c r="O2926" s="24"/>
      <c r="P2926" s="65"/>
      <c r="Q2926" s="24"/>
      <c r="R2926" s="24"/>
      <c r="S2926" s="24"/>
      <c r="T2926" s="65"/>
      <c r="U2926" s="65"/>
      <c r="V2926" s="65"/>
      <c r="W2926" s="24"/>
      <c r="Y2926" s="65"/>
      <c r="Z2926" s="24"/>
    </row>
    <row r="2927" spans="1:26">
      <c r="A2927" s="24"/>
      <c r="B2927" s="24"/>
      <c r="C2927" s="24"/>
      <c r="K2927" s="24"/>
      <c r="L2927" s="24"/>
      <c r="M2927" s="24"/>
      <c r="N2927" s="24"/>
      <c r="O2927" s="24"/>
      <c r="P2927" s="65"/>
      <c r="Q2927" s="24"/>
      <c r="R2927" s="24"/>
      <c r="S2927" s="24"/>
      <c r="T2927" s="65"/>
      <c r="U2927" s="65"/>
      <c r="V2927" s="65"/>
      <c r="W2927" s="24"/>
      <c r="Y2927" s="65"/>
      <c r="Z2927" s="24"/>
    </row>
    <row r="2928" spans="1:26">
      <c r="A2928" s="24"/>
      <c r="B2928" s="24"/>
      <c r="C2928" s="24"/>
      <c r="K2928" s="24"/>
      <c r="L2928" s="24"/>
      <c r="M2928" s="24"/>
      <c r="N2928" s="24"/>
      <c r="O2928" s="24"/>
      <c r="P2928" s="65"/>
      <c r="Q2928" s="24"/>
      <c r="R2928" s="24"/>
      <c r="S2928" s="24"/>
      <c r="T2928" s="65"/>
      <c r="U2928" s="65"/>
      <c r="V2928" s="65"/>
      <c r="W2928" s="24"/>
      <c r="Y2928" s="65"/>
      <c r="Z2928" s="24"/>
    </row>
    <row r="2929" spans="1:26">
      <c r="A2929" s="24"/>
      <c r="B2929" s="24"/>
      <c r="C2929" s="24"/>
      <c r="K2929" s="24"/>
      <c r="L2929" s="24"/>
      <c r="M2929" s="24"/>
      <c r="N2929" s="24"/>
      <c r="O2929" s="24"/>
      <c r="P2929" s="65"/>
      <c r="Q2929" s="24"/>
      <c r="R2929" s="24"/>
      <c r="S2929" s="24"/>
      <c r="T2929" s="65"/>
      <c r="W2929" s="24"/>
    </row>
    <row r="2930" spans="1:26">
      <c r="A2930" s="24"/>
      <c r="B2930" s="24"/>
      <c r="C2930" s="24"/>
      <c r="K2930" s="24"/>
      <c r="L2930" s="24"/>
      <c r="M2930" s="24"/>
      <c r="N2930" s="24"/>
      <c r="O2930" s="24"/>
      <c r="Q2930" s="24"/>
      <c r="R2930" s="24"/>
      <c r="S2930" s="24"/>
      <c r="W2930" s="24"/>
    </row>
    <row r="2931" spans="1:26">
      <c r="A2931" s="24"/>
      <c r="B2931" s="24"/>
      <c r="C2931" s="24"/>
      <c r="K2931" s="24"/>
      <c r="L2931" s="24"/>
      <c r="M2931" s="24"/>
      <c r="N2931" s="24"/>
      <c r="O2931" s="24"/>
      <c r="P2931" s="65"/>
      <c r="Q2931" s="24"/>
      <c r="R2931" s="24"/>
      <c r="S2931" s="24"/>
      <c r="T2931" s="65"/>
      <c r="U2931" s="65"/>
      <c r="V2931" s="65"/>
      <c r="W2931" s="24"/>
      <c r="Y2931" s="65"/>
      <c r="Z2931" s="24"/>
    </row>
    <row r="2932" spans="1:26">
      <c r="A2932" s="24"/>
      <c r="B2932" s="24"/>
      <c r="C2932" s="24"/>
      <c r="K2932" s="24"/>
      <c r="L2932" s="24"/>
      <c r="M2932" s="24"/>
      <c r="N2932" s="24"/>
      <c r="O2932" s="24"/>
      <c r="P2932" s="65"/>
      <c r="Q2932" s="24"/>
      <c r="R2932" s="24"/>
      <c r="S2932" s="24"/>
      <c r="T2932" s="65"/>
      <c r="U2932" s="65"/>
      <c r="V2932" s="65"/>
      <c r="W2932" s="24"/>
      <c r="Y2932" s="65"/>
      <c r="Z2932" s="24"/>
    </row>
    <row r="2933" spans="1:26">
      <c r="A2933" s="24"/>
      <c r="B2933" s="24"/>
      <c r="C2933" s="24"/>
      <c r="K2933" s="24"/>
      <c r="L2933" s="24"/>
      <c r="M2933" s="24"/>
      <c r="O2933" s="24"/>
      <c r="Q2933" s="24"/>
      <c r="S2933" s="24"/>
      <c r="W2933" s="24"/>
    </row>
    <row r="2934" spans="1:26">
      <c r="A2934" s="24"/>
      <c r="B2934" s="24"/>
      <c r="C2934" s="24"/>
      <c r="K2934" s="24"/>
      <c r="L2934" s="24"/>
      <c r="M2934" s="24"/>
      <c r="N2934" s="24"/>
      <c r="O2934" s="24"/>
      <c r="P2934" s="65"/>
      <c r="Q2934" s="24"/>
      <c r="R2934" s="24"/>
      <c r="S2934" s="24"/>
      <c r="T2934" s="65"/>
      <c r="U2934" s="65"/>
      <c r="V2934" s="65"/>
      <c r="W2934" s="24"/>
      <c r="Y2934" s="65"/>
      <c r="Z2934" s="24"/>
    </row>
    <row r="2935" spans="1:26">
      <c r="A2935" s="24"/>
      <c r="B2935" s="24"/>
      <c r="C2935" s="24"/>
      <c r="K2935" s="24"/>
      <c r="L2935" s="24"/>
      <c r="M2935" s="24"/>
      <c r="N2935" s="24"/>
      <c r="O2935" s="24"/>
      <c r="P2935" s="65"/>
      <c r="Q2935" s="24"/>
      <c r="R2935" s="24"/>
      <c r="S2935" s="24"/>
      <c r="T2935" s="65"/>
      <c r="U2935" s="65"/>
      <c r="V2935" s="65"/>
      <c r="W2935" s="24"/>
      <c r="Y2935" s="65"/>
      <c r="Z2935" s="24"/>
    </row>
    <row r="2936" spans="1:26">
      <c r="A2936" s="24"/>
      <c r="B2936" s="24"/>
      <c r="C2936" s="24"/>
      <c r="K2936" s="24"/>
      <c r="L2936" s="24"/>
      <c r="M2936" s="24"/>
      <c r="N2936" s="24"/>
      <c r="O2936" s="24"/>
      <c r="Q2936" s="24"/>
      <c r="R2936" s="24"/>
      <c r="S2936" s="24"/>
      <c r="U2936" s="65"/>
      <c r="V2936" s="65"/>
      <c r="W2936" s="24"/>
      <c r="Y2936" s="65"/>
      <c r="Z2936" s="24"/>
    </row>
    <row r="2937" spans="1:26">
      <c r="A2937" s="24"/>
      <c r="B2937" s="24"/>
      <c r="C2937" s="24"/>
      <c r="K2937" s="24"/>
      <c r="L2937" s="24"/>
      <c r="M2937" s="24"/>
      <c r="N2937" s="24"/>
      <c r="O2937" s="24"/>
      <c r="Q2937" s="24"/>
      <c r="R2937" s="24"/>
      <c r="S2937" s="24"/>
      <c r="U2937" s="65"/>
      <c r="V2937" s="65"/>
      <c r="W2937" s="24"/>
      <c r="Y2937" s="65"/>
      <c r="Z2937" s="24"/>
    </row>
    <row r="2938" spans="1:26">
      <c r="A2938" s="24"/>
      <c r="B2938" s="24"/>
      <c r="C2938" s="24"/>
      <c r="K2938" s="24"/>
      <c r="L2938" s="24"/>
      <c r="M2938" s="24"/>
      <c r="N2938" s="24"/>
      <c r="O2938" s="24"/>
      <c r="P2938" s="65"/>
      <c r="Q2938" s="24"/>
      <c r="R2938" s="24"/>
      <c r="S2938" s="24"/>
      <c r="T2938" s="65"/>
      <c r="U2938" s="65"/>
      <c r="V2938" s="65"/>
      <c r="W2938" s="24"/>
      <c r="Y2938" s="65"/>
      <c r="Z2938" s="24"/>
    </row>
    <row r="2939" spans="1:26">
      <c r="A2939" s="24"/>
      <c r="B2939" s="24"/>
      <c r="C2939" s="24"/>
      <c r="K2939" s="24"/>
      <c r="L2939" s="24"/>
      <c r="M2939" s="24"/>
      <c r="N2939" s="24"/>
      <c r="O2939" s="24"/>
      <c r="P2939" s="65"/>
      <c r="Q2939" s="24"/>
      <c r="R2939" s="24"/>
      <c r="S2939" s="24"/>
      <c r="T2939" s="65"/>
      <c r="U2939" s="65"/>
      <c r="V2939" s="65"/>
      <c r="W2939" s="24"/>
      <c r="Y2939" s="65"/>
      <c r="Z2939" s="24"/>
    </row>
    <row r="2940" spans="1:26">
      <c r="A2940" s="24"/>
      <c r="B2940" s="24"/>
      <c r="C2940" s="24"/>
      <c r="K2940" s="24"/>
      <c r="L2940" s="24"/>
      <c r="M2940" s="24"/>
      <c r="N2940" s="24"/>
      <c r="O2940" s="24"/>
      <c r="Q2940" s="24"/>
      <c r="R2940" s="24"/>
      <c r="S2940" s="24"/>
      <c r="U2940" s="65"/>
      <c r="V2940" s="65"/>
      <c r="W2940" s="24"/>
      <c r="Y2940" s="65"/>
      <c r="Z2940" s="24"/>
    </row>
    <row r="2941" spans="1:26">
      <c r="A2941" s="24"/>
      <c r="B2941" s="24"/>
      <c r="C2941" s="24"/>
      <c r="K2941" s="24"/>
      <c r="L2941" s="24"/>
      <c r="M2941" s="24"/>
      <c r="N2941" s="24"/>
      <c r="O2941" s="24"/>
      <c r="P2941" s="65"/>
      <c r="Q2941" s="24"/>
      <c r="R2941" s="24"/>
      <c r="S2941" s="24"/>
      <c r="T2941" s="65"/>
      <c r="W2941" s="24"/>
    </row>
    <row r="2942" spans="1:26">
      <c r="A2942" s="24"/>
      <c r="B2942" s="24"/>
      <c r="C2942" s="24"/>
      <c r="K2942" s="24"/>
      <c r="L2942" s="24"/>
      <c r="M2942" s="24"/>
      <c r="N2942" s="24"/>
      <c r="O2942" s="24"/>
      <c r="P2942" s="65"/>
      <c r="Q2942" s="24"/>
      <c r="R2942" s="24"/>
      <c r="S2942" s="24"/>
      <c r="T2942" s="65"/>
      <c r="W2942" s="24"/>
    </row>
    <row r="2943" spans="1:26">
      <c r="A2943" s="24"/>
      <c r="B2943" s="24"/>
      <c r="C2943" s="24"/>
      <c r="K2943" s="24"/>
      <c r="L2943" s="24"/>
      <c r="M2943" s="24"/>
      <c r="N2943" s="24"/>
      <c r="O2943" s="24"/>
      <c r="P2943" s="65"/>
      <c r="Q2943" s="24"/>
      <c r="R2943" s="24"/>
      <c r="S2943" s="24"/>
      <c r="T2943" s="65"/>
      <c r="W2943" s="24"/>
    </row>
    <row r="2944" spans="1:26">
      <c r="A2944" s="24"/>
      <c r="B2944" s="24"/>
      <c r="C2944" s="24"/>
      <c r="K2944" s="24"/>
      <c r="L2944" s="24"/>
      <c r="M2944" s="24"/>
      <c r="N2944" s="24"/>
      <c r="O2944" s="24"/>
      <c r="Q2944" s="24"/>
      <c r="R2944" s="24"/>
      <c r="S2944" s="24"/>
      <c r="W2944" s="24"/>
    </row>
    <row r="2945" spans="1:26">
      <c r="A2945" s="24"/>
      <c r="B2945" s="24"/>
      <c r="C2945" s="24"/>
      <c r="K2945" s="24"/>
      <c r="L2945" s="24"/>
      <c r="M2945" s="24"/>
      <c r="N2945" s="24"/>
      <c r="O2945" s="24"/>
      <c r="P2945" s="65"/>
      <c r="Q2945" s="24"/>
      <c r="R2945" s="24"/>
      <c r="S2945" s="24"/>
      <c r="T2945" s="65"/>
      <c r="W2945" s="24"/>
    </row>
    <row r="2946" spans="1:26">
      <c r="A2946" s="24"/>
      <c r="B2946" s="24"/>
      <c r="C2946" s="24"/>
      <c r="K2946" s="24"/>
      <c r="L2946" s="24"/>
      <c r="M2946" s="24"/>
      <c r="O2946" s="24"/>
      <c r="Q2946" s="24"/>
      <c r="R2946" s="24"/>
      <c r="S2946" s="24"/>
      <c r="W2946" s="24"/>
    </row>
    <row r="2947" spans="1:26">
      <c r="A2947" s="24"/>
      <c r="B2947" s="24"/>
      <c r="C2947" s="24"/>
      <c r="K2947" s="24"/>
      <c r="L2947" s="24"/>
      <c r="M2947" s="24"/>
      <c r="N2947" s="24"/>
      <c r="O2947" s="24"/>
      <c r="Q2947" s="24"/>
      <c r="R2947" s="24"/>
      <c r="S2947" s="24"/>
      <c r="U2947" s="65"/>
      <c r="V2947" s="65"/>
      <c r="W2947" s="24"/>
      <c r="Y2947" s="65"/>
      <c r="Z2947" s="24"/>
    </row>
    <row r="2948" spans="1:26">
      <c r="A2948" s="24"/>
      <c r="B2948" s="24"/>
      <c r="C2948" s="24"/>
      <c r="K2948" s="24"/>
      <c r="L2948" s="24"/>
      <c r="M2948" s="24"/>
      <c r="O2948" s="24"/>
      <c r="Q2948" s="24"/>
      <c r="S2948" s="24"/>
      <c r="W2948" s="24"/>
      <c r="X2948" s="24"/>
    </row>
    <row r="2949" spans="1:26">
      <c r="A2949" s="24"/>
      <c r="B2949" s="24"/>
      <c r="C2949" s="24"/>
      <c r="K2949" s="24"/>
      <c r="L2949" s="24"/>
      <c r="M2949" s="24"/>
      <c r="N2949" s="24"/>
      <c r="O2949" s="24"/>
      <c r="Q2949" s="24"/>
      <c r="R2949" s="24"/>
      <c r="S2949" s="24"/>
      <c r="U2949" s="65"/>
      <c r="V2949" s="65"/>
      <c r="W2949" s="24"/>
      <c r="Y2949" s="65"/>
      <c r="Z2949" s="24"/>
    </row>
    <row r="2950" spans="1:26">
      <c r="A2950" s="24"/>
      <c r="B2950" s="24"/>
      <c r="C2950" s="24"/>
      <c r="K2950" s="24"/>
      <c r="L2950" s="24"/>
      <c r="M2950" s="24"/>
      <c r="N2950" s="24"/>
      <c r="O2950" s="24"/>
      <c r="Q2950" s="24"/>
      <c r="R2950" s="24"/>
      <c r="S2950" s="24"/>
      <c r="W2950" s="24"/>
      <c r="X2950" s="24"/>
    </row>
    <row r="2951" spans="1:26">
      <c r="A2951" s="24"/>
      <c r="B2951" s="24"/>
      <c r="C2951" s="24"/>
      <c r="K2951" s="24"/>
      <c r="L2951" s="24"/>
      <c r="M2951" s="24"/>
      <c r="N2951" s="24"/>
      <c r="O2951" s="24"/>
      <c r="Q2951" s="24"/>
      <c r="R2951" s="24"/>
      <c r="S2951" s="24"/>
      <c r="U2951" s="65"/>
      <c r="V2951" s="65"/>
      <c r="W2951" s="24"/>
      <c r="Y2951" s="65"/>
      <c r="Z2951" s="24"/>
    </row>
    <row r="2952" spans="1:26">
      <c r="A2952" s="24"/>
      <c r="B2952" s="24"/>
      <c r="C2952" s="24"/>
      <c r="K2952" s="24"/>
      <c r="L2952" s="24"/>
      <c r="M2952" s="24"/>
      <c r="N2952" s="24"/>
      <c r="O2952" s="24"/>
      <c r="Q2952" s="24"/>
      <c r="R2952" s="24"/>
      <c r="S2952" s="24"/>
      <c r="W2952" s="24"/>
      <c r="X2952" s="24"/>
    </row>
    <row r="2953" spans="1:26">
      <c r="A2953" s="24"/>
      <c r="B2953" s="24"/>
      <c r="C2953" s="24"/>
      <c r="K2953" s="24"/>
      <c r="L2953" s="24"/>
      <c r="M2953" s="24"/>
      <c r="N2953" s="24"/>
      <c r="O2953" s="24"/>
      <c r="Q2953" s="24"/>
      <c r="R2953" s="24"/>
      <c r="S2953" s="24"/>
      <c r="U2953" s="65"/>
      <c r="V2953" s="65"/>
      <c r="W2953" s="24"/>
      <c r="Y2953" s="65"/>
      <c r="Z2953" s="24"/>
    </row>
    <row r="2954" spans="1:26">
      <c r="A2954" s="24"/>
      <c r="B2954" s="24"/>
      <c r="C2954" s="24"/>
      <c r="K2954" s="24"/>
      <c r="L2954" s="24"/>
      <c r="M2954" s="24"/>
      <c r="O2954" s="24"/>
      <c r="Q2954" s="24"/>
      <c r="S2954" s="24"/>
      <c r="W2954" s="24"/>
      <c r="X2954" s="24"/>
    </row>
    <row r="2955" spans="1:26">
      <c r="A2955" s="24"/>
      <c r="B2955" s="24"/>
      <c r="C2955" s="24"/>
      <c r="K2955" s="24"/>
      <c r="L2955" s="24"/>
      <c r="M2955" s="24"/>
      <c r="N2955" s="24"/>
      <c r="O2955" s="24"/>
      <c r="P2955" s="65"/>
      <c r="Q2955" s="24"/>
      <c r="R2955" s="24"/>
      <c r="S2955" s="24"/>
      <c r="T2955" s="65"/>
      <c r="U2955" s="65"/>
      <c r="V2955" s="65"/>
      <c r="W2955" s="24"/>
      <c r="Y2955" s="65"/>
      <c r="Z2955" s="24"/>
    </row>
    <row r="2956" spans="1:26">
      <c r="A2956" s="24"/>
      <c r="B2956" s="24"/>
      <c r="C2956" s="24"/>
      <c r="K2956" s="24"/>
      <c r="L2956" s="24"/>
      <c r="M2956" s="24"/>
      <c r="N2956" s="24"/>
      <c r="O2956" s="24"/>
      <c r="Q2956" s="24"/>
      <c r="R2956" s="24"/>
      <c r="S2956" s="24"/>
      <c r="W2956" s="24"/>
    </row>
    <row r="2957" spans="1:26">
      <c r="A2957" s="24"/>
      <c r="B2957" s="24"/>
      <c r="C2957" s="24"/>
      <c r="K2957" s="24"/>
      <c r="L2957" s="24"/>
      <c r="M2957" s="24"/>
      <c r="N2957" s="24"/>
      <c r="O2957" s="24"/>
      <c r="P2957" s="65"/>
      <c r="Q2957" s="24"/>
      <c r="R2957" s="24"/>
      <c r="S2957" s="24"/>
      <c r="T2957" s="65"/>
      <c r="U2957" s="65"/>
      <c r="V2957" s="65"/>
      <c r="W2957" s="24"/>
      <c r="Y2957" s="65"/>
      <c r="Z2957" s="24"/>
    </row>
    <row r="2958" spans="1:26">
      <c r="A2958" s="24"/>
      <c r="B2958" s="24"/>
      <c r="C2958" s="24"/>
      <c r="K2958" s="24"/>
      <c r="L2958" s="24"/>
      <c r="M2958" s="24"/>
      <c r="N2958" s="24"/>
      <c r="O2958" s="24"/>
      <c r="P2958" s="65"/>
      <c r="Q2958" s="24"/>
      <c r="R2958" s="24"/>
      <c r="S2958" s="24"/>
      <c r="T2958" s="65"/>
      <c r="U2958" s="65"/>
      <c r="V2958" s="65"/>
      <c r="W2958" s="24"/>
      <c r="Y2958" s="65"/>
      <c r="Z2958" s="24"/>
    </row>
    <row r="2959" spans="1:26">
      <c r="A2959" s="24"/>
      <c r="B2959" s="24"/>
      <c r="C2959" s="24"/>
      <c r="K2959" s="24"/>
      <c r="L2959" s="24"/>
      <c r="M2959" s="24"/>
      <c r="N2959" s="24"/>
      <c r="O2959" s="24"/>
      <c r="P2959" s="65"/>
      <c r="Q2959" s="24"/>
      <c r="R2959" s="24"/>
      <c r="S2959" s="24"/>
      <c r="T2959" s="65"/>
      <c r="W2959" s="24"/>
    </row>
    <row r="2960" spans="1:26">
      <c r="A2960" s="24"/>
      <c r="B2960" s="24"/>
      <c r="C2960" s="24"/>
      <c r="K2960" s="24"/>
      <c r="L2960" s="24"/>
      <c r="M2960" s="24"/>
      <c r="N2960" s="24"/>
      <c r="O2960" s="24"/>
      <c r="P2960" s="65"/>
      <c r="Q2960" s="24"/>
      <c r="R2960" s="24"/>
      <c r="S2960" s="24"/>
      <c r="T2960" s="65"/>
      <c r="W2960" s="24"/>
    </row>
    <row r="2961" spans="1:26">
      <c r="A2961" s="24"/>
      <c r="B2961" s="24"/>
      <c r="C2961" s="24"/>
      <c r="K2961" s="24"/>
      <c r="L2961" s="24"/>
      <c r="M2961" s="24"/>
      <c r="N2961" s="24"/>
      <c r="O2961" s="24"/>
      <c r="P2961" s="65"/>
      <c r="Q2961" s="24"/>
      <c r="R2961" s="24"/>
      <c r="S2961" s="24"/>
      <c r="T2961" s="65"/>
      <c r="W2961" s="24"/>
    </row>
    <row r="2962" spans="1:26">
      <c r="A2962" s="24"/>
      <c r="B2962" s="24"/>
      <c r="C2962" s="24"/>
      <c r="K2962" s="24"/>
      <c r="L2962" s="24"/>
      <c r="M2962" s="24"/>
      <c r="N2962" s="24"/>
      <c r="O2962" s="24"/>
      <c r="P2962" s="65"/>
      <c r="Q2962" s="24"/>
      <c r="R2962" s="24"/>
      <c r="S2962" s="24"/>
      <c r="T2962" s="65"/>
      <c r="W2962" s="24"/>
    </row>
    <row r="2963" spans="1:26">
      <c r="A2963" s="24"/>
      <c r="B2963" s="24"/>
      <c r="C2963" s="24"/>
      <c r="K2963" s="24"/>
      <c r="L2963" s="24"/>
      <c r="M2963" s="24"/>
      <c r="N2963" s="24"/>
      <c r="O2963" s="24"/>
      <c r="Q2963" s="24"/>
      <c r="R2963" s="24"/>
      <c r="S2963" s="24"/>
      <c r="U2963" s="65"/>
      <c r="V2963" s="65"/>
      <c r="W2963" s="24"/>
      <c r="Y2963" s="65"/>
      <c r="Z2963" s="24"/>
    </row>
    <row r="2964" spans="1:26">
      <c r="A2964" s="24"/>
      <c r="B2964" s="24"/>
      <c r="C2964" s="24"/>
      <c r="K2964" s="24"/>
      <c r="L2964" s="24"/>
      <c r="M2964" s="24"/>
      <c r="N2964" s="24"/>
      <c r="O2964" s="24"/>
      <c r="P2964" s="65"/>
      <c r="Q2964" s="24"/>
      <c r="R2964" s="24"/>
      <c r="S2964" s="24"/>
      <c r="T2964" s="65"/>
      <c r="W2964" s="24"/>
    </row>
    <row r="2965" spans="1:26">
      <c r="A2965" s="24"/>
      <c r="B2965" s="24"/>
      <c r="C2965" s="24"/>
      <c r="K2965" s="24"/>
      <c r="L2965" s="24"/>
      <c r="M2965" s="24"/>
      <c r="N2965" s="24"/>
      <c r="O2965" s="24"/>
      <c r="P2965" s="65"/>
      <c r="Q2965" s="24"/>
      <c r="R2965" s="24"/>
      <c r="S2965" s="24"/>
      <c r="T2965" s="65"/>
      <c r="W2965" s="24"/>
    </row>
    <row r="2966" spans="1:26">
      <c r="A2966" s="24"/>
      <c r="B2966" s="24"/>
      <c r="C2966" s="24"/>
      <c r="K2966" s="24"/>
      <c r="L2966" s="24"/>
      <c r="M2966" s="24"/>
      <c r="N2966" s="24"/>
      <c r="O2966" s="24"/>
      <c r="P2966" s="65"/>
      <c r="Q2966" s="24"/>
      <c r="R2966" s="24"/>
      <c r="S2966" s="24"/>
      <c r="T2966" s="65"/>
      <c r="U2966" s="65"/>
      <c r="V2966" s="65"/>
      <c r="W2966" s="24"/>
      <c r="Y2966" s="65"/>
      <c r="Z2966" s="24"/>
    </row>
    <row r="2967" spans="1:26">
      <c r="A2967" s="24"/>
      <c r="B2967" s="24"/>
      <c r="C2967" s="24"/>
      <c r="K2967" s="24"/>
      <c r="L2967" s="24"/>
      <c r="M2967" s="24"/>
      <c r="N2967" s="24"/>
      <c r="O2967" s="24"/>
      <c r="P2967" s="65"/>
      <c r="Q2967" s="24"/>
      <c r="R2967" s="24"/>
      <c r="S2967" s="24"/>
      <c r="T2967" s="65"/>
      <c r="U2967" s="65"/>
      <c r="V2967" s="65"/>
      <c r="W2967" s="24"/>
      <c r="Y2967" s="65"/>
      <c r="Z2967" s="24"/>
    </row>
    <row r="2968" spans="1:26">
      <c r="A2968" s="24"/>
      <c r="B2968" s="24"/>
      <c r="C2968" s="24"/>
      <c r="K2968" s="24"/>
      <c r="L2968" s="24"/>
      <c r="M2968" s="24"/>
      <c r="N2968" s="24"/>
      <c r="O2968" s="24"/>
      <c r="P2968" s="65"/>
      <c r="Q2968" s="24"/>
      <c r="R2968" s="24"/>
      <c r="S2968" s="24"/>
      <c r="T2968" s="65"/>
      <c r="U2968" s="65"/>
      <c r="V2968" s="65"/>
      <c r="W2968" s="24"/>
      <c r="Y2968" s="65"/>
      <c r="Z2968" s="24"/>
    </row>
    <row r="2969" spans="1:26">
      <c r="A2969" s="24"/>
      <c r="B2969" s="24"/>
      <c r="C2969" s="24"/>
      <c r="K2969" s="24"/>
      <c r="L2969" s="24"/>
      <c r="M2969" s="24"/>
      <c r="N2969" s="24"/>
      <c r="O2969" s="24"/>
      <c r="P2969" s="65"/>
      <c r="Q2969" s="24"/>
      <c r="R2969" s="24"/>
      <c r="S2969" s="24"/>
      <c r="T2969" s="65"/>
      <c r="U2969" s="65"/>
      <c r="V2969" s="65"/>
      <c r="W2969" s="24"/>
      <c r="Y2969" s="65"/>
      <c r="Z2969" s="24"/>
    </row>
    <row r="2970" spans="1:26">
      <c r="A2970" s="24"/>
      <c r="B2970" s="24"/>
      <c r="C2970" s="24"/>
      <c r="K2970" s="24"/>
      <c r="L2970" s="24"/>
      <c r="M2970" s="24"/>
      <c r="N2970" s="24"/>
      <c r="O2970" s="24"/>
      <c r="P2970" s="65"/>
      <c r="Q2970" s="24"/>
      <c r="R2970" s="24"/>
      <c r="S2970" s="24"/>
      <c r="T2970" s="65"/>
      <c r="U2970" s="65"/>
      <c r="V2970" s="65"/>
      <c r="W2970" s="24"/>
      <c r="Y2970" s="65"/>
      <c r="Z2970" s="24"/>
    </row>
    <row r="2971" spans="1:26">
      <c r="A2971" s="24"/>
      <c r="B2971" s="24"/>
      <c r="C2971" s="24"/>
      <c r="K2971" s="24"/>
      <c r="L2971" s="24"/>
      <c r="M2971" s="24"/>
      <c r="N2971" s="24"/>
      <c r="O2971" s="24"/>
      <c r="P2971" s="65"/>
      <c r="Q2971" s="24"/>
      <c r="R2971" s="24"/>
      <c r="S2971" s="24"/>
      <c r="T2971" s="65"/>
      <c r="W2971" s="24"/>
    </row>
    <row r="2972" spans="1:26">
      <c r="A2972" s="24"/>
      <c r="B2972" s="24"/>
      <c r="C2972" s="24"/>
      <c r="K2972" s="24"/>
      <c r="L2972" s="24"/>
      <c r="M2972" s="24"/>
      <c r="N2972" s="24"/>
      <c r="O2972" s="24"/>
      <c r="P2972" s="65"/>
      <c r="Q2972" s="24"/>
      <c r="R2972" s="24"/>
      <c r="S2972" s="24"/>
      <c r="T2972" s="65"/>
      <c r="W2972" s="24"/>
    </row>
    <row r="2973" spans="1:26">
      <c r="A2973" s="24"/>
      <c r="B2973" s="24"/>
      <c r="C2973" s="24"/>
      <c r="K2973" s="24"/>
      <c r="L2973" s="24"/>
      <c r="M2973" s="24"/>
      <c r="N2973" s="24"/>
      <c r="O2973" s="24"/>
      <c r="P2973" s="65"/>
      <c r="Q2973" s="24"/>
      <c r="R2973" s="24"/>
      <c r="S2973" s="24"/>
      <c r="T2973" s="65"/>
      <c r="W2973" s="24"/>
    </row>
    <row r="2974" spans="1:26">
      <c r="A2974" s="24"/>
      <c r="B2974" s="24"/>
      <c r="C2974" s="24"/>
      <c r="K2974" s="24"/>
      <c r="L2974" s="24"/>
      <c r="M2974" s="24"/>
      <c r="N2974" s="24"/>
      <c r="O2974" s="24"/>
      <c r="P2974" s="65"/>
      <c r="Q2974" s="24"/>
      <c r="R2974" s="24"/>
      <c r="S2974" s="24"/>
      <c r="T2974" s="65"/>
      <c r="U2974" s="65"/>
      <c r="V2974" s="65"/>
      <c r="W2974" s="24"/>
      <c r="Y2974" s="65"/>
      <c r="Z2974" s="24"/>
    </row>
    <row r="2975" spans="1:26">
      <c r="A2975" s="24"/>
      <c r="B2975" s="24"/>
      <c r="C2975" s="24"/>
      <c r="L2975" s="24"/>
      <c r="M2975" s="24"/>
      <c r="N2975" s="24"/>
      <c r="O2975" s="24"/>
      <c r="P2975" s="65"/>
      <c r="Q2975" s="24"/>
      <c r="R2975" s="24"/>
      <c r="S2975" s="24"/>
      <c r="T2975" s="65"/>
      <c r="U2975" s="65"/>
      <c r="V2975" s="65"/>
      <c r="W2975" s="24"/>
      <c r="Y2975" s="65"/>
      <c r="Z2975" s="24"/>
    </row>
    <row r="2976" spans="1:26">
      <c r="A2976" s="24"/>
      <c r="B2976" s="24"/>
      <c r="C2976" s="24"/>
      <c r="L2976" s="24"/>
      <c r="M2976" s="24"/>
      <c r="N2976" s="24"/>
      <c r="O2976" s="24"/>
      <c r="P2976" s="65"/>
      <c r="Q2976" s="24"/>
      <c r="R2976" s="24"/>
      <c r="S2976" s="24"/>
      <c r="T2976" s="65"/>
      <c r="U2976" s="65"/>
      <c r="V2976" s="65"/>
      <c r="W2976" s="24"/>
      <c r="Y2976" s="65"/>
      <c r="Z2976" s="24"/>
    </row>
    <row r="2977" spans="1:26">
      <c r="A2977" s="24"/>
      <c r="B2977" s="24"/>
      <c r="C2977" s="24"/>
      <c r="L2977" s="24"/>
      <c r="M2977" s="24"/>
      <c r="N2977" s="24"/>
      <c r="O2977" s="24"/>
      <c r="P2977" s="65"/>
      <c r="Q2977" s="24"/>
      <c r="R2977" s="24"/>
      <c r="S2977" s="24"/>
      <c r="T2977" s="65"/>
    </row>
    <row r="2978" spans="1:26">
      <c r="A2978" s="24"/>
      <c r="B2978" s="24"/>
      <c r="C2978" s="24"/>
      <c r="L2978" s="24"/>
      <c r="M2978" s="24"/>
      <c r="N2978" s="24"/>
      <c r="O2978" s="24"/>
      <c r="P2978" s="65"/>
      <c r="Q2978" s="24"/>
      <c r="R2978" s="24"/>
      <c r="S2978" s="24"/>
      <c r="T2978" s="65"/>
    </row>
    <row r="2979" spans="1:26">
      <c r="A2979" s="24"/>
      <c r="B2979" s="24"/>
      <c r="C2979" s="24"/>
      <c r="L2979" s="24"/>
      <c r="M2979" s="24"/>
      <c r="N2979" s="24"/>
      <c r="O2979" s="24"/>
      <c r="P2979" s="65"/>
      <c r="Q2979" s="24"/>
      <c r="R2979" s="24"/>
      <c r="S2979" s="24"/>
      <c r="T2979" s="65"/>
      <c r="U2979" s="65"/>
      <c r="V2979" s="65"/>
      <c r="W2979" s="24"/>
      <c r="Y2979" s="65"/>
      <c r="Z2979" s="24"/>
    </row>
    <row r="2980" spans="1:26">
      <c r="A2980" s="24"/>
      <c r="B2980" s="24"/>
      <c r="C2980" s="24"/>
      <c r="L2980" s="24"/>
      <c r="M2980" s="24"/>
      <c r="N2980" s="24"/>
      <c r="O2980" s="24"/>
      <c r="P2980" s="65"/>
      <c r="Q2980" s="24"/>
      <c r="R2980" s="24"/>
      <c r="S2980" s="24"/>
      <c r="T2980" s="65"/>
    </row>
    <row r="2981" spans="1:26">
      <c r="A2981" s="24"/>
      <c r="B2981" s="24"/>
      <c r="C2981" s="24"/>
      <c r="L2981" s="24"/>
      <c r="M2981" s="24"/>
      <c r="N2981" s="24"/>
      <c r="O2981" s="24"/>
      <c r="P2981" s="65"/>
      <c r="Q2981" s="24"/>
      <c r="R2981" s="24"/>
      <c r="S2981" s="24"/>
      <c r="T2981" s="65"/>
      <c r="U2981" s="65"/>
      <c r="V2981" s="65"/>
      <c r="W2981" s="24"/>
      <c r="Y2981" s="65"/>
      <c r="Z2981" s="24"/>
    </row>
    <row r="2982" spans="1:26">
      <c r="A2982" s="24"/>
      <c r="B2982" s="24"/>
      <c r="C2982" s="24"/>
      <c r="L2982" s="24"/>
      <c r="M2982" s="24"/>
      <c r="N2982" s="24"/>
      <c r="O2982" s="24"/>
      <c r="P2982" s="65"/>
      <c r="Q2982" s="24"/>
      <c r="R2982" s="24"/>
      <c r="S2982" s="24"/>
      <c r="T2982" s="65"/>
    </row>
    <row r="2983" spans="1:26">
      <c r="A2983" s="24"/>
      <c r="B2983" s="24"/>
      <c r="C2983" s="24"/>
      <c r="L2983" s="24"/>
      <c r="M2983" s="24"/>
      <c r="N2983" s="24"/>
      <c r="O2983" s="24"/>
      <c r="P2983" s="65"/>
      <c r="Q2983" s="24"/>
      <c r="R2983" s="24"/>
      <c r="S2983" s="24"/>
      <c r="T2983" s="65"/>
      <c r="U2983" s="65"/>
      <c r="V2983" s="65"/>
      <c r="W2983" s="24"/>
      <c r="Y2983" s="65"/>
      <c r="Z2983" s="24"/>
    </row>
    <row r="2984" spans="1:26">
      <c r="A2984" s="24"/>
      <c r="B2984" s="24"/>
      <c r="C2984" s="24"/>
      <c r="K2984" s="24"/>
      <c r="M2984" s="24"/>
      <c r="O2984" s="24"/>
      <c r="Q2984" s="24"/>
      <c r="S2984" s="24"/>
    </row>
    <row r="2985" spans="1:26">
      <c r="A2985" s="24"/>
      <c r="B2985" s="24"/>
      <c r="C2985" s="24"/>
      <c r="K2985" s="24"/>
      <c r="L2985" s="24"/>
      <c r="M2985" s="24"/>
      <c r="N2985" s="24"/>
      <c r="O2985" s="24"/>
      <c r="P2985" s="65"/>
      <c r="Q2985" s="24"/>
      <c r="R2985" s="24"/>
      <c r="S2985" s="24"/>
      <c r="T2985" s="65"/>
    </row>
    <row r="2986" spans="1:26">
      <c r="A2986" s="24"/>
      <c r="B2986" s="24"/>
      <c r="C2986" s="24"/>
      <c r="K2986" s="24"/>
      <c r="L2986" s="24"/>
      <c r="M2986" s="24"/>
      <c r="N2986" s="24"/>
      <c r="O2986" s="24"/>
      <c r="P2986" s="65"/>
      <c r="Q2986" s="24"/>
      <c r="R2986" s="24"/>
      <c r="S2986" s="24"/>
      <c r="T2986" s="65"/>
      <c r="U2986" s="65"/>
      <c r="V2986" s="65"/>
      <c r="W2986" s="24"/>
      <c r="Y2986" s="65"/>
      <c r="Z2986" s="24"/>
    </row>
    <row r="2987" spans="1:26">
      <c r="A2987" s="24"/>
      <c r="B2987" s="24"/>
      <c r="C2987" s="24"/>
      <c r="K2987" s="24"/>
      <c r="L2987" s="24"/>
      <c r="M2987" s="24"/>
      <c r="N2987" s="24"/>
      <c r="O2987" s="24"/>
      <c r="P2987" s="65"/>
      <c r="Q2987" s="24"/>
      <c r="R2987" s="24"/>
      <c r="S2987" s="24"/>
      <c r="T2987" s="65"/>
      <c r="U2987" s="65"/>
      <c r="V2987" s="65"/>
      <c r="W2987" s="24"/>
      <c r="Y2987" s="65"/>
      <c r="Z2987" s="24"/>
    </row>
    <row r="2988" spans="1:26">
      <c r="A2988" s="24"/>
      <c r="B2988" s="24"/>
      <c r="C2988" s="24"/>
      <c r="K2988" s="24"/>
      <c r="L2988" s="24"/>
      <c r="M2988" s="24"/>
      <c r="N2988" s="24"/>
      <c r="O2988" s="24"/>
      <c r="P2988" s="65"/>
      <c r="Q2988" s="24"/>
      <c r="R2988" s="24"/>
      <c r="S2988" s="24"/>
      <c r="T2988" s="65"/>
    </row>
    <row r="2989" spans="1:26">
      <c r="A2989" s="24"/>
      <c r="B2989" s="24"/>
      <c r="C2989" s="24"/>
      <c r="K2989" s="24"/>
      <c r="L2989" s="24"/>
      <c r="M2989" s="24"/>
      <c r="N2989" s="24"/>
      <c r="O2989" s="24"/>
      <c r="P2989" s="65"/>
      <c r="Q2989" s="24"/>
      <c r="R2989" s="24"/>
      <c r="S2989" s="24"/>
      <c r="T2989" s="65"/>
      <c r="U2989" s="65"/>
      <c r="V2989" s="65"/>
      <c r="W2989" s="24"/>
      <c r="Y2989" s="65"/>
      <c r="Z2989" s="24"/>
    </row>
    <row r="2990" spans="1:26">
      <c r="A2990" s="24"/>
      <c r="B2990" s="24"/>
      <c r="C2990" s="24"/>
      <c r="K2990" s="24"/>
      <c r="L2990" s="24"/>
      <c r="M2990" s="24"/>
      <c r="N2990" s="24"/>
      <c r="O2990" s="24"/>
      <c r="P2990" s="65"/>
      <c r="Q2990" s="24"/>
      <c r="R2990" s="24"/>
      <c r="S2990" s="24"/>
      <c r="T2990" s="65"/>
      <c r="U2990" s="65"/>
      <c r="V2990" s="65"/>
      <c r="W2990" s="24"/>
      <c r="Y2990" s="65"/>
      <c r="Z2990" s="24"/>
    </row>
    <row r="2991" spans="1:26">
      <c r="A2991" s="24"/>
      <c r="B2991" s="24"/>
      <c r="C2991" s="24"/>
      <c r="K2991" s="24"/>
      <c r="L2991" s="24"/>
      <c r="M2991" s="24"/>
      <c r="N2991" s="24"/>
      <c r="O2991" s="24"/>
      <c r="P2991" s="65"/>
      <c r="Q2991" s="24"/>
      <c r="R2991" s="24"/>
      <c r="S2991" s="24"/>
      <c r="T2991" s="65"/>
      <c r="U2991" s="65"/>
      <c r="V2991" s="65"/>
      <c r="W2991" s="24"/>
      <c r="Y2991" s="65"/>
      <c r="Z2991" s="24"/>
    </row>
    <row r="2992" spans="1:26">
      <c r="A2992" s="24"/>
      <c r="B2992" s="24"/>
      <c r="C2992" s="24"/>
      <c r="K2992" s="24"/>
      <c r="L2992" s="24"/>
      <c r="M2992" s="24"/>
      <c r="N2992" s="24"/>
      <c r="O2992" s="24"/>
      <c r="P2992" s="65"/>
      <c r="Q2992" s="24"/>
      <c r="R2992" s="24"/>
      <c r="S2992" s="24"/>
      <c r="T2992" s="65"/>
      <c r="U2992" s="65"/>
      <c r="V2992" s="65"/>
      <c r="W2992" s="24"/>
      <c r="Y2992" s="65"/>
      <c r="Z2992" s="24"/>
    </row>
    <row r="2993" spans="1:26">
      <c r="A2993" s="24"/>
      <c r="B2993" s="24"/>
      <c r="C2993" s="24"/>
      <c r="K2993" s="24"/>
      <c r="L2993" s="24"/>
      <c r="M2993" s="24"/>
      <c r="N2993" s="24"/>
      <c r="O2993" s="24"/>
      <c r="P2993" s="65"/>
      <c r="Q2993" s="24"/>
      <c r="R2993" s="24"/>
      <c r="S2993" s="24"/>
      <c r="T2993" s="65"/>
      <c r="U2993" s="65"/>
      <c r="V2993" s="65"/>
      <c r="W2993" s="24"/>
      <c r="Y2993" s="65"/>
      <c r="Z2993" s="24"/>
    </row>
    <row r="2994" spans="1:26">
      <c r="A2994" s="24"/>
      <c r="B2994" s="24"/>
      <c r="C2994" s="24"/>
      <c r="K2994" s="24"/>
      <c r="L2994" s="24"/>
      <c r="M2994" s="24"/>
      <c r="N2994" s="24"/>
      <c r="O2994" s="24"/>
      <c r="P2994" s="65"/>
      <c r="Q2994" s="24"/>
      <c r="R2994" s="24"/>
      <c r="S2994" s="24"/>
      <c r="T2994" s="65"/>
      <c r="U2994" s="65"/>
      <c r="V2994" s="65"/>
      <c r="W2994" s="24"/>
      <c r="Y2994" s="65"/>
      <c r="Z2994" s="24"/>
    </row>
    <row r="2995" spans="1:26">
      <c r="A2995" s="24"/>
      <c r="B2995" s="24"/>
      <c r="C2995" s="24"/>
      <c r="K2995" s="24"/>
      <c r="L2995" s="24"/>
      <c r="M2995" s="24"/>
      <c r="N2995" s="24"/>
      <c r="O2995" s="24"/>
      <c r="P2995" s="65"/>
      <c r="Q2995" s="24"/>
      <c r="R2995" s="24"/>
      <c r="S2995" s="24"/>
      <c r="T2995" s="65"/>
      <c r="U2995" s="65"/>
      <c r="V2995" s="65"/>
      <c r="W2995" s="24"/>
      <c r="Y2995" s="65"/>
      <c r="Z2995" s="24"/>
    </row>
    <row r="2996" spans="1:26">
      <c r="A2996" s="24"/>
      <c r="B2996" s="24"/>
      <c r="C2996" s="24"/>
      <c r="K2996" s="24"/>
      <c r="L2996" s="24"/>
      <c r="M2996" s="24"/>
      <c r="N2996" s="24"/>
      <c r="O2996" s="24"/>
      <c r="P2996" s="65"/>
      <c r="Q2996" s="24"/>
      <c r="R2996" s="24"/>
      <c r="S2996" s="24"/>
      <c r="T2996" s="65"/>
      <c r="U2996" s="65"/>
      <c r="V2996" s="65"/>
      <c r="W2996" s="24"/>
      <c r="Y2996" s="65"/>
      <c r="Z2996" s="24"/>
    </row>
    <row r="2997" spans="1:26">
      <c r="A2997" s="24"/>
      <c r="B2997" s="24"/>
      <c r="C2997" s="24"/>
      <c r="K2997" s="24"/>
      <c r="L2997" s="24"/>
      <c r="M2997" s="24"/>
      <c r="N2997" s="24"/>
      <c r="O2997" s="24"/>
      <c r="P2997" s="65"/>
      <c r="Q2997" s="24"/>
      <c r="R2997" s="24"/>
      <c r="S2997" s="24"/>
      <c r="T2997" s="65"/>
      <c r="U2997" s="65"/>
      <c r="V2997" s="65"/>
      <c r="W2997" s="24"/>
      <c r="Y2997" s="65"/>
      <c r="Z2997" s="24"/>
    </row>
    <row r="2998" spans="1:26">
      <c r="A2998" s="24"/>
      <c r="B2998" s="24"/>
      <c r="C2998" s="24"/>
      <c r="K2998" s="24"/>
      <c r="L2998" s="24"/>
      <c r="M2998" s="24"/>
      <c r="N2998" s="24"/>
      <c r="O2998" s="24"/>
      <c r="P2998" s="65"/>
      <c r="Q2998" s="24"/>
      <c r="R2998" s="24"/>
      <c r="S2998" s="24"/>
      <c r="T2998" s="65"/>
      <c r="U2998" s="65"/>
      <c r="V2998" s="65"/>
      <c r="W2998" s="24"/>
      <c r="Y2998" s="65"/>
      <c r="Z2998" s="24"/>
    </row>
    <row r="2999" spans="1:26">
      <c r="A2999" s="24"/>
      <c r="B2999" s="24"/>
      <c r="C2999" s="24"/>
      <c r="K2999" s="24"/>
      <c r="L2999" s="24"/>
      <c r="M2999" s="24"/>
      <c r="N2999" s="24"/>
      <c r="O2999" s="24"/>
      <c r="P2999" s="65"/>
      <c r="Q2999" s="24"/>
      <c r="R2999" s="24"/>
      <c r="S2999" s="24"/>
      <c r="T2999" s="65"/>
      <c r="U2999" s="65"/>
      <c r="V2999" s="65"/>
      <c r="W2999" s="24"/>
      <c r="Y2999" s="65"/>
      <c r="Z2999" s="24"/>
    </row>
    <row r="3000" spans="1:26">
      <c r="A3000" s="24"/>
      <c r="B3000" s="24"/>
      <c r="C3000" s="24"/>
      <c r="K3000" s="24"/>
      <c r="L3000" s="24"/>
      <c r="M3000" s="24"/>
      <c r="N3000" s="24"/>
      <c r="O3000" s="24"/>
      <c r="P3000" s="65"/>
      <c r="Q3000" s="24"/>
      <c r="R3000" s="24"/>
      <c r="S3000" s="24"/>
      <c r="T3000" s="65"/>
      <c r="U3000" s="65"/>
      <c r="V3000" s="65"/>
      <c r="W3000" s="24"/>
      <c r="Y3000" s="65"/>
      <c r="Z3000" s="24"/>
    </row>
    <row r="3001" spans="1:26">
      <c r="A3001" s="24"/>
      <c r="B3001" s="24"/>
      <c r="C3001" s="24"/>
      <c r="K3001" s="24"/>
      <c r="L3001" s="24"/>
      <c r="M3001" s="24"/>
      <c r="N3001" s="24"/>
      <c r="O3001" s="24"/>
      <c r="P3001" s="65"/>
      <c r="Q3001" s="24"/>
      <c r="R3001" s="24"/>
      <c r="S3001" s="24"/>
      <c r="T3001" s="65"/>
      <c r="U3001" s="65"/>
      <c r="V3001" s="65"/>
      <c r="W3001" s="24"/>
      <c r="Y3001" s="65"/>
      <c r="Z3001" s="24"/>
    </row>
    <row r="3002" spans="1:26">
      <c r="A3002" s="24"/>
      <c r="B3002" s="24"/>
      <c r="C3002" s="24"/>
      <c r="K3002" s="24"/>
      <c r="L3002" s="24"/>
      <c r="M3002" s="24"/>
      <c r="N3002" s="24"/>
      <c r="O3002" s="24"/>
      <c r="P3002" s="65"/>
      <c r="Q3002" s="24"/>
      <c r="R3002" s="24"/>
      <c r="S3002" s="24"/>
      <c r="T3002" s="65"/>
      <c r="U3002" s="65"/>
      <c r="V3002" s="65"/>
      <c r="W3002" s="24"/>
      <c r="Y3002" s="65"/>
      <c r="Z3002" s="24"/>
    </row>
    <row r="3003" spans="1:26">
      <c r="A3003" s="24"/>
      <c r="B3003" s="24"/>
      <c r="C3003" s="24"/>
      <c r="K3003" s="24"/>
      <c r="L3003" s="24"/>
      <c r="M3003" s="24"/>
      <c r="N3003" s="24"/>
      <c r="O3003" s="24"/>
      <c r="P3003" s="65"/>
      <c r="Q3003" s="24"/>
      <c r="R3003" s="24"/>
      <c r="S3003" s="24"/>
      <c r="T3003" s="65"/>
      <c r="U3003" s="65"/>
      <c r="V3003" s="65"/>
      <c r="W3003" s="24"/>
      <c r="Y3003" s="65"/>
      <c r="Z3003" s="24"/>
    </row>
    <row r="3004" spans="1:26">
      <c r="A3004" s="24"/>
      <c r="B3004" s="24"/>
      <c r="C3004" s="24"/>
      <c r="K3004" s="24"/>
      <c r="L3004" s="24"/>
      <c r="M3004" s="24"/>
      <c r="N3004" s="24"/>
      <c r="O3004" s="24"/>
      <c r="P3004" s="65"/>
      <c r="Q3004" s="24"/>
      <c r="R3004" s="24"/>
      <c r="S3004" s="24"/>
      <c r="T3004" s="65"/>
      <c r="U3004" s="65"/>
      <c r="V3004" s="65"/>
      <c r="W3004" s="24"/>
      <c r="Y3004" s="65"/>
      <c r="Z3004" s="24"/>
    </row>
    <row r="3005" spans="1:26">
      <c r="A3005" s="24"/>
      <c r="B3005" s="24"/>
      <c r="C3005" s="24"/>
      <c r="K3005" s="24"/>
      <c r="L3005" s="24"/>
      <c r="M3005" s="24"/>
      <c r="N3005" s="24"/>
      <c r="O3005" s="24"/>
      <c r="P3005" s="65"/>
      <c r="Q3005" s="24"/>
      <c r="R3005" s="24"/>
      <c r="S3005" s="24"/>
      <c r="T3005" s="65"/>
      <c r="U3005" s="65"/>
      <c r="V3005" s="65"/>
      <c r="W3005" s="24"/>
      <c r="Y3005" s="65"/>
      <c r="Z3005" s="24"/>
    </row>
    <row r="3006" spans="1:26">
      <c r="A3006" s="24"/>
      <c r="B3006" s="24"/>
      <c r="C3006" s="24"/>
      <c r="L3006" s="24"/>
      <c r="M3006" s="24"/>
      <c r="N3006" s="24"/>
      <c r="O3006" s="24"/>
      <c r="P3006" s="65"/>
      <c r="R3006" s="24"/>
      <c r="S3006" s="24"/>
      <c r="T3006" s="65"/>
    </row>
    <row r="3007" spans="1:26">
      <c r="A3007" s="24"/>
      <c r="B3007" s="24"/>
      <c r="C3007" s="24"/>
      <c r="L3007" s="24"/>
      <c r="M3007" s="24"/>
      <c r="N3007" s="24"/>
      <c r="O3007" s="24"/>
      <c r="P3007" s="65"/>
      <c r="R3007" s="24"/>
      <c r="S3007" s="24"/>
      <c r="T3007" s="65"/>
    </row>
    <row r="3008" spans="1:26">
      <c r="A3008" s="24"/>
      <c r="B3008" s="24"/>
      <c r="C3008" s="24"/>
      <c r="L3008" s="24"/>
      <c r="M3008" s="24"/>
      <c r="N3008" s="24"/>
      <c r="O3008" s="24"/>
      <c r="P3008" s="65"/>
      <c r="R3008" s="24"/>
      <c r="S3008" s="24"/>
      <c r="T3008" s="65"/>
    </row>
    <row r="3009" spans="1:26">
      <c r="A3009" s="24"/>
      <c r="B3009" s="24"/>
      <c r="C3009" s="24"/>
      <c r="L3009" s="24"/>
      <c r="M3009" s="24"/>
      <c r="N3009" s="24"/>
      <c r="O3009" s="24"/>
      <c r="P3009" s="65"/>
      <c r="R3009" s="24"/>
      <c r="S3009" s="24"/>
      <c r="T3009" s="65"/>
    </row>
    <row r="3010" spans="1:26">
      <c r="A3010" s="24"/>
      <c r="B3010" s="24"/>
      <c r="C3010" s="24"/>
      <c r="L3010" s="24"/>
      <c r="M3010" s="24"/>
      <c r="N3010" s="24"/>
      <c r="O3010" s="24"/>
      <c r="P3010" s="65"/>
      <c r="R3010" s="24"/>
      <c r="S3010" s="24"/>
      <c r="T3010" s="65"/>
    </row>
    <row r="3011" spans="1:26">
      <c r="A3011" s="24"/>
      <c r="B3011" s="24"/>
      <c r="C3011" s="24"/>
      <c r="L3011" s="24"/>
      <c r="M3011" s="24"/>
      <c r="N3011" s="24"/>
      <c r="O3011" s="24"/>
      <c r="P3011" s="65"/>
      <c r="R3011" s="24"/>
      <c r="S3011" s="24"/>
      <c r="T3011" s="65"/>
      <c r="U3011" s="65"/>
      <c r="V3011" s="65"/>
      <c r="W3011" s="24"/>
      <c r="Y3011" s="65"/>
      <c r="Z3011" s="24"/>
    </row>
    <row r="3012" spans="1:26">
      <c r="A3012" s="24"/>
      <c r="B3012" s="24"/>
      <c r="C3012" s="24"/>
      <c r="L3012" s="24"/>
      <c r="M3012" s="24"/>
      <c r="N3012" s="24"/>
      <c r="O3012" s="24"/>
      <c r="P3012" s="65"/>
      <c r="R3012" s="24"/>
      <c r="S3012" s="24"/>
      <c r="T3012" s="65"/>
    </row>
    <row r="3013" spans="1:26">
      <c r="A3013" s="24"/>
      <c r="B3013" s="24"/>
      <c r="C3013" s="24"/>
      <c r="L3013" s="24"/>
      <c r="M3013" s="24"/>
      <c r="N3013" s="24"/>
      <c r="O3013" s="24"/>
      <c r="P3013" s="65"/>
      <c r="R3013" s="24"/>
      <c r="S3013" s="24"/>
      <c r="T3013" s="65"/>
      <c r="U3013" s="65"/>
      <c r="V3013" s="65"/>
      <c r="W3013" s="24"/>
      <c r="Y3013" s="65"/>
      <c r="Z3013" s="24"/>
    </row>
    <row r="3014" spans="1:26">
      <c r="A3014" s="24"/>
      <c r="B3014" s="24"/>
      <c r="C3014" s="24"/>
      <c r="L3014" s="24"/>
      <c r="M3014" s="24"/>
      <c r="N3014" s="24"/>
      <c r="O3014" s="24"/>
      <c r="P3014" s="65"/>
      <c r="R3014" s="24"/>
      <c r="S3014" s="24"/>
      <c r="T3014" s="65"/>
      <c r="U3014" s="65"/>
      <c r="V3014" s="65"/>
      <c r="W3014" s="24"/>
      <c r="Y3014" s="65"/>
      <c r="Z3014" s="24"/>
    </row>
    <row r="3015" spans="1:26">
      <c r="A3015" s="24"/>
      <c r="B3015" s="24"/>
      <c r="C3015" s="24"/>
      <c r="L3015" s="24"/>
      <c r="M3015" s="24"/>
      <c r="N3015" s="24"/>
      <c r="O3015" s="24"/>
      <c r="P3015" s="65"/>
      <c r="R3015" s="24"/>
      <c r="S3015" s="24"/>
      <c r="T3015" s="65"/>
      <c r="U3015" s="65"/>
      <c r="V3015" s="65"/>
      <c r="W3015" s="24"/>
      <c r="Y3015" s="65"/>
      <c r="Z3015" s="24"/>
    </row>
    <row r="3016" spans="1:26">
      <c r="A3016" s="24"/>
      <c r="B3016" s="24"/>
      <c r="C3016" s="24"/>
      <c r="L3016" s="24"/>
      <c r="M3016" s="24"/>
      <c r="N3016" s="24"/>
      <c r="O3016" s="24"/>
      <c r="P3016" s="65"/>
      <c r="R3016" s="24"/>
      <c r="S3016" s="24"/>
      <c r="T3016" s="65"/>
      <c r="U3016" s="65"/>
      <c r="V3016" s="65"/>
      <c r="W3016" s="24"/>
      <c r="Y3016" s="65"/>
      <c r="Z3016" s="24"/>
    </row>
    <row r="3017" spans="1:26">
      <c r="A3017" s="24"/>
      <c r="B3017" s="24"/>
      <c r="C3017" s="24"/>
      <c r="L3017" s="24"/>
      <c r="M3017" s="24"/>
      <c r="N3017" s="24"/>
      <c r="O3017" s="24"/>
      <c r="P3017" s="65"/>
      <c r="R3017" s="24"/>
      <c r="S3017" s="24"/>
      <c r="T3017" s="65"/>
    </row>
    <row r="3018" spans="1:26">
      <c r="A3018" s="24"/>
      <c r="B3018" s="24"/>
      <c r="C3018" s="24"/>
      <c r="L3018" s="24"/>
      <c r="M3018" s="24"/>
      <c r="N3018" s="24"/>
      <c r="O3018" s="24"/>
      <c r="P3018" s="65"/>
      <c r="R3018" s="24"/>
      <c r="S3018" s="24"/>
      <c r="T3018" s="65"/>
    </row>
    <row r="3019" spans="1:26">
      <c r="A3019" s="24"/>
      <c r="B3019" s="24"/>
      <c r="C3019" s="24"/>
      <c r="L3019" s="24"/>
      <c r="M3019" s="24"/>
      <c r="N3019" s="24"/>
      <c r="O3019" s="24"/>
      <c r="P3019" s="65"/>
      <c r="R3019" s="24"/>
      <c r="S3019" s="24"/>
      <c r="T3019" s="65"/>
    </row>
    <row r="3020" spans="1:26">
      <c r="A3020" s="24"/>
      <c r="B3020" s="24"/>
      <c r="C3020" s="24"/>
      <c r="L3020" s="24"/>
      <c r="M3020" s="24"/>
      <c r="N3020" s="24"/>
      <c r="O3020" s="24"/>
      <c r="P3020" s="65"/>
      <c r="R3020" s="24"/>
      <c r="S3020" s="24"/>
      <c r="T3020" s="65"/>
      <c r="U3020" s="65"/>
      <c r="V3020" s="65"/>
      <c r="W3020" s="24"/>
      <c r="Y3020" s="65"/>
      <c r="Z3020" s="24"/>
    </row>
    <row r="3021" spans="1:26">
      <c r="A3021" s="24"/>
      <c r="B3021" s="24"/>
      <c r="C3021" s="24"/>
      <c r="L3021" s="24"/>
      <c r="M3021" s="24"/>
      <c r="N3021" s="24"/>
      <c r="O3021" s="24"/>
      <c r="P3021" s="65"/>
      <c r="R3021" s="24"/>
      <c r="S3021" s="24"/>
      <c r="T3021" s="65"/>
    </row>
    <row r="3022" spans="1:26">
      <c r="A3022" s="24"/>
      <c r="B3022" s="24"/>
      <c r="C3022" s="24"/>
      <c r="L3022" s="24"/>
      <c r="M3022" s="24"/>
      <c r="N3022" s="24"/>
      <c r="O3022" s="24"/>
      <c r="P3022" s="65"/>
      <c r="R3022" s="24"/>
      <c r="S3022" s="24"/>
      <c r="T3022" s="65"/>
    </row>
    <row r="3023" spans="1:26">
      <c r="A3023" s="24"/>
      <c r="B3023" s="24"/>
      <c r="C3023" s="24"/>
      <c r="L3023" s="24"/>
      <c r="M3023" s="24"/>
      <c r="N3023" s="24"/>
      <c r="O3023" s="24"/>
      <c r="P3023" s="65"/>
      <c r="R3023" s="24"/>
      <c r="S3023" s="24"/>
      <c r="T3023" s="65"/>
    </row>
    <row r="3024" spans="1:26">
      <c r="A3024" s="24"/>
      <c r="B3024" s="24"/>
      <c r="C3024" s="24"/>
      <c r="L3024" s="24"/>
      <c r="M3024" s="24"/>
      <c r="N3024" s="24"/>
      <c r="O3024" s="24"/>
      <c r="P3024" s="65"/>
      <c r="R3024" s="24"/>
      <c r="S3024" s="24"/>
      <c r="T3024" s="65"/>
      <c r="U3024" s="65"/>
      <c r="V3024" s="65"/>
      <c r="W3024" s="24"/>
      <c r="Y3024" s="65"/>
      <c r="Z3024" s="24"/>
    </row>
    <row r="3025" spans="1:26">
      <c r="A3025" s="24"/>
      <c r="B3025" s="24"/>
      <c r="C3025" s="24"/>
      <c r="L3025" s="24"/>
      <c r="M3025" s="24"/>
      <c r="N3025" s="24"/>
      <c r="O3025" s="24"/>
      <c r="P3025" s="65"/>
      <c r="R3025" s="24"/>
      <c r="S3025" s="24"/>
      <c r="T3025" s="65"/>
      <c r="U3025" s="65"/>
      <c r="V3025" s="65"/>
      <c r="W3025" s="24"/>
      <c r="Y3025" s="65"/>
      <c r="Z3025" s="24"/>
    </row>
    <row r="3026" spans="1:26">
      <c r="A3026" s="24"/>
      <c r="B3026" s="24"/>
      <c r="C3026" s="24"/>
      <c r="L3026" s="24"/>
      <c r="M3026" s="24"/>
      <c r="N3026" s="24"/>
      <c r="O3026" s="24"/>
      <c r="P3026" s="65"/>
      <c r="R3026" s="24"/>
      <c r="S3026" s="24"/>
      <c r="T3026" s="65"/>
      <c r="U3026" s="65"/>
      <c r="V3026" s="65"/>
      <c r="W3026" s="24"/>
      <c r="Y3026" s="65"/>
      <c r="Z3026" s="24"/>
    </row>
    <row r="3027" spans="1:26">
      <c r="A3027" s="24"/>
      <c r="B3027" s="24"/>
      <c r="C3027" s="24"/>
      <c r="L3027" s="24"/>
      <c r="M3027" s="24"/>
      <c r="N3027" s="24"/>
      <c r="O3027" s="24"/>
      <c r="P3027" s="65"/>
      <c r="R3027" s="24"/>
      <c r="S3027" s="24"/>
      <c r="T3027" s="65"/>
    </row>
    <row r="3028" spans="1:26">
      <c r="A3028" s="24"/>
      <c r="B3028" s="24"/>
      <c r="C3028" s="24"/>
      <c r="L3028" s="24"/>
      <c r="M3028" s="24"/>
      <c r="N3028" s="24"/>
      <c r="O3028" s="24"/>
      <c r="P3028" s="65"/>
      <c r="R3028" s="24"/>
      <c r="S3028" s="24"/>
      <c r="T3028" s="65"/>
      <c r="U3028" s="65"/>
      <c r="V3028" s="65"/>
      <c r="W3028" s="24"/>
      <c r="Y3028" s="65"/>
      <c r="Z3028" s="24"/>
    </row>
    <row r="3029" spans="1:26">
      <c r="A3029" s="24"/>
      <c r="B3029" s="24"/>
      <c r="C3029" s="24"/>
      <c r="L3029" s="24"/>
      <c r="M3029" s="24"/>
      <c r="N3029" s="24"/>
      <c r="O3029" s="24"/>
      <c r="P3029" s="65"/>
      <c r="R3029" s="24"/>
      <c r="S3029" s="24"/>
      <c r="T3029" s="65"/>
      <c r="U3029" s="65"/>
      <c r="V3029" s="65"/>
      <c r="W3029" s="24"/>
      <c r="Y3029" s="65"/>
      <c r="Z3029" s="24"/>
    </row>
    <row r="3030" spans="1:26">
      <c r="A3030" s="24"/>
      <c r="B3030" s="24"/>
      <c r="C3030" s="24"/>
      <c r="L3030" s="24"/>
      <c r="M3030" s="24"/>
      <c r="N3030" s="24"/>
      <c r="O3030" s="24"/>
      <c r="P3030" s="65"/>
      <c r="R3030" s="24"/>
      <c r="S3030" s="24"/>
      <c r="T3030" s="65"/>
      <c r="U3030" s="65"/>
      <c r="V3030" s="65"/>
      <c r="W3030" s="24"/>
      <c r="Y3030" s="65"/>
      <c r="Z3030" s="24"/>
    </row>
    <row r="3031" spans="1:26">
      <c r="A3031" s="24"/>
      <c r="B3031" s="24"/>
      <c r="C3031" s="24"/>
      <c r="L3031" s="24"/>
      <c r="M3031" s="24"/>
      <c r="N3031" s="24"/>
      <c r="O3031" s="24"/>
      <c r="P3031" s="65"/>
      <c r="R3031" s="24"/>
      <c r="S3031" s="24"/>
      <c r="T3031" s="65"/>
      <c r="U3031" s="65"/>
      <c r="V3031" s="65"/>
      <c r="W3031" s="24"/>
      <c r="Y3031" s="65"/>
      <c r="Z3031" s="24"/>
    </row>
    <row r="3032" spans="1:26">
      <c r="A3032" s="24"/>
      <c r="B3032" s="24"/>
      <c r="C3032" s="24"/>
      <c r="L3032" s="24"/>
      <c r="M3032" s="24"/>
      <c r="N3032" s="24"/>
      <c r="O3032" s="24"/>
      <c r="P3032" s="65"/>
      <c r="R3032" s="24"/>
      <c r="S3032" s="24"/>
      <c r="T3032" s="65"/>
      <c r="U3032" s="65"/>
      <c r="V3032" s="65"/>
      <c r="W3032" s="24"/>
      <c r="Y3032" s="65"/>
      <c r="Z3032" s="24"/>
    </row>
    <row r="3033" spans="1:26">
      <c r="A3033" s="24"/>
      <c r="B3033" s="24"/>
      <c r="C3033" s="24"/>
      <c r="L3033" s="24"/>
      <c r="M3033" s="24"/>
      <c r="N3033" s="24"/>
      <c r="O3033" s="24"/>
      <c r="P3033" s="65"/>
      <c r="R3033" s="24"/>
      <c r="S3033" s="24"/>
      <c r="T3033" s="65"/>
    </row>
    <row r="3034" spans="1:26">
      <c r="A3034" s="24"/>
      <c r="B3034" s="24"/>
      <c r="C3034" s="24"/>
      <c r="L3034" s="24"/>
      <c r="M3034" s="24"/>
      <c r="N3034" s="24"/>
      <c r="O3034" s="24"/>
      <c r="P3034" s="65"/>
      <c r="R3034" s="24"/>
      <c r="S3034" s="24"/>
      <c r="T3034" s="65"/>
    </row>
    <row r="3035" spans="1:26">
      <c r="A3035" s="24"/>
      <c r="B3035" s="24"/>
      <c r="C3035" s="24"/>
      <c r="L3035" s="24"/>
      <c r="M3035" s="24"/>
      <c r="N3035" s="24"/>
      <c r="O3035" s="24"/>
      <c r="P3035" s="65"/>
      <c r="R3035" s="24"/>
      <c r="S3035" s="24"/>
      <c r="T3035" s="65"/>
    </row>
    <row r="3036" spans="1:26">
      <c r="A3036" s="24"/>
      <c r="B3036" s="24"/>
      <c r="C3036" s="24"/>
      <c r="L3036" s="24"/>
      <c r="M3036" s="24"/>
      <c r="N3036" s="24"/>
      <c r="O3036" s="24"/>
      <c r="P3036" s="65"/>
      <c r="R3036" s="24"/>
      <c r="S3036" s="24"/>
      <c r="T3036" s="65"/>
    </row>
    <row r="3037" spans="1:26">
      <c r="A3037" s="24"/>
      <c r="B3037" s="24"/>
      <c r="C3037" s="24"/>
      <c r="M3037" s="24"/>
      <c r="N3037" s="24"/>
      <c r="O3037" s="24"/>
      <c r="P3037" s="65"/>
      <c r="R3037" s="24"/>
      <c r="S3037" s="24"/>
      <c r="T3037" s="65"/>
    </row>
    <row r="3038" spans="1:26">
      <c r="A3038" s="24"/>
      <c r="B3038" s="24"/>
      <c r="C3038" s="24"/>
      <c r="M3038" s="24"/>
      <c r="N3038" s="24"/>
      <c r="O3038" s="24"/>
      <c r="P3038" s="65"/>
      <c r="R3038" s="24"/>
      <c r="S3038" s="24"/>
      <c r="T3038" s="65"/>
    </row>
    <row r="3039" spans="1:26">
      <c r="A3039" s="24"/>
      <c r="B3039" s="24"/>
      <c r="C3039" s="24"/>
      <c r="M3039" s="24"/>
      <c r="N3039" s="24"/>
      <c r="O3039" s="24"/>
      <c r="P3039" s="65"/>
      <c r="R3039" s="24"/>
      <c r="S3039" s="24"/>
      <c r="T3039" s="65"/>
    </row>
    <row r="3040" spans="1:26">
      <c r="A3040" s="24"/>
      <c r="B3040" s="24"/>
      <c r="C3040" s="24"/>
      <c r="M3040" s="24"/>
      <c r="N3040" s="24"/>
      <c r="O3040" s="24"/>
      <c r="P3040" s="65"/>
      <c r="R3040" s="24"/>
      <c r="S3040" s="24"/>
      <c r="T3040" s="65"/>
    </row>
    <row r="3041" spans="1:20">
      <c r="A3041" s="24"/>
      <c r="B3041" s="24"/>
      <c r="C3041" s="24"/>
      <c r="M3041" s="24"/>
      <c r="N3041" s="24"/>
      <c r="O3041" s="24"/>
      <c r="P3041" s="65"/>
      <c r="R3041" s="24"/>
      <c r="S3041" s="24"/>
      <c r="T3041" s="65"/>
    </row>
    <row r="3042" spans="1:20">
      <c r="A3042" s="24"/>
      <c r="B3042" s="24"/>
      <c r="C3042" s="24"/>
      <c r="M3042" s="24"/>
      <c r="N3042" s="24"/>
      <c r="O3042" s="24"/>
      <c r="P3042" s="65"/>
      <c r="R3042" s="24"/>
      <c r="S3042" s="24"/>
      <c r="T3042" s="65"/>
    </row>
    <row r="3043" spans="1:20">
      <c r="A3043" s="24"/>
      <c r="B3043" s="24"/>
      <c r="C3043" s="24"/>
      <c r="M3043" s="24"/>
      <c r="N3043" s="24"/>
      <c r="O3043" s="24"/>
      <c r="P3043" s="65"/>
      <c r="R3043" s="24"/>
      <c r="S3043" s="24"/>
      <c r="T3043" s="65"/>
    </row>
    <row r="3044" spans="1:20">
      <c r="A3044" s="24"/>
      <c r="B3044" s="24"/>
      <c r="C3044" s="24"/>
      <c r="M3044" s="24"/>
      <c r="N3044" s="24"/>
      <c r="O3044" s="24"/>
      <c r="P3044" s="65"/>
      <c r="S3044" s="24"/>
      <c r="T3044" s="65"/>
    </row>
    <row r="3045" spans="1:20">
      <c r="A3045" s="24"/>
      <c r="B3045" s="24"/>
      <c r="C3045" s="24"/>
      <c r="M3045" s="24"/>
      <c r="N3045" s="24"/>
      <c r="O3045" s="24"/>
      <c r="P3045" s="65"/>
      <c r="S3045" s="24"/>
      <c r="T3045" s="65"/>
    </row>
    <row r="3046" spans="1:20">
      <c r="A3046" s="24"/>
      <c r="B3046" s="24"/>
      <c r="C3046" s="24"/>
      <c r="M3046" s="24"/>
      <c r="N3046" s="24"/>
      <c r="O3046" s="24"/>
      <c r="P3046" s="65"/>
      <c r="S3046" s="24"/>
      <c r="T3046" s="65"/>
    </row>
    <row r="3047" spans="1:20">
      <c r="A3047" s="24"/>
      <c r="B3047" s="24"/>
      <c r="C3047" s="24"/>
      <c r="M3047" s="24"/>
      <c r="N3047" s="24"/>
      <c r="O3047" s="24"/>
      <c r="P3047" s="65"/>
      <c r="S3047" s="24"/>
      <c r="T3047" s="65"/>
    </row>
    <row r="3048" spans="1:20">
      <c r="A3048" s="24"/>
      <c r="B3048" s="24"/>
      <c r="C3048" s="24"/>
      <c r="M3048" s="24"/>
      <c r="N3048" s="24"/>
      <c r="O3048" s="24"/>
      <c r="P3048" s="65"/>
      <c r="S3048" s="24"/>
      <c r="T3048" s="65"/>
    </row>
    <row r="3049" spans="1:20">
      <c r="A3049" s="24"/>
      <c r="B3049" s="24"/>
      <c r="C3049" s="24"/>
      <c r="M3049" s="24"/>
      <c r="N3049" s="24"/>
      <c r="O3049" s="24"/>
      <c r="P3049" s="65"/>
      <c r="S3049" s="24"/>
      <c r="T3049" s="65"/>
    </row>
    <row r="3050" spans="1:20">
      <c r="A3050" s="24"/>
      <c r="B3050" s="24"/>
      <c r="C3050" s="24"/>
      <c r="M3050" s="24"/>
      <c r="N3050" s="24"/>
      <c r="O3050" s="24"/>
      <c r="P3050" s="65"/>
      <c r="R3050" s="24"/>
      <c r="S3050" s="24"/>
      <c r="T3050" s="65"/>
    </row>
    <row r="3051" spans="1:20">
      <c r="A3051" s="24"/>
      <c r="B3051" s="24"/>
      <c r="C3051" s="24"/>
      <c r="M3051" s="24"/>
      <c r="N3051" s="24"/>
      <c r="O3051" s="24"/>
      <c r="P3051" s="65"/>
      <c r="S3051" s="24"/>
      <c r="T3051" s="65"/>
    </row>
    <row r="3052" spans="1:20">
      <c r="A3052" s="24"/>
      <c r="B3052" s="24"/>
      <c r="C3052" s="24"/>
      <c r="M3052" s="24"/>
      <c r="N3052" s="24"/>
      <c r="O3052" s="24"/>
      <c r="P3052" s="65"/>
      <c r="S3052" s="24"/>
      <c r="T3052" s="65"/>
    </row>
    <row r="3053" spans="1:20">
      <c r="A3053" s="24"/>
      <c r="B3053" s="24"/>
      <c r="C3053" s="24"/>
      <c r="M3053" s="24"/>
      <c r="N3053" s="24"/>
      <c r="O3053" s="24"/>
      <c r="P3053" s="65"/>
      <c r="S3053" s="24"/>
      <c r="T3053" s="65"/>
    </row>
    <row r="3054" spans="1:20">
      <c r="A3054" s="24"/>
      <c r="B3054" s="24"/>
      <c r="C3054" s="24"/>
      <c r="M3054" s="24"/>
      <c r="N3054" s="24"/>
      <c r="O3054" s="24"/>
      <c r="P3054" s="65"/>
      <c r="R3054" s="24"/>
      <c r="S3054" s="24"/>
      <c r="T3054" s="65"/>
    </row>
    <row r="3055" spans="1:20">
      <c r="A3055" s="24"/>
      <c r="B3055" s="24"/>
      <c r="C3055" s="24"/>
      <c r="M3055" s="24"/>
      <c r="N3055" s="24"/>
      <c r="O3055" s="24"/>
      <c r="P3055" s="65"/>
      <c r="R3055" s="24"/>
      <c r="S3055" s="24"/>
      <c r="T3055" s="65"/>
    </row>
    <row r="3056" spans="1:20">
      <c r="A3056" s="24"/>
      <c r="B3056" s="24"/>
      <c r="C3056" s="24"/>
      <c r="M3056" s="24"/>
      <c r="N3056" s="24"/>
      <c r="O3056" s="24"/>
      <c r="P3056" s="65"/>
      <c r="R3056" s="24"/>
      <c r="S3056" s="24"/>
      <c r="T3056" s="65"/>
    </row>
    <row r="3057" spans="1:20">
      <c r="A3057" s="24"/>
      <c r="B3057" s="24"/>
      <c r="C3057" s="24"/>
      <c r="M3057" s="24"/>
      <c r="N3057" s="24"/>
      <c r="O3057" s="24"/>
      <c r="P3057" s="65"/>
      <c r="R3057" s="24"/>
      <c r="S3057" s="24"/>
      <c r="T3057" s="65"/>
    </row>
    <row r="3058" spans="1:20">
      <c r="A3058" s="24"/>
      <c r="B3058" s="24"/>
      <c r="C3058" s="24"/>
      <c r="M3058" s="24"/>
      <c r="N3058" s="24"/>
      <c r="O3058" s="24"/>
      <c r="P3058" s="65"/>
      <c r="R3058" s="24"/>
      <c r="S3058" s="24"/>
      <c r="T3058" s="65"/>
    </row>
    <row r="3059" spans="1:20">
      <c r="A3059" s="24"/>
      <c r="B3059" s="24"/>
      <c r="C3059" s="24"/>
      <c r="M3059" s="24"/>
      <c r="N3059" s="24"/>
      <c r="O3059" s="24"/>
      <c r="P3059" s="65"/>
      <c r="R3059" s="24"/>
      <c r="S3059" s="24"/>
      <c r="T3059" s="65"/>
    </row>
    <row r="3060" spans="1:20">
      <c r="A3060" s="24"/>
      <c r="B3060" s="24"/>
      <c r="C3060" s="24"/>
      <c r="M3060" s="24"/>
      <c r="N3060" s="24"/>
      <c r="O3060" s="24"/>
      <c r="P3060" s="65"/>
      <c r="R3060" s="24"/>
      <c r="S3060" s="24"/>
      <c r="T3060" s="65"/>
    </row>
    <row r="3061" spans="1:20">
      <c r="A3061" s="24"/>
      <c r="B3061" s="24"/>
      <c r="C3061" s="24"/>
      <c r="M3061" s="24"/>
      <c r="N3061" s="24"/>
      <c r="O3061" s="24"/>
      <c r="P3061" s="65"/>
      <c r="R3061" s="24"/>
      <c r="S3061" s="24"/>
      <c r="T3061" s="65"/>
    </row>
    <row r="3062" spans="1:20">
      <c r="A3062" s="24"/>
      <c r="B3062" s="24"/>
      <c r="C3062" s="24"/>
      <c r="M3062" s="24"/>
      <c r="N3062" s="24"/>
      <c r="O3062" s="24"/>
      <c r="P3062" s="65"/>
      <c r="R3062" s="24"/>
      <c r="S3062" s="24"/>
      <c r="T3062" s="65"/>
    </row>
    <row r="3063" spans="1:20">
      <c r="A3063" s="24"/>
      <c r="B3063" s="24"/>
      <c r="C3063" s="24"/>
      <c r="M3063" s="24"/>
      <c r="N3063" s="24"/>
      <c r="O3063" s="24"/>
      <c r="P3063" s="65"/>
      <c r="R3063" s="24"/>
      <c r="S3063" s="24"/>
      <c r="T3063" s="65"/>
    </row>
    <row r="3064" spans="1:20">
      <c r="A3064" s="24"/>
      <c r="B3064" s="24"/>
      <c r="C3064" s="24"/>
      <c r="M3064" s="24"/>
      <c r="N3064" s="24"/>
      <c r="O3064" s="24"/>
      <c r="P3064" s="65"/>
      <c r="S3064" s="24"/>
      <c r="T3064" s="65"/>
    </row>
    <row r="3065" spans="1:20">
      <c r="A3065" s="24"/>
      <c r="B3065" s="24"/>
      <c r="C3065" s="24"/>
      <c r="M3065" s="24"/>
      <c r="N3065" s="24"/>
      <c r="O3065" s="24"/>
      <c r="P3065" s="65"/>
      <c r="S3065" s="24"/>
      <c r="T3065" s="65"/>
    </row>
    <row r="3066" spans="1:20">
      <c r="A3066" s="24"/>
      <c r="B3066" s="24"/>
      <c r="C3066" s="24"/>
      <c r="M3066" s="24"/>
      <c r="N3066" s="24"/>
      <c r="O3066" s="24"/>
      <c r="P3066" s="65"/>
      <c r="S3066" s="24"/>
      <c r="T3066" s="65"/>
    </row>
    <row r="3067" spans="1:20">
      <c r="A3067" s="24"/>
      <c r="B3067" s="24"/>
      <c r="C3067" s="24"/>
      <c r="M3067" s="24"/>
      <c r="N3067" s="24"/>
      <c r="O3067" s="24"/>
      <c r="P3067" s="65"/>
      <c r="S3067" s="24"/>
      <c r="T3067" s="65"/>
    </row>
    <row r="3068" spans="1:20">
      <c r="A3068" s="24"/>
      <c r="B3068" s="24"/>
      <c r="C3068" s="24"/>
      <c r="M3068" s="24"/>
      <c r="N3068" s="24"/>
      <c r="O3068" s="24"/>
      <c r="P3068" s="65"/>
      <c r="S3068" s="24"/>
      <c r="T3068" s="65"/>
    </row>
    <row r="3069" spans="1:20">
      <c r="A3069" s="24"/>
      <c r="B3069" s="24"/>
      <c r="C3069" s="24"/>
      <c r="M3069" s="24"/>
      <c r="N3069" s="24"/>
      <c r="O3069" s="24"/>
      <c r="P3069" s="65"/>
      <c r="S3069" s="24"/>
      <c r="T3069" s="65"/>
    </row>
    <row r="3070" spans="1:20">
      <c r="A3070" s="24"/>
      <c r="B3070" s="24"/>
      <c r="C3070" s="24"/>
      <c r="M3070" s="24"/>
      <c r="N3070" s="24"/>
      <c r="O3070" s="24"/>
      <c r="P3070" s="65"/>
      <c r="R3070" s="24"/>
      <c r="S3070" s="24"/>
      <c r="T3070" s="65"/>
    </row>
    <row r="3071" spans="1:20">
      <c r="A3071" s="24"/>
      <c r="B3071" s="24"/>
      <c r="C3071" s="24"/>
      <c r="M3071" s="24"/>
      <c r="N3071" s="24"/>
      <c r="O3071" s="24"/>
      <c r="P3071" s="65"/>
      <c r="S3071" s="24"/>
      <c r="T3071" s="65"/>
    </row>
    <row r="3072" spans="1:20">
      <c r="A3072" s="24"/>
      <c r="B3072" s="24"/>
      <c r="C3072" s="24"/>
      <c r="M3072" s="24"/>
      <c r="N3072" s="24"/>
      <c r="O3072" s="24"/>
      <c r="P3072" s="65"/>
      <c r="S3072" s="24"/>
      <c r="T3072" s="65"/>
    </row>
    <row r="3073" spans="1:20">
      <c r="A3073" s="24"/>
      <c r="B3073" s="24"/>
      <c r="C3073" s="24"/>
      <c r="M3073" s="24"/>
      <c r="N3073" s="24"/>
      <c r="O3073" s="24"/>
      <c r="P3073" s="65"/>
      <c r="S3073" s="24"/>
      <c r="T3073" s="65"/>
    </row>
    <row r="3074" spans="1:20">
      <c r="A3074" s="24"/>
      <c r="B3074" s="24"/>
      <c r="C3074" s="24"/>
      <c r="M3074" s="24"/>
      <c r="N3074" s="24"/>
      <c r="O3074" s="24"/>
      <c r="P3074" s="65"/>
      <c r="R3074" s="24"/>
      <c r="S3074" s="24"/>
      <c r="T3074" s="65"/>
    </row>
    <row r="3075" spans="1:20">
      <c r="A3075" s="24"/>
      <c r="B3075" s="24"/>
      <c r="C3075" s="24"/>
      <c r="M3075" s="24"/>
      <c r="N3075" s="24"/>
      <c r="O3075" s="24"/>
      <c r="P3075" s="65"/>
      <c r="R3075" s="24"/>
      <c r="S3075" s="24"/>
      <c r="T3075" s="65"/>
    </row>
    <row r="3076" spans="1:20">
      <c r="A3076" s="24"/>
      <c r="B3076" s="24"/>
      <c r="C3076" s="24"/>
      <c r="M3076" s="24"/>
      <c r="N3076" s="24"/>
      <c r="O3076" s="24"/>
      <c r="P3076" s="65"/>
      <c r="R3076" s="24"/>
      <c r="S3076" s="24"/>
      <c r="T3076" s="65"/>
    </row>
    <row r="3077" spans="1:20">
      <c r="A3077" s="24"/>
      <c r="B3077" s="24"/>
      <c r="C3077" s="24"/>
      <c r="M3077" s="24"/>
      <c r="N3077" s="24"/>
      <c r="O3077" s="24"/>
      <c r="P3077" s="65"/>
      <c r="R3077" s="24"/>
      <c r="S3077" s="24"/>
      <c r="T3077" s="65"/>
    </row>
    <row r="3078" spans="1:20">
      <c r="A3078" s="24"/>
      <c r="B3078" s="24"/>
      <c r="C3078" s="24"/>
      <c r="M3078" s="24"/>
      <c r="N3078" s="24"/>
      <c r="O3078" s="24"/>
      <c r="P3078" s="65"/>
      <c r="R3078" s="24"/>
      <c r="S3078" s="24"/>
      <c r="T3078" s="65"/>
    </row>
    <row r="3079" spans="1:20">
      <c r="A3079" s="24"/>
      <c r="B3079" s="24"/>
      <c r="C3079" s="24"/>
      <c r="M3079" s="24"/>
      <c r="N3079" s="24"/>
      <c r="O3079" s="24"/>
      <c r="P3079" s="65"/>
      <c r="R3079" s="24"/>
      <c r="S3079" s="24"/>
      <c r="T3079" s="65"/>
    </row>
    <row r="3080" spans="1:20">
      <c r="A3080" s="24"/>
      <c r="B3080" s="24"/>
      <c r="C3080" s="24"/>
      <c r="M3080" s="24"/>
      <c r="N3080" s="24"/>
      <c r="O3080" s="24"/>
      <c r="P3080" s="65"/>
      <c r="R3080" s="24"/>
      <c r="S3080" s="24"/>
      <c r="T3080" s="65"/>
    </row>
    <row r="3081" spans="1:20">
      <c r="A3081" s="24"/>
      <c r="B3081" s="24"/>
      <c r="C3081" s="24"/>
      <c r="M3081" s="24"/>
      <c r="N3081" s="24"/>
      <c r="O3081" s="24"/>
      <c r="P3081" s="65"/>
      <c r="R3081" s="24"/>
      <c r="S3081" s="24"/>
      <c r="T3081" s="65"/>
    </row>
    <row r="3082" spans="1:20">
      <c r="A3082" s="24"/>
      <c r="B3082" s="24"/>
      <c r="C3082" s="24"/>
      <c r="M3082" s="24"/>
      <c r="N3082" s="24"/>
      <c r="O3082" s="24"/>
      <c r="P3082" s="65"/>
      <c r="R3082" s="24"/>
      <c r="S3082" s="24"/>
      <c r="T3082" s="65"/>
    </row>
    <row r="3083" spans="1:20">
      <c r="A3083" s="24"/>
      <c r="B3083" s="24"/>
      <c r="C3083" s="24"/>
      <c r="M3083" s="24"/>
      <c r="N3083" s="24"/>
      <c r="O3083" s="24"/>
      <c r="P3083" s="65"/>
      <c r="R3083" s="24"/>
      <c r="S3083" s="24"/>
      <c r="T3083" s="65"/>
    </row>
    <row r="3084" spans="1:20">
      <c r="A3084" s="24"/>
      <c r="B3084" s="24"/>
      <c r="C3084" s="24"/>
      <c r="M3084" s="24"/>
      <c r="N3084" s="24"/>
      <c r="O3084" s="24"/>
      <c r="P3084" s="65"/>
      <c r="S3084" s="24"/>
      <c r="T3084" s="65"/>
    </row>
    <row r="3085" spans="1:20">
      <c r="A3085" s="24"/>
      <c r="B3085" s="24"/>
      <c r="C3085" s="24"/>
      <c r="M3085" s="24"/>
      <c r="N3085" s="24"/>
      <c r="O3085" s="24"/>
      <c r="P3085" s="65"/>
      <c r="S3085" s="24"/>
      <c r="T3085" s="65"/>
    </row>
    <row r="3086" spans="1:20">
      <c r="A3086" s="24"/>
      <c r="B3086" s="24"/>
      <c r="C3086" s="24"/>
      <c r="M3086" s="24"/>
      <c r="N3086" s="24"/>
      <c r="O3086" s="24"/>
      <c r="P3086" s="65"/>
      <c r="S3086" s="24"/>
      <c r="T3086" s="65"/>
    </row>
    <row r="3087" spans="1:20">
      <c r="A3087" s="24"/>
      <c r="B3087" s="24"/>
      <c r="C3087" s="24"/>
      <c r="M3087" s="24"/>
      <c r="N3087" s="24"/>
      <c r="O3087" s="24"/>
      <c r="P3087" s="65"/>
      <c r="S3087" s="24"/>
      <c r="T3087" s="65"/>
    </row>
    <row r="3088" spans="1:20">
      <c r="A3088" s="24"/>
      <c r="B3088" s="24"/>
      <c r="C3088" s="24"/>
      <c r="M3088" s="24"/>
      <c r="N3088" s="24"/>
      <c r="O3088" s="24"/>
      <c r="P3088" s="65"/>
      <c r="S3088" s="24"/>
      <c r="T3088" s="65"/>
    </row>
    <row r="3089" spans="1:20">
      <c r="A3089" s="24"/>
      <c r="B3089" s="24"/>
      <c r="C3089" s="24"/>
      <c r="M3089" s="24"/>
      <c r="N3089" s="24"/>
      <c r="O3089" s="24"/>
      <c r="P3089" s="65"/>
      <c r="S3089" s="24"/>
      <c r="T3089" s="65"/>
    </row>
    <row r="3090" spans="1:20">
      <c r="A3090" s="24"/>
      <c r="B3090" s="24"/>
      <c r="C3090" s="24"/>
      <c r="M3090" s="24"/>
      <c r="N3090" s="24"/>
      <c r="O3090" s="24"/>
      <c r="P3090" s="65"/>
      <c r="R3090" s="24"/>
      <c r="S3090" s="24"/>
      <c r="T3090" s="65"/>
    </row>
    <row r="3091" spans="1:20">
      <c r="A3091" s="24"/>
      <c r="B3091" s="24"/>
      <c r="C3091" s="24"/>
      <c r="M3091" s="24"/>
      <c r="N3091" s="24"/>
      <c r="O3091" s="24"/>
      <c r="P3091" s="65"/>
      <c r="S3091" s="24"/>
      <c r="T3091" s="65"/>
    </row>
    <row r="3092" spans="1:20">
      <c r="A3092" s="24"/>
      <c r="B3092" s="24"/>
      <c r="C3092" s="24"/>
      <c r="M3092" s="24"/>
      <c r="N3092" s="24"/>
      <c r="O3092" s="24"/>
      <c r="P3092" s="65"/>
      <c r="S3092" s="24"/>
      <c r="T3092" s="65"/>
    </row>
    <row r="3093" spans="1:20">
      <c r="A3093" s="24"/>
      <c r="B3093" s="24"/>
      <c r="C3093" s="24"/>
      <c r="M3093" s="24"/>
      <c r="N3093" s="24"/>
      <c r="O3093" s="24"/>
      <c r="P3093" s="65"/>
      <c r="S3093" s="24"/>
      <c r="T3093" s="65"/>
    </row>
    <row r="3094" spans="1:20">
      <c r="A3094" s="24"/>
      <c r="B3094" s="24"/>
      <c r="C3094" s="24"/>
      <c r="M3094" s="24"/>
      <c r="N3094" s="24"/>
      <c r="O3094" s="24"/>
      <c r="P3094" s="65"/>
      <c r="R3094" s="24"/>
      <c r="S3094" s="24"/>
      <c r="T3094" s="65"/>
    </row>
    <row r="3095" spans="1:20">
      <c r="A3095" s="24"/>
      <c r="B3095" s="24"/>
      <c r="C3095" s="24"/>
      <c r="M3095" s="24"/>
      <c r="N3095" s="24"/>
      <c r="O3095" s="24"/>
      <c r="P3095" s="65"/>
      <c r="R3095" s="24"/>
      <c r="S3095" s="24"/>
      <c r="T3095" s="65"/>
    </row>
    <row r="3096" spans="1:20">
      <c r="A3096" s="24"/>
      <c r="B3096" s="24"/>
      <c r="C3096" s="24"/>
      <c r="M3096" s="24"/>
      <c r="N3096" s="24"/>
      <c r="O3096" s="24"/>
      <c r="P3096" s="65"/>
      <c r="R3096" s="24"/>
      <c r="S3096" s="24"/>
      <c r="T3096" s="65"/>
    </row>
    <row r="3097" spans="1:20">
      <c r="A3097" s="24"/>
      <c r="B3097" s="24"/>
      <c r="C3097" s="24"/>
      <c r="M3097" s="24"/>
      <c r="N3097" s="24"/>
      <c r="O3097" s="24"/>
      <c r="P3097" s="65"/>
      <c r="R3097" s="24"/>
      <c r="S3097" s="24"/>
      <c r="T3097" s="65"/>
    </row>
    <row r="3098" spans="1:20">
      <c r="A3098" s="24"/>
      <c r="B3098" s="24"/>
      <c r="C3098" s="24"/>
      <c r="M3098" s="24"/>
      <c r="N3098" s="24"/>
      <c r="O3098" s="24"/>
      <c r="P3098" s="65"/>
      <c r="R3098" s="24"/>
      <c r="S3098" s="24"/>
      <c r="T3098" s="65"/>
    </row>
    <row r="3099" spans="1:20">
      <c r="A3099" s="24"/>
      <c r="B3099" s="24"/>
      <c r="C3099" s="24"/>
      <c r="M3099" s="24"/>
      <c r="N3099" s="24"/>
      <c r="O3099" s="24"/>
      <c r="P3099" s="65"/>
      <c r="R3099" s="24"/>
      <c r="S3099" s="24"/>
      <c r="T3099" s="65"/>
    </row>
    <row r="3100" spans="1:20">
      <c r="A3100" s="24"/>
      <c r="B3100" s="24"/>
      <c r="C3100" s="24"/>
      <c r="M3100" s="24"/>
      <c r="N3100" s="24"/>
      <c r="O3100" s="24"/>
      <c r="P3100" s="65"/>
      <c r="R3100" s="24"/>
      <c r="S3100" s="24"/>
      <c r="T3100" s="65"/>
    </row>
    <row r="3101" spans="1:20">
      <c r="A3101" s="24"/>
      <c r="B3101" s="24"/>
      <c r="C3101" s="24"/>
      <c r="M3101" s="24"/>
      <c r="N3101" s="24"/>
      <c r="O3101" s="24"/>
      <c r="P3101" s="65"/>
      <c r="R3101" s="24"/>
      <c r="S3101" s="24"/>
      <c r="T3101" s="65"/>
    </row>
    <row r="3102" spans="1:20">
      <c r="A3102" s="24"/>
      <c r="B3102" s="24"/>
      <c r="C3102" s="24"/>
      <c r="M3102" s="24"/>
      <c r="N3102" s="24"/>
      <c r="O3102" s="24"/>
      <c r="P3102" s="65"/>
      <c r="R3102" s="24"/>
      <c r="S3102" s="24"/>
      <c r="T3102" s="65"/>
    </row>
    <row r="3103" spans="1:20">
      <c r="A3103" s="24"/>
      <c r="B3103" s="24"/>
      <c r="C3103" s="24"/>
      <c r="M3103" s="24"/>
      <c r="N3103" s="24"/>
      <c r="O3103" s="24"/>
      <c r="P3103" s="65"/>
      <c r="R3103" s="24"/>
      <c r="S3103" s="24"/>
      <c r="T3103" s="65"/>
    </row>
    <row r="3104" spans="1:20">
      <c r="A3104" s="24"/>
      <c r="B3104" s="24"/>
      <c r="C3104" s="24"/>
      <c r="M3104" s="24"/>
      <c r="N3104" s="24"/>
      <c r="O3104" s="24"/>
      <c r="P3104" s="65"/>
      <c r="S3104" s="24"/>
      <c r="T3104" s="65"/>
    </row>
    <row r="3105" spans="1:20">
      <c r="A3105" s="24"/>
      <c r="B3105" s="24"/>
      <c r="C3105" s="24"/>
      <c r="M3105" s="24"/>
      <c r="N3105" s="24"/>
      <c r="O3105" s="24"/>
      <c r="P3105" s="65"/>
      <c r="S3105" s="24"/>
      <c r="T3105" s="65"/>
    </row>
    <row r="3106" spans="1:20">
      <c r="A3106" s="24"/>
      <c r="B3106" s="24"/>
      <c r="C3106" s="24"/>
      <c r="M3106" s="24"/>
      <c r="N3106" s="24"/>
      <c r="O3106" s="24"/>
      <c r="P3106" s="65"/>
      <c r="S3106" s="24"/>
      <c r="T3106" s="65"/>
    </row>
    <row r="3107" spans="1:20">
      <c r="A3107" s="24"/>
      <c r="B3107" s="24"/>
      <c r="C3107" s="24"/>
      <c r="M3107" s="24"/>
      <c r="N3107" s="24"/>
      <c r="O3107" s="24"/>
      <c r="P3107" s="65"/>
      <c r="S3107" s="24"/>
      <c r="T3107" s="65"/>
    </row>
    <row r="3108" spans="1:20">
      <c r="A3108" s="24"/>
      <c r="B3108" s="24"/>
      <c r="C3108" s="24"/>
      <c r="M3108" s="24"/>
      <c r="N3108" s="24"/>
      <c r="O3108" s="24"/>
      <c r="P3108" s="65"/>
      <c r="S3108" s="24"/>
      <c r="T3108" s="65"/>
    </row>
    <row r="3109" spans="1:20">
      <c r="A3109" s="24"/>
      <c r="B3109" s="24"/>
      <c r="C3109" s="24"/>
      <c r="M3109" s="24"/>
      <c r="N3109" s="24"/>
      <c r="O3109" s="24"/>
      <c r="P3109" s="65"/>
      <c r="S3109" s="24"/>
      <c r="T3109" s="65"/>
    </row>
    <row r="3110" spans="1:20">
      <c r="A3110" s="24"/>
      <c r="B3110" s="24"/>
      <c r="C3110" s="24"/>
      <c r="M3110" s="24"/>
      <c r="N3110" s="24"/>
      <c r="O3110" s="24"/>
      <c r="P3110" s="65"/>
      <c r="R3110" s="24"/>
      <c r="S3110" s="24"/>
      <c r="T3110" s="65"/>
    </row>
    <row r="3111" spans="1:20">
      <c r="A3111" s="24"/>
      <c r="B3111" s="24"/>
      <c r="C3111" s="24"/>
      <c r="M3111" s="24"/>
      <c r="N3111" s="24"/>
      <c r="O3111" s="24"/>
      <c r="P3111" s="65"/>
      <c r="S3111" s="24"/>
      <c r="T3111" s="65"/>
    </row>
    <row r="3112" spans="1:20">
      <c r="A3112" s="24"/>
      <c r="B3112" s="24"/>
      <c r="C3112" s="24"/>
      <c r="M3112" s="24"/>
      <c r="N3112" s="24"/>
      <c r="O3112" s="24"/>
      <c r="P3112" s="65"/>
      <c r="S3112" s="24"/>
      <c r="T3112" s="65"/>
    </row>
    <row r="3113" spans="1:20">
      <c r="A3113" s="24"/>
      <c r="B3113" s="24"/>
      <c r="C3113" s="24"/>
      <c r="M3113" s="24"/>
      <c r="N3113" s="24"/>
      <c r="O3113" s="24"/>
      <c r="P3113" s="65"/>
      <c r="S3113" s="24"/>
      <c r="T3113" s="65"/>
    </row>
    <row r="3114" spans="1:20">
      <c r="A3114" s="24"/>
      <c r="B3114" s="24"/>
      <c r="C3114" s="24"/>
      <c r="M3114" s="24"/>
      <c r="N3114" s="24"/>
      <c r="O3114" s="24"/>
      <c r="P3114" s="65"/>
      <c r="R3114" s="24"/>
      <c r="S3114" s="24"/>
      <c r="T3114" s="65"/>
    </row>
    <row r="3115" spans="1:20">
      <c r="A3115" s="24"/>
      <c r="B3115" s="24"/>
      <c r="C3115" s="24"/>
      <c r="M3115" s="24"/>
      <c r="N3115" s="24"/>
      <c r="O3115" s="24"/>
      <c r="P3115" s="65"/>
      <c r="R3115" s="24"/>
      <c r="S3115" s="24"/>
      <c r="T3115" s="65"/>
    </row>
    <row r="3116" spans="1:20">
      <c r="A3116" s="24"/>
      <c r="B3116" s="24"/>
      <c r="C3116" s="24"/>
      <c r="M3116" s="24"/>
      <c r="N3116" s="24"/>
      <c r="O3116" s="24"/>
      <c r="P3116" s="65"/>
      <c r="R3116" s="24"/>
      <c r="S3116" s="24"/>
      <c r="T3116" s="65"/>
    </row>
    <row r="3117" spans="1:20">
      <c r="A3117" s="24"/>
      <c r="B3117" s="24"/>
      <c r="C3117" s="24"/>
      <c r="M3117" s="24"/>
      <c r="N3117" s="24"/>
      <c r="O3117" s="24"/>
      <c r="P3117" s="65"/>
      <c r="R3117" s="24"/>
      <c r="S3117" s="24"/>
      <c r="T3117" s="65"/>
    </row>
    <row r="3118" spans="1:20">
      <c r="A3118" s="24"/>
      <c r="B3118" s="24"/>
      <c r="C3118" s="24"/>
      <c r="M3118" s="24"/>
      <c r="N3118" s="24"/>
      <c r="O3118" s="24"/>
      <c r="P3118" s="65"/>
      <c r="R3118" s="24"/>
      <c r="S3118" s="24"/>
      <c r="T3118" s="65"/>
    </row>
    <row r="3119" spans="1:20">
      <c r="A3119" s="24"/>
      <c r="B3119" s="24"/>
      <c r="C3119" s="24"/>
      <c r="M3119" s="24"/>
      <c r="N3119" s="24"/>
      <c r="O3119" s="24"/>
      <c r="P3119" s="65"/>
      <c r="R3119" s="24"/>
      <c r="S3119" s="24"/>
      <c r="T3119" s="65"/>
    </row>
    <row r="3120" spans="1:20">
      <c r="A3120" s="24"/>
      <c r="B3120" s="24"/>
      <c r="C3120" s="24"/>
      <c r="M3120" s="24"/>
      <c r="N3120" s="24"/>
      <c r="O3120" s="24"/>
      <c r="P3120" s="65"/>
      <c r="R3120" s="24"/>
      <c r="S3120" s="24"/>
      <c r="T3120" s="65"/>
    </row>
    <row r="3121" spans="1:20">
      <c r="A3121" s="24"/>
      <c r="B3121" s="24"/>
      <c r="C3121" s="24"/>
      <c r="M3121" s="24"/>
      <c r="N3121" s="24"/>
      <c r="O3121" s="24"/>
      <c r="P3121" s="65"/>
      <c r="R3121" s="24"/>
      <c r="S3121" s="24"/>
      <c r="T3121" s="65"/>
    </row>
    <row r="3122" spans="1:20">
      <c r="A3122" s="24"/>
      <c r="B3122" s="24"/>
      <c r="C3122" s="24"/>
      <c r="M3122" s="24"/>
      <c r="N3122" s="24"/>
      <c r="O3122" s="24"/>
      <c r="P3122" s="65"/>
      <c r="R3122" s="24"/>
      <c r="S3122" s="24"/>
      <c r="T3122" s="65"/>
    </row>
    <row r="3123" spans="1:20">
      <c r="A3123" s="24"/>
      <c r="B3123" s="24"/>
      <c r="C3123" s="24"/>
      <c r="M3123" s="24"/>
      <c r="N3123" s="24"/>
      <c r="O3123" s="24"/>
      <c r="P3123" s="65"/>
      <c r="R3123" s="24"/>
      <c r="S3123" s="24"/>
      <c r="T3123" s="65"/>
    </row>
    <row r="3124" spans="1:20">
      <c r="A3124" s="24"/>
      <c r="B3124" s="24"/>
      <c r="C3124" s="24"/>
      <c r="M3124" s="24"/>
      <c r="N3124" s="24"/>
      <c r="O3124" s="24"/>
      <c r="P3124" s="65"/>
      <c r="S3124" s="24"/>
      <c r="T3124" s="65"/>
    </row>
    <row r="3125" spans="1:20">
      <c r="A3125" s="24"/>
      <c r="B3125" s="24"/>
      <c r="C3125" s="24"/>
      <c r="M3125" s="24"/>
      <c r="N3125" s="24"/>
      <c r="O3125" s="24"/>
      <c r="P3125" s="65"/>
      <c r="S3125" s="24"/>
      <c r="T3125" s="65"/>
    </row>
    <row r="3126" spans="1:20">
      <c r="A3126" s="24"/>
      <c r="B3126" s="24"/>
      <c r="C3126" s="24"/>
      <c r="M3126" s="24"/>
      <c r="N3126" s="24"/>
      <c r="O3126" s="24"/>
      <c r="P3126" s="65"/>
      <c r="S3126" s="24"/>
      <c r="T3126" s="65"/>
    </row>
    <row r="3127" spans="1:20">
      <c r="A3127" s="24"/>
      <c r="B3127" s="24"/>
      <c r="C3127" s="24"/>
      <c r="M3127" s="24"/>
      <c r="N3127" s="24"/>
      <c r="O3127" s="24"/>
      <c r="P3127" s="65"/>
      <c r="S3127" s="24"/>
      <c r="T3127" s="65"/>
    </row>
    <row r="3128" spans="1:20">
      <c r="A3128" s="24"/>
      <c r="B3128" s="24"/>
      <c r="C3128" s="24"/>
      <c r="M3128" s="24"/>
      <c r="N3128" s="24"/>
      <c r="O3128" s="24"/>
      <c r="P3128" s="65"/>
      <c r="S3128" s="24"/>
      <c r="T3128" s="65"/>
    </row>
    <row r="3129" spans="1:20">
      <c r="A3129" s="24"/>
      <c r="B3129" s="24"/>
      <c r="C3129" s="24"/>
      <c r="M3129" s="24"/>
      <c r="N3129" s="24"/>
      <c r="O3129" s="24"/>
      <c r="P3129" s="65"/>
      <c r="S3129" s="24"/>
      <c r="T3129" s="65"/>
    </row>
    <row r="3130" spans="1:20">
      <c r="A3130" s="24"/>
      <c r="B3130" s="24"/>
      <c r="C3130" s="24"/>
      <c r="M3130" s="24"/>
      <c r="N3130" s="24"/>
      <c r="O3130" s="24"/>
      <c r="P3130" s="65"/>
      <c r="R3130" s="24"/>
      <c r="S3130" s="24"/>
      <c r="T3130" s="65"/>
    </row>
    <row r="3131" spans="1:20">
      <c r="A3131" s="24"/>
      <c r="B3131" s="24"/>
      <c r="C3131" s="24"/>
      <c r="M3131" s="24"/>
      <c r="N3131" s="24"/>
      <c r="O3131" s="24"/>
      <c r="P3131" s="65"/>
      <c r="S3131" s="24"/>
      <c r="T3131" s="65"/>
    </row>
    <row r="3132" spans="1:20">
      <c r="A3132" s="24"/>
      <c r="B3132" s="24"/>
      <c r="C3132" s="24"/>
      <c r="M3132" s="24"/>
      <c r="N3132" s="24"/>
      <c r="O3132" s="24"/>
      <c r="P3132" s="65"/>
      <c r="S3132" s="24"/>
      <c r="T3132" s="65"/>
    </row>
    <row r="3133" spans="1:20">
      <c r="A3133" s="24"/>
      <c r="B3133" s="24"/>
      <c r="C3133" s="24"/>
      <c r="M3133" s="24"/>
      <c r="N3133" s="24"/>
      <c r="O3133" s="24"/>
      <c r="P3133" s="65"/>
      <c r="S3133" s="24"/>
      <c r="T3133" s="65"/>
    </row>
    <row r="3134" spans="1:20">
      <c r="A3134" s="24"/>
      <c r="B3134" s="24"/>
      <c r="C3134" s="24"/>
      <c r="M3134" s="24"/>
      <c r="N3134" s="24"/>
      <c r="O3134" s="24"/>
      <c r="P3134" s="65"/>
      <c r="R3134" s="24"/>
      <c r="S3134" s="24"/>
      <c r="T3134" s="65"/>
    </row>
    <row r="3135" spans="1:20">
      <c r="A3135" s="24"/>
      <c r="B3135" s="24"/>
      <c r="C3135" s="24"/>
      <c r="M3135" s="24"/>
      <c r="N3135" s="24"/>
      <c r="O3135" s="24"/>
      <c r="P3135" s="65"/>
      <c r="R3135" s="24"/>
      <c r="S3135" s="24"/>
      <c r="T3135" s="65"/>
    </row>
    <row r="3136" spans="1:20">
      <c r="A3136" s="24"/>
      <c r="B3136" s="24"/>
      <c r="C3136" s="24"/>
      <c r="M3136" s="24"/>
      <c r="N3136" s="24"/>
      <c r="O3136" s="24"/>
      <c r="P3136" s="65"/>
      <c r="R3136" s="24"/>
      <c r="S3136" s="24"/>
      <c r="T3136" s="65"/>
    </row>
    <row r="3137" spans="1:20">
      <c r="A3137" s="24"/>
      <c r="B3137" s="24"/>
      <c r="C3137" s="24"/>
      <c r="M3137" s="24"/>
      <c r="N3137" s="24"/>
      <c r="O3137" s="24"/>
      <c r="P3137" s="65"/>
      <c r="R3137" s="24"/>
      <c r="S3137" s="24"/>
      <c r="T3137" s="65"/>
    </row>
    <row r="3138" spans="1:20">
      <c r="A3138" s="24"/>
      <c r="B3138" s="24"/>
      <c r="C3138" s="24"/>
      <c r="M3138" s="24"/>
      <c r="N3138" s="24"/>
      <c r="O3138" s="24"/>
      <c r="P3138" s="65"/>
      <c r="R3138" s="24"/>
      <c r="S3138" s="24"/>
      <c r="T3138" s="65"/>
    </row>
    <row r="3139" spans="1:20">
      <c r="A3139" s="24"/>
      <c r="B3139" s="24"/>
      <c r="C3139" s="24"/>
      <c r="M3139" s="24"/>
      <c r="N3139" s="24"/>
      <c r="O3139" s="24"/>
      <c r="P3139" s="65"/>
      <c r="R3139" s="24"/>
      <c r="S3139" s="24"/>
      <c r="T3139" s="65"/>
    </row>
    <row r="3140" spans="1:20">
      <c r="A3140" s="24"/>
      <c r="B3140" s="24"/>
      <c r="C3140" s="24"/>
      <c r="M3140" s="24"/>
      <c r="N3140" s="24"/>
      <c r="O3140" s="24"/>
      <c r="P3140" s="65"/>
      <c r="R3140" s="24"/>
      <c r="S3140" s="24"/>
      <c r="T3140" s="65"/>
    </row>
    <row r="3141" spans="1:20">
      <c r="A3141" s="24"/>
      <c r="B3141" s="24"/>
      <c r="C3141" s="24"/>
      <c r="M3141" s="24"/>
      <c r="N3141" s="24"/>
      <c r="O3141" s="24"/>
      <c r="P3141" s="65"/>
      <c r="R3141" s="24"/>
      <c r="S3141" s="24"/>
      <c r="T3141" s="65"/>
    </row>
    <row r="3142" spans="1:20">
      <c r="A3142" s="24"/>
      <c r="B3142" s="24"/>
      <c r="C3142" s="24"/>
      <c r="M3142" s="24"/>
      <c r="N3142" s="24"/>
      <c r="O3142" s="24"/>
      <c r="P3142" s="65"/>
      <c r="R3142" s="24"/>
      <c r="S3142" s="24"/>
      <c r="T3142" s="65"/>
    </row>
    <row r="3143" spans="1:20">
      <c r="A3143" s="24"/>
      <c r="B3143" s="24"/>
      <c r="C3143" s="24"/>
      <c r="M3143" s="24"/>
      <c r="N3143" s="24"/>
      <c r="O3143" s="24"/>
      <c r="P3143" s="65"/>
      <c r="R3143" s="24"/>
      <c r="S3143" s="24"/>
      <c r="T3143" s="65"/>
    </row>
    <row r="3144" spans="1:20">
      <c r="A3144" s="24"/>
      <c r="B3144" s="24"/>
      <c r="C3144" s="24"/>
      <c r="M3144" s="24"/>
      <c r="N3144" s="24"/>
      <c r="O3144" s="24"/>
      <c r="P3144" s="65"/>
      <c r="S3144" s="24"/>
      <c r="T3144" s="65"/>
    </row>
    <row r="3145" spans="1:20">
      <c r="A3145" s="24"/>
      <c r="B3145" s="24"/>
      <c r="C3145" s="24"/>
      <c r="M3145" s="24"/>
      <c r="N3145" s="24"/>
      <c r="O3145" s="24"/>
      <c r="P3145" s="65"/>
      <c r="S3145" s="24"/>
      <c r="T3145" s="65"/>
    </row>
    <row r="3146" spans="1:20">
      <c r="A3146" s="24"/>
      <c r="B3146" s="24"/>
      <c r="C3146" s="24"/>
      <c r="M3146" s="24"/>
      <c r="N3146" s="24"/>
      <c r="O3146" s="24"/>
      <c r="P3146" s="65"/>
      <c r="S3146" s="24"/>
      <c r="T3146" s="65"/>
    </row>
    <row r="3147" spans="1:20">
      <c r="A3147" s="24"/>
      <c r="B3147" s="24"/>
      <c r="C3147" s="24"/>
      <c r="M3147" s="24"/>
      <c r="N3147" s="24"/>
      <c r="O3147" s="24"/>
      <c r="P3147" s="65"/>
      <c r="S3147" s="24"/>
      <c r="T3147" s="65"/>
    </row>
    <row r="3148" spans="1:20">
      <c r="A3148" s="24"/>
      <c r="B3148" s="24"/>
      <c r="C3148" s="24"/>
      <c r="M3148" s="24"/>
      <c r="N3148" s="24"/>
      <c r="O3148" s="24"/>
      <c r="P3148" s="65"/>
      <c r="S3148" s="24"/>
      <c r="T3148" s="65"/>
    </row>
    <row r="3149" spans="1:20">
      <c r="A3149" s="24"/>
      <c r="B3149" s="24"/>
      <c r="C3149" s="24"/>
      <c r="M3149" s="24"/>
      <c r="N3149" s="24"/>
      <c r="O3149" s="24"/>
      <c r="P3149" s="65"/>
      <c r="S3149" s="24"/>
      <c r="T3149" s="65"/>
    </row>
    <row r="3150" spans="1:20">
      <c r="A3150" s="24"/>
      <c r="B3150" s="24"/>
      <c r="C3150" s="24"/>
      <c r="M3150" s="24"/>
      <c r="N3150" s="24"/>
      <c r="O3150" s="24"/>
      <c r="P3150" s="65"/>
      <c r="R3150" s="24"/>
      <c r="S3150" s="24"/>
      <c r="T3150" s="65"/>
    </row>
    <row r="3151" spans="1:20">
      <c r="A3151" s="24"/>
      <c r="B3151" s="24"/>
      <c r="C3151" s="24"/>
      <c r="M3151" s="24"/>
      <c r="N3151" s="24"/>
      <c r="O3151" s="24"/>
      <c r="P3151" s="65"/>
      <c r="S3151" s="24"/>
      <c r="T3151" s="65"/>
    </row>
    <row r="3152" spans="1:20">
      <c r="A3152" s="24"/>
      <c r="B3152" s="24"/>
      <c r="C3152" s="24"/>
      <c r="M3152" s="24"/>
      <c r="N3152" s="24"/>
      <c r="O3152" s="24"/>
      <c r="P3152" s="65"/>
      <c r="S3152" s="24"/>
      <c r="T3152" s="65"/>
    </row>
    <row r="3153" spans="1:20">
      <c r="A3153" s="24"/>
      <c r="B3153" s="24"/>
      <c r="C3153" s="24"/>
      <c r="M3153" s="24"/>
      <c r="N3153" s="24"/>
      <c r="O3153" s="24"/>
      <c r="P3153" s="65"/>
      <c r="S3153" s="24"/>
      <c r="T3153" s="65"/>
    </row>
    <row r="3154" spans="1:20">
      <c r="A3154" s="24"/>
      <c r="B3154" s="24"/>
      <c r="C3154" s="24"/>
      <c r="M3154" s="24"/>
      <c r="N3154" s="24"/>
      <c r="O3154" s="24"/>
      <c r="P3154" s="65"/>
      <c r="R3154" s="24"/>
      <c r="S3154" s="24"/>
      <c r="T3154" s="65"/>
    </row>
    <row r="3155" spans="1:20">
      <c r="A3155" s="24"/>
      <c r="B3155" s="24"/>
      <c r="C3155" s="24"/>
      <c r="M3155" s="24"/>
      <c r="N3155" s="24"/>
      <c r="O3155" s="24"/>
      <c r="P3155" s="65"/>
      <c r="R3155" s="24"/>
      <c r="S3155" s="24"/>
      <c r="T3155" s="65"/>
    </row>
    <row r="3156" spans="1:20">
      <c r="A3156" s="24"/>
      <c r="B3156" s="24"/>
      <c r="C3156" s="24"/>
      <c r="M3156" s="24"/>
      <c r="N3156" s="24"/>
      <c r="O3156" s="24"/>
      <c r="P3156" s="65"/>
      <c r="R3156" s="24"/>
      <c r="S3156" s="24"/>
      <c r="T3156" s="65"/>
    </row>
    <row r="3157" spans="1:20">
      <c r="A3157" s="24"/>
      <c r="B3157" s="24"/>
      <c r="C3157" s="24"/>
      <c r="M3157" s="24"/>
      <c r="N3157" s="24"/>
      <c r="O3157" s="24"/>
      <c r="P3157" s="65"/>
      <c r="R3157" s="24"/>
      <c r="S3157" s="24"/>
      <c r="T3157" s="65"/>
    </row>
    <row r="3158" spans="1:20">
      <c r="A3158" s="24"/>
      <c r="B3158" s="24"/>
      <c r="C3158" s="24"/>
      <c r="M3158" s="24"/>
      <c r="N3158" s="24"/>
      <c r="O3158" s="24"/>
      <c r="P3158" s="65"/>
      <c r="R3158" s="24"/>
      <c r="S3158" s="24"/>
      <c r="T3158" s="65"/>
    </row>
    <row r="3159" spans="1:20">
      <c r="A3159" s="24"/>
      <c r="B3159" s="24"/>
      <c r="C3159" s="24"/>
      <c r="M3159" s="24"/>
      <c r="N3159" s="24"/>
      <c r="O3159" s="24"/>
      <c r="P3159" s="65"/>
      <c r="R3159" s="24"/>
      <c r="S3159" s="24"/>
      <c r="T3159" s="65"/>
    </row>
    <row r="3160" spans="1:20">
      <c r="A3160" s="24"/>
      <c r="B3160" s="24"/>
      <c r="C3160" s="24"/>
      <c r="M3160" s="24"/>
      <c r="N3160" s="24"/>
      <c r="O3160" s="24"/>
      <c r="P3160" s="65"/>
      <c r="R3160" s="24"/>
      <c r="S3160" s="24"/>
      <c r="T3160" s="65"/>
    </row>
    <row r="3161" spans="1:20">
      <c r="A3161" s="24"/>
      <c r="B3161" s="24"/>
      <c r="C3161" s="24"/>
      <c r="M3161" s="24"/>
      <c r="N3161" s="24"/>
      <c r="O3161" s="24"/>
      <c r="P3161" s="65"/>
      <c r="R3161" s="24"/>
      <c r="S3161" s="24"/>
      <c r="T3161" s="65"/>
    </row>
    <row r="3162" spans="1:20">
      <c r="A3162" s="24"/>
      <c r="B3162" s="24"/>
      <c r="C3162" s="24"/>
      <c r="M3162" s="24"/>
      <c r="N3162" s="24"/>
      <c r="O3162" s="24"/>
      <c r="P3162" s="65"/>
      <c r="R3162" s="24"/>
      <c r="S3162" s="24"/>
      <c r="T3162" s="65"/>
    </row>
    <row r="3163" spans="1:20">
      <c r="A3163" s="24"/>
      <c r="B3163" s="24"/>
      <c r="C3163" s="24"/>
      <c r="M3163" s="24"/>
      <c r="N3163" s="24"/>
      <c r="O3163" s="24"/>
      <c r="P3163" s="65"/>
      <c r="R3163" s="24"/>
      <c r="S3163" s="24"/>
      <c r="T3163" s="65"/>
    </row>
    <row r="3164" spans="1:20">
      <c r="A3164" s="24"/>
      <c r="B3164" s="24"/>
      <c r="C3164" s="24"/>
      <c r="M3164" s="24"/>
      <c r="N3164" s="24"/>
      <c r="O3164" s="24"/>
      <c r="P3164" s="65"/>
      <c r="S3164" s="24"/>
      <c r="T3164" s="65"/>
    </row>
    <row r="3165" spans="1:20">
      <c r="A3165" s="24"/>
      <c r="B3165" s="24"/>
      <c r="C3165" s="24"/>
      <c r="M3165" s="24"/>
      <c r="N3165" s="24"/>
      <c r="O3165" s="24"/>
      <c r="P3165" s="65"/>
      <c r="S3165" s="24"/>
      <c r="T3165" s="65"/>
    </row>
    <row r="3166" spans="1:20">
      <c r="A3166" s="24"/>
      <c r="B3166" s="24"/>
      <c r="C3166" s="24"/>
      <c r="M3166" s="24"/>
      <c r="N3166" s="24"/>
      <c r="O3166" s="24"/>
      <c r="P3166" s="65"/>
      <c r="S3166" s="24"/>
      <c r="T3166" s="65"/>
    </row>
    <row r="3167" spans="1:20">
      <c r="A3167" s="24"/>
      <c r="B3167" s="24"/>
      <c r="C3167" s="24"/>
      <c r="M3167" s="24"/>
      <c r="N3167" s="24"/>
      <c r="O3167" s="24"/>
      <c r="P3167" s="65"/>
      <c r="S3167" s="24"/>
      <c r="T3167" s="65"/>
    </row>
    <row r="3168" spans="1:20">
      <c r="A3168" s="24"/>
      <c r="B3168" s="24"/>
      <c r="C3168" s="24"/>
      <c r="M3168" s="24"/>
      <c r="N3168" s="24"/>
      <c r="O3168" s="24"/>
      <c r="P3168" s="65"/>
      <c r="S3168" s="24"/>
      <c r="T3168" s="65"/>
    </row>
    <row r="3169" spans="1:20">
      <c r="A3169" s="24"/>
      <c r="B3169" s="24"/>
      <c r="C3169" s="24"/>
      <c r="M3169" s="24"/>
      <c r="N3169" s="24"/>
      <c r="O3169" s="24"/>
      <c r="P3169" s="65"/>
      <c r="S3169" s="24"/>
      <c r="T3169" s="65"/>
    </row>
    <row r="3170" spans="1:20">
      <c r="A3170" s="24"/>
      <c r="B3170" s="24"/>
      <c r="C3170" s="24"/>
      <c r="M3170" s="24"/>
      <c r="N3170" s="24"/>
      <c r="O3170" s="24"/>
      <c r="P3170" s="65"/>
      <c r="R3170" s="24"/>
      <c r="S3170" s="24"/>
      <c r="T3170" s="65"/>
    </row>
    <row r="3171" spans="1:20">
      <c r="A3171" s="24"/>
      <c r="B3171" s="24"/>
      <c r="C3171" s="24"/>
      <c r="M3171" s="24"/>
      <c r="N3171" s="24"/>
      <c r="O3171" s="24"/>
      <c r="P3171" s="65"/>
      <c r="S3171" s="24"/>
      <c r="T3171" s="65"/>
    </row>
    <row r="3172" spans="1:20">
      <c r="A3172" s="24"/>
      <c r="B3172" s="24"/>
      <c r="C3172" s="24"/>
      <c r="M3172" s="24"/>
      <c r="N3172" s="24"/>
      <c r="O3172" s="24"/>
      <c r="P3172" s="65"/>
      <c r="S3172" s="24"/>
      <c r="T3172" s="65"/>
    </row>
    <row r="3173" spans="1:20">
      <c r="A3173" s="24"/>
      <c r="B3173" s="24"/>
      <c r="C3173" s="24"/>
      <c r="M3173" s="24"/>
      <c r="N3173" s="24"/>
      <c r="O3173" s="24"/>
      <c r="P3173" s="65"/>
      <c r="S3173" s="24"/>
      <c r="T3173" s="65"/>
    </row>
    <row r="3174" spans="1:20">
      <c r="A3174" s="24"/>
      <c r="B3174" s="24"/>
      <c r="C3174" s="24"/>
      <c r="M3174" s="24"/>
      <c r="N3174" s="24"/>
      <c r="O3174" s="24"/>
      <c r="P3174" s="65"/>
      <c r="R3174" s="24"/>
      <c r="S3174" s="24"/>
      <c r="T3174" s="65"/>
    </row>
    <row r="3175" spans="1:20">
      <c r="A3175" s="24"/>
      <c r="B3175" s="24"/>
      <c r="C3175" s="24"/>
      <c r="M3175" s="24"/>
      <c r="N3175" s="24"/>
      <c r="O3175" s="24"/>
      <c r="P3175" s="65"/>
      <c r="R3175" s="24"/>
      <c r="S3175" s="24"/>
      <c r="T3175" s="65"/>
    </row>
    <row r="3176" spans="1:20">
      <c r="A3176" s="24"/>
      <c r="B3176" s="24"/>
      <c r="C3176" s="24"/>
      <c r="M3176" s="24"/>
      <c r="N3176" s="24"/>
      <c r="O3176" s="24"/>
      <c r="P3176" s="65"/>
      <c r="R3176" s="24"/>
      <c r="S3176" s="24"/>
      <c r="T3176" s="65"/>
    </row>
    <row r="3177" spans="1:20">
      <c r="A3177" s="24"/>
      <c r="B3177" s="24"/>
      <c r="C3177" s="24"/>
      <c r="M3177" s="24"/>
      <c r="N3177" s="24"/>
      <c r="O3177" s="24"/>
      <c r="P3177" s="65"/>
      <c r="R3177" s="24"/>
      <c r="S3177" s="24"/>
      <c r="T3177" s="65"/>
    </row>
    <row r="3178" spans="1:20">
      <c r="A3178" s="24"/>
      <c r="B3178" s="24"/>
      <c r="C3178" s="24"/>
      <c r="M3178" s="24"/>
      <c r="N3178" s="24"/>
      <c r="O3178" s="24"/>
      <c r="P3178" s="65"/>
      <c r="R3178" s="24"/>
      <c r="S3178" s="24"/>
      <c r="T3178" s="65"/>
    </row>
    <row r="3179" spans="1:20">
      <c r="A3179" s="24"/>
      <c r="B3179" s="24"/>
      <c r="C3179" s="24"/>
      <c r="M3179" s="24"/>
      <c r="N3179" s="24"/>
      <c r="O3179" s="24"/>
      <c r="P3179" s="65"/>
      <c r="R3179" s="24"/>
      <c r="S3179" s="24"/>
      <c r="T3179" s="65"/>
    </row>
    <row r="3180" spans="1:20">
      <c r="A3180" s="24"/>
      <c r="B3180" s="24"/>
      <c r="C3180" s="24"/>
      <c r="M3180" s="24"/>
      <c r="N3180" s="24"/>
      <c r="O3180" s="24"/>
      <c r="P3180" s="65"/>
      <c r="R3180" s="24"/>
      <c r="S3180" s="24"/>
      <c r="T3180" s="65"/>
    </row>
    <row r="3181" spans="1:20">
      <c r="A3181" s="24"/>
      <c r="B3181" s="24"/>
      <c r="C3181" s="24"/>
      <c r="M3181" s="24"/>
      <c r="N3181" s="24"/>
      <c r="O3181" s="24"/>
      <c r="P3181" s="65"/>
      <c r="R3181" s="24"/>
      <c r="S3181" s="24"/>
      <c r="T3181" s="65"/>
    </row>
    <row r="3182" spans="1:20">
      <c r="A3182" s="24"/>
      <c r="B3182" s="24"/>
      <c r="C3182" s="24"/>
      <c r="M3182" s="24"/>
      <c r="N3182" s="24"/>
      <c r="O3182" s="24"/>
      <c r="P3182" s="65"/>
      <c r="R3182" s="24"/>
      <c r="S3182" s="24"/>
      <c r="T3182" s="65"/>
    </row>
    <row r="3183" spans="1:20">
      <c r="A3183" s="24"/>
      <c r="B3183" s="24"/>
      <c r="C3183" s="24"/>
      <c r="M3183" s="24"/>
      <c r="N3183" s="24"/>
      <c r="O3183" s="24"/>
      <c r="P3183" s="65"/>
      <c r="R3183" s="24"/>
      <c r="S3183" s="24"/>
      <c r="T3183" s="65"/>
    </row>
    <row r="3184" spans="1:20">
      <c r="A3184" s="24"/>
      <c r="B3184" s="24"/>
      <c r="C3184" s="24"/>
      <c r="M3184" s="24"/>
      <c r="N3184" s="24"/>
      <c r="O3184" s="24"/>
      <c r="P3184" s="65"/>
      <c r="S3184" s="24"/>
      <c r="T3184" s="65"/>
    </row>
    <row r="3185" spans="1:20">
      <c r="A3185" s="24"/>
      <c r="B3185" s="24"/>
      <c r="C3185" s="24"/>
      <c r="M3185" s="24"/>
      <c r="N3185" s="24"/>
      <c r="O3185" s="24"/>
      <c r="P3185" s="65"/>
      <c r="S3185" s="24"/>
      <c r="T3185" s="65"/>
    </row>
    <row r="3186" spans="1:20">
      <c r="A3186" s="24"/>
      <c r="B3186" s="24"/>
      <c r="C3186" s="24"/>
      <c r="M3186" s="24"/>
      <c r="N3186" s="24"/>
      <c r="O3186" s="24"/>
      <c r="P3186" s="65"/>
      <c r="S3186" s="24"/>
      <c r="T3186" s="65"/>
    </row>
    <row r="3187" spans="1:20">
      <c r="A3187" s="24"/>
      <c r="B3187" s="24"/>
      <c r="C3187" s="24"/>
      <c r="M3187" s="24"/>
      <c r="N3187" s="24"/>
      <c r="O3187" s="24"/>
      <c r="P3187" s="65"/>
      <c r="S3187" s="24"/>
      <c r="T3187" s="65"/>
    </row>
    <row r="3188" spans="1:20">
      <c r="A3188" s="24"/>
      <c r="B3188" s="24"/>
      <c r="C3188" s="24"/>
      <c r="M3188" s="24"/>
      <c r="N3188" s="24"/>
      <c r="O3188" s="24"/>
      <c r="P3188" s="65"/>
      <c r="S3188" s="24"/>
      <c r="T3188" s="65"/>
    </row>
    <row r="3189" spans="1:20">
      <c r="A3189" s="24"/>
      <c r="B3189" s="24"/>
      <c r="C3189" s="24"/>
      <c r="M3189" s="24"/>
      <c r="N3189" s="24"/>
      <c r="O3189" s="24"/>
      <c r="P3189" s="65"/>
      <c r="S3189" s="24"/>
      <c r="T3189" s="65"/>
    </row>
    <row r="3190" spans="1:20">
      <c r="A3190" s="24"/>
      <c r="B3190" s="24"/>
      <c r="C3190" s="24"/>
      <c r="M3190" s="24"/>
      <c r="N3190" s="24"/>
      <c r="O3190" s="24"/>
      <c r="P3190" s="65"/>
      <c r="R3190" s="24"/>
      <c r="S3190" s="24"/>
      <c r="T3190" s="65"/>
    </row>
    <row r="3191" spans="1:20">
      <c r="A3191" s="24"/>
      <c r="B3191" s="24"/>
      <c r="C3191" s="24"/>
      <c r="M3191" s="24"/>
      <c r="N3191" s="24"/>
      <c r="O3191" s="24"/>
      <c r="P3191" s="65"/>
      <c r="S3191" s="24"/>
      <c r="T3191" s="65"/>
    </row>
    <row r="3192" spans="1:20">
      <c r="A3192" s="24"/>
      <c r="B3192" s="24"/>
      <c r="C3192" s="24"/>
      <c r="M3192" s="24"/>
      <c r="N3192" s="24"/>
      <c r="O3192" s="24"/>
      <c r="P3192" s="65"/>
      <c r="S3192" s="24"/>
      <c r="T3192" s="65"/>
    </row>
    <row r="3193" spans="1:20">
      <c r="A3193" s="24"/>
      <c r="B3193" s="24"/>
      <c r="C3193" s="24"/>
      <c r="M3193" s="24"/>
      <c r="N3193" s="24"/>
      <c r="O3193" s="24"/>
      <c r="P3193" s="65"/>
      <c r="S3193" s="24"/>
      <c r="T3193" s="65"/>
    </row>
    <row r="3194" spans="1:20">
      <c r="A3194" s="24"/>
      <c r="B3194" s="24"/>
      <c r="C3194" s="24"/>
      <c r="M3194" s="24"/>
      <c r="N3194" s="24"/>
      <c r="O3194" s="24"/>
      <c r="P3194" s="65"/>
      <c r="R3194" s="24"/>
      <c r="S3194" s="24"/>
      <c r="T3194" s="65"/>
    </row>
    <row r="3195" spans="1:20">
      <c r="A3195" s="24"/>
      <c r="B3195" s="24"/>
      <c r="C3195" s="24"/>
      <c r="M3195" s="24"/>
      <c r="N3195" s="24"/>
      <c r="O3195" s="24"/>
      <c r="P3195" s="65"/>
      <c r="R3195" s="24"/>
      <c r="S3195" s="24"/>
      <c r="T3195" s="65"/>
    </row>
    <row r="3196" spans="1:20">
      <c r="A3196" s="24"/>
      <c r="B3196" s="24"/>
      <c r="C3196" s="24"/>
      <c r="M3196" s="24"/>
      <c r="N3196" s="24"/>
      <c r="O3196" s="24"/>
      <c r="P3196" s="65"/>
      <c r="R3196" s="24"/>
      <c r="S3196" s="24"/>
      <c r="T3196" s="65"/>
    </row>
    <row r="3197" spans="1:20">
      <c r="A3197" s="24"/>
      <c r="B3197" s="24"/>
      <c r="C3197" s="24"/>
      <c r="M3197" s="24"/>
      <c r="N3197" s="24"/>
      <c r="O3197" s="24"/>
      <c r="P3197" s="65"/>
      <c r="R3197" s="24"/>
      <c r="S3197" s="24"/>
      <c r="T3197" s="65"/>
    </row>
    <row r="3198" spans="1:20">
      <c r="A3198" s="24"/>
      <c r="B3198" s="24"/>
      <c r="C3198" s="24"/>
      <c r="M3198" s="24"/>
      <c r="N3198" s="24"/>
      <c r="O3198" s="24"/>
      <c r="P3198" s="65"/>
      <c r="R3198" s="24"/>
      <c r="S3198" s="24"/>
      <c r="T3198" s="65"/>
    </row>
    <row r="3199" spans="1:20">
      <c r="A3199" s="24"/>
      <c r="B3199" s="24"/>
      <c r="C3199" s="24"/>
      <c r="M3199" s="24"/>
      <c r="N3199" s="24"/>
      <c r="O3199" s="24"/>
      <c r="P3199" s="65"/>
      <c r="R3199" s="24"/>
      <c r="S3199" s="24"/>
      <c r="T3199" s="65"/>
    </row>
    <row r="3200" spans="1:20">
      <c r="A3200" s="24"/>
      <c r="B3200" s="24"/>
      <c r="C3200" s="24"/>
      <c r="M3200" s="24"/>
      <c r="N3200" s="24"/>
      <c r="O3200" s="24"/>
      <c r="P3200" s="65"/>
      <c r="R3200" s="24"/>
      <c r="S3200" s="24"/>
      <c r="T3200" s="65"/>
    </row>
    <row r="3201" spans="1:20">
      <c r="A3201" s="24"/>
      <c r="B3201" s="24"/>
      <c r="C3201" s="24"/>
      <c r="M3201" s="24"/>
      <c r="N3201" s="24"/>
      <c r="O3201" s="24"/>
      <c r="P3201" s="65"/>
      <c r="R3201" s="24"/>
      <c r="S3201" s="24"/>
      <c r="T3201" s="65"/>
    </row>
    <row r="3202" spans="1:20">
      <c r="A3202" s="24"/>
      <c r="B3202" s="24"/>
      <c r="C3202" s="24"/>
      <c r="M3202" s="24"/>
      <c r="N3202" s="24"/>
      <c r="O3202" s="24"/>
      <c r="P3202" s="65"/>
      <c r="R3202" s="24"/>
      <c r="S3202" s="24"/>
      <c r="T3202" s="65"/>
    </row>
    <row r="3203" spans="1:20">
      <c r="A3203" s="24"/>
      <c r="B3203" s="24"/>
      <c r="C3203" s="24"/>
      <c r="M3203" s="24"/>
      <c r="N3203" s="24"/>
      <c r="O3203" s="24"/>
      <c r="P3203" s="65"/>
      <c r="R3203" s="24"/>
      <c r="S3203" s="24"/>
      <c r="T3203" s="65"/>
    </row>
    <row r="3204" spans="1:20">
      <c r="A3204" s="24"/>
      <c r="B3204" s="24"/>
      <c r="C3204" s="24"/>
      <c r="M3204" s="24"/>
      <c r="N3204" s="24"/>
      <c r="O3204" s="24"/>
      <c r="P3204" s="65"/>
      <c r="S3204" s="24"/>
      <c r="T3204" s="65"/>
    </row>
    <row r="3205" spans="1:20">
      <c r="A3205" s="24"/>
      <c r="B3205" s="24"/>
      <c r="C3205" s="24"/>
      <c r="M3205" s="24"/>
      <c r="N3205" s="24"/>
      <c r="O3205" s="24"/>
      <c r="P3205" s="65"/>
      <c r="S3205" s="24"/>
      <c r="T3205" s="65"/>
    </row>
    <row r="3206" spans="1:20">
      <c r="A3206" s="24"/>
      <c r="B3206" s="24"/>
      <c r="C3206" s="24"/>
      <c r="M3206" s="24"/>
      <c r="N3206" s="24"/>
      <c r="O3206" s="24"/>
      <c r="P3206" s="65"/>
      <c r="S3206" s="24"/>
      <c r="T3206" s="65"/>
    </row>
    <row r="3207" spans="1:20">
      <c r="A3207" s="24"/>
      <c r="B3207" s="24"/>
      <c r="C3207" s="24"/>
      <c r="M3207" s="24"/>
      <c r="N3207" s="24"/>
      <c r="O3207" s="24"/>
      <c r="P3207" s="65"/>
      <c r="S3207" s="24"/>
      <c r="T3207" s="65"/>
    </row>
    <row r="3208" spans="1:20">
      <c r="A3208" s="24"/>
      <c r="B3208" s="24"/>
      <c r="C3208" s="24"/>
      <c r="M3208" s="24"/>
      <c r="N3208" s="24"/>
      <c r="O3208" s="24"/>
      <c r="P3208" s="65"/>
      <c r="S3208" s="24"/>
      <c r="T3208" s="65"/>
    </row>
    <row r="3209" spans="1:20">
      <c r="A3209" s="24"/>
      <c r="B3209" s="24"/>
      <c r="C3209" s="24"/>
      <c r="M3209" s="24"/>
      <c r="N3209" s="24"/>
      <c r="O3209" s="24"/>
      <c r="P3209" s="65"/>
      <c r="S3209" s="24"/>
      <c r="T3209" s="65"/>
    </row>
    <row r="3210" spans="1:20">
      <c r="A3210" s="24"/>
      <c r="B3210" s="24"/>
      <c r="C3210" s="24"/>
      <c r="M3210" s="24"/>
      <c r="N3210" s="24"/>
      <c r="O3210" s="24"/>
      <c r="P3210" s="65"/>
      <c r="R3210" s="24"/>
      <c r="S3210" s="24"/>
      <c r="T3210" s="65"/>
    </row>
    <row r="3211" spans="1:20">
      <c r="A3211" s="24"/>
      <c r="B3211" s="24"/>
      <c r="C3211" s="24"/>
      <c r="M3211" s="24"/>
      <c r="N3211" s="24"/>
      <c r="O3211" s="24"/>
      <c r="P3211" s="65"/>
      <c r="S3211" s="24"/>
      <c r="T3211" s="65"/>
    </row>
    <row r="3212" spans="1:20">
      <c r="A3212" s="24"/>
      <c r="B3212" s="24"/>
      <c r="C3212" s="24"/>
      <c r="M3212" s="24"/>
      <c r="N3212" s="24"/>
      <c r="O3212" s="24"/>
      <c r="P3212" s="65"/>
      <c r="S3212" s="24"/>
      <c r="T3212" s="65"/>
    </row>
    <row r="3213" spans="1:20">
      <c r="A3213" s="24"/>
      <c r="B3213" s="24"/>
      <c r="C3213" s="24"/>
      <c r="M3213" s="24"/>
      <c r="N3213" s="24"/>
      <c r="O3213" s="24"/>
      <c r="P3213" s="65"/>
      <c r="S3213" s="24"/>
      <c r="T3213" s="65"/>
    </row>
    <row r="3214" spans="1:20">
      <c r="A3214" s="24"/>
      <c r="B3214" s="24"/>
      <c r="C3214" s="24"/>
      <c r="M3214" s="24"/>
      <c r="N3214" s="24"/>
      <c r="O3214" s="24"/>
      <c r="P3214" s="65"/>
      <c r="R3214" s="24"/>
      <c r="S3214" s="24"/>
      <c r="T3214" s="65"/>
    </row>
    <row r="3215" spans="1:20">
      <c r="A3215" s="24"/>
      <c r="B3215" s="24"/>
      <c r="C3215" s="24"/>
      <c r="M3215" s="24"/>
      <c r="N3215" s="24"/>
      <c r="O3215" s="24"/>
      <c r="P3215" s="65"/>
      <c r="R3215" s="24"/>
      <c r="S3215" s="24"/>
      <c r="T3215" s="65"/>
    </row>
    <row r="3216" spans="1:20">
      <c r="A3216" s="24"/>
      <c r="B3216" s="24"/>
      <c r="C3216" s="24"/>
      <c r="M3216" s="24"/>
      <c r="N3216" s="24"/>
      <c r="O3216" s="24"/>
      <c r="P3216" s="65"/>
      <c r="R3216" s="24"/>
      <c r="S3216" s="24"/>
      <c r="T3216" s="65"/>
    </row>
    <row r="3217" spans="1:20">
      <c r="A3217" s="24"/>
      <c r="B3217" s="24"/>
      <c r="C3217" s="24"/>
      <c r="M3217" s="24"/>
      <c r="N3217" s="24"/>
      <c r="O3217" s="24"/>
      <c r="P3217" s="65"/>
      <c r="R3217" s="24"/>
      <c r="S3217" s="24"/>
      <c r="T3217" s="65"/>
    </row>
    <row r="3218" spans="1:20">
      <c r="A3218" s="24"/>
      <c r="B3218" s="24"/>
      <c r="C3218" s="24"/>
      <c r="M3218" s="24"/>
      <c r="N3218" s="24"/>
      <c r="O3218" s="24"/>
      <c r="P3218" s="65"/>
      <c r="R3218" s="24"/>
      <c r="S3218" s="24"/>
      <c r="T3218" s="65"/>
    </row>
    <row r="3219" spans="1:20">
      <c r="A3219" s="24"/>
      <c r="B3219" s="24"/>
      <c r="C3219" s="24"/>
      <c r="M3219" s="24"/>
      <c r="N3219" s="24"/>
      <c r="O3219" s="24"/>
      <c r="P3219" s="65"/>
      <c r="R3219" s="24"/>
      <c r="S3219" s="24"/>
      <c r="T3219" s="65"/>
    </row>
    <row r="3220" spans="1:20">
      <c r="A3220" s="24"/>
      <c r="B3220" s="24"/>
      <c r="C3220" s="24"/>
      <c r="M3220" s="24"/>
      <c r="N3220" s="24"/>
      <c r="O3220" s="24"/>
      <c r="P3220" s="65"/>
      <c r="R3220" s="24"/>
      <c r="S3220" s="24"/>
      <c r="T3220" s="65"/>
    </row>
    <row r="3221" spans="1:20">
      <c r="A3221" s="24"/>
      <c r="B3221" s="24"/>
      <c r="C3221" s="24"/>
      <c r="M3221" s="24"/>
      <c r="N3221" s="24"/>
      <c r="O3221" s="24"/>
      <c r="P3221" s="65"/>
      <c r="R3221" s="24"/>
      <c r="S3221" s="24"/>
      <c r="T3221" s="65"/>
    </row>
    <row r="3222" spans="1:20">
      <c r="A3222" s="24"/>
      <c r="B3222" s="24"/>
      <c r="C3222" s="24"/>
      <c r="M3222" s="24"/>
      <c r="N3222" s="24"/>
      <c r="O3222" s="24"/>
      <c r="P3222" s="65"/>
      <c r="R3222" s="24"/>
      <c r="S3222" s="24"/>
      <c r="T3222" s="65"/>
    </row>
    <row r="3223" spans="1:20">
      <c r="A3223" s="24"/>
      <c r="B3223" s="24"/>
      <c r="C3223" s="24"/>
      <c r="M3223" s="24"/>
      <c r="N3223" s="24"/>
      <c r="O3223" s="24"/>
      <c r="P3223" s="65"/>
      <c r="R3223" s="24"/>
      <c r="S3223" s="24"/>
      <c r="T3223" s="65"/>
    </row>
    <row r="3224" spans="1:20">
      <c r="A3224" s="24"/>
      <c r="B3224" s="24"/>
      <c r="C3224" s="24"/>
      <c r="M3224" s="24"/>
      <c r="N3224" s="24"/>
      <c r="O3224" s="24"/>
      <c r="P3224" s="65"/>
      <c r="S3224" s="24"/>
      <c r="T3224" s="65"/>
    </row>
    <row r="3225" spans="1:20">
      <c r="A3225" s="24"/>
      <c r="B3225" s="24"/>
      <c r="C3225" s="24"/>
      <c r="M3225" s="24"/>
      <c r="N3225" s="24"/>
      <c r="O3225" s="24"/>
      <c r="P3225" s="65"/>
      <c r="S3225" s="24"/>
      <c r="T3225" s="65"/>
    </row>
    <row r="3226" spans="1:20">
      <c r="A3226" s="24"/>
      <c r="B3226" s="24"/>
      <c r="C3226" s="24"/>
      <c r="M3226" s="24"/>
      <c r="N3226" s="24"/>
      <c r="O3226" s="24"/>
      <c r="P3226" s="65"/>
      <c r="S3226" s="24"/>
      <c r="T3226" s="65"/>
    </row>
    <row r="3227" spans="1:20">
      <c r="A3227" s="24"/>
      <c r="B3227" s="24"/>
      <c r="C3227" s="24"/>
      <c r="M3227" s="24"/>
      <c r="N3227" s="24"/>
      <c r="O3227" s="24"/>
      <c r="P3227" s="65"/>
      <c r="S3227" s="24"/>
      <c r="T3227" s="65"/>
    </row>
    <row r="3228" spans="1:20">
      <c r="A3228" s="24"/>
      <c r="B3228" s="24"/>
      <c r="C3228" s="24"/>
      <c r="M3228" s="24"/>
      <c r="N3228" s="24"/>
      <c r="O3228" s="24"/>
      <c r="P3228" s="65"/>
      <c r="S3228" s="24"/>
      <c r="T3228" s="65"/>
    </row>
    <row r="3229" spans="1:20">
      <c r="A3229" s="24"/>
      <c r="B3229" s="24"/>
      <c r="C3229" s="24"/>
      <c r="M3229" s="24"/>
      <c r="N3229" s="24"/>
      <c r="O3229" s="24"/>
      <c r="P3229" s="65"/>
      <c r="S3229" s="24"/>
      <c r="T3229" s="65"/>
    </row>
    <row r="3230" spans="1:20">
      <c r="A3230" s="24"/>
      <c r="B3230" s="24"/>
      <c r="C3230" s="24"/>
      <c r="M3230" s="24"/>
      <c r="N3230" s="24"/>
      <c r="O3230" s="24"/>
      <c r="P3230" s="65"/>
      <c r="R3230" s="24"/>
      <c r="S3230" s="24"/>
      <c r="T3230" s="65"/>
    </row>
    <row r="3231" spans="1:20">
      <c r="A3231" s="24"/>
      <c r="B3231" s="24"/>
      <c r="C3231" s="24"/>
      <c r="M3231" s="24"/>
      <c r="N3231" s="24"/>
      <c r="O3231" s="24"/>
      <c r="P3231" s="65"/>
      <c r="S3231" s="24"/>
      <c r="T3231" s="65"/>
    </row>
    <row r="3232" spans="1:20">
      <c r="A3232" s="24"/>
      <c r="B3232" s="24"/>
      <c r="C3232" s="24"/>
      <c r="M3232" s="24"/>
      <c r="N3232" s="24"/>
      <c r="O3232" s="24"/>
      <c r="P3232" s="65"/>
      <c r="S3232" s="24"/>
      <c r="T3232" s="65"/>
    </row>
    <row r="3233" spans="1:20">
      <c r="A3233" s="24"/>
      <c r="B3233" s="24"/>
      <c r="C3233" s="24"/>
      <c r="M3233" s="24"/>
      <c r="N3233" s="24"/>
      <c r="O3233" s="24"/>
      <c r="P3233" s="65"/>
      <c r="S3233" s="24"/>
      <c r="T3233" s="65"/>
    </row>
    <row r="3234" spans="1:20">
      <c r="A3234" s="24"/>
      <c r="B3234" s="24"/>
      <c r="C3234" s="24"/>
      <c r="M3234" s="24"/>
      <c r="N3234" s="24"/>
      <c r="O3234" s="24"/>
      <c r="P3234" s="65"/>
      <c r="R3234" s="24"/>
      <c r="S3234" s="24"/>
      <c r="T3234" s="65"/>
    </row>
    <row r="3235" spans="1:20">
      <c r="A3235" s="24"/>
      <c r="B3235" s="24"/>
      <c r="C3235" s="24"/>
      <c r="M3235" s="24"/>
      <c r="N3235" s="24"/>
      <c r="O3235" s="24"/>
      <c r="P3235" s="65"/>
      <c r="R3235" s="24"/>
      <c r="S3235" s="24"/>
      <c r="T3235" s="65"/>
    </row>
    <row r="3236" spans="1:20">
      <c r="A3236" s="24"/>
      <c r="B3236" s="24"/>
      <c r="C3236" s="24"/>
      <c r="M3236" s="24"/>
      <c r="N3236" s="24"/>
      <c r="O3236" s="24"/>
      <c r="P3236" s="65"/>
      <c r="R3236" s="24"/>
      <c r="S3236" s="24"/>
      <c r="T3236" s="65"/>
    </row>
    <row r="3237" spans="1:20">
      <c r="A3237" s="24"/>
      <c r="B3237" s="24"/>
      <c r="C3237" s="24"/>
      <c r="M3237" s="24"/>
      <c r="N3237" s="24"/>
      <c r="O3237" s="24"/>
      <c r="P3237" s="65"/>
      <c r="R3237" s="24"/>
      <c r="S3237" s="24"/>
      <c r="T3237" s="65"/>
    </row>
    <row r="3238" spans="1:20">
      <c r="A3238" s="24"/>
      <c r="B3238" s="24"/>
      <c r="C3238" s="24"/>
      <c r="M3238" s="24"/>
      <c r="N3238" s="24"/>
      <c r="O3238" s="24"/>
      <c r="P3238" s="65"/>
      <c r="R3238" s="24"/>
      <c r="S3238" s="24"/>
      <c r="T3238" s="65"/>
    </row>
    <row r="3239" spans="1:20">
      <c r="A3239" s="24"/>
      <c r="B3239" s="24"/>
      <c r="C3239" s="24"/>
      <c r="M3239" s="24"/>
      <c r="N3239" s="24"/>
      <c r="O3239" s="24"/>
      <c r="P3239" s="65"/>
      <c r="R3239" s="24"/>
      <c r="S3239" s="24"/>
      <c r="T3239" s="65"/>
    </row>
    <row r="3240" spans="1:20">
      <c r="A3240" s="24"/>
      <c r="B3240" s="24"/>
      <c r="C3240" s="24"/>
      <c r="M3240" s="24"/>
      <c r="N3240" s="24"/>
      <c r="O3240" s="24"/>
      <c r="P3240" s="65"/>
      <c r="R3240" s="24"/>
      <c r="S3240" s="24"/>
      <c r="T3240" s="65"/>
    </row>
    <row r="3241" spans="1:20">
      <c r="A3241" s="24"/>
      <c r="B3241" s="24"/>
      <c r="C3241" s="24"/>
      <c r="M3241" s="24"/>
      <c r="N3241" s="24"/>
      <c r="O3241" s="24"/>
      <c r="P3241" s="65"/>
      <c r="R3241" s="24"/>
      <c r="S3241" s="24"/>
      <c r="T3241" s="65"/>
    </row>
    <row r="3242" spans="1:20">
      <c r="A3242" s="24"/>
      <c r="B3242" s="24"/>
      <c r="C3242" s="24"/>
      <c r="M3242" s="24"/>
      <c r="N3242" s="24"/>
      <c r="O3242" s="24"/>
      <c r="P3242" s="65"/>
      <c r="R3242" s="24"/>
      <c r="S3242" s="24"/>
      <c r="T3242" s="65"/>
    </row>
    <row r="3243" spans="1:20">
      <c r="A3243" s="24"/>
      <c r="B3243" s="24"/>
      <c r="C3243" s="24"/>
      <c r="M3243" s="24"/>
      <c r="N3243" s="24"/>
      <c r="O3243" s="24"/>
      <c r="P3243" s="65"/>
      <c r="R3243" s="24"/>
      <c r="S3243" s="24"/>
      <c r="T3243" s="65"/>
    </row>
    <row r="3244" spans="1:20">
      <c r="A3244" s="24"/>
      <c r="B3244" s="24"/>
      <c r="C3244" s="24"/>
      <c r="M3244" s="24"/>
      <c r="N3244" s="24"/>
      <c r="O3244" s="24"/>
      <c r="P3244" s="65"/>
      <c r="S3244" s="24"/>
      <c r="T3244" s="65"/>
    </row>
    <row r="3245" spans="1:20">
      <c r="A3245" s="24"/>
      <c r="B3245" s="24"/>
      <c r="C3245" s="24"/>
      <c r="M3245" s="24"/>
      <c r="N3245" s="24"/>
      <c r="O3245" s="24"/>
      <c r="P3245" s="65"/>
      <c r="S3245" s="24"/>
      <c r="T3245" s="65"/>
    </row>
    <row r="3246" spans="1:20">
      <c r="A3246" s="24"/>
      <c r="B3246" s="24"/>
      <c r="C3246" s="24"/>
      <c r="M3246" s="24"/>
      <c r="N3246" s="24"/>
      <c r="O3246" s="24"/>
      <c r="P3246" s="65"/>
      <c r="S3246" s="24"/>
      <c r="T3246" s="65"/>
    </row>
    <row r="3247" spans="1:20">
      <c r="A3247" s="24"/>
      <c r="B3247" s="24"/>
      <c r="C3247" s="24"/>
      <c r="M3247" s="24"/>
      <c r="N3247" s="24"/>
      <c r="O3247" s="24"/>
      <c r="P3247" s="65"/>
      <c r="S3247" s="24"/>
      <c r="T3247" s="65"/>
    </row>
    <row r="3248" spans="1:20">
      <c r="A3248" s="24"/>
      <c r="B3248" s="24"/>
      <c r="C3248" s="24"/>
      <c r="M3248" s="24"/>
      <c r="N3248" s="24"/>
      <c r="O3248" s="24"/>
      <c r="P3248" s="65"/>
      <c r="S3248" s="24"/>
      <c r="T3248" s="65"/>
    </row>
    <row r="3249" spans="1:20">
      <c r="A3249" s="24"/>
      <c r="B3249" s="24"/>
      <c r="C3249" s="24"/>
      <c r="M3249" s="24"/>
      <c r="N3249" s="24"/>
      <c r="O3249" s="24"/>
      <c r="P3249" s="65"/>
      <c r="S3249" s="24"/>
      <c r="T3249" s="65"/>
    </row>
    <row r="3250" spans="1:20">
      <c r="A3250" s="24"/>
      <c r="B3250" s="24"/>
      <c r="C3250" s="24"/>
      <c r="M3250" s="24"/>
      <c r="N3250" s="24"/>
      <c r="O3250" s="24"/>
      <c r="P3250" s="65"/>
      <c r="R3250" s="24"/>
      <c r="S3250" s="24"/>
      <c r="T3250" s="65"/>
    </row>
    <row r="3251" spans="1:20">
      <c r="A3251" s="24"/>
      <c r="B3251" s="24"/>
      <c r="C3251" s="24"/>
      <c r="M3251" s="24"/>
      <c r="N3251" s="24"/>
      <c r="O3251" s="24"/>
      <c r="P3251" s="65"/>
      <c r="S3251" s="24"/>
      <c r="T3251" s="65"/>
    </row>
    <row r="3252" spans="1:20">
      <c r="A3252" s="24"/>
      <c r="B3252" s="24"/>
      <c r="C3252" s="24"/>
      <c r="M3252" s="24"/>
      <c r="N3252" s="24"/>
      <c r="O3252" s="24"/>
      <c r="P3252" s="65"/>
      <c r="S3252" s="24"/>
      <c r="T3252" s="65"/>
    </row>
    <row r="3253" spans="1:20">
      <c r="A3253" s="24"/>
      <c r="B3253" s="24"/>
      <c r="C3253" s="24"/>
      <c r="M3253" s="24"/>
      <c r="N3253" s="24"/>
      <c r="O3253" s="24"/>
      <c r="P3253" s="65"/>
      <c r="S3253" s="24"/>
      <c r="T3253" s="65"/>
    </row>
    <row r="3254" spans="1:20">
      <c r="A3254" s="24"/>
      <c r="B3254" s="24"/>
      <c r="C3254" s="24"/>
      <c r="M3254" s="24"/>
      <c r="N3254" s="24"/>
      <c r="O3254" s="24"/>
      <c r="P3254" s="65"/>
      <c r="R3254" s="24"/>
      <c r="S3254" s="24"/>
      <c r="T3254" s="65"/>
    </row>
    <row r="3255" spans="1:20">
      <c r="A3255" s="24"/>
      <c r="B3255" s="24"/>
      <c r="C3255" s="24"/>
      <c r="M3255" s="24"/>
      <c r="N3255" s="24"/>
      <c r="O3255" s="24"/>
      <c r="P3255" s="65"/>
      <c r="R3255" s="24"/>
      <c r="S3255" s="24"/>
      <c r="T3255" s="65"/>
    </row>
    <row r="3256" spans="1:20">
      <c r="A3256" s="24"/>
      <c r="B3256" s="24"/>
      <c r="C3256" s="24"/>
      <c r="M3256" s="24"/>
      <c r="N3256" s="24"/>
      <c r="O3256" s="24"/>
      <c r="P3256" s="65"/>
      <c r="R3256" s="24"/>
      <c r="S3256" s="24"/>
      <c r="T3256" s="65"/>
    </row>
    <row r="3257" spans="1:20">
      <c r="A3257" s="24"/>
      <c r="B3257" s="24"/>
      <c r="C3257" s="24"/>
      <c r="M3257" s="24"/>
      <c r="N3257" s="24"/>
      <c r="O3257" s="24"/>
      <c r="P3257" s="65"/>
      <c r="R3257" s="24"/>
      <c r="S3257" s="24"/>
      <c r="T3257" s="65"/>
    </row>
    <row r="3258" spans="1:20">
      <c r="A3258" s="24"/>
      <c r="B3258" s="24"/>
      <c r="C3258" s="24"/>
      <c r="M3258" s="24"/>
      <c r="N3258" s="24"/>
      <c r="O3258" s="24"/>
      <c r="P3258" s="65"/>
      <c r="R3258" s="24"/>
      <c r="S3258" s="24"/>
      <c r="T3258" s="65"/>
    </row>
    <row r="3259" spans="1:20">
      <c r="A3259" s="24"/>
      <c r="B3259" s="24"/>
      <c r="C3259" s="24"/>
      <c r="M3259" s="24"/>
      <c r="N3259" s="24"/>
      <c r="O3259" s="24"/>
      <c r="P3259" s="65"/>
      <c r="R3259" s="24"/>
      <c r="S3259" s="24"/>
      <c r="T3259" s="65"/>
    </row>
    <row r="3260" spans="1:20">
      <c r="A3260" s="24"/>
      <c r="B3260" s="24"/>
      <c r="C3260" s="24"/>
      <c r="M3260" s="24"/>
      <c r="N3260" s="24"/>
      <c r="O3260" s="24"/>
      <c r="P3260" s="65"/>
      <c r="R3260" s="24"/>
      <c r="S3260" s="24"/>
      <c r="T3260" s="65"/>
    </row>
    <row r="3261" spans="1:20">
      <c r="A3261" s="24"/>
      <c r="B3261" s="24"/>
      <c r="C3261" s="24"/>
      <c r="M3261" s="24"/>
      <c r="N3261" s="24"/>
      <c r="O3261" s="24"/>
      <c r="P3261" s="65"/>
      <c r="R3261" s="24"/>
      <c r="S3261" s="24"/>
      <c r="T3261" s="65"/>
    </row>
    <row r="3262" spans="1:20">
      <c r="A3262" s="24"/>
      <c r="B3262" s="24"/>
      <c r="C3262" s="24"/>
      <c r="M3262" s="24"/>
      <c r="N3262" s="24"/>
      <c r="O3262" s="24"/>
      <c r="P3262" s="65"/>
      <c r="R3262" s="24"/>
      <c r="S3262" s="24"/>
      <c r="T3262" s="65"/>
    </row>
    <row r="3263" spans="1:20">
      <c r="A3263" s="24"/>
      <c r="B3263" s="24"/>
      <c r="C3263" s="24"/>
      <c r="M3263" s="24"/>
      <c r="N3263" s="24"/>
      <c r="O3263" s="24"/>
      <c r="P3263" s="65"/>
      <c r="R3263" s="24"/>
      <c r="S3263" s="24"/>
      <c r="T3263" s="65"/>
    </row>
    <row r="3264" spans="1:20">
      <c r="A3264" s="24"/>
      <c r="B3264" s="24"/>
      <c r="C3264" s="24"/>
      <c r="M3264" s="24"/>
      <c r="N3264" s="24"/>
      <c r="O3264" s="24"/>
      <c r="P3264" s="65"/>
      <c r="S3264" s="24"/>
      <c r="T3264" s="65"/>
    </row>
    <row r="3265" spans="1:20">
      <c r="A3265" s="24"/>
      <c r="B3265" s="24"/>
      <c r="C3265" s="24"/>
      <c r="M3265" s="24"/>
      <c r="N3265" s="24"/>
      <c r="O3265" s="24"/>
      <c r="P3265" s="65"/>
      <c r="S3265" s="24"/>
      <c r="T3265" s="65"/>
    </row>
    <row r="3266" spans="1:20">
      <c r="A3266" s="24"/>
      <c r="B3266" s="24"/>
      <c r="C3266" s="24"/>
      <c r="M3266" s="24"/>
      <c r="N3266" s="24"/>
      <c r="O3266" s="24"/>
      <c r="P3266" s="65"/>
      <c r="S3266" s="24"/>
      <c r="T3266" s="65"/>
    </row>
    <row r="3267" spans="1:20">
      <c r="A3267" s="24"/>
      <c r="B3267" s="24"/>
      <c r="C3267" s="24"/>
      <c r="M3267" s="24"/>
      <c r="N3267" s="24"/>
      <c r="O3267" s="24"/>
      <c r="P3267" s="65"/>
      <c r="S3267" s="24"/>
      <c r="T3267" s="65"/>
    </row>
    <row r="3268" spans="1:20">
      <c r="A3268" s="24"/>
      <c r="B3268" s="24"/>
      <c r="C3268" s="24"/>
      <c r="M3268" s="24"/>
      <c r="N3268" s="24"/>
      <c r="O3268" s="24"/>
      <c r="P3268" s="65"/>
      <c r="S3268" s="24"/>
      <c r="T3268" s="65"/>
    </row>
    <row r="3269" spans="1:20">
      <c r="A3269" s="24"/>
      <c r="B3269" s="24"/>
      <c r="C3269" s="24"/>
      <c r="M3269" s="24"/>
      <c r="N3269" s="24"/>
      <c r="O3269" s="24"/>
      <c r="P3269" s="65"/>
      <c r="S3269" s="24"/>
      <c r="T3269" s="65"/>
    </row>
    <row r="3270" spans="1:20">
      <c r="A3270" s="24"/>
      <c r="B3270" s="24"/>
      <c r="C3270" s="24"/>
      <c r="M3270" s="24"/>
      <c r="N3270" s="24"/>
      <c r="O3270" s="24"/>
      <c r="P3270" s="65"/>
      <c r="R3270" s="24"/>
      <c r="S3270" s="24"/>
      <c r="T3270" s="65"/>
    </row>
    <row r="3271" spans="1:20">
      <c r="A3271" s="24"/>
      <c r="B3271" s="24"/>
      <c r="C3271" s="24"/>
      <c r="M3271" s="24"/>
      <c r="N3271" s="24"/>
      <c r="O3271" s="24"/>
      <c r="P3271" s="65"/>
      <c r="S3271" s="24"/>
      <c r="T3271" s="65"/>
    </row>
    <row r="3272" spans="1:20">
      <c r="A3272" s="24"/>
      <c r="B3272" s="24"/>
      <c r="C3272" s="24"/>
      <c r="M3272" s="24"/>
      <c r="N3272" s="24"/>
      <c r="O3272" s="24"/>
      <c r="P3272" s="65"/>
      <c r="S3272" s="24"/>
      <c r="T3272" s="65"/>
    </row>
    <row r="3273" spans="1:20">
      <c r="A3273" s="24"/>
      <c r="B3273" s="24"/>
      <c r="C3273" s="24"/>
      <c r="M3273" s="24"/>
      <c r="N3273" s="24"/>
      <c r="O3273" s="24"/>
      <c r="P3273" s="65"/>
      <c r="S3273" s="24"/>
      <c r="T3273" s="65"/>
    </row>
    <row r="3274" spans="1:20">
      <c r="A3274" s="24"/>
      <c r="B3274" s="24"/>
      <c r="C3274" s="24"/>
      <c r="M3274" s="24"/>
      <c r="N3274" s="24"/>
      <c r="O3274" s="24"/>
      <c r="P3274" s="65"/>
      <c r="R3274" s="24"/>
      <c r="S3274" s="24"/>
      <c r="T3274" s="65"/>
    </row>
    <row r="3275" spans="1:20">
      <c r="A3275" s="24"/>
      <c r="B3275" s="24"/>
      <c r="C3275" s="24"/>
      <c r="M3275" s="24"/>
      <c r="N3275" s="24"/>
      <c r="O3275" s="24"/>
      <c r="P3275" s="65"/>
      <c r="R3275" s="24"/>
      <c r="S3275" s="24"/>
      <c r="T3275" s="65"/>
    </row>
    <row r="3276" spans="1:20">
      <c r="A3276" s="24"/>
      <c r="B3276" s="24"/>
      <c r="C3276" s="24"/>
      <c r="M3276" s="24"/>
      <c r="N3276" s="24"/>
      <c r="O3276" s="24"/>
      <c r="P3276" s="65"/>
      <c r="R3276" s="24"/>
      <c r="S3276" s="24"/>
      <c r="T3276" s="65"/>
    </row>
    <row r="3277" spans="1:20">
      <c r="A3277" s="24"/>
      <c r="B3277" s="24"/>
      <c r="C3277" s="24"/>
      <c r="M3277" s="24"/>
      <c r="N3277" s="24"/>
      <c r="O3277" s="24"/>
      <c r="P3277" s="65"/>
      <c r="R3277" s="24"/>
      <c r="S3277" s="24"/>
      <c r="T3277" s="65"/>
    </row>
    <row r="3278" spans="1:20">
      <c r="A3278" s="24"/>
      <c r="B3278" s="24"/>
      <c r="C3278" s="24"/>
      <c r="M3278" s="24"/>
      <c r="N3278" s="24"/>
      <c r="O3278" s="24"/>
      <c r="P3278" s="65"/>
      <c r="R3278" s="24"/>
      <c r="S3278" s="24"/>
      <c r="T3278" s="65"/>
    </row>
    <row r="3279" spans="1:20">
      <c r="A3279" s="24"/>
      <c r="B3279" s="24"/>
      <c r="C3279" s="24"/>
      <c r="M3279" s="24"/>
      <c r="N3279" s="24"/>
      <c r="O3279" s="24"/>
      <c r="P3279" s="65"/>
      <c r="R3279" s="24"/>
      <c r="S3279" s="24"/>
      <c r="T3279" s="65"/>
    </row>
    <row r="3280" spans="1:20">
      <c r="A3280" s="24"/>
      <c r="B3280" s="24"/>
      <c r="C3280" s="24"/>
      <c r="M3280" s="24"/>
      <c r="N3280" s="24"/>
      <c r="O3280" s="24"/>
      <c r="P3280" s="65"/>
      <c r="R3280" s="24"/>
      <c r="S3280" s="24"/>
      <c r="T3280" s="65"/>
    </row>
    <row r="3281" spans="1:20">
      <c r="A3281" s="24"/>
      <c r="B3281" s="24"/>
      <c r="C3281" s="24"/>
      <c r="M3281" s="24"/>
      <c r="N3281" s="24"/>
      <c r="O3281" s="24"/>
      <c r="P3281" s="65"/>
      <c r="R3281" s="24"/>
      <c r="S3281" s="24"/>
      <c r="T3281" s="65"/>
    </row>
    <row r="3282" spans="1:20">
      <c r="A3282" s="24"/>
      <c r="B3282" s="24"/>
      <c r="C3282" s="24"/>
      <c r="M3282" s="24"/>
      <c r="N3282" s="24"/>
      <c r="O3282" s="24"/>
      <c r="P3282" s="65"/>
      <c r="R3282" s="24"/>
      <c r="S3282" s="24"/>
      <c r="T3282" s="65"/>
    </row>
    <row r="3283" spans="1:20">
      <c r="A3283" s="24"/>
      <c r="B3283" s="24"/>
      <c r="C3283" s="24"/>
      <c r="M3283" s="24"/>
      <c r="N3283" s="24"/>
      <c r="O3283" s="24"/>
      <c r="P3283" s="65"/>
      <c r="R3283" s="24"/>
      <c r="S3283" s="24"/>
      <c r="T3283" s="65"/>
    </row>
    <row r="3284" spans="1:20">
      <c r="A3284" s="24"/>
      <c r="B3284" s="24"/>
      <c r="C3284" s="24"/>
      <c r="M3284" s="24"/>
      <c r="N3284" s="24"/>
      <c r="O3284" s="24"/>
      <c r="P3284" s="65"/>
      <c r="S3284" s="24"/>
      <c r="T3284" s="65"/>
    </row>
    <row r="3285" spans="1:20">
      <c r="A3285" s="24"/>
      <c r="B3285" s="24"/>
      <c r="C3285" s="24"/>
      <c r="M3285" s="24"/>
      <c r="N3285" s="24"/>
      <c r="O3285" s="24"/>
      <c r="P3285" s="65"/>
      <c r="S3285" s="24"/>
      <c r="T3285" s="65"/>
    </row>
    <row r="3286" spans="1:20">
      <c r="A3286" s="24"/>
      <c r="B3286" s="24"/>
      <c r="C3286" s="24"/>
      <c r="M3286" s="24"/>
      <c r="N3286" s="24"/>
      <c r="O3286" s="24"/>
      <c r="P3286" s="65"/>
      <c r="S3286" s="24"/>
      <c r="T3286" s="65"/>
    </row>
    <row r="3287" spans="1:20">
      <c r="A3287" s="24"/>
      <c r="B3287" s="24"/>
      <c r="C3287" s="24"/>
      <c r="M3287" s="24"/>
      <c r="N3287" s="24"/>
      <c r="O3287" s="24"/>
      <c r="P3287" s="65"/>
      <c r="S3287" s="24"/>
      <c r="T3287" s="65"/>
    </row>
    <row r="3288" spans="1:20">
      <c r="A3288" s="24"/>
      <c r="B3288" s="24"/>
      <c r="C3288" s="24"/>
      <c r="M3288" s="24"/>
      <c r="N3288" s="24"/>
      <c r="O3288" s="24"/>
      <c r="P3288" s="65"/>
      <c r="S3288" s="24"/>
      <c r="T3288" s="65"/>
    </row>
    <row r="3289" spans="1:20">
      <c r="A3289" s="24"/>
      <c r="B3289" s="24"/>
      <c r="C3289" s="24"/>
      <c r="M3289" s="24"/>
      <c r="N3289" s="24"/>
      <c r="O3289" s="24"/>
      <c r="P3289" s="65"/>
      <c r="S3289" s="24"/>
      <c r="T3289" s="65"/>
    </row>
    <row r="3290" spans="1:20">
      <c r="A3290" s="24"/>
      <c r="B3290" s="24"/>
      <c r="C3290" s="24"/>
      <c r="M3290" s="24"/>
      <c r="N3290" s="24"/>
      <c r="O3290" s="24"/>
      <c r="P3290" s="65"/>
      <c r="R3290" s="24"/>
      <c r="S3290" s="24"/>
      <c r="T3290" s="65"/>
    </row>
    <row r="3291" spans="1:20">
      <c r="A3291" s="24"/>
      <c r="B3291" s="24"/>
      <c r="C3291" s="24"/>
      <c r="M3291" s="24"/>
      <c r="N3291" s="24"/>
      <c r="O3291" s="24"/>
      <c r="P3291" s="65"/>
      <c r="S3291" s="24"/>
      <c r="T3291" s="65"/>
    </row>
    <row r="3292" spans="1:20">
      <c r="A3292" s="24"/>
      <c r="B3292" s="24"/>
      <c r="C3292" s="24"/>
      <c r="M3292" s="24"/>
      <c r="N3292" s="24"/>
      <c r="O3292" s="24"/>
      <c r="P3292" s="65"/>
      <c r="S3292" s="24"/>
      <c r="T3292" s="65"/>
    </row>
    <row r="3293" spans="1:20">
      <c r="A3293" s="24"/>
      <c r="B3293" s="24"/>
      <c r="C3293" s="24"/>
      <c r="M3293" s="24"/>
      <c r="N3293" s="24"/>
      <c r="O3293" s="24"/>
      <c r="P3293" s="65"/>
      <c r="S3293" s="24"/>
      <c r="T3293" s="65"/>
    </row>
    <row r="3294" spans="1:20">
      <c r="A3294" s="24"/>
      <c r="B3294" s="24"/>
      <c r="C3294" s="24"/>
      <c r="M3294" s="24"/>
      <c r="N3294" s="24"/>
      <c r="O3294" s="24"/>
      <c r="P3294" s="65"/>
      <c r="R3294" s="24"/>
      <c r="S3294" s="24"/>
      <c r="T3294" s="65"/>
    </row>
    <row r="3295" spans="1:20">
      <c r="A3295" s="24"/>
      <c r="B3295" s="24"/>
      <c r="C3295" s="24"/>
      <c r="M3295" s="24"/>
      <c r="N3295" s="24"/>
      <c r="O3295" s="24"/>
      <c r="P3295" s="65"/>
      <c r="R3295" s="24"/>
      <c r="S3295" s="24"/>
      <c r="T3295" s="65"/>
    </row>
    <row r="3296" spans="1:20">
      <c r="A3296" s="24"/>
      <c r="B3296" s="24"/>
      <c r="C3296" s="24"/>
      <c r="M3296" s="24"/>
      <c r="N3296" s="24"/>
      <c r="O3296" s="24"/>
      <c r="P3296" s="65"/>
      <c r="R3296" s="24"/>
      <c r="S3296" s="24"/>
      <c r="T3296" s="65"/>
    </row>
    <row r="3297" spans="1:20">
      <c r="A3297" s="24"/>
      <c r="B3297" s="24"/>
      <c r="C3297" s="24"/>
      <c r="M3297" s="24"/>
      <c r="N3297" s="24"/>
      <c r="O3297" s="24"/>
      <c r="P3297" s="65"/>
      <c r="R3297" s="24"/>
      <c r="S3297" s="24"/>
      <c r="T3297" s="65"/>
    </row>
    <row r="3298" spans="1:20">
      <c r="A3298" s="24"/>
      <c r="B3298" s="24"/>
      <c r="C3298" s="24"/>
      <c r="M3298" s="24"/>
      <c r="N3298" s="24"/>
      <c r="O3298" s="24"/>
      <c r="P3298" s="65"/>
      <c r="R3298" s="24"/>
      <c r="S3298" s="24"/>
      <c r="T3298" s="65"/>
    </row>
    <row r="3299" spans="1:20">
      <c r="A3299" s="24"/>
      <c r="B3299" s="24"/>
      <c r="C3299" s="24"/>
      <c r="M3299" s="24"/>
      <c r="N3299" s="24"/>
      <c r="O3299" s="24"/>
      <c r="P3299" s="65"/>
      <c r="R3299" s="24"/>
      <c r="S3299" s="24"/>
      <c r="T3299" s="65"/>
    </row>
    <row r="3300" spans="1:20">
      <c r="A3300" s="24"/>
      <c r="B3300" s="24"/>
      <c r="C3300" s="24"/>
      <c r="M3300" s="24"/>
      <c r="N3300" s="24"/>
      <c r="O3300" s="24"/>
      <c r="P3300" s="65"/>
      <c r="R3300" s="24"/>
      <c r="S3300" s="24"/>
      <c r="T3300" s="65"/>
    </row>
    <row r="3301" spans="1:20">
      <c r="A3301" s="24"/>
      <c r="B3301" s="24"/>
      <c r="C3301" s="24"/>
      <c r="M3301" s="24"/>
      <c r="N3301" s="24"/>
      <c r="O3301" s="24"/>
      <c r="P3301" s="65"/>
      <c r="R3301" s="24"/>
      <c r="S3301" s="24"/>
      <c r="T3301" s="65"/>
    </row>
    <row r="3302" spans="1:20">
      <c r="A3302" s="24"/>
      <c r="B3302" s="24"/>
      <c r="C3302" s="24"/>
      <c r="M3302" s="24"/>
      <c r="N3302" s="24"/>
      <c r="O3302" s="24"/>
      <c r="P3302" s="65"/>
      <c r="R3302" s="24"/>
      <c r="S3302" s="24"/>
      <c r="T3302" s="65"/>
    </row>
    <row r="3303" spans="1:20">
      <c r="A3303" s="24"/>
      <c r="B3303" s="24"/>
      <c r="C3303" s="24"/>
      <c r="M3303" s="24"/>
      <c r="N3303" s="24"/>
      <c r="O3303" s="24"/>
      <c r="P3303" s="65"/>
      <c r="R3303" s="24"/>
      <c r="S3303" s="24"/>
      <c r="T3303" s="65"/>
    </row>
    <row r="3304" spans="1:20">
      <c r="A3304" s="24"/>
      <c r="B3304" s="24"/>
      <c r="C3304" s="24"/>
      <c r="M3304" s="24"/>
      <c r="N3304" s="24"/>
      <c r="O3304" s="24"/>
      <c r="P3304" s="65"/>
      <c r="S3304" s="24"/>
      <c r="T3304" s="65"/>
    </row>
    <row r="3305" spans="1:20">
      <c r="A3305" s="24"/>
      <c r="B3305" s="24"/>
      <c r="C3305" s="24"/>
      <c r="M3305" s="24"/>
      <c r="N3305" s="24"/>
      <c r="O3305" s="24"/>
      <c r="P3305" s="65"/>
      <c r="S3305" s="24"/>
      <c r="T3305" s="65"/>
    </row>
    <row r="3306" spans="1:20">
      <c r="A3306" s="24"/>
      <c r="B3306" s="24"/>
      <c r="C3306" s="24"/>
      <c r="M3306" s="24"/>
      <c r="N3306" s="24"/>
      <c r="O3306" s="24"/>
      <c r="P3306" s="65"/>
      <c r="S3306" s="24"/>
      <c r="T3306" s="65"/>
    </row>
    <row r="3307" spans="1:20">
      <c r="A3307" s="24"/>
      <c r="B3307" s="24"/>
      <c r="C3307" s="24"/>
      <c r="M3307" s="24"/>
      <c r="N3307" s="24"/>
      <c r="O3307" s="24"/>
      <c r="P3307" s="65"/>
      <c r="S3307" s="24"/>
      <c r="T3307" s="65"/>
    </row>
    <row r="3308" spans="1:20">
      <c r="A3308" s="24"/>
      <c r="B3308" s="24"/>
      <c r="C3308" s="24"/>
      <c r="M3308" s="24"/>
      <c r="N3308" s="24"/>
      <c r="O3308" s="24"/>
      <c r="P3308" s="65"/>
      <c r="S3308" s="24"/>
      <c r="T3308" s="65"/>
    </row>
    <row r="3309" spans="1:20">
      <c r="A3309" s="24"/>
      <c r="B3309" s="24"/>
      <c r="C3309" s="24"/>
      <c r="M3309" s="24"/>
      <c r="N3309" s="24"/>
      <c r="O3309" s="24"/>
      <c r="P3309" s="65"/>
      <c r="S3309" s="24"/>
      <c r="T3309" s="65"/>
    </row>
    <row r="3310" spans="1:20">
      <c r="A3310" s="24"/>
      <c r="B3310" s="24"/>
      <c r="C3310" s="24"/>
      <c r="M3310" s="24"/>
      <c r="N3310" s="24"/>
      <c r="O3310" s="24"/>
      <c r="P3310" s="65"/>
      <c r="R3310" s="24"/>
      <c r="S3310" s="24"/>
      <c r="T3310" s="65"/>
    </row>
    <row r="3311" spans="1:20">
      <c r="A3311" s="24"/>
      <c r="B3311" s="24"/>
      <c r="C3311" s="24"/>
      <c r="M3311" s="24"/>
      <c r="N3311" s="24"/>
      <c r="O3311" s="24"/>
      <c r="P3311" s="65"/>
      <c r="S3311" s="24"/>
      <c r="T3311" s="65"/>
    </row>
    <row r="3312" spans="1:20">
      <c r="A3312" s="24"/>
      <c r="B3312" s="24"/>
      <c r="C3312" s="24"/>
      <c r="M3312" s="24"/>
      <c r="N3312" s="24"/>
      <c r="O3312" s="24"/>
      <c r="P3312" s="65"/>
      <c r="S3312" s="24"/>
      <c r="T3312" s="65"/>
    </row>
    <row r="3313" spans="1:20">
      <c r="A3313" s="24"/>
      <c r="B3313" s="24"/>
      <c r="C3313" s="24"/>
      <c r="M3313" s="24"/>
      <c r="N3313" s="24"/>
      <c r="O3313" s="24"/>
      <c r="P3313" s="65"/>
      <c r="S3313" s="24"/>
      <c r="T3313" s="65"/>
    </row>
    <row r="3314" spans="1:20">
      <c r="A3314" s="24"/>
      <c r="B3314" s="24"/>
      <c r="C3314" s="24"/>
      <c r="M3314" s="24"/>
      <c r="N3314" s="24"/>
      <c r="O3314" s="24"/>
      <c r="P3314" s="65"/>
      <c r="R3314" s="24"/>
      <c r="S3314" s="24"/>
      <c r="T3314" s="65"/>
    </row>
    <row r="3315" spans="1:20">
      <c r="A3315" s="24"/>
      <c r="B3315" s="24"/>
      <c r="C3315" s="24"/>
      <c r="M3315" s="24"/>
      <c r="N3315" s="24"/>
      <c r="O3315" s="24"/>
      <c r="P3315" s="65"/>
      <c r="R3315" s="24"/>
      <c r="S3315" s="24"/>
      <c r="T3315" s="65"/>
    </row>
    <row r="3316" spans="1:20">
      <c r="A3316" s="24"/>
      <c r="B3316" s="24"/>
      <c r="C3316" s="24"/>
      <c r="M3316" s="24"/>
      <c r="N3316" s="24"/>
      <c r="O3316" s="24"/>
      <c r="P3316" s="65"/>
      <c r="R3316" s="24"/>
      <c r="S3316" s="24"/>
      <c r="T3316" s="65"/>
    </row>
    <row r="3317" spans="1:20">
      <c r="A3317" s="24"/>
      <c r="B3317" s="24"/>
      <c r="C3317" s="24"/>
      <c r="M3317" s="24"/>
      <c r="N3317" s="24"/>
      <c r="O3317" s="24"/>
      <c r="P3317" s="65"/>
      <c r="R3317" s="24"/>
      <c r="S3317" s="24"/>
      <c r="T3317" s="65"/>
    </row>
    <row r="3318" spans="1:20">
      <c r="A3318" s="24"/>
      <c r="B3318" s="24"/>
      <c r="C3318" s="24"/>
      <c r="M3318" s="24"/>
      <c r="N3318" s="24"/>
      <c r="O3318" s="24"/>
      <c r="P3318" s="65"/>
      <c r="R3318" s="24"/>
      <c r="S3318" s="24"/>
      <c r="T3318" s="65"/>
    </row>
    <row r="3319" spans="1:20">
      <c r="A3319" s="24"/>
      <c r="B3319" s="24"/>
      <c r="C3319" s="24"/>
      <c r="M3319" s="24"/>
      <c r="N3319" s="24"/>
      <c r="O3319" s="24"/>
      <c r="P3319" s="65"/>
      <c r="R3319" s="24"/>
      <c r="S3319" s="24"/>
      <c r="T3319" s="65"/>
    </row>
    <row r="3320" spans="1:20">
      <c r="A3320" s="24"/>
      <c r="B3320" s="24"/>
      <c r="C3320" s="24"/>
      <c r="M3320" s="24"/>
      <c r="N3320" s="24"/>
      <c r="O3320" s="24"/>
      <c r="P3320" s="65"/>
      <c r="R3320" s="24"/>
      <c r="S3320" s="24"/>
      <c r="T3320" s="65"/>
    </row>
    <row r="3321" spans="1:20">
      <c r="A3321" s="24"/>
      <c r="B3321" s="24"/>
      <c r="C3321" s="24"/>
      <c r="M3321" s="24"/>
      <c r="N3321" s="24"/>
      <c r="O3321" s="24"/>
      <c r="P3321" s="65"/>
      <c r="R3321" s="24"/>
      <c r="S3321" s="24"/>
      <c r="T3321" s="65"/>
    </row>
    <row r="3322" spans="1:20">
      <c r="A3322" s="24"/>
      <c r="B3322" s="24"/>
      <c r="C3322" s="24"/>
      <c r="M3322" s="24"/>
      <c r="N3322" s="24"/>
      <c r="O3322" s="24"/>
      <c r="P3322" s="65"/>
      <c r="R3322" s="24"/>
      <c r="S3322" s="24"/>
      <c r="T3322" s="65"/>
    </row>
    <row r="3323" spans="1:20">
      <c r="A3323" s="24"/>
      <c r="B3323" s="24"/>
      <c r="C3323" s="24"/>
      <c r="M3323" s="24"/>
      <c r="N3323" s="24"/>
      <c r="O3323" s="24"/>
      <c r="P3323" s="65"/>
      <c r="R3323" s="24"/>
      <c r="S3323" s="24"/>
      <c r="T3323" s="65"/>
    </row>
    <row r="3324" spans="1:20">
      <c r="A3324" s="24"/>
      <c r="B3324" s="24"/>
      <c r="C3324" s="24"/>
      <c r="M3324" s="24"/>
      <c r="N3324" s="24"/>
      <c r="O3324" s="24"/>
      <c r="P3324" s="65"/>
      <c r="S3324" s="24"/>
      <c r="T3324" s="65"/>
    </row>
    <row r="3325" spans="1:20">
      <c r="A3325" s="24"/>
      <c r="B3325" s="24"/>
      <c r="C3325" s="24"/>
      <c r="M3325" s="24"/>
      <c r="N3325" s="24"/>
      <c r="O3325" s="24"/>
      <c r="P3325" s="65"/>
      <c r="S3325" s="24"/>
      <c r="T3325" s="65"/>
    </row>
    <row r="3326" spans="1:20">
      <c r="A3326" s="24"/>
      <c r="B3326" s="24"/>
      <c r="C3326" s="24"/>
      <c r="M3326" s="24"/>
      <c r="N3326" s="24"/>
      <c r="O3326" s="24"/>
      <c r="P3326" s="65"/>
      <c r="S3326" s="24"/>
      <c r="T3326" s="65"/>
    </row>
    <row r="3327" spans="1:20">
      <c r="A3327" s="24"/>
      <c r="B3327" s="24"/>
      <c r="C3327" s="24"/>
      <c r="M3327" s="24"/>
      <c r="N3327" s="24"/>
      <c r="O3327" s="24"/>
      <c r="P3327" s="65"/>
      <c r="S3327" s="24"/>
      <c r="T3327" s="65"/>
    </row>
    <row r="3328" spans="1:20">
      <c r="A3328" s="24"/>
      <c r="B3328" s="24"/>
      <c r="C3328" s="24"/>
      <c r="M3328" s="24"/>
      <c r="N3328" s="24"/>
      <c r="O3328" s="24"/>
      <c r="P3328" s="65"/>
      <c r="S3328" s="24"/>
      <c r="T3328" s="65"/>
    </row>
    <row r="3329" spans="1:20">
      <c r="A3329" s="24"/>
      <c r="B3329" s="24"/>
      <c r="C3329" s="24"/>
      <c r="M3329" s="24"/>
      <c r="N3329" s="24"/>
      <c r="O3329" s="24"/>
      <c r="P3329" s="65"/>
      <c r="S3329" s="24"/>
      <c r="T3329" s="65"/>
    </row>
    <row r="3330" spans="1:20">
      <c r="A3330" s="24"/>
      <c r="B3330" s="24"/>
      <c r="C3330" s="24"/>
      <c r="M3330" s="24"/>
      <c r="N3330" s="24"/>
      <c r="O3330" s="24"/>
      <c r="P3330" s="65"/>
      <c r="R3330" s="24"/>
      <c r="S3330" s="24"/>
      <c r="T3330" s="65"/>
    </row>
    <row r="3331" spans="1:20">
      <c r="A3331" s="24"/>
      <c r="B3331" s="24"/>
      <c r="C3331" s="24"/>
      <c r="M3331" s="24"/>
      <c r="N3331" s="24"/>
      <c r="O3331" s="24"/>
      <c r="P3331" s="65"/>
      <c r="S3331" s="24"/>
      <c r="T3331" s="65"/>
    </row>
    <row r="3332" spans="1:20">
      <c r="A3332" s="24"/>
      <c r="B3332" s="24"/>
      <c r="C3332" s="24"/>
      <c r="M3332" s="24"/>
      <c r="N3332" s="24"/>
      <c r="O3332" s="24"/>
      <c r="P3332" s="65"/>
      <c r="S3332" s="24"/>
      <c r="T3332" s="65"/>
    </row>
    <row r="3333" spans="1:20">
      <c r="A3333" s="24"/>
      <c r="B3333" s="24"/>
      <c r="C3333" s="24"/>
      <c r="M3333" s="24"/>
      <c r="N3333" s="24"/>
      <c r="O3333" s="24"/>
      <c r="P3333" s="65"/>
      <c r="S3333" s="24"/>
      <c r="T3333" s="65"/>
    </row>
    <row r="3334" spans="1:20">
      <c r="A3334" s="24"/>
      <c r="B3334" s="24"/>
      <c r="C3334" s="24"/>
      <c r="M3334" s="24"/>
      <c r="N3334" s="24"/>
      <c r="O3334" s="24"/>
      <c r="P3334" s="65"/>
      <c r="R3334" s="24"/>
      <c r="S3334" s="24"/>
      <c r="T3334" s="65"/>
    </row>
    <row r="3335" spans="1:20">
      <c r="A3335" s="24"/>
      <c r="B3335" s="24"/>
      <c r="C3335" s="24"/>
      <c r="M3335" s="24"/>
      <c r="N3335" s="24"/>
      <c r="O3335" s="24"/>
      <c r="P3335" s="65"/>
      <c r="R3335" s="24"/>
      <c r="S3335" s="24"/>
      <c r="T3335" s="65"/>
    </row>
    <row r="3336" spans="1:20">
      <c r="A3336" s="24"/>
      <c r="B3336" s="24"/>
      <c r="C3336" s="24"/>
      <c r="M3336" s="24"/>
      <c r="N3336" s="24"/>
      <c r="O3336" s="24"/>
      <c r="P3336" s="65"/>
      <c r="R3336" s="24"/>
      <c r="S3336" s="24"/>
      <c r="T3336" s="65"/>
    </row>
    <row r="3337" spans="1:20">
      <c r="A3337" s="24"/>
      <c r="B3337" s="24"/>
      <c r="C3337" s="24"/>
      <c r="M3337" s="24"/>
      <c r="N3337" s="24"/>
      <c r="O3337" s="24"/>
      <c r="P3337" s="65"/>
      <c r="R3337" s="24"/>
      <c r="S3337" s="24"/>
      <c r="T3337" s="65"/>
    </row>
    <row r="3338" spans="1:20">
      <c r="A3338" s="24"/>
      <c r="B3338" s="24"/>
      <c r="C3338" s="24"/>
      <c r="M3338" s="24"/>
      <c r="N3338" s="24"/>
      <c r="O3338" s="24"/>
      <c r="P3338" s="65"/>
      <c r="R3338" s="24"/>
      <c r="S3338" s="24"/>
      <c r="T3338" s="65"/>
    </row>
    <row r="3339" spans="1:20">
      <c r="A3339" s="24"/>
      <c r="B3339" s="24"/>
      <c r="C3339" s="24"/>
      <c r="M3339" s="24"/>
      <c r="N3339" s="24"/>
      <c r="O3339" s="24"/>
      <c r="P3339" s="65"/>
      <c r="R3339" s="24"/>
      <c r="S3339" s="24"/>
      <c r="T3339" s="65"/>
    </row>
    <row r="3340" spans="1:20">
      <c r="A3340" s="24"/>
      <c r="B3340" s="24"/>
      <c r="C3340" s="24"/>
      <c r="M3340" s="24"/>
      <c r="N3340" s="24"/>
      <c r="O3340" s="24"/>
      <c r="P3340" s="65"/>
      <c r="R3340" s="24"/>
      <c r="S3340" s="24"/>
      <c r="T3340" s="65"/>
    </row>
    <row r="3341" spans="1:20">
      <c r="A3341" s="24"/>
      <c r="B3341" s="24"/>
      <c r="C3341" s="24"/>
      <c r="M3341" s="24"/>
      <c r="N3341" s="24"/>
      <c r="O3341" s="24"/>
      <c r="P3341" s="65"/>
      <c r="R3341" s="24"/>
      <c r="S3341" s="24"/>
      <c r="T3341" s="65"/>
    </row>
    <row r="3342" spans="1:20">
      <c r="A3342" s="24"/>
      <c r="B3342" s="24"/>
      <c r="C3342" s="24"/>
      <c r="M3342" s="24"/>
      <c r="N3342" s="24"/>
      <c r="O3342" s="24"/>
      <c r="P3342" s="65"/>
      <c r="R3342" s="24"/>
      <c r="S3342" s="24"/>
      <c r="T3342" s="65"/>
    </row>
    <row r="3343" spans="1:20">
      <c r="A3343" s="24"/>
      <c r="B3343" s="24"/>
      <c r="C3343" s="24"/>
      <c r="M3343" s="24"/>
      <c r="N3343" s="24"/>
      <c r="O3343" s="24"/>
      <c r="P3343" s="65"/>
      <c r="R3343" s="24"/>
      <c r="S3343" s="24"/>
      <c r="T3343" s="65"/>
    </row>
    <row r="3344" spans="1:20">
      <c r="A3344" s="24"/>
      <c r="B3344" s="24"/>
      <c r="C3344" s="24"/>
      <c r="M3344" s="24"/>
      <c r="N3344" s="24"/>
      <c r="O3344" s="24"/>
      <c r="P3344" s="65"/>
      <c r="S3344" s="24"/>
      <c r="T3344" s="65"/>
    </row>
    <row r="3345" spans="1:20">
      <c r="A3345" s="24"/>
      <c r="B3345" s="24"/>
      <c r="C3345" s="24"/>
      <c r="M3345" s="24"/>
      <c r="N3345" s="24"/>
      <c r="O3345" s="24"/>
      <c r="P3345" s="65"/>
      <c r="S3345" s="24"/>
      <c r="T3345" s="65"/>
    </row>
    <row r="3346" spans="1:20">
      <c r="A3346" s="24"/>
      <c r="B3346" s="24"/>
      <c r="C3346" s="24"/>
      <c r="M3346" s="24"/>
      <c r="N3346" s="24"/>
      <c r="O3346" s="24"/>
      <c r="P3346" s="65"/>
      <c r="S3346" s="24"/>
      <c r="T3346" s="65"/>
    </row>
    <row r="3347" spans="1:20">
      <c r="A3347" s="24"/>
      <c r="B3347" s="24"/>
      <c r="C3347" s="24"/>
      <c r="M3347" s="24"/>
      <c r="N3347" s="24"/>
      <c r="O3347" s="24"/>
      <c r="P3347" s="65"/>
      <c r="S3347" s="24"/>
      <c r="T3347" s="65"/>
    </row>
    <row r="3348" spans="1:20">
      <c r="A3348" s="24"/>
      <c r="B3348" s="24"/>
      <c r="C3348" s="24"/>
      <c r="M3348" s="24"/>
      <c r="N3348" s="24"/>
      <c r="O3348" s="24"/>
      <c r="P3348" s="65"/>
      <c r="S3348" s="24"/>
      <c r="T3348" s="65"/>
    </row>
    <row r="3349" spans="1:20">
      <c r="A3349" s="24"/>
      <c r="B3349" s="24"/>
      <c r="C3349" s="24"/>
      <c r="M3349" s="24"/>
      <c r="N3349" s="24"/>
      <c r="O3349" s="24"/>
      <c r="P3349" s="65"/>
      <c r="S3349" s="24"/>
      <c r="T3349" s="65"/>
    </row>
    <row r="3350" spans="1:20">
      <c r="A3350" s="24"/>
      <c r="B3350" s="24"/>
      <c r="C3350" s="24"/>
      <c r="M3350" s="24"/>
      <c r="N3350" s="24"/>
      <c r="O3350" s="24"/>
      <c r="P3350" s="65"/>
      <c r="R3350" s="24"/>
      <c r="S3350" s="24"/>
      <c r="T3350" s="65"/>
    </row>
    <row r="3351" spans="1:20">
      <c r="A3351" s="24"/>
      <c r="B3351" s="24"/>
      <c r="C3351" s="24"/>
      <c r="M3351" s="24"/>
      <c r="N3351" s="24"/>
      <c r="O3351" s="24"/>
      <c r="P3351" s="65"/>
      <c r="S3351" s="24"/>
      <c r="T3351" s="65"/>
    </row>
    <row r="3352" spans="1:20">
      <c r="A3352" s="24"/>
      <c r="B3352" s="24"/>
      <c r="C3352" s="24"/>
      <c r="M3352" s="24"/>
      <c r="N3352" s="24"/>
      <c r="O3352" s="24"/>
      <c r="P3352" s="65"/>
      <c r="S3352" s="24"/>
      <c r="T3352" s="65"/>
    </row>
    <row r="3353" spans="1:20">
      <c r="A3353" s="24"/>
      <c r="B3353" s="24"/>
      <c r="C3353" s="24"/>
      <c r="M3353" s="24"/>
      <c r="N3353" s="24"/>
      <c r="O3353" s="24"/>
      <c r="P3353" s="65"/>
      <c r="S3353" s="24"/>
      <c r="T3353" s="65"/>
    </row>
    <row r="3354" spans="1:20">
      <c r="A3354" s="24"/>
      <c r="B3354" s="24"/>
      <c r="C3354" s="24"/>
      <c r="M3354" s="24"/>
      <c r="N3354" s="24"/>
      <c r="O3354" s="24"/>
      <c r="P3354" s="65"/>
      <c r="R3354" s="24"/>
      <c r="S3354" s="24"/>
      <c r="T3354" s="65"/>
    </row>
    <row r="3355" spans="1:20">
      <c r="A3355" s="24"/>
      <c r="B3355" s="24"/>
      <c r="C3355" s="24"/>
      <c r="M3355" s="24"/>
      <c r="N3355" s="24"/>
      <c r="O3355" s="24"/>
      <c r="P3355" s="65"/>
      <c r="R3355" s="24"/>
      <c r="S3355" s="24"/>
      <c r="T3355" s="65"/>
    </row>
    <row r="3356" spans="1:20">
      <c r="A3356" s="24"/>
      <c r="B3356" s="24"/>
      <c r="C3356" s="24"/>
      <c r="M3356" s="24"/>
      <c r="N3356" s="24"/>
      <c r="O3356" s="24"/>
      <c r="P3356" s="65"/>
      <c r="R3356" s="24"/>
      <c r="S3356" s="24"/>
      <c r="T3356" s="65"/>
    </row>
    <row r="3357" spans="1:20">
      <c r="A3357" s="24"/>
      <c r="B3357" s="24"/>
      <c r="C3357" s="24"/>
      <c r="M3357" s="24"/>
      <c r="N3357" s="24"/>
      <c r="O3357" s="24"/>
      <c r="P3357" s="65"/>
      <c r="R3357" s="24"/>
      <c r="S3357" s="24"/>
      <c r="T3357" s="65"/>
    </row>
    <row r="3358" spans="1:20">
      <c r="A3358" s="24"/>
      <c r="B3358" s="24"/>
      <c r="C3358" s="24"/>
      <c r="M3358" s="24"/>
      <c r="N3358" s="24"/>
      <c r="O3358" s="24"/>
      <c r="P3358" s="65"/>
      <c r="R3358" s="24"/>
      <c r="S3358" s="24"/>
      <c r="T3358" s="65"/>
    </row>
    <row r="3359" spans="1:20">
      <c r="A3359" s="24"/>
      <c r="B3359" s="24"/>
      <c r="C3359" s="24"/>
      <c r="M3359" s="24"/>
      <c r="N3359" s="24"/>
      <c r="O3359" s="24"/>
      <c r="P3359" s="65"/>
      <c r="R3359" s="24"/>
      <c r="S3359" s="24"/>
      <c r="T3359" s="65"/>
    </row>
    <row r="3360" spans="1:20">
      <c r="A3360" s="24"/>
      <c r="B3360" s="24"/>
      <c r="C3360" s="24"/>
      <c r="M3360" s="24"/>
      <c r="N3360" s="24"/>
      <c r="O3360" s="24"/>
      <c r="P3360" s="65"/>
      <c r="R3360" s="24"/>
      <c r="S3360" s="24"/>
      <c r="T3360" s="65"/>
    </row>
    <row r="3361" spans="1:20">
      <c r="A3361" s="24"/>
      <c r="B3361" s="24"/>
      <c r="C3361" s="24"/>
      <c r="M3361" s="24"/>
      <c r="N3361" s="24"/>
      <c r="O3361" s="24"/>
      <c r="P3361" s="65"/>
      <c r="R3361" s="24"/>
      <c r="S3361" s="24"/>
      <c r="T3361" s="65"/>
    </row>
    <row r="3362" spans="1:20">
      <c r="A3362" s="24"/>
      <c r="B3362" s="24"/>
      <c r="C3362" s="24"/>
      <c r="M3362" s="24"/>
      <c r="N3362" s="24"/>
      <c r="O3362" s="24"/>
      <c r="P3362" s="65"/>
      <c r="R3362" s="24"/>
      <c r="S3362" s="24"/>
      <c r="T3362" s="65"/>
    </row>
    <row r="3363" spans="1:20">
      <c r="A3363" s="24"/>
      <c r="B3363" s="24"/>
      <c r="C3363" s="24"/>
      <c r="M3363" s="24"/>
      <c r="N3363" s="24"/>
      <c r="O3363" s="24"/>
      <c r="P3363" s="65"/>
      <c r="R3363" s="24"/>
      <c r="S3363" s="24"/>
      <c r="T3363" s="65"/>
    </row>
    <row r="3364" spans="1:20">
      <c r="A3364" s="24"/>
      <c r="B3364" s="24"/>
      <c r="C3364" s="24"/>
      <c r="M3364" s="24"/>
      <c r="N3364" s="24"/>
      <c r="O3364" s="24"/>
      <c r="P3364" s="65"/>
      <c r="S3364" s="24"/>
      <c r="T3364" s="65"/>
    </row>
    <row r="3365" spans="1:20">
      <c r="A3365" s="24"/>
      <c r="B3365" s="24"/>
      <c r="C3365" s="24"/>
      <c r="M3365" s="24"/>
      <c r="N3365" s="24"/>
      <c r="O3365" s="24"/>
      <c r="P3365" s="65"/>
      <c r="S3365" s="24"/>
      <c r="T3365" s="65"/>
    </row>
    <row r="3366" spans="1:20">
      <c r="A3366" s="24"/>
      <c r="B3366" s="24"/>
      <c r="C3366" s="24"/>
      <c r="M3366" s="24"/>
      <c r="N3366" s="24"/>
      <c r="O3366" s="24"/>
      <c r="P3366" s="65"/>
      <c r="S3366" s="24"/>
      <c r="T3366" s="65"/>
    </row>
    <row r="3367" spans="1:20">
      <c r="A3367" s="24"/>
      <c r="B3367" s="24"/>
      <c r="C3367" s="24"/>
      <c r="M3367" s="24"/>
      <c r="N3367" s="24"/>
      <c r="O3367" s="24"/>
      <c r="P3367" s="65"/>
      <c r="S3367" s="24"/>
      <c r="T3367" s="65"/>
    </row>
    <row r="3368" spans="1:20">
      <c r="A3368" s="24"/>
      <c r="B3368" s="24"/>
      <c r="C3368" s="24"/>
      <c r="M3368" s="24"/>
      <c r="N3368" s="24"/>
      <c r="O3368" s="24"/>
      <c r="P3368" s="65"/>
      <c r="S3368" s="24"/>
      <c r="T3368" s="65"/>
    </row>
    <row r="3369" spans="1:20">
      <c r="A3369" s="24"/>
      <c r="B3369" s="24"/>
      <c r="C3369" s="24"/>
      <c r="M3369" s="24"/>
      <c r="N3369" s="24"/>
      <c r="O3369" s="24"/>
      <c r="P3369" s="65"/>
      <c r="S3369" s="24"/>
      <c r="T3369" s="65"/>
    </row>
    <row r="3370" spans="1:20">
      <c r="A3370" s="24"/>
      <c r="B3370" s="24"/>
      <c r="C3370" s="24"/>
      <c r="M3370" s="24"/>
      <c r="N3370" s="24"/>
      <c r="O3370" s="24"/>
      <c r="P3370" s="65"/>
      <c r="R3370" s="24"/>
      <c r="S3370" s="24"/>
      <c r="T3370" s="65"/>
    </row>
    <row r="3371" spans="1:20">
      <c r="A3371" s="24"/>
      <c r="B3371" s="24"/>
      <c r="C3371" s="24"/>
      <c r="M3371" s="24"/>
      <c r="N3371" s="24"/>
      <c r="O3371" s="24"/>
      <c r="P3371" s="65"/>
      <c r="S3371" s="24"/>
      <c r="T3371" s="65"/>
    </row>
    <row r="3372" spans="1:20">
      <c r="A3372" s="24"/>
      <c r="B3372" s="24"/>
      <c r="C3372" s="24"/>
      <c r="M3372" s="24"/>
      <c r="N3372" s="24"/>
      <c r="O3372" s="24"/>
      <c r="P3372" s="65"/>
      <c r="S3372" s="24"/>
      <c r="T3372" s="65"/>
    </row>
    <row r="3373" spans="1:20">
      <c r="A3373" s="24"/>
      <c r="B3373" s="24"/>
      <c r="C3373" s="24"/>
      <c r="M3373" s="24"/>
      <c r="N3373" s="24"/>
      <c r="O3373" s="24"/>
      <c r="P3373" s="65"/>
      <c r="S3373" s="24"/>
      <c r="T3373" s="65"/>
    </row>
    <row r="3374" spans="1:20">
      <c r="A3374" s="24"/>
      <c r="B3374" s="24"/>
      <c r="C3374" s="24"/>
      <c r="M3374" s="24"/>
      <c r="N3374" s="24"/>
      <c r="O3374" s="24"/>
      <c r="P3374" s="65"/>
      <c r="R3374" s="24"/>
      <c r="S3374" s="24"/>
      <c r="T3374" s="65"/>
    </row>
    <row r="3375" spans="1:20">
      <c r="A3375" s="24"/>
      <c r="B3375" s="24"/>
      <c r="C3375" s="24"/>
      <c r="M3375" s="24"/>
      <c r="N3375" s="24"/>
      <c r="O3375" s="24"/>
      <c r="P3375" s="65"/>
      <c r="R3375" s="24"/>
      <c r="S3375" s="24"/>
      <c r="T3375" s="65"/>
    </row>
    <row r="3376" spans="1:20">
      <c r="A3376" s="24"/>
      <c r="B3376" s="24"/>
      <c r="C3376" s="24"/>
      <c r="M3376" s="24"/>
      <c r="N3376" s="24"/>
      <c r="O3376" s="24"/>
      <c r="P3376" s="65"/>
      <c r="R3376" s="24"/>
      <c r="S3376" s="24"/>
      <c r="T3376" s="65"/>
    </row>
    <row r="3377" spans="1:20">
      <c r="A3377" s="24"/>
      <c r="B3377" s="24"/>
      <c r="C3377" s="24"/>
      <c r="M3377" s="24"/>
      <c r="N3377" s="24"/>
      <c r="O3377" s="24"/>
      <c r="P3377" s="65"/>
      <c r="R3377" s="24"/>
      <c r="S3377" s="24"/>
      <c r="T3377" s="65"/>
    </row>
    <row r="3378" spans="1:20">
      <c r="A3378" s="24"/>
      <c r="B3378" s="24"/>
      <c r="C3378" s="24"/>
      <c r="M3378" s="24"/>
      <c r="N3378" s="24"/>
      <c r="O3378" s="24"/>
      <c r="P3378" s="65"/>
      <c r="R3378" s="24"/>
      <c r="S3378" s="24"/>
      <c r="T3378" s="65"/>
    </row>
    <row r="3379" spans="1:20">
      <c r="A3379" s="24"/>
      <c r="B3379" s="24"/>
      <c r="C3379" s="24"/>
      <c r="M3379" s="24"/>
      <c r="N3379" s="24"/>
      <c r="O3379" s="24"/>
      <c r="P3379" s="65"/>
      <c r="R3379" s="24"/>
      <c r="S3379" s="24"/>
      <c r="T3379" s="65"/>
    </row>
    <row r="3380" spans="1:20">
      <c r="A3380" s="24"/>
      <c r="B3380" s="24"/>
      <c r="C3380" s="24"/>
      <c r="M3380" s="24"/>
      <c r="N3380" s="24"/>
      <c r="O3380" s="24"/>
      <c r="P3380" s="65"/>
      <c r="R3380" s="24"/>
      <c r="S3380" s="24"/>
      <c r="T3380" s="65"/>
    </row>
    <row r="3381" spans="1:20">
      <c r="A3381" s="24"/>
      <c r="B3381" s="24"/>
      <c r="C3381" s="24"/>
      <c r="M3381" s="24"/>
      <c r="N3381" s="24"/>
      <c r="O3381" s="24"/>
      <c r="P3381" s="65"/>
      <c r="R3381" s="24"/>
      <c r="S3381" s="24"/>
      <c r="T3381" s="65"/>
    </row>
    <row r="3382" spans="1:20">
      <c r="A3382" s="24"/>
      <c r="B3382" s="24"/>
      <c r="C3382" s="24"/>
      <c r="M3382" s="24"/>
      <c r="N3382" s="24"/>
      <c r="O3382" s="24"/>
      <c r="P3382" s="65"/>
      <c r="R3382" s="24"/>
      <c r="S3382" s="24"/>
      <c r="T3382" s="65"/>
    </row>
    <row r="3383" spans="1:20">
      <c r="A3383" s="24"/>
      <c r="B3383" s="24"/>
      <c r="C3383" s="24"/>
      <c r="M3383" s="24"/>
      <c r="N3383" s="24"/>
      <c r="O3383" s="24"/>
      <c r="P3383" s="65"/>
      <c r="R3383" s="24"/>
      <c r="S3383" s="24"/>
      <c r="T3383" s="65"/>
    </row>
    <row r="3384" spans="1:20">
      <c r="A3384" s="24"/>
      <c r="B3384" s="24"/>
      <c r="C3384" s="24"/>
      <c r="M3384" s="24"/>
      <c r="N3384" s="24"/>
      <c r="O3384" s="24"/>
      <c r="P3384" s="65"/>
      <c r="S3384" s="24"/>
      <c r="T3384" s="65"/>
    </row>
    <row r="3385" spans="1:20">
      <c r="A3385" s="24"/>
      <c r="B3385" s="24"/>
      <c r="C3385" s="24"/>
      <c r="M3385" s="24"/>
      <c r="N3385" s="24"/>
      <c r="O3385" s="24"/>
      <c r="P3385" s="65"/>
      <c r="S3385" s="24"/>
      <c r="T3385" s="65"/>
    </row>
    <row r="3386" spans="1:20">
      <c r="A3386" s="24"/>
      <c r="B3386" s="24"/>
      <c r="C3386" s="24"/>
      <c r="M3386" s="24"/>
      <c r="N3386" s="24"/>
      <c r="O3386" s="24"/>
      <c r="P3386" s="65"/>
      <c r="S3386" s="24"/>
      <c r="T3386" s="65"/>
    </row>
    <row r="3387" spans="1:20">
      <c r="A3387" s="24"/>
      <c r="B3387" s="24"/>
      <c r="C3387" s="24"/>
      <c r="M3387" s="24"/>
      <c r="N3387" s="24"/>
      <c r="O3387" s="24"/>
      <c r="P3387" s="65"/>
      <c r="S3387" s="24"/>
      <c r="T3387" s="65"/>
    </row>
    <row r="3388" spans="1:20">
      <c r="A3388" s="24"/>
      <c r="B3388" s="24"/>
      <c r="C3388" s="24"/>
      <c r="M3388" s="24"/>
      <c r="N3388" s="24"/>
      <c r="O3388" s="24"/>
      <c r="P3388" s="65"/>
      <c r="S3388" s="24"/>
      <c r="T3388" s="65"/>
    </row>
    <row r="3389" spans="1:20">
      <c r="A3389" s="24"/>
      <c r="B3389" s="24"/>
      <c r="C3389" s="24"/>
      <c r="M3389" s="24"/>
      <c r="N3389" s="24"/>
      <c r="O3389" s="24"/>
      <c r="P3389" s="65"/>
      <c r="S3389" s="24"/>
      <c r="T3389" s="65"/>
    </row>
    <row r="3390" spans="1:20">
      <c r="A3390" s="24"/>
      <c r="B3390" s="24"/>
      <c r="C3390" s="24"/>
      <c r="M3390" s="24"/>
      <c r="N3390" s="24"/>
      <c r="O3390" s="24"/>
      <c r="P3390" s="65"/>
      <c r="R3390" s="24"/>
      <c r="S3390" s="24"/>
      <c r="T3390" s="65"/>
    </row>
    <row r="3391" spans="1:20">
      <c r="A3391" s="24"/>
      <c r="B3391" s="24"/>
      <c r="C3391" s="24"/>
      <c r="M3391" s="24"/>
      <c r="N3391" s="24"/>
      <c r="O3391" s="24"/>
      <c r="P3391" s="65"/>
      <c r="S3391" s="24"/>
      <c r="T3391" s="65"/>
    </row>
    <row r="3392" spans="1:20">
      <c r="A3392" s="24"/>
      <c r="B3392" s="24"/>
      <c r="C3392" s="24"/>
      <c r="M3392" s="24"/>
      <c r="N3392" s="24"/>
      <c r="O3392" s="24"/>
      <c r="P3392" s="65"/>
      <c r="S3392" s="24"/>
      <c r="T3392" s="65"/>
    </row>
    <row r="3393" spans="1:20">
      <c r="A3393" s="24"/>
      <c r="B3393" s="24"/>
      <c r="C3393" s="24"/>
      <c r="M3393" s="24"/>
      <c r="N3393" s="24"/>
      <c r="O3393" s="24"/>
      <c r="P3393" s="65"/>
      <c r="S3393" s="24"/>
      <c r="T3393" s="65"/>
    </row>
    <row r="3394" spans="1:20">
      <c r="A3394" s="24"/>
      <c r="B3394" s="24"/>
      <c r="C3394" s="24"/>
      <c r="M3394" s="24"/>
      <c r="N3394" s="24"/>
      <c r="O3394" s="24"/>
      <c r="P3394" s="65"/>
      <c r="R3394" s="24"/>
      <c r="S3394" s="24"/>
      <c r="T3394" s="65"/>
    </row>
    <row r="3395" spans="1:20">
      <c r="A3395" s="24"/>
      <c r="B3395" s="24"/>
      <c r="C3395" s="24"/>
      <c r="M3395" s="24"/>
      <c r="N3395" s="24"/>
      <c r="O3395" s="24"/>
      <c r="P3395" s="65"/>
      <c r="R3395" s="24"/>
      <c r="S3395" s="24"/>
      <c r="T3395" s="65"/>
    </row>
    <row r="3396" spans="1:20">
      <c r="A3396" s="24"/>
      <c r="B3396" s="24"/>
      <c r="C3396" s="24"/>
      <c r="M3396" s="24"/>
      <c r="N3396" s="24"/>
      <c r="O3396" s="24"/>
      <c r="P3396" s="65"/>
      <c r="R3396" s="24"/>
      <c r="S3396" s="24"/>
      <c r="T3396" s="65"/>
    </row>
    <row r="3397" spans="1:20">
      <c r="A3397" s="24"/>
      <c r="B3397" s="24"/>
      <c r="C3397" s="24"/>
      <c r="M3397" s="24"/>
      <c r="N3397" s="24"/>
      <c r="O3397" s="24"/>
      <c r="P3397" s="65"/>
      <c r="R3397" s="24"/>
      <c r="S3397" s="24"/>
      <c r="T3397" s="65"/>
    </row>
    <row r="3398" spans="1:20">
      <c r="A3398" s="24"/>
      <c r="B3398" s="24"/>
      <c r="C3398" s="24"/>
      <c r="M3398" s="24"/>
      <c r="N3398" s="24"/>
      <c r="O3398" s="24"/>
      <c r="P3398" s="65"/>
      <c r="R3398" s="24"/>
      <c r="S3398" s="24"/>
      <c r="T3398" s="65"/>
    </row>
    <row r="3399" spans="1:20">
      <c r="A3399" s="24"/>
      <c r="B3399" s="24"/>
      <c r="C3399" s="24"/>
      <c r="M3399" s="24"/>
      <c r="N3399" s="24"/>
      <c r="O3399" s="24"/>
      <c r="P3399" s="65"/>
      <c r="R3399" s="24"/>
      <c r="S3399" s="24"/>
      <c r="T3399" s="65"/>
    </row>
    <row r="3400" spans="1:20">
      <c r="A3400" s="24"/>
      <c r="B3400" s="24"/>
      <c r="C3400" s="24"/>
      <c r="M3400" s="24"/>
      <c r="N3400" s="24"/>
      <c r="O3400" s="24"/>
      <c r="P3400" s="65"/>
      <c r="R3400" s="24"/>
      <c r="S3400" s="24"/>
      <c r="T3400" s="65"/>
    </row>
    <row r="3401" spans="1:20">
      <c r="A3401" s="24"/>
      <c r="B3401" s="24"/>
      <c r="C3401" s="24"/>
      <c r="M3401" s="24"/>
      <c r="N3401" s="24"/>
      <c r="O3401" s="24"/>
      <c r="P3401" s="65"/>
      <c r="R3401" s="24"/>
      <c r="S3401" s="24"/>
      <c r="T3401" s="65"/>
    </row>
    <row r="3402" spans="1:20">
      <c r="A3402" s="24"/>
      <c r="B3402" s="24"/>
      <c r="C3402" s="24"/>
      <c r="M3402" s="24"/>
      <c r="N3402" s="24"/>
      <c r="O3402" s="24"/>
      <c r="P3402" s="65"/>
      <c r="R3402" s="24"/>
      <c r="S3402" s="24"/>
      <c r="T3402" s="65"/>
    </row>
    <row r="3403" spans="1:20">
      <c r="A3403" s="24"/>
      <c r="B3403" s="24"/>
      <c r="C3403" s="24"/>
      <c r="M3403" s="24"/>
      <c r="N3403" s="24"/>
      <c r="O3403" s="24"/>
      <c r="P3403" s="65"/>
      <c r="R3403" s="24"/>
      <c r="S3403" s="24"/>
      <c r="T3403" s="65"/>
    </row>
    <row r="3404" spans="1:20">
      <c r="A3404" s="24"/>
      <c r="B3404" s="24"/>
      <c r="C3404" s="24"/>
      <c r="M3404" s="24"/>
      <c r="N3404" s="24"/>
      <c r="O3404" s="24"/>
      <c r="P3404" s="65"/>
      <c r="S3404" s="24"/>
      <c r="T3404" s="65"/>
    </row>
    <row r="3405" spans="1:20">
      <c r="A3405" s="24"/>
      <c r="B3405" s="24"/>
      <c r="C3405" s="24"/>
      <c r="M3405" s="24"/>
      <c r="N3405" s="24"/>
      <c r="O3405" s="24"/>
      <c r="P3405" s="65"/>
      <c r="S3405" s="24"/>
      <c r="T3405" s="65"/>
    </row>
    <row r="3406" spans="1:20">
      <c r="A3406" s="24"/>
      <c r="B3406" s="24"/>
      <c r="C3406" s="24"/>
      <c r="M3406" s="24"/>
      <c r="N3406" s="24"/>
      <c r="O3406" s="24"/>
      <c r="P3406" s="65"/>
      <c r="S3406" s="24"/>
      <c r="T3406" s="65"/>
    </row>
    <row r="3407" spans="1:20">
      <c r="A3407" s="24"/>
      <c r="B3407" s="24"/>
      <c r="C3407" s="24"/>
      <c r="M3407" s="24"/>
      <c r="N3407" s="24"/>
      <c r="O3407" s="24"/>
      <c r="P3407" s="65"/>
      <c r="S3407" s="24"/>
      <c r="T3407" s="65"/>
    </row>
    <row r="3408" spans="1:20">
      <c r="A3408" s="24"/>
      <c r="B3408" s="24"/>
      <c r="C3408" s="24"/>
      <c r="M3408" s="24"/>
      <c r="N3408" s="24"/>
      <c r="O3408" s="24"/>
      <c r="P3408" s="65"/>
      <c r="S3408" s="24"/>
      <c r="T3408" s="65"/>
    </row>
    <row r="3409" spans="1:20">
      <c r="A3409" s="24"/>
      <c r="B3409" s="24"/>
      <c r="C3409" s="24"/>
      <c r="M3409" s="24"/>
      <c r="N3409" s="24"/>
      <c r="O3409" s="24"/>
      <c r="P3409" s="65"/>
      <c r="S3409" s="24"/>
      <c r="T3409" s="65"/>
    </row>
    <row r="3410" spans="1:20">
      <c r="A3410" s="24"/>
      <c r="B3410" s="24"/>
      <c r="C3410" s="24"/>
      <c r="M3410" s="24"/>
      <c r="N3410" s="24"/>
      <c r="O3410" s="24"/>
      <c r="P3410" s="65"/>
      <c r="R3410" s="24"/>
      <c r="S3410" s="24"/>
      <c r="T3410" s="65"/>
    </row>
    <row r="3411" spans="1:20">
      <c r="A3411" s="24"/>
      <c r="B3411" s="24"/>
      <c r="C3411" s="24"/>
      <c r="M3411" s="24"/>
      <c r="N3411" s="24"/>
      <c r="O3411" s="24"/>
      <c r="P3411" s="65"/>
      <c r="S3411" s="24"/>
      <c r="T3411" s="65"/>
    </row>
    <row r="3412" spans="1:20">
      <c r="A3412" s="24"/>
      <c r="B3412" s="24"/>
      <c r="C3412" s="24"/>
      <c r="M3412" s="24"/>
      <c r="N3412" s="24"/>
      <c r="O3412" s="24"/>
      <c r="P3412" s="65"/>
      <c r="S3412" s="24"/>
      <c r="T3412" s="65"/>
    </row>
    <row r="3413" spans="1:20">
      <c r="A3413" s="24"/>
      <c r="B3413" s="24"/>
      <c r="C3413" s="24"/>
      <c r="M3413" s="24"/>
      <c r="N3413" s="24"/>
      <c r="O3413" s="24"/>
      <c r="P3413" s="65"/>
      <c r="S3413" s="24"/>
      <c r="T3413" s="65"/>
    </row>
    <row r="3414" spans="1:20">
      <c r="A3414" s="24"/>
      <c r="B3414" s="24"/>
      <c r="C3414" s="24"/>
      <c r="M3414" s="24"/>
      <c r="N3414" s="24"/>
      <c r="O3414" s="24"/>
      <c r="P3414" s="65"/>
      <c r="R3414" s="24"/>
      <c r="S3414" s="24"/>
      <c r="T3414" s="65"/>
    </row>
    <row r="3415" spans="1:20">
      <c r="A3415" s="24"/>
      <c r="B3415" s="24"/>
      <c r="C3415" s="24"/>
      <c r="M3415" s="24"/>
      <c r="N3415" s="24"/>
      <c r="O3415" s="24"/>
      <c r="P3415" s="65"/>
      <c r="R3415" s="24"/>
      <c r="S3415" s="24"/>
      <c r="T3415" s="65"/>
    </row>
    <row r="3416" spans="1:20">
      <c r="A3416" s="24"/>
      <c r="B3416" s="24"/>
      <c r="C3416" s="24"/>
      <c r="M3416" s="24"/>
      <c r="N3416" s="24"/>
      <c r="O3416" s="24"/>
      <c r="P3416" s="65"/>
      <c r="R3416" s="24"/>
      <c r="S3416" s="24"/>
      <c r="T3416" s="65"/>
    </row>
    <row r="3417" spans="1:20">
      <c r="A3417" s="24"/>
      <c r="B3417" s="24"/>
      <c r="C3417" s="24"/>
      <c r="M3417" s="24"/>
      <c r="N3417" s="24"/>
      <c r="O3417" s="24"/>
      <c r="P3417" s="65"/>
      <c r="R3417" s="24"/>
      <c r="S3417" s="24"/>
      <c r="T3417" s="65"/>
    </row>
    <row r="3418" spans="1:20">
      <c r="A3418" s="24"/>
      <c r="B3418" s="24"/>
      <c r="C3418" s="24"/>
      <c r="M3418" s="24"/>
      <c r="N3418" s="24"/>
      <c r="O3418" s="24"/>
      <c r="P3418" s="65"/>
      <c r="R3418" s="24"/>
      <c r="S3418" s="24"/>
      <c r="T3418" s="65"/>
    </row>
    <row r="3419" spans="1:20">
      <c r="A3419" s="24"/>
      <c r="B3419" s="24"/>
      <c r="C3419" s="24"/>
      <c r="M3419" s="24"/>
      <c r="N3419" s="24"/>
      <c r="O3419" s="24"/>
      <c r="P3419" s="65"/>
      <c r="R3419" s="24"/>
      <c r="S3419" s="24"/>
      <c r="T3419" s="65"/>
    </row>
    <row r="3420" spans="1:20">
      <c r="A3420" s="24"/>
      <c r="B3420" s="24"/>
      <c r="C3420" s="24"/>
      <c r="M3420" s="24"/>
      <c r="N3420" s="24"/>
      <c r="O3420" s="24"/>
      <c r="P3420" s="65"/>
      <c r="R3420" s="24"/>
      <c r="S3420" s="24"/>
      <c r="T3420" s="65"/>
    </row>
    <row r="3421" spans="1:20">
      <c r="A3421" s="24"/>
      <c r="B3421" s="24"/>
      <c r="C3421" s="24"/>
      <c r="M3421" s="24"/>
      <c r="N3421" s="24"/>
      <c r="O3421" s="24"/>
      <c r="P3421" s="65"/>
      <c r="R3421" s="24"/>
      <c r="S3421" s="24"/>
      <c r="T3421" s="65"/>
    </row>
    <row r="3422" spans="1:20">
      <c r="A3422" s="24"/>
      <c r="B3422" s="24"/>
      <c r="C3422" s="24"/>
      <c r="M3422" s="24"/>
      <c r="N3422" s="24"/>
      <c r="O3422" s="24"/>
      <c r="P3422" s="65"/>
      <c r="R3422" s="24"/>
      <c r="S3422" s="24"/>
      <c r="T3422" s="65"/>
    </row>
    <row r="3423" spans="1:20">
      <c r="A3423" s="24"/>
      <c r="B3423" s="24"/>
      <c r="C3423" s="24"/>
      <c r="M3423" s="24"/>
      <c r="N3423" s="24"/>
      <c r="O3423" s="24"/>
      <c r="P3423" s="65"/>
      <c r="R3423" s="24"/>
      <c r="S3423" s="24"/>
      <c r="T3423" s="65"/>
    </row>
    <row r="3424" spans="1:20">
      <c r="A3424" s="24"/>
      <c r="B3424" s="24"/>
      <c r="C3424" s="24"/>
      <c r="M3424" s="24"/>
      <c r="N3424" s="24"/>
      <c r="O3424" s="24"/>
      <c r="P3424" s="65"/>
      <c r="S3424" s="24"/>
      <c r="T3424" s="65"/>
    </row>
    <row r="3425" spans="1:20">
      <c r="A3425" s="24"/>
      <c r="B3425" s="24"/>
      <c r="C3425" s="24"/>
      <c r="M3425" s="24"/>
      <c r="N3425" s="24"/>
      <c r="O3425" s="24"/>
      <c r="P3425" s="65"/>
      <c r="S3425" s="24"/>
      <c r="T3425" s="65"/>
    </row>
    <row r="3426" spans="1:20">
      <c r="A3426" s="24"/>
      <c r="B3426" s="24"/>
      <c r="C3426" s="24"/>
      <c r="M3426" s="24"/>
      <c r="N3426" s="24"/>
      <c r="O3426" s="24"/>
      <c r="P3426" s="65"/>
      <c r="S3426" s="24"/>
      <c r="T3426" s="65"/>
    </row>
    <row r="3427" spans="1:20">
      <c r="A3427" s="24"/>
      <c r="B3427" s="24"/>
      <c r="C3427" s="24"/>
      <c r="M3427" s="24"/>
      <c r="N3427" s="24"/>
      <c r="O3427" s="24"/>
      <c r="P3427" s="65"/>
      <c r="S3427" s="24"/>
      <c r="T3427" s="65"/>
    </row>
    <row r="3428" spans="1:20">
      <c r="A3428" s="24"/>
      <c r="B3428" s="24"/>
      <c r="C3428" s="24"/>
      <c r="M3428" s="24"/>
      <c r="N3428" s="24"/>
      <c r="O3428" s="24"/>
      <c r="P3428" s="65"/>
      <c r="S3428" s="24"/>
      <c r="T3428" s="65"/>
    </row>
    <row r="3429" spans="1:20">
      <c r="A3429" s="24"/>
      <c r="B3429" s="24"/>
      <c r="C3429" s="24"/>
      <c r="M3429" s="24"/>
      <c r="N3429" s="24"/>
      <c r="O3429" s="24"/>
      <c r="P3429" s="65"/>
      <c r="S3429" s="24"/>
      <c r="T3429" s="65"/>
    </row>
    <row r="3430" spans="1:20">
      <c r="A3430" s="24"/>
      <c r="B3430" s="24"/>
      <c r="C3430" s="24"/>
      <c r="M3430" s="24"/>
      <c r="N3430" s="24"/>
      <c r="O3430" s="24"/>
      <c r="P3430" s="65"/>
      <c r="R3430" s="24"/>
      <c r="S3430" s="24"/>
      <c r="T3430" s="65"/>
    </row>
    <row r="3431" spans="1:20">
      <c r="A3431" s="24"/>
      <c r="B3431" s="24"/>
      <c r="C3431" s="24"/>
      <c r="M3431" s="24"/>
      <c r="N3431" s="24"/>
      <c r="O3431" s="24"/>
      <c r="P3431" s="65"/>
      <c r="S3431" s="24"/>
      <c r="T3431" s="65"/>
    </row>
    <row r="3432" spans="1:20">
      <c r="A3432" s="24"/>
      <c r="B3432" s="24"/>
      <c r="C3432" s="24"/>
      <c r="M3432" s="24"/>
      <c r="N3432" s="24"/>
      <c r="O3432" s="24"/>
      <c r="P3432" s="65"/>
      <c r="S3432" s="24"/>
      <c r="T3432" s="65"/>
    </row>
    <row r="3433" spans="1:20">
      <c r="A3433" s="24"/>
      <c r="B3433" s="24"/>
      <c r="C3433" s="24"/>
      <c r="M3433" s="24"/>
      <c r="N3433" s="24"/>
      <c r="O3433" s="24"/>
      <c r="P3433" s="65"/>
      <c r="S3433" s="24"/>
      <c r="T3433" s="65"/>
    </row>
    <row r="3434" spans="1:20">
      <c r="A3434" s="24"/>
      <c r="B3434" s="24"/>
      <c r="C3434" s="24"/>
      <c r="M3434" s="24"/>
      <c r="N3434" s="24"/>
      <c r="O3434" s="24"/>
      <c r="P3434" s="65"/>
      <c r="R3434" s="24"/>
      <c r="S3434" s="24"/>
      <c r="T3434" s="65"/>
    </row>
    <row r="3435" spans="1:20">
      <c r="A3435" s="24"/>
      <c r="B3435" s="24"/>
      <c r="C3435" s="24"/>
      <c r="M3435" s="24"/>
      <c r="N3435" s="24"/>
      <c r="O3435" s="24"/>
      <c r="P3435" s="65"/>
      <c r="R3435" s="24"/>
      <c r="S3435" s="24"/>
      <c r="T3435" s="65"/>
    </row>
    <row r="3436" spans="1:20">
      <c r="A3436" s="24"/>
      <c r="B3436" s="24"/>
      <c r="C3436" s="24"/>
      <c r="M3436" s="24"/>
      <c r="N3436" s="24"/>
      <c r="O3436" s="24"/>
      <c r="P3436" s="65"/>
      <c r="R3436" s="24"/>
      <c r="S3436" s="24"/>
      <c r="T3436" s="65"/>
    </row>
    <row r="3437" spans="1:20">
      <c r="A3437" s="24"/>
      <c r="B3437" s="24"/>
      <c r="C3437" s="24"/>
      <c r="M3437" s="24"/>
      <c r="N3437" s="24"/>
      <c r="O3437" s="24"/>
      <c r="P3437" s="65"/>
      <c r="R3437" s="24"/>
      <c r="S3437" s="24"/>
      <c r="T3437" s="65"/>
    </row>
    <row r="3438" spans="1:20">
      <c r="A3438" s="24"/>
      <c r="B3438" s="24"/>
      <c r="C3438" s="24"/>
      <c r="M3438" s="24"/>
      <c r="N3438" s="24"/>
      <c r="O3438" s="24"/>
      <c r="P3438" s="65"/>
      <c r="R3438" s="24"/>
      <c r="S3438" s="24"/>
      <c r="T3438" s="65"/>
    </row>
    <row r="3439" spans="1:20">
      <c r="A3439" s="24"/>
      <c r="B3439" s="24"/>
      <c r="C3439" s="24"/>
      <c r="M3439" s="24"/>
      <c r="N3439" s="24"/>
      <c r="O3439" s="24"/>
      <c r="P3439" s="65"/>
      <c r="R3439" s="24"/>
      <c r="S3439" s="24"/>
      <c r="T3439" s="65"/>
    </row>
    <row r="3440" spans="1:20">
      <c r="A3440" s="24"/>
      <c r="B3440" s="24"/>
      <c r="C3440" s="24"/>
      <c r="M3440" s="24"/>
      <c r="N3440" s="24"/>
      <c r="O3440" s="24"/>
      <c r="P3440" s="65"/>
      <c r="R3440" s="24"/>
      <c r="S3440" s="24"/>
      <c r="T3440" s="65"/>
    </row>
    <row r="3441" spans="1:20">
      <c r="A3441" s="24"/>
      <c r="B3441" s="24"/>
      <c r="C3441" s="24"/>
      <c r="M3441" s="24"/>
      <c r="N3441" s="24"/>
      <c r="O3441" s="24"/>
      <c r="P3441" s="65"/>
      <c r="R3441" s="24"/>
      <c r="S3441" s="24"/>
      <c r="T3441" s="65"/>
    </row>
    <row r="3442" spans="1:20">
      <c r="A3442" s="24"/>
      <c r="B3442" s="24"/>
      <c r="C3442" s="24"/>
      <c r="M3442" s="24"/>
      <c r="N3442" s="24"/>
      <c r="O3442" s="24"/>
      <c r="P3442" s="65"/>
      <c r="R3442" s="24"/>
      <c r="S3442" s="24"/>
      <c r="T3442" s="65"/>
    </row>
    <row r="3443" spans="1:20">
      <c r="A3443" s="24"/>
      <c r="B3443" s="24"/>
      <c r="C3443" s="24"/>
      <c r="M3443" s="24"/>
      <c r="N3443" s="24"/>
      <c r="O3443" s="24"/>
      <c r="P3443" s="65"/>
      <c r="R3443" s="24"/>
      <c r="S3443" s="24"/>
      <c r="T3443" s="65"/>
    </row>
    <row r="3444" spans="1:20">
      <c r="A3444" s="24"/>
      <c r="B3444" s="24"/>
      <c r="C3444" s="24"/>
      <c r="M3444" s="24"/>
      <c r="N3444" s="24"/>
      <c r="O3444" s="24"/>
      <c r="P3444" s="65"/>
      <c r="S3444" s="24"/>
      <c r="T3444" s="65"/>
    </row>
    <row r="3445" spans="1:20">
      <c r="A3445" s="24"/>
      <c r="B3445" s="24"/>
      <c r="C3445" s="24"/>
      <c r="M3445" s="24"/>
      <c r="N3445" s="24"/>
      <c r="O3445" s="24"/>
      <c r="P3445" s="65"/>
      <c r="S3445" s="24"/>
      <c r="T3445" s="65"/>
    </row>
    <row r="3446" spans="1:20">
      <c r="A3446" s="24"/>
      <c r="B3446" s="24"/>
      <c r="C3446" s="24"/>
      <c r="M3446" s="24"/>
      <c r="N3446" s="24"/>
      <c r="O3446" s="24"/>
      <c r="P3446" s="65"/>
      <c r="S3446" s="24"/>
      <c r="T3446" s="65"/>
    </row>
    <row r="3447" spans="1:20">
      <c r="A3447" s="24"/>
      <c r="B3447" s="24"/>
      <c r="C3447" s="24"/>
      <c r="M3447" s="24"/>
      <c r="N3447" s="24"/>
      <c r="O3447" s="24"/>
      <c r="P3447" s="65"/>
      <c r="S3447" s="24"/>
      <c r="T3447" s="65"/>
    </row>
    <row r="3448" spans="1:20">
      <c r="A3448" s="24"/>
      <c r="B3448" s="24"/>
      <c r="C3448" s="24"/>
      <c r="M3448" s="24"/>
      <c r="N3448" s="24"/>
      <c r="O3448" s="24"/>
      <c r="P3448" s="65"/>
      <c r="S3448" s="24"/>
      <c r="T3448" s="65"/>
    </row>
    <row r="3449" spans="1:20">
      <c r="A3449" s="24"/>
      <c r="B3449" s="24"/>
      <c r="C3449" s="24"/>
      <c r="M3449" s="24"/>
      <c r="N3449" s="24"/>
      <c r="O3449" s="24"/>
      <c r="P3449" s="65"/>
      <c r="S3449" s="24"/>
      <c r="T3449" s="65"/>
    </row>
    <row r="3450" spans="1:20">
      <c r="A3450" s="24"/>
      <c r="B3450" s="24"/>
      <c r="C3450" s="24"/>
      <c r="M3450" s="24"/>
      <c r="N3450" s="24"/>
      <c r="O3450" s="24"/>
      <c r="P3450" s="65"/>
      <c r="R3450" s="24"/>
      <c r="S3450" s="24"/>
      <c r="T3450" s="65"/>
    </row>
    <row r="3451" spans="1:20">
      <c r="A3451" s="24"/>
      <c r="B3451" s="24"/>
      <c r="C3451" s="24"/>
      <c r="M3451" s="24"/>
      <c r="N3451" s="24"/>
      <c r="O3451" s="24"/>
      <c r="P3451" s="65"/>
      <c r="S3451" s="24"/>
      <c r="T3451" s="65"/>
    </row>
    <row r="3452" spans="1:20">
      <c r="A3452" s="24"/>
      <c r="B3452" s="24"/>
      <c r="C3452" s="24"/>
      <c r="M3452" s="24"/>
      <c r="N3452" s="24"/>
      <c r="O3452" s="24"/>
      <c r="P3452" s="65"/>
      <c r="S3452" s="24"/>
      <c r="T3452" s="65"/>
    </row>
    <row r="3453" spans="1:20">
      <c r="A3453" s="24"/>
      <c r="B3453" s="24"/>
      <c r="C3453" s="24"/>
      <c r="M3453" s="24"/>
      <c r="N3453" s="24"/>
      <c r="O3453" s="24"/>
      <c r="P3453" s="65"/>
      <c r="S3453" s="24"/>
      <c r="T3453" s="65"/>
    </row>
    <row r="3454" spans="1:20">
      <c r="A3454" s="24"/>
      <c r="B3454" s="24"/>
      <c r="C3454" s="24"/>
      <c r="M3454" s="24"/>
      <c r="N3454" s="24"/>
      <c r="O3454" s="24"/>
      <c r="P3454" s="65"/>
      <c r="R3454" s="24"/>
      <c r="S3454" s="24"/>
      <c r="T3454" s="65"/>
    </row>
    <row r="3455" spans="1:20">
      <c r="A3455" s="24"/>
      <c r="B3455" s="24"/>
      <c r="C3455" s="24"/>
      <c r="M3455" s="24"/>
      <c r="N3455" s="24"/>
      <c r="O3455" s="24"/>
      <c r="P3455" s="65"/>
      <c r="R3455" s="24"/>
      <c r="S3455" s="24"/>
      <c r="T3455" s="65"/>
    </row>
    <row r="3456" spans="1:20">
      <c r="A3456" s="24"/>
      <c r="B3456" s="24"/>
      <c r="C3456" s="24"/>
      <c r="M3456" s="24"/>
      <c r="N3456" s="24"/>
      <c r="O3456" s="24"/>
      <c r="P3456" s="65"/>
      <c r="R3456" s="24"/>
      <c r="S3456" s="24"/>
      <c r="T3456" s="65"/>
    </row>
    <row r="3457" spans="1:20">
      <c r="A3457" s="24"/>
      <c r="B3457" s="24"/>
      <c r="C3457" s="24"/>
      <c r="M3457" s="24"/>
      <c r="N3457" s="24"/>
      <c r="O3457" s="24"/>
      <c r="P3457" s="65"/>
      <c r="R3457" s="24"/>
      <c r="S3457" s="24"/>
      <c r="T3457" s="65"/>
    </row>
    <row r="3458" spans="1:20">
      <c r="A3458" s="24"/>
      <c r="B3458" s="24"/>
      <c r="C3458" s="24"/>
      <c r="M3458" s="24"/>
      <c r="N3458" s="24"/>
      <c r="O3458" s="24"/>
      <c r="P3458" s="65"/>
      <c r="R3458" s="24"/>
      <c r="S3458" s="24"/>
      <c r="T3458" s="65"/>
    </row>
    <row r="3459" spans="1:20">
      <c r="A3459" s="24"/>
      <c r="B3459" s="24"/>
      <c r="C3459" s="24"/>
      <c r="M3459" s="24"/>
      <c r="N3459" s="24"/>
      <c r="O3459" s="24"/>
      <c r="P3459" s="65"/>
      <c r="R3459" s="24"/>
      <c r="S3459" s="24"/>
      <c r="T3459" s="65"/>
    </row>
    <row r="3460" spans="1:20">
      <c r="A3460" s="24"/>
      <c r="B3460" s="24"/>
      <c r="C3460" s="24"/>
      <c r="M3460" s="24"/>
      <c r="N3460" s="24"/>
      <c r="O3460" s="24"/>
      <c r="P3460" s="65"/>
      <c r="R3460" s="24"/>
      <c r="S3460" s="24"/>
      <c r="T3460" s="65"/>
    </row>
    <row r="3461" spans="1:20">
      <c r="A3461" s="24"/>
      <c r="B3461" s="24"/>
      <c r="C3461" s="24"/>
      <c r="M3461" s="24"/>
      <c r="N3461" s="24"/>
      <c r="O3461" s="24"/>
      <c r="P3461" s="65"/>
      <c r="R3461" s="24"/>
      <c r="S3461" s="24"/>
      <c r="T3461" s="65"/>
    </row>
    <row r="3462" spans="1:20">
      <c r="A3462" s="24"/>
      <c r="B3462" s="24"/>
      <c r="C3462" s="24"/>
      <c r="M3462" s="24"/>
      <c r="N3462" s="24"/>
      <c r="O3462" s="24"/>
      <c r="P3462" s="65"/>
      <c r="R3462" s="24"/>
      <c r="S3462" s="24"/>
      <c r="T3462" s="65"/>
    </row>
    <row r="3463" spans="1:20">
      <c r="A3463" s="24"/>
      <c r="B3463" s="24"/>
      <c r="C3463" s="24"/>
      <c r="M3463" s="24"/>
      <c r="N3463" s="24"/>
      <c r="O3463" s="24"/>
      <c r="P3463" s="65"/>
      <c r="R3463" s="24"/>
      <c r="S3463" s="24"/>
      <c r="T3463" s="65"/>
    </row>
    <row r="3464" spans="1:20">
      <c r="A3464" s="24"/>
      <c r="B3464" s="24"/>
      <c r="C3464" s="24"/>
      <c r="M3464" s="24"/>
      <c r="N3464" s="24"/>
      <c r="O3464" s="24"/>
      <c r="P3464" s="65"/>
      <c r="S3464" s="24"/>
      <c r="T3464" s="65"/>
    </row>
    <row r="3465" spans="1:20">
      <c r="A3465" s="24"/>
      <c r="B3465" s="24"/>
      <c r="C3465" s="24"/>
      <c r="M3465" s="24"/>
      <c r="N3465" s="24"/>
      <c r="O3465" s="24"/>
      <c r="P3465" s="65"/>
      <c r="S3465" s="24"/>
      <c r="T3465" s="65"/>
    </row>
    <row r="3466" spans="1:20">
      <c r="A3466" s="24"/>
      <c r="B3466" s="24"/>
      <c r="C3466" s="24"/>
      <c r="M3466" s="24"/>
      <c r="N3466" s="24"/>
      <c r="O3466" s="24"/>
      <c r="P3466" s="65"/>
      <c r="S3466" s="24"/>
      <c r="T3466" s="65"/>
    </row>
    <row r="3467" spans="1:20">
      <c r="A3467" s="24"/>
      <c r="B3467" s="24"/>
      <c r="C3467" s="24"/>
      <c r="M3467" s="24"/>
      <c r="N3467" s="24"/>
      <c r="O3467" s="24"/>
      <c r="P3467" s="65"/>
      <c r="S3467" s="24"/>
      <c r="T3467" s="65"/>
    </row>
    <row r="3468" spans="1:20">
      <c r="A3468" s="24"/>
      <c r="B3468" s="24"/>
      <c r="C3468" s="24"/>
      <c r="M3468" s="24"/>
      <c r="N3468" s="24"/>
      <c r="O3468" s="24"/>
      <c r="P3468" s="65"/>
      <c r="S3468" s="24"/>
      <c r="T3468" s="65"/>
    </row>
    <row r="3469" spans="1:20">
      <c r="A3469" s="24"/>
      <c r="B3469" s="24"/>
      <c r="C3469" s="24"/>
      <c r="M3469" s="24"/>
      <c r="N3469" s="24"/>
      <c r="O3469" s="24"/>
      <c r="P3469" s="65"/>
      <c r="S3469" s="24"/>
      <c r="T3469" s="65"/>
    </row>
    <row r="3470" spans="1:20">
      <c r="A3470" s="24"/>
      <c r="B3470" s="24"/>
      <c r="C3470" s="24"/>
      <c r="M3470" s="24"/>
      <c r="N3470" s="24"/>
      <c r="O3470" s="24"/>
      <c r="P3470" s="65"/>
      <c r="R3470" s="24"/>
      <c r="S3470" s="24"/>
      <c r="T3470" s="65"/>
    </row>
    <row r="3471" spans="1:20">
      <c r="A3471" s="24"/>
      <c r="B3471" s="24"/>
      <c r="C3471" s="24"/>
      <c r="M3471" s="24"/>
      <c r="N3471" s="24"/>
      <c r="O3471" s="24"/>
      <c r="P3471" s="65"/>
      <c r="S3471" s="24"/>
      <c r="T3471" s="65"/>
    </row>
    <row r="3472" spans="1:20">
      <c r="A3472" s="24"/>
      <c r="B3472" s="24"/>
      <c r="C3472" s="24"/>
      <c r="M3472" s="24"/>
      <c r="N3472" s="24"/>
      <c r="O3472" s="24"/>
      <c r="P3472" s="65"/>
      <c r="S3472" s="24"/>
      <c r="T3472" s="65"/>
    </row>
    <row r="3473" spans="1:20">
      <c r="A3473" s="24"/>
      <c r="B3473" s="24"/>
      <c r="C3473" s="24"/>
      <c r="M3473" s="24"/>
      <c r="N3473" s="24"/>
      <c r="O3473" s="24"/>
      <c r="P3473" s="65"/>
      <c r="S3473" s="24"/>
      <c r="T3473" s="65"/>
    </row>
    <row r="3474" spans="1:20">
      <c r="A3474" s="24"/>
      <c r="B3474" s="24"/>
      <c r="C3474" s="24"/>
      <c r="M3474" s="24"/>
      <c r="N3474" s="24"/>
      <c r="O3474" s="24"/>
      <c r="P3474" s="65"/>
      <c r="R3474" s="24"/>
      <c r="S3474" s="24"/>
      <c r="T3474" s="65"/>
    </row>
    <row r="3475" spans="1:20">
      <c r="A3475" s="24"/>
      <c r="B3475" s="24"/>
      <c r="C3475" s="24"/>
      <c r="M3475" s="24"/>
      <c r="N3475" s="24"/>
      <c r="O3475" s="24"/>
      <c r="P3475" s="65"/>
      <c r="R3475" s="24"/>
      <c r="S3475" s="24"/>
      <c r="T3475" s="65"/>
    </row>
    <row r="3476" spans="1:20">
      <c r="A3476" s="24"/>
      <c r="B3476" s="24"/>
      <c r="C3476" s="24"/>
      <c r="M3476" s="24"/>
      <c r="N3476" s="24"/>
      <c r="O3476" s="24"/>
      <c r="P3476" s="65"/>
      <c r="R3476" s="24"/>
      <c r="S3476" s="24"/>
      <c r="T3476" s="65"/>
    </row>
    <row r="3477" spans="1:20">
      <c r="A3477" s="24"/>
      <c r="B3477" s="24"/>
      <c r="C3477" s="24"/>
      <c r="M3477" s="24"/>
      <c r="N3477" s="24"/>
      <c r="O3477" s="24"/>
      <c r="P3477" s="65"/>
      <c r="S3477" s="24"/>
      <c r="T3477" s="65"/>
    </row>
    <row r="3478" spans="1:20">
      <c r="A3478" s="24"/>
      <c r="B3478" s="24"/>
      <c r="C3478" s="24"/>
      <c r="M3478" s="24"/>
      <c r="N3478" s="24"/>
      <c r="O3478" s="24"/>
      <c r="P3478" s="65"/>
      <c r="S3478" s="24"/>
      <c r="T3478" s="65"/>
    </row>
    <row r="3479" spans="1:20">
      <c r="A3479" s="24"/>
      <c r="B3479" s="24"/>
      <c r="C3479" s="24"/>
      <c r="M3479" s="24"/>
      <c r="N3479" s="24"/>
      <c r="O3479" s="24"/>
      <c r="P3479" s="65"/>
      <c r="R3479" s="24"/>
      <c r="S3479" s="24"/>
      <c r="T3479" s="65"/>
    </row>
    <row r="3480" spans="1:20">
      <c r="A3480" s="24"/>
      <c r="B3480" s="24"/>
      <c r="C3480" s="24"/>
      <c r="M3480" s="24"/>
      <c r="N3480" s="24"/>
      <c r="O3480" s="24"/>
      <c r="P3480" s="65"/>
      <c r="R3480" s="24"/>
      <c r="S3480" s="24"/>
      <c r="T3480" s="65"/>
    </row>
    <row r="3481" spans="1:20">
      <c r="A3481" s="24"/>
      <c r="B3481" s="24"/>
      <c r="C3481" s="24"/>
      <c r="M3481" s="24"/>
      <c r="N3481" s="24"/>
      <c r="O3481" s="24"/>
      <c r="P3481" s="65"/>
      <c r="R3481" s="24"/>
      <c r="S3481" s="24"/>
      <c r="T3481" s="65"/>
    </row>
    <row r="3482" spans="1:20">
      <c r="A3482" s="24"/>
      <c r="B3482" s="24"/>
      <c r="C3482" s="24"/>
      <c r="M3482" s="24"/>
      <c r="N3482" s="24"/>
      <c r="O3482" s="24"/>
      <c r="P3482" s="65"/>
      <c r="R3482" s="24"/>
      <c r="S3482" s="24"/>
      <c r="T3482" s="65"/>
    </row>
    <row r="3483" spans="1:20">
      <c r="A3483" s="24"/>
      <c r="B3483" s="24"/>
      <c r="C3483" s="24"/>
      <c r="M3483" s="24"/>
      <c r="N3483" s="24"/>
      <c r="O3483" s="24"/>
      <c r="P3483" s="65"/>
      <c r="R3483" s="24"/>
      <c r="S3483" s="24"/>
      <c r="T3483" s="65"/>
    </row>
    <row r="3484" spans="1:20">
      <c r="A3484" s="24"/>
      <c r="B3484" s="24"/>
      <c r="C3484" s="24"/>
      <c r="M3484" s="24"/>
      <c r="N3484" s="24"/>
      <c r="O3484" s="24"/>
      <c r="P3484" s="65"/>
      <c r="R3484" s="24"/>
      <c r="S3484" s="24"/>
      <c r="T3484" s="65"/>
    </row>
    <row r="3485" spans="1:20">
      <c r="A3485" s="24"/>
      <c r="B3485" s="24"/>
      <c r="C3485" s="24"/>
      <c r="M3485" s="24"/>
      <c r="N3485" s="24"/>
      <c r="O3485" s="24"/>
      <c r="P3485" s="65"/>
      <c r="R3485" s="24"/>
      <c r="S3485" s="24"/>
      <c r="T3485" s="65"/>
    </row>
    <row r="3486" spans="1:20">
      <c r="A3486" s="24"/>
      <c r="B3486" s="24"/>
      <c r="C3486" s="24"/>
      <c r="M3486" s="24"/>
      <c r="N3486" s="24"/>
      <c r="O3486" s="24"/>
      <c r="P3486" s="65"/>
      <c r="S3486" s="24"/>
      <c r="T3486" s="65"/>
    </row>
    <row r="3487" spans="1:20">
      <c r="A3487" s="24"/>
      <c r="B3487" s="24"/>
      <c r="C3487" s="24"/>
      <c r="M3487" s="24"/>
      <c r="N3487" s="24"/>
      <c r="O3487" s="24"/>
      <c r="P3487" s="65"/>
      <c r="S3487" s="24"/>
      <c r="T3487" s="65"/>
    </row>
    <row r="3488" spans="1:20">
      <c r="A3488" s="24"/>
      <c r="B3488" s="24"/>
      <c r="C3488" s="24"/>
      <c r="M3488" s="24"/>
      <c r="N3488" s="24"/>
      <c r="O3488" s="24"/>
      <c r="P3488" s="65"/>
      <c r="S3488" s="24"/>
      <c r="T3488" s="65"/>
    </row>
    <row r="3489" spans="1:20">
      <c r="A3489" s="24"/>
      <c r="B3489" s="24"/>
      <c r="C3489" s="24"/>
      <c r="M3489" s="24"/>
      <c r="N3489" s="24"/>
      <c r="O3489" s="24"/>
      <c r="P3489" s="65"/>
      <c r="S3489" s="24"/>
      <c r="T3489" s="65"/>
    </row>
    <row r="3490" spans="1:20">
      <c r="A3490" s="24"/>
      <c r="B3490" s="24"/>
      <c r="C3490" s="24"/>
      <c r="M3490" s="24"/>
      <c r="N3490" s="24"/>
      <c r="O3490" s="24"/>
      <c r="P3490" s="65"/>
      <c r="S3490" s="24"/>
      <c r="T3490" s="65"/>
    </row>
    <row r="3491" spans="1:20">
      <c r="A3491" s="24"/>
      <c r="B3491" s="24"/>
      <c r="C3491" s="24"/>
      <c r="M3491" s="24"/>
      <c r="N3491" s="24"/>
      <c r="O3491" s="24"/>
      <c r="P3491" s="65"/>
      <c r="S3491" s="24"/>
      <c r="T3491" s="65"/>
    </row>
    <row r="3492" spans="1:20">
      <c r="A3492" s="24"/>
      <c r="B3492" s="24"/>
      <c r="C3492" s="24"/>
      <c r="M3492" s="24"/>
      <c r="N3492" s="24"/>
      <c r="O3492" s="24"/>
      <c r="P3492" s="65"/>
      <c r="R3492" s="24"/>
      <c r="S3492" s="24"/>
      <c r="T3492" s="65"/>
    </row>
    <row r="3493" spans="1:20">
      <c r="A3493" s="24"/>
      <c r="B3493" s="24"/>
      <c r="C3493" s="24"/>
      <c r="M3493" s="24"/>
      <c r="N3493" s="24"/>
      <c r="O3493" s="24"/>
      <c r="P3493" s="65"/>
      <c r="S3493" s="24"/>
      <c r="T3493" s="65"/>
    </row>
    <row r="3494" spans="1:20">
      <c r="A3494" s="24"/>
      <c r="B3494" s="24"/>
      <c r="C3494" s="24"/>
      <c r="M3494" s="24"/>
      <c r="N3494" s="24"/>
      <c r="O3494" s="24"/>
      <c r="P3494" s="65"/>
      <c r="S3494" s="24"/>
      <c r="T3494" s="65"/>
    </row>
    <row r="3495" spans="1:20">
      <c r="A3495" s="24"/>
      <c r="B3495" s="24"/>
      <c r="C3495" s="24"/>
      <c r="M3495" s="24"/>
      <c r="N3495" s="24"/>
      <c r="O3495" s="24"/>
      <c r="P3495" s="65"/>
      <c r="S3495" s="24"/>
      <c r="T3495" s="65"/>
    </row>
    <row r="3496" spans="1:20">
      <c r="A3496" s="24"/>
      <c r="B3496" s="24"/>
      <c r="C3496" s="24"/>
      <c r="M3496" s="24"/>
      <c r="N3496" s="24"/>
      <c r="O3496" s="24"/>
      <c r="P3496" s="65"/>
      <c r="R3496" s="24"/>
      <c r="S3496" s="24"/>
      <c r="T3496" s="65"/>
    </row>
    <row r="3497" spans="1:20">
      <c r="A3497" s="24"/>
      <c r="B3497" s="24"/>
      <c r="C3497" s="24"/>
      <c r="M3497" s="24"/>
      <c r="N3497" s="24"/>
      <c r="O3497" s="24"/>
      <c r="P3497" s="65"/>
      <c r="R3497" s="24"/>
      <c r="S3497" s="24"/>
      <c r="T3497" s="65"/>
    </row>
    <row r="3498" spans="1:20">
      <c r="A3498" s="24"/>
      <c r="B3498" s="24"/>
      <c r="C3498" s="24"/>
      <c r="M3498" s="24"/>
      <c r="N3498" s="24"/>
      <c r="O3498" s="24"/>
      <c r="P3498" s="65"/>
      <c r="R3498" s="24"/>
      <c r="S3498" s="24"/>
      <c r="T3498" s="65"/>
    </row>
    <row r="3499" spans="1:20">
      <c r="A3499" s="24"/>
      <c r="B3499" s="24"/>
      <c r="C3499" s="24"/>
      <c r="M3499" s="24"/>
      <c r="N3499" s="24"/>
      <c r="O3499" s="24"/>
      <c r="P3499" s="65"/>
      <c r="R3499" s="24"/>
      <c r="S3499" s="24"/>
      <c r="T3499" s="65"/>
    </row>
    <row r="3500" spans="1:20">
      <c r="A3500" s="24"/>
      <c r="B3500" s="24"/>
      <c r="C3500" s="24"/>
      <c r="M3500" s="24"/>
      <c r="N3500" s="24"/>
      <c r="O3500" s="24"/>
      <c r="P3500" s="65"/>
      <c r="R3500" s="24"/>
      <c r="S3500" s="24"/>
      <c r="T3500" s="65"/>
    </row>
    <row r="3501" spans="1:20">
      <c r="A3501" s="24"/>
      <c r="B3501" s="24"/>
      <c r="C3501" s="24"/>
      <c r="M3501" s="24"/>
      <c r="N3501" s="24"/>
      <c r="O3501" s="24"/>
      <c r="P3501" s="65"/>
      <c r="R3501" s="24"/>
      <c r="S3501" s="24"/>
      <c r="T3501" s="65"/>
    </row>
    <row r="3502" spans="1:20">
      <c r="A3502" s="24"/>
      <c r="B3502" s="24"/>
      <c r="C3502" s="24"/>
      <c r="M3502" s="24"/>
      <c r="N3502" s="24"/>
      <c r="O3502" s="24"/>
      <c r="P3502" s="65"/>
      <c r="R3502" s="24"/>
      <c r="S3502" s="24"/>
      <c r="T3502" s="65"/>
    </row>
    <row r="3503" spans="1:20">
      <c r="A3503" s="24"/>
      <c r="B3503" s="24"/>
      <c r="C3503" s="24"/>
      <c r="M3503" s="24"/>
      <c r="N3503" s="24"/>
      <c r="O3503" s="24"/>
      <c r="P3503" s="65"/>
      <c r="R3503" s="24"/>
      <c r="S3503" s="24"/>
      <c r="T3503" s="65"/>
    </row>
    <row r="3504" spans="1:20">
      <c r="A3504" s="24"/>
      <c r="B3504" s="24"/>
      <c r="C3504" s="24"/>
      <c r="M3504" s="24"/>
      <c r="N3504" s="24"/>
      <c r="O3504" s="24"/>
      <c r="P3504" s="65"/>
      <c r="R3504" s="24"/>
      <c r="S3504" s="24"/>
      <c r="T3504" s="65"/>
    </row>
    <row r="3505" spans="1:20">
      <c r="A3505" s="24"/>
      <c r="B3505" s="24"/>
      <c r="C3505" s="24"/>
      <c r="M3505" s="24"/>
      <c r="N3505" s="24"/>
      <c r="O3505" s="24"/>
      <c r="P3505" s="65"/>
      <c r="R3505" s="24"/>
      <c r="S3505" s="24"/>
      <c r="T3505" s="65"/>
    </row>
    <row r="3506" spans="1:20">
      <c r="A3506" s="24"/>
      <c r="B3506" s="24"/>
      <c r="C3506" s="24"/>
      <c r="M3506" s="24"/>
      <c r="N3506" s="24"/>
      <c r="O3506" s="24"/>
      <c r="P3506" s="65"/>
      <c r="R3506" s="24"/>
      <c r="S3506" s="24"/>
      <c r="T3506" s="65"/>
    </row>
    <row r="3507" spans="1:20">
      <c r="A3507" s="24"/>
      <c r="B3507" s="24"/>
      <c r="C3507" s="24"/>
      <c r="M3507" s="24"/>
      <c r="N3507" s="24"/>
      <c r="O3507" s="24"/>
      <c r="P3507" s="65"/>
      <c r="S3507" s="24"/>
      <c r="T3507" s="65"/>
    </row>
    <row r="3508" spans="1:20">
      <c r="A3508" s="24"/>
      <c r="B3508" s="24"/>
      <c r="C3508" s="24"/>
      <c r="M3508" s="24"/>
      <c r="N3508" s="24"/>
      <c r="O3508" s="24"/>
      <c r="P3508" s="65"/>
      <c r="S3508" s="24"/>
      <c r="T3508" s="65"/>
    </row>
    <row r="3509" spans="1:20">
      <c r="A3509" s="24"/>
      <c r="B3509" s="24"/>
      <c r="C3509" s="24"/>
      <c r="M3509" s="24"/>
      <c r="N3509" s="24"/>
      <c r="O3509" s="24"/>
      <c r="P3509" s="65"/>
      <c r="S3509" s="24"/>
      <c r="T3509" s="65"/>
    </row>
    <row r="3510" spans="1:20">
      <c r="A3510" s="24"/>
      <c r="B3510" s="24"/>
      <c r="C3510" s="24"/>
      <c r="M3510" s="24"/>
      <c r="N3510" s="24"/>
      <c r="O3510" s="24"/>
      <c r="P3510" s="65"/>
      <c r="S3510" s="24"/>
      <c r="T3510" s="65"/>
    </row>
    <row r="3511" spans="1:20">
      <c r="A3511" s="24"/>
      <c r="B3511" s="24"/>
      <c r="C3511" s="24"/>
      <c r="M3511" s="24"/>
      <c r="N3511" s="24"/>
      <c r="O3511" s="24"/>
      <c r="P3511" s="65"/>
      <c r="S3511" s="24"/>
      <c r="T3511" s="65"/>
    </row>
    <row r="3512" spans="1:20">
      <c r="A3512" s="24"/>
      <c r="B3512" s="24"/>
      <c r="C3512" s="24"/>
      <c r="M3512" s="24"/>
      <c r="N3512" s="24"/>
      <c r="O3512" s="24"/>
      <c r="P3512" s="65"/>
      <c r="S3512" s="24"/>
      <c r="T3512" s="65"/>
    </row>
    <row r="3513" spans="1:20">
      <c r="A3513" s="24"/>
      <c r="B3513" s="24"/>
      <c r="C3513" s="24"/>
      <c r="M3513" s="24"/>
      <c r="N3513" s="24"/>
      <c r="O3513" s="24"/>
      <c r="P3513" s="65"/>
      <c r="R3513" s="24"/>
      <c r="S3513" s="24"/>
      <c r="T3513" s="65"/>
    </row>
    <row r="3514" spans="1:20">
      <c r="A3514" s="24"/>
      <c r="B3514" s="24"/>
      <c r="C3514" s="24"/>
      <c r="M3514" s="24"/>
      <c r="N3514" s="24"/>
      <c r="O3514" s="24"/>
      <c r="P3514" s="65"/>
      <c r="S3514" s="24"/>
      <c r="T3514" s="65"/>
    </row>
    <row r="3515" spans="1:20">
      <c r="A3515" s="24"/>
      <c r="B3515" s="24"/>
      <c r="C3515" s="24"/>
      <c r="M3515" s="24"/>
      <c r="N3515" s="24"/>
      <c r="O3515" s="24"/>
      <c r="P3515" s="65"/>
      <c r="S3515" s="24"/>
      <c r="T3515" s="65"/>
    </row>
    <row r="3516" spans="1:20">
      <c r="A3516" s="24"/>
      <c r="B3516" s="24"/>
      <c r="C3516" s="24"/>
      <c r="M3516" s="24"/>
      <c r="N3516" s="24"/>
      <c r="O3516" s="24"/>
      <c r="P3516" s="65"/>
      <c r="S3516" s="24"/>
      <c r="T3516" s="65"/>
    </row>
    <row r="3517" spans="1:20">
      <c r="A3517" s="24"/>
      <c r="B3517" s="24"/>
      <c r="C3517" s="24"/>
      <c r="M3517" s="24"/>
      <c r="N3517" s="24"/>
      <c r="O3517" s="24"/>
      <c r="P3517" s="65"/>
      <c r="R3517" s="24"/>
      <c r="S3517" s="24"/>
      <c r="T3517" s="65"/>
    </row>
    <row r="3518" spans="1:20">
      <c r="A3518" s="24"/>
      <c r="B3518" s="24"/>
      <c r="C3518" s="24"/>
      <c r="M3518" s="24"/>
      <c r="N3518" s="24"/>
      <c r="O3518" s="24"/>
      <c r="P3518" s="65"/>
      <c r="R3518" s="24"/>
      <c r="S3518" s="24"/>
      <c r="T3518" s="65"/>
    </row>
    <row r="3519" spans="1:20">
      <c r="A3519" s="24"/>
      <c r="B3519" s="24"/>
      <c r="C3519" s="24"/>
      <c r="M3519" s="24"/>
      <c r="N3519" s="24"/>
      <c r="O3519" s="24"/>
      <c r="P3519" s="65"/>
      <c r="R3519" s="24"/>
      <c r="S3519" s="24"/>
      <c r="T3519" s="65"/>
    </row>
    <row r="3520" spans="1:20">
      <c r="A3520" s="24"/>
      <c r="B3520" s="24"/>
      <c r="C3520" s="24"/>
      <c r="M3520" s="24"/>
      <c r="N3520" s="24"/>
      <c r="O3520" s="24"/>
      <c r="P3520" s="65"/>
      <c r="R3520" s="24"/>
      <c r="S3520" s="24"/>
      <c r="T3520" s="65"/>
    </row>
    <row r="3521" spans="1:20">
      <c r="A3521" s="24"/>
      <c r="B3521" s="24"/>
      <c r="C3521" s="24"/>
      <c r="M3521" s="24"/>
      <c r="N3521" s="24"/>
      <c r="O3521" s="24"/>
      <c r="P3521" s="65"/>
      <c r="R3521" s="24"/>
      <c r="S3521" s="24"/>
      <c r="T3521" s="65"/>
    </row>
    <row r="3522" spans="1:20">
      <c r="A3522" s="24"/>
      <c r="B3522" s="24"/>
      <c r="C3522" s="24"/>
      <c r="M3522" s="24"/>
      <c r="N3522" s="24"/>
      <c r="O3522" s="24"/>
      <c r="P3522" s="65"/>
      <c r="R3522" s="24"/>
      <c r="S3522" s="24"/>
      <c r="T3522" s="65"/>
    </row>
    <row r="3523" spans="1:20">
      <c r="A3523" s="24"/>
      <c r="B3523" s="24"/>
      <c r="C3523" s="24"/>
      <c r="M3523" s="24"/>
      <c r="N3523" s="24"/>
      <c r="O3523" s="24"/>
      <c r="P3523" s="65"/>
      <c r="R3523" s="24"/>
      <c r="S3523" s="24"/>
      <c r="T3523" s="65"/>
    </row>
    <row r="3524" spans="1:20">
      <c r="A3524" s="24"/>
      <c r="B3524" s="24"/>
      <c r="C3524" s="24"/>
      <c r="M3524" s="24"/>
      <c r="N3524" s="24"/>
      <c r="O3524" s="24"/>
      <c r="P3524" s="65"/>
      <c r="R3524" s="24"/>
      <c r="S3524" s="24"/>
      <c r="T3524" s="65"/>
    </row>
    <row r="3525" spans="1:20">
      <c r="A3525" s="24"/>
      <c r="B3525" s="24"/>
      <c r="C3525" s="24"/>
      <c r="M3525" s="24"/>
      <c r="N3525" s="24"/>
      <c r="O3525" s="24"/>
      <c r="P3525" s="65"/>
      <c r="R3525" s="24"/>
      <c r="S3525" s="24"/>
      <c r="T3525" s="65"/>
    </row>
    <row r="3526" spans="1:20">
      <c r="A3526" s="24"/>
      <c r="B3526" s="24"/>
      <c r="C3526" s="24"/>
      <c r="M3526" s="24"/>
      <c r="N3526" s="24"/>
      <c r="O3526" s="24"/>
      <c r="P3526" s="65"/>
      <c r="R3526" s="24"/>
      <c r="S3526" s="24"/>
      <c r="T3526" s="65"/>
    </row>
    <row r="3527" spans="1:20">
      <c r="A3527" s="24"/>
      <c r="B3527" s="24"/>
      <c r="C3527" s="24"/>
      <c r="M3527" s="24"/>
      <c r="N3527" s="24"/>
      <c r="O3527" s="24"/>
      <c r="P3527" s="65"/>
      <c r="S3527" s="24"/>
      <c r="T3527" s="65"/>
    </row>
    <row r="3528" spans="1:20">
      <c r="A3528" s="24"/>
      <c r="B3528" s="24"/>
      <c r="C3528" s="24"/>
      <c r="M3528" s="24"/>
      <c r="N3528" s="24"/>
      <c r="O3528" s="24"/>
      <c r="P3528" s="65"/>
      <c r="S3528" s="24"/>
      <c r="T3528" s="65"/>
    </row>
    <row r="3529" spans="1:20">
      <c r="A3529" s="24"/>
      <c r="B3529" s="24"/>
      <c r="C3529" s="24"/>
      <c r="M3529" s="24"/>
      <c r="N3529" s="24"/>
      <c r="O3529" s="24"/>
      <c r="P3529" s="65"/>
      <c r="S3529" s="24"/>
      <c r="T3529" s="65"/>
    </row>
    <row r="3530" spans="1:20">
      <c r="A3530" s="24"/>
      <c r="B3530" s="24"/>
      <c r="C3530" s="24"/>
      <c r="M3530" s="24"/>
      <c r="N3530" s="24"/>
      <c r="O3530" s="24"/>
      <c r="P3530" s="65"/>
      <c r="S3530" s="24"/>
      <c r="T3530" s="65"/>
    </row>
    <row r="3531" spans="1:20">
      <c r="A3531" s="24"/>
      <c r="B3531" s="24"/>
      <c r="C3531" s="24"/>
      <c r="M3531" s="24"/>
      <c r="N3531" s="24"/>
      <c r="O3531" s="24"/>
      <c r="P3531" s="65"/>
      <c r="S3531" s="24"/>
      <c r="T3531" s="65"/>
    </row>
    <row r="3532" spans="1:20">
      <c r="A3532" s="24"/>
      <c r="B3532" s="24"/>
      <c r="C3532" s="24"/>
      <c r="M3532" s="24"/>
      <c r="N3532" s="24"/>
      <c r="O3532" s="24"/>
      <c r="P3532" s="65"/>
      <c r="S3532" s="24"/>
      <c r="T3532" s="65"/>
    </row>
    <row r="3533" spans="1:20">
      <c r="A3533" s="24"/>
      <c r="B3533" s="24"/>
      <c r="C3533" s="24"/>
      <c r="M3533" s="24"/>
      <c r="N3533" s="24"/>
      <c r="O3533" s="24"/>
      <c r="P3533" s="65"/>
      <c r="R3533" s="24"/>
      <c r="S3533" s="24"/>
      <c r="T3533" s="65"/>
    </row>
    <row r="3534" spans="1:20">
      <c r="A3534" s="24"/>
      <c r="B3534" s="24"/>
      <c r="C3534" s="24"/>
      <c r="M3534" s="24"/>
      <c r="N3534" s="24"/>
      <c r="O3534" s="24"/>
      <c r="P3534" s="65"/>
      <c r="S3534" s="24"/>
      <c r="T3534" s="65"/>
    </row>
    <row r="3535" spans="1:20">
      <c r="A3535" s="24"/>
      <c r="B3535" s="24"/>
      <c r="C3535" s="24"/>
      <c r="M3535" s="24"/>
      <c r="N3535" s="24"/>
      <c r="O3535" s="24"/>
      <c r="P3535" s="65"/>
      <c r="S3535" s="24"/>
      <c r="T3535" s="65"/>
    </row>
    <row r="3536" spans="1:20">
      <c r="A3536" s="24"/>
      <c r="B3536" s="24"/>
      <c r="C3536" s="24"/>
      <c r="M3536" s="24"/>
      <c r="N3536" s="24"/>
      <c r="O3536" s="24"/>
      <c r="P3536" s="65"/>
      <c r="S3536" s="24"/>
      <c r="T3536" s="65"/>
    </row>
    <row r="3537" spans="1:20">
      <c r="A3537" s="24"/>
      <c r="B3537" s="24"/>
      <c r="C3537" s="24"/>
      <c r="M3537" s="24"/>
      <c r="N3537" s="24"/>
      <c r="O3537" s="24"/>
      <c r="P3537" s="65"/>
      <c r="R3537" s="24"/>
      <c r="S3537" s="24"/>
      <c r="T3537" s="65"/>
    </row>
    <row r="3538" spans="1:20">
      <c r="A3538" s="24"/>
      <c r="B3538" s="24"/>
      <c r="C3538" s="24"/>
      <c r="M3538" s="24"/>
      <c r="N3538" s="24"/>
      <c r="O3538" s="24"/>
      <c r="P3538" s="65"/>
      <c r="R3538" s="24"/>
      <c r="S3538" s="24"/>
      <c r="T3538" s="65"/>
    </row>
    <row r="3539" spans="1:20">
      <c r="A3539" s="24"/>
      <c r="B3539" s="24"/>
      <c r="C3539" s="24"/>
      <c r="M3539" s="24"/>
      <c r="N3539" s="24"/>
      <c r="O3539" s="24"/>
      <c r="P3539" s="65"/>
      <c r="R3539" s="24"/>
      <c r="S3539" s="24"/>
      <c r="T3539" s="65"/>
    </row>
    <row r="3540" spans="1:20">
      <c r="A3540" s="24"/>
      <c r="B3540" s="24"/>
      <c r="C3540" s="24"/>
      <c r="M3540" s="24"/>
      <c r="N3540" s="24"/>
      <c r="O3540" s="24"/>
      <c r="P3540" s="65"/>
      <c r="R3540" s="24"/>
      <c r="S3540" s="24"/>
      <c r="T3540" s="65"/>
    </row>
    <row r="3541" spans="1:20">
      <c r="A3541" s="24"/>
      <c r="B3541" s="24"/>
      <c r="C3541" s="24"/>
      <c r="M3541" s="24"/>
      <c r="N3541" s="24"/>
      <c r="O3541" s="24"/>
      <c r="P3541" s="65"/>
      <c r="R3541" s="24"/>
      <c r="S3541" s="24"/>
      <c r="T3541" s="65"/>
    </row>
    <row r="3542" spans="1:20">
      <c r="A3542" s="24"/>
      <c r="B3542" s="24"/>
      <c r="C3542" s="24"/>
      <c r="M3542" s="24"/>
      <c r="N3542" s="24"/>
      <c r="O3542" s="24"/>
      <c r="P3542" s="65"/>
      <c r="R3542" s="24"/>
      <c r="S3542" s="24"/>
      <c r="T3542" s="65"/>
    </row>
    <row r="3543" spans="1:20">
      <c r="A3543" s="24"/>
      <c r="B3543" s="24"/>
      <c r="C3543" s="24"/>
      <c r="M3543" s="24"/>
      <c r="N3543" s="24"/>
      <c r="O3543" s="24"/>
      <c r="P3543" s="65"/>
      <c r="R3543" s="24"/>
      <c r="S3543" s="24"/>
      <c r="T3543" s="65"/>
    </row>
    <row r="3544" spans="1:20">
      <c r="A3544" s="24"/>
      <c r="B3544" s="24"/>
      <c r="C3544" s="24"/>
      <c r="M3544" s="24"/>
      <c r="N3544" s="24"/>
      <c r="O3544" s="24"/>
      <c r="P3544" s="65"/>
      <c r="R3544" s="24"/>
      <c r="S3544" s="24"/>
      <c r="T3544" s="65"/>
    </row>
    <row r="3545" spans="1:20">
      <c r="A3545" s="24"/>
      <c r="B3545" s="24"/>
      <c r="C3545" s="24"/>
      <c r="M3545" s="24"/>
      <c r="N3545" s="24"/>
      <c r="O3545" s="24"/>
      <c r="P3545" s="65"/>
      <c r="R3545" s="24"/>
      <c r="S3545" s="24"/>
      <c r="T3545" s="65"/>
    </row>
    <row r="3546" spans="1:20">
      <c r="A3546" s="24"/>
      <c r="B3546" s="24"/>
      <c r="C3546" s="24"/>
      <c r="M3546" s="24"/>
      <c r="N3546" s="24"/>
      <c r="O3546" s="24"/>
      <c r="P3546" s="65"/>
      <c r="R3546" s="24"/>
      <c r="S3546" s="24"/>
      <c r="T3546" s="65"/>
    </row>
    <row r="3547" spans="1:20">
      <c r="A3547" s="24"/>
      <c r="B3547" s="24"/>
      <c r="C3547" s="24"/>
      <c r="M3547" s="24"/>
      <c r="N3547" s="24"/>
      <c r="O3547" s="24"/>
      <c r="P3547" s="65"/>
      <c r="S3547" s="24"/>
      <c r="T3547" s="65"/>
    </row>
    <row r="3548" spans="1:20">
      <c r="A3548" s="24"/>
      <c r="B3548" s="24"/>
      <c r="C3548" s="24"/>
      <c r="M3548" s="24"/>
      <c r="N3548" s="24"/>
      <c r="O3548" s="24"/>
      <c r="P3548" s="65"/>
      <c r="S3548" s="24"/>
      <c r="T3548" s="65"/>
    </row>
    <row r="3549" spans="1:20">
      <c r="A3549" s="24"/>
      <c r="B3549" s="24"/>
      <c r="C3549" s="24"/>
      <c r="M3549" s="24"/>
      <c r="N3549" s="24"/>
      <c r="O3549" s="24"/>
      <c r="P3549" s="65"/>
      <c r="S3549" s="24"/>
      <c r="T3549" s="65"/>
    </row>
    <row r="3550" spans="1:20">
      <c r="A3550" s="24"/>
      <c r="B3550" s="24"/>
      <c r="C3550" s="24"/>
      <c r="M3550" s="24"/>
      <c r="N3550" s="24"/>
      <c r="O3550" s="24"/>
      <c r="P3550" s="65"/>
      <c r="S3550" s="24"/>
      <c r="T3550" s="65"/>
    </row>
    <row r="3551" spans="1:20">
      <c r="A3551" s="24"/>
      <c r="B3551" s="24"/>
      <c r="C3551" s="24"/>
      <c r="M3551" s="24"/>
      <c r="N3551" s="24"/>
      <c r="O3551" s="24"/>
      <c r="P3551" s="65"/>
      <c r="S3551" s="24"/>
      <c r="T3551" s="65"/>
    </row>
    <row r="3552" spans="1:20">
      <c r="A3552" s="24"/>
      <c r="B3552" s="24"/>
      <c r="C3552" s="24"/>
      <c r="M3552" s="24"/>
      <c r="N3552" s="24"/>
      <c r="O3552" s="24"/>
      <c r="P3552" s="65"/>
      <c r="S3552" s="24"/>
      <c r="T3552" s="65"/>
    </row>
    <row r="3553" spans="1:20">
      <c r="A3553" s="24"/>
      <c r="B3553" s="24"/>
      <c r="C3553" s="24"/>
      <c r="M3553" s="24"/>
      <c r="N3553" s="24"/>
      <c r="O3553" s="24"/>
      <c r="P3553" s="65"/>
      <c r="R3553" s="24"/>
      <c r="S3553" s="24"/>
      <c r="T3553" s="65"/>
    </row>
    <row r="3554" spans="1:20">
      <c r="A3554" s="24"/>
      <c r="B3554" s="24"/>
      <c r="C3554" s="24"/>
      <c r="M3554" s="24"/>
      <c r="N3554" s="24"/>
      <c r="O3554" s="24"/>
      <c r="P3554" s="65"/>
      <c r="S3554" s="24"/>
      <c r="T3554" s="65"/>
    </row>
    <row r="3555" spans="1:20">
      <c r="A3555" s="24"/>
      <c r="B3555" s="24"/>
      <c r="C3555" s="24"/>
      <c r="M3555" s="24"/>
      <c r="N3555" s="24"/>
      <c r="O3555" s="24"/>
      <c r="P3555" s="65"/>
      <c r="S3555" s="24"/>
      <c r="T3555" s="65"/>
    </row>
    <row r="3556" spans="1:20">
      <c r="A3556" s="24"/>
      <c r="B3556" s="24"/>
      <c r="C3556" s="24"/>
      <c r="M3556" s="24"/>
      <c r="N3556" s="24"/>
      <c r="O3556" s="24"/>
      <c r="P3556" s="65"/>
      <c r="S3556" s="24"/>
      <c r="T3556" s="65"/>
    </row>
    <row r="3557" spans="1:20">
      <c r="A3557" s="24"/>
      <c r="B3557" s="24"/>
      <c r="C3557" s="24"/>
      <c r="M3557" s="24"/>
      <c r="N3557" s="24"/>
      <c r="O3557" s="24"/>
      <c r="P3557" s="65"/>
      <c r="R3557" s="24"/>
      <c r="S3557" s="24"/>
      <c r="T3557" s="65"/>
    </row>
    <row r="3558" spans="1:20">
      <c r="A3558" s="24"/>
      <c r="B3558" s="24"/>
      <c r="C3558" s="24"/>
      <c r="M3558" s="24"/>
      <c r="N3558" s="24"/>
      <c r="O3558" s="24"/>
      <c r="P3558" s="65"/>
      <c r="R3558" s="24"/>
      <c r="S3558" s="24"/>
      <c r="T3558" s="65"/>
    </row>
    <row r="3559" spans="1:20">
      <c r="A3559" s="24"/>
      <c r="B3559" s="24"/>
      <c r="C3559" s="24"/>
      <c r="M3559" s="24"/>
      <c r="N3559" s="24"/>
      <c r="O3559" s="24"/>
      <c r="P3559" s="65"/>
      <c r="R3559" s="24"/>
      <c r="S3559" s="24"/>
      <c r="T3559" s="65"/>
    </row>
    <row r="3560" spans="1:20">
      <c r="A3560" s="24"/>
      <c r="B3560" s="24"/>
      <c r="C3560" s="24"/>
      <c r="M3560" s="24"/>
      <c r="N3560" s="24"/>
      <c r="O3560" s="24"/>
      <c r="P3560" s="65"/>
      <c r="R3560" s="24"/>
      <c r="S3560" s="24"/>
      <c r="T3560" s="65"/>
    </row>
    <row r="3561" spans="1:20">
      <c r="A3561" s="24"/>
      <c r="B3561" s="24"/>
      <c r="C3561" s="24"/>
      <c r="M3561" s="24"/>
      <c r="N3561" s="24"/>
      <c r="O3561" s="24"/>
      <c r="P3561" s="65"/>
      <c r="R3561" s="24"/>
      <c r="S3561" s="24"/>
      <c r="T3561" s="65"/>
    </row>
    <row r="3562" spans="1:20">
      <c r="A3562" s="24"/>
      <c r="B3562" s="24"/>
      <c r="C3562" s="24"/>
      <c r="M3562" s="24"/>
      <c r="N3562" s="24"/>
      <c r="O3562" s="24"/>
      <c r="P3562" s="65"/>
      <c r="R3562" s="24"/>
      <c r="S3562" s="24"/>
      <c r="T3562" s="65"/>
    </row>
    <row r="3563" spans="1:20">
      <c r="A3563" s="24"/>
      <c r="B3563" s="24"/>
      <c r="C3563" s="24"/>
      <c r="M3563" s="24"/>
      <c r="N3563" s="24"/>
      <c r="O3563" s="24"/>
      <c r="P3563" s="65"/>
      <c r="R3563" s="24"/>
      <c r="S3563" s="24"/>
      <c r="T3563" s="65"/>
    </row>
    <row r="3564" spans="1:20">
      <c r="A3564" s="24"/>
      <c r="B3564" s="24"/>
      <c r="C3564" s="24"/>
      <c r="M3564" s="24"/>
      <c r="N3564" s="24"/>
      <c r="O3564" s="24"/>
      <c r="P3564" s="65"/>
      <c r="R3564" s="24"/>
      <c r="S3564" s="24"/>
      <c r="T3564" s="65"/>
    </row>
    <row r="3565" spans="1:20">
      <c r="A3565" s="24"/>
      <c r="B3565" s="24"/>
      <c r="C3565" s="24"/>
      <c r="M3565" s="24"/>
      <c r="N3565" s="24"/>
      <c r="O3565" s="24"/>
      <c r="P3565" s="65"/>
      <c r="R3565" s="24"/>
      <c r="S3565" s="24"/>
      <c r="T3565" s="65"/>
    </row>
    <row r="3566" spans="1:20">
      <c r="A3566" s="24"/>
      <c r="B3566" s="24"/>
      <c r="C3566" s="24"/>
      <c r="M3566" s="24"/>
      <c r="N3566" s="24"/>
      <c r="O3566" s="24"/>
      <c r="P3566" s="65"/>
      <c r="R3566" s="24"/>
      <c r="S3566" s="24"/>
      <c r="T3566" s="65"/>
    </row>
    <row r="3567" spans="1:20">
      <c r="A3567" s="24"/>
      <c r="B3567" s="24"/>
      <c r="C3567" s="24"/>
      <c r="M3567" s="24"/>
      <c r="N3567" s="24"/>
      <c r="O3567" s="24"/>
      <c r="P3567" s="65"/>
      <c r="S3567" s="24"/>
      <c r="T3567" s="65"/>
    </row>
    <row r="3568" spans="1:20">
      <c r="A3568" s="24"/>
      <c r="B3568" s="24"/>
      <c r="C3568" s="24"/>
      <c r="M3568" s="24"/>
      <c r="N3568" s="24"/>
      <c r="O3568" s="24"/>
      <c r="P3568" s="65"/>
      <c r="S3568" s="24"/>
      <c r="T3568" s="65"/>
    </row>
    <row r="3569" spans="1:20">
      <c r="A3569" s="24"/>
      <c r="B3569" s="24"/>
      <c r="C3569" s="24"/>
      <c r="M3569" s="24"/>
      <c r="N3569" s="24"/>
      <c r="O3569" s="24"/>
      <c r="P3569" s="65"/>
      <c r="S3569" s="24"/>
      <c r="T3569" s="65"/>
    </row>
    <row r="3570" spans="1:20">
      <c r="A3570" s="24"/>
      <c r="B3570" s="24"/>
      <c r="C3570" s="24"/>
      <c r="M3570" s="24"/>
      <c r="N3570" s="24"/>
      <c r="O3570" s="24"/>
      <c r="P3570" s="65"/>
      <c r="S3570" s="24"/>
      <c r="T3570" s="65"/>
    </row>
    <row r="3571" spans="1:20">
      <c r="A3571" s="24"/>
      <c r="B3571" s="24"/>
      <c r="C3571" s="24"/>
      <c r="M3571" s="24"/>
      <c r="N3571" s="24"/>
      <c r="O3571" s="24"/>
      <c r="P3571" s="65"/>
      <c r="S3571" s="24"/>
      <c r="T3571" s="65"/>
    </row>
    <row r="3572" spans="1:20">
      <c r="A3572" s="24"/>
      <c r="B3572" s="24"/>
      <c r="C3572" s="24"/>
      <c r="M3572" s="24"/>
      <c r="N3572" s="24"/>
      <c r="O3572" s="24"/>
      <c r="P3572" s="65"/>
      <c r="S3572" s="24"/>
      <c r="T3572" s="65"/>
    </row>
    <row r="3573" spans="1:20">
      <c r="A3573" s="24"/>
      <c r="B3573" s="24"/>
      <c r="C3573" s="24"/>
      <c r="M3573" s="24"/>
      <c r="N3573" s="24"/>
      <c r="O3573" s="24"/>
      <c r="P3573" s="65"/>
      <c r="R3573" s="24"/>
      <c r="S3573" s="24"/>
      <c r="T3573" s="65"/>
    </row>
    <row r="3574" spans="1:20">
      <c r="A3574" s="24"/>
      <c r="B3574" s="24"/>
      <c r="C3574" s="24"/>
      <c r="M3574" s="24"/>
      <c r="N3574" s="24"/>
      <c r="O3574" s="24"/>
      <c r="P3574" s="65"/>
      <c r="S3574" s="24"/>
      <c r="T3574" s="65"/>
    </row>
    <row r="3575" spans="1:20">
      <c r="A3575" s="24"/>
      <c r="B3575" s="24"/>
      <c r="C3575" s="24"/>
      <c r="M3575" s="24"/>
      <c r="N3575" s="24"/>
      <c r="O3575" s="24"/>
      <c r="P3575" s="65"/>
      <c r="S3575" s="24"/>
      <c r="T3575" s="65"/>
    </row>
    <row r="3576" spans="1:20">
      <c r="A3576" s="24"/>
      <c r="B3576" s="24"/>
      <c r="C3576" s="24"/>
      <c r="M3576" s="24"/>
      <c r="N3576" s="24"/>
      <c r="O3576" s="24"/>
      <c r="P3576" s="65"/>
      <c r="S3576" s="24"/>
      <c r="T3576" s="65"/>
    </row>
    <row r="3577" spans="1:20">
      <c r="A3577" s="24"/>
      <c r="B3577" s="24"/>
      <c r="C3577" s="24"/>
      <c r="M3577" s="24"/>
      <c r="N3577" s="24"/>
      <c r="O3577" s="24"/>
      <c r="P3577" s="65"/>
      <c r="R3577" s="24"/>
      <c r="S3577" s="24"/>
      <c r="T3577" s="65"/>
    </row>
    <row r="3578" spans="1:20">
      <c r="A3578" s="24"/>
      <c r="B3578" s="24"/>
      <c r="C3578" s="24"/>
      <c r="M3578" s="24"/>
      <c r="N3578" s="24"/>
      <c r="O3578" s="24"/>
      <c r="P3578" s="65"/>
      <c r="R3578" s="24"/>
      <c r="S3578" s="24"/>
      <c r="T3578" s="65"/>
    </row>
    <row r="3579" spans="1:20">
      <c r="A3579" s="24"/>
      <c r="B3579" s="24"/>
      <c r="C3579" s="24"/>
      <c r="M3579" s="24"/>
      <c r="N3579" s="24"/>
      <c r="O3579" s="24"/>
      <c r="P3579" s="65"/>
      <c r="R3579" s="24"/>
      <c r="S3579" s="24"/>
      <c r="T3579" s="65"/>
    </row>
    <row r="3580" spans="1:20">
      <c r="A3580" s="24"/>
      <c r="B3580" s="24"/>
      <c r="C3580" s="24"/>
      <c r="M3580" s="24"/>
      <c r="N3580" s="24"/>
      <c r="O3580" s="24"/>
      <c r="P3580" s="65"/>
      <c r="R3580" s="24"/>
      <c r="S3580" s="24"/>
      <c r="T3580" s="65"/>
    </row>
    <row r="3581" spans="1:20">
      <c r="A3581" s="24"/>
      <c r="B3581" s="24"/>
      <c r="C3581" s="24"/>
      <c r="M3581" s="24"/>
      <c r="N3581" s="24"/>
      <c r="O3581" s="24"/>
      <c r="P3581" s="65"/>
      <c r="R3581" s="24"/>
      <c r="S3581" s="24"/>
      <c r="T3581" s="65"/>
    </row>
    <row r="3582" spans="1:20">
      <c r="A3582" s="24"/>
      <c r="B3582" s="24"/>
      <c r="C3582" s="24"/>
      <c r="M3582" s="24"/>
      <c r="N3582" s="24"/>
      <c r="O3582" s="24"/>
      <c r="P3582" s="65"/>
      <c r="R3582" s="24"/>
      <c r="S3582" s="24"/>
      <c r="T3582" s="65"/>
    </row>
    <row r="3583" spans="1:20">
      <c r="A3583" s="24"/>
      <c r="B3583" s="24"/>
      <c r="C3583" s="24"/>
      <c r="M3583" s="24"/>
      <c r="N3583" s="24"/>
      <c r="O3583" s="24"/>
      <c r="P3583" s="65"/>
      <c r="R3583" s="24"/>
      <c r="S3583" s="24"/>
      <c r="T3583" s="65"/>
    </row>
    <row r="3584" spans="1:20">
      <c r="A3584" s="24"/>
      <c r="B3584" s="24"/>
      <c r="C3584" s="24"/>
      <c r="M3584" s="24"/>
      <c r="N3584" s="24"/>
      <c r="O3584" s="24"/>
      <c r="P3584" s="65"/>
      <c r="R3584" s="24"/>
      <c r="S3584" s="24"/>
      <c r="T3584" s="65"/>
    </row>
    <row r="3585" spans="1:20">
      <c r="A3585" s="24"/>
      <c r="B3585" s="24"/>
      <c r="C3585" s="24"/>
      <c r="M3585" s="24"/>
      <c r="N3585" s="24"/>
      <c r="O3585" s="24"/>
      <c r="P3585" s="65"/>
      <c r="R3585" s="24"/>
      <c r="S3585" s="24"/>
      <c r="T3585" s="65"/>
    </row>
    <row r="3586" spans="1:20">
      <c r="A3586" s="24"/>
      <c r="B3586" s="24"/>
      <c r="C3586" s="24"/>
      <c r="M3586" s="24"/>
      <c r="N3586" s="24"/>
      <c r="O3586" s="24"/>
      <c r="P3586" s="65"/>
      <c r="R3586" s="24"/>
      <c r="S3586" s="24"/>
      <c r="T3586" s="65"/>
    </row>
    <row r="3587" spans="1:20">
      <c r="A3587" s="24"/>
      <c r="B3587" s="24"/>
      <c r="C3587" s="24"/>
      <c r="M3587" s="24"/>
      <c r="N3587" s="24"/>
      <c r="O3587" s="24"/>
      <c r="P3587" s="65"/>
      <c r="S3587" s="24"/>
      <c r="T3587" s="65"/>
    </row>
    <row r="3588" spans="1:20">
      <c r="A3588" s="24"/>
      <c r="B3588" s="24"/>
      <c r="C3588" s="24"/>
      <c r="M3588" s="24"/>
      <c r="N3588" s="24"/>
      <c r="O3588" s="24"/>
      <c r="P3588" s="65"/>
      <c r="S3588" s="24"/>
      <c r="T3588" s="65"/>
    </row>
    <row r="3589" spans="1:20">
      <c r="A3589" s="24"/>
      <c r="B3589" s="24"/>
      <c r="C3589" s="24"/>
      <c r="M3589" s="24"/>
      <c r="N3589" s="24"/>
      <c r="O3589" s="24"/>
      <c r="P3589" s="65"/>
      <c r="S3589" s="24"/>
      <c r="T3589" s="65"/>
    </row>
    <row r="3590" spans="1:20">
      <c r="A3590" s="24"/>
      <c r="B3590" s="24"/>
      <c r="C3590" s="24"/>
      <c r="M3590" s="24"/>
      <c r="N3590" s="24"/>
      <c r="O3590" s="24"/>
      <c r="P3590" s="65"/>
      <c r="S3590" s="24"/>
      <c r="T3590" s="65"/>
    </row>
    <row r="3591" spans="1:20">
      <c r="A3591" s="24"/>
      <c r="B3591" s="24"/>
      <c r="C3591" s="24"/>
      <c r="M3591" s="24"/>
      <c r="N3591" s="24"/>
      <c r="O3591" s="24"/>
      <c r="P3591" s="65"/>
      <c r="S3591" s="24"/>
      <c r="T3591" s="65"/>
    </row>
    <row r="3592" spans="1:20">
      <c r="A3592" s="24"/>
      <c r="B3592" s="24"/>
      <c r="C3592" s="24"/>
      <c r="M3592" s="24"/>
      <c r="N3592" s="24"/>
      <c r="O3592" s="24"/>
      <c r="P3592" s="65"/>
      <c r="S3592" s="24"/>
      <c r="T3592" s="65"/>
    </row>
    <row r="3593" spans="1:20">
      <c r="A3593" s="24"/>
      <c r="B3593" s="24"/>
      <c r="C3593" s="24"/>
      <c r="M3593" s="24"/>
      <c r="N3593" s="24"/>
      <c r="O3593" s="24"/>
      <c r="P3593" s="65"/>
      <c r="R3593" s="24"/>
      <c r="S3593" s="24"/>
      <c r="T3593" s="65"/>
    </row>
    <row r="3594" spans="1:20">
      <c r="A3594" s="24"/>
      <c r="B3594" s="24"/>
      <c r="C3594" s="24"/>
      <c r="M3594" s="24"/>
      <c r="N3594" s="24"/>
      <c r="O3594" s="24"/>
      <c r="P3594" s="65"/>
      <c r="S3594" s="24"/>
      <c r="T3594" s="65"/>
    </row>
    <row r="3595" spans="1:20">
      <c r="A3595" s="24"/>
      <c r="B3595" s="24"/>
      <c r="C3595" s="24"/>
      <c r="M3595" s="24"/>
      <c r="N3595" s="24"/>
      <c r="O3595" s="24"/>
      <c r="P3595" s="65"/>
      <c r="S3595" s="24"/>
      <c r="T3595" s="65"/>
    </row>
    <row r="3596" spans="1:20">
      <c r="A3596" s="24"/>
      <c r="B3596" s="24"/>
      <c r="C3596" s="24"/>
      <c r="M3596" s="24"/>
      <c r="N3596" s="24"/>
      <c r="O3596" s="24"/>
      <c r="P3596" s="65"/>
      <c r="S3596" s="24"/>
      <c r="T3596" s="65"/>
    </row>
    <row r="3597" spans="1:20">
      <c r="A3597" s="24"/>
      <c r="B3597" s="24"/>
      <c r="C3597" s="24"/>
      <c r="M3597" s="24"/>
      <c r="N3597" s="24"/>
      <c r="O3597" s="24"/>
      <c r="P3597" s="65"/>
      <c r="R3597" s="24"/>
      <c r="S3597" s="24"/>
      <c r="T3597" s="65"/>
    </row>
    <row r="3598" spans="1:20">
      <c r="A3598" s="24"/>
      <c r="B3598" s="24"/>
      <c r="C3598" s="24"/>
      <c r="M3598" s="24"/>
      <c r="N3598" s="24"/>
      <c r="O3598" s="24"/>
      <c r="P3598" s="65"/>
      <c r="R3598" s="24"/>
      <c r="S3598" s="24"/>
      <c r="T3598" s="65"/>
    </row>
    <row r="3599" spans="1:20">
      <c r="A3599" s="24"/>
      <c r="B3599" s="24"/>
      <c r="C3599" s="24"/>
      <c r="M3599" s="24"/>
      <c r="N3599" s="24"/>
      <c r="O3599" s="24"/>
      <c r="P3599" s="65"/>
      <c r="R3599" s="24"/>
      <c r="S3599" s="24"/>
      <c r="T3599" s="65"/>
    </row>
    <row r="3600" spans="1:20">
      <c r="A3600" s="24"/>
      <c r="B3600" s="24"/>
      <c r="C3600" s="24"/>
      <c r="M3600" s="24"/>
      <c r="N3600" s="24"/>
      <c r="O3600" s="24"/>
      <c r="P3600" s="65"/>
      <c r="S3600" s="24"/>
      <c r="T3600" s="65"/>
    </row>
    <row r="3601" spans="1:20">
      <c r="A3601" s="24"/>
      <c r="B3601" s="24"/>
      <c r="C3601" s="24"/>
      <c r="M3601" s="24"/>
      <c r="N3601" s="24"/>
      <c r="O3601" s="24"/>
      <c r="P3601" s="65"/>
      <c r="R3601" s="24"/>
      <c r="S3601" s="24"/>
      <c r="T3601" s="65"/>
    </row>
    <row r="3602" spans="1:20">
      <c r="A3602" s="24"/>
      <c r="B3602" s="24"/>
      <c r="C3602" s="24"/>
      <c r="M3602" s="24"/>
      <c r="N3602" s="24"/>
      <c r="O3602" s="24"/>
      <c r="P3602" s="65"/>
      <c r="R3602" s="24"/>
      <c r="S3602" s="24"/>
      <c r="T3602" s="65"/>
    </row>
    <row r="3603" spans="1:20">
      <c r="A3603" s="24"/>
      <c r="B3603" s="24"/>
      <c r="C3603" s="24"/>
      <c r="M3603" s="24"/>
      <c r="N3603" s="24"/>
      <c r="O3603" s="24"/>
      <c r="P3603" s="65"/>
      <c r="R3603" s="24"/>
      <c r="S3603" s="24"/>
      <c r="T3603" s="65"/>
    </row>
    <row r="3604" spans="1:20">
      <c r="A3604" s="24"/>
      <c r="B3604" s="24"/>
      <c r="C3604" s="24"/>
      <c r="M3604" s="24"/>
      <c r="N3604" s="24"/>
      <c r="O3604" s="24"/>
      <c r="P3604" s="65"/>
      <c r="R3604" s="24"/>
      <c r="S3604" s="24"/>
      <c r="T3604" s="65"/>
    </row>
    <row r="3605" spans="1:20">
      <c r="A3605" s="24"/>
      <c r="B3605" s="24"/>
      <c r="C3605" s="24"/>
      <c r="M3605" s="24"/>
      <c r="N3605" s="24"/>
      <c r="O3605" s="24"/>
      <c r="P3605" s="65"/>
      <c r="R3605" s="24"/>
      <c r="S3605" s="24"/>
      <c r="T3605" s="65"/>
    </row>
    <row r="3606" spans="1:20">
      <c r="A3606" s="24"/>
      <c r="B3606" s="24"/>
      <c r="C3606" s="24"/>
      <c r="M3606" s="24"/>
      <c r="N3606" s="24"/>
      <c r="O3606" s="24"/>
      <c r="P3606" s="65"/>
      <c r="R3606" s="24"/>
      <c r="S3606" s="24"/>
      <c r="T3606" s="65"/>
    </row>
    <row r="3607" spans="1:20">
      <c r="A3607" s="24"/>
      <c r="B3607" s="24"/>
      <c r="C3607" s="24"/>
      <c r="M3607" s="24"/>
      <c r="N3607" s="24"/>
      <c r="O3607" s="24"/>
      <c r="P3607" s="65"/>
      <c r="R3607" s="24"/>
      <c r="S3607" s="24"/>
      <c r="T3607" s="65"/>
    </row>
    <row r="3608" spans="1:20">
      <c r="A3608" s="24"/>
      <c r="B3608" s="24"/>
      <c r="C3608" s="24"/>
      <c r="M3608" s="24"/>
      <c r="N3608" s="24"/>
      <c r="O3608" s="24"/>
      <c r="P3608" s="65"/>
      <c r="R3608" s="24"/>
      <c r="S3608" s="24"/>
      <c r="T3608" s="65"/>
    </row>
    <row r="3609" spans="1:20">
      <c r="A3609" s="24"/>
      <c r="B3609" s="24"/>
      <c r="C3609" s="24"/>
      <c r="M3609" s="24"/>
      <c r="N3609" s="24"/>
      <c r="O3609" s="24"/>
      <c r="P3609" s="65"/>
      <c r="S3609" s="24"/>
      <c r="T3609" s="65"/>
    </row>
    <row r="3610" spans="1:20">
      <c r="A3610" s="24"/>
      <c r="B3610" s="24"/>
      <c r="C3610" s="24"/>
      <c r="M3610" s="24"/>
      <c r="N3610" s="24"/>
      <c r="O3610" s="24"/>
      <c r="P3610" s="65"/>
      <c r="S3610" s="24"/>
      <c r="T3610" s="65"/>
    </row>
    <row r="3611" spans="1:20">
      <c r="A3611" s="24"/>
      <c r="B3611" s="24"/>
      <c r="C3611" s="24"/>
      <c r="M3611" s="24"/>
      <c r="N3611" s="24"/>
      <c r="O3611" s="24"/>
      <c r="P3611" s="65"/>
      <c r="S3611" s="24"/>
      <c r="T3611" s="65"/>
    </row>
    <row r="3612" spans="1:20">
      <c r="A3612" s="24"/>
      <c r="B3612" s="24"/>
      <c r="C3612" s="24"/>
      <c r="M3612" s="24"/>
      <c r="N3612" s="24"/>
      <c r="O3612" s="24"/>
      <c r="P3612" s="65"/>
      <c r="S3612" s="24"/>
      <c r="T3612" s="65"/>
    </row>
    <row r="3613" spans="1:20">
      <c r="A3613" s="24"/>
      <c r="B3613" s="24"/>
      <c r="C3613" s="24"/>
      <c r="M3613" s="24"/>
      <c r="N3613" s="24"/>
      <c r="O3613" s="24"/>
      <c r="P3613" s="65"/>
      <c r="S3613" s="24"/>
      <c r="T3613" s="65"/>
    </row>
    <row r="3614" spans="1:20">
      <c r="A3614" s="24"/>
      <c r="B3614" s="24"/>
      <c r="C3614" s="24"/>
      <c r="M3614" s="24"/>
      <c r="N3614" s="24"/>
      <c r="O3614" s="24"/>
      <c r="P3614" s="65"/>
      <c r="S3614" s="24"/>
      <c r="T3614" s="65"/>
    </row>
    <row r="3615" spans="1:20">
      <c r="A3615" s="24"/>
      <c r="B3615" s="24"/>
      <c r="C3615" s="24"/>
      <c r="M3615" s="24"/>
      <c r="N3615" s="24"/>
      <c r="O3615" s="24"/>
      <c r="P3615" s="65"/>
      <c r="R3615" s="24"/>
      <c r="S3615" s="24"/>
      <c r="T3615" s="65"/>
    </row>
    <row r="3616" spans="1:20">
      <c r="A3616" s="24"/>
      <c r="B3616" s="24"/>
      <c r="C3616" s="24"/>
      <c r="M3616" s="24"/>
      <c r="N3616" s="24"/>
      <c r="O3616" s="24"/>
      <c r="P3616" s="65"/>
      <c r="S3616" s="24"/>
      <c r="T3616" s="65"/>
    </row>
    <row r="3617" spans="1:20">
      <c r="A3617" s="24"/>
      <c r="B3617" s="24"/>
      <c r="C3617" s="24"/>
      <c r="M3617" s="24"/>
      <c r="N3617" s="24"/>
      <c r="O3617" s="24"/>
      <c r="P3617" s="65"/>
      <c r="S3617" s="24"/>
      <c r="T3617" s="65"/>
    </row>
    <row r="3618" spans="1:20">
      <c r="A3618" s="24"/>
      <c r="B3618" s="24"/>
      <c r="C3618" s="24"/>
      <c r="M3618" s="24"/>
      <c r="N3618" s="24"/>
      <c r="O3618" s="24"/>
      <c r="P3618" s="65"/>
      <c r="S3618" s="24"/>
      <c r="T3618" s="65"/>
    </row>
    <row r="3619" spans="1:20">
      <c r="A3619" s="24"/>
      <c r="B3619" s="24"/>
      <c r="C3619" s="24"/>
      <c r="M3619" s="24"/>
      <c r="N3619" s="24"/>
      <c r="O3619" s="24"/>
      <c r="P3619" s="65"/>
      <c r="R3619" s="24"/>
      <c r="S3619" s="24"/>
      <c r="T3619" s="65"/>
    </row>
    <row r="3620" spans="1:20">
      <c r="A3620" s="24"/>
      <c r="B3620" s="24"/>
      <c r="C3620" s="24"/>
      <c r="M3620" s="24"/>
      <c r="N3620" s="24"/>
      <c r="O3620" s="24"/>
      <c r="P3620" s="65"/>
      <c r="R3620" s="24"/>
      <c r="S3620" s="24"/>
      <c r="T3620" s="65"/>
    </row>
    <row r="3621" spans="1:20">
      <c r="A3621" s="24"/>
      <c r="B3621" s="24"/>
      <c r="C3621" s="24"/>
      <c r="M3621" s="24"/>
      <c r="N3621" s="24"/>
      <c r="O3621" s="24"/>
      <c r="P3621" s="65"/>
      <c r="R3621" s="24"/>
      <c r="S3621" s="24"/>
      <c r="T3621" s="65"/>
    </row>
    <row r="3622" spans="1:20">
      <c r="A3622" s="24"/>
      <c r="B3622" s="24"/>
      <c r="C3622" s="24"/>
      <c r="M3622" s="24"/>
      <c r="N3622" s="24"/>
      <c r="O3622" s="24"/>
      <c r="P3622" s="65"/>
      <c r="R3622" s="24"/>
      <c r="S3622" s="24"/>
      <c r="T3622" s="65"/>
    </row>
    <row r="3623" spans="1:20">
      <c r="A3623" s="24"/>
      <c r="B3623" s="24"/>
      <c r="C3623" s="24"/>
      <c r="M3623" s="24"/>
      <c r="N3623" s="24"/>
      <c r="O3623" s="24"/>
      <c r="P3623" s="65"/>
      <c r="R3623" s="24"/>
      <c r="S3623" s="24"/>
      <c r="T3623" s="65"/>
    </row>
    <row r="3624" spans="1:20">
      <c r="A3624" s="24"/>
      <c r="B3624" s="24"/>
      <c r="C3624" s="24"/>
      <c r="M3624" s="24"/>
      <c r="N3624" s="24"/>
      <c r="O3624" s="24"/>
      <c r="P3624" s="65"/>
      <c r="R3624" s="24"/>
      <c r="S3624" s="24"/>
      <c r="T3624" s="65"/>
    </row>
    <row r="3625" spans="1:20">
      <c r="A3625" s="24"/>
      <c r="B3625" s="24"/>
      <c r="C3625" s="24"/>
      <c r="M3625" s="24"/>
      <c r="N3625" s="24"/>
      <c r="O3625" s="24"/>
      <c r="P3625" s="65"/>
      <c r="R3625" s="24"/>
      <c r="S3625" s="24"/>
      <c r="T3625" s="65"/>
    </row>
    <row r="3626" spans="1:20">
      <c r="A3626" s="24"/>
      <c r="B3626" s="24"/>
      <c r="C3626" s="24"/>
      <c r="M3626" s="24"/>
      <c r="N3626" s="24"/>
      <c r="O3626" s="24"/>
      <c r="P3626" s="65"/>
      <c r="R3626" s="24"/>
      <c r="S3626" s="24"/>
      <c r="T3626" s="65"/>
    </row>
    <row r="3627" spans="1:20">
      <c r="A3627" s="24"/>
      <c r="B3627" s="24"/>
      <c r="C3627" s="24"/>
      <c r="M3627" s="24"/>
      <c r="N3627" s="24"/>
      <c r="O3627" s="24"/>
      <c r="P3627" s="65"/>
      <c r="R3627" s="24"/>
      <c r="S3627" s="24"/>
      <c r="T3627" s="65"/>
    </row>
    <row r="3628" spans="1:20">
      <c r="A3628" s="24"/>
      <c r="B3628" s="24"/>
      <c r="C3628" s="24"/>
      <c r="M3628" s="24"/>
      <c r="N3628" s="24"/>
      <c r="O3628" s="24"/>
      <c r="P3628" s="65"/>
      <c r="S3628" s="24"/>
      <c r="T3628" s="65"/>
    </row>
    <row r="3629" spans="1:20">
      <c r="A3629" s="24"/>
      <c r="B3629" s="24"/>
      <c r="C3629" s="24"/>
      <c r="M3629" s="24"/>
      <c r="N3629" s="24"/>
      <c r="O3629" s="24"/>
      <c r="P3629" s="65"/>
      <c r="S3629" s="24"/>
      <c r="T3629" s="65"/>
    </row>
    <row r="3630" spans="1:20">
      <c r="A3630" s="24"/>
      <c r="B3630" s="24"/>
      <c r="C3630" s="24"/>
      <c r="M3630" s="24"/>
      <c r="N3630" s="24"/>
      <c r="O3630" s="24"/>
      <c r="P3630" s="65"/>
      <c r="S3630" s="24"/>
      <c r="T3630" s="65"/>
    </row>
    <row r="3631" spans="1:20">
      <c r="A3631" s="24"/>
      <c r="B3631" s="24"/>
      <c r="C3631" s="24"/>
      <c r="M3631" s="24"/>
      <c r="N3631" s="24"/>
      <c r="O3631" s="24"/>
      <c r="P3631" s="65"/>
      <c r="S3631" s="24"/>
      <c r="T3631" s="65"/>
    </row>
    <row r="3632" spans="1:20">
      <c r="A3632" s="24"/>
      <c r="B3632" s="24"/>
      <c r="C3632" s="24"/>
      <c r="M3632" s="24"/>
      <c r="N3632" s="24"/>
      <c r="O3632" s="24"/>
      <c r="P3632" s="65"/>
      <c r="S3632" s="24"/>
      <c r="T3632" s="65"/>
    </row>
    <row r="3633" spans="1:20">
      <c r="A3633" s="24"/>
      <c r="B3633" s="24"/>
      <c r="C3633" s="24"/>
      <c r="M3633" s="24"/>
      <c r="N3633" s="24"/>
      <c r="O3633" s="24"/>
      <c r="P3633" s="65"/>
      <c r="S3633" s="24"/>
      <c r="T3633" s="65"/>
    </row>
    <row r="3634" spans="1:20">
      <c r="A3634" s="24"/>
      <c r="B3634" s="24"/>
      <c r="C3634" s="24"/>
      <c r="M3634" s="24"/>
      <c r="N3634" s="24"/>
      <c r="O3634" s="24"/>
      <c r="P3634" s="65"/>
      <c r="R3634" s="24"/>
      <c r="S3634" s="24"/>
      <c r="T3634" s="65"/>
    </row>
    <row r="3635" spans="1:20">
      <c r="A3635" s="24"/>
      <c r="B3635" s="24"/>
      <c r="C3635" s="24"/>
      <c r="M3635" s="24"/>
      <c r="N3635" s="24"/>
      <c r="O3635" s="24"/>
      <c r="P3635" s="65"/>
      <c r="S3635" s="24"/>
      <c r="T3635" s="65"/>
    </row>
    <row r="3636" spans="1:20">
      <c r="A3636" s="24"/>
      <c r="B3636" s="24"/>
      <c r="C3636" s="24"/>
      <c r="M3636" s="24"/>
      <c r="N3636" s="24"/>
      <c r="O3636" s="24"/>
      <c r="P3636" s="65"/>
      <c r="S3636" s="24"/>
      <c r="T3636" s="65"/>
    </row>
    <row r="3637" spans="1:20">
      <c r="A3637" s="24"/>
      <c r="B3637" s="24"/>
      <c r="C3637" s="24"/>
      <c r="M3637" s="24"/>
      <c r="N3637" s="24"/>
      <c r="O3637" s="24"/>
      <c r="P3637" s="65"/>
      <c r="S3637" s="24"/>
      <c r="T3637" s="65"/>
    </row>
    <row r="3638" spans="1:20">
      <c r="A3638" s="24"/>
      <c r="B3638" s="24"/>
      <c r="C3638" s="24"/>
      <c r="M3638" s="24"/>
      <c r="N3638" s="24"/>
      <c r="O3638" s="24"/>
      <c r="P3638" s="65"/>
      <c r="R3638" s="24"/>
      <c r="S3638" s="24"/>
      <c r="T3638" s="65"/>
    </row>
    <row r="3639" spans="1:20">
      <c r="A3639" s="24"/>
      <c r="B3639" s="24"/>
      <c r="C3639" s="24"/>
      <c r="M3639" s="24"/>
      <c r="N3639" s="24"/>
      <c r="O3639" s="24"/>
      <c r="P3639" s="65"/>
      <c r="R3639" s="24"/>
      <c r="S3639" s="24"/>
      <c r="T3639" s="65"/>
    </row>
    <row r="3640" spans="1:20">
      <c r="A3640" s="24"/>
      <c r="B3640" s="24"/>
      <c r="C3640" s="24"/>
      <c r="M3640" s="24"/>
      <c r="N3640" s="24"/>
      <c r="O3640" s="24"/>
      <c r="P3640" s="65"/>
      <c r="R3640" s="24"/>
      <c r="S3640" s="24"/>
      <c r="T3640" s="65"/>
    </row>
    <row r="3641" spans="1:20">
      <c r="A3641" s="24"/>
      <c r="B3641" s="24"/>
      <c r="C3641" s="24"/>
      <c r="M3641" s="24"/>
      <c r="N3641" s="24"/>
      <c r="O3641" s="24"/>
      <c r="P3641" s="65"/>
      <c r="R3641" s="24"/>
      <c r="S3641" s="24"/>
      <c r="T3641" s="65"/>
    </row>
    <row r="3642" spans="1:20">
      <c r="A3642" s="24"/>
      <c r="B3642" s="24"/>
      <c r="C3642" s="24"/>
      <c r="M3642" s="24"/>
      <c r="N3642" s="24"/>
      <c r="O3642" s="24"/>
      <c r="P3642" s="65"/>
      <c r="R3642" s="24"/>
      <c r="S3642" s="24"/>
      <c r="T3642" s="65"/>
    </row>
    <row r="3643" spans="1:20">
      <c r="A3643" s="24"/>
      <c r="B3643" s="24"/>
      <c r="C3643" s="24"/>
      <c r="M3643" s="24"/>
      <c r="N3643" s="24"/>
      <c r="O3643" s="24"/>
      <c r="P3643" s="65"/>
      <c r="R3643" s="24"/>
      <c r="S3643" s="24"/>
      <c r="T3643" s="65"/>
    </row>
    <row r="3644" spans="1:20">
      <c r="A3644" s="24"/>
      <c r="B3644" s="24"/>
      <c r="C3644" s="24"/>
      <c r="M3644" s="24"/>
      <c r="N3644" s="24"/>
      <c r="O3644" s="24"/>
      <c r="P3644" s="65"/>
      <c r="R3644" s="24"/>
      <c r="S3644" s="24"/>
      <c r="T3644" s="65"/>
    </row>
    <row r="3645" spans="1:20">
      <c r="A3645" s="24"/>
      <c r="B3645" s="24"/>
      <c r="C3645" s="24"/>
      <c r="M3645" s="24"/>
      <c r="N3645" s="24"/>
      <c r="O3645" s="24"/>
      <c r="P3645" s="65"/>
      <c r="R3645" s="24"/>
      <c r="S3645" s="24"/>
      <c r="T3645" s="65"/>
    </row>
    <row r="3646" spans="1:20">
      <c r="A3646" s="24"/>
      <c r="B3646" s="24"/>
      <c r="C3646" s="24"/>
      <c r="M3646" s="24"/>
      <c r="N3646" s="24"/>
      <c r="O3646" s="24"/>
      <c r="P3646" s="65"/>
      <c r="R3646" s="24"/>
      <c r="S3646" s="24"/>
      <c r="T3646" s="65"/>
    </row>
    <row r="3647" spans="1:20">
      <c r="A3647" s="24"/>
      <c r="B3647" s="24"/>
      <c r="C3647" s="24"/>
      <c r="M3647" s="24"/>
      <c r="N3647" s="24"/>
      <c r="O3647" s="24"/>
      <c r="P3647" s="65"/>
      <c r="R3647" s="24"/>
      <c r="S3647" s="24"/>
      <c r="T3647" s="65"/>
    </row>
    <row r="3648" spans="1:20">
      <c r="A3648" s="24"/>
      <c r="B3648" s="24"/>
      <c r="C3648" s="24"/>
      <c r="M3648" s="24"/>
      <c r="N3648" s="24"/>
      <c r="O3648" s="24"/>
      <c r="P3648" s="65"/>
      <c r="S3648" s="24"/>
      <c r="T3648" s="65"/>
    </row>
    <row r="3649" spans="1:20">
      <c r="A3649" s="24"/>
      <c r="B3649" s="24"/>
      <c r="C3649" s="24"/>
      <c r="M3649" s="24"/>
      <c r="N3649" s="24"/>
      <c r="O3649" s="24"/>
      <c r="P3649" s="65"/>
      <c r="S3649" s="24"/>
      <c r="T3649" s="65"/>
    </row>
    <row r="3650" spans="1:20">
      <c r="A3650" s="24"/>
      <c r="B3650" s="24"/>
      <c r="C3650" s="24"/>
      <c r="M3650" s="24"/>
      <c r="N3650" s="24"/>
      <c r="O3650" s="24"/>
      <c r="P3650" s="65"/>
      <c r="S3650" s="24"/>
      <c r="T3650" s="65"/>
    </row>
    <row r="3651" spans="1:20">
      <c r="A3651" s="24"/>
      <c r="B3651" s="24"/>
      <c r="C3651" s="24"/>
      <c r="M3651" s="24"/>
      <c r="N3651" s="24"/>
      <c r="O3651" s="24"/>
      <c r="P3651" s="65"/>
      <c r="S3651" s="24"/>
      <c r="T3651" s="65"/>
    </row>
    <row r="3652" spans="1:20">
      <c r="A3652" s="24"/>
      <c r="B3652" s="24"/>
      <c r="C3652" s="24"/>
      <c r="M3652" s="24"/>
      <c r="N3652" s="24"/>
      <c r="O3652" s="24"/>
      <c r="P3652" s="65"/>
      <c r="S3652" s="24"/>
      <c r="T3652" s="65"/>
    </row>
    <row r="3653" spans="1:20">
      <c r="A3653" s="24"/>
      <c r="B3653" s="24"/>
      <c r="C3653" s="24"/>
      <c r="M3653" s="24"/>
      <c r="N3653" s="24"/>
      <c r="O3653" s="24"/>
      <c r="P3653" s="65"/>
      <c r="S3653" s="24"/>
      <c r="T3653" s="65"/>
    </row>
    <row r="3654" spans="1:20">
      <c r="A3654" s="24"/>
      <c r="B3654" s="24"/>
      <c r="C3654" s="24"/>
      <c r="M3654" s="24"/>
      <c r="N3654" s="24"/>
      <c r="O3654" s="24"/>
      <c r="P3654" s="65"/>
      <c r="R3654" s="24"/>
      <c r="S3654" s="24"/>
      <c r="T3654" s="65"/>
    </row>
    <row r="3655" spans="1:20">
      <c r="A3655" s="24"/>
      <c r="B3655" s="24"/>
      <c r="C3655" s="24"/>
      <c r="M3655" s="24"/>
      <c r="N3655" s="24"/>
      <c r="O3655" s="24"/>
      <c r="P3655" s="65"/>
      <c r="S3655" s="24"/>
      <c r="T3655" s="65"/>
    </row>
    <row r="3656" spans="1:20">
      <c r="A3656" s="24"/>
      <c r="B3656" s="24"/>
      <c r="C3656" s="24"/>
      <c r="M3656" s="24"/>
      <c r="N3656" s="24"/>
      <c r="O3656" s="24"/>
      <c r="P3656" s="65"/>
      <c r="S3656" s="24"/>
      <c r="T3656" s="65"/>
    </row>
    <row r="3657" spans="1:20">
      <c r="A3657" s="24"/>
      <c r="B3657" s="24"/>
      <c r="C3657" s="24"/>
      <c r="M3657" s="24"/>
      <c r="N3657" s="24"/>
      <c r="O3657" s="24"/>
      <c r="P3657" s="65"/>
      <c r="S3657" s="24"/>
      <c r="T3657" s="65"/>
    </row>
    <row r="3658" spans="1:20">
      <c r="A3658" s="24"/>
      <c r="B3658" s="24"/>
      <c r="C3658" s="24"/>
      <c r="M3658" s="24"/>
      <c r="N3658" s="24"/>
      <c r="O3658" s="24"/>
      <c r="P3658" s="65"/>
      <c r="R3658" s="24"/>
      <c r="S3658" s="24"/>
      <c r="T3658" s="65"/>
    </row>
    <row r="3659" spans="1:20">
      <c r="A3659" s="24"/>
      <c r="B3659" s="24"/>
      <c r="C3659" s="24"/>
      <c r="M3659" s="24"/>
      <c r="N3659" s="24"/>
      <c r="O3659" s="24"/>
      <c r="P3659" s="65"/>
      <c r="R3659" s="24"/>
      <c r="S3659" s="24"/>
      <c r="T3659" s="65"/>
    </row>
    <row r="3660" spans="1:20">
      <c r="A3660" s="24"/>
      <c r="B3660" s="24"/>
      <c r="C3660" s="24"/>
      <c r="M3660" s="24"/>
      <c r="N3660" s="24"/>
      <c r="O3660" s="24"/>
      <c r="P3660" s="65"/>
      <c r="R3660" s="24"/>
      <c r="S3660" s="24"/>
      <c r="T3660" s="65"/>
    </row>
    <row r="3661" spans="1:20">
      <c r="A3661" s="24"/>
      <c r="B3661" s="24"/>
      <c r="C3661" s="24"/>
      <c r="M3661" s="24"/>
      <c r="N3661" s="24"/>
      <c r="O3661" s="24"/>
      <c r="P3661" s="65"/>
      <c r="R3661" s="24"/>
      <c r="S3661" s="24"/>
      <c r="T3661" s="65"/>
    </row>
    <row r="3662" spans="1:20">
      <c r="A3662" s="24"/>
      <c r="B3662" s="24"/>
      <c r="C3662" s="24"/>
      <c r="M3662" s="24"/>
      <c r="N3662" s="24"/>
      <c r="O3662" s="24"/>
      <c r="P3662" s="65"/>
      <c r="R3662" s="24"/>
      <c r="S3662" s="24"/>
      <c r="T3662" s="65"/>
    </row>
    <row r="3663" spans="1:20">
      <c r="A3663" s="24"/>
      <c r="B3663" s="24"/>
      <c r="C3663" s="24"/>
      <c r="M3663" s="24"/>
      <c r="N3663" s="24"/>
      <c r="O3663" s="24"/>
      <c r="P3663" s="65"/>
      <c r="R3663" s="24"/>
      <c r="S3663" s="24"/>
      <c r="T3663" s="65"/>
    </row>
    <row r="3664" spans="1:20">
      <c r="A3664" s="24"/>
      <c r="B3664" s="24"/>
      <c r="C3664" s="24"/>
      <c r="M3664" s="24"/>
      <c r="N3664" s="24"/>
      <c r="O3664" s="24"/>
      <c r="P3664" s="65"/>
      <c r="R3664" s="24"/>
      <c r="S3664" s="24"/>
      <c r="T3664" s="65"/>
    </row>
    <row r="3665" spans="1:20">
      <c r="A3665" s="24"/>
      <c r="B3665" s="24"/>
      <c r="C3665" s="24"/>
      <c r="M3665" s="24"/>
      <c r="N3665" s="24"/>
      <c r="O3665" s="24"/>
      <c r="P3665" s="65"/>
      <c r="R3665" s="24"/>
      <c r="S3665" s="24"/>
      <c r="T3665" s="65"/>
    </row>
    <row r="3666" spans="1:20">
      <c r="A3666" s="24"/>
      <c r="B3666" s="24"/>
      <c r="C3666" s="24"/>
      <c r="M3666" s="24"/>
      <c r="N3666" s="24"/>
      <c r="O3666" s="24"/>
      <c r="P3666" s="65"/>
      <c r="R3666" s="24"/>
      <c r="S3666" s="24"/>
      <c r="T3666" s="65"/>
    </row>
    <row r="3667" spans="1:20">
      <c r="A3667" s="24"/>
      <c r="B3667" s="24"/>
      <c r="C3667" s="24"/>
      <c r="M3667" s="24"/>
      <c r="N3667" s="24"/>
      <c r="O3667" s="24"/>
      <c r="P3667" s="65"/>
      <c r="R3667" s="24"/>
      <c r="S3667" s="24"/>
      <c r="T3667" s="65"/>
    </row>
    <row r="3668" spans="1:20">
      <c r="A3668" s="24"/>
      <c r="B3668" s="24"/>
      <c r="C3668" s="24"/>
      <c r="M3668" s="24"/>
      <c r="N3668" s="24"/>
      <c r="O3668" s="24"/>
      <c r="P3668" s="65"/>
      <c r="S3668" s="24"/>
      <c r="T3668" s="65"/>
    </row>
    <row r="3669" spans="1:20">
      <c r="A3669" s="24"/>
      <c r="B3669" s="24"/>
      <c r="C3669" s="24"/>
      <c r="M3669" s="24"/>
      <c r="N3669" s="24"/>
      <c r="O3669" s="24"/>
      <c r="P3669" s="65"/>
      <c r="S3669" s="24"/>
      <c r="T3669" s="65"/>
    </row>
    <row r="3670" spans="1:20">
      <c r="A3670" s="24"/>
      <c r="B3670" s="24"/>
      <c r="C3670" s="24"/>
      <c r="M3670" s="24"/>
      <c r="N3670" s="24"/>
      <c r="O3670" s="24"/>
      <c r="P3670" s="65"/>
      <c r="S3670" s="24"/>
      <c r="T3670" s="65"/>
    </row>
    <row r="3671" spans="1:20">
      <c r="A3671" s="24"/>
      <c r="B3671" s="24"/>
      <c r="C3671" s="24"/>
      <c r="M3671" s="24"/>
      <c r="N3671" s="24"/>
      <c r="O3671" s="24"/>
      <c r="P3671" s="65"/>
      <c r="S3671" s="24"/>
      <c r="T3671" s="65"/>
    </row>
    <row r="3672" spans="1:20">
      <c r="A3672" s="24"/>
      <c r="B3672" s="24"/>
      <c r="C3672" s="24"/>
      <c r="M3672" s="24"/>
      <c r="N3672" s="24"/>
      <c r="O3672" s="24"/>
      <c r="P3672" s="65"/>
      <c r="S3672" s="24"/>
      <c r="T3672" s="65"/>
    </row>
    <row r="3673" spans="1:20">
      <c r="A3673" s="24"/>
      <c r="B3673" s="24"/>
      <c r="C3673" s="24"/>
      <c r="M3673" s="24"/>
      <c r="N3673" s="24"/>
      <c r="O3673" s="24"/>
      <c r="P3673" s="65"/>
      <c r="S3673" s="24"/>
      <c r="T3673" s="65"/>
    </row>
    <row r="3674" spans="1:20">
      <c r="A3674" s="24"/>
      <c r="B3674" s="24"/>
      <c r="C3674" s="24"/>
      <c r="M3674" s="24"/>
      <c r="N3674" s="24"/>
      <c r="O3674" s="24"/>
      <c r="P3674" s="65"/>
      <c r="R3674" s="24"/>
      <c r="S3674" s="24"/>
      <c r="T3674" s="65"/>
    </row>
    <row r="3675" spans="1:20">
      <c r="A3675" s="24"/>
      <c r="B3675" s="24"/>
      <c r="C3675" s="24"/>
      <c r="M3675" s="24"/>
      <c r="N3675" s="24"/>
      <c r="O3675" s="24"/>
      <c r="P3675" s="65"/>
      <c r="S3675" s="24"/>
      <c r="T3675" s="65"/>
    </row>
    <row r="3676" spans="1:20">
      <c r="A3676" s="24"/>
      <c r="B3676" s="24"/>
      <c r="C3676" s="24"/>
      <c r="M3676" s="24"/>
      <c r="N3676" s="24"/>
      <c r="O3676" s="24"/>
      <c r="P3676" s="65"/>
      <c r="S3676" s="24"/>
      <c r="T3676" s="65"/>
    </row>
    <row r="3677" spans="1:20">
      <c r="A3677" s="24"/>
      <c r="B3677" s="24"/>
      <c r="C3677" s="24"/>
      <c r="M3677" s="24"/>
      <c r="N3677" s="24"/>
      <c r="O3677" s="24"/>
      <c r="P3677" s="65"/>
      <c r="S3677" s="24"/>
      <c r="T3677" s="65"/>
    </row>
    <row r="3678" spans="1:20">
      <c r="A3678" s="24"/>
      <c r="B3678" s="24"/>
      <c r="C3678" s="24"/>
      <c r="M3678" s="24"/>
      <c r="N3678" s="24"/>
      <c r="O3678" s="24"/>
      <c r="P3678" s="65"/>
      <c r="R3678" s="24"/>
      <c r="S3678" s="24"/>
      <c r="T3678" s="65"/>
    </row>
    <row r="3679" spans="1:20">
      <c r="A3679" s="24"/>
      <c r="B3679" s="24"/>
      <c r="C3679" s="24"/>
      <c r="M3679" s="24"/>
      <c r="N3679" s="24"/>
      <c r="O3679" s="24"/>
      <c r="P3679" s="65"/>
      <c r="R3679" s="24"/>
      <c r="S3679" s="24"/>
      <c r="T3679" s="65"/>
    </row>
    <row r="3680" spans="1:20">
      <c r="A3680" s="24"/>
      <c r="B3680" s="24"/>
      <c r="C3680" s="24"/>
      <c r="M3680" s="24"/>
      <c r="N3680" s="24"/>
      <c r="O3680" s="24"/>
      <c r="P3680" s="65"/>
      <c r="R3680" s="24"/>
      <c r="S3680" s="24"/>
      <c r="T3680" s="65"/>
    </row>
    <row r="3681" spans="1:20">
      <c r="A3681" s="24"/>
      <c r="B3681" s="24"/>
      <c r="C3681" s="24"/>
      <c r="M3681" s="24"/>
      <c r="N3681" s="24"/>
      <c r="O3681" s="24"/>
      <c r="P3681" s="65"/>
      <c r="R3681" s="24"/>
      <c r="S3681" s="24"/>
      <c r="T3681" s="65"/>
    </row>
    <row r="3682" spans="1:20">
      <c r="A3682" s="24"/>
      <c r="B3682" s="24"/>
      <c r="C3682" s="24"/>
      <c r="M3682" s="24"/>
      <c r="N3682" s="24"/>
      <c r="O3682" s="24"/>
      <c r="P3682" s="65"/>
      <c r="R3682" s="24"/>
      <c r="S3682" s="24"/>
      <c r="T3682" s="65"/>
    </row>
    <row r="3683" spans="1:20">
      <c r="A3683" s="24"/>
      <c r="B3683" s="24"/>
      <c r="C3683" s="24"/>
      <c r="M3683" s="24"/>
      <c r="N3683" s="24"/>
      <c r="O3683" s="24"/>
      <c r="P3683" s="65"/>
      <c r="R3683" s="24"/>
      <c r="S3683" s="24"/>
      <c r="T3683" s="65"/>
    </row>
    <row r="3684" spans="1:20">
      <c r="A3684" s="24"/>
      <c r="B3684" s="24"/>
      <c r="C3684" s="24"/>
      <c r="M3684" s="24"/>
      <c r="N3684" s="24"/>
      <c r="O3684" s="24"/>
      <c r="P3684" s="65"/>
      <c r="R3684" s="24"/>
      <c r="S3684" s="24"/>
      <c r="T3684" s="65"/>
    </row>
    <row r="3685" spans="1:20">
      <c r="A3685" s="24"/>
      <c r="B3685" s="24"/>
      <c r="C3685" s="24"/>
      <c r="M3685" s="24"/>
      <c r="N3685" s="24"/>
      <c r="O3685" s="24"/>
      <c r="P3685" s="65"/>
      <c r="R3685" s="24"/>
      <c r="S3685" s="24"/>
      <c r="T3685" s="65"/>
    </row>
    <row r="3686" spans="1:20">
      <c r="A3686" s="24"/>
      <c r="B3686" s="24"/>
      <c r="C3686" s="24"/>
      <c r="M3686" s="24"/>
      <c r="N3686" s="24"/>
      <c r="O3686" s="24"/>
      <c r="P3686" s="65"/>
      <c r="R3686" s="24"/>
      <c r="S3686" s="24"/>
      <c r="T3686" s="65"/>
    </row>
    <row r="3687" spans="1:20">
      <c r="A3687" s="24"/>
      <c r="B3687" s="24"/>
      <c r="C3687" s="24"/>
      <c r="M3687" s="24"/>
      <c r="N3687" s="24"/>
      <c r="O3687" s="24"/>
      <c r="P3687" s="65"/>
      <c r="R3687" s="24"/>
      <c r="S3687" s="24"/>
      <c r="T3687" s="65"/>
    </row>
    <row r="3688" spans="1:20">
      <c r="A3688" s="24"/>
      <c r="B3688" s="24"/>
      <c r="C3688" s="24"/>
      <c r="M3688" s="24"/>
      <c r="N3688" s="24"/>
      <c r="O3688" s="24"/>
      <c r="P3688" s="65"/>
      <c r="S3688" s="24"/>
      <c r="T3688" s="65"/>
    </row>
    <row r="3689" spans="1:20">
      <c r="A3689" s="24"/>
      <c r="B3689" s="24"/>
      <c r="C3689" s="24"/>
      <c r="M3689" s="24"/>
      <c r="N3689" s="24"/>
      <c r="O3689" s="24"/>
      <c r="P3689" s="65"/>
      <c r="S3689" s="24"/>
      <c r="T3689" s="65"/>
    </row>
    <row r="3690" spans="1:20">
      <c r="A3690" s="24"/>
      <c r="B3690" s="24"/>
      <c r="C3690" s="24"/>
      <c r="M3690" s="24"/>
      <c r="N3690" s="24"/>
      <c r="O3690" s="24"/>
      <c r="P3690" s="65"/>
      <c r="S3690" s="24"/>
      <c r="T3690" s="65"/>
    </row>
    <row r="3691" spans="1:20">
      <c r="A3691" s="24"/>
      <c r="B3691" s="24"/>
      <c r="C3691" s="24"/>
      <c r="M3691" s="24"/>
      <c r="N3691" s="24"/>
      <c r="O3691" s="24"/>
      <c r="P3691" s="65"/>
      <c r="S3691" s="24"/>
      <c r="T3691" s="65"/>
    </row>
    <row r="3692" spans="1:20">
      <c r="A3692" s="24"/>
      <c r="B3692" s="24"/>
      <c r="C3692" s="24"/>
      <c r="M3692" s="24"/>
      <c r="N3692" s="24"/>
      <c r="O3692" s="24"/>
      <c r="P3692" s="65"/>
      <c r="S3692" s="24"/>
      <c r="T3692" s="65"/>
    </row>
    <row r="3693" spans="1:20">
      <c r="A3693" s="24"/>
      <c r="B3693" s="24"/>
      <c r="C3693" s="24"/>
      <c r="M3693" s="24"/>
      <c r="N3693" s="24"/>
      <c r="O3693" s="24"/>
      <c r="P3693" s="65"/>
      <c r="S3693" s="24"/>
      <c r="T3693" s="65"/>
    </row>
    <row r="3694" spans="1:20">
      <c r="A3694" s="24"/>
      <c r="B3694" s="24"/>
      <c r="C3694" s="24"/>
      <c r="M3694" s="24"/>
      <c r="N3694" s="24"/>
      <c r="O3694" s="24"/>
      <c r="P3694" s="65"/>
      <c r="R3694" s="24"/>
      <c r="S3694" s="24"/>
      <c r="T3694" s="65"/>
    </row>
    <row r="3695" spans="1:20">
      <c r="A3695" s="24"/>
      <c r="B3695" s="24"/>
      <c r="C3695" s="24"/>
      <c r="M3695" s="24"/>
      <c r="N3695" s="24"/>
      <c r="O3695" s="24"/>
      <c r="P3695" s="65"/>
      <c r="S3695" s="24"/>
      <c r="T3695" s="65"/>
    </row>
    <row r="3696" spans="1:20">
      <c r="A3696" s="24"/>
      <c r="B3696" s="24"/>
      <c r="C3696" s="24"/>
      <c r="M3696" s="24"/>
      <c r="N3696" s="24"/>
      <c r="O3696" s="24"/>
      <c r="P3696" s="65"/>
      <c r="S3696" s="24"/>
      <c r="T3696" s="65"/>
    </row>
    <row r="3697" spans="1:20">
      <c r="A3697" s="24"/>
      <c r="B3697" s="24"/>
      <c r="C3697" s="24"/>
      <c r="M3697" s="24"/>
      <c r="N3697" s="24"/>
      <c r="O3697" s="24"/>
      <c r="P3697" s="65"/>
      <c r="S3697" s="24"/>
      <c r="T3697" s="65"/>
    </row>
    <row r="3698" spans="1:20">
      <c r="A3698" s="24"/>
      <c r="B3698" s="24"/>
      <c r="C3698" s="24"/>
      <c r="M3698" s="24"/>
      <c r="N3698" s="24"/>
      <c r="O3698" s="24"/>
      <c r="P3698" s="65"/>
      <c r="R3698" s="24"/>
      <c r="S3698" s="24"/>
      <c r="T3698" s="65"/>
    </row>
    <row r="3699" spans="1:20">
      <c r="A3699" s="24"/>
      <c r="B3699" s="24"/>
      <c r="C3699" s="24"/>
      <c r="M3699" s="24"/>
      <c r="N3699" s="24"/>
      <c r="O3699" s="24"/>
      <c r="P3699" s="65"/>
      <c r="R3699" s="24"/>
      <c r="S3699" s="24"/>
      <c r="T3699" s="65"/>
    </row>
    <row r="3700" spans="1:20">
      <c r="A3700" s="24"/>
      <c r="B3700" s="24"/>
      <c r="C3700" s="24"/>
      <c r="M3700" s="24"/>
      <c r="N3700" s="24"/>
      <c r="O3700" s="24"/>
      <c r="P3700" s="65"/>
      <c r="R3700" s="24"/>
      <c r="S3700" s="24"/>
      <c r="T3700" s="65"/>
    </row>
    <row r="3701" spans="1:20">
      <c r="A3701" s="24"/>
      <c r="B3701" s="24"/>
      <c r="C3701" s="24"/>
      <c r="M3701" s="24"/>
      <c r="N3701" s="24"/>
      <c r="O3701" s="24"/>
      <c r="P3701" s="65"/>
      <c r="R3701" s="24"/>
      <c r="S3701" s="24"/>
      <c r="T3701" s="65"/>
    </row>
    <row r="3702" spans="1:20">
      <c r="A3702" s="24"/>
      <c r="B3702" s="24"/>
      <c r="C3702" s="24"/>
      <c r="M3702" s="24"/>
      <c r="N3702" s="24"/>
      <c r="O3702" s="24"/>
      <c r="P3702" s="65"/>
      <c r="R3702" s="24"/>
      <c r="S3702" s="24"/>
      <c r="T3702" s="65"/>
    </row>
    <row r="3703" spans="1:20">
      <c r="A3703" s="24"/>
      <c r="B3703" s="24"/>
      <c r="C3703" s="24"/>
      <c r="M3703" s="24"/>
      <c r="N3703" s="24"/>
      <c r="O3703" s="24"/>
      <c r="P3703" s="65"/>
      <c r="R3703" s="24"/>
      <c r="S3703" s="24"/>
      <c r="T3703" s="65"/>
    </row>
    <row r="3704" spans="1:20">
      <c r="A3704" s="24"/>
      <c r="B3704" s="24"/>
      <c r="C3704" s="24"/>
      <c r="M3704" s="24"/>
      <c r="N3704" s="24"/>
      <c r="O3704" s="24"/>
      <c r="P3704" s="65"/>
      <c r="R3704" s="24"/>
      <c r="S3704" s="24"/>
      <c r="T3704" s="65"/>
    </row>
    <row r="3705" spans="1:20">
      <c r="A3705" s="24"/>
      <c r="B3705" s="24"/>
      <c r="C3705" s="24"/>
      <c r="M3705" s="24"/>
      <c r="N3705" s="24"/>
      <c r="O3705" s="24"/>
      <c r="P3705" s="65"/>
      <c r="R3705" s="24"/>
      <c r="S3705" s="24"/>
      <c r="T3705" s="65"/>
    </row>
    <row r="3706" spans="1:20">
      <c r="A3706" s="24"/>
      <c r="B3706" s="24"/>
      <c r="C3706" s="24"/>
      <c r="M3706" s="24"/>
      <c r="N3706" s="24"/>
      <c r="O3706" s="24"/>
      <c r="P3706" s="65"/>
      <c r="R3706" s="24"/>
      <c r="S3706" s="24"/>
      <c r="T3706" s="65"/>
    </row>
    <row r="3707" spans="1:20">
      <c r="A3707" s="24"/>
      <c r="B3707" s="24"/>
      <c r="C3707" s="24"/>
      <c r="M3707" s="24"/>
      <c r="N3707" s="24"/>
      <c r="O3707" s="24"/>
      <c r="P3707" s="65"/>
      <c r="R3707" s="24"/>
      <c r="S3707" s="24"/>
      <c r="T3707" s="65"/>
    </row>
    <row r="3708" spans="1:20">
      <c r="A3708" s="24"/>
      <c r="B3708" s="24"/>
      <c r="C3708" s="24"/>
      <c r="M3708" s="24"/>
      <c r="N3708" s="24"/>
      <c r="O3708" s="24"/>
      <c r="P3708" s="65"/>
      <c r="S3708" s="24"/>
      <c r="T3708" s="65"/>
    </row>
    <row r="3709" spans="1:20">
      <c r="A3709" s="24"/>
      <c r="B3709" s="24"/>
      <c r="C3709" s="24"/>
      <c r="M3709" s="24"/>
      <c r="N3709" s="24"/>
      <c r="O3709" s="24"/>
      <c r="P3709" s="65"/>
      <c r="S3709" s="24"/>
      <c r="T3709" s="65"/>
    </row>
    <row r="3710" spans="1:20">
      <c r="A3710" s="24"/>
      <c r="B3710" s="24"/>
      <c r="C3710" s="24"/>
      <c r="M3710" s="24"/>
      <c r="N3710" s="24"/>
      <c r="O3710" s="24"/>
      <c r="P3710" s="65"/>
      <c r="S3710" s="24"/>
      <c r="T3710" s="65"/>
    </row>
    <row r="3711" spans="1:20">
      <c r="A3711" s="24"/>
      <c r="B3711" s="24"/>
      <c r="C3711" s="24"/>
      <c r="M3711" s="24"/>
      <c r="N3711" s="24"/>
      <c r="O3711" s="24"/>
      <c r="P3711" s="65"/>
      <c r="S3711" s="24"/>
      <c r="T3711" s="65"/>
    </row>
    <row r="3712" spans="1:20">
      <c r="A3712" s="24"/>
      <c r="B3712" s="24"/>
      <c r="C3712" s="24"/>
      <c r="M3712" s="24"/>
      <c r="N3712" s="24"/>
      <c r="O3712" s="24"/>
      <c r="P3712" s="65"/>
      <c r="S3712" s="24"/>
      <c r="T3712" s="65"/>
    </row>
    <row r="3713" spans="1:20">
      <c r="A3713" s="24"/>
      <c r="B3713" s="24"/>
      <c r="C3713" s="24"/>
      <c r="M3713" s="24"/>
      <c r="N3713" s="24"/>
      <c r="O3713" s="24"/>
      <c r="P3713" s="65"/>
      <c r="S3713" s="24"/>
      <c r="T3713" s="65"/>
    </row>
    <row r="3714" spans="1:20">
      <c r="A3714" s="24"/>
      <c r="B3714" s="24"/>
      <c r="C3714" s="24"/>
      <c r="M3714" s="24"/>
      <c r="N3714" s="24"/>
      <c r="O3714" s="24"/>
      <c r="P3714" s="65"/>
      <c r="R3714" s="24"/>
      <c r="S3714" s="24"/>
      <c r="T3714" s="65"/>
    </row>
    <row r="3715" spans="1:20">
      <c r="A3715" s="24"/>
      <c r="B3715" s="24"/>
      <c r="C3715" s="24"/>
      <c r="M3715" s="24"/>
      <c r="N3715" s="24"/>
      <c r="O3715" s="24"/>
      <c r="P3715" s="65"/>
      <c r="S3715" s="24"/>
      <c r="T3715" s="65"/>
    </row>
    <row r="3716" spans="1:20">
      <c r="A3716" s="24"/>
      <c r="B3716" s="24"/>
      <c r="C3716" s="24"/>
      <c r="M3716" s="24"/>
      <c r="N3716" s="24"/>
      <c r="O3716" s="24"/>
      <c r="P3716" s="65"/>
      <c r="S3716" s="24"/>
      <c r="T3716" s="65"/>
    </row>
    <row r="3717" spans="1:20">
      <c r="A3717" s="24"/>
      <c r="B3717" s="24"/>
      <c r="C3717" s="24"/>
      <c r="M3717" s="24"/>
      <c r="N3717" s="24"/>
      <c r="O3717" s="24"/>
      <c r="P3717" s="65"/>
      <c r="S3717" s="24"/>
      <c r="T3717" s="65"/>
    </row>
    <row r="3718" spans="1:20">
      <c r="A3718" s="24"/>
      <c r="B3718" s="24"/>
      <c r="C3718" s="24"/>
      <c r="M3718" s="24"/>
      <c r="N3718" s="24"/>
      <c r="O3718" s="24"/>
      <c r="P3718" s="65"/>
      <c r="R3718" s="24"/>
      <c r="S3718" s="24"/>
      <c r="T3718" s="65"/>
    </row>
    <row r="3719" spans="1:20">
      <c r="A3719" s="24"/>
      <c r="B3719" s="24"/>
      <c r="C3719" s="24"/>
      <c r="M3719" s="24"/>
      <c r="N3719" s="24"/>
      <c r="O3719" s="24"/>
      <c r="P3719" s="65"/>
      <c r="R3719" s="24"/>
      <c r="S3719" s="24"/>
      <c r="T3719" s="65"/>
    </row>
    <row r="3720" spans="1:20">
      <c r="A3720" s="24"/>
      <c r="B3720" s="24"/>
      <c r="C3720" s="24"/>
      <c r="M3720" s="24"/>
      <c r="N3720" s="24"/>
      <c r="O3720" s="24"/>
      <c r="P3720" s="65"/>
      <c r="R3720" s="24"/>
      <c r="S3720" s="24"/>
      <c r="T3720" s="65"/>
    </row>
    <row r="3721" spans="1:20">
      <c r="A3721" s="24"/>
      <c r="B3721" s="24"/>
      <c r="C3721" s="24"/>
      <c r="M3721" s="24"/>
      <c r="N3721" s="24"/>
      <c r="O3721" s="24"/>
      <c r="P3721" s="65"/>
      <c r="R3721" s="24"/>
      <c r="S3721" s="24"/>
      <c r="T3721" s="65"/>
    </row>
    <row r="3722" spans="1:20">
      <c r="A3722" s="24"/>
      <c r="B3722" s="24"/>
      <c r="C3722" s="24"/>
      <c r="M3722" s="24"/>
      <c r="N3722" s="24"/>
      <c r="O3722" s="24"/>
      <c r="P3722" s="65"/>
      <c r="R3722" s="24"/>
      <c r="S3722" s="24"/>
      <c r="T3722" s="65"/>
    </row>
    <row r="3723" spans="1:20">
      <c r="A3723" s="24"/>
      <c r="B3723" s="24"/>
      <c r="C3723" s="24"/>
      <c r="M3723" s="24"/>
      <c r="N3723" s="24"/>
      <c r="O3723" s="24"/>
      <c r="P3723" s="65"/>
      <c r="R3723" s="24"/>
      <c r="S3723" s="24"/>
      <c r="T3723" s="65"/>
    </row>
    <row r="3724" spans="1:20">
      <c r="A3724" s="24"/>
      <c r="B3724" s="24"/>
      <c r="C3724" s="24"/>
      <c r="M3724" s="24"/>
      <c r="N3724" s="24"/>
      <c r="O3724" s="24"/>
      <c r="P3724" s="65"/>
      <c r="R3724" s="24"/>
      <c r="S3724" s="24"/>
      <c r="T3724" s="65"/>
    </row>
    <row r="3725" spans="1:20">
      <c r="A3725" s="24"/>
      <c r="B3725" s="24"/>
      <c r="C3725" s="24"/>
      <c r="M3725" s="24"/>
      <c r="N3725" s="24"/>
      <c r="O3725" s="24"/>
      <c r="P3725" s="65"/>
      <c r="R3725" s="24"/>
      <c r="S3725" s="24"/>
      <c r="T3725" s="65"/>
    </row>
    <row r="3726" spans="1:20">
      <c r="A3726" s="24"/>
      <c r="B3726" s="24"/>
      <c r="C3726" s="24"/>
      <c r="M3726" s="24"/>
      <c r="N3726" s="24"/>
      <c r="O3726" s="24"/>
      <c r="P3726" s="65"/>
      <c r="R3726" s="24"/>
      <c r="S3726" s="24"/>
      <c r="T3726" s="65"/>
    </row>
    <row r="3727" spans="1:20">
      <c r="A3727" s="24"/>
      <c r="B3727" s="24"/>
      <c r="C3727" s="24"/>
      <c r="M3727" s="24"/>
      <c r="N3727" s="24"/>
      <c r="O3727" s="24"/>
      <c r="P3727" s="65"/>
      <c r="R3727" s="24"/>
      <c r="S3727" s="24"/>
      <c r="T3727" s="65"/>
    </row>
    <row r="3728" spans="1:20">
      <c r="A3728" s="24"/>
      <c r="B3728" s="24"/>
      <c r="C3728" s="24"/>
      <c r="M3728" s="24"/>
      <c r="N3728" s="24"/>
      <c r="O3728" s="24"/>
      <c r="P3728" s="65"/>
      <c r="S3728" s="24"/>
      <c r="T3728" s="65"/>
    </row>
    <row r="3729" spans="1:20">
      <c r="A3729" s="24"/>
      <c r="B3729" s="24"/>
      <c r="C3729" s="24"/>
      <c r="M3729" s="24"/>
      <c r="N3729" s="24"/>
      <c r="O3729" s="24"/>
      <c r="P3729" s="65"/>
      <c r="S3729" s="24"/>
      <c r="T3729" s="65"/>
    </row>
    <row r="3730" spans="1:20">
      <c r="A3730" s="24"/>
      <c r="B3730" s="24"/>
      <c r="C3730" s="24"/>
      <c r="M3730" s="24"/>
      <c r="N3730" s="24"/>
      <c r="O3730" s="24"/>
      <c r="P3730" s="65"/>
      <c r="S3730" s="24"/>
      <c r="T3730" s="65"/>
    </row>
    <row r="3731" spans="1:20">
      <c r="A3731" s="24"/>
      <c r="B3731" s="24"/>
      <c r="C3731" s="24"/>
      <c r="M3731" s="24"/>
      <c r="N3731" s="24"/>
      <c r="O3731" s="24"/>
      <c r="P3731" s="65"/>
      <c r="S3731" s="24"/>
      <c r="T3731" s="65"/>
    </row>
    <row r="3732" spans="1:20">
      <c r="A3732" s="24"/>
      <c r="B3732" s="24"/>
      <c r="C3732" s="24"/>
      <c r="M3732" s="24"/>
      <c r="N3732" s="24"/>
      <c r="O3732" s="24"/>
      <c r="P3732" s="65"/>
      <c r="S3732" s="24"/>
      <c r="T3732" s="65"/>
    </row>
    <row r="3733" spans="1:20">
      <c r="A3733" s="24"/>
      <c r="B3733" s="24"/>
      <c r="C3733" s="24"/>
      <c r="M3733" s="24"/>
      <c r="N3733" s="24"/>
      <c r="O3733" s="24"/>
      <c r="P3733" s="65"/>
      <c r="S3733" s="24"/>
      <c r="T3733" s="65"/>
    </row>
    <row r="3734" spans="1:20">
      <c r="A3734" s="24"/>
      <c r="B3734" s="24"/>
      <c r="C3734" s="24"/>
      <c r="M3734" s="24"/>
      <c r="N3734" s="24"/>
      <c r="O3734" s="24"/>
      <c r="P3734" s="65"/>
      <c r="R3734" s="24"/>
      <c r="S3734" s="24"/>
      <c r="T3734" s="65"/>
    </row>
    <row r="3735" spans="1:20">
      <c r="A3735" s="24"/>
      <c r="B3735" s="24"/>
      <c r="C3735" s="24"/>
      <c r="M3735" s="24"/>
      <c r="N3735" s="24"/>
      <c r="O3735" s="24"/>
      <c r="P3735" s="65"/>
      <c r="S3735" s="24"/>
      <c r="T3735" s="65"/>
    </row>
    <row r="3736" spans="1:20">
      <c r="A3736" s="24"/>
      <c r="B3736" s="24"/>
      <c r="C3736" s="24"/>
      <c r="M3736" s="24"/>
      <c r="N3736" s="24"/>
      <c r="O3736" s="24"/>
      <c r="P3736" s="65"/>
      <c r="S3736" s="24"/>
      <c r="T3736" s="65"/>
    </row>
    <row r="3737" spans="1:20">
      <c r="A3737" s="24"/>
      <c r="B3737" s="24"/>
      <c r="C3737" s="24"/>
      <c r="M3737" s="24"/>
      <c r="N3737" s="24"/>
      <c r="O3737" s="24"/>
      <c r="P3737" s="65"/>
      <c r="S3737" s="24"/>
      <c r="T3737" s="65"/>
    </row>
    <row r="3738" spans="1:20">
      <c r="A3738" s="24"/>
      <c r="B3738" s="24"/>
      <c r="C3738" s="24"/>
      <c r="M3738" s="24"/>
      <c r="N3738" s="24"/>
      <c r="O3738" s="24"/>
      <c r="P3738" s="65"/>
      <c r="R3738" s="24"/>
      <c r="S3738" s="24"/>
      <c r="T3738" s="65"/>
    </row>
    <row r="3739" spans="1:20">
      <c r="A3739" s="24"/>
      <c r="B3739" s="24"/>
      <c r="C3739" s="24"/>
      <c r="M3739" s="24"/>
      <c r="N3739" s="24"/>
      <c r="O3739" s="24"/>
      <c r="P3739" s="65"/>
      <c r="R3739" s="24"/>
      <c r="S3739" s="24"/>
      <c r="T3739" s="65"/>
    </row>
    <row r="3740" spans="1:20">
      <c r="A3740" s="24"/>
      <c r="B3740" s="24"/>
      <c r="C3740" s="24"/>
      <c r="M3740" s="24"/>
      <c r="N3740" s="24"/>
      <c r="O3740" s="24"/>
      <c r="P3740" s="65"/>
      <c r="R3740" s="24"/>
      <c r="S3740" s="24"/>
      <c r="T3740" s="65"/>
    </row>
    <row r="3741" spans="1:20">
      <c r="A3741" s="24"/>
      <c r="B3741" s="24"/>
      <c r="C3741" s="24"/>
      <c r="M3741" s="24"/>
      <c r="N3741" s="24"/>
      <c r="O3741" s="24"/>
      <c r="P3741" s="65"/>
      <c r="R3741" s="24"/>
      <c r="S3741" s="24"/>
      <c r="T3741" s="65"/>
    </row>
    <row r="3742" spans="1:20">
      <c r="A3742" s="24"/>
      <c r="B3742" s="24"/>
      <c r="C3742" s="24"/>
      <c r="M3742" s="24"/>
      <c r="N3742" s="24"/>
      <c r="O3742" s="24"/>
      <c r="P3742" s="65"/>
      <c r="R3742" s="24"/>
      <c r="S3742" s="24"/>
      <c r="T3742" s="65"/>
    </row>
    <row r="3743" spans="1:20">
      <c r="A3743" s="24"/>
      <c r="B3743" s="24"/>
      <c r="C3743" s="24"/>
      <c r="M3743" s="24"/>
      <c r="N3743" s="24"/>
      <c r="O3743" s="24"/>
      <c r="P3743" s="65"/>
      <c r="R3743" s="24"/>
      <c r="S3743" s="24"/>
      <c r="T3743" s="65"/>
    </row>
    <row r="3744" spans="1:20">
      <c r="A3744" s="24"/>
      <c r="B3744" s="24"/>
      <c r="C3744" s="24"/>
      <c r="M3744" s="24"/>
      <c r="N3744" s="24"/>
      <c r="O3744" s="24"/>
      <c r="P3744" s="65"/>
      <c r="R3744" s="24"/>
      <c r="S3744" s="24"/>
      <c r="T3744" s="65"/>
    </row>
    <row r="3745" spans="1:20">
      <c r="A3745" s="24"/>
      <c r="B3745" s="24"/>
      <c r="C3745" s="24"/>
      <c r="M3745" s="24"/>
      <c r="N3745" s="24"/>
      <c r="O3745" s="24"/>
      <c r="P3745" s="65"/>
      <c r="R3745" s="24"/>
      <c r="S3745" s="24"/>
      <c r="T3745" s="65"/>
    </row>
    <row r="3746" spans="1:20">
      <c r="A3746" s="24"/>
      <c r="B3746" s="24"/>
      <c r="C3746" s="24"/>
      <c r="M3746" s="24"/>
      <c r="N3746" s="24"/>
      <c r="O3746" s="24"/>
      <c r="P3746" s="65"/>
      <c r="R3746" s="24"/>
      <c r="S3746" s="24"/>
      <c r="T3746" s="65"/>
    </row>
    <row r="3747" spans="1:20">
      <c r="A3747" s="24"/>
      <c r="B3747" s="24"/>
      <c r="C3747" s="24"/>
      <c r="M3747" s="24"/>
      <c r="N3747" s="24"/>
      <c r="O3747" s="24"/>
      <c r="P3747" s="65"/>
      <c r="R3747" s="24"/>
      <c r="S3747" s="24"/>
      <c r="T3747" s="65"/>
    </row>
    <row r="3748" spans="1:20">
      <c r="A3748" s="24"/>
      <c r="B3748" s="24"/>
      <c r="C3748" s="24"/>
      <c r="M3748" s="24"/>
      <c r="N3748" s="24"/>
      <c r="O3748" s="24"/>
      <c r="P3748" s="65"/>
      <c r="S3748" s="24"/>
      <c r="T3748" s="65"/>
    </row>
    <row r="3749" spans="1:20">
      <c r="A3749" s="24"/>
      <c r="B3749" s="24"/>
      <c r="C3749" s="24"/>
      <c r="M3749" s="24"/>
      <c r="N3749" s="24"/>
      <c r="O3749" s="24"/>
      <c r="P3749" s="65"/>
      <c r="S3749" s="24"/>
      <c r="T3749" s="65"/>
    </row>
    <row r="3750" spans="1:20">
      <c r="A3750" s="24"/>
      <c r="B3750" s="24"/>
      <c r="C3750" s="24"/>
      <c r="M3750" s="24"/>
      <c r="N3750" s="24"/>
      <c r="O3750" s="24"/>
      <c r="P3750" s="65"/>
      <c r="S3750" s="24"/>
      <c r="T3750" s="65"/>
    </row>
    <row r="3751" spans="1:20">
      <c r="A3751" s="24"/>
      <c r="B3751" s="24"/>
      <c r="C3751" s="24"/>
      <c r="M3751" s="24"/>
      <c r="N3751" s="24"/>
      <c r="O3751" s="24"/>
      <c r="P3751" s="65"/>
      <c r="S3751" s="24"/>
      <c r="T3751" s="65"/>
    </row>
    <row r="3752" spans="1:20">
      <c r="A3752" s="24"/>
      <c r="B3752" s="24"/>
      <c r="C3752" s="24"/>
      <c r="M3752" s="24"/>
      <c r="N3752" s="24"/>
      <c r="O3752" s="24"/>
      <c r="P3752" s="65"/>
      <c r="S3752" s="24"/>
      <c r="T3752" s="65"/>
    </row>
    <row r="3753" spans="1:20">
      <c r="A3753" s="24"/>
      <c r="B3753" s="24"/>
      <c r="C3753" s="24"/>
      <c r="M3753" s="24"/>
      <c r="N3753" s="24"/>
      <c r="O3753" s="24"/>
      <c r="P3753" s="65"/>
      <c r="S3753" s="24"/>
      <c r="T3753" s="65"/>
    </row>
    <row r="3754" spans="1:20">
      <c r="A3754" s="24"/>
      <c r="B3754" s="24"/>
      <c r="C3754" s="24"/>
      <c r="M3754" s="24"/>
      <c r="N3754" s="24"/>
      <c r="O3754" s="24"/>
      <c r="P3754" s="65"/>
      <c r="R3754" s="24"/>
      <c r="S3754" s="24"/>
      <c r="T3754" s="65"/>
    </row>
    <row r="3755" spans="1:20">
      <c r="A3755" s="24"/>
      <c r="B3755" s="24"/>
      <c r="C3755" s="24"/>
      <c r="M3755" s="24"/>
      <c r="N3755" s="24"/>
      <c r="O3755" s="24"/>
      <c r="P3755" s="65"/>
      <c r="S3755" s="24"/>
      <c r="T3755" s="65"/>
    </row>
    <row r="3756" spans="1:20">
      <c r="A3756" s="24"/>
      <c r="B3756" s="24"/>
      <c r="C3756" s="24"/>
      <c r="M3756" s="24"/>
      <c r="N3756" s="24"/>
      <c r="O3756" s="24"/>
      <c r="P3756" s="65"/>
      <c r="S3756" s="24"/>
      <c r="T3756" s="65"/>
    </row>
    <row r="3757" spans="1:20">
      <c r="A3757" s="24"/>
      <c r="B3757" s="24"/>
      <c r="C3757" s="24"/>
      <c r="M3757" s="24"/>
      <c r="N3757" s="24"/>
      <c r="O3757" s="24"/>
      <c r="P3757" s="65"/>
      <c r="S3757" s="24"/>
      <c r="T3757" s="65"/>
    </row>
    <row r="3758" spans="1:20">
      <c r="A3758" s="24"/>
      <c r="B3758" s="24"/>
      <c r="C3758" s="24"/>
      <c r="M3758" s="24"/>
      <c r="N3758" s="24"/>
      <c r="O3758" s="24"/>
      <c r="P3758" s="65"/>
      <c r="R3758" s="24"/>
      <c r="S3758" s="24"/>
      <c r="T3758" s="65"/>
    </row>
    <row r="3759" spans="1:20">
      <c r="A3759" s="24"/>
      <c r="B3759" s="24"/>
      <c r="C3759" s="24"/>
      <c r="M3759" s="24"/>
      <c r="N3759" s="24"/>
      <c r="O3759" s="24"/>
      <c r="P3759" s="65"/>
      <c r="R3759" s="24"/>
      <c r="S3759" s="24"/>
      <c r="T3759" s="65"/>
    </row>
    <row r="3760" spans="1:20">
      <c r="A3760" s="24"/>
      <c r="B3760" s="24"/>
      <c r="C3760" s="24"/>
      <c r="M3760" s="24"/>
      <c r="N3760" s="24"/>
      <c r="O3760" s="24"/>
      <c r="P3760" s="65"/>
      <c r="R3760" s="24"/>
      <c r="S3760" s="24"/>
      <c r="T3760" s="65"/>
    </row>
    <row r="3761" spans="1:20">
      <c r="A3761" s="24"/>
      <c r="B3761" s="24"/>
      <c r="C3761" s="24"/>
      <c r="M3761" s="24"/>
      <c r="N3761" s="24"/>
      <c r="O3761" s="24"/>
      <c r="P3761" s="65"/>
      <c r="R3761" s="24"/>
      <c r="S3761" s="24"/>
      <c r="T3761" s="65"/>
    </row>
    <row r="3762" spans="1:20">
      <c r="A3762" s="24"/>
      <c r="B3762" s="24"/>
      <c r="C3762" s="24"/>
      <c r="M3762" s="24"/>
      <c r="N3762" s="24"/>
      <c r="O3762" s="24"/>
      <c r="P3762" s="65"/>
      <c r="R3762" s="24"/>
      <c r="S3762" s="24"/>
      <c r="T3762" s="65"/>
    </row>
    <row r="3763" spans="1:20">
      <c r="A3763" s="24"/>
      <c r="B3763" s="24"/>
      <c r="C3763" s="24"/>
      <c r="M3763" s="24"/>
      <c r="N3763" s="24"/>
      <c r="O3763" s="24"/>
      <c r="P3763" s="65"/>
      <c r="R3763" s="24"/>
      <c r="S3763" s="24"/>
      <c r="T3763" s="65"/>
    </row>
    <row r="3764" spans="1:20">
      <c r="A3764" s="24"/>
      <c r="B3764" s="24"/>
      <c r="C3764" s="24"/>
      <c r="M3764" s="24"/>
      <c r="N3764" s="24"/>
      <c r="O3764" s="24"/>
      <c r="P3764" s="65"/>
      <c r="R3764" s="24"/>
      <c r="S3764" s="24"/>
      <c r="T3764" s="65"/>
    </row>
    <row r="3765" spans="1:20">
      <c r="A3765" s="24"/>
      <c r="B3765" s="24"/>
      <c r="C3765" s="24"/>
      <c r="M3765" s="24"/>
      <c r="N3765" s="24"/>
      <c r="O3765" s="24"/>
      <c r="P3765" s="65"/>
      <c r="R3765" s="24"/>
      <c r="S3765" s="24"/>
      <c r="T3765" s="65"/>
    </row>
    <row r="3766" spans="1:20">
      <c r="A3766" s="24"/>
      <c r="B3766" s="24"/>
      <c r="C3766" s="24"/>
      <c r="M3766" s="24"/>
      <c r="N3766" s="24"/>
      <c r="O3766" s="24"/>
      <c r="P3766" s="65"/>
      <c r="R3766" s="24"/>
      <c r="S3766" s="24"/>
      <c r="T3766" s="65"/>
    </row>
    <row r="3767" spans="1:20">
      <c r="A3767" s="24"/>
      <c r="B3767" s="24"/>
      <c r="C3767" s="24"/>
      <c r="M3767" s="24"/>
      <c r="N3767" s="24"/>
      <c r="O3767" s="24"/>
      <c r="P3767" s="65"/>
      <c r="R3767" s="24"/>
      <c r="S3767" s="24"/>
      <c r="T3767" s="65"/>
    </row>
    <row r="3768" spans="1:20">
      <c r="A3768" s="24"/>
      <c r="B3768" s="24"/>
      <c r="C3768" s="24"/>
      <c r="M3768" s="24"/>
      <c r="N3768" s="24"/>
      <c r="O3768" s="24"/>
      <c r="P3768" s="65"/>
      <c r="S3768" s="24"/>
      <c r="T3768" s="65"/>
    </row>
    <row r="3769" spans="1:20">
      <c r="A3769" s="24"/>
      <c r="B3769" s="24"/>
      <c r="C3769" s="24"/>
      <c r="M3769" s="24"/>
      <c r="N3769" s="24"/>
      <c r="O3769" s="24"/>
      <c r="P3769" s="65"/>
      <c r="S3769" s="24"/>
      <c r="T3769" s="65"/>
    </row>
    <row r="3770" spans="1:20">
      <c r="A3770" s="24"/>
      <c r="B3770" s="24"/>
      <c r="C3770" s="24"/>
      <c r="M3770" s="24"/>
      <c r="N3770" s="24"/>
      <c r="O3770" s="24"/>
      <c r="P3770" s="65"/>
      <c r="S3770" s="24"/>
      <c r="T3770" s="65"/>
    </row>
    <row r="3771" spans="1:20">
      <c r="A3771" s="24"/>
      <c r="B3771" s="24"/>
      <c r="C3771" s="24"/>
      <c r="M3771" s="24"/>
      <c r="N3771" s="24"/>
      <c r="O3771" s="24"/>
      <c r="P3771" s="65"/>
      <c r="S3771" s="24"/>
      <c r="T3771" s="65"/>
    </row>
    <row r="3772" spans="1:20">
      <c r="A3772" s="24"/>
      <c r="B3772" s="24"/>
      <c r="C3772" s="24"/>
      <c r="M3772" s="24"/>
      <c r="N3772" s="24"/>
      <c r="O3772" s="24"/>
      <c r="P3772" s="65"/>
      <c r="S3772" s="24"/>
      <c r="T3772" s="65"/>
    </row>
    <row r="3773" spans="1:20">
      <c r="A3773" s="24"/>
      <c r="B3773" s="24"/>
      <c r="C3773" s="24"/>
      <c r="M3773" s="24"/>
      <c r="N3773" s="24"/>
      <c r="O3773" s="24"/>
      <c r="P3773" s="65"/>
      <c r="S3773" s="24"/>
      <c r="T3773" s="65"/>
    </row>
    <row r="3774" spans="1:20">
      <c r="A3774" s="24"/>
      <c r="B3774" s="24"/>
      <c r="C3774" s="24"/>
      <c r="M3774" s="24"/>
      <c r="N3774" s="24"/>
      <c r="O3774" s="24"/>
      <c r="P3774" s="65"/>
      <c r="R3774" s="24"/>
      <c r="S3774" s="24"/>
      <c r="T3774" s="65"/>
    </row>
    <row r="3775" spans="1:20">
      <c r="A3775" s="24"/>
      <c r="B3775" s="24"/>
      <c r="C3775" s="24"/>
      <c r="M3775" s="24"/>
      <c r="N3775" s="24"/>
      <c r="O3775" s="24"/>
      <c r="P3775" s="65"/>
      <c r="S3775" s="24"/>
      <c r="T3775" s="65"/>
    </row>
    <row r="3776" spans="1:20">
      <c r="A3776" s="24"/>
      <c r="B3776" s="24"/>
      <c r="C3776" s="24"/>
      <c r="M3776" s="24"/>
      <c r="N3776" s="24"/>
      <c r="O3776" s="24"/>
      <c r="P3776" s="65"/>
      <c r="S3776" s="24"/>
      <c r="T3776" s="65"/>
    </row>
    <row r="3777" spans="1:26">
      <c r="A3777" s="24"/>
      <c r="B3777" s="24"/>
      <c r="C3777" s="24"/>
      <c r="M3777" s="24"/>
      <c r="N3777" s="24"/>
      <c r="O3777" s="24"/>
      <c r="P3777" s="65"/>
      <c r="S3777" s="24"/>
      <c r="T3777" s="65"/>
    </row>
    <row r="3778" spans="1:26">
      <c r="A3778" s="24"/>
      <c r="B3778" s="24"/>
      <c r="C3778" s="24"/>
      <c r="M3778" s="24"/>
      <c r="N3778" s="24"/>
      <c r="O3778" s="24"/>
      <c r="P3778" s="65"/>
      <c r="R3778" s="24"/>
      <c r="S3778" s="24"/>
      <c r="T3778" s="65"/>
    </row>
    <row r="3779" spans="1:26">
      <c r="A3779" s="24"/>
      <c r="B3779" s="24"/>
      <c r="C3779" s="24"/>
      <c r="M3779" s="24"/>
      <c r="N3779" s="24"/>
      <c r="O3779" s="24"/>
      <c r="P3779" s="65"/>
      <c r="R3779" s="24"/>
      <c r="S3779" s="24"/>
      <c r="T3779" s="65"/>
    </row>
    <row r="3780" spans="1:26">
      <c r="A3780" s="24"/>
      <c r="B3780" s="24"/>
      <c r="C3780" s="24"/>
      <c r="M3780" s="24"/>
      <c r="N3780" s="24"/>
      <c r="O3780" s="24"/>
      <c r="P3780" s="65"/>
      <c r="R3780" s="24"/>
      <c r="S3780" s="24"/>
      <c r="T3780" s="65"/>
    </row>
    <row r="3781" spans="1:26">
      <c r="A3781" s="24"/>
      <c r="B3781" s="24"/>
      <c r="C3781" s="24"/>
      <c r="L3781" s="24"/>
      <c r="M3781" s="24"/>
      <c r="N3781" s="24"/>
      <c r="O3781" s="24"/>
      <c r="P3781" s="65"/>
      <c r="R3781" s="24"/>
      <c r="S3781" s="24"/>
      <c r="T3781" s="65"/>
    </row>
    <row r="3782" spans="1:26">
      <c r="A3782" s="24"/>
      <c r="B3782" s="24"/>
      <c r="C3782" s="24"/>
      <c r="L3782" s="24"/>
      <c r="M3782" s="24"/>
      <c r="N3782" s="24"/>
      <c r="O3782" s="24"/>
      <c r="P3782" s="65"/>
      <c r="S3782" s="24"/>
      <c r="T3782" s="65"/>
      <c r="U3782" s="65"/>
      <c r="V3782" s="65"/>
      <c r="W3782" s="24"/>
      <c r="Y3782" s="65"/>
      <c r="Z3782" s="24"/>
    </row>
    <row r="3783" spans="1:26">
      <c r="A3783" s="24"/>
      <c r="B3783" s="24"/>
      <c r="C3783" s="24"/>
      <c r="L3783" s="24"/>
      <c r="M3783" s="24"/>
      <c r="N3783" s="24"/>
      <c r="O3783" s="24"/>
      <c r="P3783" s="65"/>
      <c r="R3783" s="24"/>
      <c r="S3783" s="24"/>
      <c r="T3783" s="65"/>
      <c r="U3783" s="65"/>
      <c r="V3783" s="65"/>
      <c r="W3783" s="24"/>
      <c r="Y3783" s="65"/>
      <c r="Z3783" s="24"/>
    </row>
    <row r="3784" spans="1:26">
      <c r="A3784" s="24"/>
      <c r="B3784" s="24"/>
      <c r="C3784" s="24"/>
      <c r="L3784" s="24"/>
      <c r="M3784" s="24"/>
      <c r="N3784" s="24"/>
      <c r="O3784" s="24"/>
      <c r="P3784" s="65"/>
      <c r="R3784" s="24"/>
      <c r="S3784" s="24"/>
      <c r="T3784" s="65"/>
    </row>
    <row r="3785" spans="1:26">
      <c r="A3785" s="24"/>
      <c r="B3785" s="24"/>
      <c r="C3785" s="24"/>
      <c r="L3785" s="24"/>
      <c r="M3785" s="24"/>
      <c r="N3785" s="24"/>
      <c r="O3785" s="24"/>
      <c r="P3785" s="65"/>
      <c r="S3785" s="24"/>
      <c r="T3785" s="65"/>
    </row>
    <row r="3786" spans="1:26">
      <c r="A3786" s="24"/>
      <c r="B3786" s="24"/>
      <c r="C3786" s="24"/>
      <c r="L3786" s="24"/>
      <c r="M3786" s="24"/>
      <c r="N3786" s="24"/>
      <c r="O3786" s="24"/>
      <c r="P3786" s="65"/>
      <c r="S3786" s="24"/>
      <c r="T3786" s="65"/>
    </row>
    <row r="3787" spans="1:26">
      <c r="A3787" s="24"/>
      <c r="B3787" s="24"/>
      <c r="C3787" s="24"/>
      <c r="L3787" s="24"/>
      <c r="M3787" s="24"/>
      <c r="N3787" s="24"/>
      <c r="O3787" s="24"/>
      <c r="P3787" s="65"/>
    </row>
    <row r="3788" spans="1:26">
      <c r="A3788" s="24"/>
      <c r="B3788" s="24"/>
      <c r="C3788" s="24"/>
      <c r="L3788" s="24"/>
      <c r="M3788" s="24"/>
      <c r="N3788" s="24"/>
      <c r="O3788" s="24"/>
      <c r="P3788" s="65"/>
      <c r="S3788" s="24"/>
      <c r="T3788" s="65"/>
    </row>
    <row r="3789" spans="1:26">
      <c r="A3789" s="24"/>
      <c r="B3789" s="24"/>
      <c r="C3789" s="24"/>
      <c r="L3789" s="24"/>
      <c r="M3789" s="24"/>
      <c r="N3789" s="24"/>
      <c r="O3789" s="24"/>
      <c r="P3789" s="65"/>
      <c r="R3789" s="24"/>
      <c r="S3789" s="24"/>
      <c r="T3789" s="65"/>
    </row>
    <row r="3790" spans="1:26">
      <c r="A3790" s="24"/>
      <c r="B3790" s="24"/>
      <c r="C3790" s="24"/>
      <c r="L3790" s="24"/>
      <c r="M3790" s="24"/>
      <c r="N3790" s="24"/>
      <c r="O3790" s="24"/>
      <c r="P3790" s="65"/>
      <c r="S3790" s="24"/>
      <c r="T3790" s="65"/>
    </row>
    <row r="3791" spans="1:26">
      <c r="A3791" s="24"/>
      <c r="B3791" s="24"/>
      <c r="C3791" s="24"/>
      <c r="L3791" s="24"/>
      <c r="M3791" s="24"/>
      <c r="N3791" s="24"/>
      <c r="O3791" s="24"/>
      <c r="P3791" s="65"/>
      <c r="S3791" s="24"/>
      <c r="T3791" s="65"/>
    </row>
    <row r="3792" spans="1:26">
      <c r="A3792" s="24"/>
      <c r="B3792" s="24"/>
      <c r="C3792" s="24"/>
      <c r="L3792" s="24"/>
      <c r="M3792" s="24"/>
      <c r="N3792" s="24"/>
      <c r="O3792" s="24"/>
      <c r="P3792" s="65"/>
      <c r="S3792" s="24"/>
      <c r="T3792" s="65"/>
    </row>
    <row r="3793" spans="1:20">
      <c r="A3793" s="24"/>
      <c r="B3793" s="24"/>
      <c r="C3793" s="24"/>
      <c r="L3793" s="24"/>
      <c r="M3793" s="24"/>
      <c r="N3793" s="24"/>
      <c r="O3793" s="24"/>
      <c r="P3793" s="65"/>
      <c r="R3793" s="24"/>
      <c r="S3793" s="24"/>
      <c r="T3793" s="65"/>
    </row>
    <row r="3794" spans="1:20">
      <c r="A3794" s="24"/>
      <c r="B3794" s="24"/>
      <c r="C3794" s="24"/>
      <c r="L3794" s="24"/>
      <c r="M3794" s="24"/>
      <c r="N3794" s="24"/>
      <c r="O3794" s="24"/>
      <c r="P3794" s="65"/>
      <c r="S3794" s="24"/>
      <c r="T3794" s="65"/>
    </row>
    <row r="3795" spans="1:20">
      <c r="A3795" s="24"/>
      <c r="B3795" s="24"/>
      <c r="C3795" s="24"/>
      <c r="L3795" s="24"/>
      <c r="M3795" s="24"/>
      <c r="N3795" s="24"/>
      <c r="O3795" s="24"/>
      <c r="P3795" s="65"/>
      <c r="S3795" s="24"/>
      <c r="T3795" s="65"/>
    </row>
    <row r="3796" spans="1:20">
      <c r="A3796" s="24"/>
      <c r="B3796" s="24"/>
      <c r="C3796" s="24"/>
      <c r="L3796" s="24"/>
      <c r="M3796" s="24"/>
      <c r="N3796" s="24"/>
      <c r="O3796" s="24"/>
      <c r="P3796" s="65"/>
      <c r="R3796" s="24"/>
      <c r="S3796" s="24"/>
      <c r="T3796" s="65"/>
    </row>
    <row r="3797" spans="1:20">
      <c r="A3797" s="24"/>
      <c r="B3797" s="24"/>
      <c r="C3797" s="24"/>
      <c r="L3797" s="24"/>
      <c r="M3797" s="24"/>
      <c r="N3797" s="24"/>
      <c r="O3797" s="24"/>
      <c r="P3797" s="65"/>
      <c r="R3797" s="24"/>
      <c r="S3797" s="24"/>
      <c r="T3797" s="65"/>
    </row>
    <row r="3798" spans="1:20">
      <c r="A3798" s="24"/>
      <c r="B3798" s="24"/>
      <c r="C3798" s="24"/>
      <c r="L3798" s="24"/>
      <c r="M3798" s="24"/>
      <c r="N3798" s="24"/>
      <c r="O3798" s="24"/>
      <c r="P3798" s="65"/>
      <c r="R3798" s="24"/>
      <c r="S3798" s="24"/>
      <c r="T3798" s="65"/>
    </row>
    <row r="3799" spans="1:20">
      <c r="A3799" s="24"/>
      <c r="B3799" s="24"/>
      <c r="C3799" s="24"/>
      <c r="L3799" s="24"/>
      <c r="M3799" s="24"/>
      <c r="N3799" s="24"/>
      <c r="O3799" s="24"/>
      <c r="P3799" s="65"/>
      <c r="R3799" s="24"/>
      <c r="S3799" s="24"/>
      <c r="T3799" s="65"/>
    </row>
    <row r="3800" spans="1:20">
      <c r="A3800" s="24"/>
      <c r="B3800" s="24"/>
      <c r="C3800" s="24"/>
      <c r="L3800" s="24"/>
      <c r="M3800" s="24"/>
      <c r="N3800" s="24"/>
      <c r="O3800" s="24"/>
      <c r="P3800" s="65"/>
      <c r="S3800" s="24"/>
      <c r="T3800" s="65"/>
    </row>
    <row r="3801" spans="1:20">
      <c r="A3801" s="24"/>
      <c r="B3801" s="24"/>
      <c r="C3801" s="24"/>
      <c r="L3801" s="24"/>
      <c r="M3801" s="24"/>
      <c r="N3801" s="24"/>
      <c r="O3801" s="24"/>
      <c r="P3801" s="65"/>
      <c r="S3801" s="24"/>
      <c r="T3801" s="65"/>
    </row>
    <row r="3802" spans="1:20">
      <c r="A3802" s="24"/>
      <c r="B3802" s="24"/>
      <c r="C3802" s="24"/>
      <c r="L3802" s="24"/>
      <c r="M3802" s="24"/>
      <c r="N3802" s="24"/>
      <c r="O3802" s="24"/>
      <c r="P3802" s="65"/>
      <c r="R3802" s="24"/>
      <c r="S3802" s="24"/>
      <c r="T3802" s="65"/>
    </row>
    <row r="3803" spans="1:20">
      <c r="A3803" s="24"/>
      <c r="B3803" s="24"/>
      <c r="C3803" s="24"/>
      <c r="L3803" s="24"/>
      <c r="M3803" s="24"/>
      <c r="N3803" s="24"/>
      <c r="O3803" s="24"/>
      <c r="P3803" s="65"/>
      <c r="R3803" s="24"/>
      <c r="S3803" s="24"/>
      <c r="T3803" s="65"/>
    </row>
    <row r="3804" spans="1:20">
      <c r="A3804" s="24"/>
      <c r="B3804" s="24"/>
      <c r="C3804" s="24"/>
      <c r="L3804" s="24"/>
      <c r="M3804" s="24"/>
      <c r="N3804" s="24"/>
      <c r="O3804" s="24"/>
      <c r="P3804" s="65"/>
      <c r="R3804" s="24"/>
      <c r="S3804" s="24"/>
      <c r="T3804" s="65"/>
    </row>
    <row r="3805" spans="1:20">
      <c r="A3805" s="24"/>
      <c r="B3805" s="24"/>
      <c r="C3805" s="24"/>
      <c r="L3805" s="24"/>
      <c r="M3805" s="24"/>
      <c r="N3805" s="24"/>
      <c r="O3805" s="24"/>
      <c r="P3805" s="65"/>
      <c r="R3805" s="24"/>
      <c r="S3805" s="24"/>
      <c r="T3805" s="65"/>
    </row>
    <row r="3806" spans="1:20">
      <c r="A3806" s="24"/>
      <c r="B3806" s="24"/>
      <c r="C3806" s="24"/>
      <c r="L3806" s="24"/>
      <c r="M3806" s="24"/>
      <c r="N3806" s="24"/>
      <c r="O3806" s="24"/>
      <c r="P3806" s="65"/>
      <c r="R3806" s="24"/>
      <c r="S3806" s="24"/>
      <c r="T3806" s="65"/>
    </row>
    <row r="3807" spans="1:20">
      <c r="A3807" s="24"/>
      <c r="B3807" s="24"/>
      <c r="C3807" s="24"/>
      <c r="L3807" s="24"/>
      <c r="M3807" s="24"/>
      <c r="N3807" s="24"/>
      <c r="O3807" s="24"/>
      <c r="P3807" s="65"/>
      <c r="R3807" s="24"/>
      <c r="S3807" s="24"/>
      <c r="T3807" s="65"/>
    </row>
    <row r="3808" spans="1:20">
      <c r="A3808" s="24"/>
      <c r="B3808" s="24"/>
      <c r="C3808" s="24"/>
      <c r="L3808" s="24"/>
      <c r="M3808" s="24"/>
      <c r="N3808" s="24"/>
      <c r="O3808" s="24"/>
      <c r="P3808" s="65"/>
      <c r="R3808" s="24"/>
      <c r="S3808" s="24"/>
      <c r="T3808" s="65"/>
    </row>
    <row r="3809" spans="1:20">
      <c r="A3809" s="24"/>
      <c r="B3809" s="24"/>
      <c r="C3809" s="24"/>
      <c r="L3809" s="24"/>
      <c r="M3809" s="24"/>
      <c r="N3809" s="24"/>
      <c r="O3809" s="24"/>
      <c r="P3809" s="65"/>
      <c r="R3809" s="24"/>
      <c r="S3809" s="24"/>
      <c r="T3809" s="65"/>
    </row>
    <row r="3810" spans="1:20">
      <c r="A3810" s="24"/>
      <c r="B3810" s="24"/>
      <c r="C3810" s="24"/>
      <c r="L3810" s="24"/>
      <c r="M3810" s="24"/>
      <c r="N3810" s="24"/>
      <c r="O3810" s="24"/>
      <c r="P3810" s="65"/>
      <c r="R3810" s="24"/>
      <c r="S3810" s="24"/>
      <c r="T3810" s="65"/>
    </row>
    <row r="3811" spans="1:20">
      <c r="A3811" s="24"/>
      <c r="B3811" s="24"/>
      <c r="C3811" s="24"/>
      <c r="L3811" s="24"/>
      <c r="M3811" s="24"/>
      <c r="N3811" s="24"/>
      <c r="O3811" s="24"/>
      <c r="P3811" s="65"/>
      <c r="R3811" s="24"/>
      <c r="S3811" s="24"/>
      <c r="T3811" s="65"/>
    </row>
    <row r="3812" spans="1:20">
      <c r="A3812" s="24"/>
      <c r="B3812" s="24"/>
      <c r="C3812" s="24"/>
      <c r="L3812" s="24"/>
      <c r="M3812" s="24"/>
      <c r="N3812" s="24"/>
      <c r="O3812" s="24"/>
      <c r="P3812" s="65"/>
      <c r="R3812" s="24"/>
      <c r="S3812" s="24"/>
      <c r="T3812" s="65"/>
    </row>
    <row r="3813" spans="1:20">
      <c r="A3813" s="24"/>
      <c r="B3813" s="24"/>
      <c r="C3813" s="24"/>
      <c r="L3813" s="24"/>
      <c r="M3813" s="24"/>
      <c r="N3813" s="24"/>
      <c r="O3813" s="24"/>
      <c r="P3813" s="65"/>
      <c r="R3813" s="24"/>
      <c r="S3813" s="24"/>
      <c r="T3813" s="65"/>
    </row>
    <row r="3814" spans="1:20">
      <c r="A3814" s="24"/>
      <c r="B3814" s="24"/>
      <c r="C3814" s="24"/>
      <c r="L3814" s="24"/>
      <c r="M3814" s="24"/>
      <c r="N3814" s="24"/>
      <c r="O3814" s="24"/>
      <c r="P3814" s="65"/>
      <c r="S3814" s="24"/>
      <c r="T3814" s="65"/>
    </row>
    <row r="3815" spans="1:20">
      <c r="A3815" s="24"/>
      <c r="B3815" s="24"/>
      <c r="C3815" s="24"/>
      <c r="M3815" s="24"/>
      <c r="N3815" s="24"/>
      <c r="O3815" s="24"/>
      <c r="P3815" s="65"/>
      <c r="S3815" s="24"/>
      <c r="T3815" s="65"/>
    </row>
    <row r="3816" spans="1:20">
      <c r="A3816" s="24"/>
      <c r="B3816" s="24"/>
      <c r="C3816" s="24"/>
      <c r="M3816" s="24"/>
      <c r="N3816" s="24"/>
      <c r="O3816" s="24"/>
      <c r="P3816" s="65"/>
      <c r="R3816" s="24"/>
      <c r="S3816" s="24"/>
      <c r="T3816" s="65"/>
    </row>
    <row r="3817" spans="1:20">
      <c r="A3817" s="24"/>
      <c r="B3817" s="24"/>
      <c r="C3817" s="24"/>
      <c r="M3817" s="24"/>
      <c r="N3817" s="24"/>
      <c r="O3817" s="24"/>
      <c r="P3817" s="65"/>
      <c r="R3817" s="24"/>
      <c r="S3817" s="24"/>
      <c r="T3817" s="65"/>
    </row>
    <row r="3818" spans="1:20">
      <c r="A3818" s="24"/>
      <c r="B3818" s="24"/>
      <c r="C3818" s="24"/>
      <c r="L3818" s="24"/>
      <c r="M3818" s="24"/>
      <c r="N3818" s="24"/>
      <c r="O3818" s="24"/>
      <c r="P3818" s="65"/>
      <c r="S3818" s="24"/>
      <c r="T3818" s="65"/>
    </row>
    <row r="3819" spans="1:20">
      <c r="A3819" s="24"/>
      <c r="B3819" s="24"/>
      <c r="C3819" s="24"/>
      <c r="L3819" s="24"/>
      <c r="M3819" s="24"/>
      <c r="N3819" s="24"/>
      <c r="O3819" s="24"/>
      <c r="P3819" s="65"/>
      <c r="S3819" s="24"/>
      <c r="T3819" s="65"/>
    </row>
    <row r="3820" spans="1:20">
      <c r="A3820" s="24"/>
      <c r="B3820" s="24"/>
      <c r="C3820" s="24"/>
      <c r="L3820" s="24"/>
      <c r="M3820" s="24"/>
      <c r="N3820" s="24"/>
      <c r="O3820" s="24"/>
      <c r="P3820" s="65"/>
      <c r="S3820" s="24"/>
      <c r="T3820" s="65"/>
    </row>
    <row r="3821" spans="1:20">
      <c r="A3821" s="24"/>
      <c r="B3821" s="24"/>
      <c r="C3821" s="24"/>
      <c r="M3821" s="24"/>
      <c r="N3821" s="24"/>
      <c r="O3821" s="24"/>
      <c r="P3821" s="65"/>
      <c r="S3821" s="24"/>
      <c r="T3821" s="65"/>
    </row>
    <row r="3822" spans="1:20">
      <c r="A3822" s="24"/>
      <c r="B3822" s="24"/>
      <c r="C3822" s="24"/>
      <c r="M3822" s="24"/>
      <c r="N3822" s="24"/>
      <c r="O3822" s="24"/>
      <c r="P3822" s="65"/>
      <c r="R3822" s="24"/>
      <c r="S3822" s="24"/>
      <c r="T3822" s="65"/>
    </row>
    <row r="3823" spans="1:20">
      <c r="A3823" s="24"/>
      <c r="B3823" s="24"/>
      <c r="C3823" s="24"/>
      <c r="L3823" s="24"/>
      <c r="M3823" s="24"/>
      <c r="N3823" s="24"/>
      <c r="O3823" s="24"/>
      <c r="P3823" s="65"/>
      <c r="R3823" s="24"/>
      <c r="S3823" s="24"/>
      <c r="T3823" s="65"/>
    </row>
    <row r="3824" spans="1:20">
      <c r="A3824" s="24"/>
      <c r="B3824" s="24"/>
      <c r="C3824" s="24"/>
      <c r="L3824" s="24"/>
      <c r="M3824" s="24"/>
      <c r="N3824" s="24"/>
      <c r="O3824" s="24"/>
      <c r="P3824" s="65"/>
    </row>
    <row r="3825" spans="1:20">
      <c r="A3825" s="24"/>
      <c r="B3825" s="24"/>
      <c r="C3825" s="24"/>
      <c r="L3825" s="24"/>
      <c r="M3825" s="24"/>
      <c r="N3825" s="24"/>
      <c r="O3825" s="24"/>
      <c r="P3825" s="65"/>
      <c r="R3825" s="24"/>
      <c r="S3825" s="24"/>
      <c r="T3825" s="65"/>
    </row>
    <row r="3826" spans="1:20">
      <c r="A3826" s="24"/>
      <c r="B3826" s="24"/>
      <c r="C3826" s="24"/>
      <c r="M3826" s="24"/>
      <c r="N3826" s="24"/>
      <c r="O3826" s="24"/>
      <c r="P3826" s="65"/>
      <c r="S3826" s="24"/>
      <c r="T3826" s="65"/>
    </row>
    <row r="3827" spans="1:20">
      <c r="A3827" s="24"/>
      <c r="B3827" s="24"/>
      <c r="C3827" s="24"/>
      <c r="M3827" s="24"/>
      <c r="N3827" s="24"/>
      <c r="O3827" s="24"/>
      <c r="P3827" s="65"/>
      <c r="R3827" s="24"/>
      <c r="S3827" s="24"/>
      <c r="T3827" s="65"/>
    </row>
    <row r="3828" spans="1:20">
      <c r="A3828" s="24"/>
      <c r="B3828" s="24"/>
      <c r="C3828" s="24"/>
      <c r="M3828" s="24"/>
      <c r="N3828" s="24"/>
      <c r="O3828" s="24"/>
      <c r="P3828" s="65"/>
      <c r="R3828" s="24"/>
      <c r="S3828" s="24"/>
      <c r="T3828" s="65"/>
    </row>
    <row r="3829" spans="1:20">
      <c r="A3829" s="24"/>
      <c r="B3829" s="24"/>
      <c r="C3829" s="24"/>
      <c r="M3829" s="24"/>
      <c r="N3829" s="24"/>
      <c r="O3829" s="24"/>
      <c r="P3829" s="65"/>
      <c r="S3829" s="24"/>
      <c r="T3829" s="65"/>
    </row>
    <row r="3830" spans="1:20">
      <c r="A3830" s="24"/>
      <c r="B3830" s="24"/>
      <c r="C3830" s="24"/>
      <c r="L3830" s="24"/>
      <c r="M3830" s="24"/>
      <c r="N3830" s="24"/>
      <c r="O3830" s="24"/>
      <c r="P3830" s="65"/>
      <c r="S3830" s="24"/>
      <c r="T3830" s="65"/>
    </row>
    <row r="3831" spans="1:20">
      <c r="A3831" s="24"/>
      <c r="B3831" s="24"/>
      <c r="C3831" s="24"/>
      <c r="L3831" s="24"/>
      <c r="M3831" s="24"/>
      <c r="N3831" s="24"/>
      <c r="O3831" s="24"/>
      <c r="P3831" s="65"/>
      <c r="S3831" s="24"/>
      <c r="T3831" s="65"/>
    </row>
    <row r="3832" spans="1:20">
      <c r="A3832" s="24"/>
      <c r="B3832" s="24"/>
      <c r="C3832" s="24"/>
      <c r="L3832" s="24"/>
      <c r="M3832" s="24"/>
      <c r="N3832" s="24"/>
      <c r="O3832" s="24"/>
      <c r="P3832" s="65"/>
      <c r="S3832" s="24"/>
      <c r="T3832" s="65"/>
    </row>
    <row r="3833" spans="1:20">
      <c r="A3833" s="24"/>
      <c r="B3833" s="24"/>
      <c r="C3833" s="24"/>
      <c r="M3833" s="24"/>
      <c r="N3833" s="24"/>
      <c r="O3833" s="24"/>
      <c r="P3833" s="65"/>
      <c r="S3833" s="24"/>
      <c r="T3833" s="65"/>
    </row>
    <row r="3834" spans="1:20">
      <c r="A3834" s="24"/>
      <c r="B3834" s="24"/>
      <c r="C3834" s="24"/>
      <c r="L3834" s="24"/>
      <c r="M3834" s="24"/>
      <c r="N3834" s="24"/>
      <c r="O3834" s="24"/>
      <c r="P3834" s="65"/>
      <c r="R3834" s="24"/>
      <c r="S3834" s="24"/>
      <c r="T3834" s="65"/>
    </row>
    <row r="3835" spans="1:20">
      <c r="A3835" s="24"/>
      <c r="B3835" s="24"/>
      <c r="C3835" s="24"/>
      <c r="L3835" s="24"/>
      <c r="M3835" s="24"/>
      <c r="N3835" s="24"/>
      <c r="O3835" s="24"/>
      <c r="P3835" s="65"/>
      <c r="R3835" s="24"/>
      <c r="S3835" s="24"/>
      <c r="T3835" s="65"/>
    </row>
    <row r="3836" spans="1:20">
      <c r="A3836" s="24"/>
      <c r="B3836" s="24"/>
      <c r="C3836" s="24"/>
      <c r="L3836" s="24"/>
      <c r="M3836" s="24"/>
      <c r="N3836" s="24"/>
      <c r="O3836" s="24"/>
      <c r="P3836" s="65"/>
      <c r="R3836" s="24"/>
      <c r="S3836" s="24"/>
      <c r="T3836" s="65"/>
    </row>
    <row r="3837" spans="1:20">
      <c r="A3837" s="24"/>
      <c r="B3837" s="24"/>
      <c r="C3837" s="24"/>
      <c r="L3837" s="24"/>
      <c r="M3837" s="24"/>
      <c r="N3837" s="24"/>
      <c r="O3837" s="24"/>
      <c r="P3837" s="65"/>
      <c r="S3837" s="24"/>
      <c r="T3837" s="65"/>
    </row>
    <row r="3838" spans="1:20">
      <c r="A3838" s="24"/>
      <c r="B3838" s="24"/>
      <c r="C3838" s="24"/>
      <c r="M3838" s="24"/>
      <c r="N3838" s="24"/>
      <c r="O3838" s="24"/>
      <c r="P3838" s="65"/>
      <c r="R3838" s="24"/>
      <c r="S3838" s="24"/>
      <c r="T3838" s="65"/>
    </row>
    <row r="3839" spans="1:20">
      <c r="A3839" s="24"/>
      <c r="B3839" s="24"/>
      <c r="C3839" s="24"/>
      <c r="M3839" s="24"/>
      <c r="N3839" s="24"/>
      <c r="O3839" s="24"/>
      <c r="P3839" s="65"/>
      <c r="R3839" s="24"/>
      <c r="S3839" s="24"/>
      <c r="T3839" s="65"/>
    </row>
    <row r="3840" spans="1:20">
      <c r="A3840" s="24"/>
      <c r="B3840" s="24"/>
      <c r="C3840" s="24"/>
      <c r="M3840" s="24"/>
      <c r="N3840" s="24"/>
      <c r="O3840" s="24"/>
      <c r="P3840" s="65"/>
      <c r="S3840" s="24"/>
      <c r="T3840" s="65"/>
    </row>
    <row r="3841" spans="1:20">
      <c r="A3841" s="24"/>
      <c r="B3841" s="24"/>
      <c r="C3841" s="24"/>
      <c r="L3841" s="24"/>
      <c r="M3841" s="24"/>
      <c r="N3841" s="24"/>
      <c r="O3841" s="24"/>
      <c r="P3841" s="65"/>
      <c r="S3841" s="24"/>
      <c r="T3841" s="65"/>
    </row>
    <row r="3842" spans="1:20">
      <c r="A3842" s="24"/>
      <c r="B3842" s="24"/>
      <c r="C3842" s="24"/>
      <c r="M3842" s="24"/>
      <c r="N3842" s="24"/>
      <c r="O3842" s="24"/>
      <c r="P3842" s="65"/>
    </row>
    <row r="3843" spans="1:20">
      <c r="A3843" s="24"/>
      <c r="B3843" s="24"/>
      <c r="C3843" s="24"/>
      <c r="M3843" s="24"/>
      <c r="N3843" s="24"/>
      <c r="O3843" s="24"/>
      <c r="P3843" s="65"/>
      <c r="S3843" s="24"/>
      <c r="T3843" s="65"/>
    </row>
    <row r="3844" spans="1:20">
      <c r="A3844" s="24"/>
      <c r="B3844" s="24"/>
      <c r="C3844" s="24"/>
      <c r="L3844" s="24"/>
      <c r="M3844" s="24"/>
      <c r="N3844" s="24"/>
      <c r="O3844" s="24"/>
      <c r="P3844" s="65"/>
      <c r="R3844" s="24"/>
      <c r="S3844" s="24"/>
      <c r="T3844" s="65"/>
    </row>
    <row r="3845" spans="1:20">
      <c r="A3845" s="24"/>
      <c r="B3845" s="24"/>
      <c r="C3845" s="24"/>
      <c r="M3845" s="24"/>
      <c r="N3845" s="24"/>
      <c r="O3845" s="24"/>
      <c r="P3845" s="65"/>
      <c r="S3845" s="24"/>
      <c r="T3845" s="65"/>
    </row>
    <row r="3846" spans="1:20">
      <c r="A3846" s="24"/>
      <c r="B3846" s="24"/>
      <c r="C3846" s="24"/>
      <c r="M3846" s="24"/>
      <c r="N3846" s="24"/>
      <c r="O3846" s="24"/>
      <c r="P3846" s="65"/>
      <c r="S3846" s="24"/>
      <c r="T3846" s="65"/>
    </row>
    <row r="3847" spans="1:20">
      <c r="A3847" s="24"/>
      <c r="B3847" s="24"/>
      <c r="C3847" s="24"/>
      <c r="M3847" s="24"/>
      <c r="N3847" s="24"/>
      <c r="O3847" s="24"/>
      <c r="P3847" s="65"/>
      <c r="S3847" s="24"/>
      <c r="T3847" s="65"/>
    </row>
    <row r="3848" spans="1:20">
      <c r="A3848" s="24"/>
      <c r="B3848" s="24"/>
      <c r="C3848" s="24"/>
      <c r="M3848" s="24"/>
      <c r="N3848" s="24"/>
      <c r="O3848" s="24"/>
      <c r="P3848" s="65"/>
      <c r="R3848" s="24"/>
      <c r="S3848" s="24"/>
      <c r="T3848" s="65"/>
    </row>
    <row r="3849" spans="1:20">
      <c r="A3849" s="24"/>
      <c r="B3849" s="24"/>
      <c r="C3849" s="24"/>
      <c r="M3849" s="24"/>
      <c r="N3849" s="24"/>
      <c r="O3849" s="24"/>
      <c r="P3849" s="65"/>
      <c r="S3849" s="24"/>
      <c r="T3849" s="65"/>
    </row>
    <row r="3850" spans="1:20">
      <c r="A3850" s="24"/>
      <c r="B3850" s="24"/>
      <c r="C3850" s="24"/>
      <c r="M3850" s="24"/>
      <c r="N3850" s="24"/>
      <c r="O3850" s="24"/>
      <c r="P3850" s="65"/>
      <c r="R3850" s="24"/>
      <c r="S3850" s="24"/>
      <c r="T3850" s="65"/>
    </row>
    <row r="3851" spans="1:20">
      <c r="A3851" s="24"/>
      <c r="B3851" s="24"/>
      <c r="C3851" s="24"/>
      <c r="M3851" s="24"/>
      <c r="N3851" s="24"/>
      <c r="O3851" s="24"/>
      <c r="P3851" s="65"/>
      <c r="R3851" s="24"/>
      <c r="S3851" s="24"/>
      <c r="T3851" s="65"/>
    </row>
    <row r="3852" spans="1:20">
      <c r="A3852" s="24"/>
      <c r="B3852" s="24"/>
      <c r="C3852" s="24"/>
      <c r="M3852" s="24"/>
      <c r="N3852" s="24"/>
      <c r="O3852" s="24"/>
      <c r="P3852" s="65"/>
      <c r="R3852" s="24"/>
      <c r="S3852" s="24"/>
      <c r="T3852" s="65"/>
    </row>
    <row r="3853" spans="1:20">
      <c r="A3853" s="24"/>
      <c r="B3853" s="24"/>
      <c r="C3853" s="24"/>
      <c r="M3853" s="24"/>
      <c r="N3853" s="24"/>
      <c r="O3853" s="24"/>
      <c r="P3853" s="65"/>
      <c r="R3853" s="24"/>
      <c r="S3853" s="24"/>
      <c r="T3853" s="65"/>
    </row>
    <row r="3854" spans="1:20">
      <c r="A3854" s="24"/>
      <c r="B3854" s="24"/>
      <c r="C3854" s="24"/>
      <c r="M3854" s="24"/>
      <c r="N3854" s="24"/>
      <c r="O3854" s="24"/>
      <c r="P3854" s="65"/>
      <c r="R3854" s="24"/>
      <c r="S3854" s="24"/>
      <c r="T3854" s="65"/>
    </row>
    <row r="3855" spans="1:20">
      <c r="A3855" s="24"/>
      <c r="B3855" s="24"/>
      <c r="C3855" s="24"/>
      <c r="M3855" s="24"/>
      <c r="N3855" s="24"/>
      <c r="O3855" s="24"/>
      <c r="P3855" s="65"/>
      <c r="S3855" s="24"/>
      <c r="T3855" s="65"/>
    </row>
    <row r="3856" spans="1:20">
      <c r="A3856" s="24"/>
      <c r="B3856" s="24"/>
      <c r="C3856" s="24"/>
      <c r="M3856" s="24"/>
      <c r="N3856" s="24"/>
      <c r="O3856" s="24"/>
      <c r="P3856" s="65"/>
      <c r="S3856" s="24"/>
      <c r="T3856" s="65"/>
    </row>
    <row r="3857" spans="1:20">
      <c r="A3857" s="24"/>
      <c r="B3857" s="24"/>
      <c r="C3857" s="24"/>
      <c r="M3857" s="24"/>
      <c r="N3857" s="24"/>
      <c r="O3857" s="24"/>
      <c r="P3857" s="65"/>
      <c r="R3857" s="24"/>
      <c r="S3857" s="24"/>
      <c r="T3857" s="65"/>
    </row>
    <row r="3858" spans="1:20">
      <c r="A3858" s="24"/>
      <c r="B3858" s="24"/>
      <c r="C3858" s="24"/>
      <c r="M3858" s="24"/>
      <c r="N3858" s="24"/>
      <c r="O3858" s="24"/>
      <c r="P3858" s="65"/>
      <c r="R3858" s="24"/>
      <c r="S3858" s="24"/>
      <c r="T3858" s="65"/>
    </row>
    <row r="3859" spans="1:20">
      <c r="A3859" s="24"/>
      <c r="B3859" s="24"/>
      <c r="C3859" s="24"/>
      <c r="M3859" s="24"/>
      <c r="N3859" s="24"/>
      <c r="O3859" s="24"/>
      <c r="P3859" s="65"/>
      <c r="R3859" s="24"/>
      <c r="S3859" s="24"/>
      <c r="T3859" s="65"/>
    </row>
    <row r="3860" spans="1:20">
      <c r="A3860" s="24"/>
      <c r="B3860" s="24"/>
      <c r="C3860" s="24"/>
      <c r="M3860" s="24"/>
      <c r="N3860" s="24"/>
      <c r="O3860" s="24"/>
      <c r="P3860" s="65"/>
      <c r="R3860" s="24"/>
      <c r="S3860" s="24"/>
      <c r="T3860" s="65"/>
    </row>
    <row r="3861" spans="1:20">
      <c r="A3861" s="24"/>
      <c r="B3861" s="24"/>
      <c r="C3861" s="24"/>
      <c r="M3861" s="24"/>
      <c r="N3861" s="24"/>
      <c r="O3861" s="24"/>
      <c r="P3861" s="65"/>
      <c r="R3861" s="24"/>
      <c r="S3861" s="24"/>
      <c r="T3861" s="65"/>
    </row>
    <row r="3862" spans="1:20">
      <c r="A3862" s="24"/>
      <c r="B3862" s="24"/>
      <c r="C3862" s="24"/>
      <c r="M3862" s="24"/>
      <c r="N3862" s="24"/>
      <c r="O3862" s="24"/>
      <c r="P3862" s="65"/>
      <c r="R3862" s="24"/>
      <c r="S3862" s="24"/>
      <c r="T3862" s="65"/>
    </row>
    <row r="3863" spans="1:20">
      <c r="A3863" s="24"/>
      <c r="B3863" s="24"/>
      <c r="C3863" s="24"/>
      <c r="M3863" s="24"/>
      <c r="N3863" s="24"/>
      <c r="O3863" s="24"/>
      <c r="P3863" s="65"/>
      <c r="R3863" s="24"/>
      <c r="S3863" s="24"/>
      <c r="T3863" s="65"/>
    </row>
    <row r="3864" spans="1:20">
      <c r="A3864" s="24"/>
      <c r="B3864" s="24"/>
      <c r="C3864" s="24"/>
      <c r="M3864" s="24"/>
      <c r="N3864" s="24"/>
      <c r="O3864" s="24"/>
      <c r="P3864" s="65"/>
      <c r="R3864" s="24"/>
      <c r="S3864" s="24"/>
      <c r="T3864" s="65"/>
    </row>
    <row r="3865" spans="1:20">
      <c r="A3865" s="24"/>
      <c r="B3865" s="24"/>
      <c r="C3865" s="24"/>
      <c r="M3865" s="24"/>
      <c r="N3865" s="24"/>
      <c r="O3865" s="24"/>
      <c r="P3865" s="65"/>
      <c r="R3865" s="24"/>
      <c r="S3865" s="24"/>
      <c r="T3865" s="65"/>
    </row>
    <row r="3866" spans="1:20">
      <c r="A3866" s="24"/>
      <c r="B3866" s="24"/>
      <c r="C3866" s="24"/>
      <c r="M3866" s="24"/>
      <c r="N3866" s="24"/>
      <c r="O3866" s="24"/>
      <c r="P3866" s="65"/>
      <c r="R3866" s="24"/>
      <c r="S3866" s="24"/>
      <c r="T3866" s="65"/>
    </row>
    <row r="3867" spans="1:20">
      <c r="A3867" s="24"/>
      <c r="B3867" s="24"/>
      <c r="C3867" s="24"/>
      <c r="M3867" s="24"/>
      <c r="N3867" s="24"/>
      <c r="O3867" s="24"/>
      <c r="P3867" s="65"/>
      <c r="R3867" s="24"/>
      <c r="S3867" s="24"/>
      <c r="T3867" s="65"/>
    </row>
    <row r="3868" spans="1:20">
      <c r="A3868" s="24"/>
      <c r="B3868" s="24"/>
      <c r="C3868" s="24"/>
      <c r="M3868" s="24"/>
      <c r="N3868" s="24"/>
      <c r="O3868" s="24"/>
      <c r="P3868" s="65"/>
      <c r="R3868" s="24"/>
      <c r="S3868" s="24"/>
      <c r="T3868" s="65"/>
    </row>
    <row r="3869" spans="1:20">
      <c r="A3869" s="24"/>
      <c r="B3869" s="24"/>
      <c r="C3869" s="24"/>
      <c r="M3869" s="24"/>
      <c r="N3869" s="24"/>
      <c r="O3869" s="24"/>
      <c r="P3869" s="65"/>
      <c r="S3869" s="24"/>
      <c r="T3869" s="65"/>
    </row>
    <row r="3870" spans="1:20">
      <c r="A3870" s="24"/>
      <c r="B3870" s="24"/>
      <c r="C3870" s="24"/>
      <c r="M3870" s="24"/>
      <c r="N3870" s="24"/>
      <c r="O3870" s="24"/>
      <c r="P3870" s="65"/>
      <c r="R3870" s="24"/>
      <c r="S3870" s="24"/>
      <c r="T3870" s="65"/>
    </row>
    <row r="3871" spans="1:20">
      <c r="A3871" s="24"/>
      <c r="B3871" s="24"/>
      <c r="C3871" s="24"/>
      <c r="M3871" s="24"/>
      <c r="N3871" s="24"/>
      <c r="O3871" s="24"/>
      <c r="P3871" s="65"/>
      <c r="R3871" s="24"/>
      <c r="S3871" s="24"/>
      <c r="T3871" s="65"/>
    </row>
    <row r="3872" spans="1:20">
      <c r="A3872" s="24"/>
      <c r="B3872" s="24"/>
      <c r="C3872" s="24"/>
      <c r="M3872" s="24"/>
      <c r="N3872" s="24"/>
      <c r="O3872" s="24"/>
      <c r="P3872" s="65"/>
      <c r="R3872" s="24"/>
      <c r="S3872" s="24"/>
      <c r="T3872" s="65"/>
    </row>
    <row r="3873" spans="1:20">
      <c r="A3873" s="24"/>
      <c r="B3873" s="24"/>
      <c r="C3873" s="24"/>
      <c r="M3873" s="24"/>
      <c r="N3873" s="24"/>
      <c r="O3873" s="24"/>
      <c r="P3873" s="65"/>
      <c r="S3873" s="24"/>
      <c r="T3873" s="65"/>
    </row>
    <row r="3874" spans="1:20">
      <c r="A3874" s="24"/>
      <c r="B3874" s="24"/>
      <c r="C3874" s="24"/>
      <c r="M3874" s="24"/>
      <c r="N3874" s="24"/>
      <c r="O3874" s="24"/>
      <c r="P3874" s="65"/>
      <c r="S3874" s="24"/>
      <c r="T3874" s="65"/>
    </row>
    <row r="3875" spans="1:20">
      <c r="A3875" s="24"/>
      <c r="B3875" s="24"/>
      <c r="C3875" s="24"/>
      <c r="M3875" s="24"/>
      <c r="N3875" s="24"/>
      <c r="O3875" s="24"/>
      <c r="P3875" s="65"/>
      <c r="S3875" s="24"/>
      <c r="T3875" s="65"/>
    </row>
    <row r="3876" spans="1:20">
      <c r="A3876" s="24"/>
      <c r="B3876" s="24"/>
      <c r="C3876" s="24"/>
      <c r="M3876" s="24"/>
      <c r="N3876" s="24"/>
      <c r="O3876" s="24"/>
      <c r="P3876" s="65"/>
      <c r="S3876" s="24"/>
      <c r="T3876" s="65"/>
    </row>
    <row r="3877" spans="1:20">
      <c r="A3877" s="24"/>
      <c r="B3877" s="24"/>
      <c r="C3877" s="24"/>
      <c r="M3877" s="24"/>
      <c r="N3877" s="24"/>
      <c r="O3877" s="24"/>
      <c r="P3877" s="65"/>
      <c r="R3877" s="24"/>
      <c r="S3877" s="24"/>
      <c r="T3877" s="65"/>
    </row>
    <row r="3878" spans="1:20">
      <c r="A3878" s="24"/>
      <c r="B3878" s="24"/>
      <c r="C3878" s="24"/>
      <c r="M3878" s="24"/>
      <c r="N3878" s="24"/>
      <c r="O3878" s="24"/>
      <c r="P3878" s="65"/>
      <c r="R3878" s="24"/>
      <c r="S3878" s="24"/>
      <c r="T3878" s="65"/>
    </row>
    <row r="3879" spans="1:20">
      <c r="A3879" s="24"/>
      <c r="B3879" s="24"/>
      <c r="C3879" s="24"/>
      <c r="L3879" s="24"/>
      <c r="M3879" s="24"/>
      <c r="N3879" s="24"/>
      <c r="O3879" s="24"/>
      <c r="P3879" s="65"/>
      <c r="R3879" s="24"/>
      <c r="S3879" s="24"/>
      <c r="T3879" s="65"/>
    </row>
    <row r="3880" spans="1:20">
      <c r="A3880" s="24"/>
      <c r="B3880" s="24"/>
      <c r="C3880" s="24"/>
      <c r="M3880" s="24"/>
      <c r="N3880" s="24"/>
      <c r="O3880" s="24"/>
      <c r="P3880" s="65"/>
      <c r="R3880" s="24"/>
      <c r="S3880" s="24"/>
      <c r="T3880" s="65"/>
    </row>
    <row r="3881" spans="1:20">
      <c r="A3881" s="24"/>
      <c r="B3881" s="24"/>
      <c r="C3881" s="24"/>
      <c r="L3881" s="24"/>
      <c r="M3881" s="24"/>
      <c r="N3881" s="24"/>
      <c r="O3881" s="24"/>
      <c r="P3881" s="65"/>
      <c r="S3881" s="24"/>
      <c r="T3881" s="65"/>
    </row>
    <row r="3882" spans="1:20">
      <c r="A3882" s="24"/>
      <c r="B3882" s="24"/>
      <c r="C3882" s="24"/>
      <c r="L3882" s="24"/>
      <c r="M3882" s="24"/>
      <c r="N3882" s="24"/>
      <c r="O3882" s="24"/>
      <c r="P3882" s="65"/>
      <c r="R3882" s="24"/>
      <c r="S3882" s="24"/>
      <c r="T3882" s="65"/>
    </row>
    <row r="3883" spans="1:20">
      <c r="A3883" s="24"/>
      <c r="B3883" s="24"/>
      <c r="C3883" s="24"/>
      <c r="L3883" s="24"/>
      <c r="M3883" s="24"/>
      <c r="N3883" s="24"/>
      <c r="O3883" s="24"/>
      <c r="P3883" s="65"/>
      <c r="R3883" s="24"/>
      <c r="S3883" s="24"/>
      <c r="T3883" s="65"/>
    </row>
    <row r="3884" spans="1:20">
      <c r="A3884" s="24"/>
      <c r="B3884" s="24"/>
      <c r="C3884" s="24"/>
      <c r="L3884" s="24"/>
      <c r="M3884" s="24"/>
      <c r="N3884" s="24"/>
      <c r="O3884" s="24"/>
      <c r="P3884" s="65"/>
      <c r="S3884" s="24"/>
      <c r="T3884" s="65"/>
    </row>
    <row r="3885" spans="1:20">
      <c r="A3885" s="24"/>
      <c r="B3885" s="24"/>
      <c r="C3885" s="24"/>
      <c r="L3885" s="24"/>
      <c r="M3885" s="24"/>
      <c r="N3885" s="24"/>
      <c r="O3885" s="24"/>
      <c r="P3885" s="65"/>
      <c r="S3885" s="24"/>
      <c r="T3885" s="65"/>
    </row>
    <row r="3886" spans="1:20">
      <c r="A3886" s="24"/>
      <c r="B3886" s="24"/>
      <c r="C3886" s="24"/>
      <c r="L3886" s="24"/>
      <c r="M3886" s="24"/>
      <c r="N3886" s="24"/>
      <c r="O3886" s="24"/>
      <c r="P3886" s="65"/>
      <c r="S3886" s="24"/>
      <c r="T3886" s="65"/>
    </row>
    <row r="3887" spans="1:20">
      <c r="A3887" s="24"/>
      <c r="B3887" s="24"/>
      <c r="C3887" s="24"/>
      <c r="L3887" s="24"/>
      <c r="M3887" s="24"/>
      <c r="N3887" s="24"/>
      <c r="O3887" s="24"/>
      <c r="P3887" s="65"/>
      <c r="S3887" s="24"/>
      <c r="T3887" s="65"/>
    </row>
    <row r="3888" spans="1:20">
      <c r="A3888" s="24"/>
      <c r="B3888" s="24"/>
      <c r="C3888" s="24"/>
      <c r="L3888" s="24"/>
      <c r="M3888" s="24"/>
      <c r="N3888" s="24"/>
      <c r="O3888" s="24"/>
      <c r="P3888" s="65"/>
      <c r="S3888" s="24"/>
      <c r="T3888" s="65"/>
    </row>
    <row r="3889" spans="1:20">
      <c r="A3889" s="24"/>
      <c r="B3889" s="24"/>
      <c r="C3889" s="24"/>
      <c r="L3889" s="24"/>
      <c r="M3889" s="24"/>
      <c r="N3889" s="24"/>
      <c r="O3889" s="24"/>
      <c r="P3889" s="65"/>
      <c r="R3889" s="24"/>
      <c r="S3889" s="24"/>
      <c r="T3889" s="65"/>
    </row>
    <row r="3890" spans="1:20">
      <c r="A3890" s="24"/>
      <c r="B3890" s="24"/>
      <c r="C3890" s="24"/>
      <c r="L3890" s="24"/>
      <c r="M3890" s="24"/>
      <c r="N3890" s="24"/>
      <c r="O3890" s="24"/>
      <c r="P3890" s="65"/>
      <c r="R3890" s="24"/>
      <c r="S3890" s="24"/>
      <c r="T3890" s="65"/>
    </row>
    <row r="3891" spans="1:20">
      <c r="A3891" s="24"/>
      <c r="B3891" s="24"/>
      <c r="C3891" s="24"/>
      <c r="L3891" s="24"/>
      <c r="M3891" s="24"/>
      <c r="N3891" s="24"/>
      <c r="O3891" s="24"/>
      <c r="P3891" s="65"/>
      <c r="R3891" s="24"/>
      <c r="S3891" s="24"/>
      <c r="T3891" s="65"/>
    </row>
    <row r="3892" spans="1:20">
      <c r="A3892" s="24"/>
      <c r="B3892" s="24"/>
      <c r="C3892" s="24"/>
      <c r="L3892" s="24"/>
      <c r="M3892" s="24"/>
      <c r="N3892" s="24"/>
      <c r="O3892" s="24"/>
      <c r="P3892" s="65"/>
      <c r="S3892" s="24"/>
      <c r="T3892" s="65"/>
    </row>
    <row r="3893" spans="1:20">
      <c r="A3893" s="24"/>
      <c r="B3893" s="24"/>
      <c r="C3893" s="24"/>
      <c r="M3893" s="24"/>
      <c r="N3893" s="24"/>
      <c r="O3893" s="24"/>
      <c r="P3893" s="65"/>
      <c r="R3893" s="24"/>
      <c r="S3893" s="24"/>
      <c r="T3893" s="65"/>
    </row>
    <row r="3894" spans="1:20">
      <c r="A3894" s="24"/>
      <c r="B3894" s="24"/>
      <c r="C3894" s="24"/>
      <c r="M3894" s="24"/>
      <c r="N3894" s="24"/>
      <c r="O3894" s="24"/>
      <c r="P3894" s="65"/>
      <c r="R3894" s="24"/>
      <c r="S3894" s="24"/>
      <c r="T3894" s="65"/>
    </row>
    <row r="3895" spans="1:20">
      <c r="A3895" s="24"/>
      <c r="B3895" s="24"/>
      <c r="C3895" s="24"/>
      <c r="M3895" s="24"/>
      <c r="N3895" s="24"/>
      <c r="O3895" s="24"/>
      <c r="P3895" s="65"/>
      <c r="S3895" s="24"/>
      <c r="T3895" s="65"/>
    </row>
    <row r="3896" spans="1:20">
      <c r="A3896" s="24"/>
      <c r="B3896" s="24"/>
      <c r="C3896" s="24"/>
      <c r="L3896" s="24"/>
      <c r="M3896" s="24"/>
      <c r="N3896" s="24"/>
      <c r="O3896" s="24"/>
      <c r="P3896" s="65"/>
      <c r="S3896" s="24"/>
      <c r="T3896" s="65"/>
    </row>
    <row r="3897" spans="1:20">
      <c r="A3897" s="24"/>
      <c r="B3897" s="24"/>
      <c r="C3897" s="24"/>
      <c r="L3897" s="24"/>
      <c r="M3897" s="24"/>
      <c r="N3897" s="24"/>
      <c r="O3897" s="24"/>
      <c r="P3897" s="65"/>
    </row>
    <row r="3898" spans="1:20">
      <c r="A3898" s="24"/>
      <c r="B3898" s="24"/>
      <c r="C3898" s="24"/>
      <c r="L3898" s="24"/>
      <c r="M3898" s="24"/>
      <c r="N3898" s="24"/>
      <c r="O3898" s="24"/>
      <c r="P3898" s="65"/>
      <c r="S3898" s="24"/>
      <c r="T3898" s="65"/>
    </row>
    <row r="3899" spans="1:20">
      <c r="A3899" s="24"/>
      <c r="B3899" s="24"/>
      <c r="C3899" s="24"/>
      <c r="L3899" s="24"/>
      <c r="M3899" s="24"/>
      <c r="N3899" s="24"/>
      <c r="O3899" s="24"/>
      <c r="P3899" s="65"/>
      <c r="R3899" s="24"/>
      <c r="S3899" s="24"/>
      <c r="T3899" s="65"/>
    </row>
    <row r="3900" spans="1:20">
      <c r="A3900" s="24"/>
      <c r="B3900" s="24"/>
      <c r="C3900" s="24"/>
      <c r="L3900" s="24"/>
      <c r="M3900" s="24"/>
      <c r="N3900" s="24"/>
      <c r="O3900" s="24"/>
      <c r="P3900" s="65"/>
      <c r="S3900" s="24"/>
      <c r="T3900" s="65"/>
    </row>
    <row r="3901" spans="1:20">
      <c r="A3901" s="24"/>
      <c r="B3901" s="24"/>
      <c r="C3901" s="24"/>
      <c r="L3901" s="24"/>
      <c r="M3901" s="24"/>
      <c r="N3901" s="24"/>
      <c r="O3901" s="24"/>
      <c r="P3901" s="65"/>
      <c r="S3901" s="24"/>
      <c r="T3901" s="65"/>
    </row>
    <row r="3902" spans="1:20">
      <c r="A3902" s="24"/>
      <c r="B3902" s="24"/>
      <c r="C3902" s="24"/>
      <c r="L3902" s="24"/>
      <c r="M3902" s="24"/>
      <c r="N3902" s="24"/>
      <c r="O3902" s="24"/>
      <c r="P3902" s="65"/>
      <c r="S3902" s="24"/>
      <c r="T3902" s="65"/>
    </row>
    <row r="3903" spans="1:20">
      <c r="A3903" s="24"/>
      <c r="B3903" s="24"/>
      <c r="C3903" s="24"/>
      <c r="L3903" s="24"/>
    </row>
    <row r="3904" spans="1:20">
      <c r="A3904" s="24"/>
      <c r="B3904" s="24"/>
      <c r="C3904" s="24"/>
      <c r="L3904" s="24"/>
    </row>
    <row r="3905" spans="1:12">
      <c r="A3905" s="24"/>
      <c r="B3905" s="24"/>
      <c r="C3905" s="24"/>
      <c r="L3905" s="24"/>
    </row>
    <row r="3906" spans="1:12">
      <c r="A3906" s="24"/>
      <c r="B3906" s="24"/>
      <c r="C3906" s="24"/>
      <c r="L3906" s="24"/>
    </row>
    <row r="3907" spans="1:12">
      <c r="A3907" s="24"/>
      <c r="B3907" s="24"/>
      <c r="C3907" s="24"/>
      <c r="L3907" s="24"/>
    </row>
    <row r="3908" spans="1:12">
      <c r="A3908" s="24"/>
      <c r="B3908" s="24"/>
      <c r="C3908" s="24"/>
      <c r="L3908" s="24"/>
    </row>
    <row r="3909" spans="1:12">
      <c r="A3909" s="24"/>
      <c r="B3909" s="24"/>
      <c r="C3909" s="24"/>
      <c r="L3909" s="24"/>
    </row>
    <row r="3910" spans="1:12">
      <c r="A3910" s="24"/>
      <c r="B3910" s="24"/>
      <c r="C3910" s="24"/>
      <c r="L3910" s="24"/>
    </row>
    <row r="3911" spans="1:12">
      <c r="A3911" s="24"/>
      <c r="B3911" s="24"/>
      <c r="C3911" s="24"/>
      <c r="L3911" s="24"/>
    </row>
    <row r="3912" spans="1:12">
      <c r="A3912" s="24"/>
      <c r="B3912" s="24"/>
      <c r="C3912" s="24"/>
      <c r="L3912" s="24"/>
    </row>
    <row r="3913" spans="1:12">
      <c r="A3913" s="24"/>
      <c r="B3913" s="24"/>
      <c r="C3913" s="24"/>
      <c r="L3913" s="24"/>
    </row>
    <row r="3914" spans="1:12">
      <c r="A3914" s="24"/>
      <c r="B3914" s="24"/>
      <c r="C3914" s="24"/>
      <c r="L3914" s="24"/>
    </row>
    <row r="3915" spans="1:12">
      <c r="A3915" s="24"/>
      <c r="B3915" s="24"/>
      <c r="C3915" s="24"/>
      <c r="L3915" s="24"/>
    </row>
    <row r="3916" spans="1:12">
      <c r="A3916" s="24"/>
      <c r="B3916" s="24"/>
      <c r="C3916" s="24"/>
      <c r="L3916" s="24"/>
    </row>
    <row r="3917" spans="1:12">
      <c r="A3917" s="24"/>
      <c r="B3917" s="24"/>
      <c r="C3917" s="24"/>
      <c r="L3917" s="24"/>
    </row>
    <row r="3918" spans="1:12">
      <c r="A3918" s="24"/>
      <c r="B3918" s="24"/>
      <c r="C3918" s="24"/>
      <c r="L3918" s="24"/>
    </row>
    <row r="3919" spans="1:12">
      <c r="A3919" s="24"/>
      <c r="B3919" s="24"/>
      <c r="C3919" s="24"/>
      <c r="L3919" s="24"/>
    </row>
    <row r="3920" spans="1:12">
      <c r="A3920" s="24"/>
      <c r="B3920" s="24"/>
      <c r="C3920" s="24"/>
      <c r="L3920" s="24"/>
    </row>
    <row r="3921" spans="1:20">
      <c r="A3921" s="24"/>
      <c r="B3921" s="24"/>
      <c r="C3921" s="24"/>
      <c r="L3921" s="24"/>
    </row>
    <row r="3922" spans="1:20">
      <c r="A3922" s="24"/>
      <c r="B3922" s="24"/>
      <c r="C3922" s="24"/>
      <c r="L3922" s="24"/>
    </row>
    <row r="3923" spans="1:20">
      <c r="A3923" s="24"/>
      <c r="B3923" s="24"/>
      <c r="C3923" s="24"/>
      <c r="L3923" s="24"/>
    </row>
    <row r="3924" spans="1:20">
      <c r="A3924" s="24"/>
      <c r="B3924" s="24"/>
      <c r="C3924" s="24"/>
      <c r="L3924" s="24"/>
    </row>
    <row r="3925" spans="1:20">
      <c r="A3925" s="24"/>
      <c r="B3925" s="24"/>
      <c r="C3925" s="24"/>
      <c r="L3925" s="24"/>
    </row>
    <row r="3926" spans="1:20">
      <c r="A3926" s="24"/>
      <c r="B3926" s="24"/>
      <c r="C3926" s="24"/>
      <c r="L3926" s="24"/>
    </row>
    <row r="3927" spans="1:20">
      <c r="A3927" s="24"/>
      <c r="B3927" s="24"/>
      <c r="C3927" s="24"/>
      <c r="L3927" s="24"/>
    </row>
    <row r="3928" spans="1:20">
      <c r="A3928" s="24"/>
      <c r="B3928" s="24"/>
      <c r="C3928" s="24"/>
      <c r="L3928" s="24"/>
    </row>
    <row r="3929" spans="1:20">
      <c r="A3929" s="24"/>
      <c r="B3929" s="24"/>
      <c r="C3929" s="24"/>
      <c r="L3929" s="24"/>
    </row>
    <row r="3930" spans="1:20">
      <c r="A3930" s="24"/>
      <c r="B3930" s="24"/>
      <c r="C3930" s="24"/>
      <c r="L3930" s="24"/>
    </row>
    <row r="3931" spans="1:20">
      <c r="A3931" s="24"/>
      <c r="B3931" s="24"/>
      <c r="C3931" s="24"/>
      <c r="L3931" s="24"/>
    </row>
    <row r="3932" spans="1:20">
      <c r="A3932" s="24"/>
      <c r="B3932" s="24"/>
      <c r="C3932" s="24"/>
      <c r="L3932" s="24"/>
    </row>
    <row r="3933" spans="1:20">
      <c r="A3933" s="24"/>
      <c r="B3933" s="24"/>
      <c r="C3933" s="24"/>
      <c r="L3933" s="24"/>
    </row>
    <row r="3934" spans="1:20">
      <c r="A3934" s="24"/>
      <c r="B3934" s="24"/>
      <c r="C3934" s="24"/>
      <c r="L3934" s="24"/>
      <c r="M3934" s="24"/>
      <c r="O3934" s="24"/>
      <c r="R3934" s="24"/>
      <c r="S3934" s="24"/>
      <c r="T3934" s="65"/>
    </row>
    <row r="3935" spans="1:20">
      <c r="A3935" s="24"/>
      <c r="B3935" s="24"/>
      <c r="C3935" s="24"/>
      <c r="L3935" s="24"/>
    </row>
    <row r="3936" spans="1:20">
      <c r="A3936" s="24"/>
      <c r="B3936" s="24"/>
      <c r="C3936" s="24"/>
      <c r="L3936" s="24"/>
      <c r="M3936" s="24"/>
      <c r="O3936" s="24"/>
      <c r="R3936" s="24"/>
      <c r="S3936" s="24"/>
      <c r="T3936" s="65"/>
    </row>
    <row r="3937" spans="1:20">
      <c r="A3937" s="24"/>
      <c r="B3937" s="24"/>
      <c r="C3937" s="24"/>
      <c r="L3937" s="24"/>
      <c r="M3937" s="24"/>
      <c r="O3937" s="24"/>
      <c r="R3937" s="24"/>
      <c r="S3937" s="24"/>
      <c r="T3937" s="65"/>
    </row>
    <row r="3938" spans="1:20">
      <c r="A3938" s="24"/>
      <c r="B3938" s="24"/>
      <c r="C3938" s="24"/>
      <c r="L3938" s="24"/>
    </row>
    <row r="3939" spans="1:20">
      <c r="A3939" s="24"/>
      <c r="B3939" s="24"/>
      <c r="C3939" s="24"/>
      <c r="L3939" s="24"/>
    </row>
    <row r="3940" spans="1:20">
      <c r="A3940" s="24"/>
      <c r="B3940" s="24"/>
      <c r="C3940" s="24"/>
      <c r="L3940" s="24"/>
    </row>
    <row r="3941" spans="1:20">
      <c r="A3941" s="24"/>
      <c r="B3941" s="24"/>
      <c r="C3941" s="24"/>
      <c r="L3941" s="24"/>
    </row>
    <row r="3942" spans="1:20">
      <c r="A3942" s="24"/>
      <c r="B3942" s="24"/>
      <c r="C3942" s="24"/>
      <c r="L3942" s="24"/>
    </row>
    <row r="3943" spans="1:20">
      <c r="A3943" s="24"/>
      <c r="B3943" s="24"/>
      <c r="C3943" s="24"/>
      <c r="L3943" s="24"/>
    </row>
    <row r="3944" spans="1:20">
      <c r="A3944" s="24"/>
      <c r="B3944" s="24"/>
      <c r="C3944" s="24"/>
      <c r="L3944" s="24"/>
    </row>
    <row r="3945" spans="1:20">
      <c r="A3945" s="24"/>
      <c r="B3945" s="24"/>
      <c r="C3945" s="24"/>
      <c r="L3945" s="24"/>
    </row>
    <row r="3946" spans="1:20">
      <c r="A3946" s="24"/>
      <c r="B3946" s="24"/>
      <c r="C3946" s="24"/>
      <c r="L3946" s="24"/>
    </row>
    <row r="3947" spans="1:20">
      <c r="A3947" s="24"/>
      <c r="B3947" s="24"/>
      <c r="C3947" s="24"/>
      <c r="L3947" s="24"/>
    </row>
    <row r="3948" spans="1:20">
      <c r="A3948" s="24"/>
      <c r="B3948" s="24"/>
      <c r="C3948" s="24"/>
      <c r="L3948" s="24"/>
    </row>
    <row r="3949" spans="1:20">
      <c r="A3949" s="24"/>
      <c r="B3949" s="24"/>
      <c r="C3949" s="24"/>
      <c r="L3949" s="24"/>
    </row>
    <row r="3950" spans="1:20">
      <c r="A3950" s="24"/>
      <c r="B3950" s="24"/>
      <c r="C3950" s="24"/>
      <c r="L3950" s="24"/>
    </row>
    <row r="3951" spans="1:20">
      <c r="A3951" s="24"/>
      <c r="B3951" s="24"/>
      <c r="C3951" s="24"/>
      <c r="L3951" s="24"/>
    </row>
    <row r="3952" spans="1:20">
      <c r="A3952" s="24"/>
      <c r="B3952" s="24"/>
      <c r="C3952" s="24"/>
      <c r="L3952" s="24"/>
    </row>
    <row r="3953" spans="1:20">
      <c r="A3953" s="24"/>
      <c r="B3953" s="24"/>
      <c r="C3953" s="24"/>
      <c r="L3953" s="24"/>
    </row>
    <row r="3954" spans="1:20">
      <c r="A3954" s="24"/>
      <c r="B3954" s="24"/>
      <c r="C3954" s="24"/>
      <c r="L3954" s="24"/>
    </row>
    <row r="3955" spans="1:20">
      <c r="A3955" s="24"/>
      <c r="B3955" s="24"/>
      <c r="C3955" s="24"/>
      <c r="L3955" s="24"/>
    </row>
    <row r="3956" spans="1:20">
      <c r="A3956" s="24"/>
      <c r="B3956" s="24"/>
      <c r="C3956" s="24"/>
      <c r="L3956" s="24"/>
    </row>
    <row r="3957" spans="1:20">
      <c r="A3957" s="24"/>
      <c r="B3957" s="24"/>
      <c r="C3957" s="24"/>
      <c r="L3957" s="24"/>
    </row>
    <row r="3958" spans="1:20">
      <c r="A3958" s="24"/>
      <c r="B3958" s="24"/>
      <c r="C3958" s="24"/>
      <c r="L3958" s="24"/>
    </row>
    <row r="3959" spans="1:20">
      <c r="A3959" s="24"/>
      <c r="B3959" s="24"/>
      <c r="C3959" s="24"/>
      <c r="L3959" s="24"/>
    </row>
    <row r="3960" spans="1:20">
      <c r="A3960" s="24"/>
      <c r="B3960" s="24"/>
      <c r="C3960" s="24"/>
      <c r="L3960" s="24"/>
    </row>
    <row r="3961" spans="1:20">
      <c r="A3961" s="24"/>
      <c r="B3961" s="24"/>
      <c r="C3961" s="24"/>
      <c r="L3961" s="24"/>
    </row>
    <row r="3962" spans="1:20">
      <c r="A3962" s="24"/>
      <c r="B3962" s="24"/>
      <c r="C3962" s="24"/>
      <c r="L3962" s="24"/>
    </row>
    <row r="3963" spans="1:20">
      <c r="A3963" s="24"/>
      <c r="B3963" s="24"/>
      <c r="C3963" s="24"/>
      <c r="L3963" s="24"/>
    </row>
    <row r="3964" spans="1:20">
      <c r="A3964" s="24"/>
      <c r="B3964" s="24"/>
      <c r="C3964" s="24"/>
      <c r="L3964" s="24"/>
    </row>
    <row r="3965" spans="1:20">
      <c r="A3965" s="24"/>
      <c r="B3965" s="24"/>
      <c r="C3965" s="24"/>
      <c r="L3965" s="24"/>
    </row>
    <row r="3966" spans="1:20">
      <c r="A3966" s="24"/>
      <c r="B3966" s="24"/>
      <c r="C3966" s="24"/>
      <c r="L3966" s="24"/>
      <c r="M3966" s="24"/>
      <c r="R3966" s="24"/>
      <c r="S3966" s="24"/>
      <c r="T3966" s="65"/>
    </row>
    <row r="3967" spans="1:20">
      <c r="A3967" s="24"/>
      <c r="B3967" s="24"/>
      <c r="C3967" s="24"/>
      <c r="L3967" s="24"/>
      <c r="R3967" s="24"/>
      <c r="S3967" s="24"/>
      <c r="T3967" s="65"/>
    </row>
    <row r="3968" spans="1:20">
      <c r="A3968" s="24"/>
      <c r="B3968" s="24"/>
      <c r="C3968" s="24"/>
      <c r="L3968" s="24"/>
    </row>
    <row r="3969" spans="1:26">
      <c r="A3969" s="24"/>
      <c r="B3969" s="24"/>
      <c r="C3969" s="24"/>
      <c r="L3969" s="24"/>
    </row>
    <row r="3970" spans="1:26">
      <c r="A3970" s="24"/>
      <c r="B3970" s="24"/>
      <c r="C3970" s="24"/>
      <c r="L3970" s="24"/>
      <c r="M3970" s="24"/>
    </row>
    <row r="3971" spans="1:26">
      <c r="A3971" s="24"/>
      <c r="B3971" s="24"/>
      <c r="C3971" s="24"/>
      <c r="L3971" s="24"/>
    </row>
    <row r="3972" spans="1:26">
      <c r="A3972" s="24"/>
      <c r="B3972" s="24"/>
      <c r="C3972" s="24"/>
      <c r="L3972" s="24"/>
    </row>
    <row r="3973" spans="1:26">
      <c r="A3973" s="24"/>
      <c r="B3973" s="24"/>
      <c r="C3973" s="24"/>
      <c r="L3973" s="24"/>
    </row>
    <row r="3974" spans="1:26">
      <c r="A3974" s="24"/>
      <c r="B3974" s="24"/>
      <c r="C3974" s="24"/>
      <c r="L3974" s="24"/>
    </row>
    <row r="3975" spans="1:26">
      <c r="A3975" s="24"/>
      <c r="B3975" s="24"/>
      <c r="C3975" s="24"/>
      <c r="L3975" s="24"/>
    </row>
    <row r="3976" spans="1:26">
      <c r="A3976" s="24"/>
      <c r="B3976" s="24"/>
      <c r="C3976" s="24"/>
      <c r="U3976" s="65"/>
      <c r="V3976" s="65"/>
      <c r="W3976" s="24"/>
      <c r="Y3976" s="65"/>
      <c r="Z3976" s="24"/>
    </row>
    <row r="3977" spans="1:26">
      <c r="A3977" s="24"/>
      <c r="B3977" s="24"/>
      <c r="C3977" s="24"/>
      <c r="M3977" s="24"/>
      <c r="N3977" s="24"/>
      <c r="O3977" s="24"/>
      <c r="P3977" s="65"/>
      <c r="R3977" s="24"/>
      <c r="S3977" s="24"/>
      <c r="T3977" s="65"/>
    </row>
    <row r="3978" spans="1:26">
      <c r="A3978" s="24"/>
      <c r="B3978" s="24"/>
      <c r="C3978" s="24"/>
      <c r="M3978" s="24"/>
      <c r="N3978" s="24"/>
      <c r="O3978" s="24"/>
      <c r="P3978" s="65"/>
      <c r="R3978" s="24"/>
      <c r="S3978" s="24"/>
      <c r="T3978" s="65"/>
    </row>
    <row r="3979" spans="1:26">
      <c r="A3979" s="24"/>
      <c r="B3979" s="24"/>
      <c r="C3979" s="24"/>
      <c r="M3979" s="24"/>
      <c r="N3979" s="24"/>
      <c r="O3979" s="24"/>
      <c r="P3979" s="65"/>
      <c r="S3979" s="24"/>
      <c r="T3979" s="65"/>
    </row>
    <row r="3980" spans="1:26">
      <c r="A3980" s="24"/>
      <c r="B3980" s="24"/>
      <c r="C3980" s="24"/>
      <c r="M3980" s="24"/>
      <c r="N3980" s="24"/>
      <c r="O3980" s="24"/>
      <c r="P3980" s="65"/>
      <c r="S3980" s="24"/>
      <c r="T3980" s="65"/>
    </row>
    <row r="3981" spans="1:26">
      <c r="A3981" s="24"/>
      <c r="B3981" s="24"/>
      <c r="C3981" s="24"/>
      <c r="M3981" s="24"/>
      <c r="N3981" s="24"/>
      <c r="O3981" s="24"/>
      <c r="P3981" s="65"/>
      <c r="S3981" s="24"/>
      <c r="T3981" s="65"/>
    </row>
    <row r="3982" spans="1:26">
      <c r="A3982" s="24"/>
      <c r="B3982" s="24"/>
      <c r="C3982" s="24"/>
      <c r="M3982" s="24"/>
      <c r="N3982" s="24"/>
      <c r="O3982" s="24"/>
      <c r="P3982" s="65"/>
      <c r="R3982" s="24"/>
      <c r="S3982" s="24"/>
      <c r="T3982" s="65"/>
    </row>
    <row r="3983" spans="1:26">
      <c r="A3983" s="24"/>
      <c r="B3983" s="24"/>
      <c r="C3983" s="24"/>
      <c r="M3983" s="24"/>
      <c r="N3983" s="24"/>
      <c r="O3983" s="24"/>
      <c r="P3983" s="65"/>
      <c r="S3983" s="24"/>
      <c r="T3983" s="65"/>
    </row>
    <row r="3984" spans="1:26">
      <c r="A3984" s="24"/>
      <c r="B3984" s="24"/>
      <c r="C3984" s="24"/>
      <c r="M3984" s="24"/>
      <c r="N3984" s="24"/>
      <c r="O3984" s="24"/>
      <c r="P3984" s="65"/>
      <c r="S3984" s="24"/>
      <c r="T3984" s="65"/>
    </row>
    <row r="3985" spans="1:20">
      <c r="A3985" s="24"/>
      <c r="B3985" s="24"/>
      <c r="C3985" s="24"/>
      <c r="M3985" s="24"/>
      <c r="N3985" s="24"/>
      <c r="O3985" s="24"/>
      <c r="P3985" s="65"/>
      <c r="S3985" s="24"/>
      <c r="T3985" s="65"/>
    </row>
    <row r="3986" spans="1:20">
      <c r="A3986" s="24"/>
      <c r="B3986" s="24"/>
      <c r="C3986" s="24"/>
      <c r="M3986" s="24"/>
      <c r="N3986" s="24"/>
      <c r="O3986" s="24"/>
      <c r="P3986" s="65"/>
      <c r="S3986" s="24"/>
      <c r="T3986" s="65"/>
    </row>
    <row r="3987" spans="1:20">
      <c r="A3987" s="24"/>
      <c r="B3987" s="24"/>
      <c r="C3987" s="24"/>
      <c r="M3987" s="24"/>
      <c r="N3987" s="24"/>
      <c r="O3987" s="24"/>
      <c r="P3987" s="65"/>
      <c r="S3987" s="24"/>
      <c r="T3987" s="65"/>
    </row>
    <row r="3988" spans="1:20">
      <c r="A3988" s="24"/>
      <c r="B3988" s="24"/>
      <c r="C3988" s="24"/>
      <c r="M3988" s="24"/>
      <c r="N3988" s="24"/>
      <c r="O3988" s="24"/>
      <c r="P3988" s="65"/>
      <c r="S3988" s="24"/>
      <c r="T3988" s="65"/>
    </row>
    <row r="3989" spans="1:20">
      <c r="A3989" s="24"/>
      <c r="B3989" s="24"/>
      <c r="C3989" s="24"/>
      <c r="M3989" s="24"/>
      <c r="N3989" s="24"/>
      <c r="O3989" s="24"/>
      <c r="P3989" s="65"/>
      <c r="R3989" s="24"/>
      <c r="S3989" s="24"/>
      <c r="T3989" s="65"/>
    </row>
    <row r="3990" spans="1:20">
      <c r="A3990" s="24"/>
      <c r="B3990" s="24"/>
      <c r="C3990" s="24"/>
      <c r="M3990" s="24"/>
      <c r="N3990" s="24"/>
      <c r="O3990" s="24"/>
      <c r="P3990" s="65"/>
      <c r="R3990" s="24"/>
      <c r="S3990" s="24"/>
      <c r="T3990" s="65"/>
    </row>
    <row r="3991" spans="1:20">
      <c r="A3991" s="24"/>
      <c r="B3991" s="24"/>
      <c r="C3991" s="24"/>
      <c r="M3991" s="24"/>
      <c r="N3991" s="24"/>
      <c r="O3991" s="24"/>
      <c r="P3991" s="65"/>
      <c r="R3991" s="24"/>
      <c r="S3991" s="24"/>
      <c r="T3991" s="65"/>
    </row>
    <row r="3992" spans="1:20">
      <c r="A3992" s="24"/>
      <c r="B3992" s="24"/>
      <c r="C3992" s="24"/>
      <c r="M3992" s="24"/>
      <c r="N3992" s="24"/>
      <c r="O3992" s="24"/>
      <c r="P3992" s="65"/>
      <c r="R3992" s="24"/>
      <c r="S3992" s="24"/>
      <c r="T3992" s="65"/>
    </row>
    <row r="3993" spans="1:20">
      <c r="A3993" s="24"/>
      <c r="B3993" s="24"/>
      <c r="C3993" s="24"/>
      <c r="M3993" s="24"/>
      <c r="N3993" s="24"/>
      <c r="O3993" s="24"/>
      <c r="P3993" s="65"/>
      <c r="R3993" s="24"/>
      <c r="S3993" s="24"/>
      <c r="T3993" s="65"/>
    </row>
    <row r="3994" spans="1:20">
      <c r="A3994" s="24"/>
      <c r="B3994" s="24"/>
      <c r="C3994" s="24"/>
      <c r="M3994" s="24"/>
      <c r="N3994" s="24"/>
      <c r="O3994" s="24"/>
      <c r="P3994" s="65"/>
      <c r="R3994" s="24"/>
      <c r="S3994" s="24"/>
      <c r="T3994" s="65"/>
    </row>
    <row r="3995" spans="1:20">
      <c r="A3995" s="24"/>
      <c r="B3995" s="24"/>
      <c r="C3995" s="24"/>
      <c r="M3995" s="24"/>
      <c r="N3995" s="24"/>
      <c r="O3995" s="24"/>
      <c r="P3995" s="65"/>
      <c r="R3995" s="24"/>
      <c r="S3995" s="24"/>
      <c r="T3995" s="65"/>
    </row>
    <row r="3996" spans="1:20">
      <c r="A3996" s="24"/>
      <c r="B3996" s="24"/>
      <c r="C3996" s="24"/>
      <c r="M3996" s="24"/>
      <c r="N3996" s="24"/>
      <c r="O3996" s="24"/>
      <c r="P3996" s="65"/>
      <c r="R3996" s="24"/>
      <c r="S3996" s="24"/>
      <c r="T3996" s="65"/>
    </row>
    <row r="3997" spans="1:20">
      <c r="A3997" s="24"/>
      <c r="B3997" s="24"/>
      <c r="C3997" s="24"/>
      <c r="M3997" s="24"/>
      <c r="N3997" s="24"/>
      <c r="O3997" s="24"/>
      <c r="P3997" s="65"/>
      <c r="R3997" s="24"/>
      <c r="S3997" s="24"/>
      <c r="T3997" s="65"/>
    </row>
    <row r="3998" spans="1:20">
      <c r="A3998" s="24"/>
      <c r="B3998" s="24"/>
      <c r="C3998" s="24"/>
      <c r="M3998" s="24"/>
      <c r="N3998" s="24"/>
      <c r="O3998" s="24"/>
      <c r="P3998" s="65"/>
      <c r="R3998" s="24"/>
      <c r="S3998" s="24"/>
      <c r="T3998" s="65"/>
    </row>
    <row r="3999" spans="1:20">
      <c r="A3999" s="24"/>
      <c r="B3999" s="24"/>
      <c r="C3999" s="24"/>
      <c r="M3999" s="24"/>
      <c r="N3999" s="24"/>
      <c r="O3999" s="24"/>
      <c r="P3999" s="65"/>
      <c r="S3999" s="24"/>
      <c r="T3999" s="65"/>
    </row>
    <row r="4000" spans="1:20">
      <c r="A4000" s="24"/>
      <c r="B4000" s="24"/>
      <c r="C4000" s="24"/>
      <c r="M4000" s="24"/>
      <c r="N4000" s="24"/>
      <c r="O4000" s="24"/>
      <c r="P4000" s="65"/>
      <c r="S4000" s="24"/>
      <c r="T4000" s="65"/>
    </row>
    <row r="4001" spans="1:20">
      <c r="A4001" s="24"/>
      <c r="B4001" s="24"/>
      <c r="C4001" s="24"/>
      <c r="M4001" s="24"/>
      <c r="N4001" s="24"/>
      <c r="O4001" s="24"/>
      <c r="P4001" s="65"/>
      <c r="S4001" s="24"/>
      <c r="T4001" s="65"/>
    </row>
    <row r="4002" spans="1:20">
      <c r="A4002" s="24"/>
      <c r="B4002" s="24"/>
      <c r="C4002" s="24"/>
      <c r="M4002" s="24"/>
      <c r="N4002" s="24"/>
      <c r="O4002" s="24"/>
      <c r="P4002" s="65"/>
      <c r="R4002" s="24"/>
      <c r="S4002" s="24"/>
      <c r="T4002" s="65"/>
    </row>
    <row r="4003" spans="1:20">
      <c r="A4003" s="24"/>
      <c r="B4003" s="24"/>
      <c r="C4003" s="24"/>
      <c r="M4003" s="24"/>
      <c r="N4003" s="24"/>
      <c r="O4003" s="24"/>
      <c r="P4003" s="65"/>
      <c r="S4003" s="24"/>
      <c r="T4003" s="65"/>
    </row>
    <row r="4004" spans="1:20">
      <c r="A4004" s="24"/>
      <c r="B4004" s="24"/>
      <c r="C4004" s="24"/>
      <c r="M4004" s="24"/>
      <c r="N4004" s="24"/>
      <c r="O4004" s="24"/>
      <c r="P4004" s="65"/>
      <c r="S4004" s="24"/>
      <c r="T4004" s="65"/>
    </row>
    <row r="4005" spans="1:20">
      <c r="A4005" s="24"/>
      <c r="B4005" s="24"/>
      <c r="C4005" s="24"/>
      <c r="M4005" s="24"/>
      <c r="N4005" s="24"/>
      <c r="O4005" s="24"/>
      <c r="P4005" s="65"/>
      <c r="S4005" s="24"/>
      <c r="T4005" s="65"/>
    </row>
    <row r="4006" spans="1:20">
      <c r="A4006" s="24"/>
      <c r="B4006" s="24"/>
      <c r="C4006" s="24"/>
      <c r="M4006" s="24"/>
      <c r="N4006" s="24"/>
      <c r="O4006" s="24"/>
      <c r="P4006" s="65"/>
      <c r="S4006" s="24"/>
      <c r="T4006" s="65"/>
    </row>
    <row r="4007" spans="1:20">
      <c r="A4007" s="24"/>
      <c r="B4007" s="24"/>
      <c r="C4007" s="24"/>
      <c r="M4007" s="24"/>
      <c r="N4007" s="24"/>
      <c r="O4007" s="24"/>
      <c r="P4007" s="65"/>
      <c r="S4007" s="24"/>
      <c r="T4007" s="65"/>
    </row>
    <row r="4008" spans="1:20">
      <c r="A4008" s="24"/>
      <c r="B4008" s="24"/>
      <c r="C4008" s="24"/>
      <c r="M4008" s="24"/>
      <c r="N4008" s="24"/>
      <c r="O4008" s="24"/>
      <c r="P4008" s="65"/>
      <c r="S4008" s="24"/>
      <c r="T4008" s="65"/>
    </row>
    <row r="4009" spans="1:20">
      <c r="A4009" s="24"/>
      <c r="B4009" s="24"/>
      <c r="C4009" s="24"/>
      <c r="M4009" s="24"/>
      <c r="N4009" s="24"/>
      <c r="O4009" s="24"/>
      <c r="P4009" s="65"/>
      <c r="R4009" s="24"/>
      <c r="S4009" s="24"/>
      <c r="T4009" s="65"/>
    </row>
    <row r="4010" spans="1:20">
      <c r="A4010" s="24"/>
      <c r="B4010" s="24"/>
      <c r="C4010" s="24"/>
      <c r="M4010" s="24"/>
      <c r="N4010" s="24"/>
      <c r="O4010" s="24"/>
      <c r="P4010" s="65"/>
      <c r="R4010" s="24"/>
      <c r="S4010" s="24"/>
      <c r="T4010" s="65"/>
    </row>
    <row r="4011" spans="1:20">
      <c r="A4011" s="24"/>
      <c r="B4011" s="24"/>
      <c r="C4011" s="24"/>
      <c r="M4011" s="24"/>
      <c r="N4011" s="24"/>
      <c r="O4011" s="24"/>
      <c r="P4011" s="65"/>
      <c r="R4011" s="24"/>
      <c r="S4011" s="24"/>
      <c r="T4011" s="65"/>
    </row>
    <row r="4012" spans="1:20">
      <c r="A4012" s="24"/>
      <c r="B4012" s="24"/>
      <c r="C4012" s="24"/>
      <c r="M4012" s="24"/>
      <c r="N4012" s="24"/>
      <c r="O4012" s="24"/>
      <c r="P4012" s="65"/>
      <c r="R4012" s="24"/>
      <c r="S4012" s="24"/>
      <c r="T4012" s="65"/>
    </row>
    <row r="4013" spans="1:20">
      <c r="A4013" s="24"/>
      <c r="B4013" s="24"/>
      <c r="C4013" s="24"/>
      <c r="M4013" s="24"/>
      <c r="N4013" s="24"/>
      <c r="O4013" s="24"/>
      <c r="P4013" s="65"/>
      <c r="R4013" s="24"/>
      <c r="S4013" s="24"/>
      <c r="T4013" s="65"/>
    </row>
    <row r="4014" spans="1:20">
      <c r="A4014" s="24"/>
      <c r="B4014" s="24"/>
      <c r="C4014" s="24"/>
      <c r="M4014" s="24"/>
      <c r="N4014" s="24"/>
      <c r="O4014" s="24"/>
      <c r="P4014" s="65"/>
      <c r="R4014" s="24"/>
      <c r="S4014" s="24"/>
      <c r="T4014" s="65"/>
    </row>
    <row r="4015" spans="1:20">
      <c r="A4015" s="24"/>
      <c r="B4015" s="24"/>
      <c r="C4015" s="24"/>
      <c r="M4015" s="24"/>
      <c r="N4015" s="24"/>
      <c r="O4015" s="24"/>
      <c r="P4015" s="65"/>
      <c r="R4015" s="24"/>
      <c r="S4015" s="24"/>
      <c r="T4015" s="65"/>
    </row>
    <row r="4016" spans="1:20">
      <c r="A4016" s="24"/>
      <c r="B4016" s="24"/>
      <c r="C4016" s="24"/>
      <c r="M4016" s="24"/>
      <c r="N4016" s="24"/>
      <c r="O4016" s="24"/>
      <c r="P4016" s="65"/>
      <c r="R4016" s="24"/>
      <c r="S4016" s="24"/>
      <c r="T4016" s="65"/>
    </row>
    <row r="4017" spans="1:20">
      <c r="A4017" s="24"/>
      <c r="B4017" s="24"/>
      <c r="C4017" s="24"/>
      <c r="M4017" s="24"/>
      <c r="N4017" s="24"/>
      <c r="O4017" s="24"/>
      <c r="P4017" s="65"/>
      <c r="R4017" s="24"/>
      <c r="S4017" s="24"/>
      <c r="T4017" s="65"/>
    </row>
    <row r="4018" spans="1:20">
      <c r="A4018" s="24"/>
      <c r="B4018" s="24"/>
      <c r="C4018" s="24"/>
      <c r="M4018" s="24"/>
      <c r="N4018" s="24"/>
      <c r="O4018" s="24"/>
      <c r="P4018" s="65"/>
      <c r="R4018" s="24"/>
      <c r="S4018" s="24"/>
      <c r="T4018" s="65"/>
    </row>
    <row r="4019" spans="1:20">
      <c r="A4019" s="24"/>
      <c r="B4019" s="24"/>
      <c r="C4019" s="24"/>
      <c r="M4019" s="24"/>
      <c r="N4019" s="24"/>
      <c r="O4019" s="24"/>
      <c r="P4019" s="65"/>
      <c r="S4019" s="24"/>
      <c r="T4019" s="65"/>
    </row>
    <row r="4020" spans="1:20">
      <c r="A4020" s="24"/>
      <c r="B4020" s="24"/>
      <c r="C4020" s="24"/>
      <c r="M4020" s="24"/>
      <c r="N4020" s="24"/>
      <c r="O4020" s="24"/>
      <c r="P4020" s="65"/>
      <c r="S4020" s="24"/>
      <c r="T4020" s="65"/>
    </row>
    <row r="4021" spans="1:20">
      <c r="A4021" s="24"/>
      <c r="B4021" s="24"/>
      <c r="C4021" s="24"/>
      <c r="M4021" s="24"/>
      <c r="N4021" s="24"/>
      <c r="O4021" s="24"/>
      <c r="P4021" s="65"/>
      <c r="S4021" s="24"/>
      <c r="T4021" s="65"/>
    </row>
    <row r="4022" spans="1:20">
      <c r="A4022" s="24"/>
      <c r="B4022" s="24"/>
      <c r="C4022" s="24"/>
      <c r="M4022" s="24"/>
      <c r="N4022" s="24"/>
      <c r="O4022" s="24"/>
      <c r="P4022" s="65"/>
      <c r="R4022" s="24"/>
      <c r="S4022" s="24"/>
      <c r="T4022" s="65"/>
    </row>
    <row r="4023" spans="1:20">
      <c r="A4023" s="24"/>
      <c r="B4023" s="24"/>
      <c r="C4023" s="24"/>
      <c r="M4023" s="24"/>
      <c r="N4023" s="24"/>
      <c r="O4023" s="24"/>
      <c r="P4023" s="65"/>
      <c r="S4023" s="24"/>
      <c r="T4023" s="65"/>
    </row>
    <row r="4024" spans="1:20">
      <c r="A4024" s="24"/>
      <c r="B4024" s="24"/>
      <c r="C4024" s="24"/>
      <c r="M4024" s="24"/>
      <c r="N4024" s="24"/>
      <c r="O4024" s="24"/>
      <c r="P4024" s="65"/>
      <c r="S4024" s="24"/>
      <c r="T4024" s="65"/>
    </row>
    <row r="4025" spans="1:20">
      <c r="A4025" s="24"/>
      <c r="B4025" s="24"/>
      <c r="C4025" s="24"/>
      <c r="M4025" s="24"/>
      <c r="N4025" s="24"/>
      <c r="O4025" s="24"/>
      <c r="P4025" s="65"/>
      <c r="S4025" s="24"/>
      <c r="T4025" s="65"/>
    </row>
    <row r="4026" spans="1:20">
      <c r="A4026" s="24"/>
      <c r="B4026" s="24"/>
      <c r="C4026" s="24"/>
      <c r="M4026" s="24"/>
      <c r="N4026" s="24"/>
      <c r="O4026" s="24"/>
      <c r="P4026" s="65"/>
      <c r="S4026" s="24"/>
      <c r="T4026" s="65"/>
    </row>
    <row r="4027" spans="1:20">
      <c r="A4027" s="24"/>
      <c r="B4027" s="24"/>
      <c r="C4027" s="24"/>
      <c r="M4027" s="24"/>
      <c r="N4027" s="24"/>
      <c r="O4027" s="24"/>
      <c r="P4027" s="65"/>
      <c r="S4027" s="24"/>
      <c r="T4027" s="65"/>
    </row>
    <row r="4028" spans="1:20">
      <c r="A4028" s="24"/>
      <c r="B4028" s="24"/>
      <c r="C4028" s="24"/>
      <c r="M4028" s="24"/>
      <c r="N4028" s="24"/>
      <c r="O4028" s="24"/>
      <c r="P4028" s="65"/>
      <c r="S4028" s="24"/>
      <c r="T4028" s="65"/>
    </row>
    <row r="4029" spans="1:20">
      <c r="A4029" s="24"/>
      <c r="B4029" s="24"/>
      <c r="C4029" s="24"/>
      <c r="M4029" s="24"/>
      <c r="N4029" s="24"/>
      <c r="O4029" s="24"/>
      <c r="P4029" s="65"/>
      <c r="R4029" s="24"/>
      <c r="S4029" s="24"/>
      <c r="T4029" s="65"/>
    </row>
    <row r="4030" spans="1:20">
      <c r="A4030" s="24"/>
      <c r="B4030" s="24"/>
      <c r="C4030" s="24"/>
      <c r="M4030" s="24"/>
      <c r="N4030" s="24"/>
      <c r="O4030" s="24"/>
      <c r="P4030" s="65"/>
      <c r="R4030" s="24"/>
      <c r="S4030" s="24"/>
      <c r="T4030" s="65"/>
    </row>
    <row r="4031" spans="1:20">
      <c r="A4031" s="24"/>
      <c r="B4031" s="24"/>
      <c r="C4031" s="24"/>
      <c r="M4031" s="24"/>
      <c r="N4031" s="24"/>
      <c r="O4031" s="24"/>
      <c r="P4031" s="65"/>
      <c r="R4031" s="24"/>
      <c r="S4031" s="24"/>
      <c r="T4031" s="65"/>
    </row>
    <row r="4032" spans="1:20">
      <c r="A4032" s="24"/>
      <c r="B4032" s="24"/>
      <c r="C4032" s="24"/>
      <c r="M4032" s="24"/>
      <c r="N4032" s="24"/>
      <c r="O4032" s="24"/>
      <c r="P4032" s="65"/>
      <c r="R4032" s="24"/>
      <c r="S4032" s="24"/>
      <c r="T4032" s="65"/>
    </row>
    <row r="4033" spans="1:20">
      <c r="A4033" s="24"/>
      <c r="B4033" s="24"/>
      <c r="C4033" s="24"/>
      <c r="M4033" s="24"/>
      <c r="N4033" s="24"/>
      <c r="O4033" s="24"/>
      <c r="P4033" s="65"/>
      <c r="R4033" s="24"/>
      <c r="S4033" s="24"/>
      <c r="T4033" s="65"/>
    </row>
    <row r="4034" spans="1:20">
      <c r="A4034" s="24"/>
      <c r="B4034" s="24"/>
      <c r="C4034" s="24"/>
      <c r="M4034" s="24"/>
      <c r="N4034" s="24"/>
      <c r="O4034" s="24"/>
      <c r="P4034" s="65"/>
      <c r="R4034" s="24"/>
      <c r="S4034" s="24"/>
      <c r="T4034" s="65"/>
    </row>
    <row r="4035" spans="1:20">
      <c r="A4035" s="24"/>
      <c r="B4035" s="24"/>
      <c r="C4035" s="24"/>
      <c r="M4035" s="24"/>
      <c r="N4035" s="24"/>
      <c r="O4035" s="24"/>
      <c r="P4035" s="65"/>
      <c r="R4035" s="24"/>
      <c r="S4035" s="24"/>
      <c r="T4035" s="65"/>
    </row>
    <row r="4036" spans="1:20">
      <c r="A4036" s="24"/>
      <c r="B4036" s="24"/>
      <c r="C4036" s="24"/>
      <c r="M4036" s="24"/>
      <c r="N4036" s="24"/>
      <c r="O4036" s="24"/>
      <c r="P4036" s="65"/>
      <c r="R4036" s="24"/>
      <c r="S4036" s="24"/>
      <c r="T4036" s="65"/>
    </row>
    <row r="4037" spans="1:20">
      <c r="A4037" s="24"/>
      <c r="B4037" s="24"/>
      <c r="C4037" s="24"/>
      <c r="M4037" s="24"/>
      <c r="N4037" s="24"/>
      <c r="O4037" s="24"/>
      <c r="P4037" s="65"/>
      <c r="R4037" s="24"/>
      <c r="S4037" s="24"/>
      <c r="T4037" s="65"/>
    </row>
    <row r="4038" spans="1:20">
      <c r="A4038" s="24"/>
      <c r="B4038" s="24"/>
      <c r="C4038" s="24"/>
      <c r="M4038" s="24"/>
      <c r="N4038" s="24"/>
      <c r="O4038" s="24"/>
      <c r="P4038" s="65"/>
      <c r="R4038" s="24"/>
      <c r="S4038" s="24"/>
      <c r="T4038" s="65"/>
    </row>
    <row r="4039" spans="1:20">
      <c r="A4039" s="24"/>
      <c r="B4039" s="24"/>
      <c r="C4039" s="24"/>
      <c r="M4039" s="24"/>
      <c r="N4039" s="24"/>
      <c r="O4039" s="24"/>
      <c r="P4039" s="65"/>
      <c r="S4039" s="24"/>
      <c r="T4039" s="65"/>
    </row>
    <row r="4040" spans="1:20">
      <c r="A4040" s="24"/>
      <c r="B4040" s="24"/>
      <c r="C4040" s="24"/>
      <c r="M4040" s="24"/>
      <c r="N4040" s="24"/>
      <c r="O4040" s="24"/>
      <c r="P4040" s="65"/>
      <c r="S4040" s="24"/>
      <c r="T4040" s="65"/>
    </row>
    <row r="4041" spans="1:20">
      <c r="A4041" s="24"/>
      <c r="B4041" s="24"/>
      <c r="C4041" s="24"/>
      <c r="M4041" s="24"/>
      <c r="N4041" s="24"/>
      <c r="O4041" s="24"/>
      <c r="P4041" s="65"/>
      <c r="S4041" s="24"/>
      <c r="T4041" s="65"/>
    </row>
    <row r="4042" spans="1:20">
      <c r="A4042" s="24"/>
      <c r="B4042" s="24"/>
      <c r="C4042" s="24"/>
      <c r="M4042" s="24"/>
      <c r="N4042" s="24"/>
      <c r="O4042" s="24"/>
      <c r="P4042" s="65"/>
      <c r="R4042" s="24"/>
      <c r="S4042" s="24"/>
      <c r="T4042" s="65"/>
    </row>
    <row r="4043" spans="1:20">
      <c r="A4043" s="24"/>
      <c r="B4043" s="24"/>
      <c r="C4043" s="24"/>
      <c r="M4043" s="24"/>
      <c r="N4043" s="24"/>
      <c r="O4043" s="24"/>
      <c r="P4043" s="65"/>
      <c r="S4043" s="24"/>
      <c r="T4043" s="65"/>
    </row>
    <row r="4044" spans="1:20">
      <c r="A4044" s="24"/>
      <c r="B4044" s="24"/>
      <c r="C4044" s="24"/>
      <c r="M4044" s="24"/>
      <c r="N4044" s="24"/>
      <c r="O4044" s="24"/>
      <c r="P4044" s="65"/>
      <c r="S4044" s="24"/>
      <c r="T4044" s="65"/>
    </row>
    <row r="4045" spans="1:20">
      <c r="A4045" s="24"/>
      <c r="B4045" s="24"/>
      <c r="C4045" s="24"/>
      <c r="M4045" s="24"/>
      <c r="N4045" s="24"/>
      <c r="O4045" s="24"/>
      <c r="P4045" s="65"/>
      <c r="S4045" s="24"/>
      <c r="T4045" s="65"/>
    </row>
    <row r="4046" spans="1:20">
      <c r="A4046" s="24"/>
      <c r="B4046" s="24"/>
      <c r="C4046" s="24"/>
      <c r="M4046" s="24"/>
      <c r="N4046" s="24"/>
      <c r="O4046" s="24"/>
      <c r="P4046" s="65"/>
      <c r="S4046" s="24"/>
      <c r="T4046" s="65"/>
    </row>
    <row r="4047" spans="1:20">
      <c r="A4047" s="24"/>
      <c r="B4047" s="24"/>
      <c r="C4047" s="24"/>
      <c r="M4047" s="24"/>
      <c r="N4047" s="24"/>
      <c r="O4047" s="24"/>
      <c r="P4047" s="65"/>
      <c r="S4047" s="24"/>
      <c r="T4047" s="65"/>
    </row>
    <row r="4048" spans="1:20">
      <c r="A4048" s="24"/>
      <c r="B4048" s="24"/>
      <c r="C4048" s="24"/>
      <c r="M4048" s="24"/>
      <c r="N4048" s="24"/>
      <c r="O4048" s="24"/>
      <c r="P4048" s="65"/>
      <c r="S4048" s="24"/>
      <c r="T4048" s="65"/>
    </row>
    <row r="4049" spans="1:20">
      <c r="A4049" s="24"/>
      <c r="B4049" s="24"/>
      <c r="C4049" s="24"/>
      <c r="M4049" s="24"/>
      <c r="N4049" s="24"/>
      <c r="O4049" s="24"/>
      <c r="P4049" s="65"/>
      <c r="R4049" s="24"/>
      <c r="S4049" s="24"/>
      <c r="T4049" s="65"/>
    </row>
    <row r="4050" spans="1:20">
      <c r="A4050" s="24"/>
      <c r="B4050" s="24"/>
      <c r="C4050" s="24"/>
      <c r="M4050" s="24"/>
      <c r="N4050" s="24"/>
      <c r="O4050" s="24"/>
      <c r="P4050" s="65"/>
      <c r="R4050" s="24"/>
      <c r="S4050" s="24"/>
      <c r="T4050" s="65"/>
    </row>
    <row r="4051" spans="1:20">
      <c r="A4051" s="24"/>
      <c r="B4051" s="24"/>
      <c r="C4051" s="24"/>
      <c r="M4051" s="24"/>
      <c r="N4051" s="24"/>
      <c r="O4051" s="24"/>
      <c r="P4051" s="65"/>
      <c r="R4051" s="24"/>
      <c r="S4051" s="24"/>
      <c r="T4051" s="65"/>
    </row>
    <row r="4052" spans="1:20">
      <c r="A4052" s="24"/>
      <c r="B4052" s="24"/>
      <c r="C4052" s="24"/>
      <c r="M4052" s="24"/>
      <c r="N4052" s="24"/>
      <c r="O4052" s="24"/>
      <c r="P4052" s="65"/>
      <c r="R4052" s="24"/>
      <c r="S4052" s="24"/>
      <c r="T4052" s="65"/>
    </row>
    <row r="4053" spans="1:20">
      <c r="A4053" s="24"/>
      <c r="B4053" s="24"/>
      <c r="C4053" s="24"/>
      <c r="M4053" s="24"/>
      <c r="N4053" s="24"/>
      <c r="O4053" s="24"/>
      <c r="P4053" s="65"/>
      <c r="R4053" s="24"/>
      <c r="S4053" s="24"/>
      <c r="T4053" s="65"/>
    </row>
    <row r="4054" spans="1:20">
      <c r="A4054" s="24"/>
      <c r="B4054" s="24"/>
      <c r="C4054" s="24"/>
      <c r="M4054" s="24"/>
      <c r="N4054" s="24"/>
      <c r="O4054" s="24"/>
      <c r="P4054" s="65"/>
      <c r="R4054" s="24"/>
      <c r="S4054" s="24"/>
      <c r="T4054" s="65"/>
    </row>
    <row r="4055" spans="1:20">
      <c r="A4055" s="24"/>
      <c r="B4055" s="24"/>
      <c r="C4055" s="24"/>
      <c r="M4055" s="24"/>
      <c r="N4055" s="24"/>
      <c r="O4055" s="24"/>
      <c r="P4055" s="65"/>
      <c r="R4055" s="24"/>
      <c r="S4055" s="24"/>
      <c r="T4055" s="65"/>
    </row>
    <row r="4056" spans="1:20">
      <c r="A4056" s="24"/>
      <c r="B4056" s="24"/>
      <c r="C4056" s="24"/>
      <c r="M4056" s="24"/>
      <c r="N4056" s="24"/>
      <c r="O4056" s="24"/>
      <c r="P4056" s="65"/>
      <c r="R4056" s="24"/>
      <c r="S4056" s="24"/>
      <c r="T4056" s="65"/>
    </row>
    <row r="4057" spans="1:20">
      <c r="A4057" s="24"/>
      <c r="B4057" s="24"/>
      <c r="C4057" s="24"/>
      <c r="M4057" s="24"/>
      <c r="N4057" s="24"/>
      <c r="O4057" s="24"/>
      <c r="P4057" s="65"/>
      <c r="R4057" s="24"/>
      <c r="S4057" s="24"/>
      <c r="T4057" s="65"/>
    </row>
    <row r="4058" spans="1:20">
      <c r="A4058" s="24"/>
      <c r="B4058" s="24"/>
      <c r="C4058" s="24"/>
      <c r="M4058" s="24"/>
      <c r="N4058" s="24"/>
      <c r="O4058" s="24"/>
      <c r="P4058" s="65"/>
      <c r="R4058" s="24"/>
      <c r="S4058" s="24"/>
      <c r="T4058" s="65"/>
    </row>
    <row r="4059" spans="1:20">
      <c r="A4059" s="24"/>
      <c r="B4059" s="24"/>
      <c r="C4059" s="24"/>
      <c r="M4059" s="24"/>
      <c r="N4059" s="24"/>
      <c r="O4059" s="24"/>
      <c r="P4059" s="65"/>
      <c r="S4059" s="24"/>
      <c r="T4059" s="65"/>
    </row>
    <row r="4060" spans="1:20">
      <c r="A4060" s="24"/>
      <c r="B4060" s="24"/>
      <c r="C4060" s="24"/>
      <c r="M4060" s="24"/>
      <c r="N4060" s="24"/>
      <c r="O4060" s="24"/>
      <c r="P4060" s="65"/>
      <c r="S4060" s="24"/>
      <c r="T4060" s="65"/>
    </row>
    <row r="4061" spans="1:20">
      <c r="A4061" s="24"/>
      <c r="B4061" s="24"/>
      <c r="C4061" s="24"/>
      <c r="M4061" s="24"/>
      <c r="N4061" s="24"/>
      <c r="O4061" s="24"/>
      <c r="P4061" s="65"/>
      <c r="S4061" s="24"/>
      <c r="T4061" s="65"/>
    </row>
    <row r="4062" spans="1:20">
      <c r="A4062" s="24"/>
      <c r="B4062" s="24"/>
      <c r="C4062" s="24"/>
      <c r="M4062" s="24"/>
      <c r="N4062" s="24"/>
      <c r="O4062" s="24"/>
      <c r="P4062" s="65"/>
      <c r="R4062" s="24"/>
      <c r="S4062" s="24"/>
      <c r="T4062" s="65"/>
    </row>
    <row r="4063" spans="1:20">
      <c r="A4063" s="24"/>
      <c r="B4063" s="24"/>
      <c r="C4063" s="24"/>
      <c r="M4063" s="24"/>
      <c r="N4063" s="24"/>
      <c r="O4063" s="24"/>
      <c r="P4063" s="65"/>
      <c r="S4063" s="24"/>
      <c r="T4063" s="65"/>
    </row>
    <row r="4064" spans="1:20">
      <c r="A4064" s="24"/>
      <c r="B4064" s="24"/>
      <c r="C4064" s="24"/>
      <c r="M4064" s="24"/>
      <c r="N4064" s="24"/>
      <c r="O4064" s="24"/>
      <c r="P4064" s="65"/>
      <c r="S4064" s="24"/>
      <c r="T4064" s="65"/>
    </row>
    <row r="4065" spans="1:35">
      <c r="A4065" s="24"/>
      <c r="B4065" s="24"/>
      <c r="C4065" s="24"/>
      <c r="M4065" s="24"/>
      <c r="N4065" s="24"/>
      <c r="O4065" s="24"/>
      <c r="P4065" s="65"/>
      <c r="S4065" s="24"/>
      <c r="T4065" s="65"/>
    </row>
    <row r="4066" spans="1:35">
      <c r="A4066" s="24"/>
      <c r="B4066" s="24"/>
      <c r="C4066" s="24"/>
      <c r="M4066" s="24"/>
      <c r="N4066" s="24"/>
      <c r="O4066" s="24"/>
      <c r="P4066" s="65"/>
      <c r="S4066" s="24"/>
      <c r="T4066" s="65"/>
    </row>
    <row r="4067" spans="1:35">
      <c r="A4067" s="24"/>
      <c r="B4067" s="24"/>
      <c r="C4067" s="24"/>
      <c r="M4067" s="24"/>
      <c r="N4067" s="24"/>
      <c r="O4067" s="24"/>
      <c r="P4067" s="65"/>
      <c r="S4067" s="24"/>
      <c r="T4067" s="65"/>
    </row>
    <row r="4068" spans="1:35">
      <c r="A4068" s="24"/>
      <c r="B4068" s="24"/>
      <c r="C4068" s="24"/>
      <c r="M4068" s="24"/>
      <c r="N4068" s="24"/>
      <c r="O4068" s="24"/>
      <c r="P4068" s="65"/>
      <c r="S4068" s="24"/>
      <c r="T4068" s="65"/>
    </row>
    <row r="4069" spans="1:35">
      <c r="A4069" s="24"/>
      <c r="B4069" s="24"/>
      <c r="C4069" s="24"/>
      <c r="M4069" s="24"/>
      <c r="N4069" s="24"/>
      <c r="O4069" s="24"/>
      <c r="P4069" s="65"/>
      <c r="R4069" s="24"/>
      <c r="S4069" s="24"/>
      <c r="T4069" s="65"/>
    </row>
    <row r="4070" spans="1:35">
      <c r="A4070" s="24"/>
      <c r="B4070" s="24"/>
      <c r="C4070" s="24"/>
      <c r="M4070" s="24"/>
      <c r="N4070" s="24"/>
      <c r="O4070" s="24"/>
      <c r="P4070" s="65"/>
      <c r="R4070" s="24"/>
      <c r="S4070" s="24"/>
      <c r="T4070" s="65"/>
    </row>
    <row r="4071" spans="1:35">
      <c r="A4071" s="24"/>
      <c r="B4071" s="24"/>
      <c r="C4071" s="24"/>
      <c r="M4071" s="24"/>
      <c r="N4071" s="24"/>
      <c r="O4071" s="24"/>
      <c r="P4071" s="65"/>
      <c r="R4071" s="24"/>
      <c r="S4071" s="24"/>
      <c r="T4071" s="65"/>
    </row>
    <row r="4072" spans="1:35">
      <c r="A4072" s="24"/>
      <c r="B4072" s="24"/>
      <c r="C4072" s="24"/>
      <c r="M4072" s="24"/>
      <c r="N4072" s="24"/>
      <c r="O4072" s="24"/>
      <c r="P4072" s="65"/>
      <c r="R4072" s="24"/>
      <c r="S4072" s="24"/>
      <c r="T4072" s="65"/>
    </row>
    <row r="4073" spans="1:35">
      <c r="A4073" s="24"/>
      <c r="B4073" s="24"/>
      <c r="C4073" s="24"/>
      <c r="M4073" s="24"/>
      <c r="N4073" s="24"/>
      <c r="O4073" s="24"/>
      <c r="P4073" s="65"/>
      <c r="R4073" s="24"/>
      <c r="S4073" s="24"/>
      <c r="T4073" s="65"/>
    </row>
    <row r="4074" spans="1:35">
      <c r="A4074" s="24"/>
      <c r="B4074" s="24"/>
      <c r="C4074" s="24"/>
      <c r="M4074" s="24"/>
      <c r="N4074" s="24"/>
      <c r="O4074" s="24"/>
      <c r="P4074" s="65"/>
      <c r="R4074" s="24"/>
      <c r="S4074" s="24"/>
      <c r="T4074" s="65"/>
      <c r="AI4074" s="65"/>
    </row>
    <row r="4075" spans="1:35">
      <c r="A4075" s="24"/>
      <c r="B4075" s="24"/>
      <c r="C4075" s="24"/>
      <c r="M4075" s="24"/>
      <c r="N4075" s="24"/>
      <c r="O4075" s="24"/>
      <c r="P4075" s="65"/>
      <c r="R4075" s="24"/>
      <c r="S4075" s="24"/>
      <c r="T4075" s="65"/>
    </row>
    <row r="4076" spans="1:35">
      <c r="A4076" s="24"/>
      <c r="B4076" s="24"/>
      <c r="C4076" s="24"/>
      <c r="M4076" s="24"/>
      <c r="N4076" s="24"/>
      <c r="O4076" s="24"/>
      <c r="P4076" s="65"/>
      <c r="R4076" s="24"/>
      <c r="S4076" s="24"/>
      <c r="T4076" s="65"/>
    </row>
    <row r="4077" spans="1:35">
      <c r="A4077" s="24"/>
      <c r="B4077" s="24"/>
      <c r="C4077" s="24"/>
      <c r="O4077" s="24"/>
      <c r="P4077" s="65"/>
      <c r="R4077" s="24"/>
      <c r="S4077" s="24"/>
      <c r="T4077" s="65"/>
      <c r="U4077" s="65"/>
      <c r="V4077" s="65"/>
      <c r="W4077" s="24"/>
      <c r="X4077" s="24"/>
      <c r="Y4077" s="65"/>
      <c r="Z4077" s="24"/>
    </row>
    <row r="4078" spans="1:35">
      <c r="A4078" s="24"/>
      <c r="B4078" s="24"/>
      <c r="C4078" s="24"/>
      <c r="L4078" s="24"/>
      <c r="N4078" s="24"/>
      <c r="T4078" s="65"/>
      <c r="U4078" s="65"/>
      <c r="V4078" s="65"/>
      <c r="W4078" s="24"/>
      <c r="Y4078" s="65"/>
      <c r="Z4078" s="24"/>
    </row>
    <row r="4079" spans="1:35">
      <c r="A4079" s="24"/>
      <c r="B4079" s="24"/>
      <c r="C4079" s="24"/>
      <c r="U4079" s="65"/>
      <c r="V4079" s="65"/>
      <c r="W4079" s="24"/>
      <c r="Y4079" s="65"/>
      <c r="Z4079" s="24"/>
    </row>
    <row r="4080" spans="1:35">
      <c r="A4080" s="24"/>
      <c r="B4080" s="24"/>
      <c r="C4080" s="24"/>
      <c r="P4080" s="65"/>
      <c r="R4080" s="24"/>
      <c r="T4080" s="65"/>
      <c r="U4080" s="65"/>
      <c r="V4080" s="65"/>
      <c r="W4080" s="24"/>
      <c r="Y4080" s="65"/>
      <c r="Z4080" s="24"/>
    </row>
    <row r="4081" spans="1:35">
      <c r="A4081" s="24"/>
      <c r="B4081" s="24"/>
      <c r="C4081" s="24"/>
      <c r="L4081" s="24"/>
      <c r="U4081" s="65"/>
      <c r="V4081" s="65"/>
      <c r="W4081" s="24"/>
      <c r="Y4081" s="65"/>
      <c r="Z4081" s="24"/>
    </row>
    <row r="4082" spans="1:35">
      <c r="A4082" s="24"/>
      <c r="B4082" s="24"/>
      <c r="C4082" s="24"/>
      <c r="O4082" s="24"/>
      <c r="P4082" s="65"/>
      <c r="R4082" s="24"/>
      <c r="S4082" s="24"/>
      <c r="T4082" s="65"/>
      <c r="U4082" s="65"/>
      <c r="V4082" s="65"/>
      <c r="W4082" s="24"/>
      <c r="Y4082" s="65"/>
      <c r="Z4082" s="24"/>
      <c r="AI4082" s="65"/>
    </row>
    <row r="4083" spans="1:35">
      <c r="A4083" s="24"/>
      <c r="B4083" s="24"/>
      <c r="C4083" s="24"/>
      <c r="O4083" s="24"/>
      <c r="P4083" s="65"/>
      <c r="R4083" s="24"/>
      <c r="S4083" s="24"/>
      <c r="T4083" s="65"/>
      <c r="U4083" s="65"/>
      <c r="V4083" s="65"/>
      <c r="W4083" s="24"/>
      <c r="Y4083" s="65"/>
      <c r="Z4083" s="24"/>
    </row>
    <row r="4084" spans="1:35">
      <c r="A4084" s="24"/>
      <c r="B4084" s="24"/>
      <c r="C4084" s="24"/>
      <c r="O4084" s="24"/>
      <c r="P4084" s="65"/>
      <c r="R4084" s="24"/>
      <c r="S4084" s="24"/>
      <c r="T4084" s="65"/>
      <c r="U4084" s="65"/>
      <c r="V4084" s="65"/>
      <c r="W4084" s="24"/>
      <c r="Y4084" s="65"/>
      <c r="Z4084" s="24"/>
    </row>
    <row r="4085" spans="1:35">
      <c r="A4085" s="24"/>
      <c r="B4085" s="24"/>
      <c r="C4085" s="24"/>
      <c r="O4085" s="24"/>
      <c r="P4085" s="65"/>
      <c r="R4085" s="24"/>
      <c r="S4085" s="24"/>
      <c r="T4085" s="65"/>
      <c r="U4085" s="65"/>
      <c r="V4085" s="65"/>
      <c r="W4085" s="24"/>
      <c r="Y4085" s="65"/>
      <c r="Z4085" s="24"/>
    </row>
    <row r="4086" spans="1:35">
      <c r="A4086" s="24"/>
      <c r="B4086" s="24"/>
      <c r="C4086" s="24"/>
      <c r="O4086" s="24"/>
      <c r="P4086" s="65"/>
      <c r="R4086" s="24"/>
      <c r="S4086" s="24"/>
      <c r="T4086" s="65"/>
      <c r="U4086" s="65"/>
      <c r="V4086" s="65"/>
      <c r="W4086" s="24"/>
      <c r="Y4086" s="65"/>
      <c r="Z4086" s="24"/>
    </row>
    <row r="4087" spans="1:35">
      <c r="A4087" s="24"/>
      <c r="B4087" s="24"/>
      <c r="C4087" s="24"/>
      <c r="O4087" s="24"/>
      <c r="P4087" s="65"/>
      <c r="R4087" s="24"/>
      <c r="S4087" s="24"/>
      <c r="T4087" s="65"/>
      <c r="U4087" s="65"/>
      <c r="V4087" s="65"/>
      <c r="W4087" s="24"/>
      <c r="Y4087" s="65"/>
      <c r="Z4087" s="24"/>
    </row>
    <row r="4088" spans="1:35">
      <c r="A4088" s="24"/>
      <c r="B4088" s="24"/>
      <c r="C4088" s="24"/>
      <c r="M4088" s="24"/>
      <c r="O4088" s="24"/>
      <c r="Q4088" s="24"/>
      <c r="S4088" s="24"/>
    </row>
    <row r="4089" spans="1:35">
      <c r="A4089" s="24"/>
      <c r="B4089" s="24"/>
      <c r="C4089" s="24"/>
      <c r="M4089" s="24"/>
      <c r="O4089" s="24"/>
      <c r="Q4089" s="24"/>
      <c r="S4089" s="24"/>
    </row>
    <row r="4090" spans="1:35">
      <c r="A4090" s="24"/>
      <c r="B4090" s="24"/>
      <c r="C4090" s="24"/>
      <c r="M4090" s="24"/>
      <c r="O4090" s="24"/>
      <c r="Q4090" s="24"/>
      <c r="S4090" s="24"/>
      <c r="AI4090" s="65"/>
    </row>
    <row r="4091" spans="1:35">
      <c r="A4091" s="24"/>
      <c r="B4091" s="24"/>
      <c r="C4091" s="24"/>
      <c r="M4091" s="24"/>
      <c r="O4091" s="24"/>
      <c r="Q4091" s="24"/>
      <c r="S4091" s="24"/>
    </row>
    <row r="4092" spans="1:35">
      <c r="A4092" s="24"/>
      <c r="B4092" s="24"/>
      <c r="C4092" s="24"/>
      <c r="M4092" s="24"/>
      <c r="O4092" s="24"/>
      <c r="Q4092" s="24"/>
      <c r="S4092" s="24"/>
    </row>
    <row r="4093" spans="1:35">
      <c r="A4093" s="24"/>
      <c r="B4093" s="24"/>
      <c r="C4093" s="24"/>
      <c r="M4093" s="24"/>
      <c r="O4093" s="24"/>
      <c r="Q4093" s="24"/>
      <c r="S4093" s="24"/>
    </row>
    <row r="4094" spans="1:35">
      <c r="A4094" s="24"/>
      <c r="B4094" s="24"/>
      <c r="C4094" s="24"/>
      <c r="M4094" s="24"/>
      <c r="O4094" s="24"/>
      <c r="Q4094" s="24"/>
      <c r="S4094" s="24"/>
    </row>
    <row r="4095" spans="1:35">
      <c r="A4095" s="24"/>
      <c r="B4095" s="24"/>
      <c r="C4095" s="24"/>
      <c r="M4095" s="24"/>
      <c r="O4095" s="24"/>
      <c r="Q4095" s="24"/>
      <c r="S4095" s="24"/>
    </row>
    <row r="4096" spans="1:35">
      <c r="A4096" s="24"/>
      <c r="B4096" s="24"/>
      <c r="C4096" s="24"/>
      <c r="K4096" s="24"/>
      <c r="M4096" s="24"/>
      <c r="O4096" s="24"/>
      <c r="Q4096" s="24"/>
      <c r="S4096" s="24"/>
    </row>
    <row r="4097" spans="1:29">
      <c r="A4097" s="24"/>
      <c r="B4097" s="24"/>
      <c r="C4097" s="24"/>
      <c r="K4097" s="24"/>
      <c r="M4097" s="24"/>
      <c r="O4097" s="24"/>
      <c r="Q4097" s="24"/>
      <c r="S4097" s="24"/>
    </row>
    <row r="4098" spans="1:29">
      <c r="A4098" s="24"/>
      <c r="B4098" s="24"/>
      <c r="C4098" s="24"/>
      <c r="K4098" s="24"/>
      <c r="M4098" s="24"/>
      <c r="O4098" s="24"/>
      <c r="Q4098" s="24"/>
      <c r="S4098" s="24"/>
      <c r="W4098" s="24"/>
      <c r="AC4098" s="24"/>
    </row>
    <row r="4099" spans="1:29">
      <c r="A4099" s="24"/>
      <c r="B4099" s="24"/>
      <c r="C4099" s="24"/>
      <c r="K4099" s="24"/>
      <c r="M4099" s="24"/>
      <c r="O4099" s="24"/>
      <c r="Q4099" s="24"/>
      <c r="S4099" s="24"/>
      <c r="W4099" s="24"/>
    </row>
    <row r="4100" spans="1:29">
      <c r="A4100" s="24"/>
      <c r="B4100" s="24"/>
      <c r="C4100" s="24"/>
      <c r="X4100" s="24"/>
    </row>
    <row r="4101" spans="1:29">
      <c r="A4101" s="24"/>
      <c r="B4101" s="24"/>
      <c r="C4101" s="24"/>
      <c r="X4101" s="24"/>
      <c r="AC4101" s="24"/>
    </row>
    <row r="4102" spans="1:29">
      <c r="A4102" s="24"/>
      <c r="B4102" s="24"/>
      <c r="C4102" s="24"/>
      <c r="X4102" s="24"/>
      <c r="AC4102" s="24"/>
    </row>
    <row r="4103" spans="1:29">
      <c r="A4103" s="24"/>
      <c r="B4103" s="24"/>
      <c r="C4103" s="24"/>
      <c r="X4103" s="24"/>
      <c r="AC4103" s="24"/>
    </row>
    <row r="4104" spans="1:29">
      <c r="A4104" s="24"/>
      <c r="B4104" s="24"/>
      <c r="C4104" s="24"/>
      <c r="X4104" s="24"/>
      <c r="AC4104" s="24"/>
    </row>
    <row r="4105" spans="1:29">
      <c r="A4105" s="24"/>
      <c r="B4105" s="24"/>
      <c r="C4105" s="24"/>
      <c r="X4105" s="24"/>
      <c r="AC4105" s="24"/>
    </row>
    <row r="4106" spans="1:29">
      <c r="A4106" s="24"/>
      <c r="B4106" s="24"/>
      <c r="C4106" s="24"/>
      <c r="X4106" s="24"/>
      <c r="AC4106" s="24"/>
    </row>
    <row r="4107" spans="1:29">
      <c r="A4107" s="24"/>
      <c r="B4107" s="24"/>
      <c r="C4107" s="24"/>
      <c r="X4107" s="24"/>
      <c r="AC4107" s="24"/>
    </row>
    <row r="4108" spans="1:29">
      <c r="A4108" s="24"/>
      <c r="B4108" s="24"/>
      <c r="C4108" s="24"/>
      <c r="X4108" s="24"/>
      <c r="AC4108" s="24"/>
    </row>
    <row r="4109" spans="1:29">
      <c r="A4109" s="24"/>
      <c r="B4109" s="24"/>
      <c r="C4109" s="24"/>
      <c r="X4109" s="24"/>
      <c r="AC4109" s="24"/>
    </row>
    <row r="4110" spans="1:29">
      <c r="A4110" s="24"/>
      <c r="B4110" s="24"/>
      <c r="C4110" s="24"/>
      <c r="K4110" s="24"/>
      <c r="M4110" s="24"/>
      <c r="O4110" s="24"/>
      <c r="Q4110" s="24"/>
      <c r="S4110" s="24"/>
      <c r="AC4110" s="24"/>
    </row>
    <row r="4111" spans="1:29">
      <c r="A4111" s="24"/>
      <c r="B4111" s="24"/>
      <c r="C4111" s="24"/>
      <c r="K4111" s="24"/>
      <c r="M4111" s="24"/>
      <c r="O4111" s="24"/>
      <c r="Q4111" s="24"/>
      <c r="S4111" s="24"/>
      <c r="W4111" s="24"/>
      <c r="AC4111" s="24"/>
    </row>
    <row r="4112" spans="1:29">
      <c r="A4112" s="24"/>
      <c r="B4112" s="24"/>
      <c r="C4112" s="24"/>
      <c r="K4112" s="24"/>
      <c r="M4112" s="24"/>
      <c r="N4112" s="24"/>
      <c r="O4112" s="24"/>
      <c r="Q4112" s="24"/>
      <c r="R4112" s="24"/>
      <c r="S4112" s="24"/>
      <c r="AC4112" s="24"/>
    </row>
    <row r="4113" spans="1:29">
      <c r="A4113" s="24"/>
      <c r="B4113" s="24"/>
      <c r="C4113" s="24"/>
      <c r="M4113" s="24"/>
      <c r="O4113" s="24"/>
      <c r="Q4113" s="24"/>
      <c r="S4113" s="24"/>
      <c r="AC4113" s="24"/>
    </row>
    <row r="4114" spans="1:29">
      <c r="A4114" s="24"/>
      <c r="B4114" s="24"/>
      <c r="C4114" s="24"/>
      <c r="M4114" s="24"/>
      <c r="O4114" s="24"/>
      <c r="Q4114" s="24"/>
      <c r="S4114" s="24"/>
      <c r="AC4114" s="24"/>
    </row>
    <row r="4115" spans="1:29">
      <c r="A4115" s="24"/>
      <c r="B4115" s="24"/>
      <c r="C4115" s="24"/>
      <c r="O4115" s="24"/>
      <c r="Q4115" s="24"/>
      <c r="S4115" s="24"/>
      <c r="X4115" s="24"/>
      <c r="AC4115" s="24"/>
    </row>
    <row r="4116" spans="1:29">
      <c r="A4116" s="24"/>
      <c r="B4116" s="24"/>
      <c r="C4116" s="24"/>
      <c r="O4116" s="24"/>
      <c r="Q4116" s="24"/>
      <c r="S4116" s="24"/>
      <c r="X4116" s="24"/>
      <c r="AC4116" s="24"/>
    </row>
    <row r="4117" spans="1:29">
      <c r="A4117" s="24"/>
      <c r="B4117" s="24"/>
      <c r="C4117" s="24"/>
      <c r="AC4117" s="24"/>
    </row>
    <row r="4118" spans="1:29">
      <c r="A4118" s="24"/>
      <c r="B4118" s="24"/>
      <c r="C4118" s="24"/>
      <c r="AC4118" s="24"/>
    </row>
    <row r="4119" spans="1:29">
      <c r="A4119" s="24"/>
      <c r="B4119" s="24"/>
      <c r="C4119" s="24"/>
      <c r="AC4119" s="24"/>
    </row>
    <row r="4120" spans="1:29">
      <c r="A4120" s="24"/>
      <c r="B4120" s="24"/>
      <c r="C4120" s="24"/>
      <c r="AC4120" s="24"/>
    </row>
    <row r="4121" spans="1:29">
      <c r="A4121" s="24"/>
      <c r="B4121" s="24"/>
      <c r="C4121" s="24"/>
      <c r="AC4121" s="24"/>
    </row>
    <row r="4122" spans="1:29">
      <c r="A4122" s="24"/>
      <c r="B4122" s="24"/>
      <c r="C4122" s="24"/>
      <c r="AC4122" s="24"/>
    </row>
    <row r="4123" spans="1:29">
      <c r="A4123" s="24"/>
      <c r="B4123" s="24"/>
      <c r="C4123" s="24"/>
      <c r="N4123" s="24"/>
      <c r="O4123" s="24"/>
      <c r="Q4123" s="24"/>
      <c r="R4123" s="24"/>
      <c r="S4123" s="24"/>
      <c r="X4123" s="24"/>
      <c r="AC4123" s="24"/>
    </row>
    <row r="4124" spans="1:29">
      <c r="A4124" s="24"/>
      <c r="B4124" s="24"/>
      <c r="C4124" s="24"/>
      <c r="N4124" s="24"/>
      <c r="O4124" s="24"/>
      <c r="Q4124" s="24"/>
      <c r="R4124" s="24"/>
      <c r="S4124" s="24"/>
      <c r="X4124" s="24"/>
      <c r="AC4124" s="24"/>
    </row>
    <row r="4125" spans="1:29">
      <c r="AC4125" s="24"/>
    </row>
    <row r="4126" spans="1:29">
      <c r="AC4126" s="24"/>
    </row>
    <row r="4127" spans="1:29">
      <c r="AC4127" s="24"/>
    </row>
    <row r="4128" spans="1:29">
      <c r="AC4128" s="24"/>
    </row>
    <row r="4129" spans="29:29">
      <c r="AC4129" s="24"/>
    </row>
    <row r="4130" spans="29:29">
      <c r="AC4130" s="24"/>
    </row>
    <row r="4131" spans="29:29">
      <c r="AC4131" s="24"/>
    </row>
    <row r="4132" spans="29:29">
      <c r="AC4132" s="24"/>
    </row>
    <row r="4133" spans="29:29">
      <c r="AC4133" s="24"/>
    </row>
    <row r="4134" spans="29:29">
      <c r="AC4134" s="24"/>
    </row>
    <row r="4135" spans="29:29">
      <c r="AC4135" s="24"/>
    </row>
    <row r="4136" spans="29:29">
      <c r="AC4136" s="24"/>
    </row>
    <row r="4137" spans="29:29">
      <c r="AC4137" s="24"/>
    </row>
    <row r="4138" spans="29:29">
      <c r="AC4138" s="24"/>
    </row>
    <row r="4139" spans="29:29">
      <c r="AC4139" s="24"/>
    </row>
    <row r="4140" spans="29:29">
      <c r="AC4140" s="24"/>
    </row>
    <row r="4141" spans="29:29">
      <c r="AC4141" s="24"/>
    </row>
    <row r="4142" spans="29:29">
      <c r="AC4142" s="24"/>
    </row>
    <row r="4143" spans="29:29">
      <c r="AC4143" s="24"/>
    </row>
    <row r="4144" spans="29:29">
      <c r="AC4144" s="24"/>
    </row>
    <row r="4145" spans="29:29">
      <c r="AC4145" s="24"/>
    </row>
    <row r="4146" spans="29:29">
      <c r="AC4146" s="24"/>
    </row>
    <row r="4147" spans="29:29">
      <c r="AC4147" s="24"/>
    </row>
    <row r="4148" spans="29:29">
      <c r="AC4148" s="24"/>
    </row>
    <row r="4149" spans="29:29">
      <c r="AC4149" s="24"/>
    </row>
    <row r="4150" spans="29:29">
      <c r="AC4150" s="24"/>
    </row>
    <row r="4151" spans="29:29">
      <c r="AC4151" s="24"/>
    </row>
    <row r="4152" spans="29:29">
      <c r="AC4152" s="24"/>
    </row>
    <row r="4153" spans="29:29">
      <c r="AC4153" s="24"/>
    </row>
    <row r="4154" spans="29:29">
      <c r="AC4154" s="24"/>
    </row>
    <row r="4155" spans="29:29">
      <c r="AC4155" s="24"/>
    </row>
    <row r="4156" spans="29:29">
      <c r="AC4156" s="24"/>
    </row>
    <row r="4157" spans="29:29">
      <c r="AC4157" s="24"/>
    </row>
    <row r="4158" spans="29:29">
      <c r="AC4158" s="24"/>
    </row>
    <row r="4159" spans="29:29">
      <c r="AC4159" s="24"/>
    </row>
    <row r="4160" spans="29:29">
      <c r="AC4160" s="24"/>
    </row>
    <row r="4161" spans="29:29">
      <c r="AC4161" s="24"/>
    </row>
    <row r="4162" spans="29:29">
      <c r="AC4162" s="24"/>
    </row>
    <row r="4163" spans="29:29">
      <c r="AC4163" s="24"/>
    </row>
    <row r="4164" spans="29:29">
      <c r="AC4164" s="24"/>
    </row>
    <row r="4165" spans="29:29">
      <c r="AC4165" s="24"/>
    </row>
    <row r="4166" spans="29:29">
      <c r="AC4166" s="24"/>
    </row>
    <row r="4167" spans="29:29">
      <c r="AC4167" s="24"/>
    </row>
    <row r="4168" spans="29:29">
      <c r="AC4168" s="24"/>
    </row>
    <row r="4169" spans="29:29">
      <c r="AC4169" s="24"/>
    </row>
    <row r="4170" spans="29:29">
      <c r="AC4170" s="24"/>
    </row>
    <row r="4171" spans="29:29">
      <c r="AC4171" s="24"/>
    </row>
    <row r="4172" spans="29:29">
      <c r="AC4172" s="24"/>
    </row>
  </sheetData>
  <sortState ref="A2:AI4172">
    <sortCondition ref="C2:C1048576"/>
  </sortState>
  <phoneticPr fontId="3"/>
  <pageMargins left="0.7" right="0.7" top="0.75" bottom="0.75" header="0.3" footer="0.3"/>
  <pageSetup paperSize="9" orientation="portrait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ormatColumnParts"/>
  <dimension ref="B1:CZ8"/>
  <sheetViews>
    <sheetView zoomScale="80" zoomScaleNormal="80" workbookViewId="0">
      <selection activeCell="X1" sqref="X1:AA1048576"/>
    </sheetView>
  </sheetViews>
  <sheetFormatPr defaultRowHeight="16.5"/>
  <cols>
    <col min="2" max="13" width="1" customWidth="1"/>
    <col min="15" max="22" width="1" customWidth="1"/>
    <col min="24" max="27" width="1.28515625" customWidth="1"/>
    <col min="29" max="32" width="6.140625" style="40" customWidth="1"/>
    <col min="34" max="34" width="29.140625" customWidth="1"/>
    <col min="35" max="35" width="14.85546875" customWidth="1"/>
    <col min="36" max="49" width="15.42578125" customWidth="1"/>
    <col min="51" max="58" width="3.42578125" customWidth="1"/>
    <col min="60" max="63" width="3.42578125" style="29" customWidth="1"/>
    <col min="65" max="66" width="3.42578125" style="29" customWidth="1"/>
    <col min="68" max="69" width="6.42578125" style="29" customWidth="1"/>
    <col min="70" max="76" width="6.42578125" customWidth="1"/>
    <col min="78" max="78" width="29.140625" customWidth="1"/>
    <col min="79" max="79" width="14.85546875" customWidth="1"/>
    <col min="80" max="93" width="15.42578125" customWidth="1"/>
    <col min="96" max="104" width="6.42578125" customWidth="1"/>
  </cols>
  <sheetData>
    <row r="1" spans="2:104">
      <c r="AC1" s="1"/>
      <c r="AD1" s="1"/>
      <c r="AE1" s="1"/>
      <c r="AF1" s="1"/>
    </row>
    <row r="2" spans="2:104">
      <c r="AC2" s="1"/>
      <c r="AD2" s="1"/>
      <c r="AE2" s="1"/>
      <c r="AF2" s="1"/>
    </row>
    <row r="3" spans="2:104">
      <c r="AC3" s="1"/>
      <c r="AD3" s="1"/>
      <c r="AE3" s="1"/>
      <c r="AF3" s="1"/>
    </row>
    <row r="4" spans="2:104" ht="14.25">
      <c r="AC4" s="4"/>
      <c r="AD4" s="4"/>
      <c r="AE4" s="4"/>
      <c r="AF4" s="1"/>
      <c r="BH4" s="28"/>
      <c r="BI4" s="28"/>
      <c r="BJ4" s="28"/>
      <c r="BK4" s="28"/>
      <c r="BM4" s="28"/>
      <c r="BN4" s="28"/>
      <c r="BP4" s="32"/>
      <c r="BQ4" s="32"/>
    </row>
    <row r="5" spans="2:104" ht="15" thickBot="1">
      <c r="AC5" s="6"/>
      <c r="AD5" s="6"/>
      <c r="AE5" s="6"/>
      <c r="AF5" s="1"/>
      <c r="BH5" s="27"/>
      <c r="BI5" s="27"/>
      <c r="BJ5" s="27"/>
      <c r="BK5" s="27"/>
      <c r="BM5" s="27"/>
      <c r="BN5" s="27"/>
      <c r="BP5" s="33"/>
      <c r="BQ5" s="33"/>
    </row>
    <row r="6" spans="2:104" ht="18.75">
      <c r="B6" s="615"/>
      <c r="C6" s="615"/>
      <c r="D6" s="615"/>
      <c r="E6" s="615"/>
      <c r="F6" s="615"/>
      <c r="G6" s="615"/>
      <c r="H6" s="615"/>
      <c r="I6" s="615"/>
      <c r="J6" s="615"/>
      <c r="K6" s="615"/>
      <c r="L6" s="615"/>
      <c r="M6" s="616"/>
      <c r="O6" s="621"/>
      <c r="P6" s="621"/>
      <c r="Q6" s="621"/>
      <c r="R6" s="621"/>
      <c r="S6" s="621"/>
      <c r="T6" s="621"/>
      <c r="U6" s="621"/>
      <c r="V6" s="622"/>
      <c r="X6" s="623"/>
      <c r="Y6" s="623"/>
      <c r="Z6" s="623"/>
      <c r="AA6" s="624"/>
      <c r="AC6" s="593" t="s">
        <v>1535</v>
      </c>
      <c r="AD6" s="594"/>
      <c r="AE6" s="595"/>
      <c r="AF6" s="7"/>
      <c r="AH6" s="614" t="s">
        <v>1117</v>
      </c>
      <c r="AI6" s="614" t="s">
        <v>1118</v>
      </c>
      <c r="AJ6" s="614" t="s">
        <v>1119</v>
      </c>
      <c r="AK6" s="614"/>
      <c r="AL6" s="614"/>
      <c r="AM6" s="614"/>
      <c r="AN6" s="614"/>
      <c r="AO6" s="614"/>
      <c r="AP6" s="614" t="s">
        <v>1129</v>
      </c>
      <c r="AQ6" s="614"/>
      <c r="AR6" s="614"/>
      <c r="AS6" s="614"/>
      <c r="AT6" s="614"/>
      <c r="AU6" s="614"/>
      <c r="AV6" s="614"/>
      <c r="AW6" s="614"/>
      <c r="AY6" s="631"/>
      <c r="AZ6" s="631"/>
      <c r="BA6" s="631"/>
      <c r="BB6" s="631"/>
      <c r="BC6" s="631"/>
      <c r="BD6" s="631"/>
      <c r="BE6" s="631"/>
      <c r="BF6" s="632"/>
      <c r="BH6" s="633"/>
      <c r="BI6" s="633"/>
      <c r="BJ6" s="633"/>
      <c r="BK6" s="634"/>
      <c r="BM6" s="458"/>
      <c r="BN6" s="459"/>
      <c r="BP6" s="194" t="s">
        <v>1220</v>
      </c>
      <c r="BQ6" s="351"/>
      <c r="BR6" s="194" t="s">
        <v>1221</v>
      </c>
      <c r="BS6" s="194"/>
      <c r="BT6" s="352" t="s">
        <v>1222</v>
      </c>
      <c r="BU6" s="194"/>
      <c r="BV6" s="352" t="s">
        <v>18</v>
      </c>
      <c r="BW6" s="351"/>
      <c r="BX6" s="460" t="s">
        <v>1122</v>
      </c>
      <c r="BZ6" s="614" t="s">
        <v>1117</v>
      </c>
      <c r="CA6" s="614" t="s">
        <v>1118</v>
      </c>
      <c r="CB6" s="614" t="s">
        <v>1119</v>
      </c>
      <c r="CC6" s="614"/>
      <c r="CD6" s="614"/>
      <c r="CE6" s="614"/>
      <c r="CF6" s="614"/>
      <c r="CG6" s="614"/>
      <c r="CH6" s="614" t="s">
        <v>1129</v>
      </c>
      <c r="CI6" s="614"/>
      <c r="CJ6" s="614"/>
      <c r="CK6" s="614"/>
      <c r="CL6" s="614"/>
      <c r="CM6" s="614"/>
      <c r="CN6" s="614"/>
      <c r="CO6" s="614"/>
      <c r="CR6" s="194" t="s">
        <v>1536</v>
      </c>
      <c r="CS6" s="351"/>
      <c r="CT6" s="194" t="s">
        <v>23</v>
      </c>
      <c r="CU6" s="194"/>
      <c r="CV6" s="352" t="s">
        <v>24</v>
      </c>
      <c r="CW6" s="194"/>
      <c r="CX6" s="352" t="s">
        <v>1537</v>
      </c>
      <c r="CY6" s="351"/>
      <c r="CZ6" s="460" t="s">
        <v>1122</v>
      </c>
    </row>
    <row r="7" spans="2:104" ht="16.5" customHeight="1">
      <c r="B7" s="617"/>
      <c r="C7" s="617"/>
      <c r="D7" s="617"/>
      <c r="E7" s="617"/>
      <c r="F7" s="617"/>
      <c r="G7" s="617"/>
      <c r="H7" s="617"/>
      <c r="I7" s="617"/>
      <c r="J7" s="617"/>
      <c r="K7" s="617"/>
      <c r="L7" s="617"/>
      <c r="M7" s="618"/>
      <c r="O7" s="617"/>
      <c r="P7" s="617"/>
      <c r="Q7" s="617"/>
      <c r="R7" s="617"/>
      <c r="S7" s="617"/>
      <c r="T7" s="617"/>
      <c r="U7" s="617"/>
      <c r="V7" s="618"/>
      <c r="X7" s="479"/>
      <c r="Y7" s="479"/>
      <c r="Z7" s="479"/>
      <c r="AA7" s="480"/>
      <c r="AC7" s="596"/>
      <c r="AD7" s="597"/>
      <c r="AE7" s="598"/>
      <c r="AF7" s="8"/>
      <c r="AH7" s="614"/>
      <c r="AI7" s="614"/>
      <c r="AJ7" s="613" t="s">
        <v>1120</v>
      </c>
      <c r="AK7" s="613" t="s">
        <v>1128</v>
      </c>
      <c r="AL7" s="613" t="s">
        <v>1121</v>
      </c>
      <c r="AM7" s="613" t="s">
        <v>1122</v>
      </c>
      <c r="AN7" s="613" t="s">
        <v>1123</v>
      </c>
      <c r="AO7" s="613" t="s">
        <v>1124</v>
      </c>
      <c r="AP7" s="613" t="s">
        <v>1125</v>
      </c>
      <c r="AQ7" s="613" t="s">
        <v>1126</v>
      </c>
      <c r="AR7" s="613" t="s">
        <v>1127</v>
      </c>
      <c r="AS7" s="613" t="s">
        <v>1128</v>
      </c>
      <c r="AT7" s="613" t="s">
        <v>1121</v>
      </c>
      <c r="AU7" s="613" t="s">
        <v>1122</v>
      </c>
      <c r="AV7" s="613" t="s">
        <v>1123</v>
      </c>
      <c r="AW7" s="613" t="s">
        <v>1124</v>
      </c>
      <c r="AY7" s="627"/>
      <c r="AZ7" s="627"/>
      <c r="BA7" s="627"/>
      <c r="BB7" s="627"/>
      <c r="BC7" s="627"/>
      <c r="BD7" s="627"/>
      <c r="BE7" s="627"/>
      <c r="BF7" s="628"/>
      <c r="BH7" s="627"/>
      <c r="BI7" s="627"/>
      <c r="BJ7" s="627"/>
      <c r="BK7" s="628"/>
      <c r="BM7" s="453"/>
      <c r="BN7" s="454"/>
      <c r="BP7" s="463" t="s">
        <v>13</v>
      </c>
      <c r="BQ7" s="460" t="s">
        <v>14</v>
      </c>
      <c r="BR7" s="463" t="s">
        <v>19</v>
      </c>
      <c r="BS7" s="463" t="s">
        <v>20</v>
      </c>
      <c r="BT7" s="463" t="s">
        <v>13</v>
      </c>
      <c r="BU7" s="463" t="s">
        <v>20</v>
      </c>
      <c r="BV7" s="463" t="s">
        <v>13</v>
      </c>
      <c r="BW7" s="463" t="s">
        <v>20</v>
      </c>
      <c r="BX7" s="461"/>
      <c r="BZ7" s="614"/>
      <c r="CA7" s="614"/>
      <c r="CB7" s="613" t="s">
        <v>1120</v>
      </c>
      <c r="CC7" s="613" t="s">
        <v>1128</v>
      </c>
      <c r="CD7" s="613" t="s">
        <v>1121</v>
      </c>
      <c r="CE7" s="613" t="s">
        <v>1122</v>
      </c>
      <c r="CF7" s="613" t="s">
        <v>1123</v>
      </c>
      <c r="CG7" s="613" t="s">
        <v>1124</v>
      </c>
      <c r="CH7" s="613" t="s">
        <v>1125</v>
      </c>
      <c r="CI7" s="613" t="s">
        <v>1126</v>
      </c>
      <c r="CJ7" s="613" t="s">
        <v>1127</v>
      </c>
      <c r="CK7" s="613" t="s">
        <v>1128</v>
      </c>
      <c r="CL7" s="613" t="s">
        <v>1121</v>
      </c>
      <c r="CM7" s="613" t="s">
        <v>1122</v>
      </c>
      <c r="CN7" s="613" t="s">
        <v>1123</v>
      </c>
      <c r="CO7" s="613" t="s">
        <v>1124</v>
      </c>
      <c r="CR7" s="463" t="s">
        <v>1538</v>
      </c>
      <c r="CS7" s="460" t="s">
        <v>1223</v>
      </c>
      <c r="CT7" s="463" t="s">
        <v>1538</v>
      </c>
      <c r="CU7" s="460" t="s">
        <v>1223</v>
      </c>
      <c r="CV7" s="463" t="s">
        <v>1538</v>
      </c>
      <c r="CW7" s="460" t="s">
        <v>1223</v>
      </c>
      <c r="CX7" s="463" t="s">
        <v>1538</v>
      </c>
      <c r="CY7" s="460" t="s">
        <v>1223</v>
      </c>
      <c r="CZ7" s="461"/>
    </row>
    <row r="8" spans="2:104" ht="17.25" customHeight="1" thickBot="1">
      <c r="B8" s="619"/>
      <c r="C8" s="619"/>
      <c r="D8" s="619"/>
      <c r="E8" s="619"/>
      <c r="F8" s="619"/>
      <c r="G8" s="619"/>
      <c r="H8" s="619"/>
      <c r="I8" s="619"/>
      <c r="J8" s="619"/>
      <c r="K8" s="619"/>
      <c r="L8" s="619"/>
      <c r="M8" s="620"/>
      <c r="O8" s="625"/>
      <c r="P8" s="625"/>
      <c r="Q8" s="625"/>
      <c r="R8" s="625"/>
      <c r="S8" s="625"/>
      <c r="T8" s="625"/>
      <c r="U8" s="625"/>
      <c r="V8" s="626"/>
      <c r="X8" s="560"/>
      <c r="Y8" s="560"/>
      <c r="Z8" s="560"/>
      <c r="AA8" s="561"/>
      <c r="AC8" s="9" t="s">
        <v>1223</v>
      </c>
      <c r="AD8" s="10" t="s">
        <v>1538</v>
      </c>
      <c r="AE8" s="11" t="s">
        <v>1539</v>
      </c>
      <c r="AF8" s="12" t="s">
        <v>1540</v>
      </c>
      <c r="AH8" s="614"/>
      <c r="AI8" s="614" t="s">
        <v>899</v>
      </c>
      <c r="AJ8" s="613"/>
      <c r="AK8" s="613" t="s">
        <v>235</v>
      </c>
      <c r="AL8" s="613" t="s">
        <v>900</v>
      </c>
      <c r="AM8" s="613" t="s">
        <v>901</v>
      </c>
      <c r="AN8" s="613" t="s">
        <v>902</v>
      </c>
      <c r="AO8" s="613" t="s">
        <v>902</v>
      </c>
      <c r="AP8" s="613" t="s">
        <v>903</v>
      </c>
      <c r="AQ8" s="613" t="s">
        <v>904</v>
      </c>
      <c r="AR8" s="613" t="s">
        <v>905</v>
      </c>
      <c r="AS8" s="613" t="s">
        <v>235</v>
      </c>
      <c r="AT8" s="613" t="s">
        <v>900</v>
      </c>
      <c r="AU8" s="613" t="s">
        <v>901</v>
      </c>
      <c r="AV8" s="613" t="s">
        <v>902</v>
      </c>
      <c r="AW8" s="613" t="s">
        <v>902</v>
      </c>
      <c r="AY8" s="629"/>
      <c r="AZ8" s="629"/>
      <c r="BA8" s="629"/>
      <c r="BB8" s="629"/>
      <c r="BC8" s="629"/>
      <c r="BD8" s="629"/>
      <c r="BE8" s="629"/>
      <c r="BF8" s="630"/>
      <c r="BH8" s="635"/>
      <c r="BI8" s="635"/>
      <c r="BJ8" s="635"/>
      <c r="BK8" s="636"/>
      <c r="BM8" s="455"/>
      <c r="BN8" s="456"/>
      <c r="BP8" s="464"/>
      <c r="BQ8" s="462"/>
      <c r="BR8" s="464"/>
      <c r="BS8" s="464"/>
      <c r="BT8" s="464"/>
      <c r="BU8" s="464"/>
      <c r="BV8" s="464"/>
      <c r="BW8" s="464"/>
      <c r="BX8" s="462"/>
      <c r="BZ8" s="614"/>
      <c r="CA8" s="614" t="s">
        <v>899</v>
      </c>
      <c r="CB8" s="613"/>
      <c r="CC8" s="613" t="s">
        <v>235</v>
      </c>
      <c r="CD8" s="613" t="s">
        <v>900</v>
      </c>
      <c r="CE8" s="613" t="s">
        <v>901</v>
      </c>
      <c r="CF8" s="613" t="s">
        <v>902</v>
      </c>
      <c r="CG8" s="613" t="s">
        <v>902</v>
      </c>
      <c r="CH8" s="613" t="s">
        <v>903</v>
      </c>
      <c r="CI8" s="613" t="s">
        <v>904</v>
      </c>
      <c r="CJ8" s="613" t="s">
        <v>905</v>
      </c>
      <c r="CK8" s="613" t="s">
        <v>235</v>
      </c>
      <c r="CL8" s="613" t="s">
        <v>900</v>
      </c>
      <c r="CM8" s="613" t="s">
        <v>901</v>
      </c>
      <c r="CN8" s="613" t="s">
        <v>902</v>
      </c>
      <c r="CO8" s="613" t="s">
        <v>902</v>
      </c>
      <c r="CR8" s="464"/>
      <c r="CS8" s="462"/>
      <c r="CT8" s="464"/>
      <c r="CU8" s="462"/>
      <c r="CV8" s="464"/>
      <c r="CW8" s="462"/>
      <c r="CX8" s="464"/>
      <c r="CY8" s="462"/>
      <c r="CZ8" s="462"/>
    </row>
  </sheetData>
  <mergeCells count="73">
    <mergeCell ref="CZ6:CZ8"/>
    <mergeCell ref="CW7:CW8"/>
    <mergeCell ref="CX7:CX8"/>
    <mergeCell ref="CY7:CY8"/>
    <mergeCell ref="BW7:BW8"/>
    <mergeCell ref="BX6:BX8"/>
    <mergeCell ref="CR7:CR8"/>
    <mergeCell ref="CS7:CS8"/>
    <mergeCell ref="CT7:CT8"/>
    <mergeCell ref="CU7:CU8"/>
    <mergeCell ref="CV7:CV8"/>
    <mergeCell ref="CN7:CN8"/>
    <mergeCell ref="CH7:CH8"/>
    <mergeCell ref="CI7:CI8"/>
    <mergeCell ref="CJ7:CJ8"/>
    <mergeCell ref="CK7:CK8"/>
    <mergeCell ref="AC6:AE7"/>
    <mergeCell ref="AY6:BF6"/>
    <mergeCell ref="BH6:BK6"/>
    <mergeCell ref="BM6:BN6"/>
    <mergeCell ref="CL7:CL8"/>
    <mergeCell ref="BZ6:BZ8"/>
    <mergeCell ref="CA6:CA8"/>
    <mergeCell ref="CB7:CB8"/>
    <mergeCell ref="CC7:CC8"/>
    <mergeCell ref="CD7:CD8"/>
    <mergeCell ref="CB6:CG6"/>
    <mergeCell ref="CE7:CE8"/>
    <mergeCell ref="BM8:BN8"/>
    <mergeCell ref="BM7:BN7"/>
    <mergeCell ref="BH8:BK8"/>
    <mergeCell ref="BH7:BK7"/>
    <mergeCell ref="AY7:BF7"/>
    <mergeCell ref="AY8:BF8"/>
    <mergeCell ref="AH6:AH8"/>
    <mergeCell ref="AI6:AI8"/>
    <mergeCell ref="AW7:AW8"/>
    <mergeCell ref="AN7:AN8"/>
    <mergeCell ref="AV7:AV8"/>
    <mergeCell ref="B6:M6"/>
    <mergeCell ref="B7:M7"/>
    <mergeCell ref="B8:M8"/>
    <mergeCell ref="O6:V6"/>
    <mergeCell ref="X6:AA6"/>
    <mergeCell ref="O7:V7"/>
    <mergeCell ref="X7:AA7"/>
    <mergeCell ref="O8:V8"/>
    <mergeCell ref="X8:AA8"/>
    <mergeCell ref="BV7:BV8"/>
    <mergeCell ref="CG7:CG8"/>
    <mergeCell ref="CF7:CF8"/>
    <mergeCell ref="CM7:CM8"/>
    <mergeCell ref="BP7:BP8"/>
    <mergeCell ref="BQ7:BQ8"/>
    <mergeCell ref="BR7:BR8"/>
    <mergeCell ref="BS7:BS8"/>
    <mergeCell ref="BT7:BT8"/>
    <mergeCell ref="CO7:CO8"/>
    <mergeCell ref="CH6:CO6"/>
    <mergeCell ref="AJ6:AO6"/>
    <mergeCell ref="AP6:AW6"/>
    <mergeCell ref="AJ7:AJ8"/>
    <mergeCell ref="AK7:AK8"/>
    <mergeCell ref="AL7:AL8"/>
    <mergeCell ref="AM7:AM8"/>
    <mergeCell ref="AO7:AO8"/>
    <mergeCell ref="AP7:AP8"/>
    <mergeCell ref="AQ7:AQ8"/>
    <mergeCell ref="AR7:AR8"/>
    <mergeCell ref="AS7:AS8"/>
    <mergeCell ref="AT7:AT8"/>
    <mergeCell ref="AU7:AU8"/>
    <mergeCell ref="BU7:BU8"/>
  </mergeCells>
  <phoneticPr fontId="3"/>
  <pageMargins left="0.7" right="0.7" top="0.75" bottom="0.75" header="0.3" footer="0.3"/>
  <pageSetup paperSize="9" orientation="portrait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ormatRowParts"/>
  <dimension ref="C2:AT80"/>
  <sheetViews>
    <sheetView workbookViewId="0">
      <selection activeCell="AO8" sqref="AO8:AS18"/>
    </sheetView>
  </sheetViews>
  <sheetFormatPr defaultRowHeight="14.25"/>
  <cols>
    <col min="7" max="7" width="8.85546875" customWidth="1"/>
    <col min="9" max="24" width="1.28515625" customWidth="1"/>
    <col min="26" max="33" width="1.28515625" customWidth="1"/>
    <col min="35" max="38" width="1.28515625" customWidth="1"/>
  </cols>
  <sheetData>
    <row r="2" spans="3:46" ht="18.75" customHeight="1">
      <c r="C2" s="584"/>
      <c r="D2" s="585"/>
      <c r="E2" s="585"/>
      <c r="F2" s="586"/>
      <c r="G2" s="62"/>
      <c r="H2" s="57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4"/>
      <c r="Z2" s="13"/>
      <c r="AA2" s="13"/>
      <c r="AB2" s="13"/>
      <c r="AC2" s="13"/>
      <c r="AD2" s="13"/>
      <c r="AE2" s="13"/>
      <c r="AF2" s="13"/>
      <c r="AG2" s="14"/>
      <c r="AH2" s="20"/>
      <c r="AI2" s="13"/>
      <c r="AJ2" s="13"/>
      <c r="AK2" s="13"/>
      <c r="AL2" s="14"/>
      <c r="AM2" s="20"/>
      <c r="AN2" s="20"/>
      <c r="AO2" s="15"/>
      <c r="AP2" s="16"/>
      <c r="AQ2" s="17"/>
      <c r="AR2" s="17"/>
    </row>
    <row r="3" spans="3:46" ht="15" thickBot="1"/>
    <row r="4" spans="3:46" s="1" customFormat="1" ht="20.25" customHeight="1">
      <c r="C4" s="18" t="s">
        <v>1541</v>
      </c>
      <c r="D4" s="19"/>
      <c r="E4" s="19"/>
      <c r="F4" s="19"/>
      <c r="G4" s="61"/>
      <c r="H4" s="58"/>
      <c r="I4" s="659"/>
      <c r="J4" s="659"/>
      <c r="K4" s="659"/>
      <c r="L4" s="659"/>
      <c r="M4" s="659"/>
      <c r="N4" s="659"/>
      <c r="O4" s="659"/>
      <c r="P4" s="659"/>
      <c r="Q4" s="659"/>
      <c r="R4" s="659"/>
      <c r="S4" s="659"/>
      <c r="T4" s="659"/>
      <c r="U4" s="659"/>
      <c r="V4" s="659"/>
      <c r="W4" s="659"/>
      <c r="X4" s="660"/>
      <c r="Y4" s="21"/>
      <c r="Z4" s="659"/>
      <c r="AA4" s="659"/>
      <c r="AB4" s="659"/>
      <c r="AC4" s="659"/>
      <c r="AD4" s="659"/>
      <c r="AE4" s="659"/>
      <c r="AF4" s="659"/>
      <c r="AG4" s="660"/>
      <c r="AI4" s="533"/>
      <c r="AJ4" s="533"/>
      <c r="AK4" s="533"/>
      <c r="AL4" s="534"/>
      <c r="AO4" s="146"/>
      <c r="AP4" s="147"/>
      <c r="AQ4" s="148"/>
      <c r="AR4" s="148"/>
    </row>
    <row r="5" spans="3:46">
      <c r="D5" s="20"/>
      <c r="E5" s="20"/>
      <c r="F5" s="20"/>
      <c r="G5" s="20"/>
      <c r="H5" s="20"/>
      <c r="Y5" s="20"/>
      <c r="AO5" s="149"/>
      <c r="AP5" s="149"/>
      <c r="AQ5" s="149"/>
      <c r="AR5" s="149"/>
    </row>
    <row r="6" spans="3:46" s="1" customFormat="1" ht="20.25" customHeight="1">
      <c r="C6" s="469" t="s">
        <v>1542</v>
      </c>
      <c r="D6" s="470"/>
      <c r="E6" s="470"/>
      <c r="F6" s="470"/>
      <c r="G6" s="63"/>
      <c r="H6" s="58"/>
      <c r="I6" s="665"/>
      <c r="J6" s="665"/>
      <c r="K6" s="665"/>
      <c r="L6" s="665"/>
      <c r="M6" s="665"/>
      <c r="N6" s="665"/>
      <c r="O6" s="665"/>
      <c r="P6" s="665"/>
      <c r="Q6" s="665"/>
      <c r="R6" s="665"/>
      <c r="S6" s="665"/>
      <c r="T6" s="665"/>
      <c r="U6" s="665"/>
      <c r="V6" s="665"/>
      <c r="W6" s="665"/>
      <c r="X6" s="666"/>
      <c r="Y6" s="21"/>
      <c r="Z6" s="665"/>
      <c r="AA6" s="665"/>
      <c r="AB6" s="665"/>
      <c r="AC6" s="665"/>
      <c r="AD6" s="665"/>
      <c r="AE6" s="665"/>
      <c r="AF6" s="665"/>
      <c r="AG6" s="666"/>
      <c r="AH6" s="40"/>
      <c r="AI6" s="667"/>
      <c r="AJ6" s="667"/>
      <c r="AK6" s="667"/>
      <c r="AL6" s="668"/>
      <c r="AM6" s="40"/>
      <c r="AN6" s="40"/>
      <c r="AO6" s="150"/>
      <c r="AP6" s="151"/>
      <c r="AQ6" s="152"/>
      <c r="AR6" s="152"/>
    </row>
    <row r="7" spans="3:46">
      <c r="H7" s="20"/>
      <c r="Y7" s="20"/>
      <c r="AO7" s="149"/>
      <c r="AP7" s="149"/>
      <c r="AQ7" s="149"/>
      <c r="AR7" s="149"/>
    </row>
    <row r="8" spans="3:46" s="1" customFormat="1" ht="18.75" customHeight="1">
      <c r="C8" s="520" t="s">
        <v>1543</v>
      </c>
      <c r="D8" s="523" t="s">
        <v>1544</v>
      </c>
      <c r="E8" s="523" t="s">
        <v>1545</v>
      </c>
      <c r="F8" s="535" t="s">
        <v>1546</v>
      </c>
      <c r="G8" s="526"/>
      <c r="H8" s="58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Y8" s="94"/>
      <c r="Z8" s="92"/>
      <c r="AA8" s="92"/>
      <c r="AB8" s="92"/>
      <c r="AC8" s="92"/>
      <c r="AD8" s="92"/>
      <c r="AE8" s="92"/>
      <c r="AF8" s="92"/>
      <c r="AG8" s="93"/>
      <c r="AH8" s="95"/>
      <c r="AI8" s="96"/>
      <c r="AJ8" s="96"/>
      <c r="AK8" s="96"/>
      <c r="AL8" s="97"/>
      <c r="AM8" s="98"/>
      <c r="AN8" s="98"/>
      <c r="AO8" s="572"/>
      <c r="AP8" s="574"/>
      <c r="AQ8" s="576" t="str">
        <f>IF(AO8+AP8=0,"",AO8+AP8=0)</f>
        <v/>
      </c>
      <c r="AR8" s="578"/>
    </row>
    <row r="9" spans="3:46" s="1" customFormat="1" ht="18.75" customHeight="1">
      <c r="C9" s="521"/>
      <c r="D9" s="524"/>
      <c r="E9" s="524"/>
      <c r="F9" s="536"/>
      <c r="G9" s="527"/>
      <c r="H9" s="58"/>
      <c r="I9" s="663"/>
      <c r="J9" s="663"/>
      <c r="K9" s="663"/>
      <c r="L9" s="663"/>
      <c r="M9" s="663"/>
      <c r="N9" s="663"/>
      <c r="O9" s="663"/>
      <c r="P9" s="663"/>
      <c r="Q9" s="663"/>
      <c r="R9" s="663"/>
      <c r="S9" s="663"/>
      <c r="T9" s="663"/>
      <c r="U9" s="663"/>
      <c r="V9" s="663"/>
      <c r="W9" s="663"/>
      <c r="X9" s="664"/>
      <c r="Y9" s="94"/>
      <c r="Z9" s="663"/>
      <c r="AA9" s="663"/>
      <c r="AB9" s="663"/>
      <c r="AC9" s="663"/>
      <c r="AD9" s="663"/>
      <c r="AE9" s="663"/>
      <c r="AF9" s="663"/>
      <c r="AG9" s="664"/>
      <c r="AH9" s="95"/>
      <c r="AI9" s="640"/>
      <c r="AJ9" s="640"/>
      <c r="AK9" s="640"/>
      <c r="AL9" s="641"/>
      <c r="AM9" s="98"/>
      <c r="AN9" s="98"/>
      <c r="AO9" s="573"/>
      <c r="AP9" s="575"/>
      <c r="AQ9" s="577"/>
      <c r="AR9" s="579"/>
      <c r="AT9" s="353" t="s">
        <v>1547</v>
      </c>
    </row>
    <row r="10" spans="3:46" s="1" customFormat="1" ht="18.75" customHeight="1">
      <c r="C10" s="521"/>
      <c r="D10" s="524"/>
      <c r="E10" s="524"/>
      <c r="F10" s="536"/>
      <c r="G10" s="526" t="s">
        <v>1548</v>
      </c>
      <c r="H10" s="59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1"/>
      <c r="Y10" s="56"/>
      <c r="Z10" s="50"/>
      <c r="AA10" s="50"/>
      <c r="AB10" s="50"/>
      <c r="AC10" s="50"/>
      <c r="AD10" s="50"/>
      <c r="AE10" s="50"/>
      <c r="AF10" s="50"/>
      <c r="AG10" s="51"/>
      <c r="AH10" s="48"/>
      <c r="AI10" s="48"/>
      <c r="AJ10" s="48"/>
      <c r="AK10" s="48"/>
      <c r="AL10" s="49"/>
      <c r="AM10" s="48"/>
      <c r="AN10" s="48"/>
      <c r="AO10" s="485"/>
      <c r="AP10" s="487"/>
      <c r="AQ10" s="554" t="str">
        <f>IF(AO10+AP10=0,"",AO10+AP10)</f>
        <v/>
      </c>
      <c r="AR10" s="552"/>
      <c r="AT10" s="353"/>
    </row>
    <row r="11" spans="3:46" s="1" customFormat="1" ht="18.75" customHeight="1">
      <c r="C11" s="521"/>
      <c r="D11" s="524"/>
      <c r="E11" s="524"/>
      <c r="F11" s="536"/>
      <c r="G11" s="527"/>
      <c r="H11" s="58"/>
      <c r="I11" s="657"/>
      <c r="J11" s="657"/>
      <c r="K11" s="657"/>
      <c r="L11" s="657"/>
      <c r="M11" s="657"/>
      <c r="N11" s="657"/>
      <c r="O11" s="657"/>
      <c r="P11" s="657"/>
      <c r="Q11" s="657"/>
      <c r="R11" s="657"/>
      <c r="S11" s="657"/>
      <c r="T11" s="657"/>
      <c r="U11" s="657"/>
      <c r="V11" s="657"/>
      <c r="W11" s="657"/>
      <c r="X11" s="658"/>
      <c r="Y11" s="21"/>
      <c r="Z11" s="657"/>
      <c r="AA11" s="657"/>
      <c r="AB11" s="657"/>
      <c r="AC11" s="657"/>
      <c r="AD11" s="657"/>
      <c r="AE11" s="657"/>
      <c r="AF11" s="657"/>
      <c r="AG11" s="658"/>
      <c r="AH11" s="40"/>
      <c r="AI11" s="655"/>
      <c r="AJ11" s="655"/>
      <c r="AK11" s="655"/>
      <c r="AL11" s="656"/>
      <c r="AM11" s="40"/>
      <c r="AN11" s="40"/>
      <c r="AO11" s="486"/>
      <c r="AP11" s="488"/>
      <c r="AQ11" s="500"/>
      <c r="AR11" s="553"/>
      <c r="AT11" s="353" t="s">
        <v>21</v>
      </c>
    </row>
    <row r="12" spans="3:46" s="1" customFormat="1" ht="18.75" customHeight="1">
      <c r="C12" s="521"/>
      <c r="D12" s="524"/>
      <c r="E12" s="524"/>
      <c r="F12" s="536"/>
      <c r="G12" s="526" t="s">
        <v>1549</v>
      </c>
      <c r="H12" s="59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1"/>
      <c r="Y12" s="56"/>
      <c r="Z12" s="50"/>
      <c r="AA12" s="50"/>
      <c r="AB12" s="50"/>
      <c r="AC12" s="50"/>
      <c r="AD12" s="50"/>
      <c r="AE12" s="50"/>
      <c r="AF12" s="50"/>
      <c r="AG12" s="51"/>
      <c r="AH12" s="48"/>
      <c r="AI12" s="48"/>
      <c r="AJ12" s="48"/>
      <c r="AK12" s="48"/>
      <c r="AL12" s="49"/>
      <c r="AM12" s="48"/>
      <c r="AN12" s="48"/>
      <c r="AO12" s="485"/>
      <c r="AP12" s="487"/>
      <c r="AQ12" s="554" t="str">
        <f>IF(AO12+AP12=0,"",AO12+AP12)</f>
        <v/>
      </c>
      <c r="AR12" s="552"/>
      <c r="AT12" s="353"/>
    </row>
    <row r="13" spans="3:46" s="1" customFormat="1" ht="18.75" customHeight="1">
      <c r="C13" s="521"/>
      <c r="D13" s="524"/>
      <c r="E13" s="524"/>
      <c r="F13" s="536"/>
      <c r="G13" s="527"/>
      <c r="H13" s="58"/>
      <c r="I13" s="657"/>
      <c r="J13" s="657"/>
      <c r="K13" s="657"/>
      <c r="L13" s="657"/>
      <c r="M13" s="657"/>
      <c r="N13" s="657"/>
      <c r="O13" s="657"/>
      <c r="P13" s="657"/>
      <c r="Q13" s="657"/>
      <c r="R13" s="657"/>
      <c r="S13" s="657"/>
      <c r="T13" s="657"/>
      <c r="U13" s="657"/>
      <c r="V13" s="657"/>
      <c r="W13" s="657"/>
      <c r="X13" s="658"/>
      <c r="Y13" s="21"/>
      <c r="Z13" s="657"/>
      <c r="AA13" s="657"/>
      <c r="AB13" s="657"/>
      <c r="AC13" s="657"/>
      <c r="AD13" s="657"/>
      <c r="AE13" s="657"/>
      <c r="AF13" s="657"/>
      <c r="AG13" s="658"/>
      <c r="AH13" s="40"/>
      <c r="AI13" s="655"/>
      <c r="AJ13" s="655"/>
      <c r="AK13" s="655"/>
      <c r="AL13" s="656"/>
      <c r="AM13" s="40"/>
      <c r="AN13" s="40"/>
      <c r="AO13" s="486"/>
      <c r="AP13" s="488"/>
      <c r="AQ13" s="500"/>
      <c r="AR13" s="553"/>
      <c r="AT13" s="353" t="s">
        <v>22</v>
      </c>
    </row>
    <row r="14" spans="3:46" s="1" customFormat="1" ht="18.75" customHeight="1">
      <c r="C14" s="521"/>
      <c r="D14" s="524"/>
      <c r="E14" s="524"/>
      <c r="F14" s="536"/>
      <c r="G14" s="526"/>
      <c r="H14" s="5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100"/>
      <c r="Y14" s="101"/>
      <c r="Z14" s="99"/>
      <c r="AA14" s="99"/>
      <c r="AB14" s="99"/>
      <c r="AC14" s="99"/>
      <c r="AD14" s="99"/>
      <c r="AE14" s="99"/>
      <c r="AF14" s="99"/>
      <c r="AG14" s="100"/>
      <c r="AH14" s="102"/>
      <c r="AI14" s="102"/>
      <c r="AJ14" s="102"/>
      <c r="AK14" s="102"/>
      <c r="AL14" s="103"/>
      <c r="AM14" s="102"/>
      <c r="AN14" s="102"/>
      <c r="AO14" s="650"/>
      <c r="AP14" s="639"/>
      <c r="AQ14" s="644" t="str">
        <f>IF(AO14+AP14=0,"",AO14+AP14)</f>
        <v/>
      </c>
      <c r="AR14" s="649"/>
      <c r="AT14" s="353"/>
    </row>
    <row r="15" spans="3:46" s="1" customFormat="1" ht="18.75" customHeight="1">
      <c r="C15" s="521"/>
      <c r="D15" s="524"/>
      <c r="E15" s="524"/>
      <c r="F15" s="536"/>
      <c r="G15" s="527"/>
      <c r="H15" s="58"/>
      <c r="I15" s="653"/>
      <c r="J15" s="653"/>
      <c r="K15" s="653"/>
      <c r="L15" s="653"/>
      <c r="M15" s="653"/>
      <c r="N15" s="653"/>
      <c r="O15" s="653"/>
      <c r="P15" s="653"/>
      <c r="Q15" s="653"/>
      <c r="R15" s="653"/>
      <c r="S15" s="653"/>
      <c r="T15" s="653"/>
      <c r="U15" s="653"/>
      <c r="V15" s="653"/>
      <c r="W15" s="653"/>
      <c r="X15" s="654"/>
      <c r="Y15" s="104"/>
      <c r="Z15" s="653"/>
      <c r="AA15" s="653"/>
      <c r="AB15" s="653"/>
      <c r="AC15" s="653"/>
      <c r="AD15" s="653"/>
      <c r="AE15" s="653"/>
      <c r="AF15" s="653"/>
      <c r="AG15" s="654"/>
      <c r="AH15" s="105"/>
      <c r="AI15" s="642"/>
      <c r="AJ15" s="642"/>
      <c r="AK15" s="642"/>
      <c r="AL15" s="643"/>
      <c r="AM15" s="105"/>
      <c r="AN15" s="105"/>
      <c r="AO15" s="496"/>
      <c r="AP15" s="498"/>
      <c r="AQ15" s="502"/>
      <c r="AR15" s="504"/>
      <c r="AT15" s="353" t="s">
        <v>1500</v>
      </c>
    </row>
    <row r="16" spans="3:46" ht="18.75" customHeight="1">
      <c r="C16" s="521"/>
      <c r="D16" s="524"/>
      <c r="E16" s="524"/>
      <c r="F16" s="536"/>
      <c r="G16" s="526"/>
      <c r="H16" s="60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7"/>
      <c r="Y16" s="108"/>
      <c r="Z16" s="106"/>
      <c r="AA16" s="106"/>
      <c r="AB16" s="106"/>
      <c r="AC16" s="106"/>
      <c r="AD16" s="106"/>
      <c r="AE16" s="106"/>
      <c r="AF16" s="106"/>
      <c r="AG16" s="107"/>
      <c r="AH16" s="108"/>
      <c r="AI16" s="108"/>
      <c r="AJ16" s="108"/>
      <c r="AK16" s="108"/>
      <c r="AL16" s="109"/>
      <c r="AM16" s="108"/>
      <c r="AN16" s="108"/>
      <c r="AO16" s="505"/>
      <c r="AP16" s="507"/>
      <c r="AQ16" s="509" t="str">
        <f>IF(AO16+AP16=0,"",AO16+AP16)</f>
        <v/>
      </c>
      <c r="AR16" s="511"/>
      <c r="AT16" s="354"/>
    </row>
    <row r="17" spans="3:46" ht="18.75" customHeight="1">
      <c r="C17" s="521"/>
      <c r="D17" s="524"/>
      <c r="E17" s="524"/>
      <c r="F17" s="536"/>
      <c r="G17" s="527"/>
      <c r="H17" s="57"/>
      <c r="I17" s="661"/>
      <c r="J17" s="661"/>
      <c r="K17" s="661"/>
      <c r="L17" s="661"/>
      <c r="M17" s="661"/>
      <c r="N17" s="661"/>
      <c r="O17" s="661"/>
      <c r="P17" s="661"/>
      <c r="Q17" s="661"/>
      <c r="R17" s="661"/>
      <c r="S17" s="661"/>
      <c r="T17" s="661"/>
      <c r="U17" s="661"/>
      <c r="V17" s="661"/>
      <c r="W17" s="661"/>
      <c r="X17" s="662"/>
      <c r="Y17" s="110"/>
      <c r="Z17" s="661"/>
      <c r="AA17" s="661"/>
      <c r="AB17" s="661"/>
      <c r="AC17" s="661"/>
      <c r="AD17" s="661"/>
      <c r="AE17" s="661"/>
      <c r="AF17" s="661"/>
      <c r="AG17" s="662"/>
      <c r="AH17" s="110"/>
      <c r="AI17" s="651"/>
      <c r="AJ17" s="651"/>
      <c r="AK17" s="651"/>
      <c r="AL17" s="652"/>
      <c r="AM17" s="110"/>
      <c r="AN17" s="110"/>
      <c r="AO17" s="506"/>
      <c r="AP17" s="508"/>
      <c r="AQ17" s="510"/>
      <c r="AR17" s="512"/>
      <c r="AT17" s="354" t="s">
        <v>1501</v>
      </c>
    </row>
    <row r="18" spans="3:46" ht="3" customHeight="1">
      <c r="C18" s="522"/>
      <c r="D18" s="525"/>
      <c r="E18" s="525"/>
      <c r="F18" s="537"/>
      <c r="G18" s="547"/>
      <c r="H18" s="57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7"/>
      <c r="Y18" s="52"/>
      <c r="Z18" s="46"/>
      <c r="AA18" s="46"/>
      <c r="AB18" s="46"/>
      <c r="AC18" s="46"/>
      <c r="AD18" s="46"/>
      <c r="AE18" s="46"/>
      <c r="AF18" s="46"/>
      <c r="AG18" s="47"/>
      <c r="AH18" s="52"/>
      <c r="AI18" s="44"/>
      <c r="AJ18" s="44"/>
      <c r="AK18" s="44"/>
      <c r="AL18" s="45"/>
      <c r="AM18" s="20"/>
      <c r="AN18" s="20"/>
      <c r="AO18" s="153"/>
      <c r="AP18" s="154"/>
      <c r="AQ18" s="155"/>
      <c r="AR18" s="156"/>
    </row>
    <row r="19" spans="3:46">
      <c r="H19" s="20"/>
      <c r="Y19" s="20"/>
      <c r="AO19" s="149"/>
      <c r="AP19" s="149"/>
      <c r="AQ19" s="149"/>
      <c r="AR19" s="149"/>
    </row>
    <row r="20" spans="3:46" s="1" customFormat="1" ht="15" customHeight="1" thickBot="1">
      <c r="C20" s="471" t="s">
        <v>1550</v>
      </c>
      <c r="D20" s="472"/>
      <c r="E20" s="472"/>
      <c r="F20" s="472"/>
      <c r="G20" s="64"/>
      <c r="H20" s="58"/>
      <c r="I20" s="645"/>
      <c r="J20" s="645"/>
      <c r="K20" s="645"/>
      <c r="L20" s="645"/>
      <c r="M20" s="645"/>
      <c r="N20" s="645"/>
      <c r="O20" s="645"/>
      <c r="P20" s="645"/>
      <c r="Q20" s="645"/>
      <c r="R20" s="645"/>
      <c r="S20" s="645"/>
      <c r="T20" s="645"/>
      <c r="U20" s="645"/>
      <c r="V20" s="645"/>
      <c r="W20" s="645"/>
      <c r="X20" s="646"/>
      <c r="Y20" s="21"/>
      <c r="Z20" s="645"/>
      <c r="AA20" s="645"/>
      <c r="AB20" s="645"/>
      <c r="AC20" s="645"/>
      <c r="AD20" s="645"/>
      <c r="AE20" s="645"/>
      <c r="AF20" s="645"/>
      <c r="AG20" s="646"/>
      <c r="AI20" s="647"/>
      <c r="AJ20" s="647"/>
      <c r="AK20" s="647"/>
      <c r="AL20" s="648"/>
      <c r="AO20" s="157"/>
      <c r="AP20" s="158"/>
      <c r="AQ20" s="159"/>
      <c r="AR20" s="159"/>
    </row>
    <row r="21" spans="3:46">
      <c r="AO21" s="149"/>
      <c r="AP21" s="149"/>
      <c r="AQ21" s="149"/>
      <c r="AR21" s="149"/>
    </row>
    <row r="22" spans="3:46" ht="15" thickBot="1">
      <c r="C22" s="471" t="s">
        <v>1551</v>
      </c>
      <c r="D22" s="472"/>
      <c r="E22" s="472"/>
      <c r="F22" s="472"/>
      <c r="G22" s="64"/>
      <c r="H22" s="58"/>
      <c r="I22" s="645"/>
      <c r="J22" s="645"/>
      <c r="K22" s="645"/>
      <c r="L22" s="645"/>
      <c r="M22" s="645"/>
      <c r="N22" s="645"/>
      <c r="O22" s="645"/>
      <c r="P22" s="645"/>
      <c r="Q22" s="645"/>
      <c r="R22" s="645"/>
      <c r="S22" s="645"/>
      <c r="T22" s="645"/>
      <c r="U22" s="645"/>
      <c r="V22" s="645"/>
      <c r="W22" s="645"/>
      <c r="X22" s="646"/>
      <c r="Y22" s="21"/>
      <c r="Z22" s="645"/>
      <c r="AA22" s="645"/>
      <c r="AB22" s="645"/>
      <c r="AC22" s="645"/>
      <c r="AD22" s="645"/>
      <c r="AE22" s="645"/>
      <c r="AF22" s="645"/>
      <c r="AG22" s="646"/>
      <c r="AH22" s="1"/>
      <c r="AI22" s="647"/>
      <c r="AJ22" s="647"/>
      <c r="AK22" s="647"/>
      <c r="AL22" s="648"/>
      <c r="AM22" s="1"/>
      <c r="AN22" s="1"/>
      <c r="AO22" s="157"/>
      <c r="AP22" s="158"/>
      <c r="AQ22" s="159"/>
      <c r="AR22" s="159"/>
    </row>
    <row r="30" spans="3:46">
      <c r="AO30" s="587" t="s">
        <v>1552</v>
      </c>
      <c r="AP30" s="588"/>
    </row>
    <row r="31" spans="3:46">
      <c r="AO31" s="589"/>
      <c r="AP31" s="590"/>
    </row>
    <row r="32" spans="3:46">
      <c r="AO32" s="591"/>
      <c r="AP32" s="592"/>
    </row>
    <row r="33" spans="4:42">
      <c r="D33" s="540" t="s">
        <v>1553</v>
      </c>
      <c r="E33" s="541"/>
      <c r="F33" s="541"/>
      <c r="G33" s="541"/>
      <c r="I33" s="637"/>
      <c r="J33" s="637"/>
      <c r="K33" s="637"/>
      <c r="L33" s="637"/>
      <c r="M33" s="637"/>
      <c r="N33" s="637"/>
      <c r="O33" s="637"/>
      <c r="P33" s="637"/>
      <c r="Q33" s="637"/>
      <c r="R33" s="637"/>
      <c r="S33" s="637"/>
      <c r="T33" s="637"/>
      <c r="U33" s="637"/>
      <c r="V33" s="637"/>
      <c r="W33" s="637"/>
      <c r="X33" s="637"/>
      <c r="Y33" s="117"/>
      <c r="Z33" s="637"/>
      <c r="AA33" s="637"/>
      <c r="AB33" s="637"/>
      <c r="AC33" s="637"/>
      <c r="AD33" s="637"/>
      <c r="AE33" s="637"/>
      <c r="AF33" s="637"/>
      <c r="AG33" s="637"/>
      <c r="AH33" s="117"/>
      <c r="AI33" s="568"/>
      <c r="AJ33" s="568"/>
      <c r="AK33" s="568"/>
      <c r="AL33" s="568"/>
      <c r="AO33" s="564"/>
      <c r="AP33" s="565"/>
    </row>
    <row r="34" spans="4:42">
      <c r="D34" s="539" t="s">
        <v>1554</v>
      </c>
      <c r="E34" s="539" t="s">
        <v>1534</v>
      </c>
      <c r="F34" s="539"/>
      <c r="G34" s="539"/>
      <c r="I34" s="638"/>
      <c r="J34" s="638"/>
      <c r="K34" s="638"/>
      <c r="L34" s="638"/>
      <c r="M34" s="638"/>
      <c r="N34" s="638"/>
      <c r="O34" s="638"/>
      <c r="P34" s="638"/>
      <c r="Q34" s="638"/>
      <c r="R34" s="638"/>
      <c r="S34" s="638"/>
      <c r="T34" s="638"/>
      <c r="U34" s="638"/>
      <c r="V34" s="638"/>
      <c r="W34" s="638"/>
      <c r="X34" s="638"/>
      <c r="Y34" s="117"/>
      <c r="Z34" s="638"/>
      <c r="AA34" s="638"/>
      <c r="AB34" s="638"/>
      <c r="AC34" s="638"/>
      <c r="AD34" s="638"/>
      <c r="AE34" s="638"/>
      <c r="AF34" s="638"/>
      <c r="AG34" s="638"/>
      <c r="AH34" s="117"/>
      <c r="AI34" s="468"/>
      <c r="AJ34" s="468"/>
      <c r="AK34" s="468"/>
      <c r="AL34" s="468"/>
      <c r="AO34" s="562"/>
      <c r="AP34" s="563"/>
    </row>
    <row r="35" spans="4:42">
      <c r="D35" s="539"/>
      <c r="E35" s="539" t="s">
        <v>1555</v>
      </c>
      <c r="F35" s="539"/>
      <c r="G35" s="539"/>
      <c r="I35" s="638"/>
      <c r="J35" s="638"/>
      <c r="K35" s="638"/>
      <c r="L35" s="638"/>
      <c r="M35" s="638"/>
      <c r="N35" s="638"/>
      <c r="O35" s="638"/>
      <c r="P35" s="638"/>
      <c r="Q35" s="638"/>
      <c r="R35" s="638"/>
      <c r="S35" s="638"/>
      <c r="T35" s="638"/>
      <c r="U35" s="638"/>
      <c r="V35" s="638"/>
      <c r="W35" s="638"/>
      <c r="X35" s="638"/>
      <c r="Y35" s="117"/>
      <c r="Z35" s="638"/>
      <c r="AA35" s="638"/>
      <c r="AB35" s="638"/>
      <c r="AC35" s="638"/>
      <c r="AD35" s="638"/>
      <c r="AE35" s="638"/>
      <c r="AF35" s="638"/>
      <c r="AG35" s="638"/>
      <c r="AH35" s="117"/>
      <c r="AI35" s="468"/>
      <c r="AJ35" s="468"/>
      <c r="AK35" s="468"/>
      <c r="AL35" s="468"/>
      <c r="AO35" s="562"/>
      <c r="AP35" s="563"/>
    </row>
    <row r="36" spans="4:42">
      <c r="D36" s="539"/>
      <c r="E36" s="539" t="s">
        <v>1556</v>
      </c>
      <c r="F36" s="539"/>
      <c r="G36" s="539"/>
      <c r="I36" s="638"/>
      <c r="J36" s="638"/>
      <c r="K36" s="638"/>
      <c r="L36" s="638"/>
      <c r="M36" s="638"/>
      <c r="N36" s="638"/>
      <c r="O36" s="638"/>
      <c r="P36" s="638"/>
      <c r="Q36" s="638"/>
      <c r="R36" s="638"/>
      <c r="S36" s="638"/>
      <c r="T36" s="638"/>
      <c r="U36" s="638"/>
      <c r="V36" s="638"/>
      <c r="W36" s="638"/>
      <c r="X36" s="638"/>
      <c r="Y36" s="117"/>
      <c r="Z36" s="638"/>
      <c r="AA36" s="638"/>
      <c r="AB36" s="638"/>
      <c r="AC36" s="638"/>
      <c r="AD36" s="638"/>
      <c r="AE36" s="638"/>
      <c r="AF36" s="638"/>
      <c r="AG36" s="638"/>
      <c r="AH36" s="117"/>
      <c r="AI36" s="468"/>
      <c r="AJ36" s="468"/>
      <c r="AK36" s="468"/>
      <c r="AL36" s="468"/>
      <c r="AO36" s="562"/>
      <c r="AP36" s="563"/>
    </row>
    <row r="37" spans="4:42">
      <c r="D37" s="539"/>
      <c r="E37" s="539" t="s">
        <v>1557</v>
      </c>
      <c r="F37" s="539"/>
      <c r="G37" s="539"/>
      <c r="I37" s="638"/>
      <c r="J37" s="638"/>
      <c r="K37" s="638"/>
      <c r="L37" s="638"/>
      <c r="M37" s="638"/>
      <c r="N37" s="638"/>
      <c r="O37" s="638"/>
      <c r="P37" s="638"/>
      <c r="Q37" s="638"/>
      <c r="R37" s="638"/>
      <c r="S37" s="638"/>
      <c r="T37" s="638"/>
      <c r="U37" s="638"/>
      <c r="V37" s="638"/>
      <c r="W37" s="638"/>
      <c r="X37" s="638"/>
      <c r="Y37" s="117"/>
      <c r="Z37" s="638"/>
      <c r="AA37" s="638"/>
      <c r="AB37" s="638"/>
      <c r="AC37" s="638"/>
      <c r="AD37" s="638"/>
      <c r="AE37" s="638"/>
      <c r="AF37" s="638"/>
      <c r="AG37" s="638"/>
      <c r="AH37" s="117"/>
      <c r="AI37" s="468"/>
      <c r="AJ37" s="468"/>
      <c r="AK37" s="468"/>
      <c r="AL37" s="468"/>
      <c r="AO37" s="562"/>
      <c r="AP37" s="563"/>
    </row>
    <row r="38" spans="4:42">
      <c r="D38" s="539" t="s">
        <v>1558</v>
      </c>
      <c r="E38" s="539" t="s">
        <v>1559</v>
      </c>
      <c r="F38" s="539"/>
      <c r="G38" s="539"/>
      <c r="I38" s="638"/>
      <c r="J38" s="638"/>
      <c r="K38" s="638"/>
      <c r="L38" s="638"/>
      <c r="M38" s="638"/>
      <c r="N38" s="638"/>
      <c r="O38" s="638"/>
      <c r="P38" s="638"/>
      <c r="Q38" s="638"/>
      <c r="R38" s="638"/>
      <c r="S38" s="638"/>
      <c r="T38" s="638"/>
      <c r="U38" s="638"/>
      <c r="V38" s="638"/>
      <c r="W38" s="638"/>
      <c r="X38" s="638"/>
      <c r="Y38" s="117"/>
      <c r="Z38" s="638"/>
      <c r="AA38" s="638"/>
      <c r="AB38" s="638"/>
      <c r="AC38" s="638"/>
      <c r="AD38" s="638"/>
      <c r="AE38" s="638"/>
      <c r="AF38" s="638"/>
      <c r="AG38" s="638"/>
      <c r="AH38" s="117"/>
      <c r="AI38" s="468"/>
      <c r="AJ38" s="468"/>
      <c r="AK38" s="468"/>
      <c r="AL38" s="468"/>
      <c r="AO38" s="562"/>
      <c r="AP38" s="563"/>
    </row>
    <row r="39" spans="4:42">
      <c r="D39" s="539"/>
      <c r="E39" s="539" t="s">
        <v>1560</v>
      </c>
      <c r="F39" s="539"/>
      <c r="G39" s="539"/>
      <c r="I39" s="638"/>
      <c r="J39" s="638"/>
      <c r="K39" s="638"/>
      <c r="L39" s="638"/>
      <c r="M39" s="638"/>
      <c r="N39" s="638"/>
      <c r="O39" s="638"/>
      <c r="P39" s="638"/>
      <c r="Q39" s="638"/>
      <c r="R39" s="638"/>
      <c r="S39" s="638"/>
      <c r="T39" s="638"/>
      <c r="U39" s="638"/>
      <c r="V39" s="638"/>
      <c r="W39" s="638"/>
      <c r="X39" s="638"/>
      <c r="Y39" s="117"/>
      <c r="Z39" s="638"/>
      <c r="AA39" s="638"/>
      <c r="AB39" s="638"/>
      <c r="AC39" s="638"/>
      <c r="AD39" s="638"/>
      <c r="AE39" s="638"/>
      <c r="AF39" s="638"/>
      <c r="AG39" s="638"/>
      <c r="AH39" s="117"/>
      <c r="AI39" s="468"/>
      <c r="AJ39" s="468"/>
      <c r="AK39" s="468"/>
      <c r="AL39" s="468"/>
      <c r="AO39" s="562"/>
      <c r="AP39" s="563"/>
    </row>
    <row r="40" spans="4:42">
      <c r="D40" s="539"/>
      <c r="E40" s="539" t="s">
        <v>1556</v>
      </c>
      <c r="F40" s="539"/>
      <c r="G40" s="539"/>
      <c r="I40" s="638"/>
      <c r="J40" s="638"/>
      <c r="K40" s="638"/>
      <c r="L40" s="638"/>
      <c r="M40" s="638"/>
      <c r="N40" s="638"/>
      <c r="O40" s="638"/>
      <c r="P40" s="638"/>
      <c r="Q40" s="638"/>
      <c r="R40" s="638"/>
      <c r="S40" s="638"/>
      <c r="T40" s="638"/>
      <c r="U40" s="638"/>
      <c r="V40" s="638"/>
      <c r="W40" s="638"/>
      <c r="X40" s="638"/>
      <c r="Y40" s="117"/>
      <c r="Z40" s="638"/>
      <c r="AA40" s="638"/>
      <c r="AB40" s="638"/>
      <c r="AC40" s="638"/>
      <c r="AD40" s="638"/>
      <c r="AE40" s="638"/>
      <c r="AF40" s="638"/>
      <c r="AG40" s="638"/>
      <c r="AH40" s="117"/>
      <c r="AI40" s="468"/>
      <c r="AJ40" s="468"/>
      <c r="AK40" s="468"/>
      <c r="AL40" s="468"/>
      <c r="AO40" s="562"/>
      <c r="AP40" s="563"/>
    </row>
    <row r="41" spans="4:42">
      <c r="D41" s="539"/>
      <c r="E41" s="539" t="s">
        <v>1557</v>
      </c>
      <c r="F41" s="539"/>
      <c r="G41" s="539"/>
      <c r="I41" s="638"/>
      <c r="J41" s="638"/>
      <c r="K41" s="638"/>
      <c r="L41" s="638"/>
      <c r="M41" s="638"/>
      <c r="N41" s="638"/>
      <c r="O41" s="638"/>
      <c r="P41" s="638"/>
      <c r="Q41" s="638"/>
      <c r="R41" s="638"/>
      <c r="S41" s="638"/>
      <c r="T41" s="638"/>
      <c r="U41" s="638"/>
      <c r="V41" s="638"/>
      <c r="W41" s="638"/>
      <c r="X41" s="638"/>
      <c r="Y41" s="117"/>
      <c r="Z41" s="638"/>
      <c r="AA41" s="638"/>
      <c r="AB41" s="638"/>
      <c r="AC41" s="638"/>
      <c r="AD41" s="638"/>
      <c r="AE41" s="638"/>
      <c r="AF41" s="638"/>
      <c r="AG41" s="638"/>
      <c r="AH41" s="117"/>
      <c r="AI41" s="468"/>
      <c r="AJ41" s="468"/>
      <c r="AK41" s="468"/>
      <c r="AL41" s="468"/>
      <c r="AO41" s="562"/>
      <c r="AP41" s="563"/>
    </row>
    <row r="42" spans="4:42">
      <c r="D42" s="540" t="s">
        <v>1561</v>
      </c>
      <c r="E42" s="541"/>
      <c r="F42" s="541"/>
      <c r="G42" s="541"/>
      <c r="I42" s="637"/>
      <c r="J42" s="637"/>
      <c r="K42" s="637"/>
      <c r="L42" s="637"/>
      <c r="M42" s="637"/>
      <c r="N42" s="637"/>
      <c r="O42" s="637"/>
      <c r="P42" s="637"/>
      <c r="Q42" s="637"/>
      <c r="R42" s="637"/>
      <c r="S42" s="637"/>
      <c r="T42" s="637"/>
      <c r="U42" s="637"/>
      <c r="V42" s="637"/>
      <c r="W42" s="637"/>
      <c r="X42" s="637"/>
      <c r="Y42" s="117"/>
      <c r="Z42" s="637"/>
      <c r="AA42" s="637"/>
      <c r="AB42" s="637"/>
      <c r="AC42" s="637"/>
      <c r="AD42" s="637"/>
      <c r="AE42" s="637"/>
      <c r="AF42" s="637"/>
      <c r="AG42" s="637"/>
      <c r="AH42" s="117"/>
      <c r="AI42" s="568"/>
      <c r="AJ42" s="568"/>
      <c r="AK42" s="568"/>
      <c r="AL42" s="568"/>
      <c r="AO42" s="564"/>
      <c r="AP42" s="565"/>
    </row>
    <row r="43" spans="4:42">
      <c r="D43" s="539" t="s">
        <v>1562</v>
      </c>
      <c r="E43" s="539" t="s">
        <v>1563</v>
      </c>
      <c r="F43" s="539"/>
      <c r="G43" s="539"/>
      <c r="I43" s="638"/>
      <c r="J43" s="638"/>
      <c r="K43" s="638"/>
      <c r="L43" s="638"/>
      <c r="M43" s="638"/>
      <c r="N43" s="638"/>
      <c r="O43" s="638"/>
      <c r="P43" s="638"/>
      <c r="Q43" s="638"/>
      <c r="R43" s="638"/>
      <c r="S43" s="638"/>
      <c r="T43" s="638"/>
      <c r="U43" s="638"/>
      <c r="V43" s="638"/>
      <c r="W43" s="638"/>
      <c r="X43" s="638"/>
      <c r="Y43" s="117"/>
      <c r="Z43" s="638"/>
      <c r="AA43" s="638"/>
      <c r="AB43" s="638"/>
      <c r="AC43" s="638"/>
      <c r="AD43" s="638"/>
      <c r="AE43" s="638"/>
      <c r="AF43" s="638"/>
      <c r="AG43" s="638"/>
      <c r="AH43" s="117"/>
      <c r="AI43" s="468"/>
      <c r="AJ43" s="468"/>
      <c r="AK43" s="468"/>
      <c r="AL43" s="468"/>
      <c r="AO43" s="562"/>
      <c r="AP43" s="563"/>
    </row>
    <row r="44" spans="4:42">
      <c r="D44" s="539"/>
      <c r="E44" s="539" t="s">
        <v>1560</v>
      </c>
      <c r="F44" s="539"/>
      <c r="G44" s="539"/>
      <c r="I44" s="638"/>
      <c r="J44" s="638"/>
      <c r="K44" s="638"/>
      <c r="L44" s="638"/>
      <c r="M44" s="638"/>
      <c r="N44" s="638"/>
      <c r="O44" s="638"/>
      <c r="P44" s="638"/>
      <c r="Q44" s="638"/>
      <c r="R44" s="638"/>
      <c r="S44" s="638"/>
      <c r="T44" s="638"/>
      <c r="U44" s="638"/>
      <c r="V44" s="638"/>
      <c r="W44" s="638"/>
      <c r="X44" s="638"/>
      <c r="Y44" s="117"/>
      <c r="Z44" s="638"/>
      <c r="AA44" s="638"/>
      <c r="AB44" s="638"/>
      <c r="AC44" s="638"/>
      <c r="AD44" s="638"/>
      <c r="AE44" s="638"/>
      <c r="AF44" s="638"/>
      <c r="AG44" s="638"/>
      <c r="AH44" s="117"/>
      <c r="AI44" s="468"/>
      <c r="AJ44" s="468"/>
      <c r="AK44" s="468"/>
      <c r="AL44" s="468"/>
      <c r="AO44" s="562"/>
      <c r="AP44" s="563"/>
    </row>
    <row r="45" spans="4:42">
      <c r="D45" s="539"/>
      <c r="E45" s="539" t="s">
        <v>1556</v>
      </c>
      <c r="F45" s="539"/>
      <c r="G45" s="539"/>
      <c r="I45" s="638"/>
      <c r="J45" s="638"/>
      <c r="K45" s="638"/>
      <c r="L45" s="638"/>
      <c r="M45" s="638"/>
      <c r="N45" s="638"/>
      <c r="O45" s="638"/>
      <c r="P45" s="638"/>
      <c r="Q45" s="638"/>
      <c r="R45" s="638"/>
      <c r="S45" s="638"/>
      <c r="T45" s="638"/>
      <c r="U45" s="638"/>
      <c r="V45" s="638"/>
      <c r="W45" s="638"/>
      <c r="X45" s="638"/>
      <c r="Y45" s="117"/>
      <c r="Z45" s="638"/>
      <c r="AA45" s="638"/>
      <c r="AB45" s="638"/>
      <c r="AC45" s="638"/>
      <c r="AD45" s="638"/>
      <c r="AE45" s="638"/>
      <c r="AF45" s="638"/>
      <c r="AG45" s="638"/>
      <c r="AH45" s="117"/>
      <c r="AI45" s="468"/>
      <c r="AJ45" s="468"/>
      <c r="AK45" s="468"/>
      <c r="AL45" s="468"/>
      <c r="AO45" s="562"/>
      <c r="AP45" s="563"/>
    </row>
    <row r="46" spans="4:42">
      <c r="D46" s="539"/>
      <c r="E46" s="539" t="s">
        <v>1557</v>
      </c>
      <c r="F46" s="539"/>
      <c r="G46" s="539"/>
      <c r="I46" s="638"/>
      <c r="J46" s="638"/>
      <c r="K46" s="638"/>
      <c r="L46" s="638"/>
      <c r="M46" s="638"/>
      <c r="N46" s="638"/>
      <c r="O46" s="638"/>
      <c r="P46" s="638"/>
      <c r="Q46" s="638"/>
      <c r="R46" s="638"/>
      <c r="S46" s="638"/>
      <c r="T46" s="638"/>
      <c r="U46" s="638"/>
      <c r="V46" s="638"/>
      <c r="W46" s="638"/>
      <c r="X46" s="638"/>
      <c r="Y46" s="117"/>
      <c r="Z46" s="638"/>
      <c r="AA46" s="638"/>
      <c r="AB46" s="638"/>
      <c r="AC46" s="638"/>
      <c r="AD46" s="638"/>
      <c r="AE46" s="638"/>
      <c r="AF46" s="638"/>
      <c r="AG46" s="638"/>
      <c r="AH46" s="117"/>
      <c r="AI46" s="468"/>
      <c r="AJ46" s="468"/>
      <c r="AK46" s="468"/>
      <c r="AL46" s="468"/>
      <c r="AO46" s="562"/>
      <c r="AP46" s="563"/>
    </row>
    <row r="47" spans="4:42">
      <c r="D47" s="539" t="s">
        <v>1564</v>
      </c>
      <c r="E47" s="539" t="s">
        <v>1559</v>
      </c>
      <c r="F47" s="539"/>
      <c r="G47" s="539"/>
      <c r="I47" s="638"/>
      <c r="J47" s="638"/>
      <c r="K47" s="638"/>
      <c r="L47" s="638"/>
      <c r="M47" s="638"/>
      <c r="N47" s="638"/>
      <c r="O47" s="638"/>
      <c r="P47" s="638"/>
      <c r="Q47" s="638"/>
      <c r="R47" s="638"/>
      <c r="S47" s="638"/>
      <c r="T47" s="638"/>
      <c r="U47" s="638"/>
      <c r="V47" s="638"/>
      <c r="W47" s="638"/>
      <c r="X47" s="638"/>
      <c r="Y47" s="117"/>
      <c r="Z47" s="638"/>
      <c r="AA47" s="638"/>
      <c r="AB47" s="638"/>
      <c r="AC47" s="638"/>
      <c r="AD47" s="638"/>
      <c r="AE47" s="638"/>
      <c r="AF47" s="638"/>
      <c r="AG47" s="638"/>
      <c r="AH47" s="117"/>
      <c r="AI47" s="468"/>
      <c r="AJ47" s="468"/>
      <c r="AK47" s="468"/>
      <c r="AL47" s="468"/>
      <c r="AO47" s="562"/>
      <c r="AP47" s="563"/>
    </row>
    <row r="48" spans="4:42">
      <c r="D48" s="539"/>
      <c r="E48" s="539" t="s">
        <v>1565</v>
      </c>
      <c r="F48" s="539"/>
      <c r="G48" s="539"/>
      <c r="I48" s="638"/>
      <c r="J48" s="638"/>
      <c r="K48" s="638"/>
      <c r="L48" s="638"/>
      <c r="M48" s="638"/>
      <c r="N48" s="638"/>
      <c r="O48" s="638"/>
      <c r="P48" s="638"/>
      <c r="Q48" s="638"/>
      <c r="R48" s="638"/>
      <c r="S48" s="638"/>
      <c r="T48" s="638"/>
      <c r="U48" s="638"/>
      <c r="V48" s="638"/>
      <c r="W48" s="638"/>
      <c r="X48" s="638"/>
      <c r="Y48" s="117"/>
      <c r="Z48" s="638"/>
      <c r="AA48" s="638"/>
      <c r="AB48" s="638"/>
      <c r="AC48" s="638"/>
      <c r="AD48" s="638"/>
      <c r="AE48" s="638"/>
      <c r="AF48" s="638"/>
      <c r="AG48" s="638"/>
      <c r="AH48" s="117"/>
      <c r="AI48" s="468"/>
      <c r="AJ48" s="468"/>
      <c r="AK48" s="468"/>
      <c r="AL48" s="468"/>
      <c r="AO48" s="562"/>
      <c r="AP48" s="563"/>
    </row>
    <row r="49" spans="4:42">
      <c r="D49" s="539"/>
      <c r="E49" s="539" t="s">
        <v>1560</v>
      </c>
      <c r="F49" s="539"/>
      <c r="G49" s="539"/>
      <c r="I49" s="638"/>
      <c r="J49" s="638"/>
      <c r="K49" s="638"/>
      <c r="L49" s="638"/>
      <c r="M49" s="638"/>
      <c r="N49" s="638"/>
      <c r="O49" s="638"/>
      <c r="P49" s="638"/>
      <c r="Q49" s="638"/>
      <c r="R49" s="638"/>
      <c r="S49" s="638"/>
      <c r="T49" s="638"/>
      <c r="U49" s="638"/>
      <c r="V49" s="638"/>
      <c r="W49" s="638"/>
      <c r="X49" s="638"/>
      <c r="Y49" s="117"/>
      <c r="Z49" s="638"/>
      <c r="AA49" s="638"/>
      <c r="AB49" s="638"/>
      <c r="AC49" s="638"/>
      <c r="AD49" s="638"/>
      <c r="AE49" s="638"/>
      <c r="AF49" s="638"/>
      <c r="AG49" s="638"/>
      <c r="AH49" s="117"/>
      <c r="AI49" s="468"/>
      <c r="AJ49" s="468"/>
      <c r="AK49" s="468"/>
      <c r="AL49" s="468"/>
      <c r="AO49" s="562"/>
      <c r="AP49" s="563"/>
    </row>
    <row r="50" spans="4:42">
      <c r="D50" s="539"/>
      <c r="E50" s="539" t="s">
        <v>1556</v>
      </c>
      <c r="F50" s="539"/>
      <c r="G50" s="539"/>
      <c r="I50" s="638"/>
      <c r="J50" s="638"/>
      <c r="K50" s="638"/>
      <c r="L50" s="638"/>
      <c r="M50" s="638"/>
      <c r="N50" s="638"/>
      <c r="O50" s="638"/>
      <c r="P50" s="638"/>
      <c r="Q50" s="638"/>
      <c r="R50" s="638"/>
      <c r="S50" s="638"/>
      <c r="T50" s="638"/>
      <c r="U50" s="638"/>
      <c r="V50" s="638"/>
      <c r="W50" s="638"/>
      <c r="X50" s="638"/>
      <c r="Y50" s="117"/>
      <c r="Z50" s="638"/>
      <c r="AA50" s="638"/>
      <c r="AB50" s="638"/>
      <c r="AC50" s="638"/>
      <c r="AD50" s="638"/>
      <c r="AE50" s="638"/>
      <c r="AF50" s="638"/>
      <c r="AG50" s="638"/>
      <c r="AH50" s="117"/>
      <c r="AI50" s="468"/>
      <c r="AJ50" s="468"/>
      <c r="AK50" s="468"/>
      <c r="AL50" s="468"/>
      <c r="AO50" s="562"/>
      <c r="AP50" s="563"/>
    </row>
    <row r="51" spans="4:42">
      <c r="D51" s="539"/>
      <c r="E51" s="539" t="s">
        <v>1557</v>
      </c>
      <c r="F51" s="539"/>
      <c r="G51" s="539"/>
      <c r="I51" s="638"/>
      <c r="J51" s="638"/>
      <c r="K51" s="638"/>
      <c r="L51" s="638"/>
      <c r="M51" s="638"/>
      <c r="N51" s="638"/>
      <c r="O51" s="638"/>
      <c r="P51" s="638"/>
      <c r="Q51" s="638"/>
      <c r="R51" s="638"/>
      <c r="S51" s="638"/>
      <c r="T51" s="638"/>
      <c r="U51" s="638"/>
      <c r="V51" s="638"/>
      <c r="W51" s="638"/>
      <c r="X51" s="638"/>
      <c r="Y51" s="117"/>
      <c r="Z51" s="638"/>
      <c r="AA51" s="638"/>
      <c r="AB51" s="638"/>
      <c r="AC51" s="638"/>
      <c r="AD51" s="638"/>
      <c r="AE51" s="638"/>
      <c r="AF51" s="638"/>
      <c r="AG51" s="638"/>
      <c r="AH51" s="117"/>
      <c r="AI51" s="468"/>
      <c r="AJ51" s="468"/>
      <c r="AK51" s="468"/>
      <c r="AL51" s="468"/>
      <c r="AO51" s="562"/>
      <c r="AP51" s="563"/>
    </row>
    <row r="52" spans="4:42">
      <c r="D52" s="540" t="s">
        <v>1566</v>
      </c>
      <c r="E52" s="541"/>
      <c r="F52" s="541"/>
      <c r="G52" s="541"/>
      <c r="I52" s="637"/>
      <c r="J52" s="637"/>
      <c r="K52" s="637"/>
      <c r="L52" s="637"/>
      <c r="M52" s="637"/>
      <c r="N52" s="637"/>
      <c r="O52" s="637"/>
      <c r="P52" s="637"/>
      <c r="Q52" s="637"/>
      <c r="R52" s="637"/>
      <c r="S52" s="637"/>
      <c r="T52" s="637"/>
      <c r="U52" s="637"/>
      <c r="V52" s="637"/>
      <c r="W52" s="637"/>
      <c r="X52" s="637"/>
      <c r="Y52" s="117"/>
      <c r="Z52" s="637"/>
      <c r="AA52" s="637"/>
      <c r="AB52" s="637"/>
      <c r="AC52" s="637"/>
      <c r="AD52" s="637"/>
      <c r="AE52" s="637"/>
      <c r="AF52" s="637"/>
      <c r="AG52" s="637"/>
      <c r="AH52" s="117"/>
      <c r="AI52" s="568"/>
      <c r="AJ52" s="568"/>
      <c r="AK52" s="568"/>
      <c r="AL52" s="568"/>
      <c r="AO52" s="564"/>
      <c r="AP52" s="565"/>
    </row>
    <row r="53" spans="4:42">
      <c r="D53" s="343" t="s">
        <v>1562</v>
      </c>
      <c r="E53" s="539" t="s">
        <v>1563</v>
      </c>
      <c r="F53" s="539"/>
      <c r="G53" s="539"/>
      <c r="I53" s="638"/>
      <c r="J53" s="638"/>
      <c r="K53" s="638"/>
      <c r="L53" s="638"/>
      <c r="M53" s="638"/>
      <c r="N53" s="638"/>
      <c r="O53" s="638"/>
      <c r="P53" s="638"/>
      <c r="Q53" s="638"/>
      <c r="R53" s="638"/>
      <c r="S53" s="638"/>
      <c r="T53" s="638"/>
      <c r="U53" s="638"/>
      <c r="V53" s="638"/>
      <c r="W53" s="638"/>
      <c r="X53" s="638"/>
      <c r="Y53" s="117"/>
      <c r="Z53" s="638"/>
      <c r="AA53" s="638"/>
      <c r="AB53" s="638"/>
      <c r="AC53" s="638"/>
      <c r="AD53" s="638"/>
      <c r="AE53" s="638"/>
      <c r="AF53" s="638"/>
      <c r="AG53" s="638"/>
      <c r="AH53" s="117"/>
      <c r="AI53" s="468"/>
      <c r="AJ53" s="468"/>
      <c r="AK53" s="468"/>
      <c r="AL53" s="468"/>
      <c r="AO53" s="562"/>
      <c r="AP53" s="563"/>
    </row>
    <row r="54" spans="4:42">
      <c r="D54" s="343" t="s">
        <v>1567</v>
      </c>
      <c r="E54" s="539" t="s">
        <v>1568</v>
      </c>
      <c r="F54" s="539"/>
      <c r="G54" s="539"/>
      <c r="I54" s="638"/>
      <c r="J54" s="638"/>
      <c r="K54" s="638"/>
      <c r="L54" s="638"/>
      <c r="M54" s="638"/>
      <c r="N54" s="638"/>
      <c r="O54" s="638"/>
      <c r="P54" s="638"/>
      <c r="Q54" s="638"/>
      <c r="R54" s="638"/>
      <c r="S54" s="638"/>
      <c r="T54" s="638"/>
      <c r="U54" s="638"/>
      <c r="V54" s="638"/>
      <c r="W54" s="638"/>
      <c r="X54" s="638"/>
      <c r="Y54" s="117"/>
      <c r="Z54" s="638"/>
      <c r="AA54" s="638"/>
      <c r="AB54" s="638"/>
      <c r="AC54" s="638"/>
      <c r="AD54" s="638"/>
      <c r="AE54" s="638"/>
      <c r="AF54" s="638"/>
      <c r="AG54" s="638"/>
      <c r="AH54" s="117"/>
      <c r="AI54" s="468"/>
      <c r="AJ54" s="468"/>
      <c r="AK54" s="468"/>
      <c r="AL54" s="468"/>
      <c r="AO54" s="562"/>
      <c r="AP54" s="563"/>
    </row>
    <row r="55" spans="4:42">
      <c r="E55" s="130"/>
      <c r="F55" s="131"/>
      <c r="G55" s="131"/>
      <c r="H55" s="20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18"/>
      <c r="Z55" s="134"/>
      <c r="AA55" s="134"/>
      <c r="AB55" s="134"/>
      <c r="AC55" s="134"/>
      <c r="AD55" s="134"/>
      <c r="AE55" s="134"/>
      <c r="AF55" s="134"/>
      <c r="AG55" s="134"/>
      <c r="AH55" s="118"/>
      <c r="AI55" s="137"/>
      <c r="AJ55" s="137"/>
      <c r="AK55" s="137"/>
      <c r="AL55" s="137"/>
      <c r="AO55" s="134"/>
      <c r="AP55" s="134"/>
    </row>
    <row r="56" spans="4:42">
      <c r="E56" s="130"/>
      <c r="F56" s="131"/>
      <c r="G56" s="131"/>
      <c r="H56" s="20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18"/>
      <c r="Z56" s="134"/>
      <c r="AA56" s="134"/>
      <c r="AB56" s="134"/>
      <c r="AC56" s="134"/>
      <c r="AD56" s="134"/>
      <c r="AE56" s="134"/>
      <c r="AF56" s="134"/>
      <c r="AG56" s="134"/>
      <c r="AH56" s="118"/>
      <c r="AI56" s="137"/>
      <c r="AJ56" s="137"/>
      <c r="AK56" s="137"/>
      <c r="AL56" s="137"/>
      <c r="AO56" s="134"/>
      <c r="AP56" s="134"/>
    </row>
    <row r="57" spans="4:42">
      <c r="D57" s="540" t="s">
        <v>1569</v>
      </c>
      <c r="E57" s="541"/>
      <c r="F57" s="541"/>
      <c r="G57" s="541"/>
      <c r="I57" s="637"/>
      <c r="J57" s="637"/>
      <c r="K57" s="637"/>
      <c r="L57" s="637"/>
      <c r="M57" s="637"/>
      <c r="N57" s="637"/>
      <c r="O57" s="637"/>
      <c r="P57" s="637"/>
      <c r="Q57" s="637"/>
      <c r="R57" s="637"/>
      <c r="S57" s="637"/>
      <c r="T57" s="637"/>
      <c r="U57" s="637"/>
      <c r="V57" s="637"/>
      <c r="W57" s="637"/>
      <c r="X57" s="637"/>
      <c r="Y57" s="117"/>
      <c r="Z57" s="637"/>
      <c r="AA57" s="637"/>
      <c r="AB57" s="637"/>
      <c r="AC57" s="637"/>
      <c r="AD57" s="637"/>
      <c r="AE57" s="637"/>
      <c r="AF57" s="637"/>
      <c r="AG57" s="637"/>
      <c r="AH57" s="117"/>
      <c r="AI57" s="568"/>
      <c r="AJ57" s="568"/>
      <c r="AK57" s="568"/>
      <c r="AL57" s="568"/>
      <c r="AO57" s="564"/>
      <c r="AP57" s="565"/>
    </row>
    <row r="58" spans="4:42">
      <c r="D58" s="539" t="s">
        <v>1562</v>
      </c>
      <c r="E58" s="539" t="s">
        <v>1563</v>
      </c>
      <c r="F58" s="539"/>
      <c r="G58" s="539"/>
      <c r="I58" s="638"/>
      <c r="J58" s="638"/>
      <c r="K58" s="638"/>
      <c r="L58" s="638"/>
      <c r="M58" s="638"/>
      <c r="N58" s="638"/>
      <c r="O58" s="638"/>
      <c r="P58" s="638"/>
      <c r="Q58" s="638"/>
      <c r="R58" s="638"/>
      <c r="S58" s="638"/>
      <c r="T58" s="638"/>
      <c r="U58" s="638"/>
      <c r="V58" s="638"/>
      <c r="W58" s="638"/>
      <c r="X58" s="638"/>
      <c r="Y58" s="117"/>
      <c r="Z58" s="638"/>
      <c r="AA58" s="638"/>
      <c r="AB58" s="638"/>
      <c r="AC58" s="638"/>
      <c r="AD58" s="638"/>
      <c r="AE58" s="638"/>
      <c r="AF58" s="638"/>
      <c r="AG58" s="638"/>
      <c r="AH58" s="117"/>
      <c r="AI58" s="468"/>
      <c r="AJ58" s="468"/>
      <c r="AK58" s="468"/>
      <c r="AL58" s="468"/>
      <c r="AO58" s="562"/>
      <c r="AP58" s="563"/>
    </row>
    <row r="59" spans="4:42">
      <c r="D59" s="539"/>
      <c r="E59" s="539" t="s">
        <v>1560</v>
      </c>
      <c r="F59" s="539"/>
      <c r="G59" s="539"/>
      <c r="I59" s="638"/>
      <c r="J59" s="638"/>
      <c r="K59" s="638"/>
      <c r="L59" s="638"/>
      <c r="M59" s="638"/>
      <c r="N59" s="638"/>
      <c r="O59" s="638"/>
      <c r="P59" s="638"/>
      <c r="Q59" s="638"/>
      <c r="R59" s="638"/>
      <c r="S59" s="638"/>
      <c r="T59" s="638"/>
      <c r="U59" s="638"/>
      <c r="V59" s="638"/>
      <c r="W59" s="638"/>
      <c r="X59" s="638"/>
      <c r="Y59" s="117"/>
      <c r="Z59" s="638"/>
      <c r="AA59" s="638"/>
      <c r="AB59" s="638"/>
      <c r="AC59" s="638"/>
      <c r="AD59" s="638"/>
      <c r="AE59" s="638"/>
      <c r="AF59" s="638"/>
      <c r="AG59" s="638"/>
      <c r="AH59" s="117"/>
      <c r="AI59" s="468"/>
      <c r="AJ59" s="468"/>
      <c r="AK59" s="468"/>
      <c r="AL59" s="468"/>
      <c r="AO59" s="562"/>
      <c r="AP59" s="563"/>
    </row>
    <row r="60" spans="4:42">
      <c r="D60" s="539"/>
      <c r="E60" s="539" t="s">
        <v>1556</v>
      </c>
      <c r="F60" s="539"/>
      <c r="G60" s="539"/>
      <c r="I60" s="638"/>
      <c r="J60" s="638"/>
      <c r="K60" s="638"/>
      <c r="L60" s="638"/>
      <c r="M60" s="638"/>
      <c r="N60" s="638"/>
      <c r="O60" s="638"/>
      <c r="P60" s="638"/>
      <c r="Q60" s="638"/>
      <c r="R60" s="638"/>
      <c r="S60" s="638"/>
      <c r="T60" s="638"/>
      <c r="U60" s="638"/>
      <c r="V60" s="638"/>
      <c r="W60" s="638"/>
      <c r="X60" s="638"/>
      <c r="Y60" s="117"/>
      <c r="Z60" s="638"/>
      <c r="AA60" s="638"/>
      <c r="AB60" s="638"/>
      <c r="AC60" s="638"/>
      <c r="AD60" s="638"/>
      <c r="AE60" s="638"/>
      <c r="AF60" s="638"/>
      <c r="AG60" s="638"/>
      <c r="AH60" s="117"/>
      <c r="AI60" s="468"/>
      <c r="AJ60" s="468"/>
      <c r="AK60" s="468"/>
      <c r="AL60" s="468"/>
      <c r="AO60" s="562"/>
      <c r="AP60" s="563"/>
    </row>
    <row r="61" spans="4:42">
      <c r="D61" s="539"/>
      <c r="E61" s="539" t="s">
        <v>1557</v>
      </c>
      <c r="F61" s="539"/>
      <c r="G61" s="539"/>
      <c r="I61" s="638"/>
      <c r="J61" s="638"/>
      <c r="K61" s="638"/>
      <c r="L61" s="638"/>
      <c r="M61" s="638"/>
      <c r="N61" s="638"/>
      <c r="O61" s="638"/>
      <c r="P61" s="638"/>
      <c r="Q61" s="638"/>
      <c r="R61" s="638"/>
      <c r="S61" s="638"/>
      <c r="T61" s="638"/>
      <c r="U61" s="638"/>
      <c r="V61" s="638"/>
      <c r="W61" s="638"/>
      <c r="X61" s="638"/>
      <c r="Y61" s="117"/>
      <c r="Z61" s="638"/>
      <c r="AA61" s="638"/>
      <c r="AB61" s="638"/>
      <c r="AC61" s="638"/>
      <c r="AD61" s="638"/>
      <c r="AE61" s="638"/>
      <c r="AF61" s="638"/>
      <c r="AG61" s="638"/>
      <c r="AH61" s="117"/>
      <c r="AI61" s="468"/>
      <c r="AJ61" s="468"/>
      <c r="AK61" s="468"/>
      <c r="AL61" s="468"/>
      <c r="AO61" s="562"/>
      <c r="AP61" s="563"/>
    </row>
    <row r="64" spans="4:42">
      <c r="AO64" s="587" t="s">
        <v>1570</v>
      </c>
      <c r="AP64" s="588"/>
    </row>
    <row r="65" spans="4:42">
      <c r="AO65" s="589"/>
      <c r="AP65" s="590"/>
    </row>
    <row r="66" spans="4:42">
      <c r="AO66" s="591"/>
      <c r="AP66" s="592"/>
    </row>
    <row r="67" spans="4:42">
      <c r="D67" s="540" t="s">
        <v>1571</v>
      </c>
      <c r="E67" s="541"/>
      <c r="F67" s="541"/>
      <c r="G67" s="541"/>
      <c r="I67" s="583" t="s">
        <v>1572</v>
      </c>
      <c r="J67" s="583"/>
      <c r="K67" s="583"/>
      <c r="L67" s="583"/>
      <c r="M67" s="583"/>
      <c r="N67" s="583"/>
      <c r="O67" s="583"/>
      <c r="P67" s="583"/>
      <c r="Q67" s="583" t="s">
        <v>1573</v>
      </c>
      <c r="R67" s="583"/>
      <c r="S67" s="583"/>
      <c r="T67" s="583"/>
      <c r="U67" s="583"/>
      <c r="V67" s="583"/>
      <c r="W67" s="583"/>
      <c r="X67" s="583"/>
      <c r="Z67" s="583" t="s">
        <v>1574</v>
      </c>
      <c r="AA67" s="583"/>
      <c r="AB67" s="583"/>
      <c r="AC67" s="583"/>
      <c r="AD67" s="583" t="s">
        <v>1573</v>
      </c>
      <c r="AE67" s="583"/>
      <c r="AF67" s="583"/>
      <c r="AG67" s="583"/>
      <c r="AI67" s="583" t="s">
        <v>1575</v>
      </c>
      <c r="AJ67" s="583"/>
      <c r="AK67" s="583" t="s">
        <v>1576</v>
      </c>
      <c r="AL67" s="583"/>
      <c r="AO67" s="564"/>
      <c r="AP67" s="565"/>
    </row>
    <row r="68" spans="4:42">
      <c r="D68" s="539" t="s">
        <v>1577</v>
      </c>
      <c r="E68" s="539" t="s">
        <v>1578</v>
      </c>
      <c r="F68" s="539"/>
      <c r="G68" s="539"/>
      <c r="I68" s="566"/>
      <c r="J68" s="566"/>
      <c r="K68" s="566"/>
      <c r="L68" s="566"/>
      <c r="M68" s="566"/>
      <c r="N68" s="566"/>
      <c r="O68" s="566"/>
      <c r="P68" s="566"/>
      <c r="Q68" s="566"/>
      <c r="R68" s="566"/>
      <c r="S68" s="566"/>
      <c r="T68" s="566"/>
      <c r="U68" s="566"/>
      <c r="V68" s="566"/>
      <c r="W68" s="566"/>
      <c r="X68" s="566"/>
      <c r="Y68" s="163"/>
      <c r="Z68" s="566"/>
      <c r="AA68" s="566"/>
      <c r="AB68" s="566"/>
      <c r="AC68" s="566"/>
      <c r="AD68" s="566"/>
      <c r="AE68" s="566"/>
      <c r="AF68" s="566"/>
      <c r="AG68" s="566"/>
      <c r="AH68" s="163"/>
      <c r="AI68" s="566"/>
      <c r="AJ68" s="566"/>
      <c r="AK68" s="566"/>
      <c r="AL68" s="566"/>
      <c r="AM68" s="149"/>
      <c r="AN68" s="149"/>
      <c r="AO68" s="562"/>
      <c r="AP68" s="563"/>
    </row>
    <row r="69" spans="4:42">
      <c r="D69" s="539"/>
      <c r="E69" s="539" t="s">
        <v>1579</v>
      </c>
      <c r="F69" s="539"/>
      <c r="G69" s="539"/>
      <c r="I69" s="566"/>
      <c r="J69" s="566"/>
      <c r="K69" s="566"/>
      <c r="L69" s="566"/>
      <c r="M69" s="566"/>
      <c r="N69" s="566"/>
      <c r="O69" s="566"/>
      <c r="P69" s="566"/>
      <c r="Q69" s="566"/>
      <c r="R69" s="566"/>
      <c r="S69" s="566"/>
      <c r="T69" s="566"/>
      <c r="U69" s="566"/>
      <c r="V69" s="566"/>
      <c r="W69" s="566"/>
      <c r="X69" s="566"/>
      <c r="Y69" s="163"/>
      <c r="Z69" s="566"/>
      <c r="AA69" s="566"/>
      <c r="AB69" s="566"/>
      <c r="AC69" s="566"/>
      <c r="AD69" s="566"/>
      <c r="AE69" s="566"/>
      <c r="AF69" s="566"/>
      <c r="AG69" s="566"/>
      <c r="AH69" s="163"/>
      <c r="AI69" s="566"/>
      <c r="AJ69" s="566"/>
      <c r="AK69" s="566"/>
      <c r="AL69" s="566"/>
      <c r="AM69" s="149"/>
      <c r="AN69" s="149"/>
      <c r="AO69" s="562"/>
      <c r="AP69" s="563"/>
    </row>
    <row r="70" spans="4:42">
      <c r="D70" s="539"/>
      <c r="E70" s="539" t="s">
        <v>1580</v>
      </c>
      <c r="F70" s="539"/>
      <c r="G70" s="539"/>
      <c r="I70" s="566"/>
      <c r="J70" s="566"/>
      <c r="K70" s="566"/>
      <c r="L70" s="566"/>
      <c r="M70" s="566"/>
      <c r="N70" s="566"/>
      <c r="O70" s="566"/>
      <c r="P70" s="566"/>
      <c r="Q70" s="566"/>
      <c r="R70" s="566"/>
      <c r="S70" s="566"/>
      <c r="T70" s="566"/>
      <c r="U70" s="566"/>
      <c r="V70" s="566"/>
      <c r="W70" s="566"/>
      <c r="X70" s="566"/>
      <c r="Y70" s="163"/>
      <c r="Z70" s="566"/>
      <c r="AA70" s="566"/>
      <c r="AB70" s="566"/>
      <c r="AC70" s="566"/>
      <c r="AD70" s="566"/>
      <c r="AE70" s="566"/>
      <c r="AF70" s="566"/>
      <c r="AG70" s="566"/>
      <c r="AH70" s="163"/>
      <c r="AI70" s="566"/>
      <c r="AJ70" s="566"/>
      <c r="AK70" s="566"/>
      <c r="AL70" s="566"/>
      <c r="AM70" s="149"/>
      <c r="AN70" s="149"/>
      <c r="AO70" s="562"/>
      <c r="AP70" s="563"/>
    </row>
    <row r="71" spans="4:42" ht="14.25" customHeight="1">
      <c r="D71" s="567" t="s">
        <v>1581</v>
      </c>
      <c r="E71" s="355"/>
      <c r="F71" s="164"/>
      <c r="G71" s="165"/>
      <c r="I71" s="566"/>
      <c r="J71" s="566"/>
      <c r="K71" s="566"/>
      <c r="L71" s="566"/>
      <c r="M71" s="566"/>
      <c r="N71" s="566"/>
      <c r="O71" s="566"/>
      <c r="P71" s="566"/>
      <c r="Q71" s="566"/>
      <c r="R71" s="566"/>
      <c r="S71" s="566"/>
      <c r="T71" s="566"/>
      <c r="U71" s="566"/>
      <c r="V71" s="566"/>
      <c r="W71" s="566"/>
      <c r="X71" s="566"/>
      <c r="Y71" s="163"/>
      <c r="Z71" s="566"/>
      <c r="AA71" s="566"/>
      <c r="AB71" s="566"/>
      <c r="AC71" s="566"/>
      <c r="AD71" s="566"/>
      <c r="AE71" s="566"/>
      <c r="AF71" s="566"/>
      <c r="AG71" s="566"/>
      <c r="AH71" s="163"/>
      <c r="AI71" s="566"/>
      <c r="AJ71" s="566"/>
      <c r="AK71" s="566"/>
      <c r="AL71" s="566"/>
      <c r="AM71" s="149"/>
      <c r="AN71" s="149"/>
      <c r="AO71" s="562"/>
      <c r="AP71" s="563"/>
    </row>
    <row r="72" spans="4:42">
      <c r="D72" s="539"/>
      <c r="E72" s="355"/>
      <c r="F72" s="164"/>
      <c r="G72" s="165"/>
      <c r="I72" s="566"/>
      <c r="J72" s="566"/>
      <c r="K72" s="566"/>
      <c r="L72" s="566"/>
      <c r="M72" s="566"/>
      <c r="N72" s="566"/>
      <c r="O72" s="566"/>
      <c r="P72" s="566"/>
      <c r="Q72" s="566"/>
      <c r="R72" s="566"/>
      <c r="S72" s="566"/>
      <c r="T72" s="566"/>
      <c r="U72" s="566"/>
      <c r="V72" s="566"/>
      <c r="W72" s="566"/>
      <c r="X72" s="566"/>
      <c r="Y72" s="163"/>
      <c r="Z72" s="566"/>
      <c r="AA72" s="566"/>
      <c r="AB72" s="566"/>
      <c r="AC72" s="566"/>
      <c r="AD72" s="566"/>
      <c r="AE72" s="566"/>
      <c r="AF72" s="566"/>
      <c r="AG72" s="566"/>
      <c r="AH72" s="163"/>
      <c r="AI72" s="566"/>
      <c r="AJ72" s="566"/>
      <c r="AK72" s="566"/>
      <c r="AL72" s="566"/>
      <c r="AM72" s="149"/>
      <c r="AN72" s="149"/>
      <c r="AO72" s="562"/>
      <c r="AP72" s="563"/>
    </row>
    <row r="73" spans="4:42">
      <c r="D73" s="539"/>
      <c r="E73" s="355"/>
      <c r="F73" s="164"/>
      <c r="G73" s="165"/>
      <c r="I73" s="566"/>
      <c r="J73" s="566"/>
      <c r="K73" s="566"/>
      <c r="L73" s="566"/>
      <c r="M73" s="566"/>
      <c r="N73" s="566"/>
      <c r="O73" s="566"/>
      <c r="P73" s="566"/>
      <c r="Q73" s="566"/>
      <c r="R73" s="566"/>
      <c r="S73" s="566"/>
      <c r="T73" s="566"/>
      <c r="U73" s="566"/>
      <c r="V73" s="566"/>
      <c r="W73" s="566"/>
      <c r="X73" s="566"/>
      <c r="Y73" s="163"/>
      <c r="Z73" s="566"/>
      <c r="AA73" s="566"/>
      <c r="AB73" s="566"/>
      <c r="AC73" s="566"/>
      <c r="AD73" s="566"/>
      <c r="AE73" s="566"/>
      <c r="AF73" s="566"/>
      <c r="AG73" s="566"/>
      <c r="AH73" s="163"/>
      <c r="AI73" s="566"/>
      <c r="AJ73" s="566"/>
      <c r="AK73" s="566"/>
      <c r="AL73" s="566"/>
      <c r="AM73" s="149"/>
      <c r="AN73" s="149"/>
      <c r="AO73" s="562"/>
      <c r="AP73" s="563"/>
    </row>
    <row r="74" spans="4:42">
      <c r="D74" s="539"/>
      <c r="E74" s="355"/>
      <c r="F74" s="164"/>
      <c r="G74" s="165"/>
      <c r="I74" s="566"/>
      <c r="J74" s="566"/>
      <c r="K74" s="566"/>
      <c r="L74" s="566"/>
      <c r="M74" s="566"/>
      <c r="N74" s="566"/>
      <c r="O74" s="566"/>
      <c r="P74" s="566"/>
      <c r="Q74" s="566"/>
      <c r="R74" s="566"/>
      <c r="S74" s="566"/>
      <c r="T74" s="566"/>
      <c r="U74" s="566"/>
      <c r="V74" s="566"/>
      <c r="W74" s="566"/>
      <c r="X74" s="566"/>
      <c r="Y74" s="163"/>
      <c r="Z74" s="566"/>
      <c r="AA74" s="566"/>
      <c r="AB74" s="566"/>
      <c r="AC74" s="566"/>
      <c r="AD74" s="566"/>
      <c r="AE74" s="566"/>
      <c r="AF74" s="566"/>
      <c r="AG74" s="566"/>
      <c r="AH74" s="163"/>
      <c r="AI74" s="566"/>
      <c r="AJ74" s="566"/>
      <c r="AK74" s="566"/>
      <c r="AL74" s="566"/>
      <c r="AM74" s="149"/>
      <c r="AN74" s="149"/>
      <c r="AO74" s="562"/>
      <c r="AP74" s="563"/>
    </row>
    <row r="75" spans="4:42">
      <c r="D75" s="539"/>
      <c r="E75" s="355"/>
      <c r="F75" s="164"/>
      <c r="G75" s="165"/>
      <c r="I75" s="566"/>
      <c r="J75" s="566"/>
      <c r="K75" s="566"/>
      <c r="L75" s="566"/>
      <c r="M75" s="566"/>
      <c r="N75" s="566"/>
      <c r="O75" s="566"/>
      <c r="P75" s="566"/>
      <c r="Q75" s="566"/>
      <c r="R75" s="566"/>
      <c r="S75" s="566"/>
      <c r="T75" s="566"/>
      <c r="U75" s="566"/>
      <c r="V75" s="566"/>
      <c r="W75" s="566"/>
      <c r="X75" s="566"/>
      <c r="Y75" s="163"/>
      <c r="Z75" s="566"/>
      <c r="AA75" s="566"/>
      <c r="AB75" s="566"/>
      <c r="AC75" s="566"/>
      <c r="AD75" s="566"/>
      <c r="AE75" s="566"/>
      <c r="AF75" s="566"/>
      <c r="AG75" s="566"/>
      <c r="AH75" s="163"/>
      <c r="AI75" s="566"/>
      <c r="AJ75" s="566"/>
      <c r="AK75" s="566"/>
      <c r="AL75" s="566"/>
      <c r="AM75" s="149"/>
      <c r="AN75" s="149"/>
      <c r="AO75" s="562"/>
      <c r="AP75" s="563"/>
    </row>
    <row r="76" spans="4:42">
      <c r="D76" s="539"/>
      <c r="E76" s="355"/>
      <c r="F76" s="164"/>
      <c r="G76" s="165"/>
      <c r="I76" s="566"/>
      <c r="J76" s="566"/>
      <c r="K76" s="566"/>
      <c r="L76" s="566"/>
      <c r="M76" s="566"/>
      <c r="N76" s="566"/>
      <c r="O76" s="566"/>
      <c r="P76" s="566"/>
      <c r="Q76" s="566"/>
      <c r="R76" s="566"/>
      <c r="S76" s="566"/>
      <c r="T76" s="566"/>
      <c r="U76" s="566"/>
      <c r="V76" s="566"/>
      <c r="W76" s="566"/>
      <c r="X76" s="566"/>
      <c r="Y76" s="163"/>
      <c r="Z76" s="566"/>
      <c r="AA76" s="566"/>
      <c r="AB76" s="566"/>
      <c r="AC76" s="566"/>
      <c r="AD76" s="566"/>
      <c r="AE76" s="566"/>
      <c r="AF76" s="566"/>
      <c r="AG76" s="566"/>
      <c r="AH76" s="163"/>
      <c r="AI76" s="566"/>
      <c r="AJ76" s="566"/>
      <c r="AK76" s="566"/>
      <c r="AL76" s="566"/>
      <c r="AM76" s="149"/>
      <c r="AN76" s="149"/>
      <c r="AO76" s="562"/>
      <c r="AP76" s="563"/>
    </row>
    <row r="77" spans="4:42">
      <c r="D77" s="539"/>
      <c r="E77" s="355"/>
      <c r="F77" s="164"/>
      <c r="G77" s="165"/>
      <c r="I77" s="566"/>
      <c r="J77" s="566"/>
      <c r="K77" s="566"/>
      <c r="L77" s="566"/>
      <c r="M77" s="566"/>
      <c r="N77" s="566"/>
      <c r="O77" s="566"/>
      <c r="P77" s="566"/>
      <c r="Q77" s="566"/>
      <c r="R77" s="566"/>
      <c r="S77" s="566"/>
      <c r="T77" s="566"/>
      <c r="U77" s="566"/>
      <c r="V77" s="566"/>
      <c r="W77" s="566"/>
      <c r="X77" s="566"/>
      <c r="Y77" s="163"/>
      <c r="Z77" s="566"/>
      <c r="AA77" s="566"/>
      <c r="AB77" s="566"/>
      <c r="AC77" s="566"/>
      <c r="AD77" s="566"/>
      <c r="AE77" s="566"/>
      <c r="AF77" s="566"/>
      <c r="AG77" s="566"/>
      <c r="AH77" s="163"/>
      <c r="AI77" s="566"/>
      <c r="AJ77" s="566"/>
      <c r="AK77" s="566"/>
      <c r="AL77" s="566"/>
      <c r="AM77" s="149"/>
      <c r="AN77" s="149"/>
      <c r="AO77" s="562"/>
      <c r="AP77" s="563"/>
    </row>
    <row r="78" spans="4:42">
      <c r="D78" s="539"/>
      <c r="E78" s="355"/>
      <c r="F78" s="164"/>
      <c r="G78" s="165"/>
      <c r="I78" s="566"/>
      <c r="J78" s="566"/>
      <c r="K78" s="566"/>
      <c r="L78" s="566"/>
      <c r="M78" s="566"/>
      <c r="N78" s="566"/>
      <c r="O78" s="566"/>
      <c r="P78" s="566"/>
      <c r="Q78" s="566"/>
      <c r="R78" s="566"/>
      <c r="S78" s="566"/>
      <c r="T78" s="566"/>
      <c r="U78" s="566"/>
      <c r="V78" s="566"/>
      <c r="W78" s="566"/>
      <c r="X78" s="566"/>
      <c r="Y78" s="163"/>
      <c r="Z78" s="566"/>
      <c r="AA78" s="566"/>
      <c r="AB78" s="566"/>
      <c r="AC78" s="566"/>
      <c r="AD78" s="566"/>
      <c r="AE78" s="566"/>
      <c r="AF78" s="566"/>
      <c r="AG78" s="566"/>
      <c r="AH78" s="163"/>
      <c r="AI78" s="566"/>
      <c r="AJ78" s="566"/>
      <c r="AK78" s="566"/>
      <c r="AL78" s="566"/>
      <c r="AM78" s="149"/>
      <c r="AN78" s="149"/>
      <c r="AO78" s="562"/>
      <c r="AP78" s="563"/>
    </row>
    <row r="79" spans="4:42">
      <c r="D79" s="539"/>
      <c r="E79" s="355"/>
      <c r="F79" s="164"/>
      <c r="G79" s="165"/>
      <c r="I79" s="566"/>
      <c r="J79" s="566"/>
      <c r="K79" s="566"/>
      <c r="L79" s="566"/>
      <c r="M79" s="566"/>
      <c r="N79" s="566"/>
      <c r="O79" s="566"/>
      <c r="P79" s="566"/>
      <c r="Q79" s="566"/>
      <c r="R79" s="566"/>
      <c r="S79" s="566"/>
      <c r="T79" s="566"/>
      <c r="U79" s="566"/>
      <c r="V79" s="566"/>
      <c r="W79" s="566"/>
      <c r="X79" s="566"/>
      <c r="Y79" s="163"/>
      <c r="Z79" s="566"/>
      <c r="AA79" s="566"/>
      <c r="AB79" s="566"/>
      <c r="AC79" s="566"/>
      <c r="AD79" s="566"/>
      <c r="AE79" s="566"/>
      <c r="AF79" s="566"/>
      <c r="AG79" s="566"/>
      <c r="AH79" s="163"/>
      <c r="AI79" s="566"/>
      <c r="AJ79" s="566"/>
      <c r="AK79" s="566"/>
      <c r="AL79" s="566"/>
      <c r="AM79" s="149"/>
      <c r="AN79" s="149"/>
      <c r="AO79" s="562"/>
      <c r="AP79" s="563"/>
    </row>
    <row r="80" spans="4:42">
      <c r="D80" s="539"/>
      <c r="E80" s="355"/>
      <c r="F80" s="164"/>
      <c r="G80" s="165"/>
      <c r="I80" s="566"/>
      <c r="J80" s="566"/>
      <c r="K80" s="566"/>
      <c r="L80" s="566"/>
      <c r="M80" s="566"/>
      <c r="N80" s="566"/>
      <c r="O80" s="566"/>
      <c r="P80" s="566"/>
      <c r="Q80" s="566"/>
      <c r="R80" s="566"/>
      <c r="S80" s="566"/>
      <c r="T80" s="566"/>
      <c r="U80" s="566"/>
      <c r="V80" s="566"/>
      <c r="W80" s="566"/>
      <c r="X80" s="566"/>
      <c r="Y80" s="163"/>
      <c r="Z80" s="566"/>
      <c r="AA80" s="566"/>
      <c r="AB80" s="566"/>
      <c r="AC80" s="566"/>
      <c r="AD80" s="566"/>
      <c r="AE80" s="566"/>
      <c r="AF80" s="566"/>
      <c r="AG80" s="566"/>
      <c r="AH80" s="163"/>
      <c r="AI80" s="566"/>
      <c r="AJ80" s="566"/>
      <c r="AK80" s="566"/>
      <c r="AL80" s="566"/>
      <c r="AM80" s="149"/>
      <c r="AN80" s="149"/>
      <c r="AO80" s="562"/>
      <c r="AP80" s="563"/>
    </row>
  </sheetData>
  <mergeCells count="306">
    <mergeCell ref="AO80:AP80"/>
    <mergeCell ref="AO34:AP34"/>
    <mergeCell ref="AO35:AP35"/>
    <mergeCell ref="AO36:AP36"/>
    <mergeCell ref="AO37:AP37"/>
    <mergeCell ref="AO38:AP38"/>
    <mergeCell ref="AO39:AP39"/>
    <mergeCell ref="AO40:AP40"/>
    <mergeCell ref="AO41:AP41"/>
    <mergeCell ref="AO43:AP43"/>
    <mergeCell ref="AO44:AP44"/>
    <mergeCell ref="AO45:AP45"/>
    <mergeCell ref="AO46:AP46"/>
    <mergeCell ref="AO47:AP47"/>
    <mergeCell ref="AO48:AP48"/>
    <mergeCell ref="AO49:AP49"/>
    <mergeCell ref="AO50:AP50"/>
    <mergeCell ref="AO75:AP75"/>
    <mergeCell ref="AO76:AP76"/>
    <mergeCell ref="AO77:AP77"/>
    <mergeCell ref="AO51:AP51"/>
    <mergeCell ref="AO53:AP53"/>
    <mergeCell ref="AO54:AP54"/>
    <mergeCell ref="AI61:AL61"/>
    <mergeCell ref="AI73:AJ73"/>
    <mergeCell ref="AK73:AL73"/>
    <mergeCell ref="AI75:AJ75"/>
    <mergeCell ref="AK75:AL75"/>
    <mergeCell ref="AI76:AJ76"/>
    <mergeCell ref="AK76:AL76"/>
    <mergeCell ref="AO74:AP74"/>
    <mergeCell ref="AO79:AP79"/>
    <mergeCell ref="AI79:AJ79"/>
    <mergeCell ref="AK79:AL79"/>
    <mergeCell ref="AI4:AL4"/>
    <mergeCell ref="Z6:AG6"/>
    <mergeCell ref="AI6:AL6"/>
    <mergeCell ref="I4:X4"/>
    <mergeCell ref="I6:X6"/>
    <mergeCell ref="AI22:AL22"/>
    <mergeCell ref="I9:X9"/>
    <mergeCell ref="C20:F20"/>
    <mergeCell ref="I48:X48"/>
    <mergeCell ref="D33:G33"/>
    <mergeCell ref="D42:G42"/>
    <mergeCell ref="D38:D41"/>
    <mergeCell ref="I37:X37"/>
    <mergeCell ref="I38:X38"/>
    <mergeCell ref="I39:X39"/>
    <mergeCell ref="E34:G34"/>
    <mergeCell ref="E35:G35"/>
    <mergeCell ref="E36:G36"/>
    <mergeCell ref="E38:G38"/>
    <mergeCell ref="E37:G37"/>
    <mergeCell ref="E39:G39"/>
    <mergeCell ref="E40:G40"/>
    <mergeCell ref="E41:G41"/>
    <mergeCell ref="I34:X34"/>
    <mergeCell ref="C2:F2"/>
    <mergeCell ref="C6:F6"/>
    <mergeCell ref="I22:X22"/>
    <mergeCell ref="Z22:AG22"/>
    <mergeCell ref="Z4:AG4"/>
    <mergeCell ref="C8:C18"/>
    <mergeCell ref="D8:D18"/>
    <mergeCell ref="E8:E18"/>
    <mergeCell ref="I17:X17"/>
    <mergeCell ref="Z17:AG17"/>
    <mergeCell ref="C22:F22"/>
    <mergeCell ref="I20:X20"/>
    <mergeCell ref="I15:X15"/>
    <mergeCell ref="Z9:AG9"/>
    <mergeCell ref="I11:X11"/>
    <mergeCell ref="Z11:AG11"/>
    <mergeCell ref="F8:F18"/>
    <mergeCell ref="G8:G9"/>
    <mergeCell ref="G10:G11"/>
    <mergeCell ref="G12:G13"/>
    <mergeCell ref="G14:G15"/>
    <mergeCell ref="G16:G18"/>
    <mergeCell ref="AR8:AR9"/>
    <mergeCell ref="AR10:AR11"/>
    <mergeCell ref="AR12:AR13"/>
    <mergeCell ref="AR14:AR15"/>
    <mergeCell ref="AR16:AR17"/>
    <mergeCell ref="D34:D37"/>
    <mergeCell ref="AP16:AP17"/>
    <mergeCell ref="AQ8:AQ9"/>
    <mergeCell ref="AQ10:AQ11"/>
    <mergeCell ref="I36:X36"/>
    <mergeCell ref="AO8:AO9"/>
    <mergeCell ref="AO10:AO11"/>
    <mergeCell ref="AO12:AO13"/>
    <mergeCell ref="AO14:AO15"/>
    <mergeCell ref="AO16:AO17"/>
    <mergeCell ref="AI17:AL17"/>
    <mergeCell ref="Z15:AG15"/>
    <mergeCell ref="AI11:AL11"/>
    <mergeCell ref="I13:X13"/>
    <mergeCell ref="Z13:AG13"/>
    <mergeCell ref="AI13:AL13"/>
    <mergeCell ref="AO30:AP32"/>
    <mergeCell ref="AO33:AP33"/>
    <mergeCell ref="I35:X35"/>
    <mergeCell ref="AQ12:AQ13"/>
    <mergeCell ref="AQ14:AQ15"/>
    <mergeCell ref="AQ16:AQ17"/>
    <mergeCell ref="Z20:AG20"/>
    <mergeCell ref="AI20:AL20"/>
    <mergeCell ref="AO78:AP78"/>
    <mergeCell ref="AO69:AP69"/>
    <mergeCell ref="AO70:AP70"/>
    <mergeCell ref="AO71:AP71"/>
    <mergeCell ref="AO72:AP72"/>
    <mergeCell ref="AO73:AP73"/>
    <mergeCell ref="AO67:AP67"/>
    <mergeCell ref="AO68:AP68"/>
    <mergeCell ref="AO52:AP52"/>
    <mergeCell ref="AO57:AP57"/>
    <mergeCell ref="Z54:AG54"/>
    <mergeCell ref="AI54:AL54"/>
    <mergeCell ref="AI52:AL52"/>
    <mergeCell ref="Z53:AG53"/>
    <mergeCell ref="AI53:AL53"/>
    <mergeCell ref="Z50:AG50"/>
    <mergeCell ref="AI50:AL50"/>
    <mergeCell ref="Z47:AG47"/>
    <mergeCell ref="AO42:AP42"/>
    <mergeCell ref="Z77:AC77"/>
    <mergeCell ref="AD77:AG77"/>
    <mergeCell ref="Z78:AC78"/>
    <mergeCell ref="AD78:AG78"/>
    <mergeCell ref="AI78:AJ78"/>
    <mergeCell ref="AK78:AL78"/>
    <mergeCell ref="AP8:AP9"/>
    <mergeCell ref="AP10:AP11"/>
    <mergeCell ref="AP12:AP13"/>
    <mergeCell ref="AP14:AP15"/>
    <mergeCell ref="AI9:AL9"/>
    <mergeCell ref="AI15:AL15"/>
    <mergeCell ref="AI77:AJ77"/>
    <mergeCell ref="AK77:AL77"/>
    <mergeCell ref="AI72:AJ72"/>
    <mergeCell ref="AK72:AL72"/>
    <mergeCell ref="AI74:AJ74"/>
    <mergeCell ref="AK74:AL74"/>
    <mergeCell ref="AO64:AP66"/>
    <mergeCell ref="AO58:AP58"/>
    <mergeCell ref="AO59:AP59"/>
    <mergeCell ref="AO60:AP60"/>
    <mergeCell ref="AO61:AP61"/>
    <mergeCell ref="AI59:AL59"/>
    <mergeCell ref="Z59:AG59"/>
    <mergeCell ref="Z60:AG60"/>
    <mergeCell ref="Z61:AG61"/>
    <mergeCell ref="E61:G61"/>
    <mergeCell ref="D47:D51"/>
    <mergeCell ref="AI67:AJ67"/>
    <mergeCell ref="AK67:AL67"/>
    <mergeCell ref="I67:P67"/>
    <mergeCell ref="Q67:X67"/>
    <mergeCell ref="D52:G52"/>
    <mergeCell ref="D58:D61"/>
    <mergeCell ref="E53:G53"/>
    <mergeCell ref="E54:G54"/>
    <mergeCell ref="E58:G58"/>
    <mergeCell ref="E59:G59"/>
    <mergeCell ref="E60:G60"/>
    <mergeCell ref="D57:G57"/>
    <mergeCell ref="AI49:AL49"/>
    <mergeCell ref="I54:X54"/>
    <mergeCell ref="I53:X53"/>
    <mergeCell ref="I50:X50"/>
    <mergeCell ref="I51:X51"/>
    <mergeCell ref="I47:X47"/>
    <mergeCell ref="AI60:AL60"/>
    <mergeCell ref="Z41:AG41"/>
    <mergeCell ref="I40:X40"/>
    <mergeCell ref="I41:X41"/>
    <mergeCell ref="AI41:AL41"/>
    <mergeCell ref="AI58:AL58"/>
    <mergeCell ref="Z51:AG51"/>
    <mergeCell ref="I52:X52"/>
    <mergeCell ref="Z52:AG52"/>
    <mergeCell ref="I45:X45"/>
    <mergeCell ref="Z45:AG45"/>
    <mergeCell ref="I46:X46"/>
    <mergeCell ref="Z46:AG46"/>
    <mergeCell ref="I49:X49"/>
    <mergeCell ref="Z49:AG49"/>
    <mergeCell ref="Z48:AG48"/>
    <mergeCell ref="AI48:AL48"/>
    <mergeCell ref="Z58:AG58"/>
    <mergeCell ref="Z43:AG43"/>
    <mergeCell ref="I44:X44"/>
    <mergeCell ref="I43:X43"/>
    <mergeCell ref="AI34:AL34"/>
    <mergeCell ref="AI35:AL35"/>
    <mergeCell ref="AI36:AL36"/>
    <mergeCell ref="AI37:AL37"/>
    <mergeCell ref="AI38:AL38"/>
    <mergeCell ref="I75:P75"/>
    <mergeCell ref="Q75:X75"/>
    <mergeCell ref="I76:P76"/>
    <mergeCell ref="Q76:X76"/>
    <mergeCell ref="I72:P72"/>
    <mergeCell ref="Q72:X72"/>
    <mergeCell ref="I73:P73"/>
    <mergeCell ref="Q73:X73"/>
    <mergeCell ref="I74:P74"/>
    <mergeCell ref="Q74:X74"/>
    <mergeCell ref="Z39:AG39"/>
    <mergeCell ref="Z40:AG40"/>
    <mergeCell ref="I42:X42"/>
    <mergeCell ref="Z42:AG42"/>
    <mergeCell ref="Z34:AG34"/>
    <mergeCell ref="Z35:AG35"/>
    <mergeCell ref="Z36:AG36"/>
    <mergeCell ref="Z37:AG37"/>
    <mergeCell ref="Z38:AG38"/>
    <mergeCell ref="I77:P77"/>
    <mergeCell ref="Q77:X77"/>
    <mergeCell ref="I78:P78"/>
    <mergeCell ref="Q78:X78"/>
    <mergeCell ref="AI39:AL39"/>
    <mergeCell ref="AI40:AL40"/>
    <mergeCell ref="AI42:AL42"/>
    <mergeCell ref="AI43:AL43"/>
    <mergeCell ref="Z44:AG44"/>
    <mergeCell ref="AI44:AL44"/>
    <mergeCell ref="AI51:AL51"/>
    <mergeCell ref="AI45:AL45"/>
    <mergeCell ref="AI46:AL46"/>
    <mergeCell ref="AI47:AL47"/>
    <mergeCell ref="I58:X58"/>
    <mergeCell ref="I59:X59"/>
    <mergeCell ref="I60:X60"/>
    <mergeCell ref="I61:X61"/>
    <mergeCell ref="Z67:AC67"/>
    <mergeCell ref="AD67:AG67"/>
    <mergeCell ref="I70:P70"/>
    <mergeCell ref="Q70:X70"/>
    <mergeCell ref="I71:P71"/>
    <mergeCell ref="Q71:X71"/>
    <mergeCell ref="Z73:AC73"/>
    <mergeCell ref="AD73:AG73"/>
    <mergeCell ref="Z74:AC74"/>
    <mergeCell ref="AD74:AG74"/>
    <mergeCell ref="Z75:AC75"/>
    <mergeCell ref="AD75:AG75"/>
    <mergeCell ref="Z76:AC76"/>
    <mergeCell ref="AD76:AG76"/>
    <mergeCell ref="I68:P68"/>
    <mergeCell ref="Q68:X68"/>
    <mergeCell ref="I69:P69"/>
    <mergeCell ref="Q69:X69"/>
    <mergeCell ref="Z68:AC68"/>
    <mergeCell ref="AD68:AG68"/>
    <mergeCell ref="Z69:AC69"/>
    <mergeCell ref="AD69:AG69"/>
    <mergeCell ref="Z70:AC70"/>
    <mergeCell ref="AD70:AG70"/>
    <mergeCell ref="Z71:AC71"/>
    <mergeCell ref="AD71:AG71"/>
    <mergeCell ref="Z72:AC72"/>
    <mergeCell ref="AD72:AG72"/>
    <mergeCell ref="I79:P79"/>
    <mergeCell ref="Q79:X79"/>
    <mergeCell ref="AI80:AJ80"/>
    <mergeCell ref="AK80:AL80"/>
    <mergeCell ref="AI33:AL33"/>
    <mergeCell ref="Z33:AG33"/>
    <mergeCell ref="I33:X33"/>
    <mergeCell ref="I57:X57"/>
    <mergeCell ref="Z57:AG57"/>
    <mergeCell ref="AI57:AL57"/>
    <mergeCell ref="Z79:AC79"/>
    <mergeCell ref="AD79:AG79"/>
    <mergeCell ref="Z80:AC80"/>
    <mergeCell ref="AD80:AG80"/>
    <mergeCell ref="AI68:AJ68"/>
    <mergeCell ref="AK68:AL68"/>
    <mergeCell ref="AI69:AJ69"/>
    <mergeCell ref="AK69:AL69"/>
    <mergeCell ref="AI70:AJ70"/>
    <mergeCell ref="AK70:AL70"/>
    <mergeCell ref="AI71:AJ71"/>
    <mergeCell ref="AK71:AL71"/>
    <mergeCell ref="I80:P80"/>
    <mergeCell ref="Q80:X80"/>
    <mergeCell ref="D68:D70"/>
    <mergeCell ref="D71:D80"/>
    <mergeCell ref="D67:G67"/>
    <mergeCell ref="E68:G68"/>
    <mergeCell ref="E69:G69"/>
    <mergeCell ref="E70:G7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D43:D46"/>
  </mergeCells>
  <phoneticPr fontId="3"/>
  <pageMargins left="0.7" right="0.7" top="0.75" bottom="0.75" header="0.3" footer="0.3"/>
  <pageSetup paperSize="9" orientation="portrait" verticalDpi="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ormatRowPartsForJICA"/>
  <dimension ref="A2:AK96"/>
  <sheetViews>
    <sheetView topLeftCell="A37" workbookViewId="0">
      <selection activeCell="AC75" sqref="AC75:AD91"/>
    </sheetView>
  </sheetViews>
  <sheetFormatPr defaultRowHeight="14.25"/>
  <cols>
    <col min="2" max="4" width="3.42578125" customWidth="1"/>
    <col min="5" max="5" width="29.140625" customWidth="1"/>
    <col min="6" max="7" width="14.85546875" customWidth="1"/>
    <col min="8" max="9" width="6.7109375" customWidth="1"/>
    <col min="11" max="18" width="2" customWidth="1"/>
    <col min="20" max="23" width="2" customWidth="1"/>
    <col min="25" max="26" width="2" customWidth="1"/>
    <col min="29" max="37" width="6.42578125" customWidth="1"/>
  </cols>
  <sheetData>
    <row r="2" spans="1:37">
      <c r="B2" s="42"/>
      <c r="C2" s="356"/>
      <c r="D2" s="197"/>
      <c r="E2" s="198"/>
      <c r="F2" s="198"/>
      <c r="G2" s="198"/>
      <c r="H2" s="198"/>
      <c r="I2" s="357"/>
      <c r="J2" s="34"/>
      <c r="K2" s="36"/>
      <c r="L2" s="36"/>
      <c r="M2" s="36"/>
      <c r="N2" s="36"/>
      <c r="O2" s="36"/>
      <c r="P2" s="36"/>
      <c r="Q2" s="36"/>
      <c r="R2" s="358"/>
      <c r="S2" s="34"/>
      <c r="T2" s="36"/>
      <c r="U2" s="36"/>
      <c r="V2" s="36"/>
      <c r="W2" s="358"/>
      <c r="X2" s="34"/>
      <c r="Y2" s="36"/>
      <c r="Z2" s="358"/>
      <c r="AA2" s="34"/>
      <c r="AB2" s="34"/>
      <c r="AC2" s="119"/>
      <c r="AD2" s="119"/>
      <c r="AE2" s="119"/>
      <c r="AF2" s="119"/>
      <c r="AG2" s="119"/>
      <c r="AH2" s="119"/>
      <c r="AI2" s="119"/>
      <c r="AJ2" s="119"/>
      <c r="AK2" s="119"/>
    </row>
    <row r="3" spans="1:37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120"/>
      <c r="AD3" s="120"/>
      <c r="AE3" s="120"/>
      <c r="AF3" s="120"/>
      <c r="AG3" s="120"/>
      <c r="AH3" s="120"/>
      <c r="AI3" s="120"/>
      <c r="AJ3" s="120"/>
      <c r="AK3" s="120"/>
    </row>
    <row r="4" spans="1:37">
      <c r="B4" s="34"/>
      <c r="C4" s="34"/>
      <c r="D4" s="34"/>
      <c r="E4" s="43"/>
      <c r="F4" s="43"/>
      <c r="G4" s="43"/>
      <c r="H4" s="43"/>
      <c r="I4" s="43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120"/>
      <c r="AD4" s="120"/>
      <c r="AE4" s="120"/>
      <c r="AF4" s="120"/>
      <c r="AG4" s="120"/>
      <c r="AH4" s="120"/>
      <c r="AI4" s="120"/>
      <c r="AJ4" s="120"/>
      <c r="AK4" s="120"/>
    </row>
    <row r="5" spans="1:37" ht="14.25" customHeight="1">
      <c r="A5" s="20"/>
      <c r="B5" s="359"/>
      <c r="C5" s="720"/>
      <c r="D5" s="723"/>
      <c r="E5" s="730"/>
      <c r="F5" s="733"/>
      <c r="G5" s="733"/>
      <c r="H5" s="736"/>
      <c r="I5" s="694" t="s">
        <v>1582</v>
      </c>
      <c r="J5" s="34"/>
      <c r="K5" s="82"/>
      <c r="L5" s="82"/>
      <c r="M5" s="82"/>
      <c r="N5" s="82"/>
      <c r="O5" s="82"/>
      <c r="P5" s="82"/>
      <c r="Q5" s="82"/>
      <c r="R5" s="360"/>
      <c r="S5" s="34"/>
      <c r="T5" s="82"/>
      <c r="U5" s="82"/>
      <c r="V5" s="82"/>
      <c r="W5" s="360"/>
      <c r="X5" s="34"/>
      <c r="Y5" s="82"/>
      <c r="Z5" s="360"/>
      <c r="AA5" s="34"/>
      <c r="AB5" s="34"/>
      <c r="AC5" s="697"/>
      <c r="AD5" s="697"/>
      <c r="AE5" s="697"/>
      <c r="AF5" s="697"/>
      <c r="AG5" s="697"/>
      <c r="AH5" s="697"/>
      <c r="AI5" s="697"/>
      <c r="AJ5" s="349"/>
      <c r="AK5" s="739"/>
    </row>
    <row r="6" spans="1:37" ht="14.25" customHeight="1">
      <c r="A6" s="20"/>
      <c r="B6" s="359"/>
      <c r="C6" s="721"/>
      <c r="D6" s="724"/>
      <c r="E6" s="731"/>
      <c r="F6" s="734"/>
      <c r="G6" s="734"/>
      <c r="H6" s="737"/>
      <c r="I6" s="695"/>
      <c r="J6" s="34"/>
      <c r="K6" s="83"/>
      <c r="L6" s="83"/>
      <c r="M6" s="83"/>
      <c r="N6" s="83"/>
      <c r="O6" s="83"/>
      <c r="P6" s="83"/>
      <c r="Q6" s="83"/>
      <c r="R6" s="361"/>
      <c r="S6" s="34"/>
      <c r="T6" s="83"/>
      <c r="U6" s="83"/>
      <c r="V6" s="83"/>
      <c r="W6" s="361"/>
      <c r="X6" s="34"/>
      <c r="Y6" s="83"/>
      <c r="Z6" s="361"/>
      <c r="AA6" s="34"/>
      <c r="AB6" s="34"/>
      <c r="AC6" s="698"/>
      <c r="AD6" s="698"/>
      <c r="AE6" s="698"/>
      <c r="AF6" s="698"/>
      <c r="AG6" s="698"/>
      <c r="AH6" s="698"/>
      <c r="AI6" s="698"/>
      <c r="AJ6" s="350"/>
      <c r="AK6" s="740"/>
    </row>
    <row r="7" spans="1:37" ht="16.5">
      <c r="A7" s="20"/>
      <c r="B7" s="359"/>
      <c r="C7" s="721"/>
      <c r="D7" s="724"/>
      <c r="E7" s="731"/>
      <c r="F7" s="734"/>
      <c r="G7" s="734"/>
      <c r="H7" s="737"/>
      <c r="I7" s="695"/>
      <c r="J7" s="41"/>
      <c r="K7" s="703"/>
      <c r="L7" s="703"/>
      <c r="M7" s="703"/>
      <c r="N7" s="703"/>
      <c r="O7" s="703"/>
      <c r="P7" s="703"/>
      <c r="Q7" s="703"/>
      <c r="R7" s="704"/>
      <c r="S7" s="41"/>
      <c r="T7" s="703"/>
      <c r="U7" s="703"/>
      <c r="V7" s="703"/>
      <c r="W7" s="704"/>
      <c r="X7" s="41"/>
      <c r="Y7" s="703"/>
      <c r="Z7" s="704"/>
      <c r="AA7" s="34"/>
      <c r="AB7" s="34"/>
      <c r="AC7" s="698"/>
      <c r="AD7" s="698"/>
      <c r="AE7" s="698"/>
      <c r="AF7" s="698"/>
      <c r="AG7" s="698"/>
      <c r="AH7" s="698"/>
      <c r="AI7" s="698"/>
      <c r="AJ7" s="350"/>
      <c r="AK7" s="740"/>
    </row>
    <row r="8" spans="1:37" ht="14.25" customHeight="1">
      <c r="A8" s="20"/>
      <c r="B8" s="359"/>
      <c r="C8" s="721"/>
      <c r="D8" s="724"/>
      <c r="E8" s="731"/>
      <c r="F8" s="734"/>
      <c r="G8" s="734"/>
      <c r="H8" s="737"/>
      <c r="I8" s="696" t="s">
        <v>21</v>
      </c>
      <c r="J8" s="41"/>
      <c r="K8" s="54"/>
      <c r="L8" s="54"/>
      <c r="M8" s="54"/>
      <c r="N8" s="54"/>
      <c r="O8" s="54"/>
      <c r="P8" s="54"/>
      <c r="Q8" s="54"/>
      <c r="R8" s="55"/>
      <c r="S8" s="84"/>
      <c r="T8" s="54"/>
      <c r="U8" s="54"/>
      <c r="V8" s="54"/>
      <c r="W8" s="55"/>
      <c r="X8" s="84"/>
      <c r="Y8" s="54"/>
      <c r="Z8" s="55"/>
      <c r="AA8" s="85"/>
      <c r="AB8" s="85"/>
      <c r="AC8" s="684"/>
      <c r="AD8" s="684"/>
      <c r="AE8" s="684"/>
      <c r="AF8" s="684"/>
      <c r="AG8" s="684"/>
      <c r="AH8" s="684"/>
      <c r="AI8" s="684"/>
      <c r="AJ8" s="684"/>
      <c r="AK8" s="684"/>
    </row>
    <row r="9" spans="1:37" ht="14.25" customHeight="1">
      <c r="A9" s="20"/>
      <c r="B9" s="359"/>
      <c r="C9" s="721"/>
      <c r="D9" s="724"/>
      <c r="E9" s="731"/>
      <c r="F9" s="734"/>
      <c r="G9" s="734"/>
      <c r="H9" s="737"/>
      <c r="I9" s="695"/>
      <c r="J9" s="41"/>
      <c r="K9" s="35"/>
      <c r="L9" s="35"/>
      <c r="M9" s="35"/>
      <c r="N9" s="35"/>
      <c r="O9" s="35"/>
      <c r="P9" s="35"/>
      <c r="Q9" s="35"/>
      <c r="R9" s="362"/>
      <c r="S9" s="84"/>
      <c r="T9" s="35"/>
      <c r="U9" s="35"/>
      <c r="V9" s="35"/>
      <c r="W9" s="362"/>
      <c r="X9" s="84"/>
      <c r="Y9" s="35"/>
      <c r="Z9" s="362"/>
      <c r="AA9" s="85"/>
      <c r="AB9" s="85"/>
      <c r="AC9" s="685"/>
      <c r="AD9" s="685"/>
      <c r="AE9" s="685"/>
      <c r="AF9" s="685"/>
      <c r="AG9" s="685"/>
      <c r="AH9" s="685"/>
      <c r="AI9" s="685"/>
      <c r="AJ9" s="685"/>
      <c r="AK9" s="685"/>
    </row>
    <row r="10" spans="1:37" ht="16.5">
      <c r="A10" s="20"/>
      <c r="B10" s="359"/>
      <c r="C10" s="721"/>
      <c r="D10" s="724"/>
      <c r="E10" s="731"/>
      <c r="F10" s="734"/>
      <c r="G10" s="734"/>
      <c r="H10" s="737"/>
      <c r="I10" s="695"/>
      <c r="J10" s="41"/>
      <c r="K10" s="692"/>
      <c r="L10" s="692"/>
      <c r="M10" s="692"/>
      <c r="N10" s="692"/>
      <c r="O10" s="692"/>
      <c r="P10" s="692"/>
      <c r="Q10" s="692"/>
      <c r="R10" s="693"/>
      <c r="S10" s="84"/>
      <c r="T10" s="692"/>
      <c r="U10" s="692"/>
      <c r="V10" s="692"/>
      <c r="W10" s="693"/>
      <c r="X10" s="84"/>
      <c r="Y10" s="692"/>
      <c r="Z10" s="693"/>
      <c r="AA10" s="85"/>
      <c r="AB10" s="85"/>
      <c r="AC10" s="685"/>
      <c r="AD10" s="685"/>
      <c r="AE10" s="685"/>
      <c r="AF10" s="685"/>
      <c r="AG10" s="685"/>
      <c r="AH10" s="685"/>
      <c r="AI10" s="685"/>
      <c r="AJ10" s="685"/>
      <c r="AK10" s="685"/>
    </row>
    <row r="11" spans="1:37" ht="14.25" customHeight="1">
      <c r="A11" s="20"/>
      <c r="B11" s="359"/>
      <c r="C11" s="721"/>
      <c r="D11" s="724"/>
      <c r="E11" s="731"/>
      <c r="F11" s="734"/>
      <c r="G11" s="734"/>
      <c r="H11" s="737"/>
      <c r="I11" s="696" t="s">
        <v>22</v>
      </c>
      <c r="J11" s="34"/>
      <c r="K11" s="54"/>
      <c r="L11" s="54"/>
      <c r="M11" s="54"/>
      <c r="N11" s="54"/>
      <c r="O11" s="54"/>
      <c r="P11" s="54"/>
      <c r="Q11" s="54"/>
      <c r="R11" s="55"/>
      <c r="S11" s="84"/>
      <c r="T11" s="54"/>
      <c r="U11" s="54"/>
      <c r="V11" s="54"/>
      <c r="W11" s="55"/>
      <c r="X11" s="84"/>
      <c r="Y11" s="54"/>
      <c r="Z11" s="55"/>
      <c r="AA11" s="85"/>
      <c r="AB11" s="85"/>
      <c r="AC11" s="684"/>
      <c r="AD11" s="684"/>
      <c r="AE11" s="685"/>
      <c r="AF11" s="685"/>
      <c r="AG11" s="685"/>
      <c r="AH11" s="685"/>
      <c r="AI11" s="685"/>
      <c r="AJ11" s="685"/>
      <c r="AK11" s="684"/>
    </row>
    <row r="12" spans="1:37" ht="14.25" customHeight="1">
      <c r="A12" s="20"/>
      <c r="B12" s="359"/>
      <c r="C12" s="721"/>
      <c r="D12" s="724"/>
      <c r="E12" s="731"/>
      <c r="F12" s="734"/>
      <c r="G12" s="734"/>
      <c r="H12" s="737"/>
      <c r="I12" s="695"/>
      <c r="J12" s="34"/>
      <c r="K12" s="35"/>
      <c r="L12" s="35"/>
      <c r="M12" s="35"/>
      <c r="N12" s="35"/>
      <c r="O12" s="35"/>
      <c r="P12" s="35"/>
      <c r="Q12" s="35"/>
      <c r="R12" s="362"/>
      <c r="S12" s="84"/>
      <c r="T12" s="35"/>
      <c r="U12" s="35"/>
      <c r="V12" s="35"/>
      <c r="W12" s="362"/>
      <c r="X12" s="84"/>
      <c r="Y12" s="35"/>
      <c r="Z12" s="362"/>
      <c r="AA12" s="85"/>
      <c r="AB12" s="85"/>
      <c r="AC12" s="685"/>
      <c r="AD12" s="685"/>
      <c r="AE12" s="685"/>
      <c r="AF12" s="685"/>
      <c r="AG12" s="685"/>
      <c r="AH12" s="685"/>
      <c r="AI12" s="685"/>
      <c r="AJ12" s="685"/>
      <c r="AK12" s="685"/>
    </row>
    <row r="13" spans="1:37" ht="16.5">
      <c r="A13" s="20"/>
      <c r="B13" s="359"/>
      <c r="C13" s="721"/>
      <c r="D13" s="724"/>
      <c r="E13" s="731"/>
      <c r="F13" s="734"/>
      <c r="G13" s="734"/>
      <c r="H13" s="737"/>
      <c r="I13" s="695"/>
      <c r="J13" s="34"/>
      <c r="K13" s="692"/>
      <c r="L13" s="692"/>
      <c r="M13" s="692"/>
      <c r="N13" s="692"/>
      <c r="O13" s="692"/>
      <c r="P13" s="692"/>
      <c r="Q13" s="692"/>
      <c r="R13" s="693"/>
      <c r="S13" s="84"/>
      <c r="T13" s="692"/>
      <c r="U13" s="692"/>
      <c r="V13" s="692"/>
      <c r="W13" s="693"/>
      <c r="X13" s="84"/>
      <c r="Y13" s="692"/>
      <c r="Z13" s="693"/>
      <c r="AA13" s="85"/>
      <c r="AB13" s="85"/>
      <c r="AC13" s="685"/>
      <c r="AD13" s="685"/>
      <c r="AE13" s="685"/>
      <c r="AF13" s="685"/>
      <c r="AG13" s="685"/>
      <c r="AH13" s="685"/>
      <c r="AI13" s="685"/>
      <c r="AJ13" s="685"/>
      <c r="AK13" s="685"/>
    </row>
    <row r="14" spans="1:37" ht="14.25" customHeight="1">
      <c r="A14" s="20"/>
      <c r="B14" s="359"/>
      <c r="C14" s="721"/>
      <c r="D14" s="724"/>
      <c r="E14" s="731"/>
      <c r="F14" s="734"/>
      <c r="G14" s="734"/>
      <c r="H14" s="737"/>
      <c r="I14" s="696" t="s">
        <v>1500</v>
      </c>
      <c r="J14" s="34"/>
      <c r="K14" s="86"/>
      <c r="L14" s="86"/>
      <c r="M14" s="86"/>
      <c r="N14" s="86"/>
      <c r="O14" s="86"/>
      <c r="P14" s="86"/>
      <c r="Q14" s="86"/>
      <c r="R14" s="87"/>
      <c r="S14" s="41"/>
      <c r="T14" s="86"/>
      <c r="U14" s="86"/>
      <c r="V14" s="86"/>
      <c r="W14" s="87"/>
      <c r="X14" s="41"/>
      <c r="Y14" s="86"/>
      <c r="Z14" s="87"/>
      <c r="AA14" s="34"/>
      <c r="AB14" s="34"/>
      <c r="AC14" s="680"/>
      <c r="AD14" s="680"/>
      <c r="AE14" s="680"/>
      <c r="AF14" s="680"/>
      <c r="AG14" s="680"/>
      <c r="AH14" s="680"/>
      <c r="AI14" s="680"/>
      <c r="AJ14" s="347"/>
      <c r="AK14" s="682"/>
    </row>
    <row r="15" spans="1:37" ht="14.25" customHeight="1">
      <c r="A15" s="20"/>
      <c r="B15" s="359"/>
      <c r="C15" s="721"/>
      <c r="D15" s="724"/>
      <c r="E15" s="731"/>
      <c r="F15" s="734"/>
      <c r="G15" s="734"/>
      <c r="H15" s="737"/>
      <c r="I15" s="695"/>
      <c r="J15" s="34"/>
      <c r="K15" s="88"/>
      <c r="L15" s="88"/>
      <c r="M15" s="88"/>
      <c r="N15" s="88"/>
      <c r="O15" s="88"/>
      <c r="P15" s="88"/>
      <c r="Q15" s="88"/>
      <c r="R15" s="363"/>
      <c r="S15" s="41"/>
      <c r="T15" s="88"/>
      <c r="U15" s="88"/>
      <c r="V15" s="88"/>
      <c r="W15" s="363"/>
      <c r="X15" s="41"/>
      <c r="Y15" s="88"/>
      <c r="Z15" s="363"/>
      <c r="AA15" s="34"/>
      <c r="AB15" s="34"/>
      <c r="AC15" s="681"/>
      <c r="AD15" s="681"/>
      <c r="AE15" s="681"/>
      <c r="AF15" s="681"/>
      <c r="AG15" s="681"/>
      <c r="AH15" s="681"/>
      <c r="AI15" s="681"/>
      <c r="AJ15" s="348"/>
      <c r="AK15" s="683"/>
    </row>
    <row r="16" spans="1:37" ht="16.5">
      <c r="A16" s="20"/>
      <c r="B16" s="359"/>
      <c r="C16" s="721"/>
      <c r="D16" s="724"/>
      <c r="E16" s="731"/>
      <c r="F16" s="734"/>
      <c r="G16" s="734"/>
      <c r="H16" s="737"/>
      <c r="I16" s="695"/>
      <c r="J16" s="34"/>
      <c r="K16" s="701"/>
      <c r="L16" s="701"/>
      <c r="M16" s="701"/>
      <c r="N16" s="701"/>
      <c r="O16" s="701"/>
      <c r="P16" s="701"/>
      <c r="Q16" s="701"/>
      <c r="R16" s="702"/>
      <c r="S16" s="41"/>
      <c r="T16" s="701"/>
      <c r="U16" s="701"/>
      <c r="V16" s="701"/>
      <c r="W16" s="702"/>
      <c r="X16" s="41"/>
      <c r="Y16" s="701"/>
      <c r="Z16" s="702"/>
      <c r="AA16" s="34"/>
      <c r="AB16" s="34"/>
      <c r="AC16" s="681"/>
      <c r="AD16" s="681"/>
      <c r="AE16" s="681"/>
      <c r="AF16" s="681"/>
      <c r="AG16" s="681"/>
      <c r="AH16" s="681"/>
      <c r="AI16" s="681"/>
      <c r="AJ16" s="348"/>
      <c r="AK16" s="683"/>
    </row>
    <row r="17" spans="1:37" ht="14.25" customHeight="1">
      <c r="A17" s="20"/>
      <c r="B17" s="359"/>
      <c r="C17" s="721"/>
      <c r="D17" s="724"/>
      <c r="E17" s="731"/>
      <c r="F17" s="734"/>
      <c r="G17" s="734"/>
      <c r="H17" s="737"/>
      <c r="I17" s="696" t="s">
        <v>1501</v>
      </c>
      <c r="J17" s="34"/>
      <c r="K17" s="89"/>
      <c r="L17" s="89"/>
      <c r="M17" s="89"/>
      <c r="N17" s="89"/>
      <c r="O17" s="89"/>
      <c r="P17" s="89"/>
      <c r="Q17" s="89"/>
      <c r="R17" s="90"/>
      <c r="S17" s="41"/>
      <c r="T17" s="89"/>
      <c r="U17" s="89"/>
      <c r="V17" s="89"/>
      <c r="W17" s="90"/>
      <c r="X17" s="41"/>
      <c r="Y17" s="89"/>
      <c r="Z17" s="90"/>
      <c r="AA17" s="34"/>
      <c r="AB17" s="34"/>
      <c r="AC17" s="676"/>
      <c r="AD17" s="676"/>
      <c r="AE17" s="676"/>
      <c r="AF17" s="676"/>
      <c r="AG17" s="676"/>
      <c r="AH17" s="676"/>
      <c r="AI17" s="676"/>
      <c r="AJ17" s="345"/>
      <c r="AK17" s="678"/>
    </row>
    <row r="18" spans="1:37" ht="14.25" customHeight="1">
      <c r="A18" s="20"/>
      <c r="B18" s="359"/>
      <c r="C18" s="721"/>
      <c r="D18" s="724"/>
      <c r="E18" s="731"/>
      <c r="F18" s="734"/>
      <c r="G18" s="734"/>
      <c r="H18" s="737"/>
      <c r="I18" s="695"/>
      <c r="J18" s="34"/>
      <c r="K18" s="91"/>
      <c r="L18" s="91"/>
      <c r="M18" s="91"/>
      <c r="N18" s="91"/>
      <c r="O18" s="91"/>
      <c r="P18" s="91"/>
      <c r="Q18" s="91"/>
      <c r="R18" s="364"/>
      <c r="S18" s="41"/>
      <c r="T18" s="91"/>
      <c r="U18" s="91"/>
      <c r="V18" s="91"/>
      <c r="W18" s="364"/>
      <c r="X18" s="41"/>
      <c r="Y18" s="91"/>
      <c r="Z18" s="364"/>
      <c r="AA18" s="34"/>
      <c r="AB18" s="34"/>
      <c r="AC18" s="677"/>
      <c r="AD18" s="677"/>
      <c r="AE18" s="677"/>
      <c r="AF18" s="677"/>
      <c r="AG18" s="677"/>
      <c r="AH18" s="677"/>
      <c r="AI18" s="677"/>
      <c r="AJ18" s="346"/>
      <c r="AK18" s="679"/>
    </row>
    <row r="19" spans="1:37" ht="14.25" customHeight="1">
      <c r="A19" s="20"/>
      <c r="B19" s="359"/>
      <c r="C19" s="721"/>
      <c r="D19" s="724"/>
      <c r="E19" s="731"/>
      <c r="F19" s="734"/>
      <c r="G19" s="734"/>
      <c r="H19" s="737"/>
      <c r="I19" s="695"/>
      <c r="J19" s="34"/>
      <c r="K19" s="699"/>
      <c r="L19" s="699"/>
      <c r="M19" s="699"/>
      <c r="N19" s="699"/>
      <c r="O19" s="699"/>
      <c r="P19" s="699"/>
      <c r="Q19" s="699"/>
      <c r="R19" s="700"/>
      <c r="S19" s="41"/>
      <c r="T19" s="699"/>
      <c r="U19" s="699"/>
      <c r="V19" s="699"/>
      <c r="W19" s="700"/>
      <c r="X19" s="41"/>
      <c r="Y19" s="699"/>
      <c r="Z19" s="700"/>
      <c r="AA19" s="34"/>
      <c r="AB19" s="34"/>
      <c r="AC19" s="677"/>
      <c r="AD19" s="677"/>
      <c r="AE19" s="677"/>
      <c r="AF19" s="677"/>
      <c r="AG19" s="677"/>
      <c r="AH19" s="677"/>
      <c r="AI19" s="677"/>
      <c r="AJ19" s="346"/>
      <c r="AK19" s="679"/>
    </row>
    <row r="20" spans="1:37" ht="16.5">
      <c r="A20" s="20"/>
      <c r="B20" s="359"/>
      <c r="C20" s="722"/>
      <c r="D20" s="725"/>
      <c r="E20" s="732"/>
      <c r="F20" s="735"/>
      <c r="G20" s="735"/>
      <c r="H20" s="738"/>
      <c r="I20" s="365"/>
      <c r="J20" s="34"/>
      <c r="K20" s="727"/>
      <c r="L20" s="727"/>
      <c r="M20" s="727"/>
      <c r="N20" s="727"/>
      <c r="O20" s="727"/>
      <c r="P20" s="727"/>
      <c r="Q20" s="727"/>
      <c r="R20" s="728"/>
      <c r="S20" s="34"/>
      <c r="T20" s="727"/>
      <c r="U20" s="727"/>
      <c r="V20" s="727"/>
      <c r="W20" s="728"/>
      <c r="X20" s="34"/>
      <c r="Y20" s="727"/>
      <c r="Z20" s="728"/>
      <c r="AA20" s="34"/>
      <c r="AB20" s="34"/>
      <c r="AC20" s="366"/>
      <c r="AD20" s="366"/>
      <c r="AE20" s="366"/>
      <c r="AF20" s="366"/>
      <c r="AG20" s="366"/>
      <c r="AH20" s="366"/>
      <c r="AI20" s="366"/>
      <c r="AJ20" s="366"/>
      <c r="AK20" s="366"/>
    </row>
    <row r="21" spans="1:37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120"/>
      <c r="AD21" s="120"/>
      <c r="AE21" s="120"/>
      <c r="AF21" s="120"/>
      <c r="AG21" s="120"/>
      <c r="AH21" s="120"/>
      <c r="AI21" s="120"/>
      <c r="AJ21" s="120"/>
      <c r="AK21" s="120"/>
    </row>
    <row r="22" spans="1:37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120"/>
      <c r="AD22" s="120"/>
      <c r="AE22" s="120"/>
      <c r="AF22" s="120"/>
      <c r="AG22" s="120"/>
      <c r="AH22" s="120"/>
      <c r="AI22" s="120"/>
      <c r="AJ22" s="120"/>
      <c r="AK22" s="120"/>
    </row>
    <row r="23" spans="1:37"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120"/>
      <c r="AD23" s="120"/>
      <c r="AE23" s="120"/>
      <c r="AF23" s="120"/>
      <c r="AG23" s="120"/>
      <c r="AH23" s="120"/>
      <c r="AI23" s="120"/>
      <c r="AJ23" s="120"/>
      <c r="AK23" s="120"/>
    </row>
    <row r="24" spans="1:37" ht="16.5">
      <c r="A24" s="20"/>
      <c r="B24" s="367"/>
      <c r="C24" s="717"/>
      <c r="D24" s="718"/>
      <c r="E24" s="718"/>
      <c r="F24" s="718"/>
      <c r="G24" s="718"/>
      <c r="H24" s="718"/>
      <c r="I24" s="719"/>
      <c r="J24" s="34"/>
      <c r="K24" s="726"/>
      <c r="L24" s="726"/>
      <c r="M24" s="726"/>
      <c r="N24" s="726"/>
      <c r="O24" s="726"/>
      <c r="P24" s="726"/>
      <c r="Q24" s="726"/>
      <c r="R24" s="726"/>
      <c r="S24" s="34"/>
      <c r="T24" s="726"/>
      <c r="U24" s="726"/>
      <c r="V24" s="726"/>
      <c r="W24" s="726"/>
      <c r="X24" s="34"/>
      <c r="Y24" s="729"/>
      <c r="Z24" s="729"/>
      <c r="AA24" s="34"/>
      <c r="AB24" s="34"/>
      <c r="AC24" s="121"/>
      <c r="AD24" s="121"/>
      <c r="AE24" s="121"/>
      <c r="AF24" s="121"/>
      <c r="AG24" s="121"/>
      <c r="AH24" s="121"/>
      <c r="AI24" s="121"/>
      <c r="AJ24" s="121"/>
      <c r="AK24" s="185"/>
    </row>
    <row r="25" spans="1:37">
      <c r="AC25" s="122"/>
      <c r="AD25" s="122"/>
      <c r="AE25" s="122"/>
      <c r="AF25" s="122"/>
      <c r="AG25" s="122"/>
      <c r="AH25" s="122"/>
      <c r="AI25" s="122"/>
      <c r="AJ25" s="122"/>
      <c r="AK25" s="122"/>
    </row>
    <row r="26" spans="1:37">
      <c r="AC26" s="122"/>
      <c r="AD26" s="122"/>
      <c r="AE26" s="122"/>
      <c r="AF26" s="122"/>
      <c r="AG26" s="122"/>
      <c r="AH26" s="122"/>
      <c r="AI26" s="122"/>
      <c r="AJ26" s="122"/>
      <c r="AK26" s="122"/>
    </row>
    <row r="27" spans="1:37">
      <c r="AC27" s="122"/>
      <c r="AD27" s="122"/>
      <c r="AE27" s="122"/>
      <c r="AF27" s="122"/>
      <c r="AG27" s="122"/>
      <c r="AH27" s="122"/>
      <c r="AI27" s="122"/>
      <c r="AJ27" s="122"/>
      <c r="AK27" s="122"/>
    </row>
    <row r="28" spans="1:37" ht="18.75" customHeight="1">
      <c r="B28" s="705" t="s">
        <v>1583</v>
      </c>
      <c r="C28" s="706"/>
      <c r="D28" s="706"/>
      <c r="E28" s="706"/>
      <c r="F28" s="706"/>
      <c r="G28" s="706"/>
      <c r="H28" s="706"/>
      <c r="I28" s="707"/>
      <c r="J28" s="39"/>
      <c r="K28" s="37"/>
      <c r="L28" s="37"/>
      <c r="M28" s="37"/>
      <c r="N28" s="37"/>
      <c r="O28" s="37"/>
      <c r="P28" s="37"/>
      <c r="Q28" s="37"/>
      <c r="R28" s="37"/>
      <c r="S28" s="31"/>
      <c r="T28" s="37"/>
      <c r="U28" s="37"/>
      <c r="V28" s="37"/>
      <c r="W28" s="37"/>
      <c r="X28" s="31"/>
      <c r="Y28" s="37"/>
      <c r="Z28" s="37"/>
      <c r="AC28" s="141"/>
      <c r="AD28" s="368"/>
      <c r="AE28" s="141"/>
      <c r="AF28" s="368"/>
      <c r="AG28" s="141"/>
      <c r="AH28" s="368"/>
      <c r="AI28" s="142"/>
      <c r="AJ28" s="143"/>
      <c r="AK28" s="143"/>
    </row>
    <row r="29" spans="1:37" ht="18.75" customHeight="1">
      <c r="B29" s="708"/>
      <c r="C29" s="709"/>
      <c r="D29" s="709"/>
      <c r="E29" s="709"/>
      <c r="F29" s="709"/>
      <c r="G29" s="709"/>
      <c r="H29" s="709"/>
      <c r="I29" s="710"/>
      <c r="J29" s="39"/>
      <c r="K29" s="38"/>
      <c r="L29" s="38"/>
      <c r="M29" s="38"/>
      <c r="N29" s="38"/>
      <c r="O29" s="38"/>
      <c r="P29" s="38"/>
      <c r="Q29" s="38"/>
      <c r="R29" s="38"/>
      <c r="S29" s="31"/>
      <c r="T29" s="38"/>
      <c r="U29" s="38"/>
      <c r="V29" s="38"/>
      <c r="W29" s="38"/>
      <c r="X29" s="31"/>
      <c r="Y29" s="38"/>
      <c r="Z29" s="38"/>
      <c r="AC29" s="369"/>
      <c r="AD29" s="370"/>
      <c r="AE29" s="369"/>
      <c r="AF29" s="370"/>
      <c r="AG29" s="369"/>
      <c r="AH29" s="370"/>
      <c r="AI29" s="144"/>
      <c r="AJ29" s="145"/>
      <c r="AK29" s="145"/>
    </row>
    <row r="30" spans="1:37" ht="16.5">
      <c r="B30" s="711" t="s">
        <v>1584</v>
      </c>
      <c r="C30" s="712"/>
      <c r="D30" s="712"/>
      <c r="E30" s="712"/>
      <c r="F30" s="712"/>
      <c r="G30" s="712"/>
      <c r="H30" s="712"/>
      <c r="I30" s="713"/>
      <c r="J30" s="39"/>
      <c r="K30" s="37"/>
      <c r="L30" s="37"/>
      <c r="M30" s="37"/>
      <c r="N30" s="37"/>
      <c r="O30" s="37"/>
      <c r="P30" s="37"/>
      <c r="Q30" s="37"/>
      <c r="R30" s="37"/>
      <c r="S30" s="31"/>
      <c r="T30" s="37"/>
      <c r="U30" s="37"/>
      <c r="V30" s="37"/>
      <c r="W30" s="37"/>
      <c r="X30" s="31"/>
      <c r="Y30" s="37"/>
      <c r="Z30" s="37"/>
      <c r="AC30" s="123"/>
      <c r="AD30" s="123"/>
      <c r="AE30" s="123"/>
      <c r="AF30" s="123"/>
      <c r="AG30" s="123"/>
      <c r="AH30" s="123"/>
      <c r="AI30" s="123"/>
      <c r="AJ30" s="123"/>
      <c r="AK30" s="744"/>
    </row>
    <row r="31" spans="1:37" ht="16.5">
      <c r="B31" s="714"/>
      <c r="C31" s="715"/>
      <c r="D31" s="715"/>
      <c r="E31" s="715"/>
      <c r="F31" s="715"/>
      <c r="G31" s="715"/>
      <c r="H31" s="715"/>
      <c r="I31" s="716"/>
      <c r="J31" s="39"/>
      <c r="K31" s="38"/>
      <c r="L31" s="38"/>
      <c r="M31" s="38"/>
      <c r="N31" s="38"/>
      <c r="O31" s="38"/>
      <c r="P31" s="38"/>
      <c r="Q31" s="38"/>
      <c r="R31" s="38"/>
      <c r="S31" s="31"/>
      <c r="T31" s="38"/>
      <c r="U31" s="38"/>
      <c r="V31" s="38"/>
      <c r="W31" s="38"/>
      <c r="X31" s="31"/>
      <c r="Y31" s="38"/>
      <c r="Z31" s="38"/>
      <c r="AC31" s="686" t="str">
        <f>IF(SUM(AC30,AD30)=0,"",SUM(AC30,AD30))</f>
        <v/>
      </c>
      <c r="AD31" s="687"/>
      <c r="AE31" s="686" t="str">
        <f>IF(SUM(AE30,AF30)=0,"",SUM(AE30,AF30))</f>
        <v/>
      </c>
      <c r="AF31" s="687"/>
      <c r="AG31" s="686" t="str">
        <f>IF(SUM(AG30,AH30)=0,"",SUM(AG30,AH30))</f>
        <v/>
      </c>
      <c r="AH31" s="687"/>
      <c r="AI31" s="686" t="str">
        <f>IF(SUM(AI30,AJ30)=0,"",SUM(AI30,AJ30))</f>
        <v/>
      </c>
      <c r="AJ31" s="687"/>
      <c r="AK31" s="745"/>
    </row>
    <row r="33" spans="2:30" ht="18.75" customHeight="1">
      <c r="B33" s="705" t="s">
        <v>1585</v>
      </c>
      <c r="C33" s="706"/>
      <c r="D33" s="706"/>
      <c r="E33" s="706"/>
      <c r="F33" s="706"/>
      <c r="G33" s="706"/>
      <c r="H33" s="706"/>
      <c r="I33" s="707"/>
    </row>
    <row r="34" spans="2:30" ht="18.75" customHeight="1">
      <c r="B34" s="708"/>
      <c r="C34" s="709"/>
      <c r="D34" s="709"/>
      <c r="E34" s="709"/>
      <c r="F34" s="709"/>
      <c r="G34" s="709"/>
      <c r="H34" s="709"/>
      <c r="I34" s="710"/>
    </row>
    <row r="35" spans="2:30" ht="16.5" customHeight="1">
      <c r="B35" s="711" t="s">
        <v>1586</v>
      </c>
      <c r="C35" s="712"/>
      <c r="D35" s="712"/>
      <c r="E35" s="712"/>
      <c r="F35" s="712"/>
      <c r="G35" s="712"/>
      <c r="H35" s="712"/>
      <c r="I35" s="713"/>
    </row>
    <row r="36" spans="2:30" ht="16.5" customHeight="1">
      <c r="B36" s="714"/>
      <c r="C36" s="715"/>
      <c r="D36" s="715"/>
      <c r="E36" s="715"/>
      <c r="F36" s="715"/>
      <c r="G36" s="715"/>
      <c r="H36" s="715"/>
      <c r="I36" s="716"/>
    </row>
    <row r="40" spans="2:30">
      <c r="AC40" s="587" t="s">
        <v>1587</v>
      </c>
      <c r="AD40" s="588"/>
    </row>
    <row r="41" spans="2:30">
      <c r="AC41" s="589"/>
      <c r="AD41" s="590"/>
    </row>
    <row r="42" spans="2:30">
      <c r="AC42" s="591"/>
      <c r="AD42" s="592"/>
    </row>
    <row r="43" spans="2:30">
      <c r="F43" s="540" t="s">
        <v>1588</v>
      </c>
      <c r="G43" s="541"/>
      <c r="H43" s="541"/>
      <c r="I43" s="541"/>
      <c r="K43" s="637"/>
      <c r="L43" s="637"/>
      <c r="M43" s="637"/>
      <c r="N43" s="637"/>
      <c r="O43" s="637"/>
      <c r="P43" s="637"/>
      <c r="Q43" s="637"/>
      <c r="R43" s="637"/>
      <c r="S43" s="118"/>
      <c r="T43" s="637"/>
      <c r="U43" s="637"/>
      <c r="V43" s="637"/>
      <c r="W43" s="637"/>
      <c r="X43" s="118"/>
      <c r="Y43" s="637"/>
      <c r="Z43" s="637"/>
      <c r="AC43" s="742"/>
      <c r="AD43" s="743"/>
    </row>
    <row r="44" spans="2:30">
      <c r="F44" s="539" t="s">
        <v>1589</v>
      </c>
      <c r="G44" s="669" t="s">
        <v>1590</v>
      </c>
      <c r="H44" s="669"/>
      <c r="I44" s="669"/>
      <c r="K44" s="468"/>
      <c r="L44" s="468"/>
      <c r="M44" s="468"/>
      <c r="N44" s="468"/>
      <c r="O44" s="468"/>
      <c r="P44" s="468"/>
      <c r="Q44" s="468"/>
      <c r="R44" s="468"/>
      <c r="S44" s="117"/>
      <c r="T44" s="468"/>
      <c r="U44" s="468"/>
      <c r="V44" s="468"/>
      <c r="W44" s="468"/>
      <c r="X44" s="117"/>
      <c r="Y44" s="468"/>
      <c r="Z44" s="468"/>
      <c r="AC44" s="468"/>
      <c r="AD44" s="468"/>
    </row>
    <row r="45" spans="2:30">
      <c r="F45" s="539"/>
      <c r="G45" s="669" t="s">
        <v>1591</v>
      </c>
      <c r="H45" s="669"/>
      <c r="I45" s="669"/>
      <c r="K45" s="468"/>
      <c r="L45" s="468"/>
      <c r="M45" s="468"/>
      <c r="N45" s="468"/>
      <c r="O45" s="468"/>
      <c r="P45" s="468"/>
      <c r="Q45" s="468"/>
      <c r="R45" s="468"/>
      <c r="S45" s="117"/>
      <c r="T45" s="468"/>
      <c r="U45" s="468"/>
      <c r="V45" s="468"/>
      <c r="W45" s="468"/>
      <c r="X45" s="117"/>
      <c r="Y45" s="468"/>
      <c r="Z45" s="468"/>
      <c r="AC45" s="468"/>
      <c r="AD45" s="468"/>
    </row>
    <row r="46" spans="2:30">
      <c r="F46" s="539"/>
      <c r="G46" s="669" t="s">
        <v>1592</v>
      </c>
      <c r="H46" s="669"/>
      <c r="I46" s="669"/>
      <c r="K46" s="468"/>
      <c r="L46" s="468"/>
      <c r="M46" s="468"/>
      <c r="N46" s="468"/>
      <c r="O46" s="468"/>
      <c r="P46" s="468"/>
      <c r="Q46" s="468"/>
      <c r="R46" s="468"/>
      <c r="S46" s="117"/>
      <c r="T46" s="468"/>
      <c r="U46" s="468"/>
      <c r="V46" s="468"/>
      <c r="W46" s="468"/>
      <c r="X46" s="117"/>
      <c r="Y46" s="468"/>
      <c r="Z46" s="468"/>
      <c r="AC46" s="468"/>
      <c r="AD46" s="468"/>
    </row>
    <row r="47" spans="2:30">
      <c r="F47" s="539"/>
      <c r="G47" s="669" t="s">
        <v>1593</v>
      </c>
      <c r="H47" s="669"/>
      <c r="I47" s="669"/>
      <c r="K47" s="468"/>
      <c r="L47" s="468"/>
      <c r="M47" s="468"/>
      <c r="N47" s="468"/>
      <c r="O47" s="468"/>
      <c r="P47" s="468"/>
      <c r="Q47" s="468"/>
      <c r="R47" s="468"/>
      <c r="S47" s="117"/>
      <c r="T47" s="468"/>
      <c r="U47" s="468"/>
      <c r="V47" s="468"/>
      <c r="W47" s="468"/>
      <c r="X47" s="117"/>
      <c r="Y47" s="468"/>
      <c r="Z47" s="468"/>
      <c r="AC47" s="468"/>
      <c r="AD47" s="468"/>
    </row>
    <row r="48" spans="2:30">
      <c r="F48" s="539" t="s">
        <v>1594</v>
      </c>
      <c r="G48" s="669" t="s">
        <v>1595</v>
      </c>
      <c r="H48" s="669"/>
      <c r="I48" s="669"/>
      <c r="K48" s="468"/>
      <c r="L48" s="468"/>
      <c r="M48" s="468"/>
      <c r="N48" s="468"/>
      <c r="O48" s="468"/>
      <c r="P48" s="468"/>
      <c r="Q48" s="468"/>
      <c r="R48" s="468"/>
      <c r="S48" s="117"/>
      <c r="T48" s="468"/>
      <c r="U48" s="468"/>
      <c r="V48" s="468"/>
      <c r="W48" s="468"/>
      <c r="X48" s="117"/>
      <c r="Y48" s="468"/>
      <c r="Z48" s="468"/>
      <c r="AC48" s="468"/>
      <c r="AD48" s="468"/>
    </row>
    <row r="49" spans="6:30">
      <c r="F49" s="539"/>
      <c r="G49" s="669" t="s">
        <v>1591</v>
      </c>
      <c r="H49" s="669"/>
      <c r="I49" s="669"/>
      <c r="K49" s="468"/>
      <c r="L49" s="468"/>
      <c r="M49" s="468"/>
      <c r="N49" s="468"/>
      <c r="O49" s="468"/>
      <c r="P49" s="468"/>
      <c r="Q49" s="468"/>
      <c r="R49" s="468"/>
      <c r="S49" s="117"/>
      <c r="T49" s="468"/>
      <c r="U49" s="468"/>
      <c r="V49" s="468"/>
      <c r="W49" s="468"/>
      <c r="X49" s="117"/>
      <c r="Y49" s="468"/>
      <c r="Z49" s="468"/>
      <c r="AC49" s="468"/>
      <c r="AD49" s="468"/>
    </row>
    <row r="50" spans="6:30">
      <c r="F50" s="539"/>
      <c r="G50" s="669" t="s">
        <v>1592</v>
      </c>
      <c r="H50" s="669"/>
      <c r="I50" s="669"/>
      <c r="K50" s="468"/>
      <c r="L50" s="468"/>
      <c r="M50" s="468"/>
      <c r="N50" s="468"/>
      <c r="O50" s="468"/>
      <c r="P50" s="468"/>
      <c r="Q50" s="468"/>
      <c r="R50" s="468"/>
      <c r="S50" s="117"/>
      <c r="T50" s="468"/>
      <c r="U50" s="468"/>
      <c r="V50" s="468"/>
      <c r="W50" s="468"/>
      <c r="X50" s="117"/>
      <c r="Y50" s="468"/>
      <c r="Z50" s="468"/>
      <c r="AC50" s="468"/>
      <c r="AD50" s="468"/>
    </row>
    <row r="51" spans="6:30">
      <c r="F51" s="674"/>
      <c r="G51" s="670" t="s">
        <v>1593</v>
      </c>
      <c r="H51" s="670"/>
      <c r="I51" s="670"/>
      <c r="J51" s="132"/>
      <c r="K51" s="688"/>
      <c r="L51" s="688"/>
      <c r="M51" s="688"/>
      <c r="N51" s="688"/>
      <c r="O51" s="688"/>
      <c r="P51" s="688"/>
      <c r="Q51" s="688"/>
      <c r="R51" s="688"/>
      <c r="S51" s="133"/>
      <c r="T51" s="688"/>
      <c r="U51" s="688"/>
      <c r="V51" s="688"/>
      <c r="W51" s="688"/>
      <c r="X51" s="133"/>
      <c r="Y51" s="688"/>
      <c r="Z51" s="688"/>
      <c r="AC51" s="688"/>
      <c r="AD51" s="688"/>
    </row>
    <row r="52" spans="6:30">
      <c r="F52" s="540" t="s">
        <v>1596</v>
      </c>
      <c r="G52" s="541"/>
      <c r="H52" s="541"/>
      <c r="I52" s="541"/>
      <c r="K52" s="637"/>
      <c r="L52" s="637"/>
      <c r="M52" s="637"/>
      <c r="N52" s="637"/>
      <c r="O52" s="637"/>
      <c r="P52" s="637"/>
      <c r="Q52" s="637"/>
      <c r="R52" s="637"/>
      <c r="S52" s="118"/>
      <c r="T52" s="637"/>
      <c r="U52" s="637"/>
      <c r="V52" s="637"/>
      <c r="W52" s="637"/>
      <c r="X52" s="118"/>
      <c r="Y52" s="637"/>
      <c r="Z52" s="637"/>
      <c r="AC52" s="742"/>
      <c r="AD52" s="743"/>
    </row>
    <row r="53" spans="6:30">
      <c r="F53" s="539" t="s">
        <v>1589</v>
      </c>
      <c r="G53" s="669" t="s">
        <v>1590</v>
      </c>
      <c r="H53" s="669"/>
      <c r="I53" s="669"/>
      <c r="K53" s="468"/>
      <c r="L53" s="468"/>
      <c r="M53" s="468"/>
      <c r="N53" s="468"/>
      <c r="O53" s="468"/>
      <c r="P53" s="468"/>
      <c r="Q53" s="468"/>
      <c r="R53" s="468"/>
      <c r="S53" s="117"/>
      <c r="T53" s="468"/>
      <c r="U53" s="468"/>
      <c r="V53" s="468"/>
      <c r="W53" s="468"/>
      <c r="X53" s="117"/>
      <c r="Y53" s="468"/>
      <c r="Z53" s="468"/>
      <c r="AC53" s="468"/>
      <c r="AD53" s="468"/>
    </row>
    <row r="54" spans="6:30">
      <c r="F54" s="539"/>
      <c r="G54" s="669" t="s">
        <v>1591</v>
      </c>
      <c r="H54" s="669"/>
      <c r="I54" s="669"/>
      <c r="K54" s="468"/>
      <c r="L54" s="468"/>
      <c r="M54" s="468"/>
      <c r="N54" s="468"/>
      <c r="O54" s="468"/>
      <c r="P54" s="468"/>
      <c r="Q54" s="468"/>
      <c r="R54" s="468"/>
      <c r="S54" s="117"/>
      <c r="T54" s="468"/>
      <c r="U54" s="468"/>
      <c r="V54" s="468"/>
      <c r="W54" s="468"/>
      <c r="X54" s="117"/>
      <c r="Y54" s="468"/>
      <c r="Z54" s="468"/>
      <c r="AC54" s="468"/>
      <c r="AD54" s="468"/>
    </row>
    <row r="55" spans="6:30">
      <c r="F55" s="539"/>
      <c r="G55" s="669" t="s">
        <v>1592</v>
      </c>
      <c r="H55" s="669"/>
      <c r="I55" s="669"/>
      <c r="K55" s="468"/>
      <c r="L55" s="468"/>
      <c r="M55" s="468"/>
      <c r="N55" s="468"/>
      <c r="O55" s="468"/>
      <c r="P55" s="468"/>
      <c r="Q55" s="468"/>
      <c r="R55" s="468"/>
      <c r="S55" s="117"/>
      <c r="T55" s="468"/>
      <c r="U55" s="468"/>
      <c r="V55" s="468"/>
      <c r="W55" s="468"/>
      <c r="X55" s="117"/>
      <c r="Y55" s="468"/>
      <c r="Z55" s="468"/>
      <c r="AC55" s="468"/>
      <c r="AD55" s="468"/>
    </row>
    <row r="56" spans="6:30">
      <c r="F56" s="539"/>
      <c r="G56" s="669" t="s">
        <v>1593</v>
      </c>
      <c r="H56" s="669"/>
      <c r="I56" s="669"/>
      <c r="K56" s="468"/>
      <c r="L56" s="468"/>
      <c r="M56" s="468"/>
      <c r="N56" s="468"/>
      <c r="O56" s="468"/>
      <c r="P56" s="468"/>
      <c r="Q56" s="468"/>
      <c r="R56" s="468"/>
      <c r="S56" s="117"/>
      <c r="T56" s="468"/>
      <c r="U56" s="468"/>
      <c r="V56" s="468"/>
      <c r="W56" s="468"/>
      <c r="X56" s="117"/>
      <c r="Y56" s="468"/>
      <c r="Z56" s="468"/>
      <c r="AC56" s="468"/>
      <c r="AD56" s="468"/>
    </row>
    <row r="57" spans="6:30">
      <c r="F57" s="539" t="s">
        <v>1594</v>
      </c>
      <c r="G57" s="669" t="s">
        <v>1595</v>
      </c>
      <c r="H57" s="669"/>
      <c r="I57" s="669"/>
      <c r="K57" s="689"/>
      <c r="L57" s="690"/>
      <c r="M57" s="690"/>
      <c r="N57" s="690"/>
      <c r="O57" s="690"/>
      <c r="P57" s="690"/>
      <c r="Q57" s="690"/>
      <c r="R57" s="691"/>
      <c r="S57" s="117"/>
      <c r="T57" s="689"/>
      <c r="U57" s="690"/>
      <c r="V57" s="690"/>
      <c r="W57" s="691"/>
      <c r="X57" s="117"/>
      <c r="Y57" s="689"/>
      <c r="Z57" s="691"/>
      <c r="AC57" s="689"/>
      <c r="AD57" s="691"/>
    </row>
    <row r="58" spans="6:30">
      <c r="F58" s="539"/>
      <c r="G58" s="669" t="s">
        <v>1597</v>
      </c>
      <c r="H58" s="669"/>
      <c r="I58" s="669"/>
      <c r="K58" s="468"/>
      <c r="L58" s="468"/>
      <c r="M58" s="468"/>
      <c r="N58" s="468"/>
      <c r="O58" s="468"/>
      <c r="P58" s="468"/>
      <c r="Q58" s="468"/>
      <c r="R58" s="468"/>
      <c r="S58" s="117"/>
      <c r="T58" s="468"/>
      <c r="U58" s="468"/>
      <c r="V58" s="468"/>
      <c r="W58" s="468"/>
      <c r="X58" s="117"/>
      <c r="Y58" s="468"/>
      <c r="Z58" s="468"/>
      <c r="AC58" s="468"/>
      <c r="AD58" s="468"/>
    </row>
    <row r="59" spans="6:30">
      <c r="F59" s="539"/>
      <c r="G59" s="669" t="s">
        <v>1591</v>
      </c>
      <c r="H59" s="669"/>
      <c r="I59" s="669"/>
      <c r="K59" s="468"/>
      <c r="L59" s="468"/>
      <c r="M59" s="468"/>
      <c r="N59" s="468"/>
      <c r="O59" s="468"/>
      <c r="P59" s="468"/>
      <c r="Q59" s="468"/>
      <c r="R59" s="468"/>
      <c r="S59" s="117"/>
      <c r="T59" s="468"/>
      <c r="U59" s="468"/>
      <c r="V59" s="468"/>
      <c r="W59" s="468"/>
      <c r="X59" s="117"/>
      <c r="Y59" s="468"/>
      <c r="Z59" s="468"/>
      <c r="AC59" s="468"/>
      <c r="AD59" s="468"/>
    </row>
    <row r="60" spans="6:30">
      <c r="F60" s="539"/>
      <c r="G60" s="669" t="s">
        <v>1592</v>
      </c>
      <c r="H60" s="669"/>
      <c r="I60" s="669"/>
      <c r="K60" s="468"/>
      <c r="L60" s="468"/>
      <c r="M60" s="468"/>
      <c r="N60" s="468"/>
      <c r="O60" s="468"/>
      <c r="P60" s="468"/>
      <c r="Q60" s="468"/>
      <c r="R60" s="468"/>
      <c r="S60" s="117"/>
      <c r="T60" s="468"/>
      <c r="U60" s="468"/>
      <c r="V60" s="468"/>
      <c r="W60" s="468"/>
      <c r="X60" s="117"/>
      <c r="Y60" s="468"/>
      <c r="Z60" s="468"/>
      <c r="AC60" s="468"/>
      <c r="AD60" s="468"/>
    </row>
    <row r="61" spans="6:30">
      <c r="F61" s="674"/>
      <c r="G61" s="670" t="s">
        <v>1593</v>
      </c>
      <c r="H61" s="670"/>
      <c r="I61" s="670"/>
      <c r="J61" s="132"/>
      <c r="K61" s="688"/>
      <c r="L61" s="688"/>
      <c r="M61" s="688"/>
      <c r="N61" s="688"/>
      <c r="O61" s="688"/>
      <c r="P61" s="688"/>
      <c r="Q61" s="688"/>
      <c r="R61" s="688"/>
      <c r="S61" s="133"/>
      <c r="T61" s="688"/>
      <c r="U61" s="688"/>
      <c r="V61" s="688"/>
      <c r="W61" s="688"/>
      <c r="X61" s="133"/>
      <c r="Y61" s="688"/>
      <c r="Z61" s="688"/>
      <c r="AC61" s="688"/>
      <c r="AD61" s="688"/>
    </row>
    <row r="62" spans="6:30">
      <c r="F62" s="540" t="s">
        <v>1598</v>
      </c>
      <c r="G62" s="541"/>
      <c r="H62" s="541"/>
      <c r="I62" s="541"/>
      <c r="K62" s="637"/>
      <c r="L62" s="637"/>
      <c r="M62" s="637"/>
      <c r="N62" s="637"/>
      <c r="O62" s="637"/>
      <c r="P62" s="637"/>
      <c r="Q62" s="637"/>
      <c r="R62" s="637"/>
      <c r="S62" s="118"/>
      <c r="T62" s="637"/>
      <c r="U62" s="637"/>
      <c r="V62" s="637"/>
      <c r="W62" s="637"/>
      <c r="X62" s="118"/>
      <c r="Y62" s="637"/>
      <c r="Z62" s="637"/>
      <c r="AC62" s="742"/>
      <c r="AD62" s="743"/>
    </row>
    <row r="63" spans="6:30">
      <c r="F63" s="343" t="s">
        <v>1589</v>
      </c>
      <c r="G63" s="671" t="s">
        <v>1590</v>
      </c>
      <c r="H63" s="672"/>
      <c r="I63" s="673"/>
      <c r="K63" s="468"/>
      <c r="L63" s="468"/>
      <c r="M63" s="468"/>
      <c r="N63" s="468"/>
      <c r="O63" s="468"/>
      <c r="P63" s="468"/>
      <c r="Q63" s="468"/>
      <c r="R63" s="468"/>
      <c r="S63" s="117"/>
      <c r="T63" s="468"/>
      <c r="U63" s="468"/>
      <c r="V63" s="468"/>
      <c r="W63" s="468"/>
      <c r="X63" s="117"/>
      <c r="Y63" s="468"/>
      <c r="Z63" s="468"/>
      <c r="AC63" s="468"/>
      <c r="AD63" s="468"/>
    </row>
    <row r="64" spans="6:30">
      <c r="F64" s="343" t="s">
        <v>1594</v>
      </c>
      <c r="G64" s="671" t="s">
        <v>1599</v>
      </c>
      <c r="H64" s="672"/>
      <c r="I64" s="673"/>
      <c r="K64" s="468"/>
      <c r="L64" s="468"/>
      <c r="M64" s="468"/>
      <c r="N64" s="468"/>
      <c r="O64" s="468"/>
      <c r="P64" s="468"/>
      <c r="Q64" s="468"/>
      <c r="R64" s="468"/>
      <c r="S64" s="117"/>
      <c r="T64" s="468"/>
      <c r="U64" s="468"/>
      <c r="V64" s="468"/>
      <c r="W64" s="468"/>
      <c r="X64" s="117"/>
      <c r="Y64" s="468"/>
      <c r="Z64" s="468"/>
      <c r="AC64" s="468"/>
      <c r="AD64" s="468"/>
    </row>
    <row r="65" spans="6:30">
      <c r="G65" s="127"/>
      <c r="H65" s="128"/>
      <c r="I65" s="128"/>
      <c r="J65" s="20"/>
      <c r="K65" s="129"/>
      <c r="L65" s="129"/>
      <c r="M65" s="129"/>
      <c r="N65" s="129"/>
      <c r="O65" s="129"/>
      <c r="P65" s="129"/>
      <c r="Q65" s="129"/>
      <c r="R65" s="129"/>
      <c r="S65" s="118"/>
      <c r="T65" s="129"/>
      <c r="U65" s="129"/>
      <c r="V65" s="129"/>
      <c r="W65" s="129"/>
      <c r="X65" s="118"/>
      <c r="Y65" s="129"/>
      <c r="Z65" s="129"/>
      <c r="AC65" s="129"/>
      <c r="AD65" s="129"/>
    </row>
    <row r="66" spans="6:30">
      <c r="G66" s="130"/>
      <c r="H66" s="131"/>
      <c r="I66" s="131"/>
      <c r="J66" s="20"/>
      <c r="K66" s="137"/>
      <c r="L66" s="137"/>
      <c r="M66" s="137"/>
      <c r="N66" s="137"/>
      <c r="O66" s="137"/>
      <c r="P66" s="137"/>
      <c r="Q66" s="137"/>
      <c r="R66" s="137"/>
      <c r="S66" s="118"/>
      <c r="T66" s="137"/>
      <c r="U66" s="137"/>
      <c r="V66" s="137"/>
      <c r="W66" s="137"/>
      <c r="X66" s="118"/>
      <c r="Y66" s="137"/>
      <c r="Z66" s="137"/>
      <c r="AC66" s="137"/>
      <c r="AD66" s="137"/>
    </row>
    <row r="67" spans="6:30">
      <c r="F67" s="540" t="s">
        <v>1600</v>
      </c>
      <c r="G67" s="541"/>
      <c r="H67" s="541"/>
      <c r="I67" s="541"/>
      <c r="K67" s="637"/>
      <c r="L67" s="637"/>
      <c r="M67" s="637"/>
      <c r="N67" s="637"/>
      <c r="O67" s="637"/>
      <c r="P67" s="637"/>
      <c r="Q67" s="637"/>
      <c r="R67" s="637"/>
      <c r="S67" s="118"/>
      <c r="T67" s="637"/>
      <c r="U67" s="637"/>
      <c r="V67" s="637"/>
      <c r="W67" s="637"/>
      <c r="X67" s="118"/>
      <c r="Y67" s="637"/>
      <c r="Z67" s="637"/>
      <c r="AC67" s="742"/>
      <c r="AD67" s="743"/>
    </row>
    <row r="68" spans="6:30">
      <c r="F68" s="539" t="s">
        <v>1589</v>
      </c>
      <c r="G68" s="669" t="s">
        <v>1590</v>
      </c>
      <c r="H68" s="669"/>
      <c r="I68" s="669"/>
      <c r="K68" s="468"/>
      <c r="L68" s="468"/>
      <c r="M68" s="468"/>
      <c r="N68" s="468"/>
      <c r="O68" s="468"/>
      <c r="P68" s="468"/>
      <c r="Q68" s="468"/>
      <c r="R68" s="468"/>
      <c r="S68" s="117"/>
      <c r="T68" s="468"/>
      <c r="U68" s="468"/>
      <c r="V68" s="468"/>
      <c r="W68" s="468"/>
      <c r="X68" s="117"/>
      <c r="Y68" s="468"/>
      <c r="Z68" s="468"/>
      <c r="AC68" s="468"/>
      <c r="AD68" s="468"/>
    </row>
    <row r="69" spans="6:30">
      <c r="F69" s="539"/>
      <c r="G69" s="669" t="s">
        <v>1591</v>
      </c>
      <c r="H69" s="669"/>
      <c r="I69" s="669"/>
      <c r="K69" s="468"/>
      <c r="L69" s="468"/>
      <c r="M69" s="468"/>
      <c r="N69" s="468"/>
      <c r="O69" s="468"/>
      <c r="P69" s="468"/>
      <c r="Q69" s="468"/>
      <c r="R69" s="468"/>
      <c r="S69" s="117"/>
      <c r="T69" s="468"/>
      <c r="U69" s="468"/>
      <c r="V69" s="468"/>
      <c r="W69" s="468"/>
      <c r="X69" s="117"/>
      <c r="Y69" s="468"/>
      <c r="Z69" s="468"/>
      <c r="AC69" s="468"/>
      <c r="AD69" s="468"/>
    </row>
    <row r="70" spans="6:30">
      <c r="F70" s="539"/>
      <c r="G70" s="669" t="s">
        <v>1592</v>
      </c>
      <c r="H70" s="669"/>
      <c r="I70" s="669"/>
      <c r="K70" s="468"/>
      <c r="L70" s="468"/>
      <c r="M70" s="468"/>
      <c r="N70" s="468"/>
      <c r="O70" s="468"/>
      <c r="P70" s="468"/>
      <c r="Q70" s="468"/>
      <c r="R70" s="468"/>
      <c r="S70" s="117"/>
      <c r="T70" s="468"/>
      <c r="U70" s="468"/>
      <c r="V70" s="468"/>
      <c r="W70" s="468"/>
      <c r="X70" s="117"/>
      <c r="Y70" s="468"/>
      <c r="Z70" s="468"/>
      <c r="AC70" s="468"/>
      <c r="AD70" s="468"/>
    </row>
    <row r="71" spans="6:30">
      <c r="F71" s="539"/>
      <c r="G71" s="669" t="s">
        <v>1593</v>
      </c>
      <c r="H71" s="669"/>
      <c r="I71" s="669"/>
      <c r="K71" s="468"/>
      <c r="L71" s="468"/>
      <c r="M71" s="468"/>
      <c r="N71" s="468"/>
      <c r="O71" s="468"/>
      <c r="P71" s="468"/>
      <c r="Q71" s="468"/>
      <c r="R71" s="468"/>
      <c r="S71" s="117"/>
      <c r="T71" s="468"/>
      <c r="U71" s="468"/>
      <c r="V71" s="468"/>
      <c r="W71" s="468"/>
      <c r="X71" s="117"/>
      <c r="Y71" s="468"/>
      <c r="Z71" s="468"/>
      <c r="AC71" s="468"/>
      <c r="AD71" s="468"/>
    </row>
    <row r="75" spans="6:30">
      <c r="AC75" s="587" t="s">
        <v>1587</v>
      </c>
      <c r="AD75" s="588"/>
    </row>
    <row r="76" spans="6:30">
      <c r="AC76" s="589"/>
      <c r="AD76" s="590"/>
    </row>
    <row r="77" spans="6:30">
      <c r="AC77" s="591"/>
      <c r="AD77" s="592"/>
    </row>
    <row r="78" spans="6:30">
      <c r="F78" s="540" t="s">
        <v>1601</v>
      </c>
      <c r="G78" s="541"/>
      <c r="H78" s="541"/>
      <c r="I78" s="675"/>
      <c r="K78" s="583" t="s">
        <v>1602</v>
      </c>
      <c r="L78" s="583"/>
      <c r="M78" s="583"/>
      <c r="N78" s="583"/>
      <c r="O78" s="583" t="s">
        <v>1603</v>
      </c>
      <c r="P78" s="583"/>
      <c r="Q78" s="583"/>
      <c r="R78" s="583"/>
      <c r="T78" s="583" t="s">
        <v>1602</v>
      </c>
      <c r="U78" s="583"/>
      <c r="V78" s="583" t="s">
        <v>1603</v>
      </c>
      <c r="W78" s="583"/>
      <c r="Y78" s="135" t="s">
        <v>1604</v>
      </c>
      <c r="Z78" s="135" t="s">
        <v>1605</v>
      </c>
      <c r="AC78" s="741"/>
      <c r="AD78" s="741"/>
    </row>
    <row r="79" spans="6:30">
      <c r="F79" s="539" t="s">
        <v>1606</v>
      </c>
      <c r="G79" s="669" t="s">
        <v>1607</v>
      </c>
      <c r="H79" s="669"/>
      <c r="I79" s="669"/>
      <c r="K79" s="566"/>
      <c r="L79" s="566"/>
      <c r="M79" s="566"/>
      <c r="N79" s="566"/>
      <c r="O79" s="566"/>
      <c r="P79" s="566"/>
      <c r="Q79" s="566"/>
      <c r="R79" s="566"/>
      <c r="S79" s="162"/>
      <c r="T79" s="566"/>
      <c r="U79" s="566"/>
      <c r="V79" s="566"/>
      <c r="W79" s="566"/>
      <c r="X79" s="162"/>
      <c r="Y79" s="344"/>
      <c r="Z79" s="344"/>
      <c r="AA79" s="149"/>
      <c r="AB79" s="149"/>
      <c r="AC79" s="468"/>
      <c r="AD79" s="468"/>
    </row>
    <row r="80" spans="6:30">
      <c r="F80" s="539"/>
      <c r="G80" s="669" t="s">
        <v>1608</v>
      </c>
      <c r="H80" s="669"/>
      <c r="I80" s="669"/>
      <c r="K80" s="566"/>
      <c r="L80" s="566"/>
      <c r="M80" s="566"/>
      <c r="N80" s="566"/>
      <c r="O80" s="566"/>
      <c r="P80" s="566"/>
      <c r="Q80" s="566"/>
      <c r="R80" s="566"/>
      <c r="S80" s="162"/>
      <c r="T80" s="566"/>
      <c r="U80" s="566"/>
      <c r="V80" s="566"/>
      <c r="W80" s="566"/>
      <c r="X80" s="162"/>
      <c r="Y80" s="344"/>
      <c r="Z80" s="344"/>
      <c r="AA80" s="149"/>
      <c r="AB80" s="149"/>
      <c r="AC80" s="468"/>
      <c r="AD80" s="468"/>
    </row>
    <row r="81" spans="5:30">
      <c r="F81" s="539"/>
      <c r="G81" s="669" t="s">
        <v>1609</v>
      </c>
      <c r="H81" s="669"/>
      <c r="I81" s="669"/>
      <c r="K81" s="566"/>
      <c r="L81" s="566"/>
      <c r="M81" s="566"/>
      <c r="N81" s="566"/>
      <c r="O81" s="566"/>
      <c r="P81" s="566"/>
      <c r="Q81" s="566"/>
      <c r="R81" s="566"/>
      <c r="S81" s="162"/>
      <c r="T81" s="566"/>
      <c r="U81" s="566"/>
      <c r="V81" s="566"/>
      <c r="W81" s="566"/>
      <c r="X81" s="162"/>
      <c r="Y81" s="344"/>
      <c r="Z81" s="344"/>
      <c r="AA81" s="149"/>
      <c r="AB81" s="149"/>
      <c r="AC81" s="468"/>
      <c r="AD81" s="468"/>
    </row>
    <row r="82" spans="5:30">
      <c r="F82" s="539" t="s">
        <v>1610</v>
      </c>
      <c r="G82" s="371"/>
      <c r="H82" s="160"/>
      <c r="I82" s="161"/>
      <c r="K82" s="566"/>
      <c r="L82" s="566"/>
      <c r="M82" s="566"/>
      <c r="N82" s="566"/>
      <c r="O82" s="566"/>
      <c r="P82" s="566"/>
      <c r="Q82" s="566"/>
      <c r="R82" s="566"/>
      <c r="S82" s="162"/>
      <c r="T82" s="566"/>
      <c r="U82" s="566"/>
      <c r="V82" s="566"/>
      <c r="W82" s="566"/>
      <c r="X82" s="162"/>
      <c r="Y82" s="344"/>
      <c r="Z82" s="344"/>
      <c r="AA82" s="149"/>
      <c r="AB82" s="149"/>
      <c r="AC82" s="468"/>
      <c r="AD82" s="468"/>
    </row>
    <row r="83" spans="5:30">
      <c r="F83" s="539"/>
      <c r="G83" s="371"/>
      <c r="H83" s="160"/>
      <c r="I83" s="161"/>
      <c r="K83" s="566"/>
      <c r="L83" s="566"/>
      <c r="M83" s="566"/>
      <c r="N83" s="566"/>
      <c r="O83" s="566"/>
      <c r="P83" s="566"/>
      <c r="Q83" s="566"/>
      <c r="R83" s="566"/>
      <c r="S83" s="162"/>
      <c r="T83" s="566"/>
      <c r="U83" s="566"/>
      <c r="V83" s="566"/>
      <c r="W83" s="566"/>
      <c r="X83" s="162"/>
      <c r="Y83" s="344"/>
      <c r="Z83" s="344"/>
      <c r="AA83" s="149"/>
      <c r="AB83" s="149"/>
      <c r="AC83" s="468"/>
      <c r="AD83" s="468"/>
    </row>
    <row r="84" spans="5:30">
      <c r="F84" s="539"/>
      <c r="G84" s="371"/>
      <c r="H84" s="160"/>
      <c r="I84" s="161"/>
      <c r="K84" s="566"/>
      <c r="L84" s="566"/>
      <c r="M84" s="566"/>
      <c r="N84" s="566"/>
      <c r="O84" s="566"/>
      <c r="P84" s="566"/>
      <c r="Q84" s="566"/>
      <c r="R84" s="566"/>
      <c r="S84" s="162"/>
      <c r="T84" s="566"/>
      <c r="U84" s="566"/>
      <c r="V84" s="566"/>
      <c r="W84" s="566"/>
      <c r="X84" s="162"/>
      <c r="Y84" s="344"/>
      <c r="Z84" s="344"/>
      <c r="AA84" s="149"/>
      <c r="AB84" s="149"/>
      <c r="AC84" s="468"/>
      <c r="AD84" s="468"/>
    </row>
    <row r="85" spans="5:30">
      <c r="F85" s="539"/>
      <c r="G85" s="371"/>
      <c r="H85" s="160"/>
      <c r="I85" s="161"/>
      <c r="K85" s="566"/>
      <c r="L85" s="566"/>
      <c r="M85" s="566"/>
      <c r="N85" s="566"/>
      <c r="O85" s="566"/>
      <c r="P85" s="566"/>
      <c r="Q85" s="566"/>
      <c r="R85" s="566"/>
      <c r="S85" s="162"/>
      <c r="T85" s="566"/>
      <c r="U85" s="566"/>
      <c r="V85" s="566"/>
      <c r="W85" s="566"/>
      <c r="X85" s="162"/>
      <c r="Y85" s="344"/>
      <c r="Z85" s="344"/>
      <c r="AA85" s="149"/>
      <c r="AB85" s="149"/>
      <c r="AC85" s="468"/>
      <c r="AD85" s="468"/>
    </row>
    <row r="86" spans="5:30">
      <c r="F86" s="539"/>
      <c r="G86" s="371"/>
      <c r="H86" s="160"/>
      <c r="I86" s="161"/>
      <c r="K86" s="566"/>
      <c r="L86" s="566"/>
      <c r="M86" s="566"/>
      <c r="N86" s="566"/>
      <c r="O86" s="566"/>
      <c r="P86" s="566"/>
      <c r="Q86" s="566"/>
      <c r="R86" s="566"/>
      <c r="S86" s="162"/>
      <c r="T86" s="566"/>
      <c r="U86" s="566"/>
      <c r="V86" s="566"/>
      <c r="W86" s="566"/>
      <c r="X86" s="162"/>
      <c r="Y86" s="344"/>
      <c r="Z86" s="344"/>
      <c r="AA86" s="149"/>
      <c r="AB86" s="149"/>
      <c r="AC86" s="468"/>
      <c r="AD86" s="468"/>
    </row>
    <row r="87" spans="5:30">
      <c r="F87" s="539"/>
      <c r="G87" s="371"/>
      <c r="H87" s="160"/>
      <c r="I87" s="161"/>
      <c r="K87" s="566"/>
      <c r="L87" s="566"/>
      <c r="M87" s="566"/>
      <c r="N87" s="566"/>
      <c r="O87" s="566"/>
      <c r="P87" s="566"/>
      <c r="Q87" s="566"/>
      <c r="R87" s="566"/>
      <c r="S87" s="162"/>
      <c r="T87" s="566"/>
      <c r="U87" s="566"/>
      <c r="V87" s="566"/>
      <c r="W87" s="566"/>
      <c r="X87" s="162"/>
      <c r="Y87" s="344"/>
      <c r="Z87" s="344"/>
      <c r="AA87" s="149"/>
      <c r="AB87" s="149"/>
      <c r="AC87" s="468"/>
      <c r="AD87" s="468"/>
    </row>
    <row r="88" spans="5:30">
      <c r="F88" s="539"/>
      <c r="G88" s="371"/>
      <c r="H88" s="160"/>
      <c r="I88" s="161"/>
      <c r="K88" s="566"/>
      <c r="L88" s="566"/>
      <c r="M88" s="566"/>
      <c r="N88" s="566"/>
      <c r="O88" s="566"/>
      <c r="P88" s="566"/>
      <c r="Q88" s="566"/>
      <c r="R88" s="566"/>
      <c r="S88" s="162"/>
      <c r="T88" s="566"/>
      <c r="U88" s="566"/>
      <c r="V88" s="566"/>
      <c r="W88" s="566"/>
      <c r="X88" s="162"/>
      <c r="Y88" s="344"/>
      <c r="Z88" s="344"/>
      <c r="AA88" s="149"/>
      <c r="AB88" s="149"/>
      <c r="AC88" s="468"/>
      <c r="AD88" s="468"/>
    </row>
    <row r="89" spans="5:30">
      <c r="F89" s="539"/>
      <c r="G89" s="371"/>
      <c r="H89" s="160"/>
      <c r="I89" s="161"/>
      <c r="K89" s="566"/>
      <c r="L89" s="566"/>
      <c r="M89" s="566"/>
      <c r="N89" s="566"/>
      <c r="O89" s="566"/>
      <c r="P89" s="566"/>
      <c r="Q89" s="566"/>
      <c r="R89" s="566"/>
      <c r="S89" s="162"/>
      <c r="T89" s="566"/>
      <c r="U89" s="566"/>
      <c r="V89" s="566"/>
      <c r="W89" s="566"/>
      <c r="X89" s="162"/>
      <c r="Y89" s="344"/>
      <c r="Z89" s="344"/>
      <c r="AA89" s="149"/>
      <c r="AB89" s="149"/>
      <c r="AC89" s="468"/>
      <c r="AD89" s="468"/>
    </row>
    <row r="90" spans="5:30">
      <c r="F90" s="539"/>
      <c r="G90" s="371"/>
      <c r="H90" s="160"/>
      <c r="I90" s="161"/>
      <c r="K90" s="566"/>
      <c r="L90" s="566"/>
      <c r="M90" s="566"/>
      <c r="N90" s="566"/>
      <c r="O90" s="566"/>
      <c r="P90" s="566"/>
      <c r="Q90" s="566"/>
      <c r="R90" s="566"/>
      <c r="S90" s="162"/>
      <c r="T90" s="566"/>
      <c r="U90" s="566"/>
      <c r="V90" s="566"/>
      <c r="W90" s="566"/>
      <c r="X90" s="162"/>
      <c r="Y90" s="344"/>
      <c r="Z90" s="344"/>
      <c r="AA90" s="149"/>
      <c r="AB90" s="149"/>
      <c r="AC90" s="468"/>
      <c r="AD90" s="468"/>
    </row>
    <row r="91" spans="5:30">
      <c r="F91" s="539"/>
      <c r="G91" s="371"/>
      <c r="H91" s="160"/>
      <c r="I91" s="161"/>
      <c r="K91" s="566"/>
      <c r="L91" s="566"/>
      <c r="M91" s="566"/>
      <c r="N91" s="566"/>
      <c r="O91" s="566"/>
      <c r="P91" s="566"/>
      <c r="Q91" s="566"/>
      <c r="R91" s="566"/>
      <c r="S91" s="162"/>
      <c r="T91" s="566"/>
      <c r="U91" s="566"/>
      <c r="V91" s="566"/>
      <c r="W91" s="566"/>
      <c r="X91" s="162"/>
      <c r="Y91" s="344"/>
      <c r="Z91" s="344"/>
      <c r="AA91" s="149"/>
      <c r="AB91" s="149"/>
      <c r="AC91" s="468"/>
      <c r="AD91" s="468"/>
    </row>
    <row r="94" spans="5:30">
      <c r="E94" t="s">
        <v>1143</v>
      </c>
    </row>
    <row r="95" spans="5:30">
      <c r="E95" t="s">
        <v>1144</v>
      </c>
    </row>
    <row r="96" spans="5:30">
      <c r="E96" t="s">
        <v>1145</v>
      </c>
    </row>
  </sheetData>
  <mergeCells count="296">
    <mergeCell ref="B33:I34"/>
    <mergeCell ref="B35:I36"/>
    <mergeCell ref="AI31:AJ31"/>
    <mergeCell ref="AJ8:AJ13"/>
    <mergeCell ref="AK30:AK31"/>
    <mergeCell ref="AC87:AD87"/>
    <mergeCell ref="AC88:AD88"/>
    <mergeCell ref="AC89:AD89"/>
    <mergeCell ref="AC90:AD90"/>
    <mergeCell ref="AC59:AD59"/>
    <mergeCell ref="AC60:AD60"/>
    <mergeCell ref="AC61:AD61"/>
    <mergeCell ref="AC62:AD62"/>
    <mergeCell ref="AC63:AD63"/>
    <mergeCell ref="AC64:AD64"/>
    <mergeCell ref="AC67:AD67"/>
    <mergeCell ref="AC68:AD68"/>
    <mergeCell ref="AC50:AD50"/>
    <mergeCell ref="AC51:AD51"/>
    <mergeCell ref="AC52:AD52"/>
    <mergeCell ref="AC53:AD53"/>
    <mergeCell ref="AC54:AD54"/>
    <mergeCell ref="AC55:AD55"/>
    <mergeCell ref="Y64:Z64"/>
    <mergeCell ref="AG31:AH31"/>
    <mergeCell ref="AE8:AE13"/>
    <mergeCell ref="AC91:AD91"/>
    <mergeCell ref="AC69:AD69"/>
    <mergeCell ref="AC70:AD70"/>
    <mergeCell ref="AC71:AD71"/>
    <mergeCell ref="AC78:AD78"/>
    <mergeCell ref="AC79:AD79"/>
    <mergeCell ref="AC80:AD80"/>
    <mergeCell ref="AC81:AD81"/>
    <mergeCell ref="AC82:AD82"/>
    <mergeCell ref="AC83:AD83"/>
    <mergeCell ref="AC75:AD77"/>
    <mergeCell ref="AC84:AD84"/>
    <mergeCell ref="AC85:AD85"/>
    <mergeCell ref="AC86:AD86"/>
    <mergeCell ref="AC43:AD43"/>
    <mergeCell ref="AH17:AH19"/>
    <mergeCell ref="AC49:AD49"/>
    <mergeCell ref="AH5:AH7"/>
    <mergeCell ref="AE14:AE16"/>
    <mergeCell ref="AF14:AF16"/>
    <mergeCell ref="AG14:AG16"/>
    <mergeCell ref="AG5:AG7"/>
    <mergeCell ref="AK5:AK7"/>
    <mergeCell ref="AD5:AD7"/>
    <mergeCell ref="AC5:AC7"/>
    <mergeCell ref="AE5:AE7"/>
    <mergeCell ref="AF5:AF7"/>
    <mergeCell ref="AF8:AF13"/>
    <mergeCell ref="AG8:AG13"/>
    <mergeCell ref="AH8:AH13"/>
    <mergeCell ref="AC11:AC13"/>
    <mergeCell ref="AD8:AD10"/>
    <mergeCell ref="AI8:AI13"/>
    <mergeCell ref="K7:R7"/>
    <mergeCell ref="K10:R10"/>
    <mergeCell ref="B28:I29"/>
    <mergeCell ref="B30:I31"/>
    <mergeCell ref="AC31:AD31"/>
    <mergeCell ref="Y13:Z13"/>
    <mergeCell ref="AC56:AD56"/>
    <mergeCell ref="AC57:AD57"/>
    <mergeCell ref="C24:I24"/>
    <mergeCell ref="C5:C20"/>
    <mergeCell ref="D5:D20"/>
    <mergeCell ref="K24:R24"/>
    <mergeCell ref="T20:W20"/>
    <mergeCell ref="Y20:Z20"/>
    <mergeCell ref="T24:W24"/>
    <mergeCell ref="Y24:Z24"/>
    <mergeCell ref="E5:E20"/>
    <mergeCell ref="F5:F20"/>
    <mergeCell ref="G5:G20"/>
    <mergeCell ref="H5:H20"/>
    <mergeCell ref="K20:R20"/>
    <mergeCell ref="K55:R55"/>
    <mergeCell ref="T55:W55"/>
    <mergeCell ref="AC8:AC10"/>
    <mergeCell ref="K13:R13"/>
    <mergeCell ref="AD11:AD13"/>
    <mergeCell ref="AC40:AD42"/>
    <mergeCell ref="I5:I7"/>
    <mergeCell ref="I8:I10"/>
    <mergeCell ref="I11:I13"/>
    <mergeCell ref="AC14:AC16"/>
    <mergeCell ref="AD14:AD16"/>
    <mergeCell ref="AI5:AI7"/>
    <mergeCell ref="I14:I16"/>
    <mergeCell ref="I17:I19"/>
    <mergeCell ref="K19:R19"/>
    <mergeCell ref="T19:W19"/>
    <mergeCell ref="Y19:Z19"/>
    <mergeCell ref="T16:W16"/>
    <mergeCell ref="Y16:Z16"/>
    <mergeCell ref="AC17:AC19"/>
    <mergeCell ref="AD17:AD19"/>
    <mergeCell ref="T7:W7"/>
    <mergeCell ref="Y7:Z7"/>
    <mergeCell ref="T10:W10"/>
    <mergeCell ref="T13:W13"/>
    <mergeCell ref="Y10:Z10"/>
    <mergeCell ref="K16:R16"/>
    <mergeCell ref="K43:R43"/>
    <mergeCell ref="T43:W43"/>
    <mergeCell ref="Y43:Z43"/>
    <mergeCell ref="K44:R44"/>
    <mergeCell ref="K45:R45"/>
    <mergeCell ref="K46:R46"/>
    <mergeCell ref="K47:R47"/>
    <mergeCell ref="Y44:Z44"/>
    <mergeCell ref="Y45:Z45"/>
    <mergeCell ref="Y46:Z46"/>
    <mergeCell ref="Y47:Z47"/>
    <mergeCell ref="V91:W91"/>
    <mergeCell ref="K83:N83"/>
    <mergeCell ref="O83:R83"/>
    <mergeCell ref="T83:U83"/>
    <mergeCell ref="V83:W83"/>
    <mergeCell ref="O87:R87"/>
    <mergeCell ref="T87:U87"/>
    <mergeCell ref="V87:W87"/>
    <mergeCell ref="K88:N88"/>
    <mergeCell ref="O88:R88"/>
    <mergeCell ref="T88:U88"/>
    <mergeCell ref="V88:W88"/>
    <mergeCell ref="K86:N86"/>
    <mergeCell ref="O86:R86"/>
    <mergeCell ref="T86:U86"/>
    <mergeCell ref="V86:W86"/>
    <mergeCell ref="T84:U84"/>
    <mergeCell ref="T90:U90"/>
    <mergeCell ref="T91:U91"/>
    <mergeCell ref="V90:W90"/>
    <mergeCell ref="V84:W84"/>
    <mergeCell ref="K85:N85"/>
    <mergeCell ref="O85:R85"/>
    <mergeCell ref="K84:N84"/>
    <mergeCell ref="G57:I57"/>
    <mergeCell ref="G58:I58"/>
    <mergeCell ref="G59:I59"/>
    <mergeCell ref="K89:N89"/>
    <mergeCell ref="O82:R82"/>
    <mergeCell ref="K53:R53"/>
    <mergeCell ref="T53:W53"/>
    <mergeCell ref="K54:R54"/>
    <mergeCell ref="T54:W54"/>
    <mergeCell ref="V81:W81"/>
    <mergeCell ref="K82:N82"/>
    <mergeCell ref="K71:R71"/>
    <mergeCell ref="T68:W68"/>
    <mergeCell ref="T69:W69"/>
    <mergeCell ref="T89:U89"/>
    <mergeCell ref="V89:W89"/>
    <mergeCell ref="K87:N87"/>
    <mergeCell ref="T85:U85"/>
    <mergeCell ref="V85:W85"/>
    <mergeCell ref="K78:N78"/>
    <mergeCell ref="O78:R78"/>
    <mergeCell ref="T78:U78"/>
    <mergeCell ref="V78:W78"/>
    <mergeCell ref="K79:N79"/>
    <mergeCell ref="K67:R67"/>
    <mergeCell ref="K68:R68"/>
    <mergeCell ref="K69:R69"/>
    <mergeCell ref="K70:R70"/>
    <mergeCell ref="K48:R48"/>
    <mergeCell ref="K49:R49"/>
    <mergeCell ref="K50:R50"/>
    <mergeCell ref="K60:R60"/>
    <mergeCell ref="K61:R61"/>
    <mergeCell ref="K56:R56"/>
    <mergeCell ref="K58:R58"/>
    <mergeCell ref="K52:R52"/>
    <mergeCell ref="K59:R59"/>
    <mergeCell ref="K64:R64"/>
    <mergeCell ref="K57:R57"/>
    <mergeCell ref="K62:R62"/>
    <mergeCell ref="K63:R63"/>
    <mergeCell ref="K51:R51"/>
    <mergeCell ref="T82:U82"/>
    <mergeCell ref="T44:W44"/>
    <mergeCell ref="T45:W45"/>
    <mergeCell ref="T46:W46"/>
    <mergeCell ref="T47:W47"/>
    <mergeCell ref="T48:W48"/>
    <mergeCell ref="T70:W70"/>
    <mergeCell ref="T71:W71"/>
    <mergeCell ref="T60:W60"/>
    <mergeCell ref="T56:W56"/>
    <mergeCell ref="T58:W58"/>
    <mergeCell ref="T52:W52"/>
    <mergeCell ref="T59:W59"/>
    <mergeCell ref="T79:U79"/>
    <mergeCell ref="T80:U80"/>
    <mergeCell ref="T81:U81"/>
    <mergeCell ref="V79:W79"/>
    <mergeCell ref="V80:W80"/>
    <mergeCell ref="V82:W82"/>
    <mergeCell ref="T64:W64"/>
    <mergeCell ref="T62:W62"/>
    <mergeCell ref="T63:W63"/>
    <mergeCell ref="T49:W49"/>
    <mergeCell ref="T50:W50"/>
    <mergeCell ref="O84:R84"/>
    <mergeCell ref="O89:R89"/>
    <mergeCell ref="K90:N90"/>
    <mergeCell ref="K91:N91"/>
    <mergeCell ref="O90:R90"/>
    <mergeCell ref="O91:R91"/>
    <mergeCell ref="K80:N80"/>
    <mergeCell ref="K81:N81"/>
    <mergeCell ref="O79:R79"/>
    <mergeCell ref="O80:R80"/>
    <mergeCell ref="O81:R81"/>
    <mergeCell ref="T51:W51"/>
    <mergeCell ref="T67:W67"/>
    <mergeCell ref="Y51:Z51"/>
    <mergeCell ref="Y67:Z67"/>
    <mergeCell ref="T57:W57"/>
    <mergeCell ref="Y57:Z57"/>
    <mergeCell ref="Y53:Z53"/>
    <mergeCell ref="Y54:Z54"/>
    <mergeCell ref="Y55:Z55"/>
    <mergeCell ref="Y56:Z56"/>
    <mergeCell ref="Y58:Z58"/>
    <mergeCell ref="Y52:Z52"/>
    <mergeCell ref="Y59:Z59"/>
    <mergeCell ref="Y60:Z60"/>
    <mergeCell ref="Y61:Z61"/>
    <mergeCell ref="T61:W61"/>
    <mergeCell ref="Y62:Z62"/>
    <mergeCell ref="Y63:Z63"/>
    <mergeCell ref="AI17:AI19"/>
    <mergeCell ref="AK17:AK19"/>
    <mergeCell ref="AH14:AH16"/>
    <mergeCell ref="AI14:AI16"/>
    <mergeCell ref="AK14:AK16"/>
    <mergeCell ref="AG17:AG19"/>
    <mergeCell ref="AK8:AK10"/>
    <mergeCell ref="AK11:AK13"/>
    <mergeCell ref="Y71:Z71"/>
    <mergeCell ref="Y68:Z68"/>
    <mergeCell ref="Y69:Z69"/>
    <mergeCell ref="Y70:Z70"/>
    <mergeCell ref="AC58:AD58"/>
    <mergeCell ref="Y48:Z48"/>
    <mergeCell ref="AE31:AF31"/>
    <mergeCell ref="AE17:AE19"/>
    <mergeCell ref="AF17:AF19"/>
    <mergeCell ref="Y49:Z49"/>
    <mergeCell ref="Y50:Z50"/>
    <mergeCell ref="AC44:AD44"/>
    <mergeCell ref="AC45:AD45"/>
    <mergeCell ref="AC46:AD46"/>
    <mergeCell ref="AC47:AD47"/>
    <mergeCell ref="AC48:AD48"/>
    <mergeCell ref="F44:F47"/>
    <mergeCell ref="F48:F51"/>
    <mergeCell ref="F53:F56"/>
    <mergeCell ref="F57:F61"/>
    <mergeCell ref="F68:F71"/>
    <mergeCell ref="F79:F81"/>
    <mergeCell ref="F82:F91"/>
    <mergeCell ref="F43:I43"/>
    <mergeCell ref="F52:I52"/>
    <mergeCell ref="F62:I62"/>
    <mergeCell ref="F67:I67"/>
    <mergeCell ref="F78:I78"/>
    <mergeCell ref="G44:I44"/>
    <mergeCell ref="G45:I45"/>
    <mergeCell ref="G46:I46"/>
    <mergeCell ref="G47:I47"/>
    <mergeCell ref="G48:I48"/>
    <mergeCell ref="G49:I49"/>
    <mergeCell ref="G50:I50"/>
    <mergeCell ref="G51:I51"/>
    <mergeCell ref="G53:I53"/>
    <mergeCell ref="G54:I54"/>
    <mergeCell ref="G55:I55"/>
    <mergeCell ref="G56:I56"/>
    <mergeCell ref="G80:I80"/>
    <mergeCell ref="G81:I81"/>
    <mergeCell ref="G60:I60"/>
    <mergeCell ref="G61:I61"/>
    <mergeCell ref="G63:I63"/>
    <mergeCell ref="G64:I64"/>
    <mergeCell ref="G68:I68"/>
    <mergeCell ref="G69:I69"/>
    <mergeCell ref="G70:I70"/>
    <mergeCell ref="G71:I71"/>
    <mergeCell ref="G79:I79"/>
  </mergeCells>
  <phoneticPr fontId="3"/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codeName="SumContractJICA"/>
  <dimension ref="A1:AS3"/>
  <sheetViews>
    <sheetView topLeftCell="A2" zoomScale="90" zoomScaleNormal="90" workbookViewId="0">
      <selection activeCell="A4" sqref="A4"/>
    </sheetView>
  </sheetViews>
  <sheetFormatPr defaultRowHeight="14.25"/>
  <cols>
    <col min="1" max="2" width="9.140625" style="23"/>
    <col min="3" max="3" width="5.7109375" style="23" customWidth="1"/>
    <col min="4" max="4" width="22" style="23" customWidth="1"/>
    <col min="5" max="5" width="11.85546875" style="372" bestFit="1" customWidth="1"/>
    <col min="6" max="7" width="5.5703125" style="53" customWidth="1"/>
    <col min="8" max="8" width="9.140625" style="375" customWidth="1"/>
    <col min="9" max="9" width="10.42578125" style="372" bestFit="1" customWidth="1"/>
    <col min="10" max="10" width="9.7109375" style="375" bestFit="1" customWidth="1"/>
    <col min="11" max="11" width="10.5703125" style="372" bestFit="1" customWidth="1"/>
    <col min="12" max="12" width="14.85546875" style="372" bestFit="1" customWidth="1"/>
    <col min="13" max="13" width="5.7109375" style="372" customWidth="1"/>
    <col min="15" max="15" width="14.42578125" style="372" bestFit="1" customWidth="1"/>
    <col min="16" max="16" width="5.7109375" style="372" customWidth="1"/>
    <col min="17" max="17" width="9.5703125" style="372" bestFit="1" customWidth="1"/>
    <col min="18" max="19" width="5.5703125" style="53" customWidth="1"/>
    <col min="20" max="20" width="9.5703125" style="372" bestFit="1" customWidth="1"/>
    <col min="21" max="21" width="5.7109375" style="372" customWidth="1"/>
    <col min="22" max="23" width="9.5703125" style="372" bestFit="1" customWidth="1"/>
    <col min="24" max="24" width="5.7109375" style="372" customWidth="1"/>
    <col min="25" max="25" width="9.5703125" style="372" bestFit="1" customWidth="1"/>
    <col min="26" max="26" width="11.5703125" style="372" bestFit="1" customWidth="1"/>
    <col min="27" max="27" width="11.5703125" style="372" customWidth="1"/>
    <col min="28" max="28" width="5.7109375" style="372" customWidth="1"/>
    <col min="29" max="29" width="9.5703125" style="372" bestFit="1" customWidth="1"/>
    <col min="30" max="31" width="5.5703125" style="53" customWidth="1"/>
    <col min="32" max="32" width="10.7109375" style="372" bestFit="1" customWidth="1"/>
    <col min="33" max="33" width="5.7109375" style="372" customWidth="1"/>
    <col min="34" max="34" width="9.5703125" style="372" bestFit="1" customWidth="1"/>
    <col min="35" max="35" width="10.42578125" style="372" bestFit="1" customWidth="1"/>
    <col min="36" max="36" width="5.7109375" style="372" customWidth="1"/>
    <col min="37" max="37" width="9.5703125" style="372" bestFit="1" customWidth="1"/>
    <col min="38" max="38" width="11.7109375" style="372" bestFit="1" customWidth="1"/>
    <col min="39" max="39" width="11.7109375" style="372" customWidth="1"/>
    <col min="40" max="40" width="5.7109375" customWidth="1"/>
    <col min="41" max="41" width="9.42578125" style="372" bestFit="1" customWidth="1"/>
    <col min="42" max="43" width="5.5703125" style="53" customWidth="1"/>
    <col min="44" max="44" width="11.5703125" style="372" bestFit="1" customWidth="1"/>
    <col min="45" max="45" width="11.42578125" style="372" customWidth="1"/>
  </cols>
  <sheetData>
    <row r="1" spans="1:45" ht="30.75" hidden="1" customHeight="1">
      <c r="A1" s="746" t="s">
        <v>1647</v>
      </c>
      <c r="B1" s="746" t="s">
        <v>1648</v>
      </c>
      <c r="C1" s="746" t="s">
        <v>1649</v>
      </c>
      <c r="D1" s="747" t="s">
        <v>1650</v>
      </c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  <c r="AH1" s="747"/>
      <c r="AI1" s="747"/>
      <c r="AJ1" s="747"/>
      <c r="AK1" s="747"/>
      <c r="AL1" s="747"/>
      <c r="AM1" s="747"/>
      <c r="AN1" s="747"/>
      <c r="AO1" s="747"/>
      <c r="AP1" s="747"/>
      <c r="AQ1" s="747"/>
      <c r="AR1" s="747"/>
      <c r="AS1" s="747"/>
    </row>
    <row r="2" spans="1:45">
      <c r="A2" s="746"/>
      <c r="B2" s="746"/>
      <c r="C2" s="746"/>
      <c r="D2" s="746" t="s">
        <v>1650</v>
      </c>
      <c r="E2" s="746" t="s">
        <v>1651</v>
      </c>
      <c r="F2" s="746"/>
      <c r="G2" s="746"/>
      <c r="H2" s="746"/>
      <c r="I2" s="746"/>
      <c r="J2" s="746"/>
      <c r="K2" s="746"/>
      <c r="L2" s="746"/>
      <c r="M2" s="746"/>
      <c r="N2" s="746"/>
      <c r="O2" s="746"/>
      <c r="P2" s="746" t="s">
        <v>1657</v>
      </c>
      <c r="Q2" s="746"/>
      <c r="R2" s="746"/>
      <c r="S2" s="746"/>
      <c r="T2" s="746"/>
      <c r="U2" s="746" t="s">
        <v>1658</v>
      </c>
      <c r="V2" s="746"/>
      <c r="W2" s="746"/>
      <c r="X2" s="746" t="s">
        <v>1659</v>
      </c>
      <c r="Y2" s="746"/>
      <c r="Z2" s="746"/>
      <c r="AA2" s="746" t="s">
        <v>1660</v>
      </c>
      <c r="AB2" s="746" t="s">
        <v>1661</v>
      </c>
      <c r="AC2" s="746"/>
      <c r="AD2" s="746"/>
      <c r="AE2" s="746"/>
      <c r="AF2" s="746"/>
      <c r="AG2" s="746" t="s">
        <v>1662</v>
      </c>
      <c r="AH2" s="746"/>
      <c r="AI2" s="746"/>
      <c r="AJ2" s="746" t="s">
        <v>1663</v>
      </c>
      <c r="AK2" s="746"/>
      <c r="AL2" s="746"/>
      <c r="AM2" s="746" t="s">
        <v>1664</v>
      </c>
      <c r="AN2" s="746" t="s">
        <v>1681</v>
      </c>
      <c r="AO2" s="746"/>
      <c r="AP2" s="746"/>
      <c r="AQ2" s="746"/>
      <c r="AR2" s="746"/>
      <c r="AS2" s="746" t="s">
        <v>1668</v>
      </c>
    </row>
    <row r="3" spans="1:45">
      <c r="A3" s="746"/>
      <c r="B3" s="746"/>
      <c r="C3" s="746"/>
      <c r="D3" s="746"/>
      <c r="E3" s="373" t="s">
        <v>1652</v>
      </c>
      <c r="F3" s="374" t="s">
        <v>1671</v>
      </c>
      <c r="G3" s="374" t="s">
        <v>1672</v>
      </c>
      <c r="H3" s="746" t="s">
        <v>1653</v>
      </c>
      <c r="I3" s="746"/>
      <c r="J3" s="746" t="s">
        <v>1654</v>
      </c>
      <c r="K3" s="746"/>
      <c r="L3" s="374" t="s">
        <v>1655</v>
      </c>
      <c r="M3" s="374" t="s">
        <v>1656</v>
      </c>
      <c r="N3" s="374" t="s">
        <v>1622</v>
      </c>
      <c r="O3" s="374" t="s">
        <v>1233</v>
      </c>
      <c r="P3" s="374" t="s">
        <v>1666</v>
      </c>
      <c r="Q3" s="374" t="s">
        <v>1665</v>
      </c>
      <c r="R3" s="374" t="s">
        <v>1671</v>
      </c>
      <c r="S3" s="374" t="s">
        <v>1674</v>
      </c>
      <c r="T3" s="374" t="s">
        <v>1233</v>
      </c>
      <c r="U3" s="374" t="s">
        <v>1666</v>
      </c>
      <c r="V3" s="374" t="s">
        <v>1665</v>
      </c>
      <c r="W3" s="374" t="s">
        <v>1233</v>
      </c>
      <c r="X3" s="374" t="s">
        <v>1666</v>
      </c>
      <c r="Y3" s="374" t="s">
        <v>1665</v>
      </c>
      <c r="Z3" s="374" t="s">
        <v>1233</v>
      </c>
      <c r="AA3" s="746"/>
      <c r="AB3" s="374" t="s">
        <v>1667</v>
      </c>
      <c r="AC3" s="374" t="s">
        <v>1665</v>
      </c>
      <c r="AD3" s="374" t="s">
        <v>1671</v>
      </c>
      <c r="AE3" s="374" t="s">
        <v>1674</v>
      </c>
      <c r="AF3" s="374" t="s">
        <v>1233</v>
      </c>
      <c r="AG3" s="374" t="s">
        <v>1667</v>
      </c>
      <c r="AH3" s="374" t="s">
        <v>1665</v>
      </c>
      <c r="AI3" s="374" t="s">
        <v>1233</v>
      </c>
      <c r="AJ3" s="374" t="s">
        <v>1667</v>
      </c>
      <c r="AK3" s="374" t="s">
        <v>1665</v>
      </c>
      <c r="AL3" s="374" t="s">
        <v>1233</v>
      </c>
      <c r="AM3" s="746"/>
      <c r="AN3" s="374" t="s">
        <v>1623</v>
      </c>
      <c r="AO3" s="374" t="s">
        <v>1665</v>
      </c>
      <c r="AP3" s="374" t="s">
        <v>1671</v>
      </c>
      <c r="AQ3" s="374" t="s">
        <v>1674</v>
      </c>
      <c r="AR3" s="374" t="s">
        <v>1233</v>
      </c>
      <c r="AS3" s="746"/>
    </row>
  </sheetData>
  <mergeCells count="18">
    <mergeCell ref="A1:A3"/>
    <mergeCell ref="B1:B3"/>
    <mergeCell ref="C1:C3"/>
    <mergeCell ref="D2:D3"/>
    <mergeCell ref="E2:O2"/>
    <mergeCell ref="H3:I3"/>
    <mergeCell ref="J3:K3"/>
    <mergeCell ref="AG2:AI2"/>
    <mergeCell ref="AJ2:AL2"/>
    <mergeCell ref="AA2:AA3"/>
    <mergeCell ref="AM2:AM3"/>
    <mergeCell ref="D1:AS1"/>
    <mergeCell ref="AN2:AR2"/>
    <mergeCell ref="AS2:AS3"/>
    <mergeCell ref="P2:T2"/>
    <mergeCell ref="U2:W2"/>
    <mergeCell ref="X2:Z2"/>
    <mergeCell ref="AB2:AF2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umContractJBIC"/>
  <dimension ref="A1:AP3"/>
  <sheetViews>
    <sheetView topLeftCell="A2" zoomScale="90" zoomScaleNormal="90" workbookViewId="0">
      <selection activeCell="A4" sqref="A4"/>
    </sheetView>
  </sheetViews>
  <sheetFormatPr defaultRowHeight="14.25"/>
  <cols>
    <col min="1" max="2" width="9.140625" style="23"/>
    <col min="3" max="3" width="22.140625" style="23" customWidth="1"/>
    <col min="4" max="4" width="9.140625" style="53"/>
    <col min="5" max="5" width="5.5703125" style="53" customWidth="1"/>
    <col min="6" max="6" width="10.42578125" style="372" bestFit="1" customWidth="1"/>
    <col min="7" max="8" width="5.5703125" style="53" customWidth="1"/>
    <col min="9" max="9" width="11.5703125" style="372" bestFit="1" customWidth="1"/>
    <col min="10" max="10" width="5.5703125" style="372" customWidth="1"/>
    <col min="12" max="13" width="5.5703125" style="53" customWidth="1"/>
    <col min="14" max="14" width="9.42578125" style="372" bestFit="1" customWidth="1"/>
    <col min="15" max="15" width="5.5703125" style="372" customWidth="1"/>
    <col min="16" max="17" width="9.42578125" style="372" bestFit="1" customWidth="1"/>
    <col min="18" max="18" width="5.5703125" style="372" customWidth="1"/>
    <col min="19" max="19" width="9.42578125" style="372" bestFit="1" customWidth="1"/>
    <col min="20" max="20" width="10.42578125" style="372" bestFit="1" customWidth="1"/>
    <col min="21" max="21" width="9.28515625" style="372" customWidth="1"/>
    <col min="22" max="22" width="5.5703125" style="372" customWidth="1"/>
    <col min="23" max="23" width="9.28515625" style="372" customWidth="1"/>
    <col min="24" max="25" width="5.5703125" style="53" customWidth="1"/>
    <col min="26" max="26" width="10.5703125" style="372" bestFit="1" customWidth="1"/>
    <col min="27" max="27" width="5.5703125" style="372" customWidth="1"/>
    <col min="28" max="29" width="9.42578125" style="372" bestFit="1" customWidth="1"/>
    <col min="30" max="30" width="5.5703125" style="372" customWidth="1"/>
    <col min="31" max="31" width="9.42578125" style="372" bestFit="1" customWidth="1"/>
    <col min="32" max="32" width="10.42578125" style="372" bestFit="1" customWidth="1"/>
    <col min="33" max="33" width="9.28515625" style="372" customWidth="1"/>
    <col min="34" max="36" width="5.5703125" style="53" customWidth="1"/>
    <col min="37" max="37" width="9.28515625" style="372" bestFit="1" customWidth="1"/>
    <col min="38" max="38" width="10.42578125" style="372" bestFit="1" customWidth="1"/>
    <col min="39" max="39" width="11.42578125" style="372" customWidth="1"/>
    <col min="40" max="42" width="9.140625" style="372"/>
  </cols>
  <sheetData>
    <row r="1" spans="1:42" ht="14.25" hidden="1" customHeight="1">
      <c r="A1" s="746" t="s">
        <v>1647</v>
      </c>
      <c r="B1" s="746" t="s">
        <v>1648</v>
      </c>
      <c r="C1" s="747" t="s">
        <v>1624</v>
      </c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  <c r="AH1" s="747"/>
      <c r="AI1" s="747"/>
      <c r="AJ1" s="747"/>
      <c r="AK1" s="747"/>
      <c r="AL1" s="747"/>
      <c r="AM1" s="747"/>
      <c r="AN1"/>
      <c r="AO1"/>
      <c r="AP1"/>
    </row>
    <row r="2" spans="1:42">
      <c r="A2" s="746"/>
      <c r="B2" s="746"/>
      <c r="C2" s="746" t="s">
        <v>1650</v>
      </c>
      <c r="D2" s="748" t="s">
        <v>1670</v>
      </c>
      <c r="E2" s="746" t="s">
        <v>1669</v>
      </c>
      <c r="F2" s="746"/>
      <c r="G2" s="746"/>
      <c r="H2" s="746"/>
      <c r="I2" s="746"/>
      <c r="J2" s="746" t="s">
        <v>1657</v>
      </c>
      <c r="K2" s="746"/>
      <c r="L2" s="746"/>
      <c r="M2" s="746"/>
      <c r="N2" s="746"/>
      <c r="O2" s="746" t="s">
        <v>1658</v>
      </c>
      <c r="P2" s="746"/>
      <c r="Q2" s="746"/>
      <c r="R2" s="746" t="s">
        <v>1659</v>
      </c>
      <c r="S2" s="746"/>
      <c r="T2" s="746"/>
      <c r="U2" s="748" t="s">
        <v>1675</v>
      </c>
      <c r="V2" s="746" t="s">
        <v>1677</v>
      </c>
      <c r="W2" s="746"/>
      <c r="X2" s="746"/>
      <c r="Y2" s="746"/>
      <c r="Z2" s="746"/>
      <c r="AA2" s="746" t="s">
        <v>1678</v>
      </c>
      <c r="AB2" s="746"/>
      <c r="AC2" s="746"/>
      <c r="AD2" s="746" t="s">
        <v>1679</v>
      </c>
      <c r="AE2" s="746"/>
      <c r="AF2" s="746"/>
      <c r="AG2" s="748" t="s">
        <v>1664</v>
      </c>
      <c r="AH2" s="746" t="s">
        <v>1680</v>
      </c>
      <c r="AI2" s="746"/>
      <c r="AJ2" s="746"/>
      <c r="AK2" s="746"/>
      <c r="AL2" s="746"/>
      <c r="AM2" s="746" t="s">
        <v>1676</v>
      </c>
      <c r="AN2"/>
      <c r="AO2"/>
      <c r="AP2"/>
    </row>
    <row r="3" spans="1:42">
      <c r="A3" s="746"/>
      <c r="B3" s="746"/>
      <c r="C3" s="746"/>
      <c r="D3" s="749"/>
      <c r="E3" s="374" t="s">
        <v>1625</v>
      </c>
      <c r="F3" s="374" t="s">
        <v>1665</v>
      </c>
      <c r="G3" s="374" t="s">
        <v>1671</v>
      </c>
      <c r="H3" s="374" t="s">
        <v>1672</v>
      </c>
      <c r="I3" s="374" t="s">
        <v>1233</v>
      </c>
      <c r="J3" s="374" t="s">
        <v>1666</v>
      </c>
      <c r="K3" s="374" t="s">
        <v>1665</v>
      </c>
      <c r="L3" s="374" t="s">
        <v>1673</v>
      </c>
      <c r="M3" s="374" t="s">
        <v>1674</v>
      </c>
      <c r="N3" s="374" t="s">
        <v>1233</v>
      </c>
      <c r="O3" s="374" t="s">
        <v>1666</v>
      </c>
      <c r="P3" s="374" t="s">
        <v>1665</v>
      </c>
      <c r="Q3" s="374" t="s">
        <v>1233</v>
      </c>
      <c r="R3" s="374" t="s">
        <v>1666</v>
      </c>
      <c r="S3" s="374" t="s">
        <v>1665</v>
      </c>
      <c r="T3" s="374" t="s">
        <v>1233</v>
      </c>
      <c r="U3" s="749"/>
      <c r="V3" s="374" t="s">
        <v>1667</v>
      </c>
      <c r="W3" s="374" t="s">
        <v>1665</v>
      </c>
      <c r="X3" s="374" t="s">
        <v>1671</v>
      </c>
      <c r="Y3" s="374" t="s">
        <v>1674</v>
      </c>
      <c r="Z3" s="374" t="s">
        <v>1233</v>
      </c>
      <c r="AA3" s="374" t="s">
        <v>1667</v>
      </c>
      <c r="AB3" s="374" t="s">
        <v>1665</v>
      </c>
      <c r="AC3" s="374" t="s">
        <v>1233</v>
      </c>
      <c r="AD3" s="374" t="s">
        <v>1667</v>
      </c>
      <c r="AE3" s="374" t="s">
        <v>1665</v>
      </c>
      <c r="AF3" s="374" t="s">
        <v>1233</v>
      </c>
      <c r="AG3" s="749"/>
      <c r="AH3" s="374" t="s">
        <v>1626</v>
      </c>
      <c r="AI3" s="374" t="s">
        <v>1673</v>
      </c>
      <c r="AJ3" s="374" t="s">
        <v>1674</v>
      </c>
      <c r="AK3" s="374" t="s">
        <v>1665</v>
      </c>
      <c r="AL3" s="374" t="s">
        <v>1233</v>
      </c>
      <c r="AM3" s="746"/>
      <c r="AN3"/>
      <c r="AO3"/>
      <c r="AP3"/>
    </row>
  </sheetData>
  <mergeCells count="16">
    <mergeCell ref="AA2:AC2"/>
    <mergeCell ref="AD2:AF2"/>
    <mergeCell ref="A1:A3"/>
    <mergeCell ref="B1:B3"/>
    <mergeCell ref="C1:AM1"/>
    <mergeCell ref="C2:C3"/>
    <mergeCell ref="E2:I2"/>
    <mergeCell ref="AH2:AL2"/>
    <mergeCell ref="AM2:AM3"/>
    <mergeCell ref="D2:D3"/>
    <mergeCell ref="J2:N2"/>
    <mergeCell ref="O2:Q2"/>
    <mergeCell ref="R2:T2"/>
    <mergeCell ref="U2:U3"/>
    <mergeCell ref="AG2:AG3"/>
    <mergeCell ref="V2:Z2"/>
  </mergeCells>
  <phoneticPr fontId="3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umBudget"/>
  <dimension ref="A1:AZ3"/>
  <sheetViews>
    <sheetView topLeftCell="A2" zoomScale="90" zoomScaleNormal="90" workbookViewId="0">
      <selection activeCell="K31" sqref="K31"/>
    </sheetView>
  </sheetViews>
  <sheetFormatPr defaultRowHeight="14.25"/>
  <cols>
    <col min="1" max="2" width="9.140625" style="23"/>
    <col min="3" max="3" width="22" style="23" customWidth="1"/>
    <col min="5" max="6" width="5.7109375" customWidth="1"/>
    <col min="7" max="7" width="10.5703125" style="372" bestFit="1" customWidth="1"/>
    <col min="8" max="8" width="11.5703125" style="372" bestFit="1" customWidth="1"/>
    <col min="9" max="10" width="5.7109375" customWidth="1"/>
    <col min="11" max="12" width="10.42578125" style="372" bestFit="1" customWidth="1"/>
    <col min="13" max="14" width="5.7109375" customWidth="1"/>
    <col min="15" max="16" width="9.140625" style="372"/>
    <col min="17" max="18" width="5.7109375" customWidth="1"/>
    <col min="20" max="21" width="9.140625" style="53"/>
    <col min="22" max="23" width="9.140625" style="372"/>
    <col min="25" max="26" width="9.28515625" style="53" bestFit="1" customWidth="1"/>
    <col min="27" max="27" width="9.28515625" style="372" customWidth="1"/>
    <col min="28" max="32" width="9.28515625" style="372" bestFit="1" customWidth="1"/>
    <col min="33" max="33" width="10.42578125" style="372" bestFit="1" customWidth="1"/>
    <col min="34" max="34" width="10.42578125" style="372" customWidth="1"/>
    <col min="35" max="35" width="9.28515625" style="372" bestFit="1" customWidth="1"/>
    <col min="37" max="37" width="9.42578125" style="53" bestFit="1" customWidth="1"/>
    <col min="38" max="38" width="10.5703125" style="53" bestFit="1" customWidth="1"/>
    <col min="39" max="39" width="10.5703125" style="372" customWidth="1"/>
    <col min="40" max="44" width="9.42578125" style="372" bestFit="1" customWidth="1"/>
    <col min="45" max="45" width="10.42578125" style="372" bestFit="1" customWidth="1"/>
    <col min="46" max="46" width="10.42578125" style="372" customWidth="1"/>
    <col min="49" max="49" width="9.28515625" style="53" bestFit="1" customWidth="1"/>
    <col min="50" max="50" width="9.28515625" style="53" customWidth="1"/>
    <col min="51" max="51" width="10.42578125" style="372" bestFit="1" customWidth="1"/>
    <col min="52" max="52" width="11.42578125" style="372" customWidth="1"/>
  </cols>
  <sheetData>
    <row r="1" spans="1:52" ht="14.25" hidden="1" customHeight="1">
      <c r="A1" s="746" t="s">
        <v>1647</v>
      </c>
      <c r="B1" s="746" t="s">
        <v>1648</v>
      </c>
      <c r="C1" s="747" t="s">
        <v>1627</v>
      </c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747"/>
      <c r="AA1" s="747"/>
      <c r="AB1" s="747"/>
      <c r="AC1" s="747"/>
      <c r="AD1" s="747"/>
      <c r="AE1" s="747"/>
      <c r="AF1" s="747"/>
      <c r="AG1" s="747"/>
      <c r="AH1" s="747"/>
      <c r="AI1" s="747"/>
      <c r="AJ1" s="747"/>
      <c r="AK1" s="747"/>
      <c r="AL1" s="747"/>
      <c r="AM1" s="747"/>
      <c r="AN1" s="747"/>
      <c r="AO1" s="747"/>
      <c r="AP1" s="747"/>
      <c r="AQ1" s="747"/>
      <c r="AR1" s="747"/>
      <c r="AS1" s="747"/>
      <c r="AT1" s="747"/>
      <c r="AU1" s="747"/>
      <c r="AV1" s="747"/>
      <c r="AW1" s="747"/>
      <c r="AX1" s="747"/>
      <c r="AY1" s="747"/>
      <c r="AZ1" s="747"/>
    </row>
    <row r="2" spans="1:52">
      <c r="A2" s="746"/>
      <c r="B2" s="746"/>
      <c r="C2" s="746" t="s">
        <v>1650</v>
      </c>
      <c r="D2" s="750" t="s">
        <v>1682</v>
      </c>
      <c r="E2" s="746" t="s">
        <v>903</v>
      </c>
      <c r="F2" s="746"/>
      <c r="G2" s="746"/>
      <c r="H2" s="746"/>
      <c r="I2" s="746" t="s">
        <v>1685</v>
      </c>
      <c r="J2" s="746"/>
      <c r="K2" s="746"/>
      <c r="L2" s="746"/>
      <c r="M2" s="746" t="s">
        <v>1686</v>
      </c>
      <c r="N2" s="746"/>
      <c r="O2" s="746"/>
      <c r="P2" s="746"/>
      <c r="Q2" s="746" t="s">
        <v>905</v>
      </c>
      <c r="R2" s="746"/>
      <c r="S2" s="746"/>
      <c r="T2" s="746"/>
      <c r="U2" s="746"/>
      <c r="V2" s="746"/>
      <c r="W2" s="746" t="s">
        <v>1657</v>
      </c>
      <c r="X2" s="746"/>
      <c r="Y2" s="746"/>
      <c r="Z2" s="746"/>
      <c r="AA2" s="746"/>
      <c r="AB2" s="746" t="s">
        <v>1658</v>
      </c>
      <c r="AC2" s="746"/>
      <c r="AD2" s="746"/>
      <c r="AE2" s="746" t="s">
        <v>1659</v>
      </c>
      <c r="AF2" s="746"/>
      <c r="AG2" s="746"/>
      <c r="AH2" s="748" t="s">
        <v>1660</v>
      </c>
      <c r="AI2" s="746" t="s">
        <v>1677</v>
      </c>
      <c r="AJ2" s="746"/>
      <c r="AK2" s="746"/>
      <c r="AL2" s="746"/>
      <c r="AM2" s="746"/>
      <c r="AN2" s="746" t="s">
        <v>1690</v>
      </c>
      <c r="AO2" s="746"/>
      <c r="AP2" s="746"/>
      <c r="AQ2" s="746" t="s">
        <v>1691</v>
      </c>
      <c r="AR2" s="746"/>
      <c r="AS2" s="746"/>
      <c r="AT2" s="748" t="s">
        <v>1664</v>
      </c>
      <c r="AU2" s="746" t="s">
        <v>1681</v>
      </c>
      <c r="AV2" s="746"/>
      <c r="AW2" s="746"/>
      <c r="AX2" s="746"/>
      <c r="AY2" s="746"/>
      <c r="AZ2" s="746" t="s">
        <v>1688</v>
      </c>
    </row>
    <row r="3" spans="1:52">
      <c r="A3" s="746"/>
      <c r="B3" s="746"/>
      <c r="C3" s="746"/>
      <c r="D3" s="746"/>
      <c r="E3" s="374" t="s">
        <v>1656</v>
      </c>
      <c r="F3" s="374" t="s">
        <v>1625</v>
      </c>
      <c r="G3" s="374" t="s">
        <v>1236</v>
      </c>
      <c r="H3" s="374" t="s">
        <v>1233</v>
      </c>
      <c r="I3" s="374" t="s">
        <v>1656</v>
      </c>
      <c r="J3" s="374" t="s">
        <v>1625</v>
      </c>
      <c r="K3" s="374" t="s">
        <v>1236</v>
      </c>
      <c r="L3" s="374" t="s">
        <v>1233</v>
      </c>
      <c r="M3" s="374" t="s">
        <v>1656</v>
      </c>
      <c r="N3" s="374" t="s">
        <v>1625</v>
      </c>
      <c r="O3" s="374" t="s">
        <v>1236</v>
      </c>
      <c r="P3" s="374" t="s">
        <v>1233</v>
      </c>
      <c r="Q3" s="374" t="s">
        <v>1656</v>
      </c>
      <c r="R3" s="374" t="s">
        <v>1625</v>
      </c>
      <c r="S3" s="374" t="s">
        <v>1665</v>
      </c>
      <c r="T3" s="374" t="s">
        <v>1671</v>
      </c>
      <c r="U3" s="374" t="s">
        <v>1672</v>
      </c>
      <c r="V3" s="374" t="s">
        <v>1233</v>
      </c>
      <c r="W3" s="374" t="s">
        <v>1666</v>
      </c>
      <c r="X3" s="374" t="s">
        <v>1665</v>
      </c>
      <c r="Y3" s="374" t="s">
        <v>1671</v>
      </c>
      <c r="Z3" s="374" t="s">
        <v>1683</v>
      </c>
      <c r="AA3" s="374" t="s">
        <v>1684</v>
      </c>
      <c r="AB3" s="374" t="s">
        <v>1666</v>
      </c>
      <c r="AC3" s="374" t="s">
        <v>1665</v>
      </c>
      <c r="AD3" s="374" t="s">
        <v>1233</v>
      </c>
      <c r="AE3" s="374" t="s">
        <v>1666</v>
      </c>
      <c r="AF3" s="374" t="s">
        <v>1665</v>
      </c>
      <c r="AG3" s="374" t="s">
        <v>1233</v>
      </c>
      <c r="AH3" s="749"/>
      <c r="AI3" s="374" t="s">
        <v>1667</v>
      </c>
      <c r="AJ3" s="374" t="s">
        <v>1665</v>
      </c>
      <c r="AK3" s="374" t="s">
        <v>1671</v>
      </c>
      <c r="AL3" s="374" t="s">
        <v>1672</v>
      </c>
      <c r="AM3" s="374" t="s">
        <v>1684</v>
      </c>
      <c r="AN3" s="374" t="s">
        <v>1687</v>
      </c>
      <c r="AO3" s="374" t="s">
        <v>1665</v>
      </c>
      <c r="AP3" s="374" t="s">
        <v>1233</v>
      </c>
      <c r="AQ3" s="374" t="s">
        <v>1687</v>
      </c>
      <c r="AR3" s="374" t="s">
        <v>1665</v>
      </c>
      <c r="AS3" s="374" t="s">
        <v>1233</v>
      </c>
      <c r="AT3" s="749"/>
      <c r="AU3" s="374" t="s">
        <v>1626</v>
      </c>
      <c r="AV3" s="374" t="s">
        <v>1665</v>
      </c>
      <c r="AW3" s="374" t="s">
        <v>1671</v>
      </c>
      <c r="AX3" s="374" t="s">
        <v>1674</v>
      </c>
      <c r="AY3" s="374" t="s">
        <v>1233</v>
      </c>
      <c r="AZ3" s="746"/>
    </row>
  </sheetData>
  <mergeCells count="19">
    <mergeCell ref="AI2:AM2"/>
    <mergeCell ref="AN2:AP2"/>
    <mergeCell ref="AQ2:AS2"/>
    <mergeCell ref="C1:AZ1"/>
    <mergeCell ref="A1:A3"/>
    <mergeCell ref="B1:B3"/>
    <mergeCell ref="D2:D3"/>
    <mergeCell ref="C2:C3"/>
    <mergeCell ref="E2:H2"/>
    <mergeCell ref="I2:L2"/>
    <mergeCell ref="AZ2:AZ3"/>
    <mergeCell ref="M2:P2"/>
    <mergeCell ref="Q2:V2"/>
    <mergeCell ref="AU2:AY2"/>
    <mergeCell ref="AH2:AH3"/>
    <mergeCell ref="W2:AA2"/>
    <mergeCell ref="AB2:AD2"/>
    <mergeCell ref="AE2:AG2"/>
    <mergeCell ref="AT2:AT3"/>
  </mergeCells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Schedule"/>
  <dimension ref="A1:AA6513"/>
  <sheetViews>
    <sheetView workbookViewId="0">
      <pane ySplit="1" topLeftCell="A2" activePane="bottomLeft" state="frozen"/>
      <selection sqref="A1:AI1"/>
      <selection pane="bottomLeft" activeCell="A2" sqref="A2:AA6513"/>
    </sheetView>
  </sheetViews>
  <sheetFormatPr defaultRowHeight="14.25"/>
  <cols>
    <col min="1" max="1" width="11.85546875" style="23" bestFit="1" customWidth="1"/>
    <col min="2" max="2" width="14" style="23" bestFit="1" customWidth="1"/>
    <col min="3" max="3" width="8.28515625" style="22" bestFit="1" customWidth="1"/>
    <col min="4" max="4" width="6.140625" style="22" bestFit="1" customWidth="1"/>
    <col min="5" max="5" width="8.140625" style="22" bestFit="1" customWidth="1"/>
    <col min="6" max="6" width="7" style="22" bestFit="1" customWidth="1"/>
    <col min="7" max="7" width="10.5703125" style="22" bestFit="1" customWidth="1"/>
    <col min="8" max="8" width="13.140625" style="22" bestFit="1" customWidth="1"/>
    <col min="9" max="9" width="15" style="22" bestFit="1" customWidth="1"/>
    <col min="10" max="10" width="8" style="23" bestFit="1" customWidth="1"/>
    <col min="11" max="12" width="11.28515625" style="23" bestFit="1" customWidth="1"/>
    <col min="13" max="13" width="8" style="22" bestFit="1" customWidth="1"/>
    <col min="14" max="14" width="5.85546875" style="25" bestFit="1" customWidth="1"/>
    <col min="15" max="15" width="8" style="22" bestFit="1" customWidth="1"/>
    <col min="16" max="16" width="5.85546875" style="25" bestFit="1" customWidth="1"/>
    <col min="17" max="17" width="5.140625" style="25" bestFit="1" customWidth="1"/>
    <col min="18" max="18" width="9.5703125" style="22" bestFit="1" customWidth="1"/>
    <col min="19" max="19" width="11.28515625" style="22" bestFit="1" customWidth="1"/>
    <col min="20" max="20" width="4.85546875" style="22" bestFit="1" customWidth="1"/>
    <col min="21" max="21" width="10.28515625" style="22" bestFit="1" customWidth="1"/>
    <col min="22" max="22" width="4.85546875" style="22" bestFit="1" customWidth="1"/>
    <col min="23" max="24" width="9.5703125" style="23" bestFit="1" customWidth="1"/>
    <col min="25" max="25" width="14.85546875" style="23" bestFit="1" customWidth="1"/>
    <col min="26" max="27" width="9.140625" style="22"/>
  </cols>
  <sheetData>
    <row r="1" spans="1:27">
      <c r="A1" t="s">
        <v>1402</v>
      </c>
      <c r="B1" t="s">
        <v>931</v>
      </c>
      <c r="C1" t="s">
        <v>3</v>
      </c>
      <c r="D1" t="s">
        <v>4</v>
      </c>
      <c r="E1" t="s">
        <v>963</v>
      </c>
      <c r="F1" t="s">
        <v>8</v>
      </c>
      <c r="G1" t="s">
        <v>932</v>
      </c>
      <c r="H1" t="s">
        <v>1035</v>
      </c>
      <c r="I1" t="s">
        <v>1036</v>
      </c>
      <c r="J1" t="s">
        <v>968</v>
      </c>
      <c r="K1" t="s">
        <v>965</v>
      </c>
      <c r="L1" t="s">
        <v>966</v>
      </c>
      <c r="M1" t="s">
        <v>1037</v>
      </c>
      <c r="N1" t="s">
        <v>10</v>
      </c>
      <c r="O1" t="s">
        <v>1038</v>
      </c>
      <c r="P1" t="s">
        <v>12</v>
      </c>
      <c r="Q1" t="s">
        <v>11</v>
      </c>
      <c r="R1" t="s">
        <v>1039</v>
      </c>
      <c r="S1" t="s">
        <v>1040</v>
      </c>
      <c r="T1" t="s">
        <v>1041</v>
      </c>
      <c r="U1" t="s">
        <v>1042</v>
      </c>
      <c r="V1" t="s">
        <v>1024</v>
      </c>
      <c r="W1" t="s">
        <v>1026</v>
      </c>
      <c r="X1" t="s">
        <v>1025</v>
      </c>
      <c r="Y1" t="s">
        <v>1261</v>
      </c>
      <c r="Z1" t="s">
        <v>1262</v>
      </c>
      <c r="AA1" t="s">
        <v>1263</v>
      </c>
    </row>
    <row r="2" spans="1:27">
      <c r="A2" s="24" t="s">
        <v>1988</v>
      </c>
      <c r="B2" s="24" t="s">
        <v>2048</v>
      </c>
      <c r="C2" s="22">
        <v>836</v>
      </c>
      <c r="D2" s="22">
        <v>1</v>
      </c>
      <c r="E2" s="22">
        <v>0</v>
      </c>
      <c r="F2" s="22">
        <v>1</v>
      </c>
      <c r="G2" s="22">
        <v>1</v>
      </c>
      <c r="H2" s="22">
        <v>1</v>
      </c>
      <c r="I2" s="22">
        <v>0</v>
      </c>
      <c r="J2" s="24" t="s">
        <v>1861</v>
      </c>
      <c r="K2" s="24" t="s">
        <v>1851</v>
      </c>
      <c r="L2" s="24" t="s">
        <v>1876</v>
      </c>
      <c r="M2" s="22">
        <v>214</v>
      </c>
      <c r="N2" s="25">
        <v>7</v>
      </c>
      <c r="O2" s="22">
        <v>0</v>
      </c>
      <c r="P2" s="25">
        <v>1</v>
      </c>
      <c r="R2" s="22">
        <v>0</v>
      </c>
      <c r="S2" s="22">
        <v>0</v>
      </c>
      <c r="T2" s="22">
        <v>0</v>
      </c>
      <c r="U2" s="22">
        <v>0</v>
      </c>
      <c r="V2" s="22">
        <v>0</v>
      </c>
      <c r="W2" s="24" t="s">
        <v>942</v>
      </c>
      <c r="X2" s="24" t="s">
        <v>942</v>
      </c>
      <c r="Y2" s="24" t="s">
        <v>924</v>
      </c>
      <c r="Z2" s="22">
        <v>0</v>
      </c>
    </row>
    <row r="3" spans="1:27">
      <c r="A3" s="24" t="s">
        <v>1990</v>
      </c>
      <c r="B3" s="24" t="s">
        <v>2049</v>
      </c>
      <c r="C3" s="22">
        <v>836</v>
      </c>
      <c r="D3" s="22">
        <v>1</v>
      </c>
      <c r="E3" s="22">
        <v>0</v>
      </c>
      <c r="F3" s="22">
        <v>2</v>
      </c>
      <c r="G3" s="22">
        <v>1</v>
      </c>
      <c r="H3" s="22">
        <v>1</v>
      </c>
      <c r="I3" s="22">
        <v>0</v>
      </c>
      <c r="J3" s="24" t="s">
        <v>1861</v>
      </c>
      <c r="K3" s="24" t="s">
        <v>1851</v>
      </c>
      <c r="L3" s="24" t="s">
        <v>1880</v>
      </c>
      <c r="M3" s="22">
        <v>183</v>
      </c>
      <c r="N3" s="25">
        <v>6</v>
      </c>
      <c r="O3" s="22">
        <v>0</v>
      </c>
      <c r="P3" s="25">
        <v>1</v>
      </c>
      <c r="R3" s="22">
        <v>0</v>
      </c>
      <c r="S3" s="22">
        <v>0</v>
      </c>
      <c r="T3" s="22">
        <v>0</v>
      </c>
      <c r="U3" s="22">
        <v>0</v>
      </c>
      <c r="V3" s="22">
        <v>0</v>
      </c>
      <c r="W3" s="24" t="s">
        <v>942</v>
      </c>
      <c r="X3" s="24" t="s">
        <v>942</v>
      </c>
      <c r="Y3" s="24" t="s">
        <v>924</v>
      </c>
      <c r="Z3" s="22">
        <v>0</v>
      </c>
    </row>
    <row r="4" spans="1:27">
      <c r="A4" s="24" t="s">
        <v>1992</v>
      </c>
      <c r="B4" s="24" t="s">
        <v>2050</v>
      </c>
      <c r="C4" s="22">
        <v>836</v>
      </c>
      <c r="D4" s="22">
        <v>1</v>
      </c>
      <c r="E4" s="22">
        <v>0</v>
      </c>
      <c r="F4" s="22">
        <v>4</v>
      </c>
      <c r="G4" s="22">
        <v>1</v>
      </c>
      <c r="H4" s="22">
        <v>1</v>
      </c>
      <c r="I4" s="22">
        <v>0</v>
      </c>
      <c r="J4" s="24" t="s">
        <v>1861</v>
      </c>
      <c r="K4" s="24" t="s">
        <v>1885</v>
      </c>
      <c r="L4" s="24" t="s">
        <v>1887</v>
      </c>
      <c r="M4" s="22">
        <v>61</v>
      </c>
      <c r="N4" s="25">
        <v>2</v>
      </c>
      <c r="O4" s="22">
        <v>0</v>
      </c>
      <c r="P4" s="25">
        <v>1</v>
      </c>
      <c r="R4" s="22">
        <v>0</v>
      </c>
      <c r="S4" s="22">
        <v>0</v>
      </c>
      <c r="T4" s="22">
        <v>0</v>
      </c>
      <c r="U4" s="22">
        <v>0</v>
      </c>
      <c r="V4" s="22">
        <v>0</v>
      </c>
      <c r="W4" s="24" t="s">
        <v>942</v>
      </c>
      <c r="X4" s="24" t="s">
        <v>942</v>
      </c>
      <c r="Y4" s="24" t="s">
        <v>924</v>
      </c>
      <c r="Z4" s="22">
        <v>0</v>
      </c>
    </row>
    <row r="5" spans="1:27">
      <c r="A5" s="24" t="s">
        <v>1992</v>
      </c>
      <c r="B5" s="24" t="s">
        <v>2051</v>
      </c>
      <c r="C5" s="22">
        <v>836</v>
      </c>
      <c r="D5" s="22">
        <v>1</v>
      </c>
      <c r="E5" s="22">
        <v>0</v>
      </c>
      <c r="F5" s="22">
        <v>4</v>
      </c>
      <c r="G5" s="22">
        <v>2</v>
      </c>
      <c r="H5" s="22">
        <v>1</v>
      </c>
      <c r="I5" s="22">
        <v>0</v>
      </c>
      <c r="J5" s="24" t="s">
        <v>1861</v>
      </c>
      <c r="K5" s="24" t="s">
        <v>1888</v>
      </c>
      <c r="L5" s="24" t="s">
        <v>1880</v>
      </c>
      <c r="M5" s="22">
        <v>30</v>
      </c>
      <c r="N5" s="25">
        <v>1</v>
      </c>
      <c r="O5" s="22">
        <v>0</v>
      </c>
      <c r="P5" s="25">
        <v>1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 t="s">
        <v>942</v>
      </c>
      <c r="X5" s="24" t="s">
        <v>942</v>
      </c>
      <c r="Y5" s="24" t="s">
        <v>924</v>
      </c>
      <c r="Z5" s="22">
        <v>0</v>
      </c>
    </row>
    <row r="6" spans="1:27">
      <c r="A6" s="24" t="s">
        <v>1994</v>
      </c>
      <c r="B6" s="24" t="s">
        <v>2052</v>
      </c>
      <c r="C6" s="22">
        <v>836</v>
      </c>
      <c r="D6" s="22">
        <v>1</v>
      </c>
      <c r="E6" s="22">
        <v>0</v>
      </c>
      <c r="F6" s="22">
        <v>5</v>
      </c>
      <c r="G6" s="22">
        <v>1</v>
      </c>
      <c r="H6" s="22">
        <v>1</v>
      </c>
      <c r="I6" s="22">
        <v>0</v>
      </c>
      <c r="J6" s="24" t="s">
        <v>1861</v>
      </c>
      <c r="K6" s="24" t="s">
        <v>1851</v>
      </c>
      <c r="L6" s="24" t="s">
        <v>1886</v>
      </c>
      <c r="M6" s="22">
        <v>122</v>
      </c>
      <c r="N6" s="25">
        <v>4</v>
      </c>
      <c r="O6" s="22">
        <v>0</v>
      </c>
      <c r="P6" s="25">
        <v>1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 t="s">
        <v>942</v>
      </c>
      <c r="X6" s="24" t="s">
        <v>942</v>
      </c>
      <c r="Y6" s="24" t="s">
        <v>924</v>
      </c>
      <c r="Z6" s="22">
        <v>0</v>
      </c>
    </row>
    <row r="7" spans="1:27">
      <c r="A7" s="24" t="s">
        <v>1996</v>
      </c>
      <c r="B7" s="24" t="s">
        <v>2053</v>
      </c>
      <c r="C7" s="22">
        <v>836</v>
      </c>
      <c r="D7" s="22">
        <v>1</v>
      </c>
      <c r="E7" s="22">
        <v>0</v>
      </c>
      <c r="F7" s="22">
        <v>6</v>
      </c>
      <c r="G7" s="22">
        <v>1</v>
      </c>
      <c r="H7" s="22">
        <v>1</v>
      </c>
      <c r="I7" s="22">
        <v>0</v>
      </c>
      <c r="J7" s="24" t="s">
        <v>1861</v>
      </c>
      <c r="K7" s="24" t="s">
        <v>1851</v>
      </c>
      <c r="L7" s="24" t="s">
        <v>1895</v>
      </c>
      <c r="M7" s="22">
        <v>45</v>
      </c>
      <c r="N7" s="25">
        <v>1.5</v>
      </c>
      <c r="O7" s="22">
        <v>0</v>
      </c>
      <c r="P7" s="25">
        <v>1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 t="s">
        <v>942</v>
      </c>
      <c r="X7" s="24" t="s">
        <v>942</v>
      </c>
      <c r="Y7" s="24" t="s">
        <v>924</v>
      </c>
      <c r="Z7" s="22">
        <v>0</v>
      </c>
    </row>
    <row r="8" spans="1:27">
      <c r="A8" s="24" t="s">
        <v>1996</v>
      </c>
      <c r="B8" s="24" t="s">
        <v>2054</v>
      </c>
      <c r="C8" s="22">
        <v>836</v>
      </c>
      <c r="D8" s="22">
        <v>1</v>
      </c>
      <c r="E8" s="22">
        <v>0</v>
      </c>
      <c r="F8" s="22">
        <v>6</v>
      </c>
      <c r="G8" s="22">
        <v>2</v>
      </c>
      <c r="H8" s="22">
        <v>1</v>
      </c>
      <c r="I8" s="22">
        <v>0</v>
      </c>
      <c r="J8" s="24" t="s">
        <v>1861</v>
      </c>
      <c r="K8" s="24" t="s">
        <v>1896</v>
      </c>
      <c r="L8" s="24" t="s">
        <v>1897</v>
      </c>
      <c r="M8" s="22">
        <v>45</v>
      </c>
      <c r="N8" s="25">
        <v>1.5</v>
      </c>
      <c r="O8" s="22">
        <v>0</v>
      </c>
      <c r="P8" s="25">
        <v>1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4" t="s">
        <v>942</v>
      </c>
      <c r="X8" s="24" t="s">
        <v>942</v>
      </c>
      <c r="Y8" s="24" t="s">
        <v>924</v>
      </c>
      <c r="Z8" s="22">
        <v>0</v>
      </c>
    </row>
    <row r="9" spans="1:27">
      <c r="A9" s="24" t="s">
        <v>1998</v>
      </c>
      <c r="B9" s="24" t="s">
        <v>2055</v>
      </c>
      <c r="C9" s="22">
        <v>836</v>
      </c>
      <c r="D9" s="22">
        <v>1</v>
      </c>
      <c r="E9" s="22">
        <v>0</v>
      </c>
      <c r="F9" s="22">
        <v>7</v>
      </c>
      <c r="G9" s="22">
        <v>1</v>
      </c>
      <c r="H9" s="22">
        <v>1</v>
      </c>
      <c r="I9" s="22">
        <v>0</v>
      </c>
      <c r="J9" s="24" t="s">
        <v>1861</v>
      </c>
      <c r="K9" s="24" t="s">
        <v>1896</v>
      </c>
      <c r="L9" s="24" t="s">
        <v>1880</v>
      </c>
      <c r="M9" s="22">
        <v>91</v>
      </c>
      <c r="N9" s="25">
        <v>3</v>
      </c>
      <c r="O9" s="22">
        <v>0</v>
      </c>
      <c r="P9" s="25">
        <v>1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4" t="s">
        <v>942</v>
      </c>
      <c r="X9" s="24" t="s">
        <v>942</v>
      </c>
      <c r="Y9" s="24" t="s">
        <v>924</v>
      </c>
      <c r="Z9" s="22">
        <v>0</v>
      </c>
    </row>
    <row r="10" spans="1:27">
      <c r="A10" s="24" t="s">
        <v>2000</v>
      </c>
      <c r="B10" s="24" t="s">
        <v>2056</v>
      </c>
      <c r="C10" s="22">
        <v>836</v>
      </c>
      <c r="D10" s="22">
        <v>1</v>
      </c>
      <c r="E10" s="22">
        <v>0</v>
      </c>
      <c r="F10" s="22">
        <v>8</v>
      </c>
      <c r="G10" s="22">
        <v>1</v>
      </c>
      <c r="H10" s="22">
        <v>1</v>
      </c>
      <c r="I10" s="22">
        <v>0</v>
      </c>
      <c r="J10" s="24" t="s">
        <v>1861</v>
      </c>
      <c r="K10" s="24" t="s">
        <v>1896</v>
      </c>
      <c r="L10" s="24" t="s">
        <v>1905</v>
      </c>
      <c r="M10" s="22">
        <v>60</v>
      </c>
      <c r="N10" s="25">
        <v>2</v>
      </c>
      <c r="O10" s="22">
        <v>0</v>
      </c>
      <c r="P10" s="25">
        <v>1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4" t="s">
        <v>942</v>
      </c>
      <c r="X10" s="24" t="s">
        <v>942</v>
      </c>
      <c r="Y10" s="24" t="s">
        <v>924</v>
      </c>
      <c r="Z10" s="22">
        <v>0</v>
      </c>
    </row>
    <row r="11" spans="1:27">
      <c r="A11" s="24" t="s">
        <v>2000</v>
      </c>
      <c r="B11" s="24" t="s">
        <v>2057</v>
      </c>
      <c r="C11" s="22">
        <v>836</v>
      </c>
      <c r="D11" s="22">
        <v>1</v>
      </c>
      <c r="E11" s="22">
        <v>0</v>
      </c>
      <c r="F11" s="22">
        <v>8</v>
      </c>
      <c r="G11" s="22">
        <v>2</v>
      </c>
      <c r="H11" s="22">
        <v>1</v>
      </c>
      <c r="I11" s="22">
        <v>0</v>
      </c>
      <c r="J11" s="24" t="s">
        <v>1861</v>
      </c>
      <c r="K11" s="24" t="s">
        <v>1906</v>
      </c>
      <c r="L11" s="24" t="s">
        <v>1876</v>
      </c>
      <c r="M11" s="22">
        <v>30</v>
      </c>
      <c r="N11" s="25">
        <v>1</v>
      </c>
      <c r="O11" s="22">
        <v>0</v>
      </c>
      <c r="P11" s="25">
        <v>1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4" t="s">
        <v>942</v>
      </c>
      <c r="X11" s="24" t="s">
        <v>942</v>
      </c>
      <c r="Y11" s="24" t="s">
        <v>924</v>
      </c>
      <c r="Z11" s="22">
        <v>0</v>
      </c>
    </row>
    <row r="12" spans="1:27">
      <c r="A12" s="24" t="s">
        <v>2002</v>
      </c>
      <c r="B12" s="24" t="s">
        <v>2058</v>
      </c>
      <c r="C12" s="22">
        <v>836</v>
      </c>
      <c r="D12" s="22">
        <v>1</v>
      </c>
      <c r="E12" s="22">
        <v>0</v>
      </c>
      <c r="F12" s="22">
        <v>9</v>
      </c>
      <c r="G12" s="22">
        <v>1</v>
      </c>
      <c r="H12" s="22">
        <v>1</v>
      </c>
      <c r="I12" s="22">
        <v>0</v>
      </c>
      <c r="J12" s="24" t="s">
        <v>1861</v>
      </c>
      <c r="K12" s="24" t="s">
        <v>1885</v>
      </c>
      <c r="L12" s="24" t="s">
        <v>1916</v>
      </c>
      <c r="M12" s="22">
        <v>30</v>
      </c>
      <c r="N12" s="25">
        <v>1</v>
      </c>
      <c r="O12" s="22">
        <v>0</v>
      </c>
      <c r="P12" s="25">
        <v>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4" t="s">
        <v>942</v>
      </c>
      <c r="X12" s="24" t="s">
        <v>942</v>
      </c>
      <c r="Y12" s="24" t="s">
        <v>924</v>
      </c>
      <c r="Z12" s="22">
        <v>0</v>
      </c>
    </row>
    <row r="13" spans="1:27">
      <c r="A13" s="24" t="s">
        <v>2004</v>
      </c>
      <c r="B13" s="24" t="s">
        <v>2059</v>
      </c>
      <c r="C13" s="22">
        <v>836</v>
      </c>
      <c r="D13" s="22">
        <v>1</v>
      </c>
      <c r="E13" s="22">
        <v>0</v>
      </c>
      <c r="F13" s="22">
        <v>10</v>
      </c>
      <c r="G13" s="22">
        <v>1</v>
      </c>
      <c r="H13" s="22">
        <v>1</v>
      </c>
      <c r="I13" s="22">
        <v>0</v>
      </c>
      <c r="J13" s="24" t="s">
        <v>1861</v>
      </c>
      <c r="K13" s="24" t="s">
        <v>1885</v>
      </c>
      <c r="L13" s="24" t="s">
        <v>1916</v>
      </c>
      <c r="M13" s="22">
        <v>30</v>
      </c>
      <c r="N13" s="25">
        <v>1</v>
      </c>
      <c r="O13" s="22">
        <v>0</v>
      </c>
      <c r="P13" s="25">
        <v>1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4" t="s">
        <v>942</v>
      </c>
      <c r="X13" s="24" t="s">
        <v>942</v>
      </c>
      <c r="Y13" s="24" t="s">
        <v>924</v>
      </c>
      <c r="Z13" s="22">
        <v>0</v>
      </c>
    </row>
    <row r="14" spans="1:27">
      <c r="A14" s="24" t="s">
        <v>2005</v>
      </c>
      <c r="B14" s="24" t="s">
        <v>2060</v>
      </c>
      <c r="C14" s="22">
        <v>836</v>
      </c>
      <c r="D14" s="22">
        <v>1</v>
      </c>
      <c r="E14" s="22">
        <v>0</v>
      </c>
      <c r="F14" s="22">
        <v>11</v>
      </c>
      <c r="G14" s="22">
        <v>1</v>
      </c>
      <c r="H14" s="22">
        <v>1</v>
      </c>
      <c r="I14" s="22">
        <v>0</v>
      </c>
      <c r="J14" s="24" t="s">
        <v>1861</v>
      </c>
      <c r="K14" s="24" t="s">
        <v>1851</v>
      </c>
      <c r="L14" s="24" t="s">
        <v>1926</v>
      </c>
      <c r="M14" s="22">
        <v>91</v>
      </c>
      <c r="N14" s="25">
        <v>3</v>
      </c>
      <c r="O14" s="22">
        <v>0</v>
      </c>
      <c r="P14" s="25">
        <v>1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4" t="s">
        <v>942</v>
      </c>
      <c r="X14" s="24" t="s">
        <v>942</v>
      </c>
      <c r="Y14" s="24" t="s">
        <v>924</v>
      </c>
      <c r="Z14" s="22">
        <v>0</v>
      </c>
    </row>
    <row r="15" spans="1:27">
      <c r="A15" s="24" t="s">
        <v>2012</v>
      </c>
      <c r="B15" s="24" t="s">
        <v>2061</v>
      </c>
      <c r="C15" s="22">
        <v>836</v>
      </c>
      <c r="D15" s="22">
        <v>1</v>
      </c>
      <c r="E15" s="22">
        <v>0</v>
      </c>
      <c r="F15" s="22">
        <v>12</v>
      </c>
      <c r="G15" s="22">
        <v>1</v>
      </c>
      <c r="H15" s="22">
        <v>1</v>
      </c>
      <c r="I15" s="22">
        <v>0</v>
      </c>
      <c r="J15" s="24" t="s">
        <v>1861</v>
      </c>
      <c r="K15" s="24" t="s">
        <v>1938</v>
      </c>
      <c r="L15" s="24" t="s">
        <v>1927</v>
      </c>
      <c r="M15" s="22">
        <v>60</v>
      </c>
      <c r="N15" s="25">
        <v>2</v>
      </c>
      <c r="O15" s="22">
        <v>0</v>
      </c>
      <c r="P15" s="25">
        <v>1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4" t="s">
        <v>942</v>
      </c>
      <c r="X15" s="24" t="s">
        <v>942</v>
      </c>
      <c r="Y15" s="24" t="s">
        <v>924</v>
      </c>
      <c r="Z15" s="22">
        <v>0</v>
      </c>
    </row>
    <row r="16" spans="1:27">
      <c r="A16" s="24" t="s">
        <v>2012</v>
      </c>
      <c r="B16" s="24" t="s">
        <v>2062</v>
      </c>
      <c r="C16" s="22">
        <v>836</v>
      </c>
      <c r="D16" s="22">
        <v>1</v>
      </c>
      <c r="E16" s="22">
        <v>0</v>
      </c>
      <c r="F16" s="22">
        <v>12</v>
      </c>
      <c r="G16" s="22">
        <v>3</v>
      </c>
      <c r="H16" s="22">
        <v>1</v>
      </c>
      <c r="I16" s="22">
        <v>0</v>
      </c>
      <c r="J16" s="24" t="s">
        <v>1861</v>
      </c>
      <c r="K16" s="24" t="s">
        <v>1937</v>
      </c>
      <c r="L16" s="24" t="s">
        <v>1852</v>
      </c>
      <c r="M16" s="22">
        <v>30</v>
      </c>
      <c r="N16" s="25">
        <v>1</v>
      </c>
      <c r="O16" s="22">
        <v>0</v>
      </c>
      <c r="P16" s="25">
        <v>1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4" t="s">
        <v>942</v>
      </c>
      <c r="X16" s="24" t="s">
        <v>942</v>
      </c>
      <c r="Y16" s="24" t="s">
        <v>924</v>
      </c>
      <c r="Z16" s="22">
        <v>0</v>
      </c>
    </row>
    <row r="17" spans="1:27">
      <c r="A17" s="24" t="s">
        <v>2012</v>
      </c>
      <c r="B17" s="24" t="s">
        <v>2063</v>
      </c>
      <c r="C17" s="22">
        <v>836</v>
      </c>
      <c r="D17" s="22">
        <v>1</v>
      </c>
      <c r="E17" s="22">
        <v>0</v>
      </c>
      <c r="F17" s="22">
        <v>12</v>
      </c>
      <c r="G17" s="22">
        <v>4</v>
      </c>
      <c r="H17" s="22">
        <v>1</v>
      </c>
      <c r="I17" s="22">
        <v>0</v>
      </c>
      <c r="J17" s="24" t="s">
        <v>1861</v>
      </c>
      <c r="K17" s="24" t="s">
        <v>1928</v>
      </c>
      <c r="L17" s="24" t="s">
        <v>1931</v>
      </c>
      <c r="M17" s="22">
        <v>61</v>
      </c>
      <c r="N17" s="25">
        <v>2</v>
      </c>
      <c r="O17" s="22">
        <v>0</v>
      </c>
      <c r="P17" s="25">
        <v>1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4" t="s">
        <v>942</v>
      </c>
      <c r="X17" s="24" t="s">
        <v>942</v>
      </c>
      <c r="Y17" s="24" t="s">
        <v>924</v>
      </c>
      <c r="Z17" s="22">
        <v>0</v>
      </c>
    </row>
    <row r="18" spans="1:27">
      <c r="A18" s="24" t="s">
        <v>2014</v>
      </c>
      <c r="B18" s="24" t="s">
        <v>2064</v>
      </c>
      <c r="C18" s="22">
        <v>836</v>
      </c>
      <c r="D18" s="22">
        <v>1</v>
      </c>
      <c r="E18" s="22">
        <v>0</v>
      </c>
      <c r="F18" s="22">
        <v>13</v>
      </c>
      <c r="G18" s="22">
        <v>1</v>
      </c>
      <c r="H18" s="22">
        <v>1</v>
      </c>
      <c r="I18" s="22">
        <v>0</v>
      </c>
      <c r="J18" s="24" t="s">
        <v>1861</v>
      </c>
      <c r="K18" s="24" t="s">
        <v>1928</v>
      </c>
      <c r="L18" s="24" t="s">
        <v>1942</v>
      </c>
      <c r="M18" s="22">
        <v>10</v>
      </c>
      <c r="N18" s="25">
        <v>0.33</v>
      </c>
      <c r="O18" s="22">
        <v>0</v>
      </c>
      <c r="P18" s="25">
        <v>1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4" t="s">
        <v>942</v>
      </c>
      <c r="X18" s="24" t="s">
        <v>942</v>
      </c>
      <c r="Y18" s="24" t="s">
        <v>924</v>
      </c>
      <c r="Z18" s="22">
        <v>0</v>
      </c>
    </row>
    <row r="19" spans="1:27">
      <c r="A19" s="24" t="s">
        <v>2014</v>
      </c>
      <c r="B19" s="24" t="s">
        <v>2065</v>
      </c>
      <c r="C19" s="22">
        <v>836</v>
      </c>
      <c r="D19" s="22">
        <v>1</v>
      </c>
      <c r="E19" s="22">
        <v>0</v>
      </c>
      <c r="F19" s="22">
        <v>13</v>
      </c>
      <c r="G19" s="22">
        <v>2</v>
      </c>
      <c r="H19" s="22">
        <v>1</v>
      </c>
      <c r="I19" s="22">
        <v>0</v>
      </c>
      <c r="J19" s="24" t="s">
        <v>1861</v>
      </c>
      <c r="K19" s="24" t="s">
        <v>1930</v>
      </c>
      <c r="L19" s="24" t="s">
        <v>1943</v>
      </c>
      <c r="M19" s="22">
        <v>10</v>
      </c>
      <c r="N19" s="25">
        <v>0.33</v>
      </c>
      <c r="O19" s="22">
        <v>0</v>
      </c>
      <c r="P19" s="25">
        <v>1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4" t="s">
        <v>942</v>
      </c>
      <c r="X19" s="24" t="s">
        <v>942</v>
      </c>
      <c r="Y19" s="24" t="s">
        <v>924</v>
      </c>
      <c r="Z19" s="22">
        <v>0</v>
      </c>
    </row>
    <row r="20" spans="1:27">
      <c r="A20" s="24" t="s">
        <v>2014</v>
      </c>
      <c r="B20" s="24" t="s">
        <v>2066</v>
      </c>
      <c r="C20" s="22">
        <v>836</v>
      </c>
      <c r="D20" s="22">
        <v>1</v>
      </c>
      <c r="E20" s="22">
        <v>0</v>
      </c>
      <c r="F20" s="22">
        <v>13</v>
      </c>
      <c r="G20" s="22">
        <v>3</v>
      </c>
      <c r="H20" s="22">
        <v>1</v>
      </c>
      <c r="I20" s="22">
        <v>0</v>
      </c>
      <c r="J20" s="24" t="s">
        <v>1861</v>
      </c>
      <c r="K20" s="24" t="s">
        <v>1932</v>
      </c>
      <c r="L20" s="24" t="s">
        <v>1944</v>
      </c>
      <c r="M20" s="22">
        <v>10</v>
      </c>
      <c r="N20" s="25">
        <v>0.33</v>
      </c>
      <c r="O20" s="22">
        <v>0</v>
      </c>
      <c r="P20" s="25">
        <v>1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4" t="s">
        <v>942</v>
      </c>
      <c r="X20" s="24" t="s">
        <v>942</v>
      </c>
      <c r="Y20" s="24" t="s">
        <v>924</v>
      </c>
      <c r="Z20" s="22">
        <v>0</v>
      </c>
    </row>
    <row r="21" spans="1:27">
      <c r="A21" s="24" t="s">
        <v>2016</v>
      </c>
      <c r="B21" s="24" t="s">
        <v>2067</v>
      </c>
      <c r="C21" s="22">
        <v>836</v>
      </c>
      <c r="D21" s="22">
        <v>2</v>
      </c>
      <c r="E21" s="22">
        <v>0</v>
      </c>
      <c r="F21" s="22">
        <v>1</v>
      </c>
      <c r="G21" s="22">
        <v>1</v>
      </c>
      <c r="H21" s="22">
        <v>1</v>
      </c>
      <c r="I21" s="22">
        <v>0</v>
      </c>
      <c r="J21" s="24" t="s">
        <v>1861</v>
      </c>
      <c r="K21" s="24" t="s">
        <v>1851</v>
      </c>
      <c r="L21" s="24" t="s">
        <v>1876</v>
      </c>
      <c r="M21" s="22">
        <v>214</v>
      </c>
      <c r="N21" s="25">
        <v>7</v>
      </c>
      <c r="O21" s="22">
        <v>0</v>
      </c>
      <c r="P21" s="25">
        <v>1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4" t="s">
        <v>942</v>
      </c>
      <c r="X21" s="24" t="s">
        <v>942</v>
      </c>
      <c r="Y21" s="24" t="s">
        <v>924</v>
      </c>
      <c r="Z21" s="22">
        <v>0</v>
      </c>
    </row>
    <row r="22" spans="1:27">
      <c r="A22" s="24" t="s">
        <v>2017</v>
      </c>
      <c r="B22" s="24" t="s">
        <v>2068</v>
      </c>
      <c r="C22" s="22">
        <v>836</v>
      </c>
      <c r="D22" s="22">
        <v>2</v>
      </c>
      <c r="E22" s="22">
        <v>0</v>
      </c>
      <c r="F22" s="22">
        <v>2</v>
      </c>
      <c r="G22" s="22">
        <v>1</v>
      </c>
      <c r="H22" s="22">
        <v>1</v>
      </c>
      <c r="I22" s="22">
        <v>0</v>
      </c>
      <c r="J22" s="24" t="s">
        <v>1861</v>
      </c>
      <c r="K22" s="24" t="s">
        <v>1851</v>
      </c>
      <c r="L22" s="24" t="s">
        <v>1880</v>
      </c>
      <c r="M22" s="22">
        <v>183</v>
      </c>
      <c r="N22" s="25">
        <v>6</v>
      </c>
      <c r="O22" s="22">
        <v>0</v>
      </c>
      <c r="P22" s="25">
        <v>1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4" t="s">
        <v>942</v>
      </c>
      <c r="X22" s="24" t="s">
        <v>942</v>
      </c>
      <c r="Y22" s="24" t="s">
        <v>924</v>
      </c>
      <c r="Z22" s="22">
        <v>0</v>
      </c>
    </row>
    <row r="23" spans="1:27">
      <c r="A23" s="24" t="s">
        <v>2017</v>
      </c>
      <c r="B23" s="24" t="s">
        <v>2069</v>
      </c>
      <c r="C23" s="22">
        <v>836</v>
      </c>
      <c r="D23" s="22">
        <v>2</v>
      </c>
      <c r="E23" s="22">
        <v>0</v>
      </c>
      <c r="F23" s="22">
        <v>2</v>
      </c>
      <c r="G23" s="22">
        <v>2</v>
      </c>
      <c r="H23" s="22">
        <v>0</v>
      </c>
      <c r="I23" s="22">
        <v>0</v>
      </c>
      <c r="J23" s="24" t="s">
        <v>1861</v>
      </c>
      <c r="K23" s="24" t="s">
        <v>1955</v>
      </c>
      <c r="L23" s="24" t="s">
        <v>1956</v>
      </c>
      <c r="M23" s="22">
        <v>7</v>
      </c>
      <c r="N23" s="25">
        <v>0.23</v>
      </c>
      <c r="O23" s="22">
        <v>0</v>
      </c>
      <c r="P23" s="25">
        <v>0</v>
      </c>
      <c r="R23" s="22">
        <v>0</v>
      </c>
      <c r="S23" s="22">
        <v>0</v>
      </c>
      <c r="T23" s="22">
        <v>0</v>
      </c>
      <c r="U23" s="22">
        <v>8421504</v>
      </c>
      <c r="V23" s="22">
        <v>0</v>
      </c>
      <c r="W23" s="24" t="s">
        <v>942</v>
      </c>
      <c r="X23" s="24" t="s">
        <v>942</v>
      </c>
      <c r="Y23" s="24" t="s">
        <v>924</v>
      </c>
      <c r="Z23" s="22">
        <v>1</v>
      </c>
      <c r="AA23" s="22">
        <v>100</v>
      </c>
    </row>
    <row r="24" spans="1:27">
      <c r="A24" s="24" t="s">
        <v>2017</v>
      </c>
      <c r="B24" s="24" t="s">
        <v>2070</v>
      </c>
      <c r="C24" s="22">
        <v>836</v>
      </c>
      <c r="D24" s="22">
        <v>2</v>
      </c>
      <c r="E24" s="22">
        <v>0</v>
      </c>
      <c r="F24" s="22">
        <v>2</v>
      </c>
      <c r="G24" s="22">
        <v>3</v>
      </c>
      <c r="H24" s="22">
        <v>0</v>
      </c>
      <c r="I24" s="22">
        <v>0</v>
      </c>
      <c r="J24" s="24" t="s">
        <v>1861</v>
      </c>
      <c r="K24" s="24" t="s">
        <v>1957</v>
      </c>
      <c r="L24" s="24" t="s">
        <v>1874</v>
      </c>
      <c r="M24" s="22">
        <v>18</v>
      </c>
      <c r="N24" s="25">
        <v>0.6</v>
      </c>
      <c r="O24" s="22">
        <v>0</v>
      </c>
      <c r="P24" s="25">
        <v>0</v>
      </c>
      <c r="R24" s="22">
        <v>0</v>
      </c>
      <c r="S24" s="22">
        <v>0</v>
      </c>
      <c r="T24" s="22">
        <v>0</v>
      </c>
      <c r="U24" s="22">
        <v>8421504</v>
      </c>
      <c r="V24" s="22">
        <v>0</v>
      </c>
      <c r="W24" s="24" t="s">
        <v>942</v>
      </c>
      <c r="X24" s="24" t="s">
        <v>942</v>
      </c>
      <c r="Y24" s="24" t="s">
        <v>924</v>
      </c>
      <c r="Z24" s="22">
        <v>1</v>
      </c>
      <c r="AA24" s="22">
        <v>100</v>
      </c>
    </row>
    <row r="25" spans="1:27">
      <c r="A25" s="24" t="s">
        <v>2017</v>
      </c>
      <c r="B25" s="24" t="s">
        <v>2071</v>
      </c>
      <c r="C25" s="22">
        <v>836</v>
      </c>
      <c r="D25" s="22">
        <v>2</v>
      </c>
      <c r="E25" s="22">
        <v>0</v>
      </c>
      <c r="F25" s="22">
        <v>2</v>
      </c>
      <c r="G25" s="22">
        <v>4</v>
      </c>
      <c r="H25" s="22">
        <v>0</v>
      </c>
      <c r="I25" s="22">
        <v>0</v>
      </c>
      <c r="J25" s="24" t="s">
        <v>1861</v>
      </c>
      <c r="K25" s="24" t="s">
        <v>1928</v>
      </c>
      <c r="L25" s="24" t="s">
        <v>1929</v>
      </c>
      <c r="M25" s="22">
        <v>31</v>
      </c>
      <c r="N25" s="25">
        <v>1</v>
      </c>
      <c r="O25" s="22">
        <v>0</v>
      </c>
      <c r="P25" s="25">
        <v>1</v>
      </c>
      <c r="R25" s="22">
        <v>0</v>
      </c>
      <c r="S25" s="22">
        <v>0</v>
      </c>
      <c r="T25" s="22">
        <v>0</v>
      </c>
      <c r="U25" s="22">
        <v>8421504</v>
      </c>
      <c r="V25" s="22">
        <v>0</v>
      </c>
      <c r="W25" s="24" t="s">
        <v>942</v>
      </c>
      <c r="X25" s="24" t="s">
        <v>942</v>
      </c>
      <c r="Y25" s="24" t="s">
        <v>924</v>
      </c>
      <c r="Z25" s="22">
        <v>1</v>
      </c>
      <c r="AA25" s="22">
        <v>100</v>
      </c>
    </row>
    <row r="26" spans="1:27">
      <c r="A26" s="24" t="s">
        <v>2017</v>
      </c>
      <c r="B26" s="24" t="s">
        <v>2072</v>
      </c>
      <c r="C26" s="22">
        <v>836</v>
      </c>
      <c r="D26" s="22">
        <v>2</v>
      </c>
      <c r="E26" s="22">
        <v>0</v>
      </c>
      <c r="F26" s="22">
        <v>2</v>
      </c>
      <c r="G26" s="22">
        <v>5</v>
      </c>
      <c r="H26" s="22">
        <v>0</v>
      </c>
      <c r="I26" s="22">
        <v>0</v>
      </c>
      <c r="J26" s="24" t="s">
        <v>1861</v>
      </c>
      <c r="K26" s="24" t="s">
        <v>1937</v>
      </c>
      <c r="L26" s="24" t="s">
        <v>1852</v>
      </c>
      <c r="M26" s="22">
        <v>30</v>
      </c>
      <c r="N26" s="25">
        <v>1</v>
      </c>
      <c r="O26" s="22">
        <v>0</v>
      </c>
      <c r="P26" s="25">
        <v>1</v>
      </c>
      <c r="R26" s="22">
        <v>0</v>
      </c>
      <c r="S26" s="22">
        <v>0</v>
      </c>
      <c r="T26" s="22">
        <v>0</v>
      </c>
      <c r="U26" s="22">
        <v>8421504</v>
      </c>
      <c r="V26" s="22">
        <v>0</v>
      </c>
      <c r="W26" s="24" t="s">
        <v>942</v>
      </c>
      <c r="X26" s="24" t="s">
        <v>942</v>
      </c>
      <c r="Y26" s="24" t="s">
        <v>924</v>
      </c>
      <c r="Z26" s="22">
        <v>1</v>
      </c>
      <c r="AA26" s="22">
        <v>100</v>
      </c>
    </row>
    <row r="27" spans="1:27">
      <c r="A27" s="24" t="s">
        <v>2018</v>
      </c>
      <c r="B27" s="24" t="s">
        <v>2073</v>
      </c>
      <c r="C27" s="22">
        <v>836</v>
      </c>
      <c r="D27" s="22">
        <v>2</v>
      </c>
      <c r="E27" s="22">
        <v>0</v>
      </c>
      <c r="F27" s="22">
        <v>4</v>
      </c>
      <c r="G27" s="22">
        <v>1</v>
      </c>
      <c r="H27" s="22">
        <v>1</v>
      </c>
      <c r="I27" s="22">
        <v>0</v>
      </c>
      <c r="J27" s="24" t="s">
        <v>1861</v>
      </c>
      <c r="K27" s="24" t="s">
        <v>1885</v>
      </c>
      <c r="L27" s="24" t="s">
        <v>1887</v>
      </c>
      <c r="M27" s="22">
        <v>61</v>
      </c>
      <c r="N27" s="25">
        <v>2</v>
      </c>
      <c r="O27" s="22">
        <v>0</v>
      </c>
      <c r="P27" s="25">
        <v>1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4" t="s">
        <v>942</v>
      </c>
      <c r="X27" s="24" t="s">
        <v>942</v>
      </c>
      <c r="Y27" s="24" t="s">
        <v>924</v>
      </c>
      <c r="Z27" s="22">
        <v>0</v>
      </c>
    </row>
    <row r="28" spans="1:27">
      <c r="A28" s="24" t="s">
        <v>2018</v>
      </c>
      <c r="B28" s="24" t="s">
        <v>2074</v>
      </c>
      <c r="C28" s="22">
        <v>836</v>
      </c>
      <c r="D28" s="22">
        <v>2</v>
      </c>
      <c r="E28" s="22">
        <v>0</v>
      </c>
      <c r="F28" s="22">
        <v>4</v>
      </c>
      <c r="G28" s="22">
        <v>2</v>
      </c>
      <c r="H28" s="22">
        <v>1</v>
      </c>
      <c r="I28" s="22">
        <v>0</v>
      </c>
      <c r="J28" s="24" t="s">
        <v>1861</v>
      </c>
      <c r="K28" s="24" t="s">
        <v>1888</v>
      </c>
      <c r="L28" s="24" t="s">
        <v>1880</v>
      </c>
      <c r="M28" s="22">
        <v>30</v>
      </c>
      <c r="N28" s="25">
        <v>1</v>
      </c>
      <c r="O28" s="22">
        <v>0</v>
      </c>
      <c r="P28" s="25">
        <v>1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4" t="s">
        <v>942</v>
      </c>
      <c r="X28" s="24" t="s">
        <v>942</v>
      </c>
      <c r="Y28" s="24" t="s">
        <v>924</v>
      </c>
      <c r="Z28" s="22">
        <v>0</v>
      </c>
    </row>
    <row r="29" spans="1:27">
      <c r="A29" s="24" t="s">
        <v>2019</v>
      </c>
      <c r="B29" s="24" t="s">
        <v>2075</v>
      </c>
      <c r="C29" s="22">
        <v>836</v>
      </c>
      <c r="D29" s="22">
        <v>2</v>
      </c>
      <c r="E29" s="22">
        <v>0</v>
      </c>
      <c r="F29" s="22">
        <v>5</v>
      </c>
      <c r="G29" s="22">
        <v>1</v>
      </c>
      <c r="H29" s="22">
        <v>1</v>
      </c>
      <c r="I29" s="22">
        <v>0</v>
      </c>
      <c r="J29" s="24" t="s">
        <v>1861</v>
      </c>
      <c r="K29" s="24" t="s">
        <v>1851</v>
      </c>
      <c r="L29" s="24" t="s">
        <v>1886</v>
      </c>
      <c r="M29" s="22">
        <v>122</v>
      </c>
      <c r="N29" s="25">
        <v>4</v>
      </c>
      <c r="O29" s="22">
        <v>0</v>
      </c>
      <c r="P29" s="25">
        <v>1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4" t="s">
        <v>942</v>
      </c>
      <c r="X29" s="24" t="s">
        <v>942</v>
      </c>
      <c r="Y29" s="24" t="s">
        <v>924</v>
      </c>
      <c r="Z29" s="22">
        <v>0</v>
      </c>
    </row>
    <row r="30" spans="1:27">
      <c r="A30" s="24" t="s">
        <v>2020</v>
      </c>
      <c r="B30" s="24" t="s">
        <v>2076</v>
      </c>
      <c r="C30" s="22">
        <v>836</v>
      </c>
      <c r="D30" s="22">
        <v>2</v>
      </c>
      <c r="E30" s="22">
        <v>0</v>
      </c>
      <c r="F30" s="22">
        <v>6</v>
      </c>
      <c r="G30" s="22">
        <v>1</v>
      </c>
      <c r="H30" s="22">
        <v>1</v>
      </c>
      <c r="I30" s="22">
        <v>0</v>
      </c>
      <c r="J30" s="24" t="s">
        <v>1861</v>
      </c>
      <c r="K30" s="24" t="s">
        <v>1851</v>
      </c>
      <c r="L30" s="24" t="s">
        <v>1895</v>
      </c>
      <c r="M30" s="22">
        <v>45</v>
      </c>
      <c r="N30" s="25">
        <v>1.5</v>
      </c>
      <c r="O30" s="22">
        <v>0</v>
      </c>
      <c r="P30" s="25">
        <v>1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4" t="s">
        <v>942</v>
      </c>
      <c r="X30" s="24" t="s">
        <v>942</v>
      </c>
      <c r="Y30" s="24" t="s">
        <v>924</v>
      </c>
      <c r="Z30" s="22">
        <v>0</v>
      </c>
    </row>
    <row r="31" spans="1:27">
      <c r="A31" s="24" t="s">
        <v>2020</v>
      </c>
      <c r="B31" s="24" t="s">
        <v>2077</v>
      </c>
      <c r="C31" s="22">
        <v>836</v>
      </c>
      <c r="D31" s="22">
        <v>2</v>
      </c>
      <c r="E31" s="22">
        <v>0</v>
      </c>
      <c r="F31" s="22">
        <v>6</v>
      </c>
      <c r="G31" s="22">
        <v>2</v>
      </c>
      <c r="H31" s="22">
        <v>1</v>
      </c>
      <c r="I31" s="22">
        <v>0</v>
      </c>
      <c r="J31" s="24" t="s">
        <v>1861</v>
      </c>
      <c r="K31" s="24" t="s">
        <v>1896</v>
      </c>
      <c r="L31" s="24" t="s">
        <v>1897</v>
      </c>
      <c r="M31" s="22">
        <v>45</v>
      </c>
      <c r="N31" s="25">
        <v>1.5</v>
      </c>
      <c r="O31" s="22">
        <v>0</v>
      </c>
      <c r="P31" s="25">
        <v>1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4" t="s">
        <v>942</v>
      </c>
      <c r="X31" s="24" t="s">
        <v>942</v>
      </c>
      <c r="Y31" s="24" t="s">
        <v>924</v>
      </c>
      <c r="Z31" s="22">
        <v>0</v>
      </c>
    </row>
    <row r="32" spans="1:27">
      <c r="A32" s="24" t="s">
        <v>2021</v>
      </c>
      <c r="B32" s="24" t="s">
        <v>2078</v>
      </c>
      <c r="C32" s="22">
        <v>836</v>
      </c>
      <c r="D32" s="22">
        <v>2</v>
      </c>
      <c r="E32" s="22">
        <v>0</v>
      </c>
      <c r="F32" s="22">
        <v>7</v>
      </c>
      <c r="G32" s="22">
        <v>1</v>
      </c>
      <c r="H32" s="22">
        <v>1</v>
      </c>
      <c r="I32" s="22">
        <v>0</v>
      </c>
      <c r="J32" s="24" t="s">
        <v>1861</v>
      </c>
      <c r="K32" s="24" t="s">
        <v>1896</v>
      </c>
      <c r="L32" s="24" t="s">
        <v>1880</v>
      </c>
      <c r="M32" s="22">
        <v>91</v>
      </c>
      <c r="N32" s="25">
        <v>3</v>
      </c>
      <c r="O32" s="22">
        <v>0</v>
      </c>
      <c r="P32" s="25">
        <v>1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4" t="s">
        <v>942</v>
      </c>
      <c r="X32" s="24" t="s">
        <v>942</v>
      </c>
      <c r="Y32" s="24" t="s">
        <v>924</v>
      </c>
      <c r="Z32" s="22">
        <v>0</v>
      </c>
    </row>
    <row r="33" spans="1:27">
      <c r="A33" s="24" t="s">
        <v>2022</v>
      </c>
      <c r="B33" s="24" t="s">
        <v>2079</v>
      </c>
      <c r="C33" s="22">
        <v>836</v>
      </c>
      <c r="D33" s="22">
        <v>2</v>
      </c>
      <c r="E33" s="22">
        <v>0</v>
      </c>
      <c r="F33" s="22">
        <v>8</v>
      </c>
      <c r="G33" s="22">
        <v>1</v>
      </c>
      <c r="H33" s="22">
        <v>1</v>
      </c>
      <c r="I33" s="22">
        <v>0</v>
      </c>
      <c r="J33" s="24" t="s">
        <v>1861</v>
      </c>
      <c r="K33" s="24" t="s">
        <v>1896</v>
      </c>
      <c r="L33" s="24" t="s">
        <v>1905</v>
      </c>
      <c r="M33" s="22">
        <v>60</v>
      </c>
      <c r="N33" s="25">
        <v>2</v>
      </c>
      <c r="O33" s="22">
        <v>0</v>
      </c>
      <c r="P33" s="25">
        <v>1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4" t="s">
        <v>942</v>
      </c>
      <c r="X33" s="24" t="s">
        <v>942</v>
      </c>
      <c r="Y33" s="24" t="s">
        <v>924</v>
      </c>
      <c r="Z33" s="22">
        <v>0</v>
      </c>
    </row>
    <row r="34" spans="1:27">
      <c r="A34" s="24" t="s">
        <v>2022</v>
      </c>
      <c r="B34" s="24" t="s">
        <v>2080</v>
      </c>
      <c r="C34" s="22">
        <v>836</v>
      </c>
      <c r="D34" s="22">
        <v>2</v>
      </c>
      <c r="E34" s="22">
        <v>0</v>
      </c>
      <c r="F34" s="22">
        <v>8</v>
      </c>
      <c r="G34" s="22">
        <v>2</v>
      </c>
      <c r="H34" s="22">
        <v>1</v>
      </c>
      <c r="I34" s="22">
        <v>0</v>
      </c>
      <c r="J34" s="24" t="s">
        <v>1861</v>
      </c>
      <c r="K34" s="24" t="s">
        <v>1906</v>
      </c>
      <c r="L34" s="24" t="s">
        <v>1876</v>
      </c>
      <c r="M34" s="22">
        <v>30</v>
      </c>
      <c r="N34" s="25">
        <v>1</v>
      </c>
      <c r="O34" s="22">
        <v>0</v>
      </c>
      <c r="P34" s="25">
        <v>1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4" t="s">
        <v>942</v>
      </c>
      <c r="X34" s="24" t="s">
        <v>942</v>
      </c>
      <c r="Y34" s="24" t="s">
        <v>924</v>
      </c>
      <c r="Z34" s="22">
        <v>0</v>
      </c>
    </row>
    <row r="35" spans="1:27">
      <c r="A35" s="24" t="s">
        <v>2023</v>
      </c>
      <c r="B35" s="24" t="s">
        <v>2081</v>
      </c>
      <c r="C35" s="22">
        <v>836</v>
      </c>
      <c r="D35" s="22">
        <v>2</v>
      </c>
      <c r="E35" s="22">
        <v>0</v>
      </c>
      <c r="F35" s="22">
        <v>9</v>
      </c>
      <c r="G35" s="22">
        <v>1</v>
      </c>
      <c r="H35" s="22">
        <v>1</v>
      </c>
      <c r="I35" s="22">
        <v>0</v>
      </c>
      <c r="J35" s="24" t="s">
        <v>1861</v>
      </c>
      <c r="K35" s="24" t="s">
        <v>1885</v>
      </c>
      <c r="L35" s="24" t="s">
        <v>1916</v>
      </c>
      <c r="M35" s="22">
        <v>30</v>
      </c>
      <c r="N35" s="25">
        <v>1</v>
      </c>
      <c r="O35" s="22">
        <v>0</v>
      </c>
      <c r="P35" s="25">
        <v>1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 t="s">
        <v>942</v>
      </c>
      <c r="X35" s="24" t="s">
        <v>942</v>
      </c>
      <c r="Y35" s="24" t="s">
        <v>924</v>
      </c>
      <c r="Z35" s="22">
        <v>0</v>
      </c>
    </row>
    <row r="36" spans="1:27">
      <c r="A36" s="24" t="s">
        <v>2024</v>
      </c>
      <c r="B36" s="24" t="s">
        <v>2082</v>
      </c>
      <c r="C36" s="22">
        <v>836</v>
      </c>
      <c r="D36" s="22">
        <v>2</v>
      </c>
      <c r="E36" s="22">
        <v>0</v>
      </c>
      <c r="F36" s="22">
        <v>10</v>
      </c>
      <c r="G36" s="22">
        <v>1</v>
      </c>
      <c r="H36" s="22">
        <v>1</v>
      </c>
      <c r="I36" s="22">
        <v>0</v>
      </c>
      <c r="J36" s="24" t="s">
        <v>1861</v>
      </c>
      <c r="K36" s="24" t="s">
        <v>1885</v>
      </c>
      <c r="L36" s="24" t="s">
        <v>1916</v>
      </c>
      <c r="M36" s="22">
        <v>30</v>
      </c>
      <c r="N36" s="25">
        <v>1</v>
      </c>
      <c r="O36" s="22">
        <v>0</v>
      </c>
      <c r="P36" s="25">
        <v>1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4" t="s">
        <v>942</v>
      </c>
      <c r="X36" s="24" t="s">
        <v>942</v>
      </c>
      <c r="Y36" s="24" t="s">
        <v>924</v>
      </c>
      <c r="Z36" s="22">
        <v>0</v>
      </c>
    </row>
    <row r="37" spans="1:27">
      <c r="A37" s="24" t="s">
        <v>2025</v>
      </c>
      <c r="B37" s="24" t="s">
        <v>2083</v>
      </c>
      <c r="C37" s="22">
        <v>836</v>
      </c>
      <c r="D37" s="22">
        <v>2</v>
      </c>
      <c r="E37" s="22">
        <v>0</v>
      </c>
      <c r="F37" s="22">
        <v>11</v>
      </c>
      <c r="G37" s="22">
        <v>1</v>
      </c>
      <c r="H37" s="22">
        <v>1</v>
      </c>
      <c r="I37" s="22">
        <v>0</v>
      </c>
      <c r="J37" s="24" t="s">
        <v>1861</v>
      </c>
      <c r="K37" s="24" t="s">
        <v>1851</v>
      </c>
      <c r="L37" s="24" t="s">
        <v>1926</v>
      </c>
      <c r="M37" s="22">
        <v>91</v>
      </c>
      <c r="N37" s="25">
        <v>3</v>
      </c>
      <c r="O37" s="22">
        <v>0</v>
      </c>
      <c r="P37" s="25">
        <v>1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4" t="s">
        <v>942</v>
      </c>
      <c r="X37" s="24" t="s">
        <v>942</v>
      </c>
      <c r="Y37" s="24" t="s">
        <v>924</v>
      </c>
      <c r="Z37" s="22">
        <v>0</v>
      </c>
    </row>
    <row r="38" spans="1:27">
      <c r="A38" s="24" t="s">
        <v>2028</v>
      </c>
      <c r="B38" s="24" t="s">
        <v>2084</v>
      </c>
      <c r="C38" s="22">
        <v>836</v>
      </c>
      <c r="D38" s="22">
        <v>2</v>
      </c>
      <c r="E38" s="22">
        <v>0</v>
      </c>
      <c r="F38" s="22">
        <v>12</v>
      </c>
      <c r="G38" s="22">
        <v>1</v>
      </c>
      <c r="H38" s="22">
        <v>1</v>
      </c>
      <c r="I38" s="22">
        <v>0</v>
      </c>
      <c r="J38" s="24" t="s">
        <v>1861</v>
      </c>
      <c r="K38" s="24" t="s">
        <v>1938</v>
      </c>
      <c r="L38" s="24" t="s">
        <v>1927</v>
      </c>
      <c r="M38" s="22">
        <v>60</v>
      </c>
      <c r="N38" s="25">
        <v>2</v>
      </c>
      <c r="O38" s="22">
        <v>0</v>
      </c>
      <c r="P38" s="25">
        <v>1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4" t="s">
        <v>942</v>
      </c>
      <c r="X38" s="24" t="s">
        <v>942</v>
      </c>
      <c r="Y38" s="24" t="s">
        <v>924</v>
      </c>
      <c r="Z38" s="22">
        <v>0</v>
      </c>
    </row>
    <row r="39" spans="1:27">
      <c r="A39" s="24" t="s">
        <v>2028</v>
      </c>
      <c r="B39" s="24" t="s">
        <v>2085</v>
      </c>
      <c r="C39" s="22">
        <v>836</v>
      </c>
      <c r="D39" s="22">
        <v>2</v>
      </c>
      <c r="E39" s="22">
        <v>0</v>
      </c>
      <c r="F39" s="22">
        <v>12</v>
      </c>
      <c r="G39" s="22">
        <v>3</v>
      </c>
      <c r="H39" s="22">
        <v>1</v>
      </c>
      <c r="I39" s="22">
        <v>0</v>
      </c>
      <c r="J39" s="24" t="s">
        <v>1861</v>
      </c>
      <c r="K39" s="24" t="s">
        <v>1937</v>
      </c>
      <c r="L39" s="24" t="s">
        <v>1852</v>
      </c>
      <c r="M39" s="22">
        <v>30</v>
      </c>
      <c r="N39" s="25">
        <v>1</v>
      </c>
      <c r="O39" s="22">
        <v>0</v>
      </c>
      <c r="P39" s="25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4" t="s">
        <v>942</v>
      </c>
      <c r="X39" s="24" t="s">
        <v>942</v>
      </c>
      <c r="Y39" s="24" t="s">
        <v>924</v>
      </c>
      <c r="Z39" s="22">
        <v>0</v>
      </c>
    </row>
    <row r="40" spans="1:27">
      <c r="A40" s="24" t="s">
        <v>2028</v>
      </c>
      <c r="B40" s="24" t="s">
        <v>2086</v>
      </c>
      <c r="C40" s="22">
        <v>836</v>
      </c>
      <c r="D40" s="22">
        <v>2</v>
      </c>
      <c r="E40" s="22">
        <v>0</v>
      </c>
      <c r="F40" s="22">
        <v>12</v>
      </c>
      <c r="G40" s="22">
        <v>4</v>
      </c>
      <c r="H40" s="22">
        <v>1</v>
      </c>
      <c r="I40" s="22">
        <v>0</v>
      </c>
      <c r="J40" s="24" t="s">
        <v>1861</v>
      </c>
      <c r="K40" s="24" t="s">
        <v>1928</v>
      </c>
      <c r="L40" s="24" t="s">
        <v>1931</v>
      </c>
      <c r="M40" s="22">
        <v>61</v>
      </c>
      <c r="N40" s="25">
        <v>2</v>
      </c>
      <c r="O40" s="22">
        <v>0</v>
      </c>
      <c r="P40" s="25">
        <v>1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4" t="s">
        <v>942</v>
      </c>
      <c r="X40" s="24" t="s">
        <v>942</v>
      </c>
      <c r="Y40" s="24" t="s">
        <v>924</v>
      </c>
      <c r="Z40" s="22">
        <v>0</v>
      </c>
    </row>
    <row r="41" spans="1:27">
      <c r="A41" s="24" t="s">
        <v>2029</v>
      </c>
      <c r="B41" s="24" t="s">
        <v>2087</v>
      </c>
      <c r="C41" s="22">
        <v>836</v>
      </c>
      <c r="D41" s="22">
        <v>2</v>
      </c>
      <c r="E41" s="22">
        <v>0</v>
      </c>
      <c r="F41" s="22">
        <v>13</v>
      </c>
      <c r="G41" s="22">
        <v>1</v>
      </c>
      <c r="H41" s="22">
        <v>1</v>
      </c>
      <c r="I41" s="22">
        <v>0</v>
      </c>
      <c r="J41" s="24" t="s">
        <v>1861</v>
      </c>
      <c r="K41" s="24" t="s">
        <v>1928</v>
      </c>
      <c r="L41" s="24" t="s">
        <v>1942</v>
      </c>
      <c r="M41" s="22">
        <v>10</v>
      </c>
      <c r="N41" s="25">
        <v>0.33</v>
      </c>
      <c r="O41" s="22">
        <v>0</v>
      </c>
      <c r="P41" s="25">
        <v>1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4" t="s">
        <v>942</v>
      </c>
      <c r="X41" s="24" t="s">
        <v>942</v>
      </c>
      <c r="Y41" s="24" t="s">
        <v>924</v>
      </c>
      <c r="Z41" s="22">
        <v>0</v>
      </c>
    </row>
    <row r="42" spans="1:27">
      <c r="A42" s="24" t="s">
        <v>2029</v>
      </c>
      <c r="B42" s="24" t="s">
        <v>2088</v>
      </c>
      <c r="C42" s="22">
        <v>836</v>
      </c>
      <c r="D42" s="22">
        <v>2</v>
      </c>
      <c r="E42" s="22">
        <v>0</v>
      </c>
      <c r="F42" s="22">
        <v>13</v>
      </c>
      <c r="G42" s="22">
        <v>2</v>
      </c>
      <c r="H42" s="22">
        <v>1</v>
      </c>
      <c r="I42" s="22">
        <v>0</v>
      </c>
      <c r="J42" s="24" t="s">
        <v>1861</v>
      </c>
      <c r="K42" s="24" t="s">
        <v>1930</v>
      </c>
      <c r="L42" s="24" t="s">
        <v>1943</v>
      </c>
      <c r="M42" s="22">
        <v>10</v>
      </c>
      <c r="N42" s="25">
        <v>0.33</v>
      </c>
      <c r="O42" s="22">
        <v>0</v>
      </c>
      <c r="P42" s="25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4" t="s">
        <v>942</v>
      </c>
      <c r="X42" s="24" t="s">
        <v>942</v>
      </c>
      <c r="Y42" s="24" t="s">
        <v>924</v>
      </c>
      <c r="Z42" s="22">
        <v>0</v>
      </c>
    </row>
    <row r="43" spans="1:27">
      <c r="A43" s="24" t="s">
        <v>2029</v>
      </c>
      <c r="B43" s="24" t="s">
        <v>2089</v>
      </c>
      <c r="C43" s="22">
        <v>836</v>
      </c>
      <c r="D43" s="22">
        <v>2</v>
      </c>
      <c r="E43" s="22">
        <v>0</v>
      </c>
      <c r="F43" s="22">
        <v>13</v>
      </c>
      <c r="G43" s="22">
        <v>3</v>
      </c>
      <c r="H43" s="22">
        <v>1</v>
      </c>
      <c r="I43" s="22">
        <v>0</v>
      </c>
      <c r="J43" s="24" t="s">
        <v>1861</v>
      </c>
      <c r="K43" s="24" t="s">
        <v>1932</v>
      </c>
      <c r="L43" s="24" t="s">
        <v>1944</v>
      </c>
      <c r="M43" s="22">
        <v>10</v>
      </c>
      <c r="N43" s="25">
        <v>0.33</v>
      </c>
      <c r="O43" s="22">
        <v>0</v>
      </c>
      <c r="P43" s="25">
        <v>1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4" t="s">
        <v>942</v>
      </c>
      <c r="X43" s="24" t="s">
        <v>942</v>
      </c>
      <c r="Y43" s="24" t="s">
        <v>924</v>
      </c>
      <c r="Z43" s="22">
        <v>0</v>
      </c>
    </row>
    <row r="44" spans="1:27">
      <c r="A44" s="24" t="s">
        <v>2026</v>
      </c>
      <c r="B44" s="24" t="s">
        <v>2090</v>
      </c>
      <c r="C44" s="22">
        <v>836</v>
      </c>
      <c r="D44" s="22">
        <v>2</v>
      </c>
      <c r="E44" s="22">
        <v>0</v>
      </c>
      <c r="F44" s="22">
        <v>14</v>
      </c>
      <c r="G44" s="22">
        <v>1</v>
      </c>
      <c r="H44" s="22">
        <v>0</v>
      </c>
      <c r="I44" s="22">
        <v>0</v>
      </c>
      <c r="J44" s="24" t="s">
        <v>1861</v>
      </c>
      <c r="K44" s="24" t="s">
        <v>1962</v>
      </c>
      <c r="L44" s="24" t="s">
        <v>1874</v>
      </c>
      <c r="M44" s="22">
        <v>191</v>
      </c>
      <c r="N44" s="25">
        <v>6.23</v>
      </c>
      <c r="O44" s="22">
        <v>0</v>
      </c>
      <c r="P44" s="25">
        <v>1</v>
      </c>
      <c r="R44" s="22">
        <v>0</v>
      </c>
      <c r="S44" s="22">
        <v>0</v>
      </c>
      <c r="T44" s="22">
        <v>0</v>
      </c>
      <c r="U44" s="22">
        <v>8421504</v>
      </c>
      <c r="V44" s="22">
        <v>0</v>
      </c>
      <c r="W44" s="24" t="s">
        <v>942</v>
      </c>
      <c r="X44" s="24" t="s">
        <v>942</v>
      </c>
      <c r="Y44" s="24" t="s">
        <v>924</v>
      </c>
      <c r="Z44" s="22">
        <v>1</v>
      </c>
      <c r="AA44" s="22">
        <v>100</v>
      </c>
    </row>
    <row r="45" spans="1:27">
      <c r="A45" s="24"/>
      <c r="B45" s="24"/>
      <c r="J45" s="24"/>
      <c r="K45" s="24"/>
      <c r="L45" s="24"/>
      <c r="Y45" s="24"/>
    </row>
    <row r="46" spans="1:27">
      <c r="A46" s="24"/>
      <c r="B46" s="24"/>
      <c r="J46" s="24"/>
      <c r="K46" s="24"/>
      <c r="L46" s="24"/>
      <c r="Y46" s="24"/>
    </row>
    <row r="47" spans="1:27">
      <c r="A47" s="24"/>
      <c r="B47" s="24"/>
      <c r="J47" s="24"/>
      <c r="K47" s="24"/>
      <c r="L47" s="24"/>
      <c r="Y47" s="24"/>
    </row>
    <row r="48" spans="1:27">
      <c r="A48" s="24"/>
      <c r="B48" s="24"/>
      <c r="J48" s="24"/>
      <c r="K48" s="24"/>
      <c r="L48" s="24"/>
      <c r="Y48" s="24"/>
    </row>
    <row r="49" spans="1:25">
      <c r="A49" s="24"/>
      <c r="B49" s="24"/>
      <c r="J49" s="24"/>
      <c r="K49" s="24"/>
      <c r="L49" s="24"/>
      <c r="Y49" s="24"/>
    </row>
    <row r="50" spans="1:25">
      <c r="A50" s="24"/>
      <c r="B50" s="24"/>
      <c r="J50" s="24"/>
      <c r="K50" s="24"/>
      <c r="L50" s="24"/>
      <c r="Y50" s="24"/>
    </row>
    <row r="51" spans="1:25">
      <c r="A51" s="24"/>
      <c r="B51" s="24"/>
      <c r="J51" s="24"/>
      <c r="K51" s="24"/>
      <c r="L51" s="24"/>
      <c r="Y51" s="24"/>
    </row>
    <row r="52" spans="1:25">
      <c r="A52" s="24"/>
      <c r="B52" s="24"/>
      <c r="J52" s="24"/>
      <c r="K52" s="24"/>
      <c r="L52" s="24"/>
      <c r="Y52" s="24"/>
    </row>
    <row r="53" spans="1:25">
      <c r="A53" s="24"/>
      <c r="B53" s="24"/>
      <c r="J53" s="24"/>
      <c r="K53" s="24"/>
      <c r="L53" s="24"/>
      <c r="Y53" s="24"/>
    </row>
    <row r="54" spans="1:25">
      <c r="A54" s="24"/>
      <c r="B54" s="24"/>
      <c r="J54" s="24"/>
      <c r="K54" s="24"/>
      <c r="L54" s="24"/>
      <c r="Y54" s="24"/>
    </row>
    <row r="55" spans="1:25">
      <c r="A55" s="24"/>
      <c r="B55" s="24"/>
      <c r="J55" s="24"/>
      <c r="K55" s="24"/>
      <c r="L55" s="24"/>
      <c r="Y55" s="24"/>
    </row>
    <row r="56" spans="1:25">
      <c r="A56" s="24"/>
      <c r="B56" s="24"/>
      <c r="J56" s="24"/>
      <c r="K56" s="24"/>
      <c r="L56" s="24"/>
      <c r="Y56" s="24"/>
    </row>
    <row r="57" spans="1:25">
      <c r="A57" s="24"/>
      <c r="B57" s="24"/>
      <c r="J57" s="24"/>
      <c r="K57" s="24"/>
      <c r="L57" s="24"/>
      <c r="Y57" s="24"/>
    </row>
    <row r="58" spans="1:25">
      <c r="A58" s="24"/>
      <c r="B58" s="24"/>
      <c r="J58" s="24"/>
      <c r="K58" s="24"/>
      <c r="L58" s="24"/>
      <c r="Y58" s="24"/>
    </row>
    <row r="59" spans="1:25">
      <c r="A59" s="24"/>
      <c r="B59" s="24"/>
      <c r="J59" s="24"/>
      <c r="K59" s="24"/>
      <c r="L59" s="24"/>
      <c r="Y59" s="24"/>
    </row>
    <row r="60" spans="1:25">
      <c r="A60" s="24"/>
      <c r="B60" s="24"/>
      <c r="J60" s="24"/>
      <c r="K60" s="24"/>
      <c r="L60" s="24"/>
      <c r="Y60" s="24"/>
    </row>
    <row r="61" spans="1:25">
      <c r="A61" s="24"/>
      <c r="B61" s="24"/>
      <c r="J61" s="24"/>
      <c r="K61" s="24"/>
      <c r="L61" s="24"/>
      <c r="Y61" s="24"/>
    </row>
    <row r="62" spans="1:25">
      <c r="A62" s="24"/>
      <c r="B62" s="24"/>
      <c r="J62" s="24"/>
      <c r="K62" s="24"/>
      <c r="L62" s="24"/>
      <c r="Y62" s="24"/>
    </row>
    <row r="63" spans="1:25">
      <c r="A63" s="24"/>
      <c r="B63" s="24"/>
      <c r="J63" s="24"/>
      <c r="K63" s="24"/>
      <c r="L63" s="24"/>
      <c r="Y63" s="24"/>
    </row>
    <row r="64" spans="1:25">
      <c r="A64" s="24"/>
      <c r="B64" s="24"/>
      <c r="J64" s="24"/>
      <c r="K64" s="24"/>
      <c r="L64" s="24"/>
      <c r="Y64" s="24"/>
    </row>
    <row r="65" spans="1:25">
      <c r="A65" s="24"/>
      <c r="B65" s="24"/>
      <c r="J65" s="24"/>
      <c r="K65" s="24"/>
      <c r="L65" s="24"/>
      <c r="Y65" s="24"/>
    </row>
    <row r="66" spans="1:25">
      <c r="A66" s="24"/>
      <c r="B66" s="24"/>
      <c r="J66" s="24"/>
      <c r="K66" s="24"/>
      <c r="L66" s="24"/>
      <c r="Y66" s="24"/>
    </row>
    <row r="67" spans="1:25">
      <c r="A67" s="24"/>
      <c r="B67" s="24"/>
      <c r="J67" s="24"/>
      <c r="K67" s="24"/>
      <c r="L67" s="24"/>
      <c r="Y67" s="24"/>
    </row>
    <row r="68" spans="1:25">
      <c r="A68" s="24"/>
      <c r="B68" s="24"/>
      <c r="J68" s="24"/>
      <c r="K68" s="24"/>
      <c r="L68" s="24"/>
      <c r="Y68" s="24"/>
    </row>
    <row r="69" spans="1:25">
      <c r="A69" s="24"/>
      <c r="B69" s="24"/>
      <c r="J69" s="24"/>
      <c r="K69" s="24"/>
      <c r="L69" s="24"/>
      <c r="Y69" s="24"/>
    </row>
    <row r="70" spans="1:25">
      <c r="A70" s="24"/>
      <c r="B70" s="24"/>
      <c r="J70" s="24"/>
      <c r="K70" s="24"/>
      <c r="L70" s="24"/>
      <c r="Y70" s="24"/>
    </row>
    <row r="71" spans="1:25">
      <c r="A71" s="24"/>
      <c r="B71" s="24"/>
      <c r="J71" s="24"/>
      <c r="K71" s="24"/>
      <c r="L71" s="24"/>
      <c r="Y71" s="24"/>
    </row>
    <row r="72" spans="1:25">
      <c r="A72" s="24"/>
      <c r="B72" s="24"/>
      <c r="J72" s="24"/>
      <c r="K72" s="24"/>
      <c r="L72" s="24"/>
      <c r="Y72" s="24"/>
    </row>
    <row r="73" spans="1:25">
      <c r="A73" s="24"/>
      <c r="B73" s="24"/>
      <c r="J73" s="24"/>
      <c r="K73" s="24"/>
      <c r="L73" s="24"/>
      <c r="Y73" s="24"/>
    </row>
    <row r="74" spans="1:25">
      <c r="A74" s="24"/>
      <c r="B74" s="24"/>
      <c r="J74" s="24"/>
      <c r="K74" s="24"/>
      <c r="L74" s="24"/>
      <c r="Y74" s="24"/>
    </row>
    <row r="75" spans="1:25">
      <c r="A75" s="24"/>
      <c r="B75" s="24"/>
      <c r="J75" s="24"/>
      <c r="K75" s="24"/>
      <c r="L75" s="24"/>
      <c r="Y75" s="24"/>
    </row>
    <row r="76" spans="1:25">
      <c r="A76" s="24"/>
      <c r="B76" s="24"/>
      <c r="J76" s="24"/>
      <c r="K76" s="24"/>
      <c r="L76" s="24"/>
      <c r="Y76" s="24"/>
    </row>
    <row r="77" spans="1:25">
      <c r="A77" s="24"/>
      <c r="B77" s="24"/>
      <c r="J77" s="24"/>
      <c r="K77" s="24"/>
      <c r="L77" s="24"/>
      <c r="Y77" s="24"/>
    </row>
    <row r="78" spans="1:25">
      <c r="A78" s="24"/>
      <c r="B78" s="24"/>
      <c r="J78" s="24"/>
      <c r="K78" s="24"/>
      <c r="L78" s="24"/>
      <c r="Y78" s="24"/>
    </row>
    <row r="79" spans="1:25">
      <c r="A79" s="24"/>
      <c r="B79" s="24"/>
      <c r="J79" s="24"/>
      <c r="K79" s="24"/>
      <c r="L79" s="24"/>
      <c r="Y79" s="24"/>
    </row>
    <row r="80" spans="1:25">
      <c r="A80" s="24"/>
      <c r="B80" s="24"/>
      <c r="J80" s="24"/>
      <c r="K80" s="24"/>
      <c r="L80" s="24"/>
      <c r="Y80" s="24"/>
    </row>
    <row r="81" spans="1:25">
      <c r="A81" s="24"/>
      <c r="B81" s="24"/>
      <c r="J81" s="24"/>
      <c r="K81" s="24"/>
      <c r="L81" s="24"/>
      <c r="Y81" s="24"/>
    </row>
    <row r="82" spans="1:25">
      <c r="A82" s="24"/>
      <c r="B82" s="24"/>
      <c r="J82" s="24"/>
      <c r="K82" s="24"/>
      <c r="L82" s="24"/>
      <c r="Y82" s="24"/>
    </row>
    <row r="83" spans="1:25">
      <c r="A83" s="24"/>
      <c r="B83" s="24"/>
      <c r="J83" s="24"/>
      <c r="K83" s="24"/>
      <c r="L83" s="24"/>
      <c r="Y83" s="24"/>
    </row>
    <row r="84" spans="1:25">
      <c r="A84" s="24"/>
      <c r="B84" s="24"/>
      <c r="J84" s="24"/>
      <c r="K84" s="24"/>
      <c r="L84" s="24"/>
      <c r="Y84" s="24"/>
    </row>
    <row r="85" spans="1:25">
      <c r="A85" s="24"/>
      <c r="B85" s="24"/>
      <c r="J85" s="24"/>
      <c r="K85" s="24"/>
      <c r="L85" s="24"/>
      <c r="Y85" s="24"/>
    </row>
    <row r="86" spans="1:25">
      <c r="A86" s="24"/>
      <c r="B86" s="24"/>
      <c r="J86" s="24"/>
      <c r="K86" s="24"/>
      <c r="L86" s="24"/>
      <c r="Y86" s="24"/>
    </row>
    <row r="87" spans="1:25">
      <c r="A87" s="24"/>
      <c r="B87" s="24"/>
      <c r="J87" s="24"/>
      <c r="K87" s="24"/>
      <c r="L87" s="24"/>
      <c r="Y87" s="24"/>
    </row>
    <row r="88" spans="1:25">
      <c r="A88" s="24"/>
      <c r="B88" s="24"/>
      <c r="J88" s="24"/>
      <c r="K88" s="24"/>
      <c r="L88" s="24"/>
      <c r="Y88" s="24"/>
    </row>
    <row r="89" spans="1:25">
      <c r="A89" s="24"/>
      <c r="B89" s="24"/>
      <c r="J89" s="24"/>
      <c r="K89" s="24"/>
      <c r="L89" s="24"/>
      <c r="Y89" s="24"/>
    </row>
    <row r="90" spans="1:25">
      <c r="A90" s="24"/>
      <c r="B90" s="24"/>
      <c r="J90" s="24"/>
      <c r="K90" s="24"/>
      <c r="L90" s="24"/>
      <c r="Y90" s="24"/>
    </row>
    <row r="91" spans="1:25">
      <c r="A91" s="24"/>
      <c r="B91" s="24"/>
      <c r="J91" s="24"/>
      <c r="K91" s="24"/>
      <c r="L91" s="24"/>
      <c r="Y91" s="24"/>
    </row>
    <row r="92" spans="1:25">
      <c r="A92" s="24"/>
      <c r="B92" s="24"/>
      <c r="J92" s="24"/>
      <c r="K92" s="24"/>
      <c r="L92" s="24"/>
      <c r="Y92" s="24"/>
    </row>
    <row r="93" spans="1:25">
      <c r="A93" s="24"/>
      <c r="B93" s="24"/>
      <c r="J93" s="24"/>
      <c r="K93" s="24"/>
      <c r="L93" s="24"/>
      <c r="Y93" s="24"/>
    </row>
    <row r="94" spans="1:25">
      <c r="A94" s="24"/>
      <c r="B94" s="24"/>
      <c r="J94" s="24"/>
      <c r="K94" s="24"/>
      <c r="L94" s="24"/>
      <c r="Y94" s="24"/>
    </row>
    <row r="95" spans="1:25">
      <c r="A95" s="24"/>
      <c r="B95" s="24"/>
      <c r="J95" s="24"/>
      <c r="K95" s="24"/>
      <c r="L95" s="24"/>
      <c r="Y95" s="24"/>
    </row>
    <row r="96" spans="1:25">
      <c r="A96" s="24"/>
      <c r="B96" s="24"/>
      <c r="J96" s="24"/>
      <c r="K96" s="24"/>
      <c r="L96" s="24"/>
      <c r="Y96" s="24"/>
    </row>
    <row r="97" spans="1:25">
      <c r="A97" s="24"/>
      <c r="B97" s="24"/>
      <c r="J97" s="24"/>
      <c r="K97" s="24"/>
      <c r="L97" s="24"/>
      <c r="Y97" s="24"/>
    </row>
    <row r="98" spans="1:25">
      <c r="A98" s="24"/>
      <c r="B98" s="24"/>
      <c r="J98" s="24"/>
      <c r="K98" s="24"/>
      <c r="L98" s="24"/>
      <c r="Y98" s="24"/>
    </row>
    <row r="99" spans="1:25">
      <c r="A99" s="24"/>
      <c r="B99" s="24"/>
      <c r="J99" s="24"/>
      <c r="K99" s="24"/>
      <c r="L99" s="24"/>
      <c r="Y99" s="24"/>
    </row>
    <row r="100" spans="1:25">
      <c r="A100" s="24"/>
      <c r="B100" s="24"/>
      <c r="J100" s="24"/>
      <c r="K100" s="24"/>
      <c r="L100" s="24"/>
      <c r="Y100" s="24"/>
    </row>
    <row r="101" spans="1:25">
      <c r="A101" s="24"/>
      <c r="B101" s="24"/>
      <c r="J101" s="24"/>
      <c r="K101" s="24"/>
      <c r="L101" s="24"/>
      <c r="Y101" s="24"/>
    </row>
    <row r="102" spans="1:25">
      <c r="A102" s="24"/>
      <c r="B102" s="24"/>
      <c r="J102" s="24"/>
      <c r="K102" s="24"/>
      <c r="L102" s="24"/>
      <c r="Y102" s="24"/>
    </row>
    <row r="103" spans="1:25">
      <c r="A103" s="24"/>
      <c r="B103" s="24"/>
      <c r="J103" s="24"/>
      <c r="K103" s="24"/>
      <c r="L103" s="24"/>
      <c r="Y103" s="24"/>
    </row>
    <row r="104" spans="1:25">
      <c r="A104" s="24"/>
      <c r="B104" s="24"/>
      <c r="J104" s="24"/>
      <c r="K104" s="24"/>
      <c r="L104" s="24"/>
      <c r="Y104" s="24"/>
    </row>
    <row r="105" spans="1:25">
      <c r="A105" s="24"/>
      <c r="B105" s="24"/>
      <c r="J105" s="24"/>
      <c r="K105" s="24"/>
      <c r="L105" s="24"/>
      <c r="Y105" s="24"/>
    </row>
    <row r="106" spans="1:25">
      <c r="A106" s="24"/>
      <c r="B106" s="24"/>
      <c r="J106" s="24"/>
      <c r="K106" s="24"/>
      <c r="L106" s="24"/>
      <c r="Y106" s="24"/>
    </row>
    <row r="107" spans="1:25">
      <c r="A107" s="24"/>
      <c r="B107" s="24"/>
      <c r="J107" s="24"/>
      <c r="K107" s="24"/>
      <c r="L107" s="24"/>
      <c r="Y107" s="24"/>
    </row>
    <row r="108" spans="1:25">
      <c r="A108" s="24"/>
      <c r="B108" s="24"/>
      <c r="J108" s="24"/>
      <c r="K108" s="24"/>
      <c r="L108" s="24"/>
      <c r="Y108" s="24"/>
    </row>
    <row r="109" spans="1:25">
      <c r="A109" s="24"/>
      <c r="B109" s="24"/>
      <c r="J109" s="24"/>
      <c r="K109" s="24"/>
      <c r="L109" s="24"/>
      <c r="Y109" s="24"/>
    </row>
    <row r="110" spans="1:25">
      <c r="A110" s="24"/>
      <c r="B110" s="24"/>
      <c r="J110" s="24"/>
      <c r="K110" s="24"/>
      <c r="L110" s="24"/>
      <c r="Y110" s="24"/>
    </row>
    <row r="111" spans="1:25">
      <c r="A111" s="24"/>
      <c r="B111" s="24"/>
      <c r="K111" s="24"/>
      <c r="L111" s="24"/>
      <c r="Y111" s="24"/>
    </row>
    <row r="112" spans="1:25">
      <c r="A112" s="24"/>
      <c r="B112" s="24"/>
      <c r="K112" s="24"/>
      <c r="L112" s="24"/>
      <c r="Y112" s="24"/>
    </row>
    <row r="113" spans="1:25">
      <c r="A113" s="24"/>
      <c r="B113" s="24"/>
      <c r="J113" s="24"/>
      <c r="K113" s="24"/>
      <c r="L113" s="24"/>
      <c r="Y113" s="24"/>
    </row>
    <row r="114" spans="1:25">
      <c r="A114" s="24"/>
      <c r="B114" s="24"/>
      <c r="J114" s="24"/>
      <c r="K114" s="24"/>
      <c r="L114" s="24"/>
      <c r="Y114" s="24"/>
    </row>
    <row r="115" spans="1:25">
      <c r="A115" s="24"/>
      <c r="B115" s="24"/>
      <c r="K115" s="24"/>
      <c r="L115" s="24"/>
      <c r="Y115" s="24"/>
    </row>
    <row r="116" spans="1:25">
      <c r="A116" s="24"/>
      <c r="B116" s="24"/>
      <c r="J116" s="24"/>
      <c r="K116" s="24"/>
      <c r="L116" s="24"/>
      <c r="Y116" s="24"/>
    </row>
    <row r="117" spans="1:25">
      <c r="A117" s="24"/>
      <c r="B117" s="24"/>
      <c r="J117" s="24"/>
      <c r="K117" s="24"/>
      <c r="L117" s="24"/>
      <c r="Y117" s="24"/>
    </row>
    <row r="118" spans="1:25">
      <c r="A118" s="24"/>
      <c r="B118" s="24"/>
      <c r="J118" s="24"/>
      <c r="K118" s="24"/>
      <c r="L118" s="24"/>
      <c r="W118" s="24"/>
      <c r="X118" s="24"/>
      <c r="Y118" s="24"/>
    </row>
    <row r="119" spans="1:25">
      <c r="A119" s="24"/>
      <c r="B119" s="24"/>
      <c r="J119" s="24"/>
      <c r="K119" s="24"/>
      <c r="L119" s="24"/>
      <c r="W119" s="24"/>
      <c r="X119" s="24"/>
      <c r="Y119" s="24"/>
    </row>
    <row r="120" spans="1:25">
      <c r="A120" s="24"/>
      <c r="B120" s="24"/>
      <c r="J120" s="24"/>
      <c r="K120" s="24"/>
      <c r="L120" s="24"/>
      <c r="W120" s="24"/>
      <c r="X120" s="24"/>
      <c r="Y120" s="24"/>
    </row>
    <row r="121" spans="1:25">
      <c r="A121" s="24"/>
      <c r="B121" s="24"/>
      <c r="J121" s="24"/>
      <c r="K121" s="24"/>
      <c r="L121" s="24"/>
      <c r="W121" s="24"/>
      <c r="X121" s="24"/>
      <c r="Y121" s="24"/>
    </row>
    <row r="122" spans="1:25">
      <c r="A122" s="24"/>
      <c r="B122" s="24"/>
      <c r="J122" s="24"/>
      <c r="K122" s="24"/>
      <c r="L122" s="24"/>
      <c r="W122" s="24"/>
      <c r="X122" s="24"/>
      <c r="Y122" s="24"/>
    </row>
    <row r="123" spans="1:25">
      <c r="A123" s="24"/>
      <c r="B123" s="24"/>
      <c r="J123" s="24"/>
      <c r="K123" s="24"/>
      <c r="L123" s="24"/>
      <c r="W123" s="24"/>
      <c r="X123" s="24"/>
      <c r="Y123" s="24"/>
    </row>
    <row r="124" spans="1:25">
      <c r="A124" s="24"/>
      <c r="B124" s="24"/>
      <c r="J124" s="24"/>
      <c r="K124" s="24"/>
      <c r="L124" s="24"/>
      <c r="W124" s="24"/>
      <c r="X124" s="24"/>
      <c r="Y124" s="24"/>
    </row>
    <row r="125" spans="1:25">
      <c r="A125" s="24"/>
      <c r="B125" s="24"/>
      <c r="J125" s="24"/>
      <c r="K125" s="24"/>
      <c r="L125" s="24"/>
      <c r="W125" s="24"/>
      <c r="X125" s="24"/>
      <c r="Y125" s="24"/>
    </row>
    <row r="126" spans="1:25">
      <c r="A126" s="24"/>
      <c r="B126" s="24"/>
      <c r="J126" s="24"/>
      <c r="K126" s="24"/>
      <c r="L126" s="24"/>
      <c r="W126" s="24"/>
      <c r="X126" s="24"/>
      <c r="Y126" s="24"/>
    </row>
    <row r="127" spans="1:25">
      <c r="A127" s="24"/>
      <c r="B127" s="24"/>
      <c r="J127" s="24"/>
      <c r="K127" s="24"/>
      <c r="L127" s="24"/>
      <c r="W127" s="24"/>
      <c r="X127" s="24"/>
      <c r="Y127" s="24"/>
    </row>
    <row r="128" spans="1:25">
      <c r="A128" s="24"/>
      <c r="B128" s="24"/>
      <c r="J128" s="24"/>
      <c r="K128" s="24"/>
      <c r="L128" s="24"/>
      <c r="W128" s="24"/>
      <c r="X128" s="24"/>
      <c r="Y128" s="24"/>
    </row>
    <row r="129" spans="1:25">
      <c r="A129" s="24"/>
      <c r="B129" s="24"/>
      <c r="J129" s="24"/>
      <c r="K129" s="24"/>
      <c r="L129" s="24"/>
      <c r="W129" s="24"/>
      <c r="X129" s="24"/>
      <c r="Y129" s="24"/>
    </row>
    <row r="130" spans="1:25">
      <c r="A130" s="24"/>
      <c r="B130" s="24"/>
      <c r="J130" s="24"/>
      <c r="K130" s="24"/>
      <c r="L130" s="24"/>
      <c r="W130" s="24"/>
      <c r="X130" s="24"/>
      <c r="Y130" s="24"/>
    </row>
    <row r="131" spans="1:25">
      <c r="A131" s="24"/>
      <c r="B131" s="24"/>
      <c r="J131" s="24"/>
      <c r="K131" s="24"/>
      <c r="L131" s="24"/>
      <c r="W131" s="24"/>
      <c r="X131" s="24"/>
      <c r="Y131" s="24"/>
    </row>
    <row r="132" spans="1:25">
      <c r="A132" s="24"/>
      <c r="B132" s="24"/>
      <c r="J132" s="24"/>
      <c r="K132" s="24"/>
      <c r="L132" s="24"/>
      <c r="W132" s="24"/>
      <c r="X132" s="24"/>
      <c r="Y132" s="24"/>
    </row>
    <row r="133" spans="1:25">
      <c r="A133" s="24"/>
      <c r="B133" s="24"/>
      <c r="J133" s="24"/>
      <c r="K133" s="24"/>
      <c r="L133" s="24"/>
      <c r="W133" s="24"/>
      <c r="X133" s="24"/>
      <c r="Y133" s="24"/>
    </row>
    <row r="134" spans="1:25">
      <c r="A134" s="24"/>
      <c r="B134" s="24"/>
      <c r="J134" s="24"/>
      <c r="K134" s="24"/>
      <c r="L134" s="24"/>
      <c r="W134" s="24"/>
      <c r="X134" s="24"/>
      <c r="Y134" s="24"/>
    </row>
    <row r="135" spans="1:25">
      <c r="A135" s="24"/>
      <c r="B135" s="24"/>
      <c r="J135" s="24"/>
      <c r="K135" s="24"/>
      <c r="L135" s="24"/>
      <c r="W135" s="24"/>
      <c r="X135" s="24"/>
      <c r="Y135" s="24"/>
    </row>
    <row r="136" spans="1:25">
      <c r="A136" s="24"/>
      <c r="B136" s="24"/>
      <c r="J136" s="24"/>
      <c r="K136" s="24"/>
      <c r="L136" s="24"/>
      <c r="W136" s="24"/>
      <c r="X136" s="24"/>
      <c r="Y136" s="24"/>
    </row>
    <row r="137" spans="1:25">
      <c r="A137" s="24"/>
      <c r="B137" s="24"/>
      <c r="J137" s="24"/>
      <c r="K137" s="24"/>
      <c r="L137" s="24"/>
      <c r="W137" s="24"/>
      <c r="X137" s="24"/>
      <c r="Y137" s="24"/>
    </row>
    <row r="138" spans="1:25">
      <c r="A138" s="24"/>
      <c r="B138" s="24"/>
      <c r="J138" s="24"/>
      <c r="K138" s="24"/>
      <c r="L138" s="24"/>
      <c r="W138" s="24"/>
      <c r="X138" s="24"/>
      <c r="Y138" s="24"/>
    </row>
    <row r="139" spans="1:25">
      <c r="A139" s="24"/>
      <c r="B139" s="24"/>
      <c r="J139" s="24"/>
      <c r="K139" s="24"/>
      <c r="L139" s="24"/>
      <c r="W139" s="24"/>
      <c r="X139" s="24"/>
      <c r="Y139" s="24"/>
    </row>
    <row r="140" spans="1:25">
      <c r="A140" s="24"/>
      <c r="B140" s="24"/>
      <c r="J140" s="24"/>
      <c r="K140" s="24"/>
      <c r="L140" s="24"/>
      <c r="W140" s="24"/>
      <c r="X140" s="24"/>
      <c r="Y140" s="24"/>
    </row>
    <row r="141" spans="1:25">
      <c r="A141" s="24"/>
      <c r="B141" s="24"/>
      <c r="J141" s="24"/>
      <c r="K141" s="24"/>
      <c r="L141" s="24"/>
      <c r="W141" s="24"/>
      <c r="X141" s="24"/>
      <c r="Y141" s="24"/>
    </row>
    <row r="142" spans="1:25">
      <c r="A142" s="24"/>
      <c r="B142" s="24"/>
      <c r="J142" s="24"/>
      <c r="K142" s="24"/>
      <c r="L142" s="24"/>
      <c r="W142" s="24"/>
      <c r="X142" s="24"/>
      <c r="Y142" s="24"/>
    </row>
    <row r="143" spans="1:25">
      <c r="A143" s="24"/>
      <c r="B143" s="24"/>
      <c r="J143" s="24"/>
      <c r="K143" s="24"/>
      <c r="L143" s="24"/>
      <c r="W143" s="24"/>
      <c r="X143" s="24"/>
      <c r="Y143" s="24"/>
    </row>
    <row r="144" spans="1:25">
      <c r="A144" s="24"/>
      <c r="B144" s="24"/>
      <c r="J144" s="24"/>
      <c r="K144" s="24"/>
      <c r="L144" s="24"/>
      <c r="W144" s="24"/>
      <c r="X144" s="24"/>
      <c r="Y144" s="24"/>
    </row>
    <row r="145" spans="1:25">
      <c r="A145" s="24"/>
      <c r="B145" s="24"/>
      <c r="J145" s="24"/>
      <c r="K145" s="24"/>
      <c r="L145" s="24"/>
      <c r="W145" s="24"/>
      <c r="X145" s="24"/>
      <c r="Y145" s="24"/>
    </row>
    <row r="146" spans="1:25">
      <c r="A146" s="24"/>
      <c r="B146" s="24"/>
      <c r="J146" s="24"/>
      <c r="K146" s="24"/>
      <c r="L146" s="24"/>
      <c r="W146" s="24"/>
      <c r="X146" s="24"/>
      <c r="Y146" s="24"/>
    </row>
    <row r="147" spans="1:25">
      <c r="A147" s="24"/>
      <c r="B147" s="24"/>
      <c r="J147" s="24"/>
      <c r="K147" s="24"/>
      <c r="L147" s="24"/>
      <c r="W147" s="24"/>
      <c r="X147" s="24"/>
      <c r="Y147" s="24"/>
    </row>
    <row r="148" spans="1:25">
      <c r="A148" s="24"/>
      <c r="B148" s="24"/>
      <c r="J148" s="24"/>
      <c r="K148" s="24"/>
      <c r="L148" s="24"/>
      <c r="W148" s="24"/>
      <c r="X148" s="24"/>
      <c r="Y148" s="24"/>
    </row>
    <row r="149" spans="1:25">
      <c r="A149" s="24"/>
      <c r="B149" s="24"/>
      <c r="J149" s="24"/>
      <c r="K149" s="24"/>
      <c r="L149" s="24"/>
      <c r="W149" s="24"/>
      <c r="X149" s="24"/>
      <c r="Y149" s="24"/>
    </row>
    <row r="150" spans="1:25">
      <c r="A150" s="24"/>
      <c r="B150" s="24"/>
      <c r="J150" s="24"/>
      <c r="K150" s="24"/>
      <c r="L150" s="24"/>
      <c r="W150" s="24"/>
      <c r="X150" s="24"/>
      <c r="Y150" s="24"/>
    </row>
    <row r="151" spans="1:25">
      <c r="A151" s="24"/>
      <c r="B151" s="24"/>
      <c r="J151" s="24"/>
      <c r="K151" s="24"/>
      <c r="L151" s="24"/>
      <c r="W151" s="24"/>
      <c r="X151" s="24"/>
      <c r="Y151" s="24"/>
    </row>
    <row r="152" spans="1:25">
      <c r="A152" s="24"/>
      <c r="B152" s="24"/>
      <c r="J152" s="24"/>
      <c r="K152" s="24"/>
      <c r="L152" s="24"/>
      <c r="W152" s="24"/>
      <c r="X152" s="24"/>
      <c r="Y152" s="24"/>
    </row>
    <row r="153" spans="1:25">
      <c r="A153" s="24"/>
      <c r="B153" s="24"/>
      <c r="J153" s="24"/>
      <c r="K153" s="24"/>
      <c r="L153" s="24"/>
      <c r="W153" s="24"/>
      <c r="X153" s="24"/>
      <c r="Y153" s="24"/>
    </row>
    <row r="154" spans="1:25">
      <c r="A154" s="24"/>
      <c r="B154" s="24"/>
      <c r="J154" s="24"/>
      <c r="K154" s="24"/>
      <c r="L154" s="24"/>
      <c r="W154" s="24"/>
      <c r="X154" s="24"/>
      <c r="Y154" s="24"/>
    </row>
    <row r="155" spans="1:25">
      <c r="A155" s="24"/>
      <c r="B155" s="24"/>
      <c r="J155" s="24"/>
      <c r="K155" s="24"/>
      <c r="L155" s="24"/>
      <c r="W155" s="24"/>
      <c r="X155" s="24"/>
      <c r="Y155" s="24"/>
    </row>
    <row r="156" spans="1:25">
      <c r="A156" s="24"/>
      <c r="B156" s="24"/>
      <c r="J156" s="24"/>
      <c r="K156" s="24"/>
      <c r="L156" s="24"/>
      <c r="W156" s="24"/>
      <c r="X156" s="24"/>
      <c r="Y156" s="24"/>
    </row>
    <row r="157" spans="1:25">
      <c r="A157" s="24"/>
      <c r="B157" s="24"/>
      <c r="J157" s="24"/>
      <c r="K157" s="24"/>
      <c r="L157" s="24"/>
      <c r="W157" s="24"/>
      <c r="X157" s="24"/>
      <c r="Y157" s="24"/>
    </row>
    <row r="158" spans="1:25">
      <c r="A158" s="24"/>
      <c r="B158" s="24"/>
      <c r="J158" s="24"/>
      <c r="K158" s="24"/>
      <c r="L158" s="24"/>
      <c r="W158" s="24"/>
      <c r="X158" s="24"/>
      <c r="Y158" s="24"/>
    </row>
    <row r="159" spans="1:25">
      <c r="A159" s="24"/>
      <c r="B159" s="24"/>
      <c r="J159" s="24"/>
      <c r="K159" s="24"/>
      <c r="L159" s="24"/>
      <c r="W159" s="24"/>
      <c r="X159" s="24"/>
      <c r="Y159" s="24"/>
    </row>
    <row r="160" spans="1:25">
      <c r="A160" s="24"/>
      <c r="B160" s="24"/>
      <c r="J160" s="24"/>
      <c r="K160" s="24"/>
      <c r="L160" s="24"/>
      <c r="W160" s="24"/>
      <c r="X160" s="24"/>
      <c r="Y160" s="24"/>
    </row>
    <row r="161" spans="1:25">
      <c r="A161" s="24"/>
      <c r="B161" s="24"/>
      <c r="J161" s="24"/>
      <c r="K161" s="24"/>
      <c r="L161" s="24"/>
      <c r="W161" s="24"/>
      <c r="X161" s="24"/>
      <c r="Y161" s="24"/>
    </row>
    <row r="162" spans="1:25">
      <c r="A162" s="24"/>
      <c r="B162" s="24"/>
      <c r="J162" s="24"/>
      <c r="K162" s="24"/>
      <c r="L162" s="24"/>
      <c r="W162" s="24"/>
      <c r="X162" s="24"/>
      <c r="Y162" s="24"/>
    </row>
    <row r="163" spans="1:25">
      <c r="A163" s="24"/>
      <c r="B163" s="24"/>
      <c r="J163" s="24"/>
      <c r="K163" s="24"/>
      <c r="L163" s="24"/>
      <c r="W163" s="24"/>
      <c r="X163" s="24"/>
      <c r="Y163" s="24"/>
    </row>
    <row r="164" spans="1:25">
      <c r="A164" s="24"/>
      <c r="B164" s="24"/>
      <c r="J164" s="24"/>
      <c r="K164" s="24"/>
      <c r="L164" s="24"/>
      <c r="W164" s="24"/>
      <c r="X164" s="24"/>
      <c r="Y164" s="24"/>
    </row>
    <row r="165" spans="1:25">
      <c r="A165" s="24"/>
      <c r="B165" s="24"/>
      <c r="J165" s="24"/>
      <c r="K165" s="24"/>
      <c r="L165" s="24"/>
      <c r="W165" s="24"/>
      <c r="X165" s="24"/>
      <c r="Y165" s="24"/>
    </row>
    <row r="166" spans="1:25">
      <c r="A166" s="24"/>
      <c r="B166" s="24"/>
      <c r="J166" s="24"/>
      <c r="K166" s="24"/>
      <c r="L166" s="24"/>
      <c r="W166" s="24"/>
      <c r="X166" s="24"/>
      <c r="Y166" s="24"/>
    </row>
    <row r="167" spans="1:25">
      <c r="A167" s="24"/>
      <c r="B167" s="24"/>
      <c r="J167" s="24"/>
      <c r="K167" s="24"/>
      <c r="L167" s="24"/>
      <c r="W167" s="24"/>
      <c r="X167" s="24"/>
      <c r="Y167" s="24"/>
    </row>
    <row r="168" spans="1:25">
      <c r="A168" s="24"/>
      <c r="B168" s="24"/>
      <c r="J168" s="24"/>
      <c r="K168" s="24"/>
      <c r="L168" s="24"/>
      <c r="W168" s="24"/>
      <c r="X168" s="24"/>
      <c r="Y168" s="24"/>
    </row>
    <row r="169" spans="1:25">
      <c r="A169" s="24"/>
      <c r="B169" s="24"/>
      <c r="J169" s="24"/>
      <c r="K169" s="24"/>
      <c r="L169" s="24"/>
      <c r="W169" s="24"/>
      <c r="X169" s="24"/>
      <c r="Y169" s="24"/>
    </row>
    <row r="170" spans="1:25">
      <c r="A170" s="24"/>
      <c r="B170" s="24"/>
      <c r="K170" s="24"/>
      <c r="L170" s="24"/>
      <c r="W170" s="24"/>
      <c r="X170" s="24"/>
      <c r="Y170" s="24"/>
    </row>
    <row r="171" spans="1:25">
      <c r="A171" s="24"/>
      <c r="B171" s="24"/>
      <c r="K171" s="24"/>
      <c r="L171" s="24"/>
      <c r="W171" s="24"/>
      <c r="X171" s="24"/>
      <c r="Y171" s="24"/>
    </row>
    <row r="172" spans="1:25">
      <c r="A172" s="24"/>
      <c r="B172" s="24"/>
      <c r="K172" s="24"/>
      <c r="L172" s="24"/>
      <c r="W172" s="24"/>
      <c r="X172" s="24"/>
      <c r="Y172" s="24"/>
    </row>
    <row r="173" spans="1:25">
      <c r="A173" s="24"/>
      <c r="B173" s="24"/>
      <c r="K173" s="24"/>
      <c r="L173" s="24"/>
      <c r="W173" s="24"/>
      <c r="X173" s="24"/>
      <c r="Y173" s="24"/>
    </row>
    <row r="174" spans="1:25">
      <c r="A174" s="24"/>
      <c r="B174" s="24"/>
      <c r="K174" s="24"/>
      <c r="L174" s="24"/>
      <c r="W174" s="24"/>
      <c r="X174" s="24"/>
      <c r="Y174" s="24"/>
    </row>
    <row r="175" spans="1:25">
      <c r="A175" s="24"/>
      <c r="B175" s="24"/>
      <c r="K175" s="24"/>
      <c r="L175" s="24"/>
      <c r="W175" s="24"/>
      <c r="X175" s="24"/>
      <c r="Y175" s="24"/>
    </row>
    <row r="176" spans="1:25">
      <c r="A176" s="24"/>
      <c r="B176" s="24"/>
      <c r="J176" s="24"/>
      <c r="K176" s="24"/>
      <c r="L176" s="24"/>
      <c r="W176" s="24"/>
      <c r="X176" s="24"/>
      <c r="Y176" s="24"/>
    </row>
    <row r="177" spans="1:25">
      <c r="A177" s="24"/>
      <c r="B177" s="24"/>
      <c r="J177" s="24"/>
      <c r="K177" s="24"/>
      <c r="L177" s="24"/>
      <c r="W177" s="24"/>
      <c r="X177" s="24"/>
      <c r="Y177" s="24"/>
    </row>
    <row r="178" spans="1:25">
      <c r="A178" s="24"/>
      <c r="B178" s="24"/>
      <c r="J178" s="24"/>
      <c r="K178" s="24"/>
      <c r="L178" s="24"/>
      <c r="W178" s="24"/>
      <c r="X178" s="24"/>
      <c r="Y178" s="24"/>
    </row>
    <row r="179" spans="1:25">
      <c r="A179" s="24"/>
      <c r="B179" s="24"/>
      <c r="J179" s="24"/>
      <c r="K179" s="24"/>
      <c r="L179" s="24"/>
      <c r="W179" s="24"/>
      <c r="X179" s="24"/>
      <c r="Y179" s="24"/>
    </row>
    <row r="180" spans="1:25">
      <c r="A180" s="24"/>
      <c r="B180" s="24"/>
      <c r="J180" s="24"/>
      <c r="K180" s="24"/>
      <c r="L180" s="24"/>
      <c r="W180" s="24"/>
      <c r="X180" s="24"/>
      <c r="Y180" s="24"/>
    </row>
    <row r="181" spans="1:25">
      <c r="A181" s="24"/>
      <c r="B181" s="24"/>
      <c r="J181" s="24"/>
      <c r="K181" s="24"/>
      <c r="L181" s="24"/>
      <c r="W181" s="24"/>
      <c r="X181" s="24"/>
      <c r="Y181" s="24"/>
    </row>
    <row r="182" spans="1:25">
      <c r="A182" s="24"/>
      <c r="B182" s="24"/>
      <c r="J182" s="24"/>
      <c r="K182" s="24"/>
      <c r="L182" s="24"/>
      <c r="W182" s="24"/>
      <c r="X182" s="24"/>
      <c r="Y182" s="24"/>
    </row>
    <row r="183" spans="1:25">
      <c r="A183" s="24"/>
      <c r="B183" s="24"/>
      <c r="J183" s="24"/>
      <c r="K183" s="24"/>
      <c r="L183" s="24"/>
      <c r="W183" s="24"/>
      <c r="X183" s="24"/>
      <c r="Y183" s="24"/>
    </row>
    <row r="184" spans="1:25">
      <c r="A184" s="24"/>
      <c r="B184" s="24"/>
      <c r="J184" s="24"/>
      <c r="K184" s="24"/>
      <c r="L184" s="24"/>
      <c r="W184" s="24"/>
      <c r="X184" s="24"/>
      <c r="Y184" s="24"/>
    </row>
    <row r="185" spans="1:25">
      <c r="A185" s="24"/>
      <c r="B185" s="24"/>
      <c r="J185" s="24"/>
      <c r="K185" s="24"/>
      <c r="L185" s="24"/>
      <c r="W185" s="24"/>
      <c r="X185" s="24"/>
      <c r="Y185" s="24"/>
    </row>
    <row r="186" spans="1:25">
      <c r="A186" s="24"/>
      <c r="B186" s="24"/>
      <c r="J186" s="24"/>
      <c r="K186" s="24"/>
      <c r="L186" s="24"/>
      <c r="W186" s="24"/>
      <c r="X186" s="24"/>
      <c r="Y186" s="24"/>
    </row>
    <row r="187" spans="1:25">
      <c r="A187" s="24"/>
      <c r="B187" s="24"/>
      <c r="J187" s="24"/>
      <c r="K187" s="24"/>
      <c r="L187" s="24"/>
      <c r="W187" s="24"/>
      <c r="X187" s="24"/>
      <c r="Y187" s="24"/>
    </row>
    <row r="188" spans="1:25">
      <c r="A188" s="24"/>
      <c r="B188" s="24"/>
      <c r="J188" s="24"/>
      <c r="K188" s="24"/>
      <c r="L188" s="24"/>
      <c r="W188" s="24"/>
      <c r="X188" s="24"/>
      <c r="Y188" s="24"/>
    </row>
    <row r="189" spans="1:25">
      <c r="A189" s="24"/>
      <c r="B189" s="24"/>
      <c r="J189" s="24"/>
      <c r="K189" s="24"/>
      <c r="L189" s="24"/>
      <c r="W189" s="24"/>
      <c r="X189" s="24"/>
      <c r="Y189" s="24"/>
    </row>
    <row r="190" spans="1:25">
      <c r="A190" s="24"/>
      <c r="B190" s="24"/>
      <c r="J190" s="24"/>
      <c r="K190" s="24"/>
      <c r="L190" s="24"/>
      <c r="W190" s="24"/>
      <c r="X190" s="24"/>
      <c r="Y190" s="24"/>
    </row>
    <row r="191" spans="1:25">
      <c r="A191" s="24"/>
      <c r="B191" s="24"/>
      <c r="J191" s="24"/>
      <c r="K191" s="24"/>
      <c r="L191" s="24"/>
      <c r="W191" s="24"/>
      <c r="X191" s="24"/>
      <c r="Y191" s="24"/>
    </row>
    <row r="192" spans="1:25">
      <c r="A192" s="24"/>
      <c r="B192" s="24"/>
      <c r="J192" s="24"/>
      <c r="K192" s="24"/>
      <c r="L192" s="24"/>
      <c r="W192" s="24"/>
      <c r="X192" s="24"/>
      <c r="Y192" s="24"/>
    </row>
    <row r="193" spans="1:25">
      <c r="A193" s="24"/>
      <c r="B193" s="24"/>
      <c r="J193" s="24"/>
      <c r="K193" s="24"/>
      <c r="L193" s="24"/>
      <c r="W193" s="24"/>
      <c r="X193" s="24"/>
      <c r="Y193" s="24"/>
    </row>
    <row r="194" spans="1:25">
      <c r="A194" s="24"/>
      <c r="B194" s="24"/>
      <c r="J194" s="24"/>
      <c r="K194" s="24"/>
      <c r="L194" s="24"/>
      <c r="W194" s="24"/>
      <c r="X194" s="24"/>
      <c r="Y194" s="24"/>
    </row>
    <row r="195" spans="1:25">
      <c r="A195" s="24"/>
      <c r="B195" s="24"/>
      <c r="J195" s="24"/>
      <c r="K195" s="24"/>
      <c r="L195" s="24"/>
      <c r="W195" s="24"/>
      <c r="X195" s="24"/>
      <c r="Y195" s="24"/>
    </row>
    <row r="196" spans="1:25">
      <c r="A196" s="24"/>
      <c r="B196" s="24"/>
      <c r="J196" s="24"/>
      <c r="K196" s="24"/>
      <c r="L196" s="24"/>
      <c r="W196" s="24"/>
      <c r="X196" s="24"/>
      <c r="Y196" s="24"/>
    </row>
    <row r="197" spans="1:25">
      <c r="A197" s="24"/>
      <c r="B197" s="24"/>
      <c r="J197" s="24"/>
      <c r="K197" s="24"/>
      <c r="L197" s="24"/>
      <c r="W197" s="24"/>
      <c r="X197" s="24"/>
      <c r="Y197" s="24"/>
    </row>
    <row r="198" spans="1:25">
      <c r="A198" s="24"/>
      <c r="B198" s="24"/>
      <c r="J198" s="24"/>
      <c r="K198" s="24"/>
      <c r="L198" s="24"/>
      <c r="W198" s="24"/>
      <c r="X198" s="24"/>
      <c r="Y198" s="24"/>
    </row>
    <row r="199" spans="1:25">
      <c r="A199" s="24"/>
      <c r="B199" s="24"/>
      <c r="J199" s="24"/>
      <c r="K199" s="24"/>
      <c r="L199" s="24"/>
      <c r="W199" s="24"/>
      <c r="X199" s="24"/>
      <c r="Y199" s="24"/>
    </row>
    <row r="200" spans="1:25">
      <c r="A200" s="24"/>
      <c r="B200" s="24"/>
      <c r="J200" s="24"/>
      <c r="K200" s="24"/>
      <c r="L200" s="24"/>
      <c r="W200" s="24"/>
      <c r="X200" s="24"/>
      <c r="Y200" s="24"/>
    </row>
    <row r="201" spans="1:25">
      <c r="A201" s="24"/>
      <c r="B201" s="24"/>
      <c r="J201" s="24"/>
      <c r="K201" s="24"/>
      <c r="L201" s="24"/>
      <c r="W201" s="24"/>
      <c r="X201" s="24"/>
      <c r="Y201" s="24"/>
    </row>
    <row r="202" spans="1:25">
      <c r="A202" s="24"/>
      <c r="B202" s="24"/>
      <c r="J202" s="24"/>
      <c r="K202" s="24"/>
      <c r="L202" s="24"/>
      <c r="W202" s="24"/>
      <c r="X202" s="24"/>
      <c r="Y202" s="24"/>
    </row>
    <row r="203" spans="1:25">
      <c r="A203" s="24"/>
      <c r="B203" s="24"/>
      <c r="J203" s="24"/>
      <c r="K203" s="24"/>
      <c r="L203" s="24"/>
      <c r="W203" s="24"/>
      <c r="X203" s="24"/>
      <c r="Y203" s="24"/>
    </row>
    <row r="204" spans="1:25">
      <c r="A204" s="24"/>
      <c r="B204" s="24"/>
      <c r="J204" s="24"/>
      <c r="K204" s="24"/>
      <c r="L204" s="24"/>
      <c r="W204" s="24"/>
      <c r="X204" s="24"/>
      <c r="Y204" s="24"/>
    </row>
    <row r="205" spans="1:25">
      <c r="A205" s="24"/>
      <c r="B205" s="24"/>
      <c r="J205" s="24"/>
      <c r="K205" s="24"/>
      <c r="L205" s="24"/>
      <c r="W205" s="24"/>
      <c r="X205" s="24"/>
      <c r="Y205" s="24"/>
    </row>
    <row r="206" spans="1:25">
      <c r="A206" s="24"/>
      <c r="B206" s="24"/>
      <c r="J206" s="24"/>
      <c r="K206" s="24"/>
      <c r="L206" s="24"/>
      <c r="W206" s="24"/>
      <c r="X206" s="24"/>
      <c r="Y206" s="24"/>
    </row>
    <row r="207" spans="1:25">
      <c r="A207" s="24"/>
      <c r="B207" s="24"/>
      <c r="J207" s="24"/>
      <c r="K207" s="24"/>
      <c r="L207" s="24"/>
      <c r="W207" s="24"/>
      <c r="X207" s="24"/>
      <c r="Y207" s="24"/>
    </row>
    <row r="208" spans="1:25">
      <c r="A208" s="24"/>
      <c r="B208" s="24"/>
      <c r="J208" s="24"/>
      <c r="K208" s="24"/>
      <c r="L208" s="24"/>
      <c r="W208" s="24"/>
      <c r="X208" s="24"/>
      <c r="Y208" s="24"/>
    </row>
    <row r="209" spans="1:25">
      <c r="A209" s="24"/>
      <c r="B209" s="24"/>
      <c r="J209" s="24"/>
      <c r="K209" s="24"/>
      <c r="L209" s="24"/>
      <c r="W209" s="24"/>
      <c r="X209" s="24"/>
      <c r="Y209" s="24"/>
    </row>
    <row r="210" spans="1:25">
      <c r="A210" s="24"/>
      <c r="B210" s="24"/>
      <c r="J210" s="24"/>
      <c r="K210" s="24"/>
      <c r="L210" s="24"/>
      <c r="W210" s="24"/>
      <c r="X210" s="24"/>
      <c r="Y210" s="24"/>
    </row>
    <row r="211" spans="1:25">
      <c r="A211" s="24"/>
      <c r="B211" s="24"/>
      <c r="J211" s="24"/>
      <c r="K211" s="24"/>
      <c r="L211" s="24"/>
      <c r="W211" s="24"/>
      <c r="X211" s="24"/>
      <c r="Y211" s="24"/>
    </row>
    <row r="212" spans="1:25">
      <c r="A212" s="24"/>
      <c r="B212" s="24"/>
      <c r="J212" s="24"/>
      <c r="K212" s="24"/>
      <c r="L212" s="24"/>
      <c r="W212" s="24"/>
      <c r="X212" s="24"/>
      <c r="Y212" s="24"/>
    </row>
    <row r="213" spans="1:25">
      <c r="A213" s="24"/>
      <c r="B213" s="24"/>
      <c r="J213" s="24"/>
      <c r="K213" s="24"/>
      <c r="L213" s="24"/>
      <c r="W213" s="24"/>
      <c r="X213" s="24"/>
      <c r="Y213" s="24"/>
    </row>
    <row r="214" spans="1:25">
      <c r="A214" s="24"/>
      <c r="B214" s="24"/>
      <c r="J214" s="24"/>
      <c r="K214" s="24"/>
      <c r="L214" s="24"/>
      <c r="W214" s="24"/>
      <c r="X214" s="24"/>
      <c r="Y214" s="24"/>
    </row>
    <row r="215" spans="1:25">
      <c r="A215" s="24"/>
      <c r="B215" s="24"/>
      <c r="J215" s="24"/>
      <c r="K215" s="24"/>
      <c r="L215" s="24"/>
      <c r="W215" s="24"/>
      <c r="X215" s="24"/>
      <c r="Y215" s="24"/>
    </row>
    <row r="216" spans="1:25">
      <c r="A216" s="24"/>
      <c r="B216" s="24"/>
      <c r="J216" s="24"/>
      <c r="K216" s="24"/>
      <c r="L216" s="24"/>
      <c r="W216" s="24"/>
      <c r="X216" s="24"/>
      <c r="Y216" s="24"/>
    </row>
    <row r="217" spans="1:25">
      <c r="A217" s="24"/>
      <c r="B217" s="24"/>
      <c r="J217" s="24"/>
      <c r="K217" s="24"/>
      <c r="L217" s="24"/>
      <c r="W217" s="24"/>
      <c r="X217" s="24"/>
      <c r="Y217" s="24"/>
    </row>
    <row r="218" spans="1:25">
      <c r="A218" s="24"/>
      <c r="B218" s="24"/>
      <c r="J218" s="24"/>
      <c r="K218" s="24"/>
      <c r="L218" s="24"/>
      <c r="W218" s="24"/>
      <c r="X218" s="24"/>
      <c r="Y218" s="24"/>
    </row>
    <row r="219" spans="1:25">
      <c r="A219" s="24"/>
      <c r="B219" s="24"/>
      <c r="J219" s="24"/>
      <c r="K219" s="24"/>
      <c r="L219" s="24"/>
      <c r="W219" s="24"/>
      <c r="X219" s="24"/>
      <c r="Y219" s="24"/>
    </row>
    <row r="220" spans="1:25">
      <c r="A220" s="24"/>
      <c r="B220" s="24"/>
      <c r="J220" s="24"/>
      <c r="K220" s="24"/>
      <c r="L220" s="24"/>
      <c r="W220" s="24"/>
      <c r="X220" s="24"/>
      <c r="Y220" s="24"/>
    </row>
    <row r="221" spans="1:25">
      <c r="A221" s="24"/>
      <c r="B221" s="24"/>
      <c r="J221" s="24"/>
      <c r="K221" s="24"/>
      <c r="L221" s="24"/>
      <c r="W221" s="24"/>
      <c r="X221" s="24"/>
      <c r="Y221" s="24"/>
    </row>
    <row r="222" spans="1:25">
      <c r="A222" s="24"/>
      <c r="B222" s="24"/>
      <c r="J222" s="24"/>
      <c r="K222" s="24"/>
      <c r="L222" s="24"/>
      <c r="W222" s="24"/>
      <c r="X222" s="24"/>
      <c r="Y222" s="24"/>
    </row>
    <row r="223" spans="1:25">
      <c r="A223" s="24"/>
      <c r="B223" s="24"/>
      <c r="J223" s="24"/>
      <c r="K223" s="24"/>
      <c r="L223" s="24"/>
      <c r="W223" s="24"/>
      <c r="X223" s="24"/>
      <c r="Y223" s="24"/>
    </row>
    <row r="224" spans="1:25">
      <c r="A224" s="24"/>
      <c r="B224" s="24"/>
      <c r="J224" s="24"/>
      <c r="K224" s="24"/>
      <c r="L224" s="24"/>
      <c r="W224" s="24"/>
      <c r="X224" s="24"/>
      <c r="Y224" s="24"/>
    </row>
    <row r="225" spans="1:25">
      <c r="A225" s="24"/>
      <c r="B225" s="24"/>
      <c r="J225" s="24"/>
      <c r="K225" s="24"/>
      <c r="L225" s="24"/>
      <c r="W225" s="24"/>
      <c r="X225" s="24"/>
      <c r="Y225" s="24"/>
    </row>
    <row r="226" spans="1:25">
      <c r="A226" s="24"/>
      <c r="B226" s="24"/>
      <c r="J226" s="24"/>
      <c r="K226" s="24"/>
      <c r="L226" s="24"/>
      <c r="W226" s="24"/>
      <c r="X226" s="24"/>
      <c r="Y226" s="24"/>
    </row>
    <row r="227" spans="1:25">
      <c r="A227" s="24"/>
      <c r="B227" s="24"/>
      <c r="J227" s="24"/>
      <c r="K227" s="24"/>
      <c r="L227" s="24"/>
      <c r="W227" s="24"/>
      <c r="X227" s="24"/>
      <c r="Y227" s="24"/>
    </row>
    <row r="228" spans="1:25">
      <c r="A228" s="24"/>
      <c r="B228" s="24"/>
      <c r="J228" s="24"/>
      <c r="K228" s="24"/>
      <c r="L228" s="24"/>
      <c r="W228" s="24"/>
      <c r="X228" s="24"/>
      <c r="Y228" s="24"/>
    </row>
    <row r="229" spans="1:25">
      <c r="A229" s="24"/>
      <c r="B229" s="24"/>
      <c r="J229" s="24"/>
      <c r="K229" s="24"/>
      <c r="L229" s="24"/>
      <c r="W229" s="24"/>
      <c r="X229" s="24"/>
      <c r="Y229" s="24"/>
    </row>
    <row r="230" spans="1:25">
      <c r="A230" s="24"/>
      <c r="B230" s="24"/>
      <c r="J230" s="24"/>
      <c r="K230" s="24"/>
      <c r="L230" s="24"/>
      <c r="W230" s="24"/>
      <c r="X230" s="24"/>
      <c r="Y230" s="24"/>
    </row>
    <row r="231" spans="1:25">
      <c r="A231" s="24"/>
      <c r="B231" s="24"/>
      <c r="J231" s="24"/>
      <c r="K231" s="24"/>
      <c r="L231" s="24"/>
      <c r="W231" s="24"/>
      <c r="X231" s="24"/>
      <c r="Y231" s="24"/>
    </row>
    <row r="232" spans="1:25">
      <c r="A232" s="24"/>
      <c r="B232" s="24"/>
      <c r="J232" s="24"/>
      <c r="K232" s="24"/>
      <c r="L232" s="24"/>
      <c r="W232" s="24"/>
      <c r="X232" s="24"/>
      <c r="Y232" s="24"/>
    </row>
    <row r="233" spans="1:25">
      <c r="A233" s="24"/>
      <c r="B233" s="24"/>
      <c r="J233" s="24"/>
      <c r="K233" s="24"/>
      <c r="L233" s="24"/>
      <c r="W233" s="24"/>
      <c r="X233" s="24"/>
      <c r="Y233" s="24"/>
    </row>
    <row r="234" spans="1:25">
      <c r="A234" s="24"/>
      <c r="B234" s="24"/>
      <c r="J234" s="24"/>
      <c r="K234" s="24"/>
      <c r="L234" s="24"/>
      <c r="W234" s="24"/>
      <c r="X234" s="24"/>
      <c r="Y234" s="24"/>
    </row>
    <row r="235" spans="1:25">
      <c r="A235" s="24"/>
      <c r="B235" s="24"/>
      <c r="J235" s="24"/>
      <c r="K235" s="24"/>
      <c r="L235" s="24"/>
      <c r="W235" s="24"/>
      <c r="X235" s="24"/>
      <c r="Y235" s="24"/>
    </row>
    <row r="236" spans="1:25">
      <c r="A236" s="24"/>
      <c r="B236" s="24"/>
      <c r="J236" s="24"/>
      <c r="K236" s="24"/>
      <c r="L236" s="24"/>
      <c r="W236" s="24"/>
      <c r="X236" s="24"/>
      <c r="Y236" s="24"/>
    </row>
    <row r="237" spans="1:25">
      <c r="A237" s="24"/>
      <c r="B237" s="24"/>
      <c r="J237" s="24"/>
      <c r="K237" s="24"/>
      <c r="L237" s="24"/>
      <c r="W237" s="24"/>
      <c r="X237" s="24"/>
      <c r="Y237" s="24"/>
    </row>
    <row r="238" spans="1:25">
      <c r="A238" s="24"/>
      <c r="B238" s="24"/>
      <c r="K238" s="24"/>
      <c r="L238" s="24"/>
      <c r="W238" s="24"/>
      <c r="X238" s="24"/>
      <c r="Y238" s="24"/>
    </row>
    <row r="239" spans="1:25">
      <c r="A239" s="24"/>
      <c r="B239" s="24"/>
      <c r="K239" s="24"/>
      <c r="L239" s="24"/>
      <c r="W239" s="24"/>
      <c r="X239" s="24"/>
      <c r="Y239" s="24"/>
    </row>
    <row r="240" spans="1:25">
      <c r="A240" s="24"/>
      <c r="B240" s="24"/>
      <c r="K240" s="24"/>
      <c r="L240" s="24"/>
      <c r="W240" s="24"/>
      <c r="X240" s="24"/>
      <c r="Y240" s="24"/>
    </row>
    <row r="241" spans="1:25">
      <c r="A241" s="24"/>
      <c r="B241" s="24"/>
      <c r="K241" s="24"/>
      <c r="L241" s="24"/>
      <c r="W241" s="24"/>
      <c r="X241" s="24"/>
      <c r="Y241" s="24"/>
    </row>
    <row r="242" spans="1:25">
      <c r="A242" s="24"/>
      <c r="B242" s="24"/>
      <c r="J242" s="24"/>
      <c r="K242" s="24"/>
      <c r="L242" s="24"/>
      <c r="W242" s="24"/>
      <c r="X242" s="24"/>
      <c r="Y242" s="24"/>
    </row>
    <row r="243" spans="1:25">
      <c r="A243" s="24"/>
      <c r="B243" s="24"/>
      <c r="J243" s="24"/>
      <c r="K243" s="24"/>
      <c r="L243" s="24"/>
      <c r="W243" s="24"/>
      <c r="X243" s="24"/>
      <c r="Y243" s="24"/>
    </row>
    <row r="244" spans="1:25">
      <c r="A244" s="24"/>
      <c r="B244" s="24"/>
      <c r="J244" s="24"/>
      <c r="K244" s="24"/>
      <c r="L244" s="24"/>
      <c r="W244" s="24"/>
      <c r="X244" s="24"/>
      <c r="Y244" s="24"/>
    </row>
    <row r="245" spans="1:25">
      <c r="A245" s="24"/>
      <c r="B245" s="24"/>
      <c r="J245" s="24"/>
      <c r="K245" s="24"/>
      <c r="L245" s="24"/>
      <c r="W245" s="24"/>
      <c r="X245" s="24"/>
      <c r="Y245" s="24"/>
    </row>
    <row r="246" spans="1:25">
      <c r="A246" s="24"/>
      <c r="B246" s="24"/>
      <c r="J246" s="24"/>
      <c r="K246" s="24"/>
      <c r="L246" s="24"/>
      <c r="W246" s="24"/>
      <c r="X246" s="24"/>
      <c r="Y246" s="24"/>
    </row>
    <row r="247" spans="1:25">
      <c r="A247" s="24"/>
      <c r="B247" s="24"/>
      <c r="J247" s="24"/>
      <c r="K247" s="24"/>
      <c r="L247" s="24"/>
      <c r="W247" s="24"/>
      <c r="X247" s="24"/>
      <c r="Y247" s="24"/>
    </row>
    <row r="248" spans="1:25">
      <c r="A248" s="24"/>
      <c r="B248" s="24"/>
      <c r="J248" s="24"/>
      <c r="K248" s="24"/>
      <c r="L248" s="24"/>
      <c r="W248" s="24"/>
      <c r="X248" s="24"/>
      <c r="Y248" s="24"/>
    </row>
    <row r="249" spans="1:25">
      <c r="A249" s="24"/>
      <c r="B249" s="24"/>
      <c r="J249" s="24"/>
      <c r="K249" s="24"/>
      <c r="L249" s="24"/>
      <c r="W249" s="24"/>
      <c r="X249" s="24"/>
      <c r="Y249" s="24"/>
    </row>
    <row r="250" spans="1:25">
      <c r="A250" s="24"/>
      <c r="B250" s="24"/>
      <c r="J250" s="24"/>
      <c r="K250" s="24"/>
      <c r="L250" s="24"/>
      <c r="W250" s="24"/>
      <c r="X250" s="24"/>
      <c r="Y250" s="24"/>
    </row>
    <row r="251" spans="1:25">
      <c r="A251" s="24"/>
      <c r="B251" s="24"/>
      <c r="J251" s="24"/>
      <c r="K251" s="24"/>
      <c r="L251" s="24"/>
      <c r="W251" s="24"/>
      <c r="X251" s="24"/>
      <c r="Y251" s="24"/>
    </row>
    <row r="252" spans="1:25">
      <c r="A252" s="24"/>
      <c r="B252" s="24"/>
      <c r="J252" s="24"/>
      <c r="K252" s="24"/>
      <c r="L252" s="24"/>
      <c r="W252" s="24"/>
      <c r="X252" s="24"/>
      <c r="Y252" s="24"/>
    </row>
    <row r="253" spans="1:25">
      <c r="A253" s="24"/>
      <c r="B253" s="24"/>
      <c r="J253" s="24"/>
      <c r="K253" s="24"/>
      <c r="L253" s="24"/>
      <c r="W253" s="24"/>
      <c r="X253" s="24"/>
      <c r="Y253" s="24"/>
    </row>
    <row r="254" spans="1:25">
      <c r="A254" s="24"/>
      <c r="B254" s="24"/>
      <c r="J254" s="24"/>
      <c r="K254" s="24"/>
      <c r="L254" s="24"/>
      <c r="W254" s="24"/>
      <c r="X254" s="24"/>
      <c r="Y254" s="24"/>
    </row>
    <row r="255" spans="1:25">
      <c r="A255" s="24"/>
      <c r="B255" s="24"/>
      <c r="J255" s="24"/>
      <c r="K255" s="24"/>
      <c r="L255" s="24"/>
      <c r="W255" s="24"/>
      <c r="X255" s="24"/>
      <c r="Y255" s="24"/>
    </row>
    <row r="256" spans="1:25">
      <c r="A256" s="24"/>
      <c r="B256" s="24"/>
      <c r="J256" s="24"/>
      <c r="K256" s="24"/>
      <c r="L256" s="24"/>
      <c r="W256" s="24"/>
      <c r="X256" s="24"/>
      <c r="Y256" s="24"/>
    </row>
    <row r="257" spans="1:25">
      <c r="A257" s="24"/>
      <c r="B257" s="24"/>
      <c r="J257" s="24"/>
      <c r="K257" s="24"/>
      <c r="L257" s="24"/>
      <c r="W257" s="24"/>
      <c r="X257" s="24"/>
      <c r="Y257" s="24"/>
    </row>
    <row r="258" spans="1:25">
      <c r="A258" s="24"/>
      <c r="B258" s="24"/>
      <c r="J258" s="24"/>
      <c r="K258" s="24"/>
      <c r="L258" s="24"/>
      <c r="W258" s="24"/>
      <c r="X258" s="24"/>
      <c r="Y258" s="24"/>
    </row>
    <row r="259" spans="1:25">
      <c r="A259" s="24"/>
      <c r="B259" s="24"/>
      <c r="J259" s="24"/>
      <c r="K259" s="24"/>
      <c r="L259" s="24"/>
      <c r="W259" s="24"/>
      <c r="X259" s="24"/>
      <c r="Y259" s="24"/>
    </row>
    <row r="260" spans="1:25">
      <c r="A260" s="24"/>
      <c r="B260" s="24"/>
      <c r="J260" s="24"/>
      <c r="K260" s="24"/>
      <c r="L260" s="24"/>
      <c r="W260" s="24"/>
      <c r="X260" s="24"/>
      <c r="Y260" s="24"/>
    </row>
    <row r="261" spans="1:25">
      <c r="A261" s="24"/>
      <c r="B261" s="24"/>
      <c r="J261" s="24"/>
      <c r="K261" s="24"/>
      <c r="L261" s="24"/>
      <c r="W261" s="24"/>
      <c r="X261" s="24"/>
      <c r="Y261" s="24"/>
    </row>
    <row r="262" spans="1:25">
      <c r="A262" s="24"/>
      <c r="B262" s="24"/>
      <c r="J262" s="24"/>
      <c r="K262" s="24"/>
      <c r="L262" s="24"/>
      <c r="W262" s="24"/>
      <c r="X262" s="24"/>
      <c r="Y262" s="24"/>
    </row>
    <row r="263" spans="1:25">
      <c r="A263" s="24"/>
      <c r="B263" s="24"/>
      <c r="J263" s="24"/>
      <c r="K263" s="24"/>
      <c r="L263" s="24"/>
      <c r="W263" s="24"/>
      <c r="X263" s="24"/>
      <c r="Y263" s="24"/>
    </row>
    <row r="264" spans="1:25">
      <c r="A264" s="24"/>
      <c r="B264" s="24"/>
      <c r="J264" s="24"/>
      <c r="K264" s="24"/>
      <c r="L264" s="24"/>
      <c r="W264" s="24"/>
      <c r="X264" s="24"/>
      <c r="Y264" s="24"/>
    </row>
    <row r="265" spans="1:25">
      <c r="A265" s="24"/>
      <c r="B265" s="24"/>
      <c r="J265" s="24"/>
      <c r="K265" s="24"/>
      <c r="L265" s="24"/>
      <c r="W265" s="24"/>
      <c r="X265" s="24"/>
      <c r="Y265" s="24"/>
    </row>
    <row r="266" spans="1:25">
      <c r="A266" s="24"/>
      <c r="B266" s="24"/>
      <c r="K266" s="24"/>
      <c r="L266" s="24"/>
      <c r="W266" s="24"/>
      <c r="X266" s="24"/>
      <c r="Y266" s="24"/>
    </row>
    <row r="267" spans="1:25">
      <c r="A267" s="24"/>
      <c r="B267" s="24"/>
      <c r="K267" s="24"/>
      <c r="L267" s="24"/>
      <c r="W267" s="24"/>
      <c r="X267" s="24"/>
      <c r="Y267" s="24"/>
    </row>
    <row r="268" spans="1:25">
      <c r="A268" s="24"/>
      <c r="B268" s="24"/>
      <c r="K268" s="24"/>
      <c r="L268" s="24"/>
      <c r="W268" s="24"/>
      <c r="X268" s="24"/>
      <c r="Y268" s="24"/>
    </row>
    <row r="269" spans="1:25">
      <c r="A269" s="24"/>
      <c r="B269" s="24"/>
      <c r="K269" s="24"/>
      <c r="L269" s="24"/>
      <c r="W269" s="24"/>
      <c r="X269" s="24"/>
      <c r="Y269" s="24"/>
    </row>
    <row r="270" spans="1:25">
      <c r="A270" s="24"/>
      <c r="B270" s="24"/>
      <c r="K270" s="24"/>
      <c r="L270" s="24"/>
      <c r="W270" s="24"/>
      <c r="X270" s="24"/>
      <c r="Y270" s="24"/>
    </row>
    <row r="271" spans="1:25">
      <c r="A271" s="24"/>
      <c r="B271" s="24"/>
      <c r="K271" s="24"/>
      <c r="L271" s="24"/>
      <c r="W271" s="24"/>
      <c r="X271" s="24"/>
      <c r="Y271" s="24"/>
    </row>
    <row r="272" spans="1:25">
      <c r="A272" s="24"/>
      <c r="B272" s="24"/>
      <c r="K272" s="24"/>
      <c r="L272" s="24"/>
      <c r="W272" s="24"/>
      <c r="X272" s="24"/>
      <c r="Y272" s="24"/>
    </row>
    <row r="273" spans="1:25">
      <c r="A273" s="24"/>
      <c r="B273" s="24"/>
      <c r="K273" s="24"/>
      <c r="L273" s="24"/>
      <c r="W273" s="24"/>
      <c r="X273" s="24"/>
      <c r="Y273" s="24"/>
    </row>
    <row r="274" spans="1:25">
      <c r="A274" s="24"/>
      <c r="B274" s="24"/>
      <c r="J274" s="24"/>
      <c r="K274" s="24"/>
      <c r="L274" s="24"/>
      <c r="W274" s="24"/>
      <c r="X274" s="24"/>
      <c r="Y274" s="24"/>
    </row>
    <row r="275" spans="1:25">
      <c r="A275" s="24"/>
      <c r="B275" s="24"/>
      <c r="J275" s="24"/>
      <c r="K275" s="24"/>
      <c r="L275" s="24"/>
      <c r="W275" s="24"/>
      <c r="X275" s="24"/>
      <c r="Y275" s="24"/>
    </row>
    <row r="276" spans="1:25">
      <c r="A276" s="24"/>
      <c r="B276" s="24"/>
      <c r="J276" s="24"/>
      <c r="K276" s="24"/>
      <c r="L276" s="24"/>
      <c r="W276" s="24"/>
      <c r="X276" s="24"/>
      <c r="Y276" s="24"/>
    </row>
    <row r="277" spans="1:25">
      <c r="A277" s="24"/>
      <c r="B277" s="24"/>
      <c r="J277" s="24"/>
      <c r="K277" s="24"/>
      <c r="L277" s="24"/>
      <c r="W277" s="24"/>
      <c r="X277" s="24"/>
      <c r="Y277" s="24"/>
    </row>
    <row r="278" spans="1:25">
      <c r="A278" s="24"/>
      <c r="B278" s="24"/>
      <c r="J278" s="24"/>
      <c r="K278" s="24"/>
      <c r="L278" s="24"/>
      <c r="W278" s="24"/>
      <c r="X278" s="24"/>
      <c r="Y278" s="24"/>
    </row>
    <row r="279" spans="1:25">
      <c r="A279" s="24"/>
      <c r="B279" s="24"/>
      <c r="J279" s="24"/>
      <c r="K279" s="24"/>
      <c r="L279" s="24"/>
      <c r="W279" s="24"/>
      <c r="X279" s="24"/>
      <c r="Y279" s="24"/>
    </row>
    <row r="280" spans="1:25">
      <c r="A280" s="24"/>
      <c r="B280" s="24"/>
      <c r="J280" s="24"/>
      <c r="K280" s="24"/>
      <c r="L280" s="24"/>
      <c r="W280" s="24"/>
      <c r="X280" s="24"/>
      <c r="Y280" s="24"/>
    </row>
    <row r="281" spans="1:25">
      <c r="A281" s="24"/>
      <c r="B281" s="24"/>
      <c r="J281" s="24"/>
      <c r="K281" s="24"/>
      <c r="L281" s="24"/>
      <c r="W281" s="24"/>
      <c r="X281" s="24"/>
      <c r="Y281" s="24"/>
    </row>
    <row r="282" spans="1:25">
      <c r="A282" s="24"/>
      <c r="B282" s="24"/>
      <c r="J282" s="24"/>
      <c r="K282" s="24"/>
      <c r="L282" s="24"/>
      <c r="W282" s="24"/>
      <c r="X282" s="24"/>
      <c r="Y282" s="24"/>
    </row>
    <row r="283" spans="1:25">
      <c r="A283" s="24"/>
      <c r="B283" s="24"/>
      <c r="J283" s="24"/>
      <c r="K283" s="24"/>
      <c r="L283" s="24"/>
      <c r="W283" s="24"/>
      <c r="X283" s="24"/>
      <c r="Y283" s="24"/>
    </row>
    <row r="284" spans="1:25">
      <c r="A284" s="24"/>
      <c r="B284" s="24"/>
      <c r="J284" s="24"/>
      <c r="K284" s="24"/>
      <c r="L284" s="24"/>
      <c r="W284" s="24"/>
      <c r="X284" s="24"/>
      <c r="Y284" s="24"/>
    </row>
    <row r="285" spans="1:25">
      <c r="A285" s="24"/>
      <c r="B285" s="24"/>
      <c r="J285" s="24"/>
      <c r="K285" s="24"/>
      <c r="L285" s="24"/>
      <c r="W285" s="24"/>
      <c r="X285" s="24"/>
      <c r="Y285" s="24"/>
    </row>
    <row r="286" spans="1:25">
      <c r="A286" s="24"/>
      <c r="B286" s="24"/>
      <c r="J286" s="24"/>
      <c r="K286" s="24"/>
      <c r="L286" s="24"/>
      <c r="W286" s="24"/>
      <c r="X286" s="24"/>
      <c r="Y286" s="24"/>
    </row>
    <row r="287" spans="1:25">
      <c r="A287" s="24"/>
      <c r="B287" s="24"/>
      <c r="J287" s="24"/>
      <c r="K287" s="24"/>
      <c r="L287" s="24"/>
      <c r="W287" s="24"/>
      <c r="X287" s="24"/>
      <c r="Y287" s="24"/>
    </row>
    <row r="288" spans="1:25">
      <c r="A288" s="24"/>
      <c r="B288" s="24"/>
      <c r="J288" s="24"/>
      <c r="K288" s="24"/>
      <c r="L288" s="24"/>
      <c r="W288" s="24"/>
      <c r="X288" s="24"/>
      <c r="Y288" s="24"/>
    </row>
    <row r="289" spans="1:25">
      <c r="A289" s="24"/>
      <c r="B289" s="24"/>
      <c r="J289" s="24"/>
      <c r="K289" s="24"/>
      <c r="L289" s="24"/>
      <c r="W289" s="24"/>
      <c r="X289" s="24"/>
      <c r="Y289" s="24"/>
    </row>
    <row r="290" spans="1:25">
      <c r="A290" s="24"/>
      <c r="B290" s="24"/>
      <c r="J290" s="24"/>
      <c r="K290" s="24"/>
      <c r="L290" s="24"/>
      <c r="W290" s="24"/>
      <c r="X290" s="24"/>
      <c r="Y290" s="24"/>
    </row>
    <row r="291" spans="1:25">
      <c r="A291" s="24"/>
      <c r="B291" s="24"/>
      <c r="J291" s="24"/>
      <c r="K291" s="24"/>
      <c r="L291" s="24"/>
      <c r="W291" s="24"/>
      <c r="X291" s="24"/>
      <c r="Y291" s="24"/>
    </row>
    <row r="292" spans="1:25">
      <c r="A292" s="24"/>
      <c r="B292" s="24"/>
      <c r="J292" s="24"/>
      <c r="K292" s="24"/>
      <c r="L292" s="24"/>
      <c r="W292" s="24"/>
      <c r="X292" s="24"/>
      <c r="Y292" s="24"/>
    </row>
    <row r="293" spans="1:25">
      <c r="A293" s="24"/>
      <c r="B293" s="24"/>
      <c r="J293" s="24"/>
      <c r="K293" s="24"/>
      <c r="L293" s="24"/>
      <c r="W293" s="24"/>
      <c r="X293" s="24"/>
      <c r="Y293" s="24"/>
    </row>
    <row r="294" spans="1:25">
      <c r="A294" s="24"/>
      <c r="B294" s="24"/>
      <c r="J294" s="24"/>
      <c r="K294" s="24"/>
      <c r="L294" s="24"/>
      <c r="W294" s="24"/>
      <c r="X294" s="24"/>
      <c r="Y294" s="24"/>
    </row>
    <row r="295" spans="1:25">
      <c r="A295" s="24"/>
      <c r="B295" s="24"/>
      <c r="J295" s="24"/>
      <c r="K295" s="24"/>
      <c r="L295" s="24"/>
      <c r="W295" s="24"/>
      <c r="X295" s="24"/>
      <c r="Y295" s="24"/>
    </row>
    <row r="296" spans="1:25">
      <c r="A296" s="24"/>
      <c r="B296" s="24"/>
      <c r="J296" s="24"/>
      <c r="K296" s="24"/>
      <c r="L296" s="24"/>
      <c r="W296" s="24"/>
      <c r="X296" s="24"/>
      <c r="Y296" s="24"/>
    </row>
    <row r="297" spans="1:25">
      <c r="A297" s="24"/>
      <c r="B297" s="24"/>
      <c r="J297" s="24"/>
      <c r="K297" s="24"/>
      <c r="L297" s="24"/>
      <c r="W297" s="24"/>
      <c r="X297" s="24"/>
      <c r="Y297" s="24"/>
    </row>
    <row r="298" spans="1:25">
      <c r="A298" s="24"/>
      <c r="B298" s="24"/>
      <c r="K298" s="24"/>
      <c r="L298" s="24"/>
      <c r="Y298" s="24"/>
    </row>
    <row r="299" spans="1:25">
      <c r="A299" s="24"/>
      <c r="B299" s="24"/>
      <c r="K299" s="24"/>
      <c r="L299" s="24"/>
      <c r="Y299" s="24"/>
    </row>
    <row r="300" spans="1:25">
      <c r="A300" s="24"/>
      <c r="B300" s="24"/>
      <c r="K300" s="24"/>
      <c r="L300" s="24"/>
      <c r="Y300" s="24"/>
    </row>
    <row r="301" spans="1:25">
      <c r="A301" s="24"/>
      <c r="B301" s="24"/>
      <c r="K301" s="24"/>
      <c r="L301" s="24"/>
      <c r="Y301" s="24"/>
    </row>
    <row r="302" spans="1:25">
      <c r="A302" s="24"/>
      <c r="B302" s="24"/>
      <c r="K302" s="24"/>
      <c r="L302" s="24"/>
      <c r="Y302" s="24"/>
    </row>
    <row r="303" spans="1:25">
      <c r="A303" s="24"/>
      <c r="B303" s="24"/>
      <c r="K303" s="24"/>
      <c r="L303" s="24"/>
      <c r="Y303" s="24"/>
    </row>
    <row r="304" spans="1:25">
      <c r="A304" s="24"/>
      <c r="B304" s="24"/>
      <c r="K304" s="24"/>
      <c r="L304" s="24"/>
      <c r="Y304" s="24"/>
    </row>
    <row r="305" spans="1:25">
      <c r="A305" s="24"/>
      <c r="B305" s="24"/>
      <c r="K305" s="24"/>
      <c r="L305" s="24"/>
      <c r="Y305" s="24"/>
    </row>
    <row r="306" spans="1:25">
      <c r="A306" s="24"/>
      <c r="B306" s="24"/>
      <c r="K306" s="24"/>
      <c r="L306" s="24"/>
      <c r="Y306" s="24"/>
    </row>
    <row r="307" spans="1:25">
      <c r="A307" s="24"/>
      <c r="B307" s="24"/>
      <c r="K307" s="24"/>
      <c r="L307" s="24"/>
      <c r="Y307" s="24"/>
    </row>
    <row r="308" spans="1:25">
      <c r="A308" s="24"/>
      <c r="B308" s="24"/>
      <c r="K308" s="24"/>
      <c r="L308" s="24"/>
      <c r="Y308" s="24"/>
    </row>
    <row r="309" spans="1:25">
      <c r="A309" s="24"/>
      <c r="B309" s="24"/>
      <c r="K309" s="24"/>
      <c r="L309" s="24"/>
      <c r="Y309" s="24"/>
    </row>
    <row r="310" spans="1:25">
      <c r="A310" s="24"/>
      <c r="B310" s="24"/>
      <c r="J310" s="24"/>
      <c r="K310" s="24"/>
      <c r="L310" s="24"/>
      <c r="W310" s="24"/>
      <c r="X310" s="24"/>
      <c r="Y310" s="24"/>
    </row>
    <row r="311" spans="1:25">
      <c r="A311" s="24"/>
      <c r="B311" s="24"/>
      <c r="J311" s="24"/>
      <c r="K311" s="24"/>
      <c r="L311" s="24"/>
      <c r="W311" s="24"/>
      <c r="X311" s="24"/>
      <c r="Y311" s="24"/>
    </row>
    <row r="312" spans="1:25">
      <c r="A312" s="24"/>
      <c r="B312" s="24"/>
      <c r="J312" s="24"/>
      <c r="K312" s="24"/>
      <c r="L312" s="24"/>
      <c r="W312" s="24"/>
      <c r="X312" s="24"/>
      <c r="Y312" s="24"/>
    </row>
    <row r="313" spans="1:25">
      <c r="A313" s="24"/>
      <c r="B313" s="24"/>
      <c r="J313" s="24"/>
      <c r="K313" s="24"/>
      <c r="L313" s="24"/>
      <c r="W313" s="24"/>
      <c r="X313" s="24"/>
      <c r="Y313" s="24"/>
    </row>
    <row r="314" spans="1:25">
      <c r="A314" s="24"/>
      <c r="B314" s="24"/>
      <c r="J314" s="24"/>
      <c r="K314" s="24"/>
      <c r="L314" s="24"/>
      <c r="W314" s="24"/>
      <c r="X314" s="24"/>
      <c r="Y314" s="24"/>
    </row>
    <row r="315" spans="1:25">
      <c r="A315" s="24"/>
      <c r="B315" s="24"/>
      <c r="J315" s="24"/>
      <c r="K315" s="24"/>
      <c r="L315" s="24"/>
      <c r="W315" s="24"/>
      <c r="X315" s="24"/>
      <c r="Y315" s="24"/>
    </row>
    <row r="316" spans="1:25">
      <c r="A316" s="24"/>
      <c r="B316" s="24"/>
      <c r="J316" s="24"/>
      <c r="K316" s="24"/>
      <c r="L316" s="24"/>
      <c r="W316" s="24"/>
      <c r="X316" s="24"/>
      <c r="Y316" s="24"/>
    </row>
    <row r="317" spans="1:25">
      <c r="A317" s="24"/>
      <c r="B317" s="24"/>
      <c r="J317" s="24"/>
      <c r="K317" s="24"/>
      <c r="L317" s="24"/>
      <c r="W317" s="24"/>
      <c r="X317" s="24"/>
      <c r="Y317" s="24"/>
    </row>
    <row r="318" spans="1:25">
      <c r="A318" s="24"/>
      <c r="B318" s="24"/>
      <c r="K318" s="24"/>
      <c r="L318" s="24"/>
      <c r="W318" s="24"/>
      <c r="X318" s="24"/>
      <c r="Y318" s="24"/>
    </row>
    <row r="319" spans="1:25">
      <c r="A319" s="24"/>
      <c r="B319" s="24"/>
      <c r="K319" s="24"/>
      <c r="L319" s="24"/>
      <c r="W319" s="24"/>
      <c r="X319" s="24"/>
      <c r="Y319" s="24"/>
    </row>
    <row r="320" spans="1:25">
      <c r="A320" s="24"/>
      <c r="B320" s="24"/>
      <c r="K320" s="24"/>
      <c r="L320" s="24"/>
      <c r="W320" s="24"/>
      <c r="X320" s="24"/>
      <c r="Y320" s="24"/>
    </row>
    <row r="321" spans="1:25">
      <c r="A321" s="24"/>
      <c r="B321" s="24"/>
      <c r="K321" s="24"/>
      <c r="L321" s="24"/>
      <c r="W321" s="24"/>
      <c r="X321" s="24"/>
      <c r="Y321" s="24"/>
    </row>
    <row r="322" spans="1:25">
      <c r="A322" s="24"/>
      <c r="B322" s="24"/>
      <c r="J322" s="24"/>
      <c r="K322" s="24"/>
      <c r="L322" s="24"/>
      <c r="W322" s="24"/>
      <c r="X322" s="24"/>
      <c r="Y322" s="24"/>
    </row>
    <row r="323" spans="1:25">
      <c r="A323" s="24"/>
      <c r="B323" s="24"/>
      <c r="J323" s="24"/>
      <c r="K323" s="24"/>
      <c r="L323" s="24"/>
      <c r="W323" s="24"/>
      <c r="X323" s="24"/>
      <c r="Y323" s="24"/>
    </row>
    <row r="324" spans="1:25">
      <c r="A324" s="24"/>
      <c r="B324" s="24"/>
      <c r="J324" s="24"/>
      <c r="K324" s="24"/>
      <c r="L324" s="24"/>
      <c r="W324" s="24"/>
      <c r="X324" s="24"/>
      <c r="Y324" s="24"/>
    </row>
    <row r="325" spans="1:25">
      <c r="A325" s="24"/>
      <c r="B325" s="24"/>
      <c r="J325" s="24"/>
      <c r="K325" s="24"/>
      <c r="L325" s="24"/>
      <c r="W325" s="24"/>
      <c r="X325" s="24"/>
      <c r="Y325" s="24"/>
    </row>
    <row r="326" spans="1:25">
      <c r="A326" s="24"/>
      <c r="B326" s="24"/>
      <c r="J326" s="24"/>
      <c r="K326" s="24"/>
      <c r="L326" s="24"/>
      <c r="W326" s="24"/>
      <c r="X326" s="24"/>
      <c r="Y326" s="24"/>
    </row>
    <row r="327" spans="1:25">
      <c r="A327" s="24"/>
      <c r="B327" s="24"/>
      <c r="J327" s="24"/>
      <c r="K327" s="24"/>
      <c r="L327" s="24"/>
      <c r="W327" s="24"/>
      <c r="X327" s="24"/>
      <c r="Y327" s="24"/>
    </row>
    <row r="328" spans="1:25">
      <c r="A328" s="24"/>
      <c r="B328" s="24"/>
      <c r="J328" s="24"/>
      <c r="K328" s="24"/>
      <c r="L328" s="24"/>
      <c r="W328" s="24"/>
      <c r="X328" s="24"/>
      <c r="Y328" s="24"/>
    </row>
    <row r="329" spans="1:25">
      <c r="A329" s="24"/>
      <c r="B329" s="24"/>
      <c r="J329" s="24"/>
      <c r="K329" s="24"/>
      <c r="L329" s="24"/>
      <c r="W329" s="24"/>
      <c r="X329" s="24"/>
      <c r="Y329" s="24"/>
    </row>
    <row r="330" spans="1:25">
      <c r="A330" s="24"/>
      <c r="B330" s="24"/>
      <c r="J330" s="24"/>
      <c r="K330" s="24"/>
      <c r="L330" s="24"/>
      <c r="W330" s="24"/>
      <c r="X330" s="24"/>
      <c r="Y330" s="24"/>
    </row>
    <row r="331" spans="1:25">
      <c r="A331" s="24"/>
      <c r="B331" s="24"/>
      <c r="J331" s="24"/>
      <c r="K331" s="24"/>
      <c r="L331" s="24"/>
      <c r="W331" s="24"/>
      <c r="X331" s="24"/>
      <c r="Y331" s="24"/>
    </row>
    <row r="332" spans="1:25">
      <c r="A332" s="24"/>
      <c r="B332" s="24"/>
      <c r="J332" s="24"/>
      <c r="K332" s="24"/>
      <c r="L332" s="24"/>
      <c r="W332" s="24"/>
      <c r="X332" s="24"/>
      <c r="Y332" s="24"/>
    </row>
    <row r="333" spans="1:25">
      <c r="A333" s="24"/>
      <c r="B333" s="24"/>
      <c r="J333" s="24"/>
      <c r="K333" s="24"/>
      <c r="L333" s="24"/>
      <c r="W333" s="24"/>
      <c r="X333" s="24"/>
      <c r="Y333" s="24"/>
    </row>
    <row r="334" spans="1:25">
      <c r="A334" s="24"/>
      <c r="B334" s="24"/>
      <c r="J334" s="24"/>
      <c r="K334" s="24"/>
      <c r="L334" s="24"/>
      <c r="W334" s="24"/>
      <c r="X334" s="24"/>
      <c r="Y334" s="24"/>
    </row>
    <row r="335" spans="1:25">
      <c r="A335" s="24"/>
      <c r="B335" s="24"/>
      <c r="J335" s="24"/>
      <c r="K335" s="24"/>
      <c r="L335" s="24"/>
      <c r="W335" s="24"/>
      <c r="X335" s="24"/>
      <c r="Y335" s="24"/>
    </row>
    <row r="336" spans="1:25">
      <c r="A336" s="24"/>
      <c r="B336" s="24"/>
      <c r="J336" s="24"/>
      <c r="K336" s="24"/>
      <c r="L336" s="24"/>
      <c r="W336" s="24"/>
      <c r="X336" s="24"/>
      <c r="Y336" s="24"/>
    </row>
    <row r="337" spans="1:25">
      <c r="A337" s="24"/>
      <c r="B337" s="24"/>
      <c r="J337" s="24"/>
      <c r="K337" s="24"/>
      <c r="L337" s="24"/>
      <c r="W337" s="24"/>
      <c r="X337" s="24"/>
      <c r="Y337" s="24"/>
    </row>
    <row r="338" spans="1:25">
      <c r="A338" s="24"/>
      <c r="B338" s="24"/>
      <c r="J338" s="24"/>
      <c r="K338" s="24"/>
      <c r="L338" s="24"/>
      <c r="W338" s="24"/>
      <c r="X338" s="24"/>
      <c r="Y338" s="24"/>
    </row>
    <row r="339" spans="1:25">
      <c r="A339" s="24"/>
      <c r="B339" s="24"/>
      <c r="J339" s="24"/>
      <c r="K339" s="24"/>
      <c r="L339" s="24"/>
      <c r="W339" s="24"/>
      <c r="X339" s="24"/>
      <c r="Y339" s="24"/>
    </row>
    <row r="340" spans="1:25">
      <c r="A340" s="24"/>
      <c r="B340" s="24"/>
      <c r="J340" s="24"/>
      <c r="K340" s="24"/>
      <c r="L340" s="24"/>
      <c r="W340" s="24"/>
      <c r="X340" s="24"/>
      <c r="Y340" s="24"/>
    </row>
    <row r="341" spans="1:25">
      <c r="A341" s="24"/>
      <c r="B341" s="24"/>
      <c r="J341" s="24"/>
      <c r="K341" s="24"/>
      <c r="L341" s="24"/>
      <c r="W341" s="24"/>
      <c r="X341" s="24"/>
      <c r="Y341" s="24"/>
    </row>
    <row r="342" spans="1:25">
      <c r="A342" s="24"/>
      <c r="B342" s="24"/>
      <c r="J342" s="24"/>
      <c r="K342" s="24"/>
      <c r="L342" s="24"/>
      <c r="W342" s="24"/>
      <c r="X342" s="24"/>
      <c r="Y342" s="24"/>
    </row>
    <row r="343" spans="1:25">
      <c r="A343" s="24"/>
      <c r="B343" s="24"/>
      <c r="J343" s="24"/>
      <c r="K343" s="24"/>
      <c r="L343" s="24"/>
      <c r="W343" s="24"/>
      <c r="X343" s="24"/>
      <c r="Y343" s="24"/>
    </row>
    <row r="344" spans="1:25">
      <c r="A344" s="24"/>
      <c r="B344" s="24"/>
      <c r="J344" s="24"/>
      <c r="K344" s="24"/>
      <c r="L344" s="24"/>
      <c r="W344" s="24"/>
      <c r="X344" s="24"/>
      <c r="Y344" s="24"/>
    </row>
    <row r="345" spans="1:25">
      <c r="A345" s="24"/>
      <c r="B345" s="24"/>
      <c r="J345" s="24"/>
      <c r="K345" s="24"/>
      <c r="L345" s="24"/>
      <c r="W345" s="24"/>
      <c r="X345" s="24"/>
      <c r="Y345" s="24"/>
    </row>
    <row r="346" spans="1:25">
      <c r="A346" s="24"/>
      <c r="B346" s="24"/>
      <c r="J346" s="24"/>
      <c r="K346" s="24"/>
      <c r="L346" s="24"/>
      <c r="W346" s="24"/>
      <c r="X346" s="24"/>
      <c r="Y346" s="24"/>
    </row>
    <row r="347" spans="1:25">
      <c r="A347" s="24"/>
      <c r="B347" s="24"/>
      <c r="J347" s="24"/>
      <c r="K347" s="24"/>
      <c r="L347" s="24"/>
      <c r="W347" s="24"/>
      <c r="X347" s="24"/>
      <c r="Y347" s="24"/>
    </row>
    <row r="348" spans="1:25">
      <c r="A348" s="24"/>
      <c r="B348" s="24"/>
      <c r="J348" s="24"/>
      <c r="K348" s="24"/>
      <c r="L348" s="24"/>
      <c r="W348" s="24"/>
      <c r="X348" s="24"/>
      <c r="Y348" s="24"/>
    </row>
    <row r="349" spans="1:25">
      <c r="A349" s="24"/>
      <c r="B349" s="24"/>
      <c r="J349" s="24"/>
      <c r="K349" s="24"/>
      <c r="L349" s="24"/>
      <c r="W349" s="24"/>
      <c r="X349" s="24"/>
      <c r="Y349" s="24"/>
    </row>
    <row r="350" spans="1:25">
      <c r="A350" s="24"/>
      <c r="B350" s="24"/>
      <c r="J350" s="24"/>
      <c r="K350" s="24"/>
      <c r="L350" s="24"/>
      <c r="W350" s="24"/>
      <c r="X350" s="24"/>
      <c r="Y350" s="24"/>
    </row>
    <row r="351" spans="1:25">
      <c r="A351" s="24"/>
      <c r="B351" s="24"/>
      <c r="J351" s="24"/>
      <c r="K351" s="24"/>
      <c r="L351" s="24"/>
      <c r="W351" s="24"/>
      <c r="X351" s="24"/>
      <c r="Y351" s="24"/>
    </row>
    <row r="352" spans="1:25">
      <c r="A352" s="24"/>
      <c r="B352" s="24"/>
      <c r="J352" s="24"/>
      <c r="K352" s="24"/>
      <c r="L352" s="24"/>
      <c r="W352" s="24"/>
      <c r="X352" s="24"/>
      <c r="Y352" s="24"/>
    </row>
    <row r="353" spans="1:25">
      <c r="A353" s="24"/>
      <c r="B353" s="24"/>
      <c r="J353" s="24"/>
      <c r="K353" s="24"/>
      <c r="L353" s="24"/>
      <c r="W353" s="24"/>
      <c r="X353" s="24"/>
      <c r="Y353" s="24"/>
    </row>
    <row r="354" spans="1:25">
      <c r="A354" s="24"/>
      <c r="B354" s="24"/>
      <c r="J354" s="24"/>
      <c r="K354" s="24"/>
      <c r="L354" s="24"/>
      <c r="W354" s="24"/>
      <c r="X354" s="24"/>
      <c r="Y354" s="24"/>
    </row>
    <row r="355" spans="1:25">
      <c r="A355" s="24"/>
      <c r="B355" s="24"/>
      <c r="J355" s="24"/>
      <c r="K355" s="24"/>
      <c r="L355" s="24"/>
      <c r="W355" s="24"/>
      <c r="X355" s="24"/>
      <c r="Y355" s="24"/>
    </row>
    <row r="356" spans="1:25">
      <c r="A356" s="24"/>
      <c r="B356" s="24"/>
      <c r="J356" s="24"/>
      <c r="K356" s="24"/>
      <c r="L356" s="24"/>
      <c r="W356" s="24"/>
      <c r="X356" s="24"/>
      <c r="Y356" s="24"/>
    </row>
    <row r="357" spans="1:25">
      <c r="A357" s="24"/>
      <c r="B357" s="24"/>
      <c r="J357" s="24"/>
      <c r="K357" s="24"/>
      <c r="L357" s="24"/>
      <c r="W357" s="24"/>
      <c r="X357" s="24"/>
      <c r="Y357" s="24"/>
    </row>
    <row r="358" spans="1:25">
      <c r="A358" s="24"/>
      <c r="B358" s="24"/>
      <c r="J358" s="24"/>
      <c r="K358" s="24"/>
      <c r="L358" s="24"/>
      <c r="W358" s="24"/>
      <c r="X358" s="24"/>
      <c r="Y358" s="24"/>
    </row>
    <row r="359" spans="1:25">
      <c r="A359" s="24"/>
      <c r="B359" s="24"/>
      <c r="J359" s="24"/>
      <c r="K359" s="24"/>
      <c r="L359" s="24"/>
      <c r="W359" s="24"/>
      <c r="X359" s="24"/>
      <c r="Y359" s="24"/>
    </row>
    <row r="360" spans="1:25">
      <c r="A360" s="24"/>
      <c r="B360" s="24"/>
      <c r="J360" s="24"/>
      <c r="K360" s="24"/>
      <c r="L360" s="24"/>
      <c r="W360" s="24"/>
      <c r="X360" s="24"/>
      <c r="Y360" s="24"/>
    </row>
    <row r="361" spans="1:25">
      <c r="A361" s="24"/>
      <c r="B361" s="24"/>
      <c r="J361" s="24"/>
      <c r="K361" s="24"/>
      <c r="L361" s="24"/>
      <c r="W361" s="24"/>
      <c r="X361" s="24"/>
      <c r="Y361" s="24"/>
    </row>
    <row r="362" spans="1:25">
      <c r="A362" s="24"/>
      <c r="B362" s="24"/>
      <c r="J362" s="24"/>
      <c r="K362" s="24"/>
      <c r="L362" s="24"/>
      <c r="W362" s="24"/>
      <c r="X362" s="24"/>
      <c r="Y362" s="24"/>
    </row>
    <row r="363" spans="1:25">
      <c r="A363" s="24"/>
      <c r="B363" s="24"/>
      <c r="J363" s="24"/>
      <c r="K363" s="24"/>
      <c r="L363" s="24"/>
      <c r="W363" s="24"/>
      <c r="X363" s="24"/>
      <c r="Y363" s="24"/>
    </row>
    <row r="364" spans="1:25">
      <c r="A364" s="24"/>
      <c r="B364" s="24"/>
      <c r="J364" s="24"/>
      <c r="K364" s="24"/>
      <c r="L364" s="24"/>
      <c r="W364" s="24"/>
      <c r="X364" s="24"/>
      <c r="Y364" s="24"/>
    </row>
    <row r="365" spans="1:25">
      <c r="A365" s="24"/>
      <c r="B365" s="24"/>
      <c r="J365" s="24"/>
      <c r="K365" s="24"/>
      <c r="L365" s="24"/>
      <c r="W365" s="24"/>
      <c r="X365" s="24"/>
      <c r="Y365" s="24"/>
    </row>
    <row r="366" spans="1:25">
      <c r="A366" s="24"/>
      <c r="B366" s="24"/>
      <c r="J366" s="24"/>
      <c r="K366" s="24"/>
      <c r="L366" s="24"/>
      <c r="W366" s="24"/>
      <c r="X366" s="24"/>
      <c r="Y366" s="24"/>
    </row>
    <row r="367" spans="1:25">
      <c r="A367" s="24"/>
      <c r="B367" s="24"/>
      <c r="J367" s="24"/>
      <c r="K367" s="24"/>
      <c r="L367" s="24"/>
      <c r="W367" s="24"/>
      <c r="X367" s="24"/>
      <c r="Y367" s="24"/>
    </row>
    <row r="368" spans="1:25">
      <c r="A368" s="24"/>
      <c r="B368" s="24"/>
      <c r="J368" s="24"/>
      <c r="K368" s="24"/>
      <c r="L368" s="24"/>
      <c r="W368" s="24"/>
      <c r="X368" s="24"/>
      <c r="Y368" s="24"/>
    </row>
    <row r="369" spans="1:25">
      <c r="A369" s="24"/>
      <c r="B369" s="24"/>
      <c r="J369" s="24"/>
      <c r="K369" s="24"/>
      <c r="L369" s="24"/>
      <c r="W369" s="24"/>
      <c r="X369" s="24"/>
      <c r="Y369" s="24"/>
    </row>
    <row r="370" spans="1:25">
      <c r="A370" s="24"/>
      <c r="B370" s="24"/>
      <c r="J370" s="24"/>
      <c r="K370" s="24"/>
      <c r="L370" s="24"/>
      <c r="W370" s="24"/>
      <c r="X370" s="24"/>
      <c r="Y370" s="24"/>
    </row>
    <row r="371" spans="1:25">
      <c r="A371" s="24"/>
      <c r="B371" s="24"/>
      <c r="J371" s="24"/>
      <c r="K371" s="24"/>
      <c r="L371" s="24"/>
      <c r="W371" s="24"/>
      <c r="X371" s="24"/>
      <c r="Y371" s="24"/>
    </row>
    <row r="372" spans="1:25">
      <c r="A372" s="24"/>
      <c r="B372" s="24"/>
      <c r="J372" s="24"/>
      <c r="K372" s="24"/>
      <c r="L372" s="24"/>
      <c r="W372" s="24"/>
      <c r="X372" s="24"/>
      <c r="Y372" s="24"/>
    </row>
    <row r="373" spans="1:25">
      <c r="A373" s="24"/>
      <c r="B373" s="24"/>
      <c r="J373" s="24"/>
      <c r="K373" s="24"/>
      <c r="L373" s="24"/>
      <c r="W373" s="24"/>
      <c r="X373" s="24"/>
      <c r="Y373" s="24"/>
    </row>
    <row r="374" spans="1:25">
      <c r="A374" s="24"/>
      <c r="B374" s="24"/>
      <c r="J374" s="24"/>
      <c r="K374" s="24"/>
      <c r="L374" s="24"/>
      <c r="W374" s="24"/>
      <c r="X374" s="24"/>
      <c r="Y374" s="24"/>
    </row>
    <row r="375" spans="1:25">
      <c r="A375" s="24"/>
      <c r="B375" s="24"/>
      <c r="J375" s="24"/>
      <c r="K375" s="24"/>
      <c r="L375" s="24"/>
      <c r="Y375" s="24"/>
    </row>
    <row r="376" spans="1:25">
      <c r="A376" s="24"/>
      <c r="B376" s="24"/>
      <c r="J376" s="24"/>
      <c r="K376" s="24"/>
      <c r="L376" s="24"/>
      <c r="Y376" s="24"/>
    </row>
    <row r="377" spans="1:25">
      <c r="A377" s="24"/>
      <c r="B377" s="24"/>
      <c r="J377" s="24"/>
      <c r="K377" s="24"/>
      <c r="L377" s="24"/>
      <c r="Y377" s="24"/>
    </row>
    <row r="378" spans="1:25">
      <c r="A378" s="24"/>
      <c r="B378" s="24"/>
      <c r="J378" s="24"/>
      <c r="K378" s="24"/>
      <c r="L378" s="24"/>
      <c r="Y378" s="24"/>
    </row>
    <row r="379" spans="1:25">
      <c r="A379" s="24"/>
      <c r="B379" s="24"/>
      <c r="J379" s="24"/>
      <c r="K379" s="24"/>
      <c r="L379" s="24"/>
      <c r="Y379" s="24"/>
    </row>
    <row r="380" spans="1:25">
      <c r="A380" s="24"/>
      <c r="B380" s="24"/>
      <c r="J380" s="24"/>
      <c r="K380" s="24"/>
      <c r="L380" s="24"/>
      <c r="Y380" s="24"/>
    </row>
    <row r="381" spans="1:25">
      <c r="A381" s="24"/>
      <c r="B381" s="24"/>
      <c r="J381" s="24"/>
      <c r="K381" s="24"/>
      <c r="L381" s="24"/>
      <c r="Y381" s="24"/>
    </row>
    <row r="382" spans="1:25">
      <c r="A382" s="24"/>
      <c r="B382" s="24"/>
      <c r="J382" s="24"/>
      <c r="K382" s="24"/>
      <c r="L382" s="24"/>
      <c r="Y382" s="24"/>
    </row>
    <row r="383" spans="1:25">
      <c r="A383" s="24"/>
      <c r="B383" s="24"/>
      <c r="J383" s="24"/>
      <c r="K383" s="24"/>
      <c r="L383" s="24"/>
      <c r="Y383" s="24"/>
    </row>
    <row r="384" spans="1:25">
      <c r="A384" s="24"/>
      <c r="B384" s="24"/>
      <c r="J384" s="24"/>
      <c r="K384" s="24"/>
      <c r="L384" s="24"/>
      <c r="Y384" s="24"/>
    </row>
    <row r="385" spans="1:25">
      <c r="A385" s="24"/>
      <c r="B385" s="24"/>
      <c r="J385" s="24"/>
      <c r="K385" s="24"/>
      <c r="L385" s="24"/>
      <c r="Y385" s="24"/>
    </row>
    <row r="386" spans="1:25">
      <c r="A386" s="24"/>
      <c r="B386" s="24"/>
      <c r="J386" s="24"/>
      <c r="K386" s="24"/>
      <c r="L386" s="24"/>
      <c r="Y386" s="24"/>
    </row>
    <row r="387" spans="1:25">
      <c r="A387" s="24"/>
      <c r="B387" s="24"/>
      <c r="J387" s="24"/>
      <c r="K387" s="24"/>
      <c r="L387" s="24"/>
      <c r="Y387" s="24"/>
    </row>
    <row r="388" spans="1:25">
      <c r="A388" s="24"/>
      <c r="B388" s="24"/>
      <c r="J388" s="24"/>
      <c r="K388" s="24"/>
      <c r="L388" s="24"/>
      <c r="Y388" s="24"/>
    </row>
    <row r="389" spans="1:25">
      <c r="A389" s="24"/>
      <c r="B389" s="24"/>
      <c r="J389" s="24"/>
      <c r="K389" s="24"/>
      <c r="L389" s="24"/>
      <c r="Y389" s="24"/>
    </row>
    <row r="390" spans="1:25">
      <c r="A390" s="24"/>
      <c r="B390" s="24"/>
      <c r="J390" s="24"/>
      <c r="K390" s="24"/>
      <c r="L390" s="24"/>
      <c r="Y390" s="24"/>
    </row>
    <row r="391" spans="1:25">
      <c r="A391" s="24"/>
      <c r="B391" s="24"/>
      <c r="J391" s="24"/>
      <c r="K391" s="24"/>
      <c r="L391" s="24"/>
      <c r="Y391" s="24"/>
    </row>
    <row r="392" spans="1:25">
      <c r="A392" s="24"/>
      <c r="B392" s="24"/>
      <c r="J392" s="24"/>
      <c r="K392" s="24"/>
      <c r="L392" s="24"/>
      <c r="Y392" s="24"/>
    </row>
    <row r="393" spans="1:25">
      <c r="A393" s="24"/>
      <c r="B393" s="24"/>
      <c r="J393" s="24"/>
      <c r="K393" s="24"/>
      <c r="L393" s="24"/>
      <c r="Y393" s="24"/>
    </row>
    <row r="394" spans="1:25">
      <c r="A394" s="24"/>
      <c r="B394" s="24"/>
      <c r="J394" s="24"/>
      <c r="K394" s="24"/>
      <c r="L394" s="24"/>
      <c r="Y394" s="24"/>
    </row>
    <row r="395" spans="1:25">
      <c r="A395" s="24"/>
      <c r="B395" s="24"/>
      <c r="J395" s="24"/>
      <c r="K395" s="24"/>
      <c r="L395" s="24"/>
      <c r="Y395" s="24"/>
    </row>
    <row r="396" spans="1:25">
      <c r="A396" s="24"/>
      <c r="B396" s="24"/>
      <c r="J396" s="24"/>
      <c r="K396" s="24"/>
      <c r="L396" s="24"/>
      <c r="Y396" s="24"/>
    </row>
    <row r="397" spans="1:25">
      <c r="A397" s="24"/>
      <c r="B397" s="24"/>
      <c r="J397" s="24"/>
      <c r="K397" s="24"/>
      <c r="L397" s="24"/>
      <c r="Y397" s="24"/>
    </row>
    <row r="398" spans="1:25">
      <c r="A398" s="24"/>
      <c r="B398" s="24"/>
      <c r="J398" s="24"/>
      <c r="K398" s="24"/>
      <c r="L398" s="24"/>
      <c r="Y398" s="24"/>
    </row>
    <row r="399" spans="1:25">
      <c r="A399" s="24"/>
      <c r="B399" s="24"/>
      <c r="J399" s="24"/>
      <c r="K399" s="24"/>
      <c r="L399" s="24"/>
      <c r="Y399" s="24"/>
    </row>
    <row r="400" spans="1:25">
      <c r="A400" s="24"/>
      <c r="B400" s="24"/>
      <c r="J400" s="24"/>
      <c r="K400" s="24"/>
      <c r="L400" s="24"/>
      <c r="Y400" s="24"/>
    </row>
    <row r="401" spans="1:25">
      <c r="A401" s="24"/>
      <c r="B401" s="24"/>
      <c r="J401" s="24"/>
      <c r="K401" s="24"/>
      <c r="L401" s="24"/>
      <c r="Y401" s="24"/>
    </row>
    <row r="402" spans="1:25">
      <c r="A402" s="24"/>
      <c r="B402" s="24"/>
      <c r="J402" s="24"/>
      <c r="K402" s="24"/>
      <c r="L402" s="24"/>
      <c r="Y402" s="24"/>
    </row>
    <row r="403" spans="1:25">
      <c r="A403" s="24"/>
      <c r="B403" s="24"/>
      <c r="J403" s="24"/>
      <c r="K403" s="24"/>
      <c r="L403" s="24"/>
      <c r="Y403" s="24"/>
    </row>
    <row r="404" spans="1:25">
      <c r="A404" s="24"/>
      <c r="B404" s="24"/>
      <c r="J404" s="24"/>
      <c r="K404" s="24"/>
      <c r="L404" s="24"/>
      <c r="Y404" s="24"/>
    </row>
    <row r="405" spans="1:25">
      <c r="A405" s="24"/>
      <c r="B405" s="24"/>
      <c r="J405" s="24"/>
      <c r="K405" s="24"/>
      <c r="L405" s="24"/>
      <c r="Y405" s="24"/>
    </row>
    <row r="406" spans="1:25">
      <c r="A406" s="24"/>
      <c r="B406" s="24"/>
      <c r="J406" s="24"/>
      <c r="K406" s="24"/>
      <c r="L406" s="24"/>
      <c r="Y406" s="24"/>
    </row>
    <row r="407" spans="1:25">
      <c r="A407" s="24"/>
      <c r="B407" s="24"/>
      <c r="J407" s="24"/>
      <c r="K407" s="24"/>
      <c r="L407" s="24"/>
      <c r="Y407" s="24"/>
    </row>
    <row r="408" spans="1:25">
      <c r="A408" s="24"/>
      <c r="B408" s="24"/>
      <c r="J408" s="24"/>
      <c r="K408" s="24"/>
      <c r="L408" s="24"/>
      <c r="Y408" s="24"/>
    </row>
    <row r="409" spans="1:25">
      <c r="A409" s="24"/>
      <c r="B409" s="24"/>
      <c r="J409" s="24"/>
      <c r="K409" s="24"/>
      <c r="L409" s="24"/>
      <c r="Y409" s="24"/>
    </row>
    <row r="410" spans="1:25">
      <c r="A410" s="24"/>
      <c r="B410" s="24"/>
      <c r="J410" s="24"/>
      <c r="K410" s="24"/>
      <c r="L410" s="24"/>
      <c r="Y410" s="24"/>
    </row>
    <row r="411" spans="1:25">
      <c r="A411" s="24"/>
      <c r="B411" s="24"/>
      <c r="J411" s="24"/>
      <c r="K411" s="24"/>
      <c r="L411" s="24"/>
      <c r="Y411" s="24"/>
    </row>
    <row r="412" spans="1:25">
      <c r="A412" s="24"/>
      <c r="B412" s="24"/>
      <c r="J412" s="24"/>
      <c r="K412" s="24"/>
      <c r="L412" s="24"/>
      <c r="Y412" s="24"/>
    </row>
    <row r="413" spans="1:25">
      <c r="A413" s="24"/>
      <c r="B413" s="24"/>
      <c r="J413" s="24"/>
      <c r="K413" s="24"/>
      <c r="L413" s="24"/>
      <c r="Y413" s="24"/>
    </row>
    <row r="414" spans="1:25">
      <c r="A414" s="24"/>
      <c r="B414" s="24"/>
      <c r="J414" s="24"/>
      <c r="K414" s="24"/>
      <c r="L414" s="24"/>
      <c r="Y414" s="24"/>
    </row>
    <row r="415" spans="1:25">
      <c r="A415" s="24"/>
      <c r="B415" s="24"/>
      <c r="J415" s="24"/>
      <c r="K415" s="24"/>
      <c r="L415" s="24"/>
      <c r="Y415" s="24"/>
    </row>
    <row r="416" spans="1:25">
      <c r="A416" s="24"/>
      <c r="B416" s="24"/>
      <c r="J416" s="24"/>
      <c r="K416" s="24"/>
      <c r="L416" s="24"/>
      <c r="Y416" s="24"/>
    </row>
    <row r="417" spans="1:25">
      <c r="A417" s="24"/>
      <c r="B417" s="24"/>
      <c r="J417" s="24"/>
      <c r="K417" s="24"/>
      <c r="L417" s="24"/>
      <c r="Y417" s="24"/>
    </row>
    <row r="418" spans="1:25">
      <c r="A418" s="24"/>
      <c r="B418" s="24"/>
      <c r="J418" s="24"/>
      <c r="K418" s="24"/>
      <c r="L418" s="24"/>
      <c r="Y418" s="24"/>
    </row>
    <row r="419" spans="1:25">
      <c r="A419" s="24"/>
      <c r="B419" s="24"/>
      <c r="J419" s="24"/>
      <c r="K419" s="24"/>
      <c r="L419" s="24"/>
      <c r="Y419" s="24"/>
    </row>
    <row r="420" spans="1:25">
      <c r="A420" s="24"/>
      <c r="B420" s="24"/>
      <c r="J420" s="24"/>
      <c r="K420" s="24"/>
      <c r="L420" s="24"/>
      <c r="Y420" s="24"/>
    </row>
    <row r="421" spans="1:25">
      <c r="A421" s="24"/>
      <c r="B421" s="24"/>
      <c r="J421" s="24"/>
      <c r="K421" s="24"/>
      <c r="L421" s="24"/>
      <c r="Y421" s="24"/>
    </row>
    <row r="422" spans="1:25">
      <c r="A422" s="24"/>
      <c r="B422" s="24"/>
      <c r="J422" s="24"/>
      <c r="K422" s="24"/>
      <c r="L422" s="24"/>
      <c r="Y422" s="24"/>
    </row>
    <row r="423" spans="1:25">
      <c r="A423" s="24"/>
      <c r="B423" s="24"/>
      <c r="J423" s="24"/>
      <c r="K423" s="24"/>
      <c r="L423" s="24"/>
      <c r="Y423" s="24"/>
    </row>
    <row r="424" spans="1:25">
      <c r="A424" s="24"/>
      <c r="B424" s="24"/>
      <c r="J424" s="24"/>
      <c r="K424" s="24"/>
      <c r="L424" s="24"/>
      <c r="Y424" s="24"/>
    </row>
    <row r="425" spans="1:25">
      <c r="A425" s="24"/>
      <c r="B425" s="24"/>
      <c r="J425" s="24"/>
      <c r="K425" s="24"/>
      <c r="L425" s="24"/>
      <c r="Y425" s="24"/>
    </row>
    <row r="426" spans="1:25">
      <c r="A426" s="24"/>
      <c r="B426" s="24"/>
      <c r="J426" s="24"/>
      <c r="K426" s="24"/>
      <c r="L426" s="24"/>
      <c r="Y426" s="24"/>
    </row>
    <row r="427" spans="1:25">
      <c r="A427" s="24"/>
      <c r="B427" s="24"/>
      <c r="J427" s="24"/>
      <c r="K427" s="24"/>
      <c r="L427" s="24"/>
      <c r="Y427" s="24"/>
    </row>
    <row r="428" spans="1:25">
      <c r="A428" s="24"/>
      <c r="B428" s="24"/>
      <c r="J428" s="24"/>
      <c r="K428" s="24"/>
      <c r="L428" s="24"/>
      <c r="Y428" s="24"/>
    </row>
    <row r="429" spans="1:25">
      <c r="A429" s="24"/>
      <c r="B429" s="24"/>
      <c r="J429" s="24"/>
      <c r="K429" s="24"/>
      <c r="L429" s="24"/>
      <c r="Y429" s="24"/>
    </row>
    <row r="430" spans="1:25">
      <c r="A430" s="24"/>
      <c r="B430" s="24"/>
      <c r="J430" s="24"/>
      <c r="K430" s="24"/>
      <c r="L430" s="24"/>
      <c r="Y430" s="24"/>
    </row>
    <row r="431" spans="1:25">
      <c r="A431" s="24"/>
      <c r="B431" s="24"/>
      <c r="J431" s="24"/>
      <c r="K431" s="24"/>
      <c r="L431" s="24"/>
      <c r="Y431" s="24"/>
    </row>
    <row r="432" spans="1:25">
      <c r="A432" s="24"/>
      <c r="B432" s="24"/>
      <c r="J432" s="24"/>
      <c r="K432" s="24"/>
      <c r="L432" s="24"/>
      <c r="Y432" s="24"/>
    </row>
    <row r="433" spans="1:25">
      <c r="A433" s="24"/>
      <c r="B433" s="24"/>
      <c r="J433" s="24"/>
      <c r="K433" s="24"/>
      <c r="L433" s="24"/>
      <c r="Y433" s="24"/>
    </row>
    <row r="434" spans="1:25">
      <c r="A434" s="24"/>
      <c r="B434" s="24"/>
      <c r="J434" s="24"/>
      <c r="K434" s="24"/>
      <c r="L434" s="24"/>
      <c r="Y434" s="24"/>
    </row>
    <row r="435" spans="1:25">
      <c r="A435" s="24"/>
      <c r="B435" s="24"/>
      <c r="J435" s="24"/>
      <c r="K435" s="24"/>
      <c r="L435" s="24"/>
      <c r="Y435" s="24"/>
    </row>
    <row r="436" spans="1:25">
      <c r="A436" s="24"/>
      <c r="B436" s="24"/>
      <c r="J436" s="24"/>
      <c r="K436" s="24"/>
      <c r="L436" s="24"/>
      <c r="Y436" s="24"/>
    </row>
    <row r="437" spans="1:25">
      <c r="A437" s="24"/>
      <c r="B437" s="24"/>
      <c r="J437" s="24"/>
      <c r="K437" s="24"/>
      <c r="L437" s="24"/>
      <c r="W437" s="24"/>
      <c r="X437" s="24"/>
      <c r="Y437" s="24"/>
    </row>
    <row r="438" spans="1:25">
      <c r="A438" s="24"/>
      <c r="B438" s="24"/>
      <c r="J438" s="24"/>
      <c r="K438" s="24"/>
      <c r="L438" s="24"/>
      <c r="W438" s="24"/>
      <c r="X438" s="24"/>
      <c r="Y438" s="24"/>
    </row>
    <row r="439" spans="1:25">
      <c r="A439" s="24"/>
      <c r="B439" s="24"/>
      <c r="J439" s="24"/>
      <c r="K439" s="24"/>
      <c r="L439" s="24"/>
      <c r="W439" s="24"/>
      <c r="X439" s="24"/>
      <c r="Y439" s="24"/>
    </row>
    <row r="440" spans="1:25">
      <c r="A440" s="24"/>
      <c r="B440" s="24"/>
      <c r="J440" s="24"/>
      <c r="K440" s="24"/>
      <c r="L440" s="24"/>
      <c r="W440" s="24"/>
      <c r="X440" s="24"/>
      <c r="Y440" s="24"/>
    </row>
    <row r="441" spans="1:25">
      <c r="A441" s="24"/>
      <c r="B441" s="24"/>
      <c r="J441" s="24"/>
      <c r="K441" s="24"/>
      <c r="L441" s="24"/>
      <c r="W441" s="24"/>
      <c r="X441" s="24"/>
      <c r="Y441" s="24"/>
    </row>
    <row r="442" spans="1:25">
      <c r="A442" s="24"/>
      <c r="B442" s="24"/>
      <c r="J442" s="24"/>
      <c r="K442" s="24"/>
      <c r="L442" s="24"/>
      <c r="W442" s="24"/>
      <c r="X442" s="24"/>
      <c r="Y442" s="24"/>
    </row>
    <row r="443" spans="1:25">
      <c r="A443" s="24"/>
      <c r="B443" s="24"/>
      <c r="J443" s="24"/>
      <c r="K443" s="24"/>
      <c r="L443" s="24"/>
      <c r="W443" s="24"/>
      <c r="X443" s="24"/>
      <c r="Y443" s="24"/>
    </row>
    <row r="444" spans="1:25">
      <c r="A444" s="24"/>
      <c r="B444" s="24"/>
      <c r="J444" s="24"/>
      <c r="K444" s="24"/>
      <c r="L444" s="24"/>
      <c r="W444" s="24"/>
      <c r="X444" s="24"/>
      <c r="Y444" s="24"/>
    </row>
    <row r="445" spans="1:25">
      <c r="A445" s="24"/>
      <c r="B445" s="24"/>
      <c r="J445" s="24"/>
      <c r="K445" s="24"/>
      <c r="L445" s="24"/>
      <c r="W445" s="24"/>
      <c r="X445" s="24"/>
      <c r="Y445" s="24"/>
    </row>
    <row r="446" spans="1:25">
      <c r="A446" s="24"/>
      <c r="B446" s="24"/>
      <c r="J446" s="24"/>
      <c r="K446" s="24"/>
      <c r="L446" s="24"/>
      <c r="W446" s="24"/>
      <c r="X446" s="24"/>
      <c r="Y446" s="24"/>
    </row>
    <row r="447" spans="1:25">
      <c r="A447" s="24"/>
      <c r="B447" s="24"/>
      <c r="J447" s="24"/>
      <c r="K447" s="24"/>
      <c r="L447" s="24"/>
      <c r="W447" s="24"/>
      <c r="X447" s="24"/>
      <c r="Y447" s="24"/>
    </row>
    <row r="448" spans="1:25">
      <c r="A448" s="24"/>
      <c r="B448" s="24"/>
      <c r="J448" s="24"/>
      <c r="K448" s="24"/>
      <c r="L448" s="24"/>
      <c r="W448" s="24"/>
      <c r="X448" s="24"/>
      <c r="Y448" s="24"/>
    </row>
    <row r="449" spans="1:25">
      <c r="A449" s="24"/>
      <c r="B449" s="24"/>
      <c r="J449" s="24"/>
      <c r="K449" s="24"/>
      <c r="L449" s="24"/>
      <c r="W449" s="24"/>
      <c r="X449" s="24"/>
      <c r="Y449" s="24"/>
    </row>
    <row r="450" spans="1:25">
      <c r="A450" s="24"/>
      <c r="B450" s="24"/>
      <c r="J450" s="24"/>
      <c r="K450" s="24"/>
      <c r="L450" s="24"/>
      <c r="W450" s="24"/>
      <c r="X450" s="24"/>
      <c r="Y450" s="24"/>
    </row>
    <row r="451" spans="1:25">
      <c r="A451" s="24"/>
      <c r="B451" s="24"/>
      <c r="J451" s="24"/>
      <c r="K451" s="24"/>
      <c r="L451" s="24"/>
      <c r="W451" s="24"/>
      <c r="X451" s="24"/>
      <c r="Y451" s="24"/>
    </row>
    <row r="452" spans="1:25">
      <c r="A452" s="24"/>
      <c r="B452" s="24"/>
      <c r="J452" s="24"/>
      <c r="K452" s="24"/>
      <c r="L452" s="24"/>
      <c r="W452" s="24"/>
      <c r="X452" s="24"/>
      <c r="Y452" s="24"/>
    </row>
    <row r="453" spans="1:25">
      <c r="A453" s="24"/>
      <c r="B453" s="24"/>
      <c r="J453" s="24"/>
      <c r="K453" s="24"/>
      <c r="L453" s="24"/>
      <c r="W453" s="24"/>
      <c r="X453" s="24"/>
      <c r="Y453" s="24"/>
    </row>
    <row r="454" spans="1:25">
      <c r="A454" s="24"/>
      <c r="B454" s="24"/>
      <c r="J454" s="24"/>
      <c r="K454" s="24"/>
      <c r="L454" s="24"/>
      <c r="W454" s="24"/>
      <c r="X454" s="24"/>
      <c r="Y454" s="24"/>
    </row>
    <row r="455" spans="1:25">
      <c r="A455" s="24"/>
      <c r="B455" s="24"/>
      <c r="J455" s="24"/>
      <c r="K455" s="24"/>
      <c r="L455" s="24"/>
      <c r="W455" s="24"/>
      <c r="X455" s="24"/>
      <c r="Y455" s="24"/>
    </row>
    <row r="456" spans="1:25">
      <c r="A456" s="24"/>
      <c r="B456" s="24"/>
      <c r="J456" s="24"/>
      <c r="K456" s="24"/>
      <c r="L456" s="24"/>
      <c r="W456" s="24"/>
      <c r="X456" s="24"/>
      <c r="Y456" s="24"/>
    </row>
    <row r="457" spans="1:25">
      <c r="A457" s="24"/>
      <c r="B457" s="24"/>
      <c r="J457" s="24"/>
      <c r="K457" s="24"/>
      <c r="L457" s="24"/>
      <c r="W457" s="24"/>
      <c r="X457" s="24"/>
      <c r="Y457" s="24"/>
    </row>
    <row r="458" spans="1:25">
      <c r="A458" s="24"/>
      <c r="B458" s="24"/>
      <c r="J458" s="24"/>
      <c r="K458" s="24"/>
      <c r="L458" s="24"/>
      <c r="W458" s="24"/>
      <c r="X458" s="24"/>
      <c r="Y458" s="24"/>
    </row>
    <row r="459" spans="1:25">
      <c r="A459" s="24"/>
      <c r="B459" s="24"/>
      <c r="J459" s="24"/>
      <c r="K459" s="24"/>
      <c r="L459" s="24"/>
      <c r="W459" s="24"/>
      <c r="X459" s="24"/>
      <c r="Y459" s="24"/>
    </row>
    <row r="460" spans="1:25">
      <c r="A460" s="24"/>
      <c r="B460" s="24"/>
      <c r="J460" s="24"/>
      <c r="K460" s="24"/>
      <c r="L460" s="24"/>
      <c r="W460" s="24"/>
      <c r="X460" s="24"/>
      <c r="Y460" s="24"/>
    </row>
    <row r="461" spans="1:25">
      <c r="A461" s="24"/>
      <c r="B461" s="24"/>
      <c r="J461" s="24"/>
      <c r="K461" s="24"/>
      <c r="L461" s="24"/>
      <c r="W461" s="24"/>
      <c r="X461" s="24"/>
      <c r="Y461" s="24"/>
    </row>
    <row r="462" spans="1:25">
      <c r="A462" s="24"/>
      <c r="B462" s="24"/>
      <c r="J462" s="24"/>
      <c r="K462" s="24"/>
      <c r="L462" s="24"/>
      <c r="W462" s="24"/>
      <c r="X462" s="24"/>
      <c r="Y462" s="24"/>
    </row>
    <row r="463" spans="1:25">
      <c r="A463" s="24"/>
      <c r="B463" s="24"/>
      <c r="J463" s="24"/>
      <c r="K463" s="24"/>
      <c r="L463" s="24"/>
      <c r="W463" s="24"/>
      <c r="X463" s="24"/>
      <c r="Y463" s="24"/>
    </row>
    <row r="464" spans="1:25">
      <c r="A464" s="24"/>
      <c r="B464" s="24"/>
      <c r="J464" s="24"/>
      <c r="K464" s="24"/>
      <c r="L464" s="24"/>
      <c r="W464" s="24"/>
      <c r="X464" s="24"/>
      <c r="Y464" s="24"/>
    </row>
    <row r="465" spans="1:25">
      <c r="A465" s="24"/>
      <c r="B465" s="24"/>
      <c r="J465" s="24"/>
      <c r="K465" s="24"/>
      <c r="L465" s="24"/>
      <c r="W465" s="24"/>
      <c r="X465" s="24"/>
      <c r="Y465" s="24"/>
    </row>
    <row r="466" spans="1:25">
      <c r="A466" s="24"/>
      <c r="B466" s="24"/>
      <c r="J466" s="24"/>
      <c r="K466" s="24"/>
      <c r="L466" s="24"/>
      <c r="W466" s="24"/>
      <c r="X466" s="24"/>
      <c r="Y466" s="24"/>
    </row>
    <row r="467" spans="1:25">
      <c r="A467" s="24"/>
      <c r="B467" s="24"/>
      <c r="J467" s="24"/>
      <c r="K467" s="24"/>
      <c r="L467" s="24"/>
      <c r="W467" s="24"/>
      <c r="X467" s="24"/>
      <c r="Y467" s="24"/>
    </row>
    <row r="468" spans="1:25">
      <c r="A468" s="24"/>
      <c r="B468" s="24"/>
      <c r="J468" s="24"/>
      <c r="K468" s="24"/>
      <c r="L468" s="24"/>
      <c r="W468" s="24"/>
      <c r="X468" s="24"/>
      <c r="Y468" s="24"/>
    </row>
    <row r="469" spans="1:25">
      <c r="A469" s="24"/>
      <c r="B469" s="24"/>
      <c r="J469" s="24"/>
      <c r="K469" s="24"/>
      <c r="L469" s="24"/>
      <c r="W469" s="24"/>
      <c r="X469" s="24"/>
      <c r="Y469" s="24"/>
    </row>
    <row r="470" spans="1:25">
      <c r="A470" s="24"/>
      <c r="B470" s="24"/>
      <c r="J470" s="24"/>
      <c r="K470" s="24"/>
      <c r="L470" s="24"/>
      <c r="W470" s="24"/>
      <c r="X470" s="24"/>
      <c r="Y470" s="24"/>
    </row>
    <row r="471" spans="1:25">
      <c r="A471" s="24"/>
      <c r="B471" s="24"/>
      <c r="J471" s="24"/>
      <c r="K471" s="24"/>
      <c r="L471" s="24"/>
      <c r="W471" s="24"/>
      <c r="X471" s="24"/>
      <c r="Y471" s="24"/>
    </row>
    <row r="472" spans="1:25">
      <c r="A472" s="24"/>
      <c r="B472" s="24"/>
      <c r="J472" s="24"/>
      <c r="K472" s="24"/>
      <c r="L472" s="24"/>
      <c r="W472" s="24"/>
      <c r="X472" s="24"/>
      <c r="Y472" s="24"/>
    </row>
    <row r="473" spans="1:25">
      <c r="A473" s="24"/>
      <c r="B473" s="24"/>
      <c r="J473" s="24"/>
      <c r="K473" s="24"/>
      <c r="L473" s="24"/>
      <c r="W473" s="24"/>
      <c r="X473" s="24"/>
      <c r="Y473" s="24"/>
    </row>
    <row r="474" spans="1:25">
      <c r="A474" s="24"/>
      <c r="B474" s="24"/>
      <c r="J474" s="24"/>
      <c r="K474" s="24"/>
      <c r="L474" s="24"/>
      <c r="W474" s="24"/>
      <c r="X474" s="24"/>
      <c r="Y474" s="24"/>
    </row>
    <row r="475" spans="1:25">
      <c r="A475" s="24"/>
      <c r="B475" s="24"/>
      <c r="J475" s="24"/>
      <c r="K475" s="24"/>
      <c r="L475" s="24"/>
      <c r="W475" s="24"/>
      <c r="X475" s="24"/>
      <c r="Y475" s="24"/>
    </row>
    <row r="476" spans="1:25">
      <c r="A476" s="24"/>
      <c r="B476" s="24"/>
      <c r="J476" s="24"/>
      <c r="K476" s="24"/>
      <c r="L476" s="24"/>
      <c r="W476" s="24"/>
      <c r="X476" s="24"/>
      <c r="Y476" s="24"/>
    </row>
    <row r="477" spans="1:25">
      <c r="A477" s="24"/>
      <c r="B477" s="24"/>
      <c r="J477" s="24"/>
      <c r="K477" s="24"/>
      <c r="L477" s="24"/>
      <c r="W477" s="24"/>
      <c r="X477" s="24"/>
      <c r="Y477" s="24"/>
    </row>
    <row r="478" spans="1:25">
      <c r="A478" s="24"/>
      <c r="B478" s="24"/>
      <c r="J478" s="24"/>
      <c r="K478" s="24"/>
      <c r="L478" s="24"/>
      <c r="W478" s="24"/>
      <c r="X478" s="24"/>
      <c r="Y478" s="24"/>
    </row>
    <row r="479" spans="1:25">
      <c r="A479" s="24"/>
      <c r="B479" s="24"/>
      <c r="J479" s="24"/>
      <c r="K479" s="24"/>
      <c r="L479" s="24"/>
      <c r="W479" s="24"/>
      <c r="X479" s="24"/>
      <c r="Y479" s="24"/>
    </row>
    <row r="480" spans="1:25">
      <c r="A480" s="24"/>
      <c r="B480" s="24"/>
      <c r="J480" s="24"/>
      <c r="K480" s="24"/>
      <c r="L480" s="24"/>
      <c r="W480" s="24"/>
      <c r="X480" s="24"/>
      <c r="Y480" s="24"/>
    </row>
    <row r="481" spans="1:25">
      <c r="A481" s="24"/>
      <c r="B481" s="24"/>
      <c r="J481" s="24"/>
      <c r="K481" s="24"/>
      <c r="L481" s="24"/>
      <c r="W481" s="24"/>
      <c r="X481" s="24"/>
      <c r="Y481" s="24"/>
    </row>
    <row r="482" spans="1:25">
      <c r="A482" s="24"/>
      <c r="B482" s="24"/>
      <c r="J482" s="24"/>
      <c r="K482" s="24"/>
      <c r="L482" s="24"/>
      <c r="W482" s="24"/>
      <c r="X482" s="24"/>
      <c r="Y482" s="24"/>
    </row>
    <row r="483" spans="1:25">
      <c r="A483" s="24"/>
      <c r="B483" s="24"/>
      <c r="J483" s="24"/>
      <c r="K483" s="24"/>
      <c r="L483" s="24"/>
      <c r="W483" s="24"/>
      <c r="X483" s="24"/>
      <c r="Y483" s="24"/>
    </row>
    <row r="484" spans="1:25">
      <c r="A484" s="24"/>
      <c r="B484" s="24"/>
      <c r="J484" s="24"/>
      <c r="K484" s="24"/>
      <c r="L484" s="24"/>
      <c r="W484" s="24"/>
      <c r="X484" s="24"/>
      <c r="Y484" s="24"/>
    </row>
    <row r="485" spans="1:25">
      <c r="A485" s="24"/>
      <c r="B485" s="24"/>
      <c r="J485" s="24"/>
      <c r="K485" s="24"/>
      <c r="L485" s="24"/>
      <c r="W485" s="24"/>
      <c r="X485" s="24"/>
      <c r="Y485" s="24"/>
    </row>
    <row r="486" spans="1:25">
      <c r="A486" s="24"/>
      <c r="B486" s="24"/>
      <c r="J486" s="24"/>
      <c r="K486" s="24"/>
      <c r="L486" s="24"/>
      <c r="W486" s="24"/>
      <c r="X486" s="24"/>
      <c r="Y486" s="24"/>
    </row>
    <row r="487" spans="1:25">
      <c r="A487" s="24"/>
      <c r="B487" s="24"/>
      <c r="J487" s="24"/>
      <c r="K487" s="24"/>
      <c r="L487" s="24"/>
      <c r="W487" s="24"/>
      <c r="X487" s="24"/>
      <c r="Y487" s="24"/>
    </row>
    <row r="488" spans="1:25">
      <c r="A488" s="24"/>
      <c r="B488" s="24"/>
      <c r="J488" s="24"/>
      <c r="K488" s="24"/>
      <c r="L488" s="24"/>
      <c r="W488" s="24"/>
      <c r="X488" s="24"/>
      <c r="Y488" s="24"/>
    </row>
    <row r="489" spans="1:25">
      <c r="A489" s="24"/>
      <c r="B489" s="24"/>
      <c r="J489" s="24"/>
      <c r="K489" s="24"/>
      <c r="L489" s="24"/>
      <c r="W489" s="24"/>
      <c r="X489" s="24"/>
      <c r="Y489" s="24"/>
    </row>
    <row r="490" spans="1:25">
      <c r="A490" s="24"/>
      <c r="B490" s="24"/>
      <c r="J490" s="24"/>
      <c r="K490" s="24"/>
      <c r="L490" s="24"/>
      <c r="W490" s="24"/>
      <c r="X490" s="24"/>
      <c r="Y490" s="24"/>
    </row>
    <row r="491" spans="1:25">
      <c r="A491" s="24"/>
      <c r="B491" s="24"/>
      <c r="J491" s="24"/>
      <c r="K491" s="24"/>
      <c r="L491" s="24"/>
      <c r="W491" s="24"/>
      <c r="X491" s="24"/>
      <c r="Y491" s="24"/>
    </row>
    <row r="492" spans="1:25">
      <c r="A492" s="24"/>
      <c r="B492" s="24"/>
      <c r="J492" s="24"/>
      <c r="K492" s="24"/>
      <c r="L492" s="24"/>
      <c r="W492" s="24"/>
      <c r="X492" s="24"/>
      <c r="Y492" s="24"/>
    </row>
    <row r="493" spans="1:25">
      <c r="A493" s="24"/>
      <c r="B493" s="24"/>
      <c r="J493" s="24"/>
      <c r="K493" s="24"/>
      <c r="L493" s="24"/>
      <c r="W493" s="24"/>
      <c r="X493" s="24"/>
      <c r="Y493" s="24"/>
    </row>
    <row r="494" spans="1:25">
      <c r="A494" s="24"/>
      <c r="B494" s="24"/>
      <c r="J494" s="24"/>
      <c r="K494" s="24"/>
      <c r="L494" s="24"/>
      <c r="W494" s="24"/>
      <c r="X494" s="24"/>
      <c r="Y494" s="24"/>
    </row>
    <row r="495" spans="1:25">
      <c r="A495" s="24"/>
      <c r="B495" s="24"/>
      <c r="J495" s="24"/>
      <c r="K495" s="24"/>
      <c r="L495" s="24"/>
      <c r="W495" s="24"/>
      <c r="X495" s="24"/>
      <c r="Y495" s="24"/>
    </row>
    <row r="496" spans="1:25">
      <c r="A496" s="24"/>
      <c r="B496" s="24"/>
      <c r="J496" s="24"/>
      <c r="K496" s="24"/>
      <c r="L496" s="24"/>
      <c r="W496" s="24"/>
      <c r="X496" s="24"/>
      <c r="Y496" s="24"/>
    </row>
    <row r="497" spans="1:25">
      <c r="A497" s="24"/>
      <c r="B497" s="24"/>
      <c r="J497" s="24"/>
      <c r="K497" s="24"/>
      <c r="L497" s="24"/>
      <c r="W497" s="24"/>
      <c r="X497" s="24"/>
      <c r="Y497" s="24"/>
    </row>
    <row r="498" spans="1:25">
      <c r="A498" s="24"/>
      <c r="B498" s="24"/>
      <c r="J498" s="24"/>
      <c r="K498" s="24"/>
      <c r="L498" s="24"/>
      <c r="W498" s="24"/>
      <c r="X498" s="24"/>
      <c r="Y498" s="24"/>
    </row>
    <row r="499" spans="1:25">
      <c r="A499" s="24"/>
      <c r="B499" s="24"/>
      <c r="J499" s="24"/>
      <c r="K499" s="24"/>
      <c r="L499" s="24"/>
      <c r="W499" s="24"/>
      <c r="X499" s="24"/>
      <c r="Y499" s="24"/>
    </row>
    <row r="500" spans="1:25">
      <c r="A500" s="24"/>
      <c r="B500" s="24"/>
      <c r="J500" s="24"/>
      <c r="K500" s="24"/>
      <c r="L500" s="24"/>
      <c r="W500" s="24"/>
      <c r="X500" s="24"/>
      <c r="Y500" s="24"/>
    </row>
    <row r="501" spans="1:25">
      <c r="A501" s="24"/>
      <c r="B501" s="24"/>
      <c r="J501" s="24"/>
      <c r="K501" s="24"/>
      <c r="L501" s="24"/>
      <c r="W501" s="24"/>
      <c r="X501" s="24"/>
      <c r="Y501" s="24"/>
    </row>
    <row r="502" spans="1:25">
      <c r="A502" s="24"/>
      <c r="B502" s="24"/>
      <c r="J502" s="24"/>
      <c r="K502" s="24"/>
      <c r="L502" s="24"/>
      <c r="W502" s="24"/>
      <c r="X502" s="24"/>
      <c r="Y502" s="24"/>
    </row>
    <row r="503" spans="1:25">
      <c r="A503" s="24"/>
      <c r="B503" s="24"/>
      <c r="J503" s="24"/>
      <c r="K503" s="24"/>
      <c r="L503" s="24"/>
      <c r="W503" s="24"/>
      <c r="X503" s="24"/>
      <c r="Y503" s="24"/>
    </row>
    <row r="504" spans="1:25">
      <c r="A504" s="24"/>
      <c r="B504" s="24"/>
      <c r="J504" s="24"/>
      <c r="K504" s="24"/>
      <c r="L504" s="24"/>
      <c r="W504" s="24"/>
      <c r="X504" s="24"/>
      <c r="Y504" s="24"/>
    </row>
    <row r="505" spans="1:25">
      <c r="A505" s="24"/>
      <c r="B505" s="24"/>
      <c r="J505" s="24"/>
      <c r="K505" s="24"/>
      <c r="L505" s="24"/>
      <c r="W505" s="24"/>
      <c r="X505" s="24"/>
      <c r="Y505" s="24"/>
    </row>
    <row r="506" spans="1:25">
      <c r="A506" s="24"/>
      <c r="B506" s="24"/>
      <c r="J506" s="24"/>
      <c r="K506" s="24"/>
      <c r="L506" s="24"/>
      <c r="W506" s="24"/>
      <c r="X506" s="24"/>
      <c r="Y506" s="24"/>
    </row>
    <row r="507" spans="1:25">
      <c r="A507" s="24"/>
      <c r="B507" s="24"/>
      <c r="J507" s="24"/>
      <c r="K507" s="24"/>
      <c r="L507" s="24"/>
      <c r="W507" s="24"/>
      <c r="X507" s="24"/>
      <c r="Y507" s="24"/>
    </row>
    <row r="508" spans="1:25">
      <c r="A508" s="24"/>
      <c r="B508" s="24"/>
      <c r="J508" s="24"/>
      <c r="K508" s="24"/>
      <c r="L508" s="24"/>
      <c r="W508" s="24"/>
      <c r="X508" s="24"/>
      <c r="Y508" s="24"/>
    </row>
    <row r="509" spans="1:25">
      <c r="A509" s="24"/>
      <c r="B509" s="24"/>
      <c r="J509" s="24"/>
      <c r="K509" s="24"/>
      <c r="L509" s="24"/>
      <c r="W509" s="24"/>
      <c r="X509" s="24"/>
      <c r="Y509" s="24"/>
    </row>
    <row r="510" spans="1:25">
      <c r="A510" s="24"/>
      <c r="B510" s="24"/>
      <c r="J510" s="24"/>
      <c r="K510" s="24"/>
      <c r="L510" s="24"/>
      <c r="W510" s="24"/>
      <c r="X510" s="24"/>
      <c r="Y510" s="24"/>
    </row>
    <row r="511" spans="1:25">
      <c r="A511" s="24"/>
      <c r="B511" s="24"/>
      <c r="J511" s="24"/>
      <c r="K511" s="24"/>
      <c r="L511" s="24"/>
      <c r="W511" s="24"/>
      <c r="X511" s="24"/>
      <c r="Y511" s="24"/>
    </row>
    <row r="512" spans="1:25">
      <c r="A512" s="24"/>
      <c r="B512" s="24"/>
      <c r="J512" s="24"/>
      <c r="K512" s="24"/>
      <c r="L512" s="24"/>
      <c r="W512" s="24"/>
      <c r="X512" s="24"/>
      <c r="Y512" s="24"/>
    </row>
    <row r="513" spans="1:25">
      <c r="A513" s="24"/>
      <c r="B513" s="24"/>
      <c r="J513" s="24"/>
      <c r="K513" s="24"/>
      <c r="L513" s="24"/>
      <c r="W513" s="24"/>
      <c r="X513" s="24"/>
      <c r="Y513" s="24"/>
    </row>
    <row r="514" spans="1:25">
      <c r="A514" s="24"/>
      <c r="B514" s="24"/>
      <c r="J514" s="24"/>
      <c r="K514" s="24"/>
      <c r="L514" s="24"/>
      <c r="W514" s="24"/>
      <c r="X514" s="24"/>
      <c r="Y514" s="24"/>
    </row>
    <row r="515" spans="1:25">
      <c r="A515" s="24"/>
      <c r="B515" s="24"/>
      <c r="J515" s="24"/>
      <c r="K515" s="24"/>
      <c r="L515" s="24"/>
      <c r="W515" s="24"/>
      <c r="X515" s="24"/>
      <c r="Y515" s="24"/>
    </row>
    <row r="516" spans="1:25">
      <c r="A516" s="24"/>
      <c r="B516" s="24"/>
      <c r="J516" s="24"/>
      <c r="K516" s="24"/>
      <c r="L516" s="24"/>
      <c r="W516" s="24"/>
      <c r="X516" s="24"/>
      <c r="Y516" s="24"/>
    </row>
    <row r="517" spans="1:25">
      <c r="A517" s="24"/>
      <c r="B517" s="24"/>
      <c r="J517" s="24"/>
      <c r="K517" s="24"/>
      <c r="L517" s="24"/>
      <c r="W517" s="24"/>
      <c r="X517" s="24"/>
      <c r="Y517" s="24"/>
    </row>
    <row r="518" spans="1:25">
      <c r="A518" s="24"/>
      <c r="B518" s="24"/>
      <c r="J518" s="24"/>
      <c r="K518" s="24"/>
      <c r="L518" s="24"/>
      <c r="W518" s="24"/>
      <c r="X518" s="24"/>
      <c r="Y518" s="24"/>
    </row>
    <row r="519" spans="1:25">
      <c r="A519" s="24"/>
      <c r="B519" s="24"/>
      <c r="J519" s="24"/>
      <c r="K519" s="24"/>
      <c r="L519" s="24"/>
      <c r="W519" s="24"/>
      <c r="X519" s="24"/>
      <c r="Y519" s="24"/>
    </row>
    <row r="520" spans="1:25">
      <c r="A520" s="24"/>
      <c r="B520" s="24"/>
      <c r="J520" s="24"/>
      <c r="K520" s="24"/>
      <c r="L520" s="24"/>
      <c r="W520" s="24"/>
      <c r="X520" s="24"/>
      <c r="Y520" s="24"/>
    </row>
    <row r="521" spans="1:25">
      <c r="A521" s="24"/>
      <c r="B521" s="24"/>
      <c r="J521" s="24"/>
      <c r="K521" s="24"/>
      <c r="L521" s="24"/>
      <c r="W521" s="24"/>
      <c r="X521" s="24"/>
      <c r="Y521" s="24"/>
    </row>
    <row r="522" spans="1:25">
      <c r="A522" s="24"/>
      <c r="B522" s="24"/>
      <c r="J522" s="24"/>
      <c r="K522" s="24"/>
      <c r="L522" s="24"/>
      <c r="W522" s="24"/>
      <c r="X522" s="24"/>
      <c r="Y522" s="24"/>
    </row>
    <row r="523" spans="1:25">
      <c r="A523" s="24"/>
      <c r="B523" s="24"/>
      <c r="J523" s="24"/>
      <c r="K523" s="24"/>
      <c r="L523" s="24"/>
      <c r="W523" s="24"/>
      <c r="X523" s="24"/>
      <c r="Y523" s="24"/>
    </row>
    <row r="524" spans="1:25">
      <c r="A524" s="24"/>
      <c r="B524" s="24"/>
      <c r="J524" s="24"/>
      <c r="K524" s="24"/>
      <c r="L524" s="24"/>
      <c r="W524" s="24"/>
      <c r="X524" s="24"/>
      <c r="Y524" s="24"/>
    </row>
    <row r="525" spans="1:25">
      <c r="A525" s="24"/>
      <c r="B525" s="24"/>
      <c r="J525" s="24"/>
      <c r="K525" s="24"/>
      <c r="L525" s="24"/>
      <c r="W525" s="24"/>
      <c r="X525" s="24"/>
      <c r="Y525" s="24"/>
    </row>
    <row r="526" spans="1:25">
      <c r="A526" s="24"/>
      <c r="B526" s="24"/>
      <c r="J526" s="24"/>
      <c r="K526" s="24"/>
      <c r="L526" s="24"/>
      <c r="W526" s="24"/>
      <c r="X526" s="24"/>
      <c r="Y526" s="24"/>
    </row>
    <row r="527" spans="1:25">
      <c r="A527" s="24"/>
      <c r="B527" s="24"/>
      <c r="J527" s="24"/>
      <c r="K527" s="24"/>
      <c r="L527" s="24"/>
      <c r="W527" s="24"/>
      <c r="X527" s="24"/>
      <c r="Y527" s="24"/>
    </row>
    <row r="528" spans="1:25">
      <c r="A528" s="24"/>
      <c r="B528" s="24"/>
      <c r="J528" s="24"/>
      <c r="K528" s="24"/>
      <c r="L528" s="24"/>
      <c r="W528" s="24"/>
      <c r="X528" s="24"/>
      <c r="Y528" s="24"/>
    </row>
    <row r="529" spans="1:25">
      <c r="A529" s="24"/>
      <c r="B529" s="24"/>
      <c r="J529" s="24"/>
      <c r="K529" s="24"/>
      <c r="L529" s="24"/>
      <c r="W529" s="24"/>
      <c r="X529" s="24"/>
      <c r="Y529" s="24"/>
    </row>
    <row r="530" spans="1:25">
      <c r="A530" s="24"/>
      <c r="B530" s="24"/>
      <c r="J530" s="24"/>
      <c r="K530" s="24"/>
      <c r="L530" s="24"/>
      <c r="W530" s="24"/>
      <c r="X530" s="24"/>
      <c r="Y530" s="24"/>
    </row>
    <row r="531" spans="1:25">
      <c r="A531" s="24"/>
      <c r="B531" s="24"/>
      <c r="J531" s="24"/>
      <c r="K531" s="24"/>
      <c r="L531" s="24"/>
      <c r="W531" s="24"/>
      <c r="X531" s="24"/>
      <c r="Y531" s="24"/>
    </row>
    <row r="532" spans="1:25">
      <c r="A532" s="24"/>
      <c r="B532" s="24"/>
      <c r="J532" s="24"/>
      <c r="K532" s="24"/>
      <c r="L532" s="24"/>
      <c r="W532" s="24"/>
      <c r="X532" s="24"/>
      <c r="Y532" s="24"/>
    </row>
    <row r="533" spans="1:25">
      <c r="A533" s="24"/>
      <c r="B533" s="24"/>
      <c r="J533" s="24"/>
      <c r="K533" s="24"/>
      <c r="L533" s="24"/>
      <c r="W533" s="24"/>
      <c r="X533" s="24"/>
      <c r="Y533" s="24"/>
    </row>
    <row r="534" spans="1:25">
      <c r="A534" s="24"/>
      <c r="B534" s="24"/>
      <c r="J534" s="24"/>
      <c r="K534" s="24"/>
      <c r="L534" s="24"/>
      <c r="W534" s="24"/>
      <c r="X534" s="24"/>
      <c r="Y534" s="24"/>
    </row>
    <row r="535" spans="1:25">
      <c r="A535" s="24"/>
      <c r="B535" s="24"/>
      <c r="J535" s="24"/>
      <c r="K535" s="24"/>
      <c r="L535" s="24"/>
      <c r="W535" s="24"/>
      <c r="X535" s="24"/>
      <c r="Y535" s="24"/>
    </row>
    <row r="536" spans="1:25">
      <c r="A536" s="24"/>
      <c r="B536" s="24"/>
      <c r="J536" s="24"/>
      <c r="K536" s="24"/>
      <c r="L536" s="24"/>
      <c r="W536" s="24"/>
      <c r="X536" s="24"/>
      <c r="Y536" s="24"/>
    </row>
    <row r="537" spans="1:25">
      <c r="A537" s="24"/>
      <c r="B537" s="24"/>
      <c r="J537" s="24"/>
      <c r="K537" s="24"/>
      <c r="L537" s="24"/>
      <c r="W537" s="24"/>
      <c r="X537" s="24"/>
      <c r="Y537" s="24"/>
    </row>
    <row r="538" spans="1:25">
      <c r="A538" s="24"/>
      <c r="B538" s="24"/>
      <c r="J538" s="24"/>
      <c r="K538" s="24"/>
      <c r="L538" s="24"/>
      <c r="W538" s="24"/>
      <c r="X538" s="24"/>
      <c r="Y538" s="24"/>
    </row>
    <row r="539" spans="1:25">
      <c r="A539" s="24"/>
      <c r="B539" s="24"/>
      <c r="J539" s="24"/>
      <c r="K539" s="24"/>
      <c r="L539" s="24"/>
      <c r="W539" s="24"/>
      <c r="X539" s="24"/>
      <c r="Y539" s="24"/>
    </row>
    <row r="540" spans="1:25">
      <c r="A540" s="24"/>
      <c r="B540" s="24"/>
      <c r="J540" s="24"/>
      <c r="K540" s="24"/>
      <c r="L540" s="24"/>
      <c r="W540" s="24"/>
      <c r="X540" s="24"/>
      <c r="Y540" s="24"/>
    </row>
    <row r="541" spans="1:25">
      <c r="A541" s="24"/>
      <c r="B541" s="24"/>
      <c r="J541" s="24"/>
      <c r="K541" s="24"/>
      <c r="L541" s="24"/>
      <c r="W541" s="24"/>
      <c r="X541" s="24"/>
      <c r="Y541" s="24"/>
    </row>
    <row r="542" spans="1:25">
      <c r="A542" s="24"/>
      <c r="B542" s="24"/>
      <c r="J542" s="24"/>
      <c r="K542" s="24"/>
      <c r="L542" s="24"/>
      <c r="W542" s="24"/>
      <c r="X542" s="24"/>
      <c r="Y542" s="24"/>
    </row>
    <row r="543" spans="1:25">
      <c r="A543" s="24"/>
      <c r="B543" s="24"/>
      <c r="J543" s="24"/>
      <c r="K543" s="24"/>
      <c r="L543" s="24"/>
      <c r="W543" s="24"/>
      <c r="X543" s="24"/>
      <c r="Y543" s="24"/>
    </row>
    <row r="544" spans="1:25">
      <c r="A544" s="24"/>
      <c r="B544" s="24"/>
      <c r="J544" s="24"/>
      <c r="K544" s="24"/>
      <c r="L544" s="24"/>
      <c r="W544" s="24"/>
      <c r="X544" s="24"/>
      <c r="Y544" s="24"/>
    </row>
    <row r="545" spans="1:25">
      <c r="A545" s="24"/>
      <c r="B545" s="24"/>
      <c r="J545" s="24"/>
      <c r="K545" s="24"/>
      <c r="L545" s="24"/>
      <c r="W545" s="24"/>
      <c r="X545" s="24"/>
      <c r="Y545" s="24"/>
    </row>
    <row r="546" spans="1:25">
      <c r="A546" s="24"/>
      <c r="B546" s="24"/>
      <c r="J546" s="24"/>
      <c r="K546" s="24"/>
      <c r="L546" s="24"/>
      <c r="W546" s="24"/>
      <c r="X546" s="24"/>
      <c r="Y546" s="24"/>
    </row>
    <row r="547" spans="1:25">
      <c r="A547" s="24"/>
      <c r="B547" s="24"/>
      <c r="J547" s="24"/>
      <c r="K547" s="24"/>
      <c r="L547" s="24"/>
      <c r="W547" s="24"/>
      <c r="X547" s="24"/>
      <c r="Y547" s="24"/>
    </row>
    <row r="548" spans="1:25">
      <c r="A548" s="24"/>
      <c r="B548" s="24"/>
      <c r="J548" s="24"/>
      <c r="K548" s="24"/>
      <c r="L548" s="24"/>
      <c r="W548" s="24"/>
      <c r="X548" s="24"/>
      <c r="Y548" s="24"/>
    </row>
    <row r="549" spans="1:25">
      <c r="A549" s="24"/>
      <c r="B549" s="24"/>
      <c r="J549" s="24"/>
      <c r="K549" s="24"/>
      <c r="L549" s="24"/>
      <c r="W549" s="24"/>
      <c r="X549" s="24"/>
      <c r="Y549" s="24"/>
    </row>
    <row r="550" spans="1:25">
      <c r="A550" s="24"/>
      <c r="B550" s="24"/>
      <c r="J550" s="24"/>
      <c r="K550" s="24"/>
      <c r="L550" s="24"/>
      <c r="W550" s="24"/>
      <c r="X550" s="24"/>
      <c r="Y550" s="24"/>
    </row>
    <row r="551" spans="1:25">
      <c r="A551" s="24"/>
      <c r="B551" s="24"/>
      <c r="J551" s="24"/>
      <c r="K551" s="24"/>
      <c r="L551" s="24"/>
      <c r="W551" s="24"/>
      <c r="X551" s="24"/>
      <c r="Y551" s="24"/>
    </row>
    <row r="552" spans="1:25">
      <c r="A552" s="24"/>
      <c r="B552" s="24"/>
      <c r="J552" s="24"/>
      <c r="K552" s="24"/>
      <c r="L552" s="24"/>
      <c r="W552" s="24"/>
      <c r="X552" s="24"/>
      <c r="Y552" s="24"/>
    </row>
    <row r="553" spans="1:25">
      <c r="A553" s="24"/>
      <c r="B553" s="24"/>
      <c r="J553" s="24"/>
      <c r="K553" s="24"/>
      <c r="L553" s="24"/>
      <c r="W553" s="24"/>
      <c r="X553" s="24"/>
      <c r="Y553" s="24"/>
    </row>
    <row r="554" spans="1:25">
      <c r="A554" s="24"/>
      <c r="B554" s="24"/>
      <c r="J554" s="24"/>
      <c r="K554" s="24"/>
      <c r="L554" s="24"/>
      <c r="W554" s="24"/>
      <c r="X554" s="24"/>
      <c r="Y554" s="24"/>
    </row>
    <row r="555" spans="1:25">
      <c r="A555" s="24"/>
      <c r="B555" s="24"/>
      <c r="J555" s="24"/>
      <c r="K555" s="24"/>
      <c r="L555" s="24"/>
      <c r="W555" s="24"/>
      <c r="X555" s="24"/>
      <c r="Y555" s="24"/>
    </row>
    <row r="556" spans="1:25">
      <c r="A556" s="24"/>
      <c r="B556" s="24"/>
      <c r="J556" s="24"/>
      <c r="K556" s="24"/>
      <c r="L556" s="24"/>
      <c r="W556" s="24"/>
      <c r="X556" s="24"/>
      <c r="Y556" s="24"/>
    </row>
    <row r="557" spans="1:25">
      <c r="A557" s="24"/>
      <c r="B557" s="24"/>
      <c r="J557" s="24"/>
      <c r="K557" s="24"/>
      <c r="L557" s="24"/>
      <c r="W557" s="24"/>
      <c r="X557" s="24"/>
      <c r="Y557" s="24"/>
    </row>
    <row r="558" spans="1:25">
      <c r="A558" s="24"/>
      <c r="B558" s="24"/>
      <c r="J558" s="24"/>
      <c r="K558" s="24"/>
      <c r="L558" s="24"/>
      <c r="W558" s="24"/>
      <c r="X558" s="24"/>
      <c r="Y558" s="24"/>
    </row>
    <row r="559" spans="1:25">
      <c r="A559" s="24"/>
      <c r="B559" s="24"/>
      <c r="J559" s="24"/>
      <c r="K559" s="24"/>
      <c r="L559" s="24"/>
      <c r="W559" s="24"/>
      <c r="X559" s="24"/>
      <c r="Y559" s="24"/>
    </row>
    <row r="560" spans="1:25">
      <c r="A560" s="24"/>
      <c r="B560" s="24"/>
      <c r="J560" s="24"/>
      <c r="K560" s="24"/>
      <c r="L560" s="24"/>
      <c r="W560" s="24"/>
      <c r="X560" s="24"/>
      <c r="Y560" s="24"/>
    </row>
    <row r="561" spans="1:25">
      <c r="A561" s="24"/>
      <c r="B561" s="24"/>
      <c r="J561" s="24"/>
      <c r="K561" s="24"/>
      <c r="L561" s="24"/>
      <c r="W561" s="24"/>
      <c r="X561" s="24"/>
      <c r="Y561" s="24"/>
    </row>
    <row r="562" spans="1:25">
      <c r="A562" s="24"/>
      <c r="B562" s="24"/>
      <c r="J562" s="24"/>
      <c r="K562" s="24"/>
      <c r="L562" s="24"/>
      <c r="W562" s="24"/>
      <c r="X562" s="24"/>
      <c r="Y562" s="24"/>
    </row>
    <row r="563" spans="1:25">
      <c r="A563" s="24"/>
      <c r="B563" s="24"/>
      <c r="J563" s="24"/>
      <c r="K563" s="24"/>
      <c r="L563" s="24"/>
      <c r="W563" s="24"/>
      <c r="X563" s="24"/>
      <c r="Y563" s="24"/>
    </row>
    <row r="564" spans="1:25">
      <c r="A564" s="24"/>
      <c r="B564" s="24"/>
      <c r="J564" s="24"/>
      <c r="K564" s="24"/>
      <c r="L564" s="24"/>
      <c r="W564" s="24"/>
      <c r="X564" s="24"/>
      <c r="Y564" s="24"/>
    </row>
    <row r="565" spans="1:25">
      <c r="A565" s="24"/>
      <c r="B565" s="24"/>
      <c r="J565" s="24"/>
      <c r="K565" s="24"/>
      <c r="L565" s="24"/>
      <c r="W565" s="24"/>
      <c r="X565" s="24"/>
      <c r="Y565" s="24"/>
    </row>
    <row r="566" spans="1:25">
      <c r="A566" s="24"/>
      <c r="B566" s="24"/>
      <c r="J566" s="24"/>
      <c r="K566" s="24"/>
      <c r="L566" s="24"/>
      <c r="W566" s="24"/>
      <c r="X566" s="24"/>
      <c r="Y566" s="24"/>
    </row>
    <row r="567" spans="1:25">
      <c r="A567" s="24"/>
      <c r="B567" s="24"/>
      <c r="J567" s="24"/>
      <c r="K567" s="24"/>
      <c r="L567" s="24"/>
      <c r="W567" s="24"/>
      <c r="X567" s="24"/>
      <c r="Y567" s="24"/>
    </row>
    <row r="568" spans="1:25">
      <c r="A568" s="24"/>
      <c r="B568" s="24"/>
      <c r="J568" s="24"/>
      <c r="K568" s="24"/>
      <c r="L568" s="24"/>
      <c r="W568" s="24"/>
      <c r="X568" s="24"/>
      <c r="Y568" s="24"/>
    </row>
    <row r="569" spans="1:25">
      <c r="A569" s="24"/>
      <c r="B569" s="24"/>
      <c r="J569" s="24"/>
      <c r="K569" s="24"/>
      <c r="L569" s="24"/>
      <c r="W569" s="24"/>
      <c r="X569" s="24"/>
      <c r="Y569" s="24"/>
    </row>
    <row r="570" spans="1:25">
      <c r="A570" s="24"/>
      <c r="B570" s="24"/>
      <c r="J570" s="24"/>
      <c r="K570" s="24"/>
      <c r="L570" s="24"/>
      <c r="W570" s="24"/>
      <c r="X570" s="24"/>
      <c r="Y570" s="24"/>
    </row>
    <row r="571" spans="1:25">
      <c r="A571" s="24"/>
      <c r="B571" s="24"/>
      <c r="J571" s="24"/>
      <c r="K571" s="24"/>
      <c r="L571" s="24"/>
      <c r="W571" s="24"/>
      <c r="X571" s="24"/>
      <c r="Y571" s="24"/>
    </row>
    <row r="572" spans="1:25">
      <c r="A572" s="24"/>
      <c r="B572" s="24"/>
      <c r="J572" s="24"/>
      <c r="K572" s="24"/>
      <c r="L572" s="24"/>
      <c r="W572" s="24"/>
      <c r="X572" s="24"/>
      <c r="Y572" s="24"/>
    </row>
    <row r="573" spans="1:25">
      <c r="A573" s="24"/>
      <c r="B573" s="24"/>
      <c r="J573" s="24"/>
      <c r="K573" s="24"/>
      <c r="L573" s="24"/>
      <c r="W573" s="24"/>
      <c r="X573" s="24"/>
      <c r="Y573" s="24"/>
    </row>
    <row r="574" spans="1:25">
      <c r="A574" s="24"/>
      <c r="B574" s="24"/>
      <c r="J574" s="24"/>
      <c r="K574" s="24"/>
      <c r="L574" s="24"/>
      <c r="W574" s="24"/>
      <c r="X574" s="24"/>
      <c r="Y574" s="24"/>
    </row>
    <row r="575" spans="1:25">
      <c r="A575" s="24"/>
      <c r="B575" s="24"/>
      <c r="J575" s="24"/>
      <c r="K575" s="24"/>
      <c r="L575" s="24"/>
      <c r="W575" s="24"/>
      <c r="X575" s="24"/>
      <c r="Y575" s="24"/>
    </row>
    <row r="576" spans="1:25">
      <c r="A576" s="24"/>
      <c r="B576" s="24"/>
      <c r="J576" s="24"/>
      <c r="K576" s="24"/>
      <c r="L576" s="24"/>
      <c r="W576" s="24"/>
      <c r="X576" s="24"/>
      <c r="Y576" s="24"/>
    </row>
    <row r="577" spans="1:25">
      <c r="A577" s="24"/>
      <c r="B577" s="24"/>
      <c r="J577" s="24"/>
      <c r="K577" s="24"/>
      <c r="L577" s="24"/>
      <c r="W577" s="24"/>
      <c r="X577" s="24"/>
      <c r="Y577" s="24"/>
    </row>
    <row r="578" spans="1:25">
      <c r="A578" s="24"/>
      <c r="B578" s="24"/>
      <c r="J578" s="24"/>
      <c r="K578" s="24"/>
      <c r="L578" s="24"/>
      <c r="W578" s="24"/>
      <c r="X578" s="24"/>
      <c r="Y578" s="24"/>
    </row>
    <row r="579" spans="1:25">
      <c r="A579" s="24"/>
      <c r="B579" s="24"/>
      <c r="J579" s="24"/>
      <c r="K579" s="24"/>
      <c r="L579" s="24"/>
      <c r="W579" s="24"/>
      <c r="X579" s="24"/>
      <c r="Y579" s="24"/>
    </row>
    <row r="580" spans="1:25">
      <c r="A580" s="24"/>
      <c r="B580" s="24"/>
      <c r="J580" s="24"/>
      <c r="K580" s="24"/>
      <c r="L580" s="24"/>
      <c r="W580" s="24"/>
      <c r="X580" s="24"/>
      <c r="Y580" s="24"/>
    </row>
    <row r="581" spans="1:25">
      <c r="A581" s="24"/>
      <c r="B581" s="24"/>
      <c r="J581" s="24"/>
      <c r="K581" s="24"/>
      <c r="L581" s="24"/>
      <c r="W581" s="24"/>
      <c r="X581" s="24"/>
      <c r="Y581" s="24"/>
    </row>
    <row r="582" spans="1:25">
      <c r="A582" s="24"/>
      <c r="B582" s="24"/>
      <c r="J582" s="24"/>
      <c r="K582" s="24"/>
      <c r="L582" s="24"/>
      <c r="W582" s="24"/>
      <c r="X582" s="24"/>
      <c r="Y582" s="24"/>
    </row>
    <row r="583" spans="1:25">
      <c r="A583" s="24"/>
      <c r="B583" s="24"/>
      <c r="J583" s="24"/>
      <c r="K583" s="24"/>
      <c r="L583" s="24"/>
      <c r="W583" s="24"/>
      <c r="X583" s="24"/>
      <c r="Y583" s="24"/>
    </row>
    <row r="584" spans="1:25">
      <c r="A584" s="24"/>
      <c r="B584" s="24"/>
      <c r="J584" s="24"/>
      <c r="K584" s="24"/>
      <c r="L584" s="24"/>
      <c r="W584" s="24"/>
      <c r="X584" s="24"/>
      <c r="Y584" s="24"/>
    </row>
    <row r="585" spans="1:25">
      <c r="A585" s="24"/>
      <c r="B585" s="24"/>
      <c r="J585" s="24"/>
      <c r="K585" s="24"/>
      <c r="L585" s="24"/>
      <c r="W585" s="24"/>
      <c r="X585" s="24"/>
      <c r="Y585" s="24"/>
    </row>
    <row r="586" spans="1:25">
      <c r="A586" s="24"/>
      <c r="B586" s="24"/>
      <c r="J586" s="24"/>
      <c r="K586" s="24"/>
      <c r="L586" s="24"/>
      <c r="W586" s="24"/>
      <c r="X586" s="24"/>
      <c r="Y586" s="24"/>
    </row>
    <row r="587" spans="1:25">
      <c r="A587" s="24"/>
      <c r="B587" s="24"/>
      <c r="J587" s="24"/>
      <c r="K587" s="24"/>
      <c r="L587" s="24"/>
      <c r="W587" s="24"/>
      <c r="X587" s="24"/>
      <c r="Y587" s="24"/>
    </row>
    <row r="588" spans="1:25">
      <c r="A588" s="24"/>
      <c r="B588" s="24"/>
      <c r="J588" s="24"/>
      <c r="K588" s="24"/>
      <c r="L588" s="24"/>
      <c r="W588" s="24"/>
      <c r="X588" s="24"/>
      <c r="Y588" s="24"/>
    </row>
    <row r="589" spans="1:25">
      <c r="A589" s="24"/>
      <c r="B589" s="24"/>
      <c r="J589" s="24"/>
      <c r="K589" s="24"/>
      <c r="L589" s="24"/>
      <c r="W589" s="24"/>
      <c r="X589" s="24"/>
      <c r="Y589" s="24"/>
    </row>
    <row r="590" spans="1:25">
      <c r="A590" s="24"/>
      <c r="B590" s="24"/>
      <c r="J590" s="24"/>
      <c r="K590" s="24"/>
      <c r="L590" s="24"/>
      <c r="W590" s="24"/>
      <c r="X590" s="24"/>
      <c r="Y590" s="24"/>
    </row>
    <row r="591" spans="1:25">
      <c r="A591" s="24"/>
      <c r="B591" s="24"/>
      <c r="J591" s="24"/>
      <c r="K591" s="24"/>
      <c r="L591" s="24"/>
      <c r="W591" s="24"/>
      <c r="X591" s="24"/>
      <c r="Y591" s="24"/>
    </row>
    <row r="592" spans="1:25">
      <c r="A592" s="24"/>
      <c r="B592" s="24"/>
      <c r="J592" s="24"/>
      <c r="K592" s="24"/>
      <c r="L592" s="24"/>
      <c r="W592" s="24"/>
      <c r="X592" s="24"/>
      <c r="Y592" s="24"/>
    </row>
    <row r="593" spans="1:25">
      <c r="A593" s="24"/>
      <c r="B593" s="24"/>
      <c r="J593" s="24"/>
      <c r="K593" s="24"/>
      <c r="L593" s="24"/>
      <c r="W593" s="24"/>
      <c r="X593" s="24"/>
      <c r="Y593" s="24"/>
    </row>
    <row r="594" spans="1:25">
      <c r="A594" s="24"/>
      <c r="B594" s="24"/>
      <c r="J594" s="24"/>
      <c r="K594" s="24"/>
      <c r="L594" s="24"/>
      <c r="W594" s="24"/>
      <c r="X594" s="24"/>
      <c r="Y594" s="24"/>
    </row>
    <row r="595" spans="1:25">
      <c r="A595" s="24"/>
      <c r="B595" s="24"/>
      <c r="J595" s="24"/>
      <c r="K595" s="24"/>
      <c r="L595" s="24"/>
      <c r="W595" s="24"/>
      <c r="X595" s="24"/>
      <c r="Y595" s="24"/>
    </row>
    <row r="596" spans="1:25">
      <c r="A596" s="24"/>
      <c r="B596" s="24"/>
      <c r="J596" s="24"/>
      <c r="K596" s="24"/>
      <c r="L596" s="24"/>
      <c r="W596" s="24"/>
      <c r="X596" s="24"/>
      <c r="Y596" s="24"/>
    </row>
    <row r="597" spans="1:25">
      <c r="A597" s="24"/>
      <c r="B597" s="24"/>
      <c r="J597" s="24"/>
      <c r="K597" s="24"/>
      <c r="L597" s="24"/>
      <c r="W597" s="24"/>
      <c r="X597" s="24"/>
      <c r="Y597" s="24"/>
    </row>
    <row r="598" spans="1:25">
      <c r="A598" s="24"/>
      <c r="B598" s="24"/>
      <c r="J598" s="24"/>
      <c r="K598" s="24"/>
      <c r="L598" s="24"/>
      <c r="W598" s="24"/>
      <c r="X598" s="24"/>
      <c r="Y598" s="24"/>
    </row>
    <row r="599" spans="1:25">
      <c r="A599" s="24"/>
      <c r="B599" s="24"/>
      <c r="J599" s="24"/>
      <c r="K599" s="24"/>
      <c r="L599" s="24"/>
      <c r="W599" s="24"/>
      <c r="X599" s="24"/>
      <c r="Y599" s="24"/>
    </row>
    <row r="600" spans="1:25">
      <c r="A600" s="24"/>
      <c r="B600" s="24"/>
      <c r="J600" s="24"/>
      <c r="K600" s="24"/>
      <c r="L600" s="24"/>
      <c r="W600" s="24"/>
      <c r="X600" s="24"/>
      <c r="Y600" s="24"/>
    </row>
    <row r="601" spans="1:25">
      <c r="A601" s="24"/>
      <c r="B601" s="24"/>
      <c r="J601" s="24"/>
      <c r="K601" s="24"/>
      <c r="L601" s="24"/>
      <c r="W601" s="24"/>
      <c r="X601" s="24"/>
      <c r="Y601" s="24"/>
    </row>
    <row r="602" spans="1:25">
      <c r="A602" s="24"/>
      <c r="B602" s="24"/>
      <c r="J602" s="24"/>
      <c r="K602" s="24"/>
      <c r="L602" s="24"/>
      <c r="W602" s="24"/>
      <c r="X602" s="24"/>
      <c r="Y602" s="24"/>
    </row>
    <row r="603" spans="1:25">
      <c r="A603" s="24"/>
      <c r="B603" s="24"/>
      <c r="J603" s="24"/>
      <c r="K603" s="24"/>
      <c r="L603" s="24"/>
      <c r="W603" s="24"/>
      <c r="X603" s="24"/>
      <c r="Y603" s="24"/>
    </row>
    <row r="604" spans="1:25">
      <c r="A604" s="24"/>
      <c r="B604" s="24"/>
      <c r="J604" s="24"/>
      <c r="K604" s="24"/>
      <c r="L604" s="24"/>
      <c r="W604" s="24"/>
      <c r="X604" s="24"/>
      <c r="Y604" s="24"/>
    </row>
    <row r="605" spans="1:25">
      <c r="A605" s="24"/>
      <c r="B605" s="24"/>
      <c r="J605" s="24"/>
      <c r="K605" s="24"/>
      <c r="L605" s="24"/>
      <c r="W605" s="24"/>
      <c r="X605" s="24"/>
      <c r="Y605" s="24"/>
    </row>
    <row r="606" spans="1:25">
      <c r="A606" s="24"/>
      <c r="B606" s="24"/>
      <c r="J606" s="24"/>
      <c r="K606" s="24"/>
      <c r="L606" s="24"/>
      <c r="W606" s="24"/>
      <c r="X606" s="24"/>
      <c r="Y606" s="24"/>
    </row>
    <row r="607" spans="1:25">
      <c r="A607" s="24"/>
      <c r="B607" s="24"/>
      <c r="J607" s="24"/>
      <c r="K607" s="24"/>
      <c r="L607" s="24"/>
      <c r="W607" s="24"/>
      <c r="X607" s="24"/>
      <c r="Y607" s="24"/>
    </row>
    <row r="608" spans="1:25">
      <c r="A608" s="24"/>
      <c r="B608" s="24"/>
      <c r="J608" s="24"/>
      <c r="K608" s="24"/>
      <c r="L608" s="24"/>
      <c r="W608" s="24"/>
      <c r="X608" s="24"/>
      <c r="Y608" s="24"/>
    </row>
    <row r="609" spans="1:25">
      <c r="A609" s="24"/>
      <c r="B609" s="24"/>
      <c r="J609" s="24"/>
      <c r="K609" s="24"/>
      <c r="L609" s="24"/>
      <c r="W609" s="24"/>
      <c r="X609" s="24"/>
      <c r="Y609" s="24"/>
    </row>
    <row r="610" spans="1:25">
      <c r="A610" s="24"/>
      <c r="B610" s="24"/>
      <c r="J610" s="24"/>
      <c r="K610" s="24"/>
      <c r="L610" s="24"/>
      <c r="W610" s="24"/>
      <c r="X610" s="24"/>
      <c r="Y610" s="24"/>
    </row>
    <row r="611" spans="1:25">
      <c r="A611" s="24"/>
      <c r="B611" s="24"/>
      <c r="J611" s="24"/>
      <c r="K611" s="24"/>
      <c r="L611" s="24"/>
      <c r="W611" s="24"/>
      <c r="X611" s="24"/>
      <c r="Y611" s="24"/>
    </row>
    <row r="612" spans="1:25">
      <c r="A612" s="24"/>
      <c r="B612" s="24"/>
      <c r="J612" s="24"/>
      <c r="K612" s="24"/>
      <c r="L612" s="24"/>
      <c r="W612" s="24"/>
      <c r="X612" s="24"/>
      <c r="Y612" s="24"/>
    </row>
    <row r="613" spans="1:25">
      <c r="A613" s="24"/>
      <c r="B613" s="24"/>
      <c r="J613" s="24"/>
      <c r="K613" s="24"/>
      <c r="L613" s="24"/>
      <c r="W613" s="24"/>
      <c r="X613" s="24"/>
      <c r="Y613" s="24"/>
    </row>
    <row r="614" spans="1:25">
      <c r="A614" s="24"/>
      <c r="B614" s="24"/>
      <c r="J614" s="24"/>
      <c r="K614" s="24"/>
      <c r="L614" s="24"/>
      <c r="W614" s="24"/>
      <c r="X614" s="24"/>
      <c r="Y614" s="24"/>
    </row>
    <row r="615" spans="1:25">
      <c r="A615" s="24"/>
      <c r="B615" s="24"/>
      <c r="J615" s="24"/>
      <c r="K615" s="24"/>
      <c r="L615" s="24"/>
      <c r="W615" s="24"/>
      <c r="X615" s="24"/>
      <c r="Y615" s="24"/>
    </row>
    <row r="616" spans="1:25">
      <c r="A616" s="24"/>
      <c r="B616" s="24"/>
      <c r="J616" s="24"/>
      <c r="K616" s="24"/>
      <c r="L616" s="24"/>
      <c r="W616" s="24"/>
      <c r="X616" s="24"/>
      <c r="Y616" s="24"/>
    </row>
    <row r="617" spans="1:25">
      <c r="A617" s="24"/>
      <c r="B617" s="24"/>
      <c r="J617" s="24"/>
      <c r="K617" s="24"/>
      <c r="L617" s="24"/>
      <c r="W617" s="24"/>
      <c r="X617" s="24"/>
      <c r="Y617" s="24"/>
    </row>
    <row r="618" spans="1:25">
      <c r="A618" s="24"/>
      <c r="B618" s="24"/>
      <c r="J618" s="24"/>
      <c r="K618" s="24"/>
      <c r="L618" s="24"/>
      <c r="W618" s="24"/>
      <c r="X618" s="24"/>
      <c r="Y618" s="24"/>
    </row>
    <row r="619" spans="1:25">
      <c r="A619" s="24"/>
      <c r="B619" s="24"/>
      <c r="J619" s="24"/>
      <c r="K619" s="24"/>
      <c r="L619" s="24"/>
      <c r="W619" s="24"/>
      <c r="X619" s="24"/>
      <c r="Y619" s="24"/>
    </row>
    <row r="620" spans="1:25">
      <c r="A620" s="24"/>
      <c r="B620" s="24"/>
      <c r="J620" s="24"/>
      <c r="K620" s="24"/>
      <c r="L620" s="24"/>
      <c r="W620" s="24"/>
      <c r="X620" s="24"/>
      <c r="Y620" s="24"/>
    </row>
    <row r="621" spans="1:25">
      <c r="A621" s="24"/>
      <c r="B621" s="24"/>
      <c r="J621" s="24"/>
      <c r="K621" s="24"/>
      <c r="L621" s="24"/>
      <c r="W621" s="24"/>
      <c r="X621" s="24"/>
      <c r="Y621" s="24"/>
    </row>
    <row r="622" spans="1:25">
      <c r="A622" s="24"/>
      <c r="B622" s="24"/>
      <c r="J622" s="24"/>
      <c r="K622" s="24"/>
      <c r="L622" s="24"/>
      <c r="W622" s="24"/>
      <c r="X622" s="24"/>
      <c r="Y622" s="24"/>
    </row>
    <row r="623" spans="1:25">
      <c r="A623" s="24"/>
      <c r="B623" s="24"/>
      <c r="J623" s="24"/>
      <c r="K623" s="24"/>
      <c r="L623" s="24"/>
      <c r="W623" s="24"/>
      <c r="X623" s="24"/>
      <c r="Y623" s="24"/>
    </row>
    <row r="624" spans="1:25">
      <c r="A624" s="24"/>
      <c r="B624" s="24"/>
      <c r="J624" s="24"/>
      <c r="K624" s="24"/>
      <c r="L624" s="24"/>
      <c r="W624" s="24"/>
      <c r="X624" s="24"/>
      <c r="Y624" s="24"/>
    </row>
    <row r="625" spans="1:25">
      <c r="A625" s="24"/>
      <c r="B625" s="24"/>
      <c r="J625" s="24"/>
      <c r="K625" s="24"/>
      <c r="L625" s="24"/>
      <c r="W625" s="24"/>
      <c r="X625" s="24"/>
      <c r="Y625" s="24"/>
    </row>
    <row r="626" spans="1:25">
      <c r="A626" s="24"/>
      <c r="B626" s="24"/>
      <c r="J626" s="24"/>
      <c r="K626" s="24"/>
      <c r="L626" s="24"/>
      <c r="W626" s="24"/>
      <c r="X626" s="24"/>
      <c r="Y626" s="24"/>
    </row>
    <row r="627" spans="1:25">
      <c r="A627" s="24"/>
      <c r="B627" s="24"/>
      <c r="J627" s="24"/>
      <c r="K627" s="24"/>
      <c r="L627" s="24"/>
      <c r="W627" s="24"/>
      <c r="X627" s="24"/>
      <c r="Y627" s="24"/>
    </row>
    <row r="628" spans="1:25">
      <c r="A628" s="24"/>
      <c r="B628" s="24"/>
      <c r="J628" s="24"/>
      <c r="K628" s="24"/>
      <c r="L628" s="24"/>
      <c r="W628" s="24"/>
      <c r="X628" s="24"/>
      <c r="Y628" s="24"/>
    </row>
    <row r="629" spans="1:25">
      <c r="A629" s="24"/>
      <c r="B629" s="24"/>
      <c r="J629" s="24"/>
      <c r="K629" s="24"/>
      <c r="L629" s="24"/>
      <c r="W629" s="24"/>
      <c r="X629" s="24"/>
      <c r="Y629" s="24"/>
    </row>
    <row r="630" spans="1:25">
      <c r="A630" s="24"/>
      <c r="B630" s="24"/>
      <c r="J630" s="24"/>
      <c r="K630" s="24"/>
      <c r="L630" s="24"/>
      <c r="W630" s="24"/>
      <c r="X630" s="24"/>
      <c r="Y630" s="24"/>
    </row>
    <row r="631" spans="1:25">
      <c r="A631" s="24"/>
      <c r="B631" s="24"/>
      <c r="J631" s="24"/>
      <c r="K631" s="24"/>
      <c r="L631" s="24"/>
      <c r="W631" s="24"/>
      <c r="X631" s="24"/>
      <c r="Y631" s="24"/>
    </row>
    <row r="632" spans="1:25">
      <c r="A632" s="24"/>
      <c r="B632" s="24"/>
      <c r="J632" s="24"/>
      <c r="K632" s="24"/>
      <c r="L632" s="24"/>
      <c r="W632" s="24"/>
      <c r="X632" s="24"/>
      <c r="Y632" s="24"/>
    </row>
    <row r="633" spans="1:25">
      <c r="A633" s="24"/>
      <c r="B633" s="24"/>
      <c r="J633" s="24"/>
      <c r="K633" s="24"/>
      <c r="L633" s="24"/>
      <c r="W633" s="24"/>
      <c r="X633" s="24"/>
      <c r="Y633" s="24"/>
    </row>
    <row r="634" spans="1:25">
      <c r="A634" s="24"/>
      <c r="B634" s="24"/>
      <c r="J634" s="24"/>
      <c r="K634" s="24"/>
      <c r="L634" s="24"/>
      <c r="W634" s="24"/>
      <c r="X634" s="24"/>
      <c r="Y634" s="24"/>
    </row>
    <row r="635" spans="1:25">
      <c r="A635" s="24"/>
      <c r="B635" s="24"/>
      <c r="J635" s="24"/>
      <c r="K635" s="24"/>
      <c r="L635" s="24"/>
      <c r="W635" s="24"/>
      <c r="X635" s="24"/>
      <c r="Y635" s="24"/>
    </row>
    <row r="636" spans="1:25">
      <c r="A636" s="24"/>
      <c r="B636" s="24"/>
      <c r="J636" s="24"/>
      <c r="K636" s="24"/>
      <c r="L636" s="24"/>
      <c r="W636" s="24"/>
      <c r="X636" s="24"/>
      <c r="Y636" s="24"/>
    </row>
    <row r="637" spans="1:25">
      <c r="A637" s="24"/>
      <c r="B637" s="24"/>
      <c r="J637" s="24"/>
      <c r="K637" s="24"/>
      <c r="L637" s="24"/>
      <c r="W637" s="24"/>
      <c r="X637" s="24"/>
      <c r="Y637" s="24"/>
    </row>
    <row r="638" spans="1:25">
      <c r="A638" s="24"/>
      <c r="B638" s="24"/>
      <c r="J638" s="24"/>
      <c r="K638" s="24"/>
      <c r="L638" s="24"/>
      <c r="W638" s="24"/>
      <c r="X638" s="24"/>
      <c r="Y638" s="24"/>
    </row>
    <row r="639" spans="1:25">
      <c r="A639" s="24"/>
      <c r="B639" s="24"/>
      <c r="J639" s="24"/>
      <c r="K639" s="24"/>
      <c r="L639" s="24"/>
      <c r="W639" s="24"/>
      <c r="X639" s="24"/>
      <c r="Y639" s="24"/>
    </row>
    <row r="640" spans="1:25">
      <c r="A640" s="24"/>
      <c r="B640" s="24"/>
      <c r="J640" s="24"/>
      <c r="K640" s="24"/>
      <c r="L640" s="24"/>
      <c r="W640" s="24"/>
      <c r="X640" s="24"/>
      <c r="Y640" s="24"/>
    </row>
    <row r="641" spans="1:25">
      <c r="A641" s="24"/>
      <c r="B641" s="24"/>
      <c r="J641" s="24"/>
      <c r="K641" s="24"/>
      <c r="L641" s="24"/>
      <c r="W641" s="24"/>
      <c r="X641" s="24"/>
      <c r="Y641" s="24"/>
    </row>
    <row r="642" spans="1:25">
      <c r="A642" s="24"/>
      <c r="B642" s="24"/>
      <c r="J642" s="24"/>
      <c r="K642" s="24"/>
      <c r="L642" s="24"/>
      <c r="W642" s="24"/>
      <c r="X642" s="24"/>
      <c r="Y642" s="24"/>
    </row>
    <row r="643" spans="1:25">
      <c r="A643" s="24"/>
      <c r="B643" s="24"/>
      <c r="J643" s="24"/>
      <c r="K643" s="24"/>
      <c r="L643" s="24"/>
      <c r="W643" s="24"/>
      <c r="X643" s="24"/>
      <c r="Y643" s="24"/>
    </row>
    <row r="644" spans="1:25">
      <c r="A644" s="24"/>
      <c r="B644" s="24"/>
      <c r="J644" s="24"/>
      <c r="K644" s="24"/>
      <c r="L644" s="24"/>
      <c r="W644" s="24"/>
      <c r="X644" s="24"/>
      <c r="Y644" s="24"/>
    </row>
    <row r="645" spans="1:25">
      <c r="A645" s="24"/>
      <c r="B645" s="24"/>
      <c r="J645" s="24"/>
      <c r="K645" s="24"/>
      <c r="L645" s="24"/>
      <c r="W645" s="24"/>
      <c r="X645" s="24"/>
      <c r="Y645" s="24"/>
    </row>
    <row r="646" spans="1:25">
      <c r="A646" s="24"/>
      <c r="B646" s="24"/>
      <c r="J646" s="24"/>
      <c r="K646" s="24"/>
      <c r="L646" s="24"/>
      <c r="W646" s="24"/>
      <c r="X646" s="24"/>
      <c r="Y646" s="24"/>
    </row>
    <row r="647" spans="1:25">
      <c r="A647" s="24"/>
      <c r="B647" s="24"/>
      <c r="J647" s="24"/>
      <c r="K647" s="24"/>
      <c r="L647" s="24"/>
      <c r="W647" s="24"/>
      <c r="X647" s="24"/>
      <c r="Y647" s="24"/>
    </row>
    <row r="648" spans="1:25">
      <c r="A648" s="24"/>
      <c r="B648" s="24"/>
      <c r="J648" s="24"/>
      <c r="K648" s="24"/>
      <c r="L648" s="24"/>
      <c r="W648" s="24"/>
      <c r="X648" s="24"/>
      <c r="Y648" s="24"/>
    </row>
    <row r="649" spans="1:25">
      <c r="A649" s="24"/>
      <c r="B649" s="24"/>
      <c r="J649" s="24"/>
      <c r="K649" s="24"/>
      <c r="L649" s="24"/>
      <c r="W649" s="24"/>
      <c r="X649" s="24"/>
      <c r="Y649" s="24"/>
    </row>
    <row r="650" spans="1:25">
      <c r="A650" s="24"/>
      <c r="B650" s="24"/>
      <c r="J650" s="24"/>
      <c r="K650" s="24"/>
      <c r="L650" s="24"/>
      <c r="W650" s="24"/>
      <c r="X650" s="24"/>
      <c r="Y650" s="24"/>
    </row>
    <row r="651" spans="1:25">
      <c r="A651" s="24"/>
      <c r="B651" s="24"/>
      <c r="J651" s="24"/>
      <c r="K651" s="24"/>
      <c r="L651" s="24"/>
      <c r="W651" s="24"/>
      <c r="X651" s="24"/>
      <c r="Y651" s="24"/>
    </row>
    <row r="652" spans="1:25">
      <c r="A652" s="24"/>
      <c r="B652" s="24"/>
      <c r="J652" s="24"/>
      <c r="K652" s="24"/>
      <c r="L652" s="24"/>
      <c r="W652" s="24"/>
      <c r="X652" s="24"/>
      <c r="Y652" s="24"/>
    </row>
    <row r="653" spans="1:25">
      <c r="A653" s="24"/>
      <c r="B653" s="24"/>
      <c r="J653" s="24"/>
      <c r="K653" s="24"/>
      <c r="L653" s="24"/>
      <c r="W653" s="24"/>
      <c r="X653" s="24"/>
      <c r="Y653" s="24"/>
    </row>
    <row r="654" spans="1:25">
      <c r="A654" s="24"/>
      <c r="B654" s="24"/>
      <c r="J654" s="24"/>
      <c r="K654" s="24"/>
      <c r="L654" s="24"/>
      <c r="W654" s="24"/>
      <c r="X654" s="24"/>
      <c r="Y654" s="24"/>
    </row>
    <row r="655" spans="1:25">
      <c r="A655" s="24"/>
      <c r="B655" s="24"/>
      <c r="J655" s="24"/>
      <c r="K655" s="24"/>
      <c r="L655" s="24"/>
      <c r="W655" s="24"/>
      <c r="X655" s="24"/>
      <c r="Y655" s="24"/>
    </row>
    <row r="656" spans="1:25">
      <c r="A656" s="24"/>
      <c r="B656" s="24"/>
      <c r="J656" s="24"/>
      <c r="K656" s="24"/>
      <c r="L656" s="24"/>
      <c r="W656" s="24"/>
      <c r="X656" s="24"/>
      <c r="Y656" s="24"/>
    </row>
    <row r="657" spans="1:25">
      <c r="A657" s="24"/>
      <c r="B657" s="24"/>
      <c r="J657" s="24"/>
      <c r="K657" s="24"/>
      <c r="L657" s="24"/>
      <c r="W657" s="24"/>
      <c r="X657" s="24"/>
      <c r="Y657" s="24"/>
    </row>
    <row r="658" spans="1:25">
      <c r="A658" s="24"/>
      <c r="B658" s="24"/>
      <c r="J658" s="24"/>
      <c r="K658" s="24"/>
      <c r="L658" s="24"/>
      <c r="W658" s="24"/>
      <c r="X658" s="24"/>
      <c r="Y658" s="24"/>
    </row>
    <row r="659" spans="1:25">
      <c r="A659" s="24"/>
      <c r="B659" s="24"/>
      <c r="J659" s="24"/>
      <c r="K659" s="24"/>
      <c r="L659" s="24"/>
      <c r="W659" s="24"/>
      <c r="X659" s="24"/>
      <c r="Y659" s="24"/>
    </row>
    <row r="660" spans="1:25">
      <c r="A660" s="24"/>
      <c r="B660" s="24"/>
      <c r="J660" s="24"/>
      <c r="K660" s="24"/>
      <c r="L660" s="24"/>
      <c r="W660" s="24"/>
      <c r="X660" s="24"/>
      <c r="Y660" s="24"/>
    </row>
    <row r="661" spans="1:25">
      <c r="A661" s="24"/>
      <c r="B661" s="24"/>
      <c r="J661" s="24"/>
      <c r="K661" s="24"/>
      <c r="L661" s="24"/>
      <c r="W661" s="24"/>
      <c r="X661" s="24"/>
      <c r="Y661" s="24"/>
    </row>
    <row r="662" spans="1:25">
      <c r="A662" s="24"/>
      <c r="B662" s="24"/>
      <c r="J662" s="24"/>
      <c r="K662" s="24"/>
      <c r="L662" s="24"/>
      <c r="W662" s="24"/>
      <c r="X662" s="24"/>
      <c r="Y662" s="24"/>
    </row>
    <row r="663" spans="1:25">
      <c r="A663" s="24"/>
      <c r="B663" s="24"/>
      <c r="J663" s="24"/>
      <c r="K663" s="24"/>
      <c r="L663" s="24"/>
      <c r="W663" s="24"/>
      <c r="X663" s="24"/>
      <c r="Y663" s="24"/>
    </row>
    <row r="664" spans="1:25">
      <c r="A664" s="24"/>
      <c r="B664" s="24"/>
      <c r="J664" s="24"/>
      <c r="K664" s="24"/>
      <c r="L664" s="24"/>
      <c r="W664" s="24"/>
      <c r="X664" s="24"/>
      <c r="Y664" s="24"/>
    </row>
    <row r="665" spans="1:25">
      <c r="A665" s="24"/>
      <c r="B665" s="24"/>
      <c r="J665" s="24"/>
      <c r="K665" s="24"/>
      <c r="L665" s="24"/>
      <c r="W665" s="24"/>
      <c r="X665" s="24"/>
      <c r="Y665" s="24"/>
    </row>
    <row r="666" spans="1:25">
      <c r="A666" s="24"/>
      <c r="B666" s="24"/>
      <c r="J666" s="24"/>
      <c r="K666" s="24"/>
      <c r="L666" s="24"/>
      <c r="W666" s="24"/>
      <c r="X666" s="24"/>
      <c r="Y666" s="24"/>
    </row>
    <row r="667" spans="1:25">
      <c r="A667" s="24"/>
      <c r="B667" s="24"/>
      <c r="J667" s="24"/>
      <c r="K667" s="24"/>
      <c r="L667" s="24"/>
      <c r="W667" s="24"/>
      <c r="X667" s="24"/>
      <c r="Y667" s="24"/>
    </row>
    <row r="668" spans="1:25">
      <c r="A668" s="24"/>
      <c r="B668" s="24"/>
      <c r="J668" s="24"/>
      <c r="K668" s="24"/>
      <c r="L668" s="24"/>
      <c r="W668" s="24"/>
      <c r="X668" s="24"/>
      <c r="Y668" s="24"/>
    </row>
    <row r="669" spans="1:25">
      <c r="A669" s="24"/>
      <c r="B669" s="24"/>
      <c r="J669" s="24"/>
      <c r="K669" s="24"/>
      <c r="L669" s="24"/>
      <c r="W669" s="24"/>
      <c r="X669" s="24"/>
      <c r="Y669" s="24"/>
    </row>
    <row r="670" spans="1:25">
      <c r="A670" s="24"/>
      <c r="B670" s="24"/>
      <c r="J670" s="24"/>
      <c r="K670" s="24"/>
      <c r="L670" s="24"/>
      <c r="W670" s="24"/>
      <c r="X670" s="24"/>
      <c r="Y670" s="24"/>
    </row>
    <row r="671" spans="1:25">
      <c r="A671" s="24"/>
      <c r="B671" s="24"/>
      <c r="J671" s="24"/>
      <c r="K671" s="24"/>
      <c r="L671" s="24"/>
      <c r="W671" s="24"/>
      <c r="X671" s="24"/>
      <c r="Y671" s="24"/>
    </row>
    <row r="672" spans="1:25">
      <c r="A672" s="24"/>
      <c r="B672" s="24"/>
      <c r="J672" s="24"/>
      <c r="K672" s="24"/>
      <c r="L672" s="24"/>
      <c r="W672" s="24"/>
      <c r="X672" s="24"/>
      <c r="Y672" s="24"/>
    </row>
    <row r="673" spans="1:25">
      <c r="A673" s="24"/>
      <c r="B673" s="24"/>
      <c r="J673" s="24"/>
      <c r="K673" s="24"/>
      <c r="L673" s="24"/>
      <c r="W673" s="24"/>
      <c r="X673" s="24"/>
      <c r="Y673" s="24"/>
    </row>
    <row r="674" spans="1:25">
      <c r="A674" s="24"/>
      <c r="B674" s="24"/>
      <c r="J674" s="24"/>
      <c r="K674" s="24"/>
      <c r="L674" s="24"/>
      <c r="W674" s="24"/>
      <c r="X674" s="24"/>
      <c r="Y674" s="24"/>
    </row>
    <row r="675" spans="1:25">
      <c r="A675" s="24"/>
      <c r="B675" s="24"/>
      <c r="J675" s="24"/>
      <c r="K675" s="24"/>
      <c r="L675" s="24"/>
      <c r="W675" s="24"/>
      <c r="X675" s="24"/>
      <c r="Y675" s="24"/>
    </row>
    <row r="676" spans="1:25">
      <c r="A676" s="24"/>
      <c r="B676" s="24"/>
      <c r="J676" s="24"/>
      <c r="K676" s="24"/>
      <c r="L676" s="24"/>
      <c r="W676" s="24"/>
      <c r="X676" s="24"/>
      <c r="Y676" s="24"/>
    </row>
    <row r="677" spans="1:25">
      <c r="A677" s="24"/>
      <c r="B677" s="24"/>
      <c r="J677" s="24"/>
      <c r="K677" s="24"/>
      <c r="L677" s="24"/>
      <c r="W677" s="24"/>
      <c r="X677" s="24"/>
      <c r="Y677" s="24"/>
    </row>
    <row r="678" spans="1:25">
      <c r="A678" s="24"/>
      <c r="B678" s="24"/>
      <c r="J678" s="24"/>
      <c r="K678" s="24"/>
      <c r="L678" s="24"/>
      <c r="W678" s="24"/>
      <c r="X678" s="24"/>
      <c r="Y678" s="24"/>
    </row>
    <row r="679" spans="1:25">
      <c r="A679" s="24"/>
      <c r="B679" s="24"/>
      <c r="J679" s="24"/>
      <c r="K679" s="24"/>
      <c r="L679" s="24"/>
      <c r="W679" s="24"/>
      <c r="X679" s="24"/>
      <c r="Y679" s="24"/>
    </row>
    <row r="680" spans="1:25">
      <c r="A680" s="24"/>
      <c r="B680" s="24"/>
      <c r="J680" s="24"/>
      <c r="K680" s="24"/>
      <c r="L680" s="24"/>
      <c r="W680" s="24"/>
      <c r="X680" s="24"/>
      <c r="Y680" s="24"/>
    </row>
    <row r="681" spans="1:25">
      <c r="A681" s="24"/>
      <c r="B681" s="24"/>
      <c r="J681" s="24"/>
      <c r="K681" s="24"/>
      <c r="L681" s="24"/>
      <c r="W681" s="24"/>
      <c r="X681" s="24"/>
      <c r="Y681" s="24"/>
    </row>
    <row r="682" spans="1:25">
      <c r="A682" s="24"/>
      <c r="B682" s="24"/>
      <c r="J682" s="24"/>
      <c r="K682" s="24"/>
      <c r="L682" s="24"/>
      <c r="W682" s="24"/>
      <c r="X682" s="24"/>
      <c r="Y682" s="24"/>
    </row>
    <row r="683" spans="1:25">
      <c r="A683" s="24"/>
      <c r="B683" s="24"/>
      <c r="J683" s="24"/>
      <c r="K683" s="24"/>
      <c r="L683" s="24"/>
      <c r="W683" s="24"/>
      <c r="X683" s="24"/>
      <c r="Y683" s="24"/>
    </row>
    <row r="684" spans="1:25">
      <c r="A684" s="24"/>
      <c r="B684" s="24"/>
      <c r="J684" s="24"/>
      <c r="K684" s="24"/>
      <c r="L684" s="24"/>
      <c r="W684" s="24"/>
      <c r="X684" s="24"/>
      <c r="Y684" s="24"/>
    </row>
    <row r="685" spans="1:25">
      <c r="A685" s="24"/>
      <c r="B685" s="24"/>
      <c r="J685" s="24"/>
      <c r="K685" s="24"/>
      <c r="L685" s="24"/>
      <c r="W685" s="24"/>
      <c r="X685" s="24"/>
      <c r="Y685" s="24"/>
    </row>
    <row r="686" spans="1:25">
      <c r="A686" s="24"/>
      <c r="B686" s="24"/>
      <c r="J686" s="24"/>
      <c r="K686" s="24"/>
      <c r="L686" s="24"/>
      <c r="W686" s="24"/>
      <c r="X686" s="24"/>
      <c r="Y686" s="24"/>
    </row>
    <row r="687" spans="1:25">
      <c r="A687" s="24"/>
      <c r="B687" s="24"/>
      <c r="J687" s="24"/>
      <c r="K687" s="24"/>
      <c r="L687" s="24"/>
      <c r="W687" s="24"/>
      <c r="X687" s="24"/>
      <c r="Y687" s="24"/>
    </row>
    <row r="688" spans="1:25">
      <c r="A688" s="24"/>
      <c r="B688" s="24"/>
      <c r="J688" s="24"/>
      <c r="K688" s="24"/>
      <c r="L688" s="24"/>
      <c r="W688" s="24"/>
      <c r="X688" s="24"/>
      <c r="Y688" s="24"/>
    </row>
    <row r="689" spans="1:25">
      <c r="A689" s="24"/>
      <c r="B689" s="24"/>
      <c r="J689" s="24"/>
      <c r="K689" s="24"/>
      <c r="L689" s="24"/>
      <c r="W689" s="24"/>
      <c r="X689" s="24"/>
      <c r="Y689" s="24"/>
    </row>
    <row r="690" spans="1:25">
      <c r="A690" s="24"/>
      <c r="B690" s="24"/>
      <c r="J690" s="24"/>
      <c r="K690" s="24"/>
      <c r="L690" s="24"/>
      <c r="W690" s="24"/>
      <c r="X690" s="24"/>
      <c r="Y690" s="24"/>
    </row>
    <row r="691" spans="1:25">
      <c r="A691" s="24"/>
      <c r="B691" s="24"/>
      <c r="J691" s="24"/>
      <c r="K691" s="24"/>
      <c r="L691" s="24"/>
      <c r="W691" s="24"/>
      <c r="X691" s="24"/>
      <c r="Y691" s="24"/>
    </row>
    <row r="692" spans="1:25">
      <c r="A692" s="24"/>
      <c r="B692" s="24"/>
      <c r="J692" s="24"/>
      <c r="K692" s="24"/>
      <c r="L692" s="24"/>
      <c r="W692" s="24"/>
      <c r="X692" s="24"/>
      <c r="Y692" s="24"/>
    </row>
    <row r="693" spans="1:25">
      <c r="A693" s="24"/>
      <c r="B693" s="24"/>
      <c r="J693" s="24"/>
      <c r="K693" s="24"/>
      <c r="L693" s="24"/>
      <c r="W693" s="24"/>
      <c r="X693" s="24"/>
      <c r="Y693" s="24"/>
    </row>
    <row r="694" spans="1:25">
      <c r="A694" s="24"/>
      <c r="B694" s="24"/>
      <c r="J694" s="24"/>
      <c r="K694" s="24"/>
      <c r="L694" s="24"/>
      <c r="W694" s="24"/>
      <c r="X694" s="24"/>
      <c r="Y694" s="24"/>
    </row>
    <row r="695" spans="1:25">
      <c r="A695" s="24"/>
      <c r="B695" s="24"/>
      <c r="J695" s="24"/>
      <c r="K695" s="24"/>
      <c r="L695" s="24"/>
      <c r="W695" s="24"/>
      <c r="X695" s="24"/>
      <c r="Y695" s="24"/>
    </row>
    <row r="696" spans="1:25">
      <c r="A696" s="24"/>
      <c r="B696" s="24"/>
      <c r="K696" s="24"/>
      <c r="L696" s="24"/>
      <c r="W696" s="24"/>
      <c r="X696" s="24"/>
      <c r="Y696" s="24"/>
    </row>
    <row r="697" spans="1:25">
      <c r="A697" s="24"/>
      <c r="B697" s="24"/>
      <c r="K697" s="24"/>
      <c r="L697" s="24"/>
      <c r="W697" s="24"/>
      <c r="X697" s="24"/>
      <c r="Y697" s="24"/>
    </row>
    <row r="698" spans="1:25">
      <c r="A698" s="24"/>
      <c r="B698" s="24"/>
      <c r="K698" s="24"/>
      <c r="L698" s="24"/>
      <c r="W698" s="24"/>
      <c r="X698" s="24"/>
      <c r="Y698" s="24"/>
    </row>
    <row r="699" spans="1:25">
      <c r="A699" s="24"/>
      <c r="B699" s="24"/>
      <c r="K699" s="24"/>
      <c r="L699" s="24"/>
      <c r="W699" s="24"/>
      <c r="X699" s="24"/>
      <c r="Y699" s="24"/>
    </row>
    <row r="700" spans="1:25">
      <c r="A700" s="24"/>
      <c r="B700" s="24"/>
      <c r="K700" s="24"/>
      <c r="L700" s="24"/>
      <c r="W700" s="24"/>
      <c r="X700" s="24"/>
      <c r="Y700" s="24"/>
    </row>
    <row r="701" spans="1:25">
      <c r="A701" s="24"/>
      <c r="B701" s="24"/>
      <c r="K701" s="24"/>
      <c r="L701" s="24"/>
      <c r="W701" s="24"/>
      <c r="X701" s="24"/>
      <c r="Y701" s="24"/>
    </row>
    <row r="702" spans="1:25">
      <c r="A702" s="24"/>
      <c r="B702" s="24"/>
      <c r="J702" s="24"/>
      <c r="K702" s="24"/>
      <c r="L702" s="24"/>
      <c r="W702" s="24"/>
      <c r="X702" s="24"/>
      <c r="Y702" s="24"/>
    </row>
    <row r="703" spans="1:25">
      <c r="A703" s="24"/>
      <c r="B703" s="24"/>
      <c r="J703" s="24"/>
      <c r="K703" s="24"/>
      <c r="L703" s="24"/>
      <c r="W703" s="24"/>
      <c r="X703" s="24"/>
      <c r="Y703" s="24"/>
    </row>
    <row r="704" spans="1:25">
      <c r="A704" s="24"/>
      <c r="B704" s="24"/>
      <c r="J704" s="24"/>
      <c r="K704" s="24"/>
      <c r="L704" s="24"/>
      <c r="W704" s="24"/>
      <c r="X704" s="24"/>
      <c r="Y704" s="24"/>
    </row>
    <row r="705" spans="1:25">
      <c r="A705" s="24"/>
      <c r="B705" s="24"/>
      <c r="K705" s="24"/>
      <c r="L705" s="24"/>
      <c r="W705" s="24"/>
      <c r="X705" s="24"/>
      <c r="Y705" s="24"/>
    </row>
    <row r="706" spans="1:25">
      <c r="A706" s="24"/>
      <c r="B706" s="24"/>
      <c r="K706" s="24"/>
      <c r="L706" s="24"/>
      <c r="W706" s="24"/>
      <c r="X706" s="24"/>
      <c r="Y706" s="24"/>
    </row>
    <row r="707" spans="1:25">
      <c r="A707" s="24"/>
      <c r="B707" s="24"/>
      <c r="K707" s="24"/>
      <c r="L707" s="24"/>
      <c r="W707" s="24"/>
      <c r="X707" s="24"/>
      <c r="Y707" s="24"/>
    </row>
    <row r="708" spans="1:25">
      <c r="A708" s="24"/>
      <c r="B708" s="24"/>
      <c r="K708" s="24"/>
      <c r="L708" s="24"/>
      <c r="W708" s="24"/>
      <c r="X708" s="24"/>
      <c r="Y708" s="24"/>
    </row>
    <row r="709" spans="1:25">
      <c r="A709" s="24"/>
      <c r="B709" s="24"/>
      <c r="K709" s="24"/>
      <c r="L709" s="24"/>
      <c r="W709" s="24"/>
      <c r="X709" s="24"/>
      <c r="Y709" s="24"/>
    </row>
    <row r="710" spans="1:25">
      <c r="A710" s="24"/>
      <c r="B710" s="24"/>
      <c r="K710" s="24"/>
      <c r="L710" s="24"/>
      <c r="W710" s="24"/>
      <c r="X710" s="24"/>
      <c r="Y710" s="24"/>
    </row>
    <row r="711" spans="1:25">
      <c r="A711" s="24"/>
      <c r="B711" s="24"/>
      <c r="K711" s="24"/>
      <c r="L711" s="24"/>
      <c r="W711" s="24"/>
      <c r="X711" s="24"/>
      <c r="Y711" s="24"/>
    </row>
    <row r="712" spans="1:25">
      <c r="A712" s="24"/>
      <c r="B712" s="24"/>
      <c r="K712" s="24"/>
      <c r="L712" s="24"/>
      <c r="W712" s="24"/>
      <c r="X712" s="24"/>
      <c r="Y712" s="24"/>
    </row>
    <row r="713" spans="1:25">
      <c r="A713" s="24"/>
      <c r="B713" s="24"/>
      <c r="K713" s="24"/>
      <c r="L713" s="24"/>
      <c r="Y713" s="24"/>
    </row>
    <row r="714" spans="1:25">
      <c r="A714" s="24"/>
      <c r="B714" s="24"/>
      <c r="K714" s="24"/>
      <c r="L714" s="24"/>
      <c r="Y714" s="24"/>
    </row>
    <row r="715" spans="1:25">
      <c r="A715" s="24"/>
      <c r="B715" s="24"/>
      <c r="K715" s="24"/>
      <c r="L715" s="24"/>
      <c r="Y715" s="24"/>
    </row>
    <row r="716" spans="1:25">
      <c r="A716" s="24"/>
      <c r="B716" s="24"/>
      <c r="K716" s="24"/>
      <c r="L716" s="24"/>
      <c r="Y716" s="24"/>
    </row>
    <row r="717" spans="1:25">
      <c r="A717" s="24"/>
      <c r="B717" s="24"/>
      <c r="K717" s="24"/>
      <c r="L717" s="24"/>
      <c r="Y717" s="24"/>
    </row>
    <row r="718" spans="1:25">
      <c r="A718" s="24"/>
      <c r="B718" s="24"/>
      <c r="K718" s="24"/>
      <c r="L718" s="24"/>
      <c r="Y718" s="24"/>
    </row>
    <row r="719" spans="1:25">
      <c r="A719" s="24"/>
      <c r="B719" s="24"/>
      <c r="K719" s="24"/>
      <c r="L719" s="24"/>
      <c r="Y719" s="24"/>
    </row>
    <row r="720" spans="1:25">
      <c r="A720" s="24"/>
      <c r="B720" s="24"/>
      <c r="K720" s="24"/>
      <c r="L720" s="24"/>
      <c r="Y720" s="24"/>
    </row>
    <row r="721" spans="1:25">
      <c r="A721" s="24"/>
      <c r="B721" s="24"/>
      <c r="K721" s="24"/>
      <c r="L721" s="24"/>
      <c r="Y721" s="24"/>
    </row>
    <row r="722" spans="1:25">
      <c r="A722" s="24"/>
      <c r="B722" s="24"/>
      <c r="K722" s="24"/>
      <c r="L722" s="24"/>
      <c r="Y722" s="24"/>
    </row>
    <row r="723" spans="1:25">
      <c r="A723" s="24"/>
      <c r="B723" s="24"/>
      <c r="K723" s="24"/>
      <c r="L723" s="24"/>
      <c r="Y723" s="24"/>
    </row>
    <row r="724" spans="1:25">
      <c r="A724" s="24"/>
      <c r="B724" s="24"/>
      <c r="K724" s="24"/>
      <c r="L724" s="24"/>
      <c r="Y724" s="24"/>
    </row>
    <row r="725" spans="1:25">
      <c r="A725" s="24"/>
      <c r="B725" s="24"/>
      <c r="K725" s="24"/>
      <c r="L725" s="24"/>
      <c r="Y725" s="24"/>
    </row>
    <row r="726" spans="1:25">
      <c r="A726" s="24"/>
      <c r="B726" s="24"/>
      <c r="K726" s="24"/>
      <c r="L726" s="24"/>
      <c r="Y726" s="24"/>
    </row>
    <row r="727" spans="1:25">
      <c r="A727" s="24"/>
      <c r="B727" s="24"/>
      <c r="K727" s="24"/>
      <c r="L727" s="24"/>
      <c r="Y727" s="24"/>
    </row>
    <row r="728" spans="1:25">
      <c r="A728" s="24"/>
      <c r="B728" s="24"/>
      <c r="J728" s="24"/>
      <c r="K728" s="24"/>
      <c r="L728" s="24"/>
      <c r="W728" s="24"/>
      <c r="X728" s="24"/>
      <c r="Y728" s="24"/>
    </row>
    <row r="729" spans="1:25">
      <c r="A729" s="24"/>
      <c r="B729" s="24"/>
      <c r="J729" s="24"/>
      <c r="K729" s="24"/>
      <c r="L729" s="24"/>
      <c r="W729" s="24"/>
      <c r="X729" s="24"/>
      <c r="Y729" s="24"/>
    </row>
    <row r="730" spans="1:25">
      <c r="A730" s="24"/>
      <c r="B730" s="24"/>
      <c r="J730" s="24"/>
      <c r="K730" s="24"/>
      <c r="L730" s="24"/>
      <c r="W730" s="24"/>
      <c r="X730" s="24"/>
      <c r="Y730" s="24"/>
    </row>
    <row r="731" spans="1:25">
      <c r="A731" s="24"/>
      <c r="B731" s="24"/>
      <c r="J731" s="24"/>
      <c r="K731" s="24"/>
      <c r="L731" s="24"/>
      <c r="W731" s="24"/>
      <c r="X731" s="24"/>
      <c r="Y731" s="24"/>
    </row>
    <row r="732" spans="1:25">
      <c r="A732" s="24"/>
      <c r="B732" s="24"/>
      <c r="J732" s="24"/>
      <c r="K732" s="24"/>
      <c r="L732" s="24"/>
      <c r="W732" s="24"/>
      <c r="X732" s="24"/>
      <c r="Y732" s="24"/>
    </row>
    <row r="733" spans="1:25">
      <c r="A733" s="24"/>
      <c r="B733" s="24"/>
      <c r="J733" s="24"/>
      <c r="K733" s="24"/>
      <c r="L733" s="24"/>
      <c r="W733" s="24"/>
      <c r="X733" s="24"/>
      <c r="Y733" s="24"/>
    </row>
    <row r="734" spans="1:25">
      <c r="A734" s="24"/>
      <c r="B734" s="24"/>
      <c r="J734" s="24"/>
      <c r="K734" s="24"/>
      <c r="L734" s="24"/>
      <c r="W734" s="24"/>
      <c r="X734" s="24"/>
      <c r="Y734" s="24"/>
    </row>
    <row r="735" spans="1:25">
      <c r="A735" s="24"/>
      <c r="B735" s="24"/>
      <c r="J735" s="24"/>
      <c r="K735" s="24"/>
      <c r="L735" s="24"/>
      <c r="W735" s="24"/>
      <c r="X735" s="24"/>
      <c r="Y735" s="24"/>
    </row>
    <row r="736" spans="1:25">
      <c r="A736" s="24"/>
      <c r="B736" s="24"/>
      <c r="J736" s="24"/>
      <c r="K736" s="24"/>
      <c r="L736" s="24"/>
      <c r="W736" s="24"/>
      <c r="X736" s="24"/>
      <c r="Y736" s="24"/>
    </row>
    <row r="737" spans="1:25">
      <c r="A737" s="24"/>
      <c r="B737" s="24"/>
      <c r="J737" s="24"/>
      <c r="K737" s="24"/>
      <c r="L737" s="24"/>
      <c r="W737" s="24"/>
      <c r="X737" s="24"/>
      <c r="Y737" s="24"/>
    </row>
    <row r="738" spans="1:25">
      <c r="A738" s="24"/>
      <c r="B738" s="24"/>
      <c r="J738" s="24"/>
      <c r="K738" s="24"/>
      <c r="L738" s="24"/>
      <c r="W738" s="24"/>
      <c r="X738" s="24"/>
      <c r="Y738" s="24"/>
    </row>
    <row r="739" spans="1:25">
      <c r="A739" s="24"/>
      <c r="B739" s="24"/>
      <c r="J739" s="24"/>
      <c r="K739" s="24"/>
      <c r="L739" s="24"/>
      <c r="W739" s="24"/>
      <c r="X739" s="24"/>
      <c r="Y739" s="24"/>
    </row>
    <row r="740" spans="1:25">
      <c r="A740" s="24"/>
      <c r="B740" s="24"/>
      <c r="J740" s="24"/>
      <c r="K740" s="24"/>
      <c r="L740" s="24"/>
      <c r="W740" s="24"/>
      <c r="X740" s="24"/>
      <c r="Y740" s="24"/>
    </row>
    <row r="741" spans="1:25">
      <c r="A741" s="24"/>
      <c r="B741" s="24"/>
      <c r="J741" s="24"/>
      <c r="K741" s="24"/>
      <c r="L741" s="24"/>
      <c r="W741" s="24"/>
      <c r="X741" s="24"/>
      <c r="Y741" s="24"/>
    </row>
    <row r="742" spans="1:25">
      <c r="A742" s="24"/>
      <c r="B742" s="24"/>
      <c r="J742" s="24"/>
      <c r="K742" s="24"/>
      <c r="L742" s="24"/>
      <c r="W742" s="24"/>
      <c r="X742" s="24"/>
      <c r="Y742" s="24"/>
    </row>
    <row r="743" spans="1:25">
      <c r="A743" s="24"/>
      <c r="B743" s="24"/>
      <c r="J743" s="24"/>
      <c r="K743" s="24"/>
      <c r="L743" s="24"/>
      <c r="W743" s="24"/>
      <c r="X743" s="24"/>
      <c r="Y743" s="24"/>
    </row>
    <row r="744" spans="1:25">
      <c r="A744" s="24"/>
      <c r="B744" s="24"/>
      <c r="J744" s="24"/>
      <c r="K744" s="24"/>
      <c r="L744" s="24"/>
      <c r="W744" s="24"/>
      <c r="X744" s="24"/>
      <c r="Y744" s="24"/>
    </row>
    <row r="745" spans="1:25">
      <c r="A745" s="24"/>
      <c r="B745" s="24"/>
      <c r="J745" s="24"/>
      <c r="K745" s="24"/>
      <c r="L745" s="24"/>
      <c r="W745" s="24"/>
      <c r="X745" s="24"/>
      <c r="Y745" s="24"/>
    </row>
    <row r="746" spans="1:25">
      <c r="A746" s="24"/>
      <c r="B746" s="24"/>
      <c r="J746" s="24"/>
      <c r="K746" s="24"/>
      <c r="L746" s="24"/>
      <c r="W746" s="24"/>
      <c r="X746" s="24"/>
      <c r="Y746" s="24"/>
    </row>
    <row r="747" spans="1:25">
      <c r="A747" s="24"/>
      <c r="B747" s="24"/>
      <c r="J747" s="24"/>
      <c r="K747" s="24"/>
      <c r="L747" s="24"/>
      <c r="W747" s="24"/>
      <c r="X747" s="24"/>
      <c r="Y747" s="24"/>
    </row>
    <row r="748" spans="1:25">
      <c r="A748" s="24"/>
      <c r="B748" s="24"/>
      <c r="J748" s="24"/>
      <c r="K748" s="24"/>
      <c r="L748" s="24"/>
      <c r="W748" s="24"/>
      <c r="X748" s="24"/>
      <c r="Y748" s="24"/>
    </row>
    <row r="749" spans="1:25">
      <c r="A749" s="24"/>
      <c r="B749" s="24"/>
      <c r="J749" s="24"/>
      <c r="K749" s="24"/>
      <c r="L749" s="24"/>
      <c r="W749" s="24"/>
      <c r="X749" s="24"/>
      <c r="Y749" s="24"/>
    </row>
    <row r="750" spans="1:25">
      <c r="A750" s="24"/>
      <c r="B750" s="24"/>
      <c r="J750" s="24"/>
      <c r="K750" s="24"/>
      <c r="L750" s="24"/>
      <c r="W750" s="24"/>
      <c r="X750" s="24"/>
      <c r="Y750" s="24"/>
    </row>
    <row r="751" spans="1:25">
      <c r="A751" s="24"/>
      <c r="B751" s="24"/>
      <c r="J751" s="24"/>
      <c r="K751" s="24"/>
      <c r="L751" s="24"/>
      <c r="W751" s="24"/>
      <c r="X751" s="24"/>
      <c r="Y751" s="24"/>
    </row>
    <row r="752" spans="1:25">
      <c r="A752" s="24"/>
      <c r="B752" s="24"/>
      <c r="J752" s="24"/>
      <c r="K752" s="24"/>
      <c r="L752" s="24"/>
      <c r="W752" s="24"/>
      <c r="X752" s="24"/>
      <c r="Y752" s="24"/>
    </row>
    <row r="753" spans="1:25">
      <c r="A753" s="24"/>
      <c r="B753" s="24"/>
      <c r="J753" s="24"/>
      <c r="K753" s="24"/>
      <c r="L753" s="24"/>
      <c r="W753" s="24"/>
      <c r="X753" s="24"/>
      <c r="Y753" s="24"/>
    </row>
    <row r="754" spans="1:25">
      <c r="A754" s="24"/>
      <c r="B754" s="24"/>
      <c r="J754" s="24"/>
      <c r="K754" s="24"/>
      <c r="L754" s="24"/>
      <c r="W754" s="24"/>
      <c r="X754" s="24"/>
      <c r="Y754" s="24"/>
    </row>
    <row r="755" spans="1:25">
      <c r="A755" s="24"/>
      <c r="B755" s="24"/>
      <c r="J755" s="24"/>
      <c r="K755" s="24"/>
      <c r="L755" s="24"/>
      <c r="W755" s="24"/>
      <c r="X755" s="24"/>
      <c r="Y755" s="24"/>
    </row>
    <row r="756" spans="1:25">
      <c r="A756" s="24"/>
      <c r="B756" s="24"/>
      <c r="J756" s="24"/>
      <c r="K756" s="24"/>
      <c r="L756" s="24"/>
      <c r="W756" s="24"/>
      <c r="X756" s="24"/>
      <c r="Y756" s="24"/>
    </row>
    <row r="757" spans="1:25">
      <c r="A757" s="24"/>
      <c r="B757" s="24"/>
      <c r="J757" s="24"/>
      <c r="K757" s="24"/>
      <c r="L757" s="24"/>
      <c r="W757" s="24"/>
      <c r="X757" s="24"/>
      <c r="Y757" s="24"/>
    </row>
    <row r="758" spans="1:25">
      <c r="A758" s="24"/>
      <c r="B758" s="24"/>
      <c r="J758" s="24"/>
      <c r="K758" s="24"/>
      <c r="L758" s="24"/>
      <c r="W758" s="24"/>
      <c r="X758" s="24"/>
      <c r="Y758" s="24"/>
    </row>
    <row r="759" spans="1:25">
      <c r="A759" s="24"/>
      <c r="B759" s="24"/>
      <c r="J759" s="24"/>
      <c r="K759" s="24"/>
      <c r="L759" s="24"/>
      <c r="W759" s="24"/>
      <c r="X759" s="24"/>
      <c r="Y759" s="24"/>
    </row>
    <row r="760" spans="1:25">
      <c r="A760" s="24"/>
      <c r="B760" s="24"/>
      <c r="J760" s="24"/>
      <c r="K760" s="24"/>
      <c r="L760" s="24"/>
      <c r="W760" s="24"/>
      <c r="X760" s="24"/>
      <c r="Y760" s="24"/>
    </row>
    <row r="761" spans="1:25">
      <c r="A761" s="24"/>
      <c r="B761" s="24"/>
      <c r="J761" s="24"/>
      <c r="K761" s="24"/>
      <c r="L761" s="24"/>
      <c r="W761" s="24"/>
      <c r="X761" s="24"/>
      <c r="Y761" s="24"/>
    </row>
    <row r="762" spans="1:25">
      <c r="A762" s="24"/>
      <c r="B762" s="24"/>
      <c r="J762" s="24"/>
      <c r="K762" s="24"/>
      <c r="L762" s="24"/>
      <c r="W762" s="24"/>
      <c r="X762" s="24"/>
      <c r="Y762" s="24"/>
    </row>
    <row r="763" spans="1:25">
      <c r="A763" s="24"/>
      <c r="B763" s="24"/>
      <c r="J763" s="24"/>
      <c r="K763" s="24"/>
      <c r="L763" s="24"/>
      <c r="W763" s="24"/>
      <c r="X763" s="24"/>
      <c r="Y763" s="24"/>
    </row>
    <row r="764" spans="1:25">
      <c r="A764" s="24"/>
      <c r="B764" s="24"/>
      <c r="J764" s="24"/>
      <c r="K764" s="24"/>
      <c r="L764" s="24"/>
      <c r="W764" s="24"/>
      <c r="X764" s="24"/>
      <c r="Y764" s="24"/>
    </row>
    <row r="765" spans="1:25">
      <c r="A765" s="24"/>
      <c r="B765" s="24"/>
      <c r="J765" s="24"/>
      <c r="K765" s="24"/>
      <c r="L765" s="24"/>
      <c r="W765" s="24"/>
      <c r="X765" s="24"/>
      <c r="Y765" s="24"/>
    </row>
    <row r="766" spans="1:25">
      <c r="A766" s="24"/>
      <c r="B766" s="24"/>
      <c r="J766" s="24"/>
      <c r="K766" s="24"/>
      <c r="L766" s="24"/>
      <c r="W766" s="24"/>
      <c r="X766" s="24"/>
      <c r="Y766" s="24"/>
    </row>
    <row r="767" spans="1:25">
      <c r="A767" s="24"/>
      <c r="B767" s="24"/>
      <c r="J767" s="24"/>
      <c r="K767" s="24"/>
      <c r="L767" s="24"/>
      <c r="W767" s="24"/>
      <c r="X767" s="24"/>
      <c r="Y767" s="24"/>
    </row>
    <row r="768" spans="1:25">
      <c r="A768" s="24"/>
      <c r="B768" s="24"/>
      <c r="J768" s="24"/>
      <c r="K768" s="24"/>
      <c r="L768" s="24"/>
      <c r="W768" s="24"/>
      <c r="X768" s="24"/>
      <c r="Y768" s="24"/>
    </row>
    <row r="769" spans="1:25">
      <c r="A769" s="24"/>
      <c r="B769" s="24"/>
      <c r="J769" s="24"/>
      <c r="K769" s="24"/>
      <c r="L769" s="24"/>
      <c r="W769" s="24"/>
      <c r="X769" s="24"/>
      <c r="Y769" s="24"/>
    </row>
    <row r="770" spans="1:25">
      <c r="A770" s="24"/>
      <c r="B770" s="24"/>
      <c r="J770" s="24"/>
      <c r="K770" s="24"/>
      <c r="L770" s="24"/>
      <c r="W770" s="24"/>
      <c r="X770" s="24"/>
      <c r="Y770" s="24"/>
    </row>
    <row r="771" spans="1:25">
      <c r="A771" s="24"/>
      <c r="B771" s="24"/>
      <c r="J771" s="24"/>
      <c r="K771" s="24"/>
      <c r="L771" s="24"/>
      <c r="W771" s="24"/>
      <c r="X771" s="24"/>
      <c r="Y771" s="24"/>
    </row>
    <row r="772" spans="1:25">
      <c r="A772" s="24"/>
      <c r="B772" s="24"/>
      <c r="J772" s="24"/>
      <c r="K772" s="24"/>
      <c r="L772" s="24"/>
      <c r="W772" s="24"/>
      <c r="X772" s="24"/>
      <c r="Y772" s="24"/>
    </row>
    <row r="773" spans="1:25">
      <c r="A773" s="24"/>
      <c r="B773" s="24"/>
      <c r="J773" s="24"/>
      <c r="K773" s="24"/>
      <c r="L773" s="24"/>
      <c r="W773" s="24"/>
      <c r="X773" s="24"/>
      <c r="Y773" s="24"/>
    </row>
    <row r="774" spans="1:25">
      <c r="A774" s="24"/>
      <c r="B774" s="24"/>
      <c r="J774" s="24"/>
      <c r="K774" s="24"/>
      <c r="L774" s="24"/>
      <c r="W774" s="24"/>
      <c r="X774" s="24"/>
      <c r="Y774" s="24"/>
    </row>
    <row r="775" spans="1:25">
      <c r="A775" s="24"/>
      <c r="B775" s="24"/>
      <c r="J775" s="24"/>
      <c r="K775" s="24"/>
      <c r="L775" s="24"/>
      <c r="W775" s="24"/>
      <c r="X775" s="24"/>
      <c r="Y775" s="24"/>
    </row>
    <row r="776" spans="1:25">
      <c r="A776" s="24"/>
      <c r="B776" s="24"/>
      <c r="J776" s="24"/>
      <c r="K776" s="24"/>
      <c r="L776" s="24"/>
      <c r="W776" s="24"/>
      <c r="X776" s="24"/>
      <c r="Y776" s="24"/>
    </row>
    <row r="777" spans="1:25">
      <c r="A777" s="24"/>
      <c r="B777" s="24"/>
      <c r="J777" s="24"/>
      <c r="K777" s="24"/>
      <c r="L777" s="24"/>
      <c r="W777" s="24"/>
      <c r="X777" s="24"/>
      <c r="Y777" s="24"/>
    </row>
    <row r="778" spans="1:25">
      <c r="A778" s="24"/>
      <c r="B778" s="24"/>
      <c r="J778" s="24"/>
      <c r="K778" s="24"/>
      <c r="L778" s="24"/>
      <c r="W778" s="24"/>
      <c r="X778" s="24"/>
      <c r="Y778" s="24"/>
    </row>
    <row r="779" spans="1:25">
      <c r="A779" s="24"/>
      <c r="B779" s="24"/>
      <c r="J779" s="24"/>
      <c r="K779" s="24"/>
      <c r="L779" s="24"/>
      <c r="W779" s="24"/>
      <c r="X779" s="24"/>
      <c r="Y779" s="24"/>
    </row>
    <row r="780" spans="1:25">
      <c r="A780" s="24"/>
      <c r="B780" s="24"/>
      <c r="J780" s="24"/>
      <c r="K780" s="24"/>
      <c r="L780" s="24"/>
      <c r="W780" s="24"/>
      <c r="X780" s="24"/>
      <c r="Y780" s="24"/>
    </row>
    <row r="781" spans="1:25">
      <c r="A781" s="24"/>
      <c r="B781" s="24"/>
      <c r="J781" s="24"/>
      <c r="K781" s="24"/>
      <c r="L781" s="24"/>
      <c r="W781" s="24"/>
      <c r="X781" s="24"/>
      <c r="Y781" s="24"/>
    </row>
    <row r="782" spans="1:25">
      <c r="A782" s="24"/>
      <c r="B782" s="24"/>
      <c r="J782" s="24"/>
      <c r="K782" s="24"/>
      <c r="L782" s="24"/>
      <c r="W782" s="24"/>
      <c r="X782" s="24"/>
      <c r="Y782" s="24"/>
    </row>
    <row r="783" spans="1:25">
      <c r="A783" s="24"/>
      <c r="B783" s="24"/>
      <c r="J783" s="24"/>
      <c r="K783" s="24"/>
      <c r="L783" s="24"/>
      <c r="W783" s="24"/>
      <c r="X783" s="24"/>
      <c r="Y783" s="24"/>
    </row>
    <row r="784" spans="1:25">
      <c r="A784" s="24"/>
      <c r="B784" s="24"/>
      <c r="J784" s="24"/>
      <c r="K784" s="24"/>
      <c r="L784" s="24"/>
      <c r="W784" s="24"/>
      <c r="X784" s="24"/>
      <c r="Y784" s="24"/>
    </row>
    <row r="785" spans="1:25">
      <c r="A785" s="24"/>
      <c r="B785" s="24"/>
      <c r="J785" s="24"/>
      <c r="K785" s="24"/>
      <c r="L785" s="24"/>
      <c r="W785" s="24"/>
      <c r="X785" s="24"/>
      <c r="Y785" s="24"/>
    </row>
    <row r="786" spans="1:25">
      <c r="A786" s="24"/>
      <c r="B786" s="24"/>
      <c r="J786" s="24"/>
      <c r="K786" s="24"/>
      <c r="L786" s="24"/>
      <c r="W786" s="24"/>
      <c r="X786" s="24"/>
      <c r="Y786" s="24"/>
    </row>
    <row r="787" spans="1:25">
      <c r="A787" s="24"/>
      <c r="B787" s="24"/>
      <c r="J787" s="24"/>
      <c r="K787" s="24"/>
      <c r="L787" s="24"/>
      <c r="W787" s="24"/>
      <c r="X787" s="24"/>
      <c r="Y787" s="24"/>
    </row>
    <row r="788" spans="1:25">
      <c r="A788" s="24"/>
      <c r="B788" s="24"/>
      <c r="J788" s="24"/>
      <c r="K788" s="24"/>
      <c r="L788" s="24"/>
      <c r="W788" s="24"/>
      <c r="X788" s="24"/>
      <c r="Y788" s="24"/>
    </row>
    <row r="789" spans="1:25">
      <c r="A789" s="24"/>
      <c r="B789" s="24"/>
      <c r="K789" s="24"/>
      <c r="L789" s="24"/>
      <c r="Y789" s="24"/>
    </row>
    <row r="790" spans="1:25">
      <c r="A790" s="24"/>
      <c r="B790" s="24"/>
      <c r="K790" s="24"/>
      <c r="L790" s="24"/>
      <c r="Y790" s="24"/>
    </row>
    <row r="791" spans="1:25">
      <c r="A791" s="24"/>
      <c r="B791" s="24"/>
      <c r="K791" s="24"/>
      <c r="L791" s="24"/>
      <c r="Y791" s="24"/>
    </row>
    <row r="792" spans="1:25">
      <c r="A792" s="24"/>
      <c r="B792" s="24"/>
      <c r="K792" s="24"/>
      <c r="L792" s="24"/>
      <c r="Y792" s="24"/>
    </row>
    <row r="793" spans="1:25">
      <c r="A793" s="24"/>
      <c r="B793" s="24"/>
      <c r="K793" s="24"/>
      <c r="L793" s="24"/>
      <c r="Y793" s="24"/>
    </row>
    <row r="794" spans="1:25">
      <c r="A794" s="24"/>
      <c r="B794" s="24"/>
      <c r="K794" s="24"/>
      <c r="L794" s="24"/>
      <c r="Y794" s="24"/>
    </row>
    <row r="795" spans="1:25">
      <c r="A795" s="24"/>
      <c r="B795" s="24"/>
      <c r="K795" s="24"/>
      <c r="L795" s="24"/>
      <c r="Y795" s="24"/>
    </row>
    <row r="796" spans="1:25">
      <c r="A796" s="24"/>
      <c r="B796" s="24"/>
      <c r="K796" s="24"/>
      <c r="L796" s="24"/>
      <c r="Y796" s="24"/>
    </row>
    <row r="797" spans="1:25">
      <c r="A797" s="24"/>
      <c r="B797" s="24"/>
      <c r="K797" s="24"/>
      <c r="L797" s="24"/>
      <c r="Y797" s="24"/>
    </row>
    <row r="798" spans="1:25">
      <c r="A798" s="24"/>
      <c r="B798" s="24"/>
      <c r="K798" s="24"/>
      <c r="L798" s="24"/>
      <c r="Y798" s="24"/>
    </row>
    <row r="799" spans="1:25">
      <c r="A799" s="24"/>
      <c r="B799" s="24"/>
      <c r="K799" s="24"/>
      <c r="L799" s="24"/>
      <c r="Y799" s="24"/>
    </row>
    <row r="800" spans="1:25">
      <c r="A800" s="24"/>
      <c r="B800" s="24"/>
      <c r="K800" s="24"/>
      <c r="L800" s="24"/>
      <c r="Y800" s="24"/>
    </row>
    <row r="801" spans="1:25">
      <c r="A801" s="24"/>
      <c r="B801" s="24"/>
      <c r="K801" s="24"/>
      <c r="L801" s="24"/>
      <c r="Y801" s="24"/>
    </row>
    <row r="802" spans="1:25">
      <c r="A802" s="24"/>
      <c r="B802" s="24"/>
      <c r="K802" s="24"/>
      <c r="L802" s="24"/>
      <c r="Y802" s="24"/>
    </row>
    <row r="803" spans="1:25">
      <c r="A803" s="24"/>
      <c r="B803" s="24"/>
      <c r="K803" s="24"/>
      <c r="L803" s="24"/>
      <c r="Y803" s="24"/>
    </row>
    <row r="804" spans="1:25">
      <c r="A804" s="24"/>
      <c r="B804" s="24"/>
      <c r="K804" s="24"/>
      <c r="L804" s="24"/>
      <c r="Y804" s="24"/>
    </row>
    <row r="805" spans="1:25">
      <c r="A805" s="24"/>
      <c r="B805" s="24"/>
      <c r="K805" s="24"/>
      <c r="L805" s="24"/>
      <c r="Y805" s="24"/>
    </row>
    <row r="806" spans="1:25">
      <c r="A806" s="24"/>
      <c r="B806" s="24"/>
      <c r="K806" s="24"/>
      <c r="L806" s="24"/>
      <c r="Y806" s="24"/>
    </row>
    <row r="807" spans="1:25">
      <c r="A807" s="24"/>
      <c r="B807" s="24"/>
      <c r="K807" s="24"/>
      <c r="L807" s="24"/>
      <c r="Y807" s="24"/>
    </row>
    <row r="808" spans="1:25">
      <c r="A808" s="24"/>
      <c r="B808" s="24"/>
      <c r="K808" s="24"/>
      <c r="L808" s="24"/>
      <c r="Y808" s="24"/>
    </row>
    <row r="809" spans="1:25">
      <c r="A809" s="24"/>
      <c r="B809" s="24"/>
      <c r="K809" s="24"/>
      <c r="L809" s="24"/>
      <c r="Y809" s="24"/>
    </row>
    <row r="810" spans="1:25">
      <c r="A810" s="24"/>
      <c r="B810" s="24"/>
      <c r="K810" s="24"/>
      <c r="L810" s="24"/>
      <c r="Y810" s="24"/>
    </row>
    <row r="811" spans="1:25">
      <c r="A811" s="24"/>
      <c r="B811" s="24"/>
      <c r="K811" s="24"/>
      <c r="L811" s="24"/>
      <c r="Y811" s="24"/>
    </row>
    <row r="812" spans="1:25">
      <c r="A812" s="24"/>
      <c r="B812" s="24"/>
      <c r="K812" s="24"/>
      <c r="L812" s="24"/>
      <c r="Y812" s="24"/>
    </row>
    <row r="813" spans="1:25">
      <c r="A813" s="24"/>
      <c r="B813" s="24"/>
      <c r="K813" s="24"/>
      <c r="L813" s="24"/>
      <c r="Y813" s="24"/>
    </row>
    <row r="814" spans="1:25">
      <c r="A814" s="24"/>
      <c r="B814" s="24"/>
      <c r="J814" s="24"/>
      <c r="K814" s="24"/>
      <c r="L814" s="24"/>
      <c r="W814" s="24"/>
      <c r="X814" s="24"/>
      <c r="Y814" s="24"/>
    </row>
    <row r="815" spans="1:25">
      <c r="A815" s="24"/>
      <c r="B815" s="24"/>
      <c r="J815" s="24"/>
      <c r="K815" s="24"/>
      <c r="L815" s="24"/>
      <c r="W815" s="24"/>
      <c r="X815" s="24"/>
      <c r="Y815" s="24"/>
    </row>
    <row r="816" spans="1:25">
      <c r="A816" s="24"/>
      <c r="B816" s="24"/>
      <c r="J816" s="24"/>
      <c r="K816" s="24"/>
      <c r="L816" s="24"/>
      <c r="W816" s="24"/>
      <c r="X816" s="24"/>
      <c r="Y816" s="24"/>
    </row>
    <row r="817" spans="1:25">
      <c r="A817" s="24"/>
      <c r="B817" s="24"/>
      <c r="J817" s="24"/>
      <c r="K817" s="24"/>
      <c r="L817" s="24"/>
      <c r="W817" s="24"/>
      <c r="X817" s="24"/>
      <c r="Y817" s="24"/>
    </row>
    <row r="818" spans="1:25">
      <c r="A818" s="24"/>
      <c r="B818" s="24"/>
      <c r="J818" s="24"/>
      <c r="K818" s="24"/>
      <c r="L818" s="24"/>
      <c r="W818" s="24"/>
      <c r="X818" s="24"/>
      <c r="Y818" s="24"/>
    </row>
    <row r="819" spans="1:25">
      <c r="A819" s="24"/>
      <c r="B819" s="24"/>
      <c r="J819" s="24"/>
      <c r="K819" s="24"/>
      <c r="L819" s="24"/>
      <c r="W819" s="24"/>
      <c r="X819" s="24"/>
      <c r="Y819" s="24"/>
    </row>
    <row r="820" spans="1:25">
      <c r="A820" s="24"/>
      <c r="B820" s="24"/>
      <c r="J820" s="24"/>
      <c r="K820" s="24"/>
      <c r="L820" s="24"/>
      <c r="W820" s="24"/>
      <c r="X820" s="24"/>
      <c r="Y820" s="24"/>
    </row>
    <row r="821" spans="1:25">
      <c r="A821" s="24"/>
      <c r="B821" s="24"/>
      <c r="J821" s="24"/>
      <c r="K821" s="24"/>
      <c r="L821" s="24"/>
      <c r="W821" s="24"/>
      <c r="X821" s="24"/>
      <c r="Y821" s="24"/>
    </row>
    <row r="822" spans="1:25">
      <c r="A822" s="24"/>
      <c r="B822" s="24"/>
      <c r="J822" s="24"/>
      <c r="K822" s="24"/>
      <c r="L822" s="24"/>
      <c r="W822" s="24"/>
      <c r="X822" s="24"/>
      <c r="Y822" s="24"/>
    </row>
    <row r="823" spans="1:25">
      <c r="A823" s="24"/>
      <c r="B823" s="24"/>
      <c r="J823" s="24"/>
      <c r="K823" s="24"/>
      <c r="L823" s="24"/>
      <c r="W823" s="24"/>
      <c r="X823" s="24"/>
      <c r="Y823" s="24"/>
    </row>
    <row r="824" spans="1:25">
      <c r="A824" s="24"/>
      <c r="B824" s="24"/>
      <c r="J824" s="24"/>
      <c r="K824" s="24"/>
      <c r="L824" s="24"/>
      <c r="W824" s="24"/>
      <c r="X824" s="24"/>
      <c r="Y824" s="24"/>
    </row>
    <row r="825" spans="1:25">
      <c r="A825" s="24"/>
      <c r="B825" s="24"/>
      <c r="J825" s="24"/>
      <c r="K825" s="24"/>
      <c r="L825" s="24"/>
      <c r="W825" s="24"/>
      <c r="X825" s="24"/>
      <c r="Y825" s="24"/>
    </row>
    <row r="826" spans="1:25">
      <c r="A826" s="24"/>
      <c r="B826" s="24"/>
      <c r="J826" s="24"/>
      <c r="K826" s="24"/>
      <c r="L826" s="24"/>
      <c r="W826" s="24"/>
      <c r="X826" s="24"/>
      <c r="Y826" s="24"/>
    </row>
    <row r="827" spans="1:25">
      <c r="A827" s="24"/>
      <c r="B827" s="24"/>
      <c r="J827" s="24"/>
      <c r="K827" s="24"/>
      <c r="L827" s="24"/>
      <c r="W827" s="24"/>
      <c r="X827" s="24"/>
      <c r="Y827" s="24"/>
    </row>
    <row r="828" spans="1:25">
      <c r="A828" s="24"/>
      <c r="B828" s="24"/>
      <c r="J828" s="24"/>
      <c r="K828" s="24"/>
      <c r="L828" s="24"/>
      <c r="W828" s="24"/>
      <c r="X828" s="24"/>
      <c r="Y828" s="24"/>
    </row>
    <row r="829" spans="1:25">
      <c r="A829" s="24"/>
      <c r="B829" s="24"/>
      <c r="J829" s="24"/>
      <c r="K829" s="24"/>
      <c r="L829" s="24"/>
      <c r="W829" s="24"/>
      <c r="X829" s="24"/>
      <c r="Y829" s="24"/>
    </row>
    <row r="830" spans="1:25">
      <c r="A830" s="24"/>
      <c r="B830" s="24"/>
      <c r="J830" s="24"/>
      <c r="K830" s="24"/>
      <c r="L830" s="24"/>
      <c r="W830" s="24"/>
      <c r="X830" s="24"/>
      <c r="Y830" s="24"/>
    </row>
    <row r="831" spans="1:25">
      <c r="A831" s="24"/>
      <c r="B831" s="24"/>
      <c r="J831" s="24"/>
      <c r="K831" s="24"/>
      <c r="L831" s="24"/>
      <c r="W831" s="24"/>
      <c r="X831" s="24"/>
      <c r="Y831" s="24"/>
    </row>
    <row r="832" spans="1:25">
      <c r="A832" s="24"/>
      <c r="B832" s="24"/>
      <c r="J832" s="24"/>
      <c r="K832" s="24"/>
      <c r="L832" s="24"/>
      <c r="W832" s="24"/>
      <c r="X832" s="24"/>
      <c r="Y832" s="24"/>
    </row>
    <row r="833" spans="1:25">
      <c r="A833" s="24"/>
      <c r="B833" s="24"/>
      <c r="J833" s="24"/>
      <c r="K833" s="24"/>
      <c r="L833" s="24"/>
      <c r="W833" s="24"/>
      <c r="X833" s="24"/>
      <c r="Y833" s="24"/>
    </row>
    <row r="834" spans="1:25">
      <c r="A834" s="24"/>
      <c r="B834" s="24"/>
      <c r="J834" s="24"/>
      <c r="K834" s="24"/>
      <c r="L834" s="24"/>
      <c r="W834" s="24"/>
      <c r="X834" s="24"/>
      <c r="Y834" s="24"/>
    </row>
    <row r="835" spans="1:25">
      <c r="A835" s="24"/>
      <c r="B835" s="24"/>
      <c r="J835" s="24"/>
      <c r="K835" s="24"/>
      <c r="L835" s="24"/>
      <c r="W835" s="24"/>
      <c r="X835" s="24"/>
      <c r="Y835" s="24"/>
    </row>
    <row r="836" spans="1:25">
      <c r="A836" s="24"/>
      <c r="B836" s="24"/>
      <c r="J836" s="24"/>
      <c r="K836" s="24"/>
      <c r="L836" s="24"/>
      <c r="W836" s="24"/>
      <c r="X836" s="24"/>
      <c r="Y836" s="24"/>
    </row>
    <row r="837" spans="1:25">
      <c r="A837" s="24"/>
      <c r="B837" s="24"/>
      <c r="J837" s="24"/>
      <c r="K837" s="24"/>
      <c r="L837" s="24"/>
      <c r="W837" s="24"/>
      <c r="X837" s="24"/>
      <c r="Y837" s="24"/>
    </row>
    <row r="838" spans="1:25">
      <c r="A838" s="24"/>
      <c r="B838" s="24"/>
      <c r="J838" s="24"/>
      <c r="K838" s="24"/>
      <c r="L838" s="24"/>
      <c r="W838" s="24"/>
      <c r="X838" s="24"/>
      <c r="Y838" s="24"/>
    </row>
    <row r="839" spans="1:25">
      <c r="A839" s="24"/>
      <c r="B839" s="24"/>
      <c r="J839" s="24"/>
      <c r="K839" s="24"/>
      <c r="L839" s="24"/>
      <c r="W839" s="24"/>
      <c r="X839" s="24"/>
      <c r="Y839" s="24"/>
    </row>
    <row r="840" spans="1:25">
      <c r="A840" s="24"/>
      <c r="B840" s="24"/>
      <c r="J840" s="24"/>
      <c r="K840" s="24"/>
      <c r="L840" s="24"/>
      <c r="W840" s="24"/>
      <c r="X840" s="24"/>
      <c r="Y840" s="24"/>
    </row>
    <row r="841" spans="1:25">
      <c r="A841" s="24"/>
      <c r="B841" s="24"/>
      <c r="J841" s="24"/>
      <c r="K841" s="24"/>
      <c r="L841" s="24"/>
      <c r="W841" s="24"/>
      <c r="X841" s="24"/>
      <c r="Y841" s="24"/>
    </row>
    <row r="842" spans="1:25">
      <c r="A842" s="24"/>
      <c r="B842" s="24"/>
      <c r="J842" s="24"/>
      <c r="K842" s="24"/>
      <c r="L842" s="24"/>
      <c r="W842" s="24"/>
      <c r="X842" s="24"/>
      <c r="Y842" s="24"/>
    </row>
    <row r="843" spans="1:25">
      <c r="A843" s="24"/>
      <c r="B843" s="24"/>
      <c r="J843" s="24"/>
      <c r="K843" s="24"/>
      <c r="L843" s="24"/>
      <c r="W843" s="24"/>
      <c r="X843" s="24"/>
      <c r="Y843" s="24"/>
    </row>
    <row r="844" spans="1:25">
      <c r="A844" s="24"/>
      <c r="B844" s="24"/>
      <c r="J844" s="24"/>
      <c r="K844" s="24"/>
      <c r="L844" s="24"/>
      <c r="W844" s="24"/>
      <c r="X844" s="24"/>
      <c r="Y844" s="24"/>
    </row>
    <row r="845" spans="1:25">
      <c r="A845" s="24"/>
      <c r="B845" s="24"/>
      <c r="J845" s="24"/>
      <c r="K845" s="24"/>
      <c r="L845" s="24"/>
      <c r="W845" s="24"/>
      <c r="X845" s="24"/>
      <c r="Y845" s="24"/>
    </row>
    <row r="846" spans="1:25">
      <c r="A846" s="24"/>
      <c r="B846" s="24"/>
      <c r="J846" s="24"/>
      <c r="K846" s="24"/>
      <c r="L846" s="24"/>
      <c r="W846" s="24"/>
      <c r="X846" s="24"/>
      <c r="Y846" s="24"/>
    </row>
    <row r="847" spans="1:25">
      <c r="A847" s="24"/>
      <c r="B847" s="24"/>
      <c r="J847" s="24"/>
      <c r="K847" s="24"/>
      <c r="L847" s="24"/>
      <c r="W847" s="24"/>
      <c r="X847" s="24"/>
      <c r="Y847" s="24"/>
    </row>
    <row r="848" spans="1:25">
      <c r="A848" s="24"/>
      <c r="B848" s="24"/>
      <c r="J848" s="24"/>
      <c r="K848" s="24"/>
      <c r="L848" s="24"/>
      <c r="W848" s="24"/>
      <c r="X848" s="24"/>
      <c r="Y848" s="24"/>
    </row>
    <row r="849" spans="1:25">
      <c r="A849" s="24"/>
      <c r="B849" s="24"/>
      <c r="J849" s="24"/>
      <c r="K849" s="24"/>
      <c r="L849" s="24"/>
      <c r="W849" s="24"/>
      <c r="X849" s="24"/>
      <c r="Y849" s="24"/>
    </row>
    <row r="850" spans="1:25">
      <c r="A850" s="24"/>
      <c r="B850" s="24"/>
      <c r="J850" s="24"/>
      <c r="K850" s="24"/>
      <c r="L850" s="24"/>
      <c r="W850" s="24"/>
      <c r="X850" s="24"/>
      <c r="Y850" s="24"/>
    </row>
    <row r="851" spans="1:25">
      <c r="A851" s="24"/>
      <c r="B851" s="24"/>
      <c r="J851" s="24"/>
      <c r="K851" s="24"/>
      <c r="L851" s="24"/>
      <c r="W851" s="24"/>
      <c r="X851" s="24"/>
      <c r="Y851" s="24"/>
    </row>
    <row r="852" spans="1:25">
      <c r="A852" s="24"/>
      <c r="B852" s="24"/>
      <c r="J852" s="24"/>
      <c r="K852" s="24"/>
      <c r="L852" s="24"/>
      <c r="W852" s="24"/>
      <c r="X852" s="24"/>
      <c r="Y852" s="24"/>
    </row>
    <row r="853" spans="1:25">
      <c r="A853" s="24"/>
      <c r="B853" s="24"/>
      <c r="J853" s="24"/>
      <c r="K853" s="24"/>
      <c r="L853" s="24"/>
      <c r="W853" s="24"/>
      <c r="X853" s="24"/>
      <c r="Y853" s="24"/>
    </row>
    <row r="854" spans="1:25">
      <c r="A854" s="24"/>
      <c r="B854" s="24"/>
      <c r="J854" s="24"/>
      <c r="K854" s="24"/>
      <c r="L854" s="24"/>
      <c r="W854" s="24"/>
      <c r="X854" s="24"/>
      <c r="Y854" s="24"/>
    </row>
    <row r="855" spans="1:25">
      <c r="A855" s="24"/>
      <c r="B855" s="24"/>
      <c r="J855" s="24"/>
      <c r="K855" s="24"/>
      <c r="L855" s="24"/>
      <c r="W855" s="24"/>
      <c r="X855" s="24"/>
      <c r="Y855" s="24"/>
    </row>
    <row r="856" spans="1:25">
      <c r="A856" s="24"/>
      <c r="B856" s="24"/>
      <c r="J856" s="24"/>
      <c r="K856" s="24"/>
      <c r="L856" s="24"/>
      <c r="W856" s="24"/>
      <c r="X856" s="24"/>
      <c r="Y856" s="24"/>
    </row>
    <row r="857" spans="1:25">
      <c r="A857" s="24"/>
      <c r="B857" s="24"/>
      <c r="J857" s="24"/>
      <c r="K857" s="24"/>
      <c r="L857" s="24"/>
      <c r="W857" s="24"/>
      <c r="X857" s="24"/>
      <c r="Y857" s="24"/>
    </row>
    <row r="858" spans="1:25">
      <c r="A858" s="24"/>
      <c r="B858" s="24"/>
      <c r="J858" s="24"/>
      <c r="K858" s="24"/>
      <c r="L858" s="24"/>
      <c r="W858" s="24"/>
      <c r="X858" s="24"/>
      <c r="Y858" s="24"/>
    </row>
    <row r="859" spans="1:25">
      <c r="A859" s="24"/>
      <c r="B859" s="24"/>
      <c r="J859" s="24"/>
      <c r="K859" s="24"/>
      <c r="L859" s="24"/>
      <c r="W859" s="24"/>
      <c r="X859" s="24"/>
      <c r="Y859" s="24"/>
    </row>
    <row r="860" spans="1:25">
      <c r="A860" s="24"/>
      <c r="B860" s="24"/>
      <c r="J860" s="24"/>
      <c r="K860" s="24"/>
      <c r="L860" s="24"/>
      <c r="W860" s="24"/>
      <c r="X860" s="24"/>
      <c r="Y860" s="24"/>
    </row>
    <row r="861" spans="1:25">
      <c r="A861" s="24"/>
      <c r="B861" s="24"/>
      <c r="J861" s="24"/>
      <c r="K861" s="24"/>
      <c r="L861" s="24"/>
      <c r="W861" s="24"/>
      <c r="X861" s="24"/>
      <c r="Y861" s="24"/>
    </row>
    <row r="862" spans="1:25">
      <c r="A862" s="24"/>
      <c r="B862" s="24"/>
      <c r="J862" s="24"/>
      <c r="K862" s="24"/>
      <c r="L862" s="24"/>
      <c r="W862" s="24"/>
      <c r="X862" s="24"/>
      <c r="Y862" s="24"/>
    </row>
    <row r="863" spans="1:25">
      <c r="A863" s="24"/>
      <c r="B863" s="24"/>
      <c r="J863" s="24"/>
      <c r="K863" s="24"/>
      <c r="L863" s="24"/>
      <c r="W863" s="24"/>
      <c r="X863" s="24"/>
      <c r="Y863" s="24"/>
    </row>
    <row r="864" spans="1:25">
      <c r="A864" s="24"/>
      <c r="B864" s="24"/>
      <c r="J864" s="24"/>
      <c r="K864" s="24"/>
      <c r="L864" s="24"/>
      <c r="W864" s="24"/>
      <c r="X864" s="24"/>
      <c r="Y864" s="24"/>
    </row>
    <row r="865" spans="1:25">
      <c r="A865" s="24"/>
      <c r="B865" s="24"/>
      <c r="J865" s="24"/>
      <c r="K865" s="24"/>
      <c r="L865" s="24"/>
      <c r="W865" s="24"/>
      <c r="X865" s="24"/>
      <c r="Y865" s="24"/>
    </row>
    <row r="866" spans="1:25">
      <c r="A866" s="24"/>
      <c r="B866" s="24"/>
      <c r="J866" s="24"/>
      <c r="K866" s="24"/>
      <c r="L866" s="24"/>
      <c r="W866" s="24"/>
      <c r="X866" s="24"/>
      <c r="Y866" s="24"/>
    </row>
    <row r="867" spans="1:25">
      <c r="A867" s="24"/>
      <c r="B867" s="24"/>
      <c r="J867" s="24"/>
      <c r="K867" s="24"/>
      <c r="L867" s="24"/>
      <c r="W867" s="24"/>
      <c r="X867" s="24"/>
      <c r="Y867" s="24"/>
    </row>
    <row r="868" spans="1:25">
      <c r="A868" s="24"/>
      <c r="B868" s="24"/>
      <c r="J868" s="24"/>
      <c r="K868" s="24"/>
      <c r="L868" s="24"/>
      <c r="W868" s="24"/>
      <c r="X868" s="24"/>
      <c r="Y868" s="24"/>
    </row>
    <row r="869" spans="1:25">
      <c r="A869" s="24"/>
      <c r="B869" s="24"/>
      <c r="J869" s="24"/>
      <c r="K869" s="24"/>
      <c r="L869" s="24"/>
      <c r="W869" s="24"/>
      <c r="X869" s="24"/>
      <c r="Y869" s="24"/>
    </row>
    <row r="870" spans="1:25">
      <c r="A870" s="24"/>
      <c r="B870" s="24"/>
      <c r="J870" s="24"/>
      <c r="K870" s="24"/>
      <c r="L870" s="24"/>
      <c r="W870" s="24"/>
      <c r="X870" s="24"/>
      <c r="Y870" s="24"/>
    </row>
    <row r="871" spans="1:25">
      <c r="A871" s="24"/>
      <c r="B871" s="24"/>
      <c r="J871" s="24"/>
      <c r="K871" s="24"/>
      <c r="L871" s="24"/>
      <c r="W871" s="24"/>
      <c r="X871" s="24"/>
      <c r="Y871" s="24"/>
    </row>
    <row r="872" spans="1:25">
      <c r="A872" s="24"/>
      <c r="B872" s="24"/>
      <c r="J872" s="24"/>
      <c r="K872" s="24"/>
      <c r="L872" s="24"/>
      <c r="W872" s="24"/>
      <c r="X872" s="24"/>
      <c r="Y872" s="24"/>
    </row>
    <row r="873" spans="1:25">
      <c r="A873" s="24"/>
      <c r="B873" s="24"/>
      <c r="J873" s="24"/>
      <c r="K873" s="24"/>
      <c r="L873" s="24"/>
      <c r="W873" s="24"/>
      <c r="X873" s="24"/>
      <c r="Y873" s="24"/>
    </row>
    <row r="874" spans="1:25">
      <c r="A874" s="24"/>
      <c r="B874" s="24"/>
      <c r="J874" s="24"/>
      <c r="K874" s="24"/>
      <c r="L874" s="24"/>
      <c r="W874" s="24"/>
      <c r="X874" s="24"/>
      <c r="Y874" s="24"/>
    </row>
    <row r="875" spans="1:25">
      <c r="A875" s="24"/>
      <c r="B875" s="24"/>
      <c r="J875" s="24"/>
      <c r="K875" s="24"/>
      <c r="L875" s="24"/>
      <c r="W875" s="24"/>
      <c r="X875" s="24"/>
      <c r="Y875" s="24"/>
    </row>
    <row r="876" spans="1:25">
      <c r="A876" s="24"/>
      <c r="B876" s="24"/>
      <c r="J876" s="24"/>
      <c r="K876" s="24"/>
      <c r="L876" s="24"/>
      <c r="W876" s="24"/>
      <c r="X876" s="24"/>
      <c r="Y876" s="24"/>
    </row>
    <row r="877" spans="1:25">
      <c r="A877" s="24"/>
      <c r="B877" s="24"/>
      <c r="J877" s="24"/>
      <c r="K877" s="24"/>
      <c r="L877" s="24"/>
      <c r="W877" s="24"/>
      <c r="X877" s="24"/>
      <c r="Y877" s="24"/>
    </row>
    <row r="878" spans="1:25">
      <c r="A878" s="24"/>
      <c r="B878" s="24"/>
      <c r="K878" s="24"/>
      <c r="L878" s="24"/>
      <c r="W878" s="24"/>
      <c r="X878" s="24"/>
      <c r="Y878" s="24"/>
    </row>
    <row r="879" spans="1:25">
      <c r="A879" s="24"/>
      <c r="B879" s="24"/>
      <c r="J879" s="24"/>
      <c r="K879" s="24"/>
      <c r="L879" s="24"/>
      <c r="W879" s="24"/>
      <c r="X879" s="24"/>
      <c r="Y879" s="24"/>
    </row>
    <row r="880" spans="1:25">
      <c r="A880" s="24"/>
      <c r="B880" s="24"/>
      <c r="J880" s="24"/>
      <c r="K880" s="24"/>
      <c r="L880" s="24"/>
      <c r="W880" s="24"/>
      <c r="X880" s="24"/>
      <c r="Y880" s="24"/>
    </row>
    <row r="881" spans="1:25">
      <c r="A881" s="24"/>
      <c r="B881" s="24"/>
      <c r="J881" s="24"/>
      <c r="K881" s="24"/>
      <c r="L881" s="24"/>
      <c r="W881" s="24"/>
      <c r="X881" s="24"/>
      <c r="Y881" s="24"/>
    </row>
    <row r="882" spans="1:25">
      <c r="A882" s="24"/>
      <c r="B882" s="24"/>
      <c r="J882" s="24"/>
      <c r="K882" s="24"/>
      <c r="L882" s="24"/>
      <c r="W882" s="24"/>
      <c r="X882" s="24"/>
      <c r="Y882" s="24"/>
    </row>
    <row r="883" spans="1:25">
      <c r="A883" s="24"/>
      <c r="B883" s="24"/>
      <c r="J883" s="24"/>
      <c r="K883" s="24"/>
      <c r="L883" s="24"/>
      <c r="W883" s="24"/>
      <c r="X883" s="24"/>
      <c r="Y883" s="24"/>
    </row>
    <row r="884" spans="1:25">
      <c r="A884" s="24"/>
      <c r="B884" s="24"/>
      <c r="J884" s="24"/>
      <c r="K884" s="24"/>
      <c r="L884" s="24"/>
      <c r="W884" s="24"/>
      <c r="X884" s="24"/>
      <c r="Y884" s="24"/>
    </row>
    <row r="885" spans="1:25">
      <c r="A885" s="24"/>
      <c r="B885" s="24"/>
      <c r="J885" s="24"/>
      <c r="K885" s="24"/>
      <c r="L885" s="24"/>
      <c r="W885" s="24"/>
      <c r="X885" s="24"/>
      <c r="Y885" s="24"/>
    </row>
    <row r="886" spans="1:25">
      <c r="A886" s="24"/>
      <c r="B886" s="24"/>
      <c r="J886" s="24"/>
      <c r="K886" s="24"/>
      <c r="L886" s="24"/>
      <c r="W886" s="24"/>
      <c r="X886" s="24"/>
      <c r="Y886" s="24"/>
    </row>
    <row r="887" spans="1:25">
      <c r="A887" s="24"/>
      <c r="B887" s="24"/>
      <c r="J887" s="24"/>
      <c r="K887" s="24"/>
      <c r="L887" s="24"/>
      <c r="W887" s="24"/>
      <c r="X887" s="24"/>
      <c r="Y887" s="24"/>
    </row>
    <row r="888" spans="1:25">
      <c r="A888" s="24"/>
      <c r="B888" s="24"/>
      <c r="J888" s="24"/>
      <c r="K888" s="24"/>
      <c r="L888" s="24"/>
      <c r="W888" s="24"/>
      <c r="X888" s="24"/>
      <c r="Y888" s="24"/>
    </row>
    <row r="889" spans="1:25">
      <c r="A889" s="24"/>
      <c r="B889" s="24"/>
      <c r="J889" s="24"/>
      <c r="K889" s="24"/>
      <c r="L889" s="24"/>
      <c r="W889" s="24"/>
      <c r="X889" s="24"/>
      <c r="Y889" s="24"/>
    </row>
    <row r="890" spans="1:25">
      <c r="A890" s="24"/>
      <c r="B890" s="24"/>
      <c r="K890" s="24"/>
      <c r="L890" s="24"/>
      <c r="W890" s="24"/>
      <c r="X890" s="24"/>
      <c r="Y890" s="24"/>
    </row>
    <row r="891" spans="1:25">
      <c r="A891" s="24"/>
      <c r="B891" s="24"/>
      <c r="K891" s="24"/>
      <c r="L891" s="24"/>
      <c r="W891" s="24"/>
      <c r="X891" s="24"/>
      <c r="Y891" s="24"/>
    </row>
    <row r="892" spans="1:25">
      <c r="A892" s="24"/>
      <c r="B892" s="24"/>
      <c r="K892" s="24"/>
      <c r="L892" s="24"/>
      <c r="W892" s="24"/>
      <c r="X892" s="24"/>
      <c r="Y892" s="24"/>
    </row>
    <row r="893" spans="1:25">
      <c r="A893" s="24"/>
      <c r="B893" s="24"/>
      <c r="J893" s="24"/>
      <c r="K893" s="24"/>
      <c r="L893" s="24"/>
      <c r="W893" s="24"/>
      <c r="X893" s="24"/>
      <c r="Y893" s="24"/>
    </row>
    <row r="894" spans="1:25">
      <c r="A894" s="24"/>
      <c r="B894" s="24"/>
      <c r="J894" s="24"/>
      <c r="K894" s="24"/>
      <c r="L894" s="24"/>
      <c r="W894" s="24"/>
      <c r="X894" s="24"/>
      <c r="Y894" s="24"/>
    </row>
    <row r="895" spans="1:25">
      <c r="A895" s="24"/>
      <c r="B895" s="24"/>
      <c r="J895" s="24"/>
      <c r="K895" s="24"/>
      <c r="L895" s="24"/>
      <c r="W895" s="24"/>
      <c r="X895" s="24"/>
      <c r="Y895" s="24"/>
    </row>
    <row r="896" spans="1:25">
      <c r="A896" s="24"/>
      <c r="B896" s="24"/>
      <c r="J896" s="24"/>
      <c r="K896" s="24"/>
      <c r="L896" s="24"/>
      <c r="W896" s="24"/>
      <c r="X896" s="24"/>
      <c r="Y896" s="24"/>
    </row>
    <row r="897" spans="1:25">
      <c r="A897" s="24"/>
      <c r="B897" s="24"/>
      <c r="J897" s="24"/>
      <c r="K897" s="24"/>
      <c r="L897" s="24"/>
      <c r="W897" s="24"/>
      <c r="X897" s="24"/>
      <c r="Y897" s="24"/>
    </row>
    <row r="898" spans="1:25">
      <c r="A898" s="24"/>
      <c r="B898" s="24"/>
      <c r="K898" s="24"/>
      <c r="L898" s="24"/>
      <c r="W898" s="24"/>
      <c r="X898" s="24"/>
      <c r="Y898" s="24"/>
    </row>
    <row r="899" spans="1:25">
      <c r="A899" s="24"/>
      <c r="B899" s="24"/>
      <c r="J899" s="24"/>
      <c r="K899" s="24"/>
      <c r="L899" s="24"/>
      <c r="W899" s="24"/>
      <c r="X899" s="24"/>
      <c r="Y899" s="24"/>
    </row>
    <row r="900" spans="1:25">
      <c r="A900" s="24"/>
      <c r="B900" s="24"/>
      <c r="K900" s="24"/>
      <c r="L900" s="24"/>
      <c r="W900" s="24"/>
      <c r="X900" s="24"/>
      <c r="Y900" s="24"/>
    </row>
    <row r="901" spans="1:25">
      <c r="A901" s="24"/>
      <c r="B901" s="24"/>
      <c r="J901" s="24"/>
      <c r="K901" s="24"/>
      <c r="L901" s="24"/>
      <c r="W901" s="24"/>
      <c r="X901" s="24"/>
      <c r="Y901" s="24"/>
    </row>
    <row r="902" spans="1:25">
      <c r="A902" s="24"/>
      <c r="B902" s="24"/>
      <c r="J902" s="24"/>
      <c r="K902" s="24"/>
      <c r="L902" s="24"/>
      <c r="W902" s="24"/>
      <c r="X902" s="24"/>
      <c r="Y902" s="24"/>
    </row>
    <row r="903" spans="1:25">
      <c r="A903" s="24"/>
      <c r="B903" s="24"/>
      <c r="J903" s="24"/>
      <c r="K903" s="24"/>
      <c r="L903" s="24"/>
      <c r="W903" s="24"/>
      <c r="X903" s="24"/>
      <c r="Y903" s="24"/>
    </row>
    <row r="904" spans="1:25">
      <c r="A904" s="24"/>
      <c r="B904" s="24"/>
      <c r="K904" s="24"/>
      <c r="L904" s="24"/>
      <c r="W904" s="24"/>
      <c r="X904" s="24"/>
      <c r="Y904" s="24"/>
    </row>
    <row r="905" spans="1:25">
      <c r="A905" s="24"/>
      <c r="B905" s="24"/>
      <c r="J905" s="24"/>
      <c r="K905" s="24"/>
      <c r="L905" s="24"/>
      <c r="W905" s="24"/>
      <c r="X905" s="24"/>
      <c r="Y905" s="24"/>
    </row>
    <row r="906" spans="1:25">
      <c r="A906" s="24"/>
      <c r="B906" s="24"/>
      <c r="J906" s="24"/>
      <c r="K906" s="24"/>
      <c r="L906" s="24"/>
      <c r="W906" s="24"/>
      <c r="X906" s="24"/>
      <c r="Y906" s="24"/>
    </row>
    <row r="907" spans="1:25">
      <c r="A907" s="24"/>
      <c r="B907" s="24"/>
      <c r="J907" s="24"/>
      <c r="K907" s="24"/>
      <c r="L907" s="24"/>
      <c r="W907" s="24"/>
      <c r="X907" s="24"/>
      <c r="Y907" s="24"/>
    </row>
    <row r="908" spans="1:25">
      <c r="A908" s="24"/>
      <c r="B908" s="24"/>
      <c r="J908" s="24"/>
      <c r="K908" s="24"/>
      <c r="L908" s="24"/>
      <c r="W908" s="24"/>
      <c r="X908" s="24"/>
      <c r="Y908" s="24"/>
    </row>
    <row r="909" spans="1:25">
      <c r="A909" s="24"/>
      <c r="B909" s="24"/>
      <c r="J909" s="24"/>
      <c r="K909" s="24"/>
      <c r="L909" s="24"/>
      <c r="W909" s="24"/>
      <c r="X909" s="24"/>
      <c r="Y909" s="24"/>
    </row>
    <row r="910" spans="1:25">
      <c r="A910" s="24"/>
      <c r="B910" s="24"/>
      <c r="J910" s="24"/>
      <c r="K910" s="24"/>
      <c r="L910" s="24"/>
      <c r="W910" s="24"/>
      <c r="X910" s="24"/>
      <c r="Y910" s="24"/>
    </row>
    <row r="911" spans="1:25">
      <c r="A911" s="24"/>
      <c r="B911" s="24"/>
      <c r="J911" s="24"/>
      <c r="K911" s="24"/>
      <c r="L911" s="24"/>
      <c r="W911" s="24"/>
      <c r="X911" s="24"/>
      <c r="Y911" s="24"/>
    </row>
    <row r="912" spans="1:25">
      <c r="A912" s="24"/>
      <c r="B912" s="24"/>
      <c r="J912" s="24"/>
      <c r="K912" s="24"/>
      <c r="L912" s="24"/>
      <c r="W912" s="24"/>
      <c r="X912" s="24"/>
      <c r="Y912" s="24"/>
    </row>
    <row r="913" spans="1:25">
      <c r="A913" s="24"/>
      <c r="B913" s="24"/>
      <c r="J913" s="24"/>
      <c r="K913" s="24"/>
      <c r="L913" s="24"/>
      <c r="W913" s="24"/>
      <c r="X913" s="24"/>
      <c r="Y913" s="24"/>
    </row>
    <row r="914" spans="1:25">
      <c r="A914" s="24"/>
      <c r="B914" s="24"/>
      <c r="J914" s="24"/>
      <c r="K914" s="24"/>
      <c r="L914" s="24"/>
      <c r="W914" s="24"/>
      <c r="X914" s="24"/>
      <c r="Y914" s="24"/>
    </row>
    <row r="915" spans="1:25">
      <c r="A915" s="24"/>
      <c r="B915" s="24"/>
      <c r="J915" s="24"/>
      <c r="K915" s="24"/>
      <c r="L915" s="24"/>
      <c r="W915" s="24"/>
      <c r="X915" s="24"/>
      <c r="Y915" s="24"/>
    </row>
    <row r="916" spans="1:25">
      <c r="A916" s="24"/>
      <c r="B916" s="24"/>
      <c r="J916" s="24"/>
      <c r="K916" s="24"/>
      <c r="L916" s="24"/>
      <c r="W916" s="24"/>
      <c r="X916" s="24"/>
      <c r="Y916" s="24"/>
    </row>
    <row r="917" spans="1:25">
      <c r="A917" s="24"/>
      <c r="B917" s="24"/>
      <c r="J917" s="24"/>
      <c r="K917" s="24"/>
      <c r="L917" s="24"/>
      <c r="W917" s="24"/>
      <c r="X917" s="24"/>
      <c r="Y917" s="24"/>
    </row>
    <row r="918" spans="1:25">
      <c r="A918" s="24"/>
      <c r="B918" s="24"/>
      <c r="J918" s="24"/>
      <c r="K918" s="24"/>
      <c r="L918" s="24"/>
      <c r="W918" s="24"/>
      <c r="X918" s="24"/>
      <c r="Y918" s="24"/>
    </row>
    <row r="919" spans="1:25">
      <c r="A919" s="24"/>
      <c r="B919" s="24"/>
      <c r="J919" s="24"/>
      <c r="K919" s="24"/>
      <c r="L919" s="24"/>
      <c r="W919" s="24"/>
      <c r="X919" s="24"/>
      <c r="Y919" s="24"/>
    </row>
    <row r="920" spans="1:25">
      <c r="A920" s="24"/>
      <c r="B920" s="24"/>
      <c r="J920" s="24"/>
      <c r="K920" s="24"/>
      <c r="L920" s="24"/>
      <c r="W920" s="24"/>
      <c r="X920" s="24"/>
      <c r="Y920" s="24"/>
    </row>
    <row r="921" spans="1:25">
      <c r="A921" s="24"/>
      <c r="B921" s="24"/>
      <c r="J921" s="24"/>
      <c r="K921" s="24"/>
      <c r="L921" s="24"/>
      <c r="W921" s="24"/>
      <c r="X921" s="24"/>
      <c r="Y921" s="24"/>
    </row>
    <row r="922" spans="1:25">
      <c r="A922" s="24"/>
      <c r="B922" s="24"/>
      <c r="J922" s="24"/>
      <c r="K922" s="24"/>
      <c r="L922" s="24"/>
      <c r="W922" s="24"/>
      <c r="X922" s="24"/>
      <c r="Y922" s="24"/>
    </row>
    <row r="923" spans="1:25">
      <c r="A923" s="24"/>
      <c r="B923" s="24"/>
      <c r="J923" s="24"/>
      <c r="K923" s="24"/>
      <c r="L923" s="24"/>
      <c r="W923" s="24"/>
      <c r="X923" s="24"/>
      <c r="Y923" s="24"/>
    </row>
    <row r="924" spans="1:25">
      <c r="A924" s="24"/>
      <c r="B924" s="24"/>
      <c r="J924" s="24"/>
      <c r="K924" s="24"/>
      <c r="L924" s="24"/>
      <c r="W924" s="24"/>
      <c r="X924" s="24"/>
      <c r="Y924" s="24"/>
    </row>
    <row r="925" spans="1:25">
      <c r="A925" s="24"/>
      <c r="B925" s="24"/>
      <c r="J925" s="24"/>
      <c r="K925" s="24"/>
      <c r="L925" s="24"/>
      <c r="W925" s="24"/>
      <c r="X925" s="24"/>
      <c r="Y925" s="24"/>
    </row>
    <row r="926" spans="1:25">
      <c r="A926" s="24"/>
      <c r="B926" s="24"/>
      <c r="J926" s="24"/>
      <c r="K926" s="24"/>
      <c r="L926" s="24"/>
      <c r="W926" s="24"/>
      <c r="X926" s="24"/>
      <c r="Y926" s="24"/>
    </row>
    <row r="927" spans="1:25">
      <c r="A927" s="24"/>
      <c r="B927" s="24"/>
      <c r="J927" s="24"/>
      <c r="K927" s="24"/>
      <c r="L927" s="24"/>
      <c r="W927" s="24"/>
      <c r="X927" s="24"/>
      <c r="Y927" s="24"/>
    </row>
    <row r="928" spans="1:25">
      <c r="A928" s="24"/>
      <c r="B928" s="24"/>
      <c r="J928" s="24"/>
      <c r="K928" s="24"/>
      <c r="L928" s="24"/>
      <c r="W928" s="24"/>
      <c r="X928" s="24"/>
      <c r="Y928" s="24"/>
    </row>
    <row r="929" spans="1:25">
      <c r="A929" s="24"/>
      <c r="B929" s="24"/>
      <c r="J929" s="24"/>
      <c r="K929" s="24"/>
      <c r="L929" s="24"/>
      <c r="W929" s="24"/>
      <c r="X929" s="24"/>
      <c r="Y929" s="24"/>
    </row>
    <row r="930" spans="1:25">
      <c r="A930" s="24"/>
      <c r="B930" s="24"/>
      <c r="J930" s="24"/>
      <c r="K930" s="24"/>
      <c r="L930" s="24"/>
      <c r="W930" s="24"/>
      <c r="X930" s="24"/>
      <c r="Y930" s="24"/>
    </row>
    <row r="931" spans="1:25">
      <c r="A931" s="24"/>
      <c r="B931" s="24"/>
      <c r="J931" s="24"/>
      <c r="K931" s="24"/>
      <c r="L931" s="24"/>
      <c r="W931" s="24"/>
      <c r="X931" s="24"/>
      <c r="Y931" s="24"/>
    </row>
    <row r="932" spans="1:25">
      <c r="A932" s="24"/>
      <c r="B932" s="24"/>
      <c r="J932" s="24"/>
      <c r="K932" s="24"/>
      <c r="L932" s="24"/>
      <c r="W932" s="24"/>
      <c r="X932" s="24"/>
      <c r="Y932" s="24"/>
    </row>
    <row r="933" spans="1:25">
      <c r="A933" s="24"/>
      <c r="B933" s="24"/>
      <c r="J933" s="24"/>
      <c r="K933" s="24"/>
      <c r="L933" s="24"/>
      <c r="W933" s="24"/>
      <c r="X933" s="24"/>
      <c r="Y933" s="24"/>
    </row>
    <row r="934" spans="1:25">
      <c r="A934" s="24"/>
      <c r="B934" s="24"/>
      <c r="J934" s="24"/>
      <c r="K934" s="24"/>
      <c r="L934" s="24"/>
      <c r="W934" s="24"/>
      <c r="X934" s="24"/>
      <c r="Y934" s="24"/>
    </row>
    <row r="935" spans="1:25">
      <c r="A935" s="24"/>
      <c r="B935" s="24"/>
      <c r="J935" s="24"/>
      <c r="K935" s="24"/>
      <c r="L935" s="24"/>
      <c r="W935" s="24"/>
      <c r="X935" s="24"/>
      <c r="Y935" s="24"/>
    </row>
    <row r="936" spans="1:25">
      <c r="A936" s="24"/>
      <c r="B936" s="24"/>
      <c r="J936" s="24"/>
      <c r="K936" s="24"/>
      <c r="L936" s="24"/>
      <c r="W936" s="24"/>
      <c r="X936" s="24"/>
      <c r="Y936" s="24"/>
    </row>
    <row r="937" spans="1:25">
      <c r="A937" s="24"/>
      <c r="B937" s="24"/>
      <c r="J937" s="24"/>
      <c r="K937" s="24"/>
      <c r="L937" s="24"/>
      <c r="W937" s="24"/>
      <c r="X937" s="24"/>
      <c r="Y937" s="24"/>
    </row>
    <row r="938" spans="1:25">
      <c r="A938" s="24"/>
      <c r="B938" s="24"/>
      <c r="J938" s="24"/>
      <c r="K938" s="24"/>
      <c r="L938" s="24"/>
      <c r="W938" s="24"/>
      <c r="X938" s="24"/>
      <c r="Y938" s="24"/>
    </row>
    <row r="939" spans="1:25">
      <c r="A939" s="24"/>
      <c r="B939" s="24"/>
      <c r="J939" s="24"/>
      <c r="K939" s="24"/>
      <c r="L939" s="24"/>
      <c r="W939" s="24"/>
      <c r="X939" s="24"/>
      <c r="Y939" s="24"/>
    </row>
    <row r="940" spans="1:25">
      <c r="A940" s="24"/>
      <c r="B940" s="24"/>
      <c r="J940" s="24"/>
      <c r="K940" s="24"/>
      <c r="L940" s="24"/>
      <c r="W940" s="24"/>
      <c r="X940" s="24"/>
      <c r="Y940" s="24"/>
    </row>
    <row r="941" spans="1:25">
      <c r="A941" s="24"/>
      <c r="B941" s="24"/>
      <c r="J941" s="24"/>
      <c r="K941" s="24"/>
      <c r="L941" s="24"/>
      <c r="W941" s="24"/>
      <c r="X941" s="24"/>
      <c r="Y941" s="24"/>
    </row>
    <row r="942" spans="1:25">
      <c r="A942" s="24"/>
      <c r="B942" s="24"/>
      <c r="J942" s="24"/>
      <c r="K942" s="24"/>
      <c r="L942" s="24"/>
      <c r="W942" s="24"/>
      <c r="X942" s="24"/>
      <c r="Y942" s="24"/>
    </row>
    <row r="943" spans="1:25">
      <c r="A943" s="24"/>
      <c r="B943" s="24"/>
      <c r="J943" s="24"/>
      <c r="K943" s="24"/>
      <c r="L943" s="24"/>
      <c r="W943" s="24"/>
      <c r="X943" s="24"/>
      <c r="Y943" s="24"/>
    </row>
    <row r="944" spans="1:25">
      <c r="A944" s="24"/>
      <c r="B944" s="24"/>
      <c r="J944" s="24"/>
      <c r="K944" s="24"/>
      <c r="L944" s="24"/>
      <c r="W944" s="24"/>
      <c r="X944" s="24"/>
      <c r="Y944" s="24"/>
    </row>
    <row r="945" spans="1:25">
      <c r="A945" s="24"/>
      <c r="B945" s="24"/>
      <c r="J945" s="24"/>
      <c r="K945" s="24"/>
      <c r="L945" s="24"/>
      <c r="W945" s="24"/>
      <c r="X945" s="24"/>
      <c r="Y945" s="24"/>
    </row>
    <row r="946" spans="1:25">
      <c r="A946" s="24"/>
      <c r="B946" s="24"/>
      <c r="J946" s="24"/>
      <c r="K946" s="24"/>
      <c r="L946" s="24"/>
      <c r="W946" s="24"/>
      <c r="X946" s="24"/>
      <c r="Y946" s="24"/>
    </row>
    <row r="947" spans="1:25">
      <c r="A947" s="24"/>
      <c r="B947" s="24"/>
      <c r="J947" s="24"/>
      <c r="K947" s="24"/>
      <c r="L947" s="24"/>
      <c r="W947" s="24"/>
      <c r="X947" s="24"/>
      <c r="Y947" s="24"/>
    </row>
    <row r="948" spans="1:25">
      <c r="A948" s="24"/>
      <c r="B948" s="24"/>
      <c r="J948" s="24"/>
      <c r="K948" s="24"/>
      <c r="L948" s="24"/>
      <c r="W948" s="24"/>
      <c r="X948" s="24"/>
      <c r="Y948" s="24"/>
    </row>
    <row r="949" spans="1:25">
      <c r="A949" s="24"/>
      <c r="B949" s="24"/>
      <c r="J949" s="24"/>
      <c r="K949" s="24"/>
      <c r="L949" s="24"/>
      <c r="W949" s="24"/>
      <c r="X949" s="24"/>
      <c r="Y949" s="24"/>
    </row>
    <row r="950" spans="1:25">
      <c r="A950" s="24"/>
      <c r="B950" s="24"/>
      <c r="J950" s="24"/>
      <c r="K950" s="24"/>
      <c r="L950" s="24"/>
      <c r="W950" s="24"/>
      <c r="X950" s="24"/>
      <c r="Y950" s="24"/>
    </row>
    <row r="951" spans="1:25">
      <c r="A951" s="24"/>
      <c r="B951" s="24"/>
      <c r="J951" s="24"/>
      <c r="K951" s="24"/>
      <c r="L951" s="24"/>
      <c r="W951" s="24"/>
      <c r="X951" s="24"/>
      <c r="Y951" s="24"/>
    </row>
    <row r="952" spans="1:25">
      <c r="A952" s="24"/>
      <c r="B952" s="24"/>
      <c r="J952" s="24"/>
      <c r="K952" s="24"/>
      <c r="L952" s="24"/>
      <c r="W952" s="24"/>
      <c r="X952" s="24"/>
      <c r="Y952" s="24"/>
    </row>
    <row r="953" spans="1:25">
      <c r="A953" s="24"/>
      <c r="B953" s="24"/>
      <c r="J953" s="24"/>
      <c r="K953" s="24"/>
      <c r="L953" s="24"/>
      <c r="W953" s="24"/>
      <c r="X953" s="24"/>
      <c r="Y953" s="24"/>
    </row>
    <row r="954" spans="1:25">
      <c r="A954" s="24"/>
      <c r="B954" s="24"/>
      <c r="J954" s="24"/>
      <c r="K954" s="24"/>
      <c r="L954" s="24"/>
      <c r="W954" s="24"/>
      <c r="X954" s="24"/>
      <c r="Y954" s="24"/>
    </row>
    <row r="955" spans="1:25">
      <c r="A955" s="24"/>
      <c r="B955" s="24"/>
      <c r="J955" s="24"/>
      <c r="K955" s="24"/>
      <c r="L955" s="24"/>
      <c r="W955" s="24"/>
      <c r="X955" s="24"/>
      <c r="Y955" s="24"/>
    </row>
    <row r="956" spans="1:25">
      <c r="A956" s="24"/>
      <c r="B956" s="24"/>
      <c r="J956" s="24"/>
      <c r="K956" s="24"/>
      <c r="L956" s="24"/>
      <c r="W956" s="24"/>
      <c r="X956" s="24"/>
      <c r="Y956" s="24"/>
    </row>
    <row r="957" spans="1:25">
      <c r="A957" s="24"/>
      <c r="B957" s="24"/>
      <c r="J957" s="24"/>
      <c r="K957" s="24"/>
      <c r="L957" s="24"/>
      <c r="W957" s="24"/>
      <c r="X957" s="24"/>
      <c r="Y957" s="24"/>
    </row>
    <row r="958" spans="1:25">
      <c r="A958" s="24"/>
      <c r="B958" s="24"/>
      <c r="J958" s="24"/>
      <c r="K958" s="24"/>
      <c r="L958" s="24"/>
      <c r="W958" s="24"/>
      <c r="X958" s="24"/>
      <c r="Y958" s="24"/>
    </row>
    <row r="959" spans="1:25">
      <c r="A959" s="24"/>
      <c r="B959" s="24"/>
      <c r="J959" s="24"/>
      <c r="K959" s="24"/>
      <c r="L959" s="24"/>
      <c r="W959" s="24"/>
      <c r="X959" s="24"/>
      <c r="Y959" s="24"/>
    </row>
    <row r="960" spans="1:25">
      <c r="A960" s="24"/>
      <c r="B960" s="24"/>
      <c r="J960" s="24"/>
      <c r="K960" s="24"/>
      <c r="L960" s="24"/>
      <c r="W960" s="24"/>
      <c r="X960" s="24"/>
      <c r="Y960" s="24"/>
    </row>
    <row r="961" spans="1:25">
      <c r="A961" s="24"/>
      <c r="B961" s="24"/>
      <c r="J961" s="24"/>
      <c r="K961" s="24"/>
      <c r="L961" s="24"/>
      <c r="W961" s="24"/>
      <c r="X961" s="24"/>
      <c r="Y961" s="24"/>
    </row>
    <row r="962" spans="1:25">
      <c r="A962" s="24"/>
      <c r="B962" s="24"/>
      <c r="J962" s="24"/>
      <c r="K962" s="24"/>
      <c r="L962" s="24"/>
      <c r="W962" s="24"/>
      <c r="X962" s="24"/>
      <c r="Y962" s="24"/>
    </row>
    <row r="963" spans="1:25">
      <c r="A963" s="24"/>
      <c r="B963" s="24"/>
      <c r="J963" s="24"/>
      <c r="K963" s="24"/>
      <c r="L963" s="24"/>
      <c r="W963" s="24"/>
      <c r="X963" s="24"/>
      <c r="Y963" s="24"/>
    </row>
    <row r="964" spans="1:25">
      <c r="A964" s="24"/>
      <c r="B964" s="24"/>
      <c r="J964" s="24"/>
      <c r="K964" s="24"/>
      <c r="L964" s="24"/>
      <c r="W964" s="24"/>
      <c r="X964" s="24"/>
      <c r="Y964" s="24"/>
    </row>
    <row r="965" spans="1:25">
      <c r="A965" s="24"/>
      <c r="B965" s="24"/>
      <c r="J965" s="24"/>
      <c r="K965" s="24"/>
      <c r="L965" s="24"/>
      <c r="W965" s="24"/>
      <c r="X965" s="24"/>
      <c r="Y965" s="24"/>
    </row>
    <row r="966" spans="1:25">
      <c r="A966" s="24"/>
      <c r="B966" s="24"/>
      <c r="J966" s="24"/>
      <c r="K966" s="24"/>
      <c r="L966" s="24"/>
      <c r="W966" s="24"/>
      <c r="X966" s="24"/>
      <c r="Y966" s="24"/>
    </row>
    <row r="967" spans="1:25">
      <c r="A967" s="24"/>
      <c r="B967" s="24"/>
      <c r="J967" s="24"/>
      <c r="K967" s="24"/>
      <c r="L967" s="24"/>
      <c r="W967" s="24"/>
      <c r="X967" s="24"/>
      <c r="Y967" s="24"/>
    </row>
    <row r="968" spans="1:25">
      <c r="A968" s="24"/>
      <c r="B968" s="24"/>
      <c r="J968" s="24"/>
      <c r="K968" s="24"/>
      <c r="L968" s="24"/>
      <c r="W968" s="24"/>
      <c r="X968" s="24"/>
      <c r="Y968" s="24"/>
    </row>
    <row r="969" spans="1:25">
      <c r="A969" s="24"/>
      <c r="B969" s="24"/>
      <c r="J969" s="24"/>
      <c r="K969" s="24"/>
      <c r="L969" s="24"/>
      <c r="W969" s="24"/>
      <c r="X969" s="24"/>
      <c r="Y969" s="24"/>
    </row>
    <row r="970" spans="1:25">
      <c r="A970" s="24"/>
      <c r="B970" s="24"/>
      <c r="J970" s="24"/>
      <c r="K970" s="24"/>
      <c r="L970" s="24"/>
      <c r="W970" s="24"/>
      <c r="X970" s="24"/>
      <c r="Y970" s="24"/>
    </row>
    <row r="971" spans="1:25">
      <c r="A971" s="24"/>
      <c r="B971" s="24"/>
      <c r="J971" s="24"/>
      <c r="K971" s="24"/>
      <c r="L971" s="24"/>
      <c r="W971" s="24"/>
      <c r="X971" s="24"/>
      <c r="Y971" s="24"/>
    </row>
    <row r="972" spans="1:25">
      <c r="A972" s="24"/>
      <c r="B972" s="24"/>
      <c r="J972" s="24"/>
      <c r="K972" s="24"/>
      <c r="L972" s="24"/>
      <c r="W972" s="24"/>
      <c r="X972" s="24"/>
      <c r="Y972" s="24"/>
    </row>
    <row r="973" spans="1:25">
      <c r="A973" s="24"/>
      <c r="B973" s="24"/>
      <c r="J973" s="24"/>
      <c r="K973" s="24"/>
      <c r="L973" s="24"/>
      <c r="W973" s="24"/>
      <c r="X973" s="24"/>
      <c r="Y973" s="24"/>
    </row>
    <row r="974" spans="1:25">
      <c r="A974" s="24"/>
      <c r="B974" s="24"/>
      <c r="J974" s="24"/>
      <c r="K974" s="24"/>
      <c r="L974" s="24"/>
      <c r="W974" s="24"/>
      <c r="X974" s="24"/>
      <c r="Y974" s="24"/>
    </row>
    <row r="975" spans="1:25">
      <c r="A975" s="24"/>
      <c r="B975" s="24"/>
      <c r="J975" s="24"/>
      <c r="K975" s="24"/>
      <c r="L975" s="24"/>
      <c r="W975" s="24"/>
      <c r="X975" s="24"/>
      <c r="Y975" s="24"/>
    </row>
    <row r="976" spans="1:25">
      <c r="A976" s="24"/>
      <c r="B976" s="24"/>
      <c r="J976" s="24"/>
      <c r="K976" s="24"/>
      <c r="L976" s="24"/>
      <c r="W976" s="24"/>
      <c r="X976" s="24"/>
      <c r="Y976" s="24"/>
    </row>
    <row r="977" spans="1:25">
      <c r="A977" s="24"/>
      <c r="B977" s="24"/>
      <c r="J977" s="24"/>
      <c r="K977" s="24"/>
      <c r="L977" s="24"/>
      <c r="W977" s="24"/>
      <c r="X977" s="24"/>
      <c r="Y977" s="24"/>
    </row>
    <row r="978" spans="1:25">
      <c r="A978" s="24"/>
      <c r="B978" s="24"/>
      <c r="J978" s="24"/>
      <c r="K978" s="24"/>
      <c r="L978" s="24"/>
      <c r="W978" s="24"/>
      <c r="X978" s="24"/>
      <c r="Y978" s="24"/>
    </row>
    <row r="979" spans="1:25">
      <c r="A979" s="24"/>
      <c r="B979" s="24"/>
      <c r="J979" s="24"/>
      <c r="K979" s="24"/>
      <c r="L979" s="24"/>
      <c r="W979" s="24"/>
      <c r="X979" s="24"/>
      <c r="Y979" s="24"/>
    </row>
    <row r="980" spans="1:25">
      <c r="A980" s="24"/>
      <c r="B980" s="24"/>
      <c r="J980" s="24"/>
      <c r="K980" s="24"/>
      <c r="L980" s="24"/>
      <c r="W980" s="24"/>
      <c r="X980" s="24"/>
      <c r="Y980" s="24"/>
    </row>
    <row r="981" spans="1:25">
      <c r="A981" s="24"/>
      <c r="B981" s="24"/>
      <c r="J981" s="24"/>
      <c r="K981" s="24"/>
      <c r="L981" s="24"/>
      <c r="W981" s="24"/>
      <c r="X981" s="24"/>
      <c r="Y981" s="24"/>
    </row>
    <row r="982" spans="1:25">
      <c r="A982" s="24"/>
      <c r="B982" s="24"/>
      <c r="J982" s="24"/>
      <c r="K982" s="24"/>
      <c r="L982" s="24"/>
      <c r="W982" s="24"/>
      <c r="X982" s="24"/>
      <c r="Y982" s="24"/>
    </row>
    <row r="983" spans="1:25">
      <c r="A983" s="24"/>
      <c r="B983" s="24"/>
      <c r="J983" s="24"/>
      <c r="K983" s="24"/>
      <c r="L983" s="24"/>
      <c r="W983" s="24"/>
      <c r="X983" s="24"/>
      <c r="Y983" s="24"/>
    </row>
    <row r="984" spans="1:25">
      <c r="A984" s="24"/>
      <c r="B984" s="24"/>
      <c r="J984" s="24"/>
      <c r="K984" s="24"/>
      <c r="L984" s="24"/>
      <c r="W984" s="24"/>
      <c r="X984" s="24"/>
      <c r="Y984" s="24"/>
    </row>
    <row r="985" spans="1:25">
      <c r="A985" s="24"/>
      <c r="B985" s="24"/>
      <c r="J985" s="24"/>
      <c r="K985" s="24"/>
      <c r="L985" s="24"/>
      <c r="W985" s="24"/>
      <c r="X985" s="24"/>
      <c r="Y985" s="24"/>
    </row>
    <row r="986" spans="1:25">
      <c r="A986" s="24"/>
      <c r="B986" s="24"/>
      <c r="J986" s="24"/>
      <c r="K986" s="24"/>
      <c r="L986" s="24"/>
      <c r="W986" s="24"/>
      <c r="X986" s="24"/>
      <c r="Y986" s="24"/>
    </row>
    <row r="987" spans="1:25">
      <c r="A987" s="24"/>
      <c r="B987" s="24"/>
      <c r="J987" s="24"/>
      <c r="K987" s="24"/>
      <c r="L987" s="24"/>
      <c r="W987" s="24"/>
      <c r="X987" s="24"/>
      <c r="Y987" s="24"/>
    </row>
    <row r="988" spans="1:25">
      <c r="A988" s="24"/>
      <c r="B988" s="24"/>
      <c r="J988" s="24"/>
      <c r="K988" s="24"/>
      <c r="L988" s="24"/>
      <c r="W988" s="24"/>
      <c r="X988" s="24"/>
      <c r="Y988" s="24"/>
    </row>
    <row r="989" spans="1:25">
      <c r="A989" s="24"/>
      <c r="B989" s="24"/>
      <c r="J989" s="24"/>
      <c r="K989" s="24"/>
      <c r="L989" s="24"/>
      <c r="W989" s="24"/>
      <c r="X989" s="24"/>
      <c r="Y989" s="24"/>
    </row>
    <row r="990" spans="1:25">
      <c r="A990" s="24"/>
      <c r="B990" s="24"/>
      <c r="J990" s="24"/>
      <c r="K990" s="24"/>
      <c r="L990" s="24"/>
      <c r="W990" s="24"/>
      <c r="X990" s="24"/>
      <c r="Y990" s="24"/>
    </row>
    <row r="991" spans="1:25">
      <c r="A991" s="24"/>
      <c r="B991" s="24"/>
      <c r="J991" s="24"/>
      <c r="K991" s="24"/>
      <c r="L991" s="24"/>
      <c r="W991" s="24"/>
      <c r="X991" s="24"/>
      <c r="Y991" s="24"/>
    </row>
    <row r="992" spans="1:25">
      <c r="A992" s="24"/>
      <c r="B992" s="24"/>
      <c r="J992" s="24"/>
      <c r="K992" s="24"/>
      <c r="L992" s="24"/>
      <c r="W992" s="24"/>
      <c r="X992" s="24"/>
      <c r="Y992" s="24"/>
    </row>
    <row r="993" spans="1:25">
      <c r="A993" s="24"/>
      <c r="B993" s="24"/>
      <c r="J993" s="24"/>
      <c r="K993" s="24"/>
      <c r="L993" s="24"/>
      <c r="W993" s="24"/>
      <c r="X993" s="24"/>
      <c r="Y993" s="24"/>
    </row>
    <row r="994" spans="1:25">
      <c r="A994" s="24"/>
      <c r="B994" s="24"/>
      <c r="J994" s="24"/>
      <c r="K994" s="24"/>
      <c r="L994" s="24"/>
      <c r="W994" s="24"/>
      <c r="X994" s="24"/>
      <c r="Y994" s="24"/>
    </row>
    <row r="995" spans="1:25">
      <c r="A995" s="24"/>
      <c r="B995" s="24"/>
      <c r="J995" s="24"/>
      <c r="K995" s="24"/>
      <c r="L995" s="24"/>
      <c r="W995" s="24"/>
      <c r="X995" s="24"/>
      <c r="Y995" s="24"/>
    </row>
    <row r="996" spans="1:25">
      <c r="A996" s="24"/>
      <c r="B996" s="24"/>
      <c r="J996" s="24"/>
      <c r="K996" s="24"/>
      <c r="L996" s="24"/>
      <c r="W996" s="24"/>
      <c r="X996" s="24"/>
      <c r="Y996" s="24"/>
    </row>
    <row r="997" spans="1:25">
      <c r="A997" s="24"/>
      <c r="B997" s="24"/>
      <c r="J997" s="24"/>
      <c r="K997" s="24"/>
      <c r="L997" s="24"/>
      <c r="W997" s="24"/>
      <c r="X997" s="24"/>
      <c r="Y997" s="24"/>
    </row>
    <row r="998" spans="1:25">
      <c r="A998" s="24"/>
      <c r="B998" s="24"/>
      <c r="J998" s="24"/>
      <c r="K998" s="24"/>
      <c r="L998" s="24"/>
      <c r="W998" s="24"/>
      <c r="X998" s="24"/>
      <c r="Y998" s="24"/>
    </row>
    <row r="999" spans="1:25">
      <c r="A999" s="24"/>
      <c r="B999" s="24"/>
      <c r="J999" s="24"/>
      <c r="K999" s="24"/>
      <c r="L999" s="24"/>
      <c r="W999" s="24"/>
      <c r="X999" s="24"/>
      <c r="Y999" s="24"/>
    </row>
    <row r="1000" spans="1:25">
      <c r="A1000" s="24"/>
      <c r="B1000" s="24"/>
      <c r="J1000" s="24"/>
      <c r="K1000" s="24"/>
      <c r="L1000" s="24"/>
      <c r="W1000" s="24"/>
      <c r="X1000" s="24"/>
      <c r="Y1000" s="24"/>
    </row>
    <row r="1001" spans="1:25">
      <c r="A1001" s="24"/>
      <c r="B1001" s="24"/>
      <c r="J1001" s="24"/>
      <c r="K1001" s="24"/>
      <c r="L1001" s="24"/>
      <c r="W1001" s="24"/>
      <c r="X1001" s="24"/>
      <c r="Y1001" s="24"/>
    </row>
    <row r="1002" spans="1:25">
      <c r="A1002" s="24"/>
      <c r="B1002" s="24"/>
      <c r="J1002" s="24"/>
      <c r="K1002" s="24"/>
      <c r="L1002" s="24"/>
      <c r="W1002" s="24"/>
      <c r="X1002" s="24"/>
      <c r="Y1002" s="24"/>
    </row>
    <row r="1003" spans="1:25">
      <c r="A1003" s="24"/>
      <c r="B1003" s="24"/>
      <c r="J1003" s="24"/>
      <c r="K1003" s="24"/>
      <c r="L1003" s="24"/>
      <c r="W1003" s="24"/>
      <c r="X1003" s="24"/>
      <c r="Y1003" s="24"/>
    </row>
    <row r="1004" spans="1:25">
      <c r="A1004" s="24"/>
      <c r="B1004" s="24"/>
      <c r="J1004" s="24"/>
      <c r="K1004" s="24"/>
      <c r="L1004" s="24"/>
      <c r="W1004" s="24"/>
      <c r="X1004" s="24"/>
      <c r="Y1004" s="24"/>
    </row>
    <row r="1005" spans="1:25">
      <c r="A1005" s="24"/>
      <c r="B1005" s="24"/>
      <c r="J1005" s="24"/>
      <c r="K1005" s="24"/>
      <c r="L1005" s="24"/>
      <c r="W1005" s="24"/>
      <c r="X1005" s="24"/>
      <c r="Y1005" s="24"/>
    </row>
    <row r="1006" spans="1:25">
      <c r="A1006" s="24"/>
      <c r="B1006" s="24"/>
      <c r="J1006" s="24"/>
      <c r="K1006" s="24"/>
      <c r="L1006" s="24"/>
      <c r="W1006" s="24"/>
      <c r="X1006" s="24"/>
      <c r="Y1006" s="24"/>
    </row>
    <row r="1007" spans="1:25">
      <c r="A1007" s="24"/>
      <c r="B1007" s="24"/>
      <c r="J1007" s="24"/>
      <c r="K1007" s="24"/>
      <c r="L1007" s="24"/>
      <c r="W1007" s="24"/>
      <c r="X1007" s="24"/>
      <c r="Y1007" s="24"/>
    </row>
    <row r="1008" spans="1:25">
      <c r="A1008" s="24"/>
      <c r="B1008" s="24"/>
      <c r="J1008" s="24"/>
      <c r="K1008" s="24"/>
      <c r="L1008" s="24"/>
      <c r="W1008" s="24"/>
      <c r="X1008" s="24"/>
      <c r="Y1008" s="24"/>
    </row>
    <row r="1009" spans="1:25">
      <c r="A1009" s="24"/>
      <c r="B1009" s="24"/>
      <c r="J1009" s="24"/>
      <c r="K1009" s="24"/>
      <c r="L1009" s="24"/>
      <c r="W1009" s="24"/>
      <c r="X1009" s="24"/>
      <c r="Y1009" s="24"/>
    </row>
    <row r="1010" spans="1:25">
      <c r="A1010" s="24"/>
      <c r="B1010" s="24"/>
      <c r="J1010" s="24"/>
      <c r="K1010" s="24"/>
      <c r="L1010" s="24"/>
      <c r="W1010" s="24"/>
      <c r="X1010" s="24"/>
      <c r="Y1010" s="24"/>
    </row>
    <row r="1011" spans="1:25">
      <c r="A1011" s="24"/>
      <c r="B1011" s="24"/>
      <c r="J1011" s="24"/>
      <c r="K1011" s="24"/>
      <c r="L1011" s="24"/>
      <c r="W1011" s="24"/>
      <c r="X1011" s="24"/>
      <c r="Y1011" s="24"/>
    </row>
    <row r="1012" spans="1:25">
      <c r="A1012" s="24"/>
      <c r="B1012" s="24"/>
      <c r="J1012" s="24"/>
      <c r="K1012" s="24"/>
      <c r="L1012" s="24"/>
      <c r="W1012" s="24"/>
      <c r="X1012" s="24"/>
      <c r="Y1012" s="24"/>
    </row>
    <row r="1013" spans="1:25">
      <c r="A1013" s="24"/>
      <c r="B1013" s="24"/>
      <c r="J1013" s="24"/>
      <c r="K1013" s="24"/>
      <c r="L1013" s="24"/>
      <c r="W1013" s="24"/>
      <c r="X1013" s="24"/>
      <c r="Y1013" s="24"/>
    </row>
    <row r="1014" spans="1:25">
      <c r="A1014" s="24"/>
      <c r="B1014" s="24"/>
      <c r="J1014" s="24"/>
      <c r="K1014" s="24"/>
      <c r="L1014" s="24"/>
      <c r="W1014" s="24"/>
      <c r="X1014" s="24"/>
      <c r="Y1014" s="24"/>
    </row>
    <row r="1015" spans="1:25">
      <c r="A1015" s="24"/>
      <c r="B1015" s="24"/>
      <c r="J1015" s="24"/>
      <c r="K1015" s="24"/>
      <c r="L1015" s="24"/>
      <c r="W1015" s="24"/>
      <c r="X1015" s="24"/>
      <c r="Y1015" s="24"/>
    </row>
    <row r="1016" spans="1:25">
      <c r="A1016" s="24"/>
      <c r="B1016" s="24"/>
      <c r="J1016" s="24"/>
      <c r="K1016" s="24"/>
      <c r="L1016" s="24"/>
      <c r="W1016" s="24"/>
      <c r="X1016" s="24"/>
      <c r="Y1016" s="24"/>
    </row>
    <row r="1017" spans="1:25">
      <c r="A1017" s="24"/>
      <c r="B1017" s="24"/>
      <c r="J1017" s="24"/>
      <c r="K1017" s="24"/>
      <c r="L1017" s="24"/>
      <c r="W1017" s="24"/>
      <c r="X1017" s="24"/>
      <c r="Y1017" s="24"/>
    </row>
    <row r="1018" spans="1:25">
      <c r="A1018" s="24"/>
      <c r="B1018" s="24"/>
      <c r="J1018" s="24"/>
      <c r="K1018" s="24"/>
      <c r="L1018" s="24"/>
      <c r="W1018" s="24"/>
      <c r="X1018" s="24"/>
      <c r="Y1018" s="24"/>
    </row>
    <row r="1019" spans="1:25">
      <c r="A1019" s="24"/>
      <c r="B1019" s="24"/>
      <c r="J1019" s="24"/>
      <c r="K1019" s="24"/>
      <c r="L1019" s="24"/>
      <c r="W1019" s="24"/>
      <c r="X1019" s="24"/>
      <c r="Y1019" s="24"/>
    </row>
    <row r="1020" spans="1:25">
      <c r="A1020" s="24"/>
      <c r="B1020" s="24"/>
      <c r="J1020" s="24"/>
      <c r="K1020" s="24"/>
      <c r="L1020" s="24"/>
      <c r="W1020" s="24"/>
      <c r="X1020" s="24"/>
      <c r="Y1020" s="24"/>
    </row>
    <row r="1021" spans="1:25">
      <c r="A1021" s="24"/>
      <c r="B1021" s="24"/>
      <c r="J1021" s="24"/>
      <c r="K1021" s="24"/>
      <c r="L1021" s="24"/>
      <c r="W1021" s="24"/>
      <c r="X1021" s="24"/>
      <c r="Y1021" s="24"/>
    </row>
    <row r="1022" spans="1:25">
      <c r="A1022" s="24"/>
      <c r="B1022" s="24"/>
      <c r="J1022" s="24"/>
      <c r="K1022" s="24"/>
      <c r="L1022" s="24"/>
      <c r="W1022" s="24"/>
      <c r="X1022" s="24"/>
      <c r="Y1022" s="24"/>
    </row>
    <row r="1023" spans="1:25">
      <c r="A1023" s="24"/>
      <c r="B1023" s="24"/>
      <c r="J1023" s="24"/>
      <c r="K1023" s="24"/>
      <c r="L1023" s="24"/>
      <c r="W1023" s="24"/>
      <c r="X1023" s="24"/>
      <c r="Y1023" s="24"/>
    </row>
    <row r="1024" spans="1:25">
      <c r="A1024" s="24"/>
      <c r="B1024" s="24"/>
      <c r="J1024" s="24"/>
      <c r="K1024" s="24"/>
      <c r="L1024" s="24"/>
      <c r="W1024" s="24"/>
      <c r="X1024" s="24"/>
      <c r="Y1024" s="24"/>
    </row>
    <row r="1025" spans="1:25">
      <c r="A1025" s="24"/>
      <c r="B1025" s="24"/>
      <c r="J1025" s="24"/>
      <c r="K1025" s="24"/>
      <c r="L1025" s="24"/>
      <c r="W1025" s="24"/>
      <c r="X1025" s="24"/>
      <c r="Y1025" s="24"/>
    </row>
    <row r="1026" spans="1:25">
      <c r="A1026" s="24"/>
      <c r="B1026" s="24"/>
      <c r="J1026" s="24"/>
      <c r="K1026" s="24"/>
      <c r="L1026" s="24"/>
      <c r="W1026" s="24"/>
      <c r="X1026" s="24"/>
      <c r="Y1026" s="24"/>
    </row>
    <row r="1027" spans="1:25">
      <c r="A1027" s="24"/>
      <c r="B1027" s="24"/>
      <c r="J1027" s="24"/>
      <c r="K1027" s="24"/>
      <c r="L1027" s="24"/>
      <c r="W1027" s="24"/>
      <c r="X1027" s="24"/>
      <c r="Y1027" s="24"/>
    </row>
    <row r="1028" spans="1:25">
      <c r="A1028" s="24"/>
      <c r="B1028" s="24"/>
      <c r="J1028" s="24"/>
      <c r="K1028" s="24"/>
      <c r="L1028" s="24"/>
      <c r="W1028" s="24"/>
      <c r="X1028" s="24"/>
      <c r="Y1028" s="24"/>
    </row>
    <row r="1029" spans="1:25">
      <c r="A1029" s="24"/>
      <c r="B1029" s="24"/>
      <c r="J1029" s="24"/>
      <c r="K1029" s="24"/>
      <c r="L1029" s="24"/>
      <c r="W1029" s="24"/>
      <c r="X1029" s="24"/>
      <c r="Y1029" s="24"/>
    </row>
    <row r="1030" spans="1:25">
      <c r="A1030" s="24"/>
      <c r="B1030" s="24"/>
      <c r="J1030" s="24"/>
      <c r="K1030" s="24"/>
      <c r="L1030" s="24"/>
      <c r="W1030" s="24"/>
      <c r="X1030" s="24"/>
      <c r="Y1030" s="24"/>
    </row>
    <row r="1031" spans="1:25">
      <c r="A1031" s="24"/>
      <c r="B1031" s="24"/>
      <c r="J1031" s="24"/>
      <c r="K1031" s="24"/>
      <c r="L1031" s="24"/>
      <c r="W1031" s="24"/>
      <c r="X1031" s="24"/>
      <c r="Y1031" s="24"/>
    </row>
    <row r="1032" spans="1:25">
      <c r="A1032" s="24"/>
      <c r="B1032" s="24"/>
      <c r="J1032" s="24"/>
      <c r="K1032" s="24"/>
      <c r="L1032" s="24"/>
      <c r="W1032" s="24"/>
      <c r="X1032" s="24"/>
      <c r="Y1032" s="24"/>
    </row>
    <row r="1033" spans="1:25">
      <c r="A1033" s="24"/>
      <c r="B1033" s="24"/>
      <c r="J1033" s="24"/>
      <c r="K1033" s="24"/>
      <c r="L1033" s="24"/>
      <c r="W1033" s="24"/>
      <c r="X1033" s="24"/>
      <c r="Y1033" s="24"/>
    </row>
    <row r="1034" spans="1:25">
      <c r="A1034" s="24"/>
      <c r="B1034" s="24"/>
      <c r="J1034" s="24"/>
      <c r="K1034" s="24"/>
      <c r="L1034" s="24"/>
      <c r="W1034" s="24"/>
      <c r="X1034" s="24"/>
      <c r="Y1034" s="24"/>
    </row>
    <row r="1035" spans="1:25">
      <c r="A1035" s="24"/>
      <c r="B1035" s="24"/>
      <c r="J1035" s="24"/>
      <c r="K1035" s="24"/>
      <c r="L1035" s="24"/>
      <c r="W1035" s="24"/>
      <c r="X1035" s="24"/>
      <c r="Y1035" s="24"/>
    </row>
    <row r="1036" spans="1:25">
      <c r="A1036" s="24"/>
      <c r="B1036" s="24"/>
      <c r="J1036" s="24"/>
      <c r="K1036" s="24"/>
      <c r="L1036" s="24"/>
      <c r="W1036" s="24"/>
      <c r="X1036" s="24"/>
      <c r="Y1036" s="24"/>
    </row>
    <row r="1037" spans="1:25">
      <c r="A1037" s="24"/>
      <c r="B1037" s="24"/>
      <c r="J1037" s="24"/>
      <c r="K1037" s="24"/>
      <c r="L1037" s="24"/>
      <c r="W1037" s="24"/>
      <c r="X1037" s="24"/>
      <c r="Y1037" s="24"/>
    </row>
    <row r="1038" spans="1:25">
      <c r="A1038" s="24"/>
      <c r="B1038" s="24"/>
      <c r="J1038" s="24"/>
      <c r="K1038" s="24"/>
      <c r="L1038" s="24"/>
      <c r="W1038" s="24"/>
      <c r="X1038" s="24"/>
      <c r="Y1038" s="24"/>
    </row>
    <row r="1039" spans="1:25">
      <c r="A1039" s="24"/>
      <c r="B1039" s="24"/>
      <c r="J1039" s="24"/>
      <c r="K1039" s="24"/>
      <c r="L1039" s="24"/>
      <c r="W1039" s="24"/>
      <c r="X1039" s="24"/>
      <c r="Y1039" s="24"/>
    </row>
    <row r="1040" spans="1:25">
      <c r="A1040" s="24"/>
      <c r="B1040" s="24"/>
      <c r="J1040" s="24"/>
      <c r="K1040" s="24"/>
      <c r="L1040" s="24"/>
      <c r="W1040" s="24"/>
      <c r="X1040" s="24"/>
      <c r="Y1040" s="24"/>
    </row>
    <row r="1041" spans="1:25">
      <c r="A1041" s="24"/>
      <c r="B1041" s="24"/>
      <c r="J1041" s="24"/>
      <c r="K1041" s="24"/>
      <c r="L1041" s="24"/>
      <c r="W1041" s="24"/>
      <c r="X1041" s="24"/>
      <c r="Y1041" s="24"/>
    </row>
    <row r="1042" spans="1:25">
      <c r="A1042" s="24"/>
      <c r="B1042" s="24"/>
      <c r="J1042" s="24"/>
      <c r="K1042" s="24"/>
      <c r="L1042" s="24"/>
      <c r="W1042" s="24"/>
      <c r="X1042" s="24"/>
      <c r="Y1042" s="24"/>
    </row>
    <row r="1043" spans="1:25">
      <c r="A1043" s="24"/>
      <c r="B1043" s="24"/>
      <c r="J1043" s="24"/>
      <c r="K1043" s="24"/>
      <c r="L1043" s="24"/>
      <c r="W1043" s="24"/>
      <c r="X1043" s="24"/>
      <c r="Y1043" s="24"/>
    </row>
    <row r="1044" spans="1:25">
      <c r="A1044" s="24"/>
      <c r="B1044" s="24"/>
      <c r="J1044" s="24"/>
      <c r="K1044" s="24"/>
      <c r="L1044" s="24"/>
      <c r="W1044" s="24"/>
      <c r="X1044" s="24"/>
      <c r="Y1044" s="24"/>
    </row>
    <row r="1045" spans="1:25">
      <c r="A1045" s="24"/>
      <c r="B1045" s="24"/>
      <c r="J1045" s="24"/>
      <c r="K1045" s="24"/>
      <c r="L1045" s="24"/>
      <c r="W1045" s="24"/>
      <c r="X1045" s="24"/>
      <c r="Y1045" s="24"/>
    </row>
    <row r="1046" spans="1:25">
      <c r="A1046" s="24"/>
      <c r="B1046" s="24"/>
      <c r="J1046" s="24"/>
      <c r="K1046" s="24"/>
      <c r="L1046" s="24"/>
      <c r="W1046" s="24"/>
      <c r="X1046" s="24"/>
      <c r="Y1046" s="24"/>
    </row>
    <row r="1047" spans="1:25">
      <c r="A1047" s="24"/>
      <c r="B1047" s="24"/>
      <c r="J1047" s="24"/>
      <c r="K1047" s="24"/>
      <c r="L1047" s="24"/>
      <c r="W1047" s="24"/>
      <c r="X1047" s="24"/>
      <c r="Y1047" s="24"/>
    </row>
    <row r="1048" spans="1:25">
      <c r="A1048" s="24"/>
      <c r="B1048" s="24"/>
      <c r="J1048" s="24"/>
      <c r="K1048" s="24"/>
      <c r="L1048" s="24"/>
      <c r="W1048" s="24"/>
      <c r="X1048" s="24"/>
      <c r="Y1048" s="24"/>
    </row>
    <row r="1049" spans="1:25">
      <c r="A1049" s="24"/>
      <c r="B1049" s="24"/>
      <c r="J1049" s="24"/>
      <c r="K1049" s="24"/>
      <c r="L1049" s="24"/>
      <c r="W1049" s="24"/>
      <c r="X1049" s="24"/>
      <c r="Y1049" s="24"/>
    </row>
    <row r="1050" spans="1:25">
      <c r="A1050" s="24"/>
      <c r="B1050" s="24"/>
      <c r="J1050" s="24"/>
      <c r="K1050" s="24"/>
      <c r="L1050" s="24"/>
      <c r="W1050" s="24"/>
      <c r="X1050" s="24"/>
      <c r="Y1050" s="24"/>
    </row>
    <row r="1051" spans="1:25">
      <c r="A1051" s="24"/>
      <c r="B1051" s="24"/>
      <c r="J1051" s="24"/>
      <c r="K1051" s="24"/>
      <c r="L1051" s="24"/>
      <c r="W1051" s="24"/>
      <c r="X1051" s="24"/>
      <c r="Y1051" s="24"/>
    </row>
    <row r="1052" spans="1:25">
      <c r="A1052" s="24"/>
      <c r="B1052" s="24"/>
      <c r="J1052" s="24"/>
      <c r="K1052" s="24"/>
      <c r="L1052" s="24"/>
      <c r="W1052" s="24"/>
      <c r="X1052" s="24"/>
      <c r="Y1052" s="24"/>
    </row>
    <row r="1053" spans="1:25">
      <c r="A1053" s="24"/>
      <c r="B1053" s="24"/>
      <c r="J1053" s="24"/>
      <c r="K1053" s="24"/>
      <c r="L1053" s="24"/>
      <c r="W1053" s="24"/>
      <c r="X1053" s="24"/>
      <c r="Y1053" s="24"/>
    </row>
    <row r="1054" spans="1:25">
      <c r="A1054" s="24"/>
      <c r="B1054" s="24"/>
      <c r="J1054" s="24"/>
      <c r="K1054" s="24"/>
      <c r="L1054" s="24"/>
      <c r="W1054" s="24"/>
      <c r="X1054" s="24"/>
      <c r="Y1054" s="24"/>
    </row>
    <row r="1055" spans="1:25">
      <c r="A1055" s="24"/>
      <c r="B1055" s="24"/>
      <c r="J1055" s="24"/>
      <c r="K1055" s="24"/>
      <c r="L1055" s="24"/>
      <c r="W1055" s="24"/>
      <c r="X1055" s="24"/>
      <c r="Y1055" s="24"/>
    </row>
    <row r="1056" spans="1:25">
      <c r="A1056" s="24"/>
      <c r="B1056" s="24"/>
      <c r="J1056" s="24"/>
      <c r="K1056" s="24"/>
      <c r="L1056" s="24"/>
      <c r="W1056" s="24"/>
      <c r="X1056" s="24"/>
      <c r="Y1056" s="24"/>
    </row>
    <row r="1057" spans="1:25">
      <c r="A1057" s="24"/>
      <c r="B1057" s="24"/>
      <c r="J1057" s="24"/>
      <c r="K1057" s="24"/>
      <c r="L1057" s="24"/>
      <c r="W1057" s="24"/>
      <c r="X1057" s="24"/>
      <c r="Y1057" s="24"/>
    </row>
    <row r="1058" spans="1:25">
      <c r="A1058" s="24"/>
      <c r="B1058" s="24"/>
      <c r="J1058" s="24"/>
      <c r="K1058" s="24"/>
      <c r="L1058" s="24"/>
      <c r="W1058" s="24"/>
      <c r="X1058" s="24"/>
      <c r="Y1058" s="24"/>
    </row>
    <row r="1059" spans="1:25">
      <c r="A1059" s="24"/>
      <c r="B1059" s="24"/>
      <c r="J1059" s="24"/>
      <c r="K1059" s="24"/>
      <c r="L1059" s="24"/>
      <c r="W1059" s="24"/>
      <c r="X1059" s="24"/>
      <c r="Y1059" s="24"/>
    </row>
    <row r="1060" spans="1:25">
      <c r="A1060" s="24"/>
      <c r="B1060" s="24"/>
      <c r="J1060" s="24"/>
      <c r="K1060" s="24"/>
      <c r="L1060" s="24"/>
      <c r="W1060" s="24"/>
      <c r="X1060" s="24"/>
      <c r="Y1060" s="24"/>
    </row>
    <row r="1061" spans="1:25">
      <c r="A1061" s="24"/>
      <c r="B1061" s="24"/>
      <c r="J1061" s="24"/>
      <c r="K1061" s="24"/>
      <c r="L1061" s="24"/>
      <c r="W1061" s="24"/>
      <c r="X1061" s="24"/>
      <c r="Y1061" s="24"/>
    </row>
    <row r="1062" spans="1:25">
      <c r="A1062" s="24"/>
      <c r="B1062" s="24"/>
      <c r="J1062" s="24"/>
      <c r="K1062" s="24"/>
      <c r="L1062" s="24"/>
      <c r="W1062" s="24"/>
      <c r="X1062" s="24"/>
      <c r="Y1062" s="24"/>
    </row>
    <row r="1063" spans="1:25">
      <c r="A1063" s="24"/>
      <c r="B1063" s="24"/>
      <c r="J1063" s="24"/>
      <c r="K1063" s="24"/>
      <c r="L1063" s="24"/>
      <c r="W1063" s="24"/>
      <c r="X1063" s="24"/>
      <c r="Y1063" s="24"/>
    </row>
    <row r="1064" spans="1:25">
      <c r="A1064" s="24"/>
      <c r="B1064" s="24"/>
      <c r="J1064" s="24"/>
      <c r="K1064" s="24"/>
      <c r="L1064" s="24"/>
      <c r="W1064" s="24"/>
      <c r="X1064" s="24"/>
      <c r="Y1064" s="24"/>
    </row>
    <row r="1065" spans="1:25">
      <c r="A1065" s="24"/>
      <c r="B1065" s="24"/>
      <c r="J1065" s="24"/>
      <c r="K1065" s="24"/>
      <c r="L1065" s="24"/>
      <c r="W1065" s="24"/>
      <c r="X1065" s="24"/>
      <c r="Y1065" s="24"/>
    </row>
    <row r="1066" spans="1:25">
      <c r="A1066" s="24"/>
      <c r="B1066" s="24"/>
      <c r="J1066" s="24"/>
      <c r="K1066" s="24"/>
      <c r="L1066" s="24"/>
      <c r="W1066" s="24"/>
      <c r="X1066" s="24"/>
      <c r="Y1066" s="24"/>
    </row>
    <row r="1067" spans="1:25">
      <c r="A1067" s="24"/>
      <c r="B1067" s="24"/>
      <c r="J1067" s="24"/>
      <c r="K1067" s="24"/>
      <c r="L1067" s="24"/>
      <c r="W1067" s="24"/>
      <c r="X1067" s="24"/>
      <c r="Y1067" s="24"/>
    </row>
    <row r="1068" spans="1:25">
      <c r="A1068" s="24"/>
      <c r="B1068" s="24"/>
      <c r="J1068" s="24"/>
      <c r="K1068" s="24"/>
      <c r="L1068" s="24"/>
      <c r="W1068" s="24"/>
      <c r="X1068" s="24"/>
      <c r="Y1068" s="24"/>
    </row>
    <row r="1069" spans="1:25">
      <c r="A1069" s="24"/>
      <c r="B1069" s="24"/>
      <c r="J1069" s="24"/>
      <c r="K1069" s="24"/>
      <c r="L1069" s="24"/>
      <c r="W1069" s="24"/>
      <c r="X1069" s="24"/>
      <c r="Y1069" s="24"/>
    </row>
    <row r="1070" spans="1:25">
      <c r="A1070" s="24"/>
      <c r="B1070" s="24"/>
      <c r="J1070" s="24"/>
      <c r="K1070" s="24"/>
      <c r="L1070" s="24"/>
      <c r="W1070" s="24"/>
      <c r="X1070" s="24"/>
      <c r="Y1070" s="24"/>
    </row>
    <row r="1071" spans="1:25">
      <c r="A1071" s="24"/>
      <c r="B1071" s="24"/>
      <c r="J1071" s="24"/>
      <c r="K1071" s="24"/>
      <c r="L1071" s="24"/>
      <c r="W1071" s="24"/>
      <c r="X1071" s="24"/>
      <c r="Y1071" s="24"/>
    </row>
    <row r="1072" spans="1:25">
      <c r="A1072" s="24"/>
      <c r="B1072" s="24"/>
      <c r="J1072" s="24"/>
      <c r="K1072" s="24"/>
      <c r="L1072" s="24"/>
      <c r="W1072" s="24"/>
      <c r="X1072" s="24"/>
      <c r="Y1072" s="24"/>
    </row>
    <row r="1073" spans="1:25">
      <c r="A1073" s="24"/>
      <c r="B1073" s="24"/>
      <c r="J1073" s="24"/>
      <c r="K1073" s="24"/>
      <c r="L1073" s="24"/>
      <c r="W1073" s="24"/>
      <c r="X1073" s="24"/>
      <c r="Y1073" s="24"/>
    </row>
    <row r="1074" spans="1:25">
      <c r="A1074" s="24"/>
      <c r="B1074" s="24"/>
      <c r="J1074" s="24"/>
      <c r="K1074" s="24"/>
      <c r="L1074" s="24"/>
      <c r="W1074" s="24"/>
      <c r="X1074" s="24"/>
      <c r="Y1074" s="24"/>
    </row>
    <row r="1075" spans="1:25">
      <c r="A1075" s="24"/>
      <c r="B1075" s="24"/>
      <c r="J1075" s="24"/>
      <c r="K1075" s="24"/>
      <c r="L1075" s="24"/>
      <c r="W1075" s="24"/>
      <c r="X1075" s="24"/>
      <c r="Y1075" s="24"/>
    </row>
    <row r="1076" spans="1:25">
      <c r="A1076" s="24"/>
      <c r="B1076" s="24"/>
      <c r="J1076" s="24"/>
      <c r="K1076" s="24"/>
      <c r="L1076" s="24"/>
      <c r="W1076" s="24"/>
      <c r="X1076" s="24"/>
      <c r="Y1076" s="24"/>
    </row>
    <row r="1077" spans="1:25">
      <c r="A1077" s="24"/>
      <c r="B1077" s="24"/>
      <c r="J1077" s="24"/>
      <c r="K1077" s="24"/>
      <c r="L1077" s="24"/>
      <c r="W1077" s="24"/>
      <c r="X1077" s="24"/>
      <c r="Y1077" s="24"/>
    </row>
    <row r="1078" spans="1:25">
      <c r="A1078" s="24"/>
      <c r="B1078" s="24"/>
      <c r="J1078" s="24"/>
      <c r="K1078" s="24"/>
      <c r="L1078" s="24"/>
      <c r="W1078" s="24"/>
      <c r="X1078" s="24"/>
      <c r="Y1078" s="24"/>
    </row>
    <row r="1079" spans="1:25">
      <c r="A1079" s="24"/>
      <c r="B1079" s="24"/>
      <c r="J1079" s="24"/>
      <c r="K1079" s="24"/>
      <c r="L1079" s="24"/>
      <c r="W1079" s="24"/>
      <c r="X1079" s="24"/>
      <c r="Y1079" s="24"/>
    </row>
    <row r="1080" spans="1:25">
      <c r="A1080" s="24"/>
      <c r="B1080" s="24"/>
      <c r="J1080" s="24"/>
      <c r="K1080" s="24"/>
      <c r="L1080" s="24"/>
      <c r="W1080" s="24"/>
      <c r="X1080" s="24"/>
      <c r="Y1080" s="24"/>
    </row>
    <row r="1081" spans="1:25">
      <c r="A1081" s="24"/>
      <c r="B1081" s="24"/>
      <c r="J1081" s="24"/>
      <c r="K1081" s="24"/>
      <c r="L1081" s="24"/>
      <c r="W1081" s="24"/>
      <c r="X1081" s="24"/>
      <c r="Y1081" s="24"/>
    </row>
    <row r="1082" spans="1:25">
      <c r="A1082" s="24"/>
      <c r="B1082" s="24"/>
      <c r="J1082" s="24"/>
      <c r="K1082" s="24"/>
      <c r="L1082" s="24"/>
      <c r="W1082" s="24"/>
      <c r="X1082" s="24"/>
      <c r="Y1082" s="24"/>
    </row>
    <row r="1083" spans="1:25">
      <c r="A1083" s="24"/>
      <c r="B1083" s="24"/>
      <c r="J1083" s="24"/>
      <c r="K1083" s="24"/>
      <c r="L1083" s="24"/>
      <c r="W1083" s="24"/>
      <c r="X1083" s="24"/>
      <c r="Y1083" s="24"/>
    </row>
    <row r="1084" spans="1:25">
      <c r="A1084" s="24"/>
      <c r="B1084" s="24"/>
      <c r="J1084" s="24"/>
      <c r="K1084" s="24"/>
      <c r="L1084" s="24"/>
      <c r="W1084" s="24"/>
      <c r="X1084" s="24"/>
      <c r="Y1084" s="24"/>
    </row>
    <row r="1085" spans="1:25">
      <c r="A1085" s="24"/>
      <c r="B1085" s="24"/>
      <c r="J1085" s="24"/>
      <c r="K1085" s="24"/>
      <c r="L1085" s="24"/>
      <c r="W1085" s="24"/>
      <c r="X1085" s="24"/>
      <c r="Y1085" s="24"/>
    </row>
    <row r="1086" spans="1:25">
      <c r="A1086" s="24"/>
      <c r="B1086" s="24"/>
      <c r="J1086" s="24"/>
      <c r="K1086" s="24"/>
      <c r="L1086" s="24"/>
      <c r="W1086" s="24"/>
      <c r="X1086" s="24"/>
      <c r="Y1086" s="24"/>
    </row>
    <row r="1087" spans="1:25">
      <c r="A1087" s="24"/>
      <c r="B1087" s="24"/>
      <c r="J1087" s="24"/>
      <c r="K1087" s="24"/>
      <c r="L1087" s="24"/>
      <c r="W1087" s="24"/>
      <c r="X1087" s="24"/>
      <c r="Y1087" s="24"/>
    </row>
    <row r="1088" spans="1:25">
      <c r="A1088" s="24"/>
      <c r="B1088" s="24"/>
      <c r="J1088" s="24"/>
      <c r="K1088" s="24"/>
      <c r="L1088" s="24"/>
      <c r="W1088" s="24"/>
      <c r="X1088" s="24"/>
      <c r="Y1088" s="24"/>
    </row>
    <row r="1089" spans="1:25">
      <c r="A1089" s="24"/>
      <c r="B1089" s="24"/>
      <c r="J1089" s="24"/>
      <c r="K1089" s="24"/>
      <c r="L1089" s="24"/>
      <c r="W1089" s="24"/>
      <c r="X1089" s="24"/>
      <c r="Y1089" s="24"/>
    </row>
    <row r="1090" spans="1:25">
      <c r="A1090" s="24"/>
      <c r="B1090" s="24"/>
      <c r="J1090" s="24"/>
      <c r="K1090" s="24"/>
      <c r="L1090" s="24"/>
      <c r="W1090" s="24"/>
      <c r="X1090" s="24"/>
      <c r="Y1090" s="24"/>
    </row>
    <row r="1091" spans="1:25">
      <c r="A1091" s="24"/>
      <c r="B1091" s="24"/>
      <c r="J1091" s="24"/>
      <c r="K1091" s="24"/>
      <c r="L1091" s="24"/>
      <c r="W1091" s="24"/>
      <c r="X1091" s="24"/>
      <c r="Y1091" s="24"/>
    </row>
    <row r="1092" spans="1:25">
      <c r="A1092" s="24"/>
      <c r="B1092" s="24"/>
      <c r="J1092" s="24"/>
      <c r="K1092" s="24"/>
      <c r="L1092" s="24"/>
      <c r="W1092" s="24"/>
      <c r="X1092" s="24"/>
      <c r="Y1092" s="24"/>
    </row>
    <row r="1093" spans="1:25">
      <c r="A1093" s="24"/>
      <c r="B1093" s="24"/>
      <c r="J1093" s="24"/>
      <c r="K1093" s="24"/>
      <c r="L1093" s="24"/>
      <c r="W1093" s="24"/>
      <c r="X1093" s="24"/>
      <c r="Y1093" s="24"/>
    </row>
    <row r="1094" spans="1:25">
      <c r="A1094" s="24"/>
      <c r="B1094" s="24"/>
      <c r="J1094" s="24"/>
      <c r="K1094" s="24"/>
      <c r="L1094" s="24"/>
      <c r="W1094" s="24"/>
      <c r="X1094" s="24"/>
      <c r="Y1094" s="24"/>
    </row>
    <row r="1095" spans="1:25">
      <c r="A1095" s="24"/>
      <c r="B1095" s="24"/>
      <c r="J1095" s="24"/>
      <c r="K1095" s="24"/>
      <c r="L1095" s="24"/>
      <c r="W1095" s="24"/>
      <c r="X1095" s="24"/>
      <c r="Y1095" s="24"/>
    </row>
    <row r="1096" spans="1:25">
      <c r="A1096" s="24"/>
      <c r="B1096" s="24"/>
      <c r="J1096" s="24"/>
      <c r="K1096" s="24"/>
      <c r="L1096" s="24"/>
      <c r="W1096" s="24"/>
      <c r="X1096" s="24"/>
      <c r="Y1096" s="24"/>
    </row>
    <row r="1097" spans="1:25">
      <c r="A1097" s="24"/>
      <c r="B1097" s="24"/>
      <c r="J1097" s="24"/>
      <c r="K1097" s="24"/>
      <c r="L1097" s="24"/>
      <c r="W1097" s="24"/>
      <c r="X1097" s="24"/>
      <c r="Y1097" s="24"/>
    </row>
    <row r="1098" spans="1:25">
      <c r="A1098" s="24"/>
      <c r="B1098" s="24"/>
      <c r="J1098" s="24"/>
      <c r="K1098" s="24"/>
      <c r="L1098" s="24"/>
      <c r="W1098" s="24"/>
      <c r="X1098" s="24"/>
      <c r="Y1098" s="24"/>
    </row>
    <row r="1099" spans="1:25">
      <c r="A1099" s="24"/>
      <c r="B1099" s="24"/>
      <c r="J1099" s="24"/>
      <c r="K1099" s="24"/>
      <c r="L1099" s="24"/>
      <c r="W1099" s="24"/>
      <c r="X1099" s="24"/>
      <c r="Y1099" s="24"/>
    </row>
    <row r="1100" spans="1:25">
      <c r="A1100" s="24"/>
      <c r="B1100" s="24"/>
      <c r="J1100" s="24"/>
      <c r="K1100" s="24"/>
      <c r="L1100" s="24"/>
      <c r="W1100" s="24"/>
      <c r="X1100" s="24"/>
      <c r="Y1100" s="24"/>
    </row>
    <row r="1101" spans="1:25">
      <c r="A1101" s="24"/>
      <c r="B1101" s="24"/>
      <c r="J1101" s="24"/>
      <c r="K1101" s="24"/>
      <c r="L1101" s="24"/>
      <c r="W1101" s="24"/>
      <c r="X1101" s="24"/>
      <c r="Y1101" s="24"/>
    </row>
    <row r="1102" spans="1:25">
      <c r="A1102" s="24"/>
      <c r="B1102" s="24"/>
      <c r="J1102" s="24"/>
      <c r="K1102" s="24"/>
      <c r="L1102" s="24"/>
      <c r="W1102" s="24"/>
      <c r="X1102" s="24"/>
      <c r="Y1102" s="24"/>
    </row>
    <row r="1103" spans="1:25">
      <c r="A1103" s="24"/>
      <c r="B1103" s="24"/>
      <c r="J1103" s="24"/>
      <c r="K1103" s="24"/>
      <c r="L1103" s="24"/>
      <c r="W1103" s="24"/>
      <c r="X1103" s="24"/>
      <c r="Y1103" s="24"/>
    </row>
    <row r="1104" spans="1:25">
      <c r="A1104" s="24"/>
      <c r="B1104" s="24"/>
      <c r="J1104" s="24"/>
      <c r="K1104" s="24"/>
      <c r="L1104" s="24"/>
      <c r="W1104" s="24"/>
      <c r="X1104" s="24"/>
      <c r="Y1104" s="24"/>
    </row>
    <row r="1105" spans="1:25">
      <c r="A1105" s="24"/>
      <c r="B1105" s="24"/>
      <c r="J1105" s="24"/>
      <c r="K1105" s="24"/>
      <c r="L1105" s="24"/>
      <c r="W1105" s="24"/>
      <c r="X1105" s="24"/>
      <c r="Y1105" s="24"/>
    </row>
    <row r="1106" spans="1:25">
      <c r="A1106" s="24"/>
      <c r="B1106" s="24"/>
      <c r="J1106" s="24"/>
      <c r="K1106" s="24"/>
      <c r="L1106" s="24"/>
      <c r="W1106" s="24"/>
      <c r="X1106" s="24"/>
      <c r="Y1106" s="24"/>
    </row>
    <row r="1107" spans="1:25">
      <c r="A1107" s="24"/>
      <c r="B1107" s="24"/>
      <c r="J1107" s="24"/>
      <c r="K1107" s="24"/>
      <c r="L1107" s="24"/>
      <c r="W1107" s="24"/>
      <c r="X1107" s="24"/>
      <c r="Y1107" s="24"/>
    </row>
    <row r="1108" spans="1:25">
      <c r="A1108" s="24"/>
      <c r="B1108" s="24"/>
      <c r="J1108" s="24"/>
      <c r="K1108" s="24"/>
      <c r="L1108" s="24"/>
      <c r="W1108" s="24"/>
      <c r="X1108" s="24"/>
      <c r="Y1108" s="24"/>
    </row>
    <row r="1109" spans="1:25">
      <c r="A1109" s="24"/>
      <c r="B1109" s="24"/>
      <c r="J1109" s="24"/>
      <c r="K1109" s="24"/>
      <c r="L1109" s="24"/>
      <c r="W1109" s="24"/>
      <c r="X1109" s="24"/>
      <c r="Y1109" s="24"/>
    </row>
    <row r="1110" spans="1:25">
      <c r="A1110" s="24"/>
      <c r="B1110" s="24"/>
      <c r="J1110" s="24"/>
      <c r="K1110" s="24"/>
      <c r="L1110" s="24"/>
      <c r="W1110" s="24"/>
      <c r="X1110" s="24"/>
      <c r="Y1110" s="24"/>
    </row>
    <row r="1111" spans="1:25">
      <c r="A1111" s="24"/>
      <c r="B1111" s="24"/>
      <c r="J1111" s="24"/>
      <c r="K1111" s="24"/>
      <c r="L1111" s="24"/>
      <c r="W1111" s="24"/>
      <c r="X1111" s="24"/>
      <c r="Y1111" s="24"/>
    </row>
    <row r="1112" spans="1:25">
      <c r="A1112" s="24"/>
      <c r="B1112" s="24"/>
      <c r="J1112" s="24"/>
      <c r="K1112" s="24"/>
      <c r="L1112" s="24"/>
      <c r="W1112" s="24"/>
      <c r="X1112" s="24"/>
      <c r="Y1112" s="24"/>
    </row>
    <row r="1113" spans="1:25">
      <c r="A1113" s="24"/>
      <c r="B1113" s="24"/>
      <c r="J1113" s="24"/>
      <c r="K1113" s="24"/>
      <c r="L1113" s="24"/>
      <c r="W1113" s="24"/>
      <c r="X1113" s="24"/>
      <c r="Y1113" s="24"/>
    </row>
    <row r="1114" spans="1:25">
      <c r="A1114" s="24"/>
      <c r="B1114" s="24"/>
      <c r="J1114" s="24"/>
      <c r="K1114" s="24"/>
      <c r="L1114" s="24"/>
      <c r="W1114" s="24"/>
      <c r="X1114" s="24"/>
      <c r="Y1114" s="24"/>
    </row>
    <row r="1115" spans="1:25">
      <c r="A1115" s="24"/>
      <c r="B1115" s="24"/>
      <c r="J1115" s="24"/>
      <c r="K1115" s="24"/>
      <c r="L1115" s="24"/>
      <c r="W1115" s="24"/>
      <c r="X1115" s="24"/>
      <c r="Y1115" s="24"/>
    </row>
    <row r="1116" spans="1:25">
      <c r="A1116" s="24"/>
      <c r="B1116" s="24"/>
      <c r="J1116" s="24"/>
      <c r="K1116" s="24"/>
      <c r="L1116" s="24"/>
      <c r="W1116" s="24"/>
      <c r="X1116" s="24"/>
      <c r="Y1116" s="24"/>
    </row>
    <row r="1117" spans="1:25">
      <c r="A1117" s="24"/>
      <c r="B1117" s="24"/>
      <c r="J1117" s="24"/>
      <c r="K1117" s="24"/>
      <c r="L1117" s="24"/>
      <c r="W1117" s="24"/>
      <c r="X1117" s="24"/>
      <c r="Y1117" s="24"/>
    </row>
    <row r="1118" spans="1:25">
      <c r="A1118" s="24"/>
      <c r="B1118" s="24"/>
      <c r="J1118" s="24"/>
      <c r="K1118" s="24"/>
      <c r="L1118" s="24"/>
      <c r="W1118" s="24"/>
      <c r="X1118" s="24"/>
      <c r="Y1118" s="24"/>
    </row>
    <row r="1119" spans="1:25">
      <c r="A1119" s="24"/>
      <c r="B1119" s="24"/>
      <c r="J1119" s="24"/>
      <c r="K1119" s="24"/>
      <c r="L1119" s="24"/>
      <c r="W1119" s="24"/>
      <c r="X1119" s="24"/>
      <c r="Y1119" s="24"/>
    </row>
    <row r="1120" spans="1:25">
      <c r="A1120" s="24"/>
      <c r="B1120" s="24"/>
      <c r="J1120" s="24"/>
      <c r="K1120" s="24"/>
      <c r="L1120" s="24"/>
      <c r="W1120" s="24"/>
      <c r="X1120" s="24"/>
      <c r="Y1120" s="24"/>
    </row>
    <row r="1121" spans="1:25">
      <c r="A1121" s="24"/>
      <c r="B1121" s="24"/>
      <c r="J1121" s="24"/>
      <c r="K1121" s="24"/>
      <c r="L1121" s="24"/>
      <c r="W1121" s="24"/>
      <c r="X1121" s="24"/>
      <c r="Y1121" s="24"/>
    </row>
    <row r="1122" spans="1:25">
      <c r="A1122" s="24"/>
      <c r="B1122" s="24"/>
      <c r="J1122" s="24"/>
      <c r="K1122" s="24"/>
      <c r="L1122" s="24"/>
      <c r="W1122" s="24"/>
      <c r="X1122" s="24"/>
      <c r="Y1122" s="24"/>
    </row>
    <row r="1123" spans="1:25">
      <c r="A1123" s="24"/>
      <c r="B1123" s="24"/>
      <c r="J1123" s="24"/>
      <c r="K1123" s="24"/>
      <c r="L1123" s="24"/>
      <c r="W1123" s="24"/>
      <c r="X1123" s="24"/>
      <c r="Y1123" s="24"/>
    </row>
    <row r="1124" spans="1:25">
      <c r="A1124" s="24"/>
      <c r="B1124" s="24"/>
      <c r="J1124" s="24"/>
      <c r="K1124" s="24"/>
      <c r="L1124" s="24"/>
      <c r="W1124" s="24"/>
      <c r="X1124" s="24"/>
      <c r="Y1124" s="24"/>
    </row>
    <row r="1125" spans="1:25">
      <c r="A1125" s="24"/>
      <c r="B1125" s="24"/>
      <c r="J1125" s="24"/>
      <c r="K1125" s="24"/>
      <c r="L1125" s="24"/>
      <c r="W1125" s="24"/>
      <c r="X1125" s="24"/>
      <c r="Y1125" s="24"/>
    </row>
    <row r="1126" spans="1:25">
      <c r="A1126" s="24"/>
      <c r="B1126" s="24"/>
      <c r="J1126" s="24"/>
      <c r="K1126" s="24"/>
      <c r="L1126" s="24"/>
      <c r="W1126" s="24"/>
      <c r="X1126" s="24"/>
      <c r="Y1126" s="24"/>
    </row>
    <row r="1127" spans="1:25">
      <c r="A1127" s="24"/>
      <c r="B1127" s="24"/>
      <c r="J1127" s="24"/>
      <c r="K1127" s="24"/>
      <c r="L1127" s="24"/>
      <c r="W1127" s="24"/>
      <c r="X1127" s="24"/>
      <c r="Y1127" s="24"/>
    </row>
    <row r="1128" spans="1:25">
      <c r="A1128" s="24"/>
      <c r="B1128" s="24"/>
      <c r="J1128" s="24"/>
      <c r="K1128" s="24"/>
      <c r="L1128" s="24"/>
      <c r="W1128" s="24"/>
      <c r="X1128" s="24"/>
      <c r="Y1128" s="24"/>
    </row>
    <row r="1129" spans="1:25">
      <c r="A1129" s="24"/>
      <c r="B1129" s="24"/>
      <c r="J1129" s="24"/>
      <c r="K1129" s="24"/>
      <c r="L1129" s="24"/>
      <c r="W1129" s="24"/>
      <c r="X1129" s="24"/>
      <c r="Y1129" s="24"/>
    </row>
    <row r="1130" spans="1:25">
      <c r="A1130" s="24"/>
      <c r="B1130" s="24"/>
      <c r="J1130" s="24"/>
      <c r="K1130" s="24"/>
      <c r="L1130" s="24"/>
      <c r="W1130" s="24"/>
      <c r="X1130" s="24"/>
      <c r="Y1130" s="24"/>
    </row>
    <row r="1131" spans="1:25">
      <c r="A1131" s="24"/>
      <c r="B1131" s="24"/>
      <c r="J1131" s="24"/>
      <c r="K1131" s="24"/>
      <c r="L1131" s="24"/>
      <c r="W1131" s="24"/>
      <c r="X1131" s="24"/>
      <c r="Y1131" s="24"/>
    </row>
    <row r="1132" spans="1:25">
      <c r="A1132" s="24"/>
      <c r="B1132" s="24"/>
      <c r="J1132" s="24"/>
      <c r="K1132" s="24"/>
      <c r="L1132" s="24"/>
      <c r="W1132" s="24"/>
      <c r="X1132" s="24"/>
      <c r="Y1132" s="24"/>
    </row>
    <row r="1133" spans="1:25">
      <c r="A1133" s="24"/>
      <c r="B1133" s="24"/>
      <c r="J1133" s="24"/>
      <c r="K1133" s="24"/>
      <c r="L1133" s="24"/>
      <c r="W1133" s="24"/>
      <c r="X1133" s="24"/>
      <c r="Y1133" s="24"/>
    </row>
    <row r="1134" spans="1:25">
      <c r="A1134" s="24"/>
      <c r="B1134" s="24"/>
      <c r="J1134" s="24"/>
      <c r="K1134" s="24"/>
      <c r="L1134" s="24"/>
      <c r="W1134" s="24"/>
      <c r="X1134" s="24"/>
      <c r="Y1134" s="24"/>
    </row>
    <row r="1135" spans="1:25">
      <c r="A1135" s="24"/>
      <c r="B1135" s="24"/>
      <c r="J1135" s="24"/>
      <c r="K1135" s="24"/>
      <c r="L1135" s="24"/>
      <c r="W1135" s="24"/>
      <c r="X1135" s="24"/>
      <c r="Y1135" s="24"/>
    </row>
    <row r="1136" spans="1:25">
      <c r="A1136" s="24"/>
      <c r="B1136" s="24"/>
      <c r="J1136" s="24"/>
      <c r="K1136" s="24"/>
      <c r="L1136" s="24"/>
      <c r="W1136" s="24"/>
      <c r="X1136" s="24"/>
      <c r="Y1136" s="24"/>
    </row>
    <row r="1137" spans="1:25">
      <c r="A1137" s="24"/>
      <c r="B1137" s="24"/>
      <c r="J1137" s="24"/>
      <c r="K1137" s="24"/>
      <c r="L1137" s="24"/>
      <c r="W1137" s="24"/>
      <c r="X1137" s="24"/>
      <c r="Y1137" s="24"/>
    </row>
    <row r="1138" spans="1:25">
      <c r="A1138" s="24"/>
      <c r="B1138" s="24"/>
      <c r="J1138" s="24"/>
      <c r="K1138" s="24"/>
      <c r="L1138" s="24"/>
      <c r="W1138" s="24"/>
      <c r="X1138" s="24"/>
      <c r="Y1138" s="24"/>
    </row>
    <row r="1139" spans="1:25">
      <c r="A1139" s="24"/>
      <c r="B1139" s="24"/>
      <c r="J1139" s="24"/>
      <c r="K1139" s="24"/>
      <c r="L1139" s="24"/>
      <c r="W1139" s="24"/>
      <c r="X1139" s="24"/>
      <c r="Y1139" s="24"/>
    </row>
    <row r="1140" spans="1:25">
      <c r="A1140" s="24"/>
      <c r="B1140" s="24"/>
      <c r="J1140" s="24"/>
      <c r="K1140" s="24"/>
      <c r="L1140" s="24"/>
      <c r="W1140" s="24"/>
      <c r="X1140" s="24"/>
      <c r="Y1140" s="24"/>
    </row>
    <row r="1141" spans="1:25">
      <c r="A1141" s="24"/>
      <c r="B1141" s="24"/>
      <c r="J1141" s="24"/>
      <c r="K1141" s="24"/>
      <c r="L1141" s="24"/>
      <c r="W1141" s="24"/>
      <c r="X1141" s="24"/>
      <c r="Y1141" s="24"/>
    </row>
    <row r="1142" spans="1:25">
      <c r="A1142" s="24"/>
      <c r="B1142" s="24"/>
      <c r="J1142" s="24"/>
      <c r="K1142" s="24"/>
      <c r="L1142" s="24"/>
      <c r="W1142" s="24"/>
      <c r="X1142" s="24"/>
      <c r="Y1142" s="24"/>
    </row>
    <row r="1143" spans="1:25">
      <c r="A1143" s="24"/>
      <c r="B1143" s="24"/>
      <c r="J1143" s="24"/>
      <c r="K1143" s="24"/>
      <c r="L1143" s="24"/>
      <c r="W1143" s="24"/>
      <c r="X1143" s="24"/>
      <c r="Y1143" s="24"/>
    </row>
    <row r="1144" spans="1:25">
      <c r="A1144" s="24"/>
      <c r="B1144" s="24"/>
      <c r="J1144" s="24"/>
      <c r="K1144" s="24"/>
      <c r="L1144" s="24"/>
      <c r="W1144" s="24"/>
      <c r="X1144" s="24"/>
      <c r="Y1144" s="24"/>
    </row>
    <row r="1145" spans="1:25">
      <c r="A1145" s="24"/>
      <c r="B1145" s="24"/>
      <c r="J1145" s="24"/>
      <c r="K1145" s="24"/>
      <c r="L1145" s="24"/>
      <c r="W1145" s="24"/>
      <c r="X1145" s="24"/>
      <c r="Y1145" s="24"/>
    </row>
    <row r="1146" spans="1:25">
      <c r="A1146" s="24"/>
      <c r="B1146" s="24"/>
      <c r="J1146" s="24"/>
      <c r="K1146" s="24"/>
      <c r="L1146" s="24"/>
      <c r="W1146" s="24"/>
      <c r="X1146" s="24"/>
      <c r="Y1146" s="24"/>
    </row>
    <row r="1147" spans="1:25">
      <c r="A1147" s="24"/>
      <c r="B1147" s="24"/>
      <c r="J1147" s="24"/>
      <c r="K1147" s="24"/>
      <c r="L1147" s="24"/>
      <c r="W1147" s="24"/>
      <c r="X1147" s="24"/>
      <c r="Y1147" s="24"/>
    </row>
    <row r="1148" spans="1:25">
      <c r="A1148" s="24"/>
      <c r="B1148" s="24"/>
      <c r="J1148" s="24"/>
      <c r="K1148" s="24"/>
      <c r="L1148" s="24"/>
      <c r="W1148" s="24"/>
      <c r="X1148" s="24"/>
      <c r="Y1148" s="24"/>
    </row>
    <row r="1149" spans="1:25">
      <c r="A1149" s="24"/>
      <c r="B1149" s="24"/>
      <c r="J1149" s="24"/>
      <c r="K1149" s="24"/>
      <c r="L1149" s="24"/>
      <c r="W1149" s="24"/>
      <c r="X1149" s="24"/>
      <c r="Y1149" s="24"/>
    </row>
    <row r="1150" spans="1:25">
      <c r="A1150" s="24"/>
      <c r="B1150" s="24"/>
      <c r="J1150" s="24"/>
      <c r="K1150" s="24"/>
      <c r="L1150" s="24"/>
      <c r="W1150" s="24"/>
      <c r="X1150" s="24"/>
      <c r="Y1150" s="24"/>
    </row>
    <row r="1151" spans="1:25">
      <c r="A1151" s="24"/>
      <c r="B1151" s="24"/>
      <c r="J1151" s="24"/>
      <c r="K1151" s="24"/>
      <c r="L1151" s="24"/>
      <c r="W1151" s="24"/>
      <c r="X1151" s="24"/>
      <c r="Y1151" s="24"/>
    </row>
    <row r="1152" spans="1:25">
      <c r="A1152" s="24"/>
      <c r="B1152" s="24"/>
      <c r="J1152" s="24"/>
      <c r="K1152" s="24"/>
      <c r="L1152" s="24"/>
      <c r="W1152" s="24"/>
      <c r="X1152" s="24"/>
      <c r="Y1152" s="24"/>
    </row>
    <row r="1153" spans="1:25">
      <c r="A1153" s="24"/>
      <c r="B1153" s="24"/>
      <c r="J1153" s="24"/>
      <c r="K1153" s="24"/>
      <c r="L1153" s="24"/>
      <c r="W1153" s="24"/>
      <c r="X1153" s="24"/>
      <c r="Y1153" s="24"/>
    </row>
    <row r="1154" spans="1:25">
      <c r="A1154" s="24"/>
      <c r="B1154" s="24"/>
      <c r="J1154" s="24"/>
      <c r="K1154" s="24"/>
      <c r="L1154" s="24"/>
      <c r="W1154" s="24"/>
      <c r="X1154" s="24"/>
      <c r="Y1154" s="24"/>
    </row>
    <row r="1155" spans="1:25">
      <c r="A1155" s="24"/>
      <c r="B1155" s="24"/>
      <c r="J1155" s="24"/>
      <c r="K1155" s="24"/>
      <c r="L1155" s="24"/>
      <c r="W1155" s="24"/>
      <c r="X1155" s="24"/>
      <c r="Y1155" s="24"/>
    </row>
    <row r="1156" spans="1:25">
      <c r="A1156" s="24"/>
      <c r="B1156" s="24"/>
      <c r="J1156" s="24"/>
      <c r="K1156" s="24"/>
      <c r="L1156" s="24"/>
      <c r="W1156" s="24"/>
      <c r="X1156" s="24"/>
      <c r="Y1156" s="24"/>
    </row>
    <row r="1157" spans="1:25">
      <c r="A1157" s="24"/>
      <c r="B1157" s="24"/>
      <c r="J1157" s="24"/>
      <c r="K1157" s="24"/>
      <c r="L1157" s="24"/>
      <c r="W1157" s="24"/>
      <c r="X1157" s="24"/>
      <c r="Y1157" s="24"/>
    </row>
    <row r="1158" spans="1:25">
      <c r="A1158" s="24"/>
      <c r="B1158" s="24"/>
      <c r="J1158" s="24"/>
      <c r="K1158" s="24"/>
      <c r="L1158" s="24"/>
      <c r="W1158" s="24"/>
      <c r="X1158" s="24"/>
      <c r="Y1158" s="24"/>
    </row>
    <row r="1159" spans="1:25">
      <c r="A1159" s="24"/>
      <c r="B1159" s="24"/>
      <c r="J1159" s="24"/>
      <c r="K1159" s="24"/>
      <c r="L1159" s="24"/>
      <c r="W1159" s="24"/>
      <c r="X1159" s="24"/>
      <c r="Y1159" s="24"/>
    </row>
    <row r="1160" spans="1:25">
      <c r="A1160" s="24"/>
      <c r="B1160" s="24"/>
      <c r="J1160" s="24"/>
      <c r="K1160" s="24"/>
      <c r="L1160" s="24"/>
      <c r="W1160" s="24"/>
      <c r="X1160" s="24"/>
      <c r="Y1160" s="24"/>
    </row>
    <row r="1161" spans="1:25">
      <c r="A1161" s="24"/>
      <c r="B1161" s="24"/>
      <c r="J1161" s="24"/>
      <c r="K1161" s="24"/>
      <c r="L1161" s="24"/>
      <c r="W1161" s="24"/>
      <c r="X1161" s="24"/>
      <c r="Y1161" s="24"/>
    </row>
    <row r="1162" spans="1:25">
      <c r="A1162" s="24"/>
      <c r="B1162" s="24"/>
      <c r="J1162" s="24"/>
      <c r="K1162" s="24"/>
      <c r="L1162" s="24"/>
      <c r="W1162" s="24"/>
      <c r="X1162" s="24"/>
      <c r="Y1162" s="24"/>
    </row>
    <row r="1163" spans="1:25">
      <c r="A1163" s="24"/>
      <c r="B1163" s="24"/>
      <c r="J1163" s="24"/>
      <c r="K1163" s="24"/>
      <c r="L1163" s="24"/>
      <c r="W1163" s="24"/>
      <c r="X1163" s="24"/>
      <c r="Y1163" s="24"/>
    </row>
    <row r="1164" spans="1:25">
      <c r="A1164" s="24"/>
      <c r="B1164" s="24"/>
      <c r="J1164" s="24"/>
      <c r="K1164" s="24"/>
      <c r="L1164" s="24"/>
      <c r="W1164" s="24"/>
      <c r="X1164" s="24"/>
      <c r="Y1164" s="24"/>
    </row>
    <row r="1165" spans="1:25">
      <c r="A1165" s="24"/>
      <c r="B1165" s="24"/>
      <c r="J1165" s="24"/>
      <c r="K1165" s="24"/>
      <c r="L1165" s="24"/>
      <c r="W1165" s="24"/>
      <c r="X1165" s="24"/>
      <c r="Y1165" s="24"/>
    </row>
    <row r="1166" spans="1:25">
      <c r="A1166" s="24"/>
      <c r="B1166" s="24"/>
      <c r="J1166" s="24"/>
      <c r="K1166" s="24"/>
      <c r="L1166" s="24"/>
      <c r="W1166" s="24"/>
      <c r="X1166" s="24"/>
      <c r="Y1166" s="24"/>
    </row>
    <row r="1167" spans="1:25">
      <c r="A1167" s="24"/>
      <c r="B1167" s="24"/>
      <c r="J1167" s="24"/>
      <c r="K1167" s="24"/>
      <c r="L1167" s="24"/>
      <c r="W1167" s="24"/>
      <c r="X1167" s="24"/>
      <c r="Y1167" s="24"/>
    </row>
    <row r="1168" spans="1:25">
      <c r="A1168" s="24"/>
      <c r="B1168" s="24"/>
      <c r="J1168" s="24"/>
      <c r="K1168" s="24"/>
      <c r="L1168" s="24"/>
      <c r="W1168" s="24"/>
      <c r="X1168" s="24"/>
      <c r="Y1168" s="24"/>
    </row>
    <row r="1169" spans="1:25">
      <c r="A1169" s="24"/>
      <c r="B1169" s="24"/>
      <c r="J1169" s="24"/>
      <c r="K1169" s="24"/>
      <c r="L1169" s="24"/>
      <c r="W1169" s="24"/>
      <c r="X1169" s="24"/>
      <c r="Y1169" s="24"/>
    </row>
    <row r="1170" spans="1:25">
      <c r="A1170" s="24"/>
      <c r="B1170" s="24"/>
      <c r="J1170" s="24"/>
      <c r="K1170" s="24"/>
      <c r="L1170" s="24"/>
      <c r="W1170" s="24"/>
      <c r="X1170" s="24"/>
      <c r="Y1170" s="24"/>
    </row>
    <row r="1171" spans="1:25">
      <c r="A1171" s="24"/>
      <c r="B1171" s="24"/>
      <c r="J1171" s="24"/>
      <c r="K1171" s="24"/>
      <c r="L1171" s="24"/>
      <c r="W1171" s="24"/>
      <c r="X1171" s="24"/>
      <c r="Y1171" s="24"/>
    </row>
    <row r="1172" spans="1:25">
      <c r="A1172" s="24"/>
      <c r="B1172" s="24"/>
      <c r="J1172" s="24"/>
      <c r="K1172" s="24"/>
      <c r="L1172" s="24"/>
      <c r="W1172" s="24"/>
      <c r="X1172" s="24"/>
      <c r="Y1172" s="24"/>
    </row>
    <row r="1173" spans="1:25">
      <c r="A1173" s="24"/>
      <c r="B1173" s="24"/>
      <c r="J1173" s="24"/>
      <c r="K1173" s="24"/>
      <c r="L1173" s="24"/>
      <c r="W1173" s="24"/>
      <c r="X1173" s="24"/>
      <c r="Y1173" s="24"/>
    </row>
    <row r="1174" spans="1:25">
      <c r="A1174" s="24"/>
      <c r="B1174" s="24"/>
      <c r="J1174" s="24"/>
      <c r="K1174" s="24"/>
      <c r="L1174" s="24"/>
      <c r="W1174" s="24"/>
      <c r="X1174" s="24"/>
      <c r="Y1174" s="24"/>
    </row>
    <row r="1175" spans="1:25">
      <c r="A1175" s="24"/>
      <c r="B1175" s="24"/>
      <c r="J1175" s="24"/>
      <c r="K1175" s="24"/>
      <c r="L1175" s="24"/>
      <c r="W1175" s="24"/>
      <c r="X1175" s="24"/>
      <c r="Y1175" s="24"/>
    </row>
    <row r="1176" spans="1:25">
      <c r="A1176" s="24"/>
      <c r="B1176" s="24"/>
      <c r="J1176" s="24"/>
      <c r="K1176" s="24"/>
      <c r="L1176" s="24"/>
      <c r="W1176" s="24"/>
      <c r="X1176" s="24"/>
      <c r="Y1176" s="24"/>
    </row>
    <row r="1177" spans="1:25">
      <c r="A1177" s="24"/>
      <c r="B1177" s="24"/>
      <c r="J1177" s="24"/>
      <c r="K1177" s="24"/>
      <c r="L1177" s="24"/>
      <c r="W1177" s="24"/>
      <c r="X1177" s="24"/>
      <c r="Y1177" s="24"/>
    </row>
    <row r="1178" spans="1:25">
      <c r="A1178" s="24"/>
      <c r="B1178" s="24"/>
      <c r="J1178" s="24"/>
      <c r="K1178" s="24"/>
      <c r="L1178" s="24"/>
      <c r="W1178" s="24"/>
      <c r="X1178" s="24"/>
      <c r="Y1178" s="24"/>
    </row>
    <row r="1179" spans="1:25">
      <c r="A1179" s="24"/>
      <c r="B1179" s="24"/>
      <c r="J1179" s="24"/>
      <c r="K1179" s="24"/>
      <c r="L1179" s="24"/>
      <c r="W1179" s="24"/>
      <c r="X1179" s="24"/>
      <c r="Y1179" s="24"/>
    </row>
    <row r="1180" spans="1:25">
      <c r="A1180" s="24"/>
      <c r="B1180" s="24"/>
      <c r="J1180" s="24"/>
      <c r="K1180" s="24"/>
      <c r="L1180" s="24"/>
      <c r="W1180" s="24"/>
      <c r="X1180" s="24"/>
      <c r="Y1180" s="24"/>
    </row>
    <row r="1181" spans="1:25">
      <c r="A1181" s="24"/>
      <c r="B1181" s="24"/>
      <c r="J1181" s="24"/>
      <c r="K1181" s="24"/>
      <c r="L1181" s="24"/>
      <c r="W1181" s="24"/>
      <c r="X1181" s="24"/>
      <c r="Y1181" s="24"/>
    </row>
    <row r="1182" spans="1:25">
      <c r="A1182" s="24"/>
      <c r="B1182" s="24"/>
      <c r="J1182" s="24"/>
      <c r="K1182" s="24"/>
      <c r="L1182" s="24"/>
      <c r="W1182" s="24"/>
      <c r="X1182" s="24"/>
      <c r="Y1182" s="24"/>
    </row>
    <row r="1183" spans="1:25">
      <c r="A1183" s="24"/>
      <c r="B1183" s="24"/>
      <c r="J1183" s="24"/>
      <c r="K1183" s="24"/>
      <c r="L1183" s="24"/>
      <c r="W1183" s="24"/>
      <c r="X1183" s="24"/>
      <c r="Y1183" s="24"/>
    </row>
    <row r="1184" spans="1:25">
      <c r="A1184" s="24"/>
      <c r="B1184" s="24"/>
      <c r="J1184" s="24"/>
      <c r="K1184" s="24"/>
      <c r="L1184" s="24"/>
      <c r="W1184" s="24"/>
      <c r="X1184" s="24"/>
      <c r="Y1184" s="24"/>
    </row>
    <row r="1185" spans="1:25">
      <c r="A1185" s="24"/>
      <c r="B1185" s="24"/>
      <c r="J1185" s="24"/>
      <c r="K1185" s="24"/>
      <c r="L1185" s="24"/>
      <c r="W1185" s="24"/>
      <c r="X1185" s="24"/>
      <c r="Y1185" s="24"/>
    </row>
    <row r="1186" spans="1:25">
      <c r="A1186" s="24"/>
      <c r="B1186" s="24"/>
      <c r="J1186" s="24"/>
      <c r="K1186" s="24"/>
      <c r="L1186" s="24"/>
      <c r="W1186" s="24"/>
      <c r="X1186" s="24"/>
      <c r="Y1186" s="24"/>
    </row>
    <row r="1187" spans="1:25">
      <c r="A1187" s="24"/>
      <c r="B1187" s="24"/>
      <c r="J1187" s="24"/>
      <c r="K1187" s="24"/>
      <c r="L1187" s="24"/>
      <c r="W1187" s="24"/>
      <c r="X1187" s="24"/>
      <c r="Y1187" s="24"/>
    </row>
    <row r="1188" spans="1:25">
      <c r="A1188" s="24"/>
      <c r="B1188" s="24"/>
      <c r="J1188" s="24"/>
      <c r="K1188" s="24"/>
      <c r="L1188" s="24"/>
      <c r="W1188" s="24"/>
      <c r="X1188" s="24"/>
      <c r="Y1188" s="24"/>
    </row>
    <row r="1189" spans="1:25">
      <c r="A1189" s="24"/>
      <c r="B1189" s="24"/>
      <c r="J1189" s="24"/>
      <c r="K1189" s="24"/>
      <c r="L1189" s="24"/>
      <c r="W1189" s="24"/>
      <c r="X1189" s="24"/>
      <c r="Y1189" s="24"/>
    </row>
    <row r="1190" spans="1:25">
      <c r="A1190" s="24"/>
      <c r="B1190" s="24"/>
      <c r="J1190" s="24"/>
      <c r="K1190" s="24"/>
      <c r="L1190" s="24"/>
      <c r="W1190" s="24"/>
      <c r="X1190" s="24"/>
      <c r="Y1190" s="24"/>
    </row>
    <row r="1191" spans="1:25">
      <c r="A1191" s="24"/>
      <c r="B1191" s="24"/>
      <c r="J1191" s="24"/>
      <c r="K1191" s="24"/>
      <c r="L1191" s="24"/>
      <c r="W1191" s="24"/>
      <c r="X1191" s="24"/>
      <c r="Y1191" s="24"/>
    </row>
    <row r="1192" spans="1:25">
      <c r="A1192" s="24"/>
      <c r="B1192" s="24"/>
      <c r="J1192" s="24"/>
      <c r="K1192" s="24"/>
      <c r="L1192" s="24"/>
      <c r="W1192" s="24"/>
      <c r="X1192" s="24"/>
      <c r="Y1192" s="24"/>
    </row>
    <row r="1193" spans="1:25">
      <c r="A1193" s="24"/>
      <c r="B1193" s="24"/>
      <c r="J1193" s="24"/>
      <c r="K1193" s="24"/>
      <c r="L1193" s="24"/>
      <c r="W1193" s="24"/>
      <c r="X1193" s="24"/>
      <c r="Y1193" s="24"/>
    </row>
    <row r="1194" spans="1:25">
      <c r="A1194" s="24"/>
      <c r="B1194" s="24"/>
      <c r="J1194" s="24"/>
      <c r="K1194" s="24"/>
      <c r="L1194" s="24"/>
      <c r="W1194" s="24"/>
      <c r="X1194" s="24"/>
      <c r="Y1194" s="24"/>
    </row>
    <row r="1195" spans="1:25">
      <c r="A1195" s="24"/>
      <c r="B1195" s="24"/>
      <c r="J1195" s="24"/>
      <c r="K1195" s="24"/>
      <c r="L1195" s="24"/>
      <c r="W1195" s="24"/>
      <c r="X1195" s="24"/>
      <c r="Y1195" s="24"/>
    </row>
    <row r="1196" spans="1:25">
      <c r="A1196" s="24"/>
      <c r="B1196" s="24"/>
      <c r="J1196" s="24"/>
      <c r="K1196" s="24"/>
      <c r="L1196" s="24"/>
      <c r="W1196" s="24"/>
      <c r="X1196" s="24"/>
      <c r="Y1196" s="24"/>
    </row>
    <row r="1197" spans="1:25">
      <c r="A1197" s="24"/>
      <c r="B1197" s="24"/>
      <c r="J1197" s="24"/>
      <c r="K1197" s="24"/>
      <c r="L1197" s="24"/>
      <c r="W1197" s="24"/>
      <c r="X1197" s="24"/>
      <c r="Y1197" s="24"/>
    </row>
    <row r="1198" spans="1:25">
      <c r="A1198" s="24"/>
      <c r="B1198" s="24"/>
      <c r="J1198" s="24"/>
      <c r="K1198" s="24"/>
      <c r="L1198" s="24"/>
      <c r="W1198" s="24"/>
      <c r="X1198" s="24"/>
      <c r="Y1198" s="24"/>
    </row>
    <row r="1199" spans="1:25">
      <c r="A1199" s="24"/>
      <c r="B1199" s="24"/>
      <c r="J1199" s="24"/>
      <c r="K1199" s="24"/>
      <c r="L1199" s="24"/>
      <c r="W1199" s="24"/>
      <c r="X1199" s="24"/>
      <c r="Y1199" s="24"/>
    </row>
    <row r="1200" spans="1:25">
      <c r="A1200" s="24"/>
      <c r="B1200" s="24"/>
      <c r="J1200" s="24"/>
      <c r="K1200" s="24"/>
      <c r="L1200" s="24"/>
      <c r="W1200" s="24"/>
      <c r="X1200" s="24"/>
      <c r="Y1200" s="24"/>
    </row>
    <row r="1201" spans="1:25">
      <c r="A1201" s="24"/>
      <c r="B1201" s="24"/>
      <c r="J1201" s="24"/>
      <c r="K1201" s="24"/>
      <c r="L1201" s="24"/>
      <c r="W1201" s="24"/>
      <c r="X1201" s="24"/>
      <c r="Y1201" s="24"/>
    </row>
    <row r="1202" spans="1:25">
      <c r="A1202" s="24"/>
      <c r="B1202" s="24"/>
      <c r="J1202" s="24"/>
      <c r="K1202" s="24"/>
      <c r="L1202" s="24"/>
      <c r="W1202" s="24"/>
      <c r="X1202" s="24"/>
      <c r="Y1202" s="24"/>
    </row>
    <row r="1203" spans="1:25">
      <c r="A1203" s="24"/>
      <c r="B1203" s="24"/>
      <c r="J1203" s="24"/>
      <c r="K1203" s="24"/>
      <c r="L1203" s="24"/>
      <c r="W1203" s="24"/>
      <c r="X1203" s="24"/>
      <c r="Y1203" s="24"/>
    </row>
    <row r="1204" spans="1:25">
      <c r="A1204" s="24"/>
      <c r="B1204" s="24"/>
      <c r="J1204" s="24"/>
      <c r="K1204" s="24"/>
      <c r="L1204" s="24"/>
      <c r="W1204" s="24"/>
      <c r="X1204" s="24"/>
      <c r="Y1204" s="24"/>
    </row>
    <row r="1205" spans="1:25">
      <c r="A1205" s="24"/>
      <c r="B1205" s="24"/>
      <c r="J1205" s="24"/>
      <c r="K1205" s="24"/>
      <c r="L1205" s="24"/>
      <c r="W1205" s="24"/>
      <c r="X1205" s="24"/>
      <c r="Y1205" s="24"/>
    </row>
    <row r="1206" spans="1:25">
      <c r="A1206" s="24"/>
      <c r="B1206" s="24"/>
      <c r="J1206" s="24"/>
      <c r="K1206" s="24"/>
      <c r="L1206" s="24"/>
      <c r="W1206" s="24"/>
      <c r="X1206" s="24"/>
      <c r="Y1206" s="24"/>
    </row>
    <row r="1207" spans="1:25">
      <c r="A1207" s="24"/>
      <c r="B1207" s="24"/>
      <c r="J1207" s="24"/>
      <c r="K1207" s="24"/>
      <c r="L1207" s="24"/>
      <c r="W1207" s="24"/>
      <c r="X1207" s="24"/>
      <c r="Y1207" s="24"/>
    </row>
    <row r="1208" spans="1:25">
      <c r="A1208" s="24"/>
      <c r="B1208" s="24"/>
      <c r="J1208" s="24"/>
      <c r="K1208" s="24"/>
      <c r="L1208" s="24"/>
      <c r="W1208" s="24"/>
      <c r="X1208" s="24"/>
      <c r="Y1208" s="24"/>
    </row>
    <row r="1209" spans="1:25">
      <c r="A1209" s="24"/>
      <c r="B1209" s="24"/>
      <c r="J1209" s="24"/>
      <c r="K1209" s="24"/>
      <c r="L1209" s="24"/>
      <c r="W1209" s="24"/>
      <c r="X1209" s="24"/>
      <c r="Y1209" s="24"/>
    </row>
    <row r="1210" spans="1:25">
      <c r="A1210" s="24"/>
      <c r="B1210" s="24"/>
      <c r="J1210" s="24"/>
      <c r="K1210" s="24"/>
      <c r="L1210" s="24"/>
      <c r="W1210" s="24"/>
      <c r="X1210" s="24"/>
      <c r="Y1210" s="24"/>
    </row>
    <row r="1211" spans="1:25">
      <c r="A1211" s="24"/>
      <c r="B1211" s="24"/>
      <c r="J1211" s="24"/>
      <c r="K1211" s="24"/>
      <c r="L1211" s="24"/>
      <c r="W1211" s="24"/>
      <c r="X1211" s="24"/>
      <c r="Y1211" s="24"/>
    </row>
    <row r="1212" spans="1:25">
      <c r="A1212" s="24"/>
      <c r="B1212" s="24"/>
      <c r="J1212" s="24"/>
      <c r="K1212" s="24"/>
      <c r="L1212" s="24"/>
      <c r="W1212" s="24"/>
      <c r="X1212" s="24"/>
      <c r="Y1212" s="24"/>
    </row>
    <row r="1213" spans="1:25">
      <c r="A1213" s="24"/>
      <c r="B1213" s="24"/>
      <c r="J1213" s="24"/>
      <c r="K1213" s="24"/>
      <c r="L1213" s="24"/>
      <c r="W1213" s="24"/>
      <c r="X1213" s="24"/>
      <c r="Y1213" s="24"/>
    </row>
    <row r="1214" spans="1:25">
      <c r="A1214" s="24"/>
      <c r="B1214" s="24"/>
      <c r="J1214" s="24"/>
      <c r="K1214" s="24"/>
      <c r="L1214" s="24"/>
      <c r="W1214" s="24"/>
      <c r="X1214" s="24"/>
      <c r="Y1214" s="24"/>
    </row>
    <row r="1215" spans="1:25">
      <c r="A1215" s="24"/>
      <c r="B1215" s="24"/>
      <c r="J1215" s="24"/>
      <c r="K1215" s="24"/>
      <c r="L1215" s="24"/>
      <c r="W1215" s="24"/>
      <c r="X1215" s="24"/>
      <c r="Y1215" s="24"/>
    </row>
    <row r="1216" spans="1:25">
      <c r="A1216" s="24"/>
      <c r="B1216" s="24"/>
      <c r="J1216" s="24"/>
      <c r="K1216" s="24"/>
      <c r="L1216" s="24"/>
      <c r="W1216" s="24"/>
      <c r="X1216" s="24"/>
      <c r="Y1216" s="24"/>
    </row>
    <row r="1217" spans="1:25">
      <c r="A1217" s="24"/>
      <c r="B1217" s="24"/>
      <c r="J1217" s="24"/>
      <c r="K1217" s="24"/>
      <c r="L1217" s="24"/>
      <c r="W1217" s="24"/>
      <c r="X1217" s="24"/>
      <c r="Y1217" s="24"/>
    </row>
    <row r="1218" spans="1:25">
      <c r="A1218" s="24"/>
      <c r="B1218" s="24"/>
      <c r="J1218" s="24"/>
      <c r="K1218" s="24"/>
      <c r="L1218" s="24"/>
      <c r="W1218" s="24"/>
      <c r="X1218" s="24"/>
      <c r="Y1218" s="24"/>
    </row>
    <row r="1219" spans="1:25">
      <c r="A1219" s="24"/>
      <c r="B1219" s="24"/>
      <c r="J1219" s="24"/>
      <c r="K1219" s="24"/>
      <c r="L1219" s="24"/>
      <c r="W1219" s="24"/>
      <c r="X1219" s="24"/>
      <c r="Y1219" s="24"/>
    </row>
    <row r="1220" spans="1:25">
      <c r="A1220" s="24"/>
      <c r="B1220" s="24"/>
      <c r="J1220" s="24"/>
      <c r="K1220" s="24"/>
      <c r="L1220" s="24"/>
      <c r="W1220" s="24"/>
      <c r="X1220" s="24"/>
      <c r="Y1220" s="24"/>
    </row>
    <row r="1221" spans="1:25">
      <c r="A1221" s="24"/>
      <c r="B1221" s="24"/>
      <c r="J1221" s="24"/>
      <c r="K1221" s="24"/>
      <c r="L1221" s="24"/>
      <c r="W1221" s="24"/>
      <c r="X1221" s="24"/>
      <c r="Y1221" s="24"/>
    </row>
    <row r="1222" spans="1:25">
      <c r="A1222" s="24"/>
      <c r="B1222" s="24"/>
      <c r="J1222" s="24"/>
      <c r="K1222" s="24"/>
      <c r="L1222" s="24"/>
      <c r="W1222" s="24"/>
      <c r="X1222" s="24"/>
      <c r="Y1222" s="24"/>
    </row>
    <row r="1223" spans="1:25">
      <c r="A1223" s="24"/>
      <c r="B1223" s="24"/>
      <c r="J1223" s="24"/>
      <c r="K1223" s="24"/>
      <c r="L1223" s="24"/>
      <c r="W1223" s="24"/>
      <c r="X1223" s="24"/>
      <c r="Y1223" s="24"/>
    </row>
    <row r="1224" spans="1:25">
      <c r="A1224" s="24"/>
      <c r="B1224" s="24"/>
      <c r="J1224" s="24"/>
      <c r="K1224" s="24"/>
      <c r="L1224" s="24"/>
      <c r="W1224" s="24"/>
      <c r="X1224" s="24"/>
      <c r="Y1224" s="24"/>
    </row>
    <row r="1225" spans="1:25">
      <c r="A1225" s="24"/>
      <c r="B1225" s="24"/>
      <c r="J1225" s="24"/>
      <c r="K1225" s="24"/>
      <c r="L1225" s="24"/>
      <c r="W1225" s="24"/>
      <c r="X1225" s="24"/>
      <c r="Y1225" s="24"/>
    </row>
    <row r="1226" spans="1:25">
      <c r="A1226" s="24"/>
      <c r="B1226" s="24"/>
      <c r="J1226" s="24"/>
      <c r="K1226" s="24"/>
      <c r="L1226" s="24"/>
      <c r="W1226" s="24"/>
      <c r="X1226" s="24"/>
      <c r="Y1226" s="24"/>
    </row>
    <row r="1227" spans="1:25">
      <c r="A1227" s="24"/>
      <c r="B1227" s="24"/>
      <c r="J1227" s="24"/>
      <c r="K1227" s="24"/>
      <c r="L1227" s="24"/>
      <c r="W1227" s="24"/>
      <c r="X1227" s="24"/>
      <c r="Y1227" s="24"/>
    </row>
    <row r="1228" spans="1:25">
      <c r="A1228" s="24"/>
      <c r="B1228" s="24"/>
      <c r="J1228" s="24"/>
      <c r="K1228" s="24"/>
      <c r="L1228" s="24"/>
      <c r="W1228" s="24"/>
      <c r="X1228" s="24"/>
      <c r="Y1228" s="24"/>
    </row>
    <row r="1229" spans="1:25">
      <c r="A1229" s="24"/>
      <c r="B1229" s="24"/>
      <c r="J1229" s="24"/>
      <c r="K1229" s="24"/>
      <c r="L1229" s="24"/>
      <c r="W1229" s="24"/>
      <c r="X1229" s="24"/>
      <c r="Y1229" s="24"/>
    </row>
    <row r="1230" spans="1:25">
      <c r="A1230" s="24"/>
      <c r="B1230" s="24"/>
      <c r="J1230" s="24"/>
      <c r="K1230" s="24"/>
      <c r="L1230" s="24"/>
      <c r="W1230" s="24"/>
      <c r="X1230" s="24"/>
      <c r="Y1230" s="24"/>
    </row>
    <row r="1231" spans="1:25">
      <c r="A1231" s="24"/>
      <c r="B1231" s="24"/>
      <c r="J1231" s="24"/>
      <c r="K1231" s="24"/>
      <c r="L1231" s="24"/>
      <c r="W1231" s="24"/>
      <c r="X1231" s="24"/>
      <c r="Y1231" s="24"/>
    </row>
    <row r="1232" spans="1:25">
      <c r="A1232" s="24"/>
      <c r="B1232" s="24"/>
      <c r="J1232" s="24"/>
      <c r="K1232" s="24"/>
      <c r="L1232" s="24"/>
      <c r="W1232" s="24"/>
      <c r="X1232" s="24"/>
      <c r="Y1232" s="24"/>
    </row>
    <row r="1233" spans="1:25">
      <c r="A1233" s="24"/>
      <c r="B1233" s="24"/>
      <c r="J1233" s="24"/>
      <c r="K1233" s="24"/>
      <c r="L1233" s="24"/>
      <c r="W1233" s="24"/>
      <c r="X1233" s="24"/>
      <c r="Y1233" s="24"/>
    </row>
    <row r="1234" spans="1:25">
      <c r="A1234" s="24"/>
      <c r="B1234" s="24"/>
      <c r="J1234" s="24"/>
      <c r="K1234" s="24"/>
      <c r="L1234" s="24"/>
      <c r="W1234" s="24"/>
      <c r="X1234" s="24"/>
      <c r="Y1234" s="24"/>
    </row>
    <row r="1235" spans="1:25">
      <c r="A1235" s="24"/>
      <c r="B1235" s="24"/>
      <c r="J1235" s="24"/>
      <c r="K1235" s="24"/>
      <c r="L1235" s="24"/>
      <c r="W1235" s="24"/>
      <c r="X1235" s="24"/>
      <c r="Y1235" s="24"/>
    </row>
    <row r="1236" spans="1:25">
      <c r="A1236" s="24"/>
      <c r="B1236" s="24"/>
      <c r="J1236" s="24"/>
      <c r="K1236" s="24"/>
      <c r="L1236" s="24"/>
      <c r="W1236" s="24"/>
      <c r="X1236" s="24"/>
      <c r="Y1236" s="24"/>
    </row>
    <row r="1237" spans="1:25">
      <c r="A1237" s="24"/>
      <c r="B1237" s="24"/>
      <c r="J1237" s="24"/>
      <c r="K1237" s="24"/>
      <c r="L1237" s="24"/>
      <c r="W1237" s="24"/>
      <c r="X1237" s="24"/>
      <c r="Y1237" s="24"/>
    </row>
    <row r="1238" spans="1:25">
      <c r="A1238" s="24"/>
      <c r="B1238" s="24"/>
      <c r="J1238" s="24"/>
      <c r="K1238" s="24"/>
      <c r="L1238" s="24"/>
      <c r="W1238" s="24"/>
      <c r="X1238" s="24"/>
      <c r="Y1238" s="24"/>
    </row>
    <row r="1239" spans="1:25">
      <c r="A1239" s="24"/>
      <c r="B1239" s="24"/>
      <c r="J1239" s="24"/>
      <c r="K1239" s="24"/>
      <c r="L1239" s="24"/>
      <c r="W1239" s="24"/>
      <c r="X1239" s="24"/>
      <c r="Y1239" s="24"/>
    </row>
    <row r="1240" spans="1:25">
      <c r="A1240" s="24"/>
      <c r="B1240" s="24"/>
      <c r="J1240" s="24"/>
      <c r="K1240" s="24"/>
      <c r="L1240" s="24"/>
      <c r="W1240" s="24"/>
      <c r="X1240" s="24"/>
      <c r="Y1240" s="24"/>
    </row>
    <row r="1241" spans="1:25">
      <c r="A1241" s="24"/>
      <c r="B1241" s="24"/>
      <c r="J1241" s="24"/>
      <c r="K1241" s="24"/>
      <c r="L1241" s="24"/>
      <c r="W1241" s="24"/>
      <c r="X1241" s="24"/>
      <c r="Y1241" s="24"/>
    </row>
    <row r="1242" spans="1:25">
      <c r="A1242" s="24"/>
      <c r="B1242" s="24"/>
      <c r="J1242" s="24"/>
      <c r="K1242" s="24"/>
      <c r="L1242" s="24"/>
      <c r="W1242" s="24"/>
      <c r="X1242" s="24"/>
      <c r="Y1242" s="24"/>
    </row>
    <row r="1243" spans="1:25">
      <c r="A1243" s="24"/>
      <c r="B1243" s="24"/>
      <c r="J1243" s="24"/>
      <c r="K1243" s="24"/>
      <c r="L1243" s="24"/>
      <c r="W1243" s="24"/>
      <c r="X1243" s="24"/>
      <c r="Y1243" s="24"/>
    </row>
    <row r="1244" spans="1:25">
      <c r="A1244" s="24"/>
      <c r="B1244" s="24"/>
      <c r="J1244" s="24"/>
      <c r="K1244" s="24"/>
      <c r="L1244" s="24"/>
      <c r="W1244" s="24"/>
      <c r="X1244" s="24"/>
      <c r="Y1244" s="24"/>
    </row>
    <row r="1245" spans="1:25">
      <c r="A1245" s="24"/>
      <c r="B1245" s="24"/>
      <c r="J1245" s="24"/>
      <c r="K1245" s="24"/>
      <c r="L1245" s="24"/>
      <c r="W1245" s="24"/>
      <c r="X1245" s="24"/>
      <c r="Y1245" s="24"/>
    </row>
    <row r="1246" spans="1:25">
      <c r="A1246" s="24"/>
      <c r="B1246" s="24"/>
      <c r="J1246" s="24"/>
      <c r="K1246" s="24"/>
      <c r="L1246" s="24"/>
      <c r="W1246" s="24"/>
      <c r="X1246" s="24"/>
      <c r="Y1246" s="24"/>
    </row>
    <row r="1247" spans="1:25">
      <c r="A1247" s="24"/>
      <c r="B1247" s="24"/>
      <c r="J1247" s="24"/>
      <c r="K1247" s="24"/>
      <c r="L1247" s="24"/>
      <c r="W1247" s="24"/>
      <c r="X1247" s="24"/>
      <c r="Y1247" s="24"/>
    </row>
    <row r="1248" spans="1:25">
      <c r="A1248" s="24"/>
      <c r="B1248" s="24"/>
      <c r="J1248" s="24"/>
      <c r="K1248" s="24"/>
      <c r="L1248" s="24"/>
      <c r="W1248" s="24"/>
      <c r="X1248" s="24"/>
      <c r="Y1248" s="24"/>
    </row>
    <row r="1249" spans="1:25">
      <c r="A1249" s="24"/>
      <c r="B1249" s="24"/>
      <c r="J1249" s="24"/>
      <c r="K1249" s="24"/>
      <c r="L1249" s="24"/>
      <c r="W1249" s="24"/>
      <c r="X1249" s="24"/>
      <c r="Y1249" s="24"/>
    </row>
    <row r="1250" spans="1:25">
      <c r="A1250" s="24"/>
      <c r="B1250" s="24"/>
      <c r="J1250" s="24"/>
      <c r="K1250" s="24"/>
      <c r="L1250" s="24"/>
      <c r="W1250" s="24"/>
      <c r="X1250" s="24"/>
      <c r="Y1250" s="24"/>
    </row>
    <row r="1251" spans="1:25">
      <c r="A1251" s="24"/>
      <c r="B1251" s="24"/>
      <c r="J1251" s="24"/>
      <c r="K1251" s="24"/>
      <c r="L1251" s="24"/>
      <c r="W1251" s="24"/>
      <c r="X1251" s="24"/>
      <c r="Y1251" s="24"/>
    </row>
    <row r="1252" spans="1:25">
      <c r="A1252" s="24"/>
      <c r="B1252" s="24"/>
      <c r="J1252" s="24"/>
      <c r="K1252" s="24"/>
      <c r="L1252" s="24"/>
      <c r="W1252" s="24"/>
      <c r="X1252" s="24"/>
      <c r="Y1252" s="24"/>
    </row>
    <row r="1253" spans="1:25">
      <c r="A1253" s="24"/>
      <c r="B1253" s="24"/>
      <c r="J1253" s="24"/>
      <c r="K1253" s="24"/>
      <c r="L1253" s="24"/>
      <c r="W1253" s="24"/>
      <c r="X1253" s="24"/>
      <c r="Y1253" s="24"/>
    </row>
    <row r="1254" spans="1:25">
      <c r="A1254" s="24"/>
      <c r="B1254" s="24"/>
      <c r="J1254" s="24"/>
      <c r="K1254" s="24"/>
      <c r="L1254" s="24"/>
      <c r="W1254" s="24"/>
      <c r="X1254" s="24"/>
      <c r="Y1254" s="24"/>
    </row>
    <row r="1255" spans="1:25">
      <c r="A1255" s="24"/>
      <c r="B1255" s="24"/>
      <c r="J1255" s="24"/>
      <c r="K1255" s="24"/>
      <c r="L1255" s="24"/>
      <c r="W1255" s="24"/>
      <c r="X1255" s="24"/>
      <c r="Y1255" s="24"/>
    </row>
    <row r="1256" spans="1:25">
      <c r="A1256" s="24"/>
      <c r="B1256" s="24"/>
      <c r="J1256" s="24"/>
      <c r="K1256" s="24"/>
      <c r="L1256" s="24"/>
      <c r="W1256" s="24"/>
      <c r="X1256" s="24"/>
      <c r="Y1256" s="24"/>
    </row>
    <row r="1257" spans="1:25">
      <c r="A1257" s="24"/>
      <c r="B1257" s="24"/>
      <c r="J1257" s="24"/>
      <c r="K1257" s="24"/>
      <c r="L1257" s="24"/>
      <c r="W1257" s="24"/>
      <c r="X1257" s="24"/>
      <c r="Y1257" s="24"/>
    </row>
    <row r="1258" spans="1:25">
      <c r="A1258" s="24"/>
      <c r="B1258" s="24"/>
      <c r="J1258" s="24"/>
      <c r="K1258" s="24"/>
      <c r="L1258" s="24"/>
      <c r="W1258" s="24"/>
      <c r="X1258" s="24"/>
      <c r="Y1258" s="24"/>
    </row>
    <row r="1259" spans="1:25">
      <c r="A1259" s="24"/>
      <c r="B1259" s="24"/>
      <c r="J1259" s="24"/>
      <c r="K1259" s="24"/>
      <c r="L1259" s="24"/>
      <c r="W1259" s="24"/>
      <c r="X1259" s="24"/>
      <c r="Y1259" s="24"/>
    </row>
    <row r="1260" spans="1:25">
      <c r="A1260" s="24"/>
      <c r="B1260" s="24"/>
      <c r="J1260" s="24"/>
      <c r="K1260" s="24"/>
      <c r="L1260" s="24"/>
      <c r="W1260" s="24"/>
      <c r="X1260" s="24"/>
      <c r="Y1260" s="24"/>
    </row>
    <row r="1261" spans="1:25">
      <c r="A1261" s="24"/>
      <c r="B1261" s="24"/>
      <c r="J1261" s="24"/>
      <c r="K1261" s="24"/>
      <c r="L1261" s="24"/>
      <c r="W1261" s="24"/>
      <c r="X1261" s="24"/>
      <c r="Y1261" s="24"/>
    </row>
    <row r="1262" spans="1:25">
      <c r="A1262" s="24"/>
      <c r="B1262" s="24"/>
      <c r="J1262" s="24"/>
      <c r="K1262" s="24"/>
      <c r="L1262" s="24"/>
      <c r="W1262" s="24"/>
      <c r="X1262" s="24"/>
      <c r="Y1262" s="24"/>
    </row>
    <row r="1263" spans="1:25">
      <c r="A1263" s="24"/>
      <c r="B1263" s="24"/>
      <c r="J1263" s="24"/>
      <c r="K1263" s="24"/>
      <c r="L1263" s="24"/>
      <c r="W1263" s="24"/>
      <c r="X1263" s="24"/>
      <c r="Y1263" s="24"/>
    </row>
    <row r="1264" spans="1:25">
      <c r="A1264" s="24"/>
      <c r="B1264" s="24"/>
      <c r="J1264" s="24"/>
      <c r="K1264" s="24"/>
      <c r="L1264" s="24"/>
      <c r="W1264" s="24"/>
      <c r="X1264" s="24"/>
      <c r="Y1264" s="24"/>
    </row>
    <row r="1265" spans="1:25">
      <c r="A1265" s="24"/>
      <c r="B1265" s="24"/>
      <c r="J1265" s="24"/>
      <c r="K1265" s="24"/>
      <c r="L1265" s="24"/>
      <c r="W1265" s="24"/>
      <c r="X1265" s="24"/>
      <c r="Y1265" s="24"/>
    </row>
    <row r="1266" spans="1:25">
      <c r="A1266" s="24"/>
      <c r="B1266" s="24"/>
      <c r="J1266" s="24"/>
      <c r="K1266" s="24"/>
      <c r="L1266" s="24"/>
      <c r="W1266" s="24"/>
      <c r="X1266" s="24"/>
      <c r="Y1266" s="24"/>
    </row>
    <row r="1267" spans="1:25">
      <c r="A1267" s="24"/>
      <c r="B1267" s="24"/>
      <c r="J1267" s="24"/>
      <c r="K1267" s="24"/>
      <c r="L1267" s="24"/>
      <c r="W1267" s="24"/>
      <c r="X1267" s="24"/>
      <c r="Y1267" s="24"/>
    </row>
    <row r="1268" spans="1:25">
      <c r="A1268" s="24"/>
      <c r="B1268" s="24"/>
      <c r="J1268" s="24"/>
      <c r="K1268" s="24"/>
      <c r="L1268" s="24"/>
      <c r="W1268" s="24"/>
      <c r="X1268" s="24"/>
      <c r="Y1268" s="24"/>
    </row>
    <row r="1269" spans="1:25">
      <c r="A1269" s="24"/>
      <c r="B1269" s="24"/>
      <c r="J1269" s="24"/>
      <c r="K1269" s="24"/>
      <c r="L1269" s="24"/>
      <c r="W1269" s="24"/>
      <c r="X1269" s="24"/>
      <c r="Y1269" s="24"/>
    </row>
    <row r="1270" spans="1:25">
      <c r="A1270" s="24"/>
      <c r="B1270" s="24"/>
      <c r="J1270" s="24"/>
      <c r="K1270" s="24"/>
      <c r="L1270" s="24"/>
      <c r="W1270" s="24"/>
      <c r="X1270" s="24"/>
      <c r="Y1270" s="24"/>
    </row>
    <row r="1271" spans="1:25">
      <c r="A1271" s="24"/>
      <c r="B1271" s="24"/>
      <c r="J1271" s="24"/>
      <c r="K1271" s="24"/>
      <c r="L1271" s="24"/>
      <c r="W1271" s="24"/>
      <c r="X1271" s="24"/>
      <c r="Y1271" s="24"/>
    </row>
    <row r="1272" spans="1:25">
      <c r="A1272" s="24"/>
      <c r="B1272" s="24"/>
      <c r="J1272" s="24"/>
      <c r="K1272" s="24"/>
      <c r="L1272" s="24"/>
      <c r="W1272" s="24"/>
      <c r="X1272" s="24"/>
      <c r="Y1272" s="24"/>
    </row>
    <row r="1273" spans="1:25">
      <c r="A1273" s="24"/>
      <c r="B1273" s="24"/>
      <c r="J1273" s="24"/>
      <c r="K1273" s="24"/>
      <c r="L1273" s="24"/>
      <c r="W1273" s="24"/>
      <c r="X1273" s="24"/>
      <c r="Y1273" s="24"/>
    </row>
    <row r="1274" spans="1:25">
      <c r="A1274" s="24"/>
      <c r="B1274" s="24"/>
      <c r="J1274" s="24"/>
      <c r="K1274" s="24"/>
      <c r="L1274" s="24"/>
      <c r="W1274" s="24"/>
      <c r="X1274" s="24"/>
      <c r="Y1274" s="24"/>
    </row>
    <row r="1275" spans="1:25">
      <c r="A1275" s="24"/>
      <c r="B1275" s="24"/>
      <c r="J1275" s="24"/>
      <c r="K1275" s="24"/>
      <c r="L1275" s="24"/>
      <c r="W1275" s="24"/>
      <c r="X1275" s="24"/>
      <c r="Y1275" s="24"/>
    </row>
    <row r="1276" spans="1:25">
      <c r="A1276" s="24"/>
      <c r="B1276" s="24"/>
      <c r="J1276" s="24"/>
      <c r="K1276" s="24"/>
      <c r="L1276" s="24"/>
      <c r="W1276" s="24"/>
      <c r="X1276" s="24"/>
      <c r="Y1276" s="24"/>
    </row>
    <row r="1277" spans="1:25">
      <c r="A1277" s="24"/>
      <c r="B1277" s="24"/>
      <c r="J1277" s="24"/>
      <c r="K1277" s="24"/>
      <c r="L1277" s="24"/>
      <c r="W1277" s="24"/>
      <c r="X1277" s="24"/>
      <c r="Y1277" s="24"/>
    </row>
    <row r="1278" spans="1:25">
      <c r="A1278" s="24"/>
      <c r="B1278" s="24"/>
      <c r="J1278" s="24"/>
      <c r="K1278" s="24"/>
      <c r="L1278" s="24"/>
      <c r="W1278" s="24"/>
      <c r="X1278" s="24"/>
      <c r="Y1278" s="24"/>
    </row>
    <row r="1279" spans="1:25">
      <c r="A1279" s="24"/>
      <c r="B1279" s="24"/>
      <c r="J1279" s="24"/>
      <c r="K1279" s="24"/>
      <c r="L1279" s="24"/>
      <c r="W1279" s="24"/>
      <c r="X1279" s="24"/>
      <c r="Y1279" s="24"/>
    </row>
    <row r="1280" spans="1:25">
      <c r="A1280" s="24"/>
      <c r="B1280" s="24"/>
      <c r="J1280" s="24"/>
      <c r="K1280" s="24"/>
      <c r="L1280" s="24"/>
      <c r="W1280" s="24"/>
      <c r="X1280" s="24"/>
      <c r="Y1280" s="24"/>
    </row>
    <row r="1281" spans="1:25">
      <c r="A1281" s="24"/>
      <c r="B1281" s="24"/>
      <c r="J1281" s="24"/>
      <c r="K1281" s="24"/>
      <c r="L1281" s="24"/>
      <c r="W1281" s="24"/>
      <c r="X1281" s="24"/>
      <c r="Y1281" s="24"/>
    </row>
    <row r="1282" spans="1:25">
      <c r="A1282" s="24"/>
      <c r="B1282" s="24"/>
      <c r="J1282" s="24"/>
      <c r="K1282" s="24"/>
      <c r="L1282" s="24"/>
      <c r="W1282" s="24"/>
      <c r="X1282" s="24"/>
      <c r="Y1282" s="24"/>
    </row>
    <row r="1283" spans="1:25">
      <c r="A1283" s="24"/>
      <c r="B1283" s="24"/>
      <c r="J1283" s="24"/>
      <c r="K1283" s="24"/>
      <c r="L1283" s="24"/>
      <c r="W1283" s="24"/>
      <c r="X1283" s="24"/>
      <c r="Y1283" s="24"/>
    </row>
    <row r="1284" spans="1:25">
      <c r="A1284" s="24"/>
      <c r="B1284" s="24"/>
      <c r="J1284" s="24"/>
      <c r="K1284" s="24"/>
      <c r="L1284" s="24"/>
      <c r="W1284" s="24"/>
      <c r="X1284" s="24"/>
      <c r="Y1284" s="24"/>
    </row>
    <row r="1285" spans="1:25">
      <c r="A1285" s="24"/>
      <c r="B1285" s="24"/>
      <c r="J1285" s="24"/>
      <c r="K1285" s="24"/>
      <c r="L1285" s="24"/>
      <c r="W1285" s="24"/>
      <c r="X1285" s="24"/>
      <c r="Y1285" s="24"/>
    </row>
    <row r="1286" spans="1:25">
      <c r="A1286" s="24"/>
      <c r="B1286" s="24"/>
      <c r="J1286" s="24"/>
      <c r="K1286" s="24"/>
      <c r="L1286" s="24"/>
      <c r="W1286" s="24"/>
      <c r="X1286" s="24"/>
      <c r="Y1286" s="24"/>
    </row>
    <row r="1287" spans="1:25">
      <c r="A1287" s="24"/>
      <c r="B1287" s="24"/>
      <c r="J1287" s="24"/>
      <c r="K1287" s="24"/>
      <c r="L1287" s="24"/>
      <c r="W1287" s="24"/>
      <c r="X1287" s="24"/>
      <c r="Y1287" s="24"/>
    </row>
    <row r="1288" spans="1:25">
      <c r="A1288" s="24"/>
      <c r="B1288" s="24"/>
      <c r="J1288" s="24"/>
      <c r="K1288" s="24"/>
      <c r="L1288" s="24"/>
      <c r="W1288" s="24"/>
      <c r="X1288" s="24"/>
      <c r="Y1288" s="24"/>
    </row>
    <row r="1289" spans="1:25">
      <c r="A1289" s="24"/>
      <c r="B1289" s="24"/>
      <c r="J1289" s="24"/>
      <c r="K1289" s="24"/>
      <c r="L1289" s="24"/>
      <c r="W1289" s="24"/>
      <c r="X1289" s="24"/>
      <c r="Y1289" s="24"/>
    </row>
    <row r="1290" spans="1:25">
      <c r="A1290" s="24"/>
      <c r="B1290" s="24"/>
      <c r="J1290" s="24"/>
      <c r="K1290" s="24"/>
      <c r="L1290" s="24"/>
      <c r="W1290" s="24"/>
      <c r="X1290" s="24"/>
      <c r="Y1290" s="24"/>
    </row>
    <row r="1291" spans="1:25">
      <c r="A1291" s="24"/>
      <c r="B1291" s="24"/>
      <c r="J1291" s="24"/>
      <c r="K1291" s="24"/>
      <c r="L1291" s="24"/>
      <c r="W1291" s="24"/>
      <c r="X1291" s="24"/>
      <c r="Y1291" s="24"/>
    </row>
    <row r="1292" spans="1:25">
      <c r="A1292" s="24"/>
      <c r="B1292" s="24"/>
      <c r="J1292" s="24"/>
      <c r="K1292" s="24"/>
      <c r="L1292" s="24"/>
      <c r="W1292" s="24"/>
      <c r="X1292" s="24"/>
      <c r="Y1292" s="24"/>
    </row>
    <row r="1293" spans="1:25">
      <c r="A1293" s="24"/>
      <c r="B1293" s="24"/>
      <c r="J1293" s="24"/>
      <c r="K1293" s="24"/>
      <c r="L1293" s="24"/>
      <c r="W1293" s="24"/>
      <c r="X1293" s="24"/>
      <c r="Y1293" s="24"/>
    </row>
    <row r="1294" spans="1:25">
      <c r="A1294" s="24"/>
      <c r="B1294" s="24"/>
      <c r="J1294" s="24"/>
      <c r="K1294" s="24"/>
      <c r="L1294" s="24"/>
      <c r="W1294" s="24"/>
      <c r="X1294" s="24"/>
      <c r="Y1294" s="24"/>
    </row>
    <row r="1295" spans="1:25">
      <c r="A1295" s="24"/>
      <c r="B1295" s="24"/>
      <c r="J1295" s="24"/>
      <c r="K1295" s="24"/>
      <c r="L1295" s="24"/>
      <c r="W1295" s="24"/>
      <c r="X1295" s="24"/>
      <c r="Y1295" s="24"/>
    </row>
    <row r="1296" spans="1:25">
      <c r="A1296" s="24"/>
      <c r="B1296" s="24"/>
      <c r="J1296" s="24"/>
      <c r="K1296" s="24"/>
      <c r="L1296" s="24"/>
      <c r="W1296" s="24"/>
      <c r="X1296" s="24"/>
      <c r="Y1296" s="24"/>
    </row>
    <row r="1297" spans="1:25">
      <c r="A1297" s="24"/>
      <c r="B1297" s="24"/>
      <c r="J1297" s="24"/>
      <c r="K1297" s="24"/>
      <c r="L1297" s="24"/>
      <c r="W1297" s="24"/>
      <c r="X1297" s="24"/>
      <c r="Y1297" s="24"/>
    </row>
    <row r="1298" spans="1:25">
      <c r="A1298" s="24"/>
      <c r="B1298" s="24"/>
      <c r="J1298" s="24"/>
      <c r="K1298" s="24"/>
      <c r="L1298" s="24"/>
      <c r="W1298" s="24"/>
      <c r="X1298" s="24"/>
      <c r="Y1298" s="24"/>
    </row>
    <row r="1299" spans="1:25">
      <c r="A1299" s="24"/>
      <c r="B1299" s="24"/>
      <c r="J1299" s="24"/>
      <c r="K1299" s="24"/>
      <c r="L1299" s="24"/>
      <c r="W1299" s="24"/>
      <c r="X1299" s="24"/>
      <c r="Y1299" s="24"/>
    </row>
    <row r="1300" spans="1:25">
      <c r="A1300" s="24"/>
      <c r="B1300" s="24"/>
      <c r="J1300" s="24"/>
      <c r="K1300" s="24"/>
      <c r="L1300" s="24"/>
      <c r="W1300" s="24"/>
      <c r="X1300" s="24"/>
      <c r="Y1300" s="24"/>
    </row>
    <row r="1301" spans="1:25">
      <c r="A1301" s="24"/>
      <c r="B1301" s="24"/>
      <c r="J1301" s="24"/>
      <c r="K1301" s="24"/>
      <c r="L1301" s="24"/>
      <c r="W1301" s="24"/>
      <c r="X1301" s="24"/>
      <c r="Y1301" s="24"/>
    </row>
    <row r="1302" spans="1:25">
      <c r="A1302" s="24"/>
      <c r="B1302" s="24"/>
      <c r="J1302" s="24"/>
      <c r="K1302" s="24"/>
      <c r="L1302" s="24"/>
      <c r="W1302" s="24"/>
      <c r="X1302" s="24"/>
      <c r="Y1302" s="24"/>
    </row>
    <row r="1303" spans="1:25">
      <c r="A1303" s="24"/>
      <c r="B1303" s="24"/>
      <c r="J1303" s="24"/>
      <c r="K1303" s="24"/>
      <c r="L1303" s="24"/>
      <c r="W1303" s="24"/>
      <c r="X1303" s="24"/>
      <c r="Y1303" s="24"/>
    </row>
    <row r="1304" spans="1:25">
      <c r="A1304" s="24"/>
      <c r="B1304" s="24"/>
      <c r="J1304" s="24"/>
      <c r="K1304" s="24"/>
      <c r="L1304" s="24"/>
      <c r="W1304" s="24"/>
      <c r="X1304" s="24"/>
      <c r="Y1304" s="24"/>
    </row>
    <row r="1305" spans="1:25">
      <c r="A1305" s="24"/>
      <c r="B1305" s="24"/>
      <c r="J1305" s="24"/>
      <c r="K1305" s="24"/>
      <c r="L1305" s="24"/>
      <c r="W1305" s="24"/>
      <c r="X1305" s="24"/>
      <c r="Y1305" s="24"/>
    </row>
    <row r="1306" spans="1:25">
      <c r="A1306" s="24"/>
      <c r="B1306" s="24"/>
      <c r="J1306" s="24"/>
      <c r="K1306" s="24"/>
      <c r="L1306" s="24"/>
      <c r="W1306" s="24"/>
      <c r="X1306" s="24"/>
      <c r="Y1306" s="24"/>
    </row>
    <row r="1307" spans="1:25">
      <c r="A1307" s="24"/>
      <c r="B1307" s="24"/>
      <c r="J1307" s="24"/>
      <c r="K1307" s="24"/>
      <c r="L1307" s="24"/>
      <c r="W1307" s="24"/>
      <c r="X1307" s="24"/>
      <c r="Y1307" s="24"/>
    </row>
    <row r="1308" spans="1:25">
      <c r="A1308" s="24"/>
      <c r="B1308" s="24"/>
      <c r="J1308" s="24"/>
      <c r="K1308" s="24"/>
      <c r="L1308" s="24"/>
      <c r="W1308" s="24"/>
      <c r="X1308" s="24"/>
      <c r="Y1308" s="24"/>
    </row>
    <row r="1309" spans="1:25">
      <c r="A1309" s="24"/>
      <c r="B1309" s="24"/>
      <c r="J1309" s="24"/>
      <c r="K1309" s="24"/>
      <c r="L1309" s="24"/>
      <c r="W1309" s="24"/>
      <c r="X1309" s="24"/>
      <c r="Y1309" s="24"/>
    </row>
    <row r="1310" spans="1:25">
      <c r="A1310" s="24"/>
      <c r="B1310" s="24"/>
      <c r="J1310" s="24"/>
      <c r="K1310" s="24"/>
      <c r="L1310" s="24"/>
      <c r="W1310" s="24"/>
      <c r="X1310" s="24"/>
      <c r="Y1310" s="24"/>
    </row>
    <row r="1311" spans="1:25">
      <c r="A1311" s="24"/>
      <c r="B1311" s="24"/>
      <c r="J1311" s="24"/>
      <c r="K1311" s="24"/>
      <c r="L1311" s="24"/>
      <c r="W1311" s="24"/>
      <c r="X1311" s="24"/>
      <c r="Y1311" s="24"/>
    </row>
    <row r="1312" spans="1:25">
      <c r="A1312" s="24"/>
      <c r="B1312" s="24"/>
      <c r="J1312" s="24"/>
      <c r="K1312" s="24"/>
      <c r="L1312" s="24"/>
      <c r="W1312" s="24"/>
      <c r="X1312" s="24"/>
      <c r="Y1312" s="24"/>
    </row>
    <row r="1313" spans="1:25">
      <c r="A1313" s="24"/>
      <c r="B1313" s="24"/>
      <c r="J1313" s="24"/>
      <c r="K1313" s="24"/>
      <c r="L1313" s="24"/>
      <c r="W1313" s="24"/>
      <c r="X1313" s="24"/>
      <c r="Y1313" s="24"/>
    </row>
    <row r="1314" spans="1:25">
      <c r="A1314" s="24"/>
      <c r="B1314" s="24"/>
      <c r="J1314" s="24"/>
      <c r="K1314" s="24"/>
      <c r="L1314" s="24"/>
      <c r="W1314" s="24"/>
      <c r="X1314" s="24"/>
      <c r="Y1314" s="24"/>
    </row>
    <row r="1315" spans="1:25">
      <c r="A1315" s="24"/>
      <c r="B1315" s="24"/>
      <c r="J1315" s="24"/>
      <c r="K1315" s="24"/>
      <c r="L1315" s="24"/>
      <c r="W1315" s="24"/>
      <c r="X1315" s="24"/>
      <c r="Y1315" s="24"/>
    </row>
    <row r="1316" spans="1:25">
      <c r="A1316" s="24"/>
      <c r="B1316" s="24"/>
      <c r="J1316" s="24"/>
      <c r="K1316" s="24"/>
      <c r="L1316" s="24"/>
      <c r="W1316" s="24"/>
      <c r="X1316" s="24"/>
      <c r="Y1316" s="24"/>
    </row>
    <row r="1317" spans="1:25">
      <c r="A1317" s="24"/>
      <c r="B1317" s="24"/>
      <c r="J1317" s="24"/>
      <c r="K1317" s="24"/>
      <c r="L1317" s="24"/>
      <c r="W1317" s="24"/>
      <c r="X1317" s="24"/>
      <c r="Y1317" s="24"/>
    </row>
    <row r="1318" spans="1:25">
      <c r="A1318" s="24"/>
      <c r="B1318" s="24"/>
      <c r="J1318" s="24"/>
      <c r="K1318" s="24"/>
      <c r="L1318" s="24"/>
      <c r="W1318" s="24"/>
      <c r="X1318" s="24"/>
      <c r="Y1318" s="24"/>
    </row>
    <row r="1319" spans="1:25">
      <c r="A1319" s="24"/>
      <c r="B1319" s="24"/>
      <c r="J1319" s="24"/>
      <c r="K1319" s="24"/>
      <c r="L1319" s="24"/>
      <c r="W1319" s="24"/>
      <c r="X1319" s="24"/>
      <c r="Y1319" s="24"/>
    </row>
    <row r="1320" spans="1:25">
      <c r="A1320" s="24"/>
      <c r="B1320" s="24"/>
      <c r="J1320" s="24"/>
      <c r="K1320" s="24"/>
      <c r="L1320" s="24"/>
      <c r="W1320" s="24"/>
      <c r="X1320" s="24"/>
      <c r="Y1320" s="24"/>
    </row>
    <row r="1321" spans="1:25">
      <c r="A1321" s="24"/>
      <c r="B1321" s="24"/>
      <c r="J1321" s="24"/>
      <c r="K1321" s="24"/>
      <c r="L1321" s="24"/>
      <c r="W1321" s="24"/>
      <c r="X1321" s="24"/>
      <c r="Y1321" s="24"/>
    </row>
    <row r="1322" spans="1:25">
      <c r="A1322" s="24"/>
      <c r="B1322" s="24"/>
      <c r="J1322" s="24"/>
      <c r="K1322" s="24"/>
      <c r="L1322" s="24"/>
      <c r="W1322" s="24"/>
      <c r="X1322" s="24"/>
      <c r="Y1322" s="24"/>
    </row>
    <row r="1323" spans="1:25">
      <c r="A1323" s="24"/>
      <c r="B1323" s="24"/>
      <c r="J1323" s="24"/>
      <c r="K1323" s="24"/>
      <c r="L1323" s="24"/>
      <c r="W1323" s="24"/>
      <c r="X1323" s="24"/>
      <c r="Y1323" s="24"/>
    </row>
    <row r="1324" spans="1:25">
      <c r="A1324" s="24"/>
      <c r="B1324" s="24"/>
      <c r="J1324" s="24"/>
      <c r="K1324" s="24"/>
      <c r="L1324" s="24"/>
      <c r="W1324" s="24"/>
      <c r="X1324" s="24"/>
      <c r="Y1324" s="24"/>
    </row>
    <row r="1325" spans="1:25">
      <c r="A1325" s="24"/>
      <c r="B1325" s="24"/>
      <c r="J1325" s="24"/>
      <c r="K1325" s="24"/>
      <c r="L1325" s="24"/>
      <c r="W1325" s="24"/>
      <c r="X1325" s="24"/>
      <c r="Y1325" s="24"/>
    </row>
    <row r="1326" spans="1:25">
      <c r="A1326" s="24"/>
      <c r="B1326" s="24"/>
      <c r="J1326" s="24"/>
      <c r="K1326" s="24"/>
      <c r="L1326" s="24"/>
      <c r="W1326" s="24"/>
      <c r="X1326" s="24"/>
      <c r="Y1326" s="24"/>
    </row>
    <row r="1327" spans="1:25">
      <c r="A1327" s="24"/>
      <c r="B1327" s="24"/>
      <c r="J1327" s="24"/>
      <c r="K1327" s="24"/>
      <c r="L1327" s="24"/>
      <c r="W1327" s="24"/>
      <c r="X1327" s="24"/>
      <c r="Y1327" s="24"/>
    </row>
    <row r="1328" spans="1:25">
      <c r="A1328" s="24"/>
      <c r="B1328" s="24"/>
      <c r="J1328" s="24"/>
      <c r="K1328" s="24"/>
      <c r="L1328" s="24"/>
      <c r="W1328" s="24"/>
      <c r="X1328" s="24"/>
      <c r="Y1328" s="24"/>
    </row>
    <row r="1329" spans="1:25">
      <c r="A1329" s="24"/>
      <c r="B1329" s="24"/>
      <c r="J1329" s="24"/>
      <c r="K1329" s="24"/>
      <c r="L1329" s="24"/>
      <c r="W1329" s="24"/>
      <c r="X1329" s="24"/>
      <c r="Y1329" s="24"/>
    </row>
    <row r="1330" spans="1:25">
      <c r="A1330" s="24"/>
      <c r="B1330" s="24"/>
      <c r="J1330" s="24"/>
      <c r="K1330" s="24"/>
      <c r="L1330" s="24"/>
      <c r="W1330" s="24"/>
      <c r="X1330" s="24"/>
      <c r="Y1330" s="24"/>
    </row>
    <row r="1331" spans="1:25">
      <c r="A1331" s="24"/>
      <c r="B1331" s="24"/>
      <c r="J1331" s="24"/>
      <c r="K1331" s="24"/>
      <c r="L1331" s="24"/>
      <c r="W1331" s="24"/>
      <c r="X1331" s="24"/>
      <c r="Y1331" s="24"/>
    </row>
    <row r="1332" spans="1:25">
      <c r="A1332" s="24"/>
      <c r="B1332" s="24"/>
      <c r="J1332" s="24"/>
      <c r="K1332" s="24"/>
      <c r="L1332" s="24"/>
      <c r="W1332" s="24"/>
      <c r="X1332" s="24"/>
      <c r="Y1332" s="24"/>
    </row>
    <row r="1333" spans="1:25">
      <c r="A1333" s="24"/>
      <c r="B1333" s="24"/>
      <c r="J1333" s="24"/>
      <c r="K1333" s="24"/>
      <c r="L1333" s="24"/>
      <c r="W1333" s="24"/>
      <c r="X1333" s="24"/>
      <c r="Y1333" s="24"/>
    </row>
    <row r="1334" spans="1:25">
      <c r="A1334" s="24"/>
      <c r="B1334" s="24"/>
      <c r="J1334" s="24"/>
      <c r="K1334" s="24"/>
      <c r="L1334" s="24"/>
      <c r="W1334" s="24"/>
      <c r="X1334" s="24"/>
      <c r="Y1334" s="24"/>
    </row>
    <row r="1335" spans="1:25">
      <c r="A1335" s="24"/>
      <c r="B1335" s="24"/>
      <c r="J1335" s="24"/>
      <c r="K1335" s="24"/>
      <c r="L1335" s="24"/>
      <c r="W1335" s="24"/>
      <c r="X1335" s="24"/>
      <c r="Y1335" s="24"/>
    </row>
    <row r="1336" spans="1:25">
      <c r="A1336" s="24"/>
      <c r="B1336" s="24"/>
      <c r="J1336" s="24"/>
      <c r="K1336" s="24"/>
      <c r="L1336" s="24"/>
      <c r="W1336" s="24"/>
      <c r="X1336" s="24"/>
      <c r="Y1336" s="24"/>
    </row>
    <row r="1337" spans="1:25">
      <c r="A1337" s="24"/>
      <c r="B1337" s="24"/>
      <c r="J1337" s="24"/>
      <c r="K1337" s="24"/>
      <c r="L1337" s="24"/>
      <c r="W1337" s="24"/>
      <c r="X1337" s="24"/>
      <c r="Y1337" s="24"/>
    </row>
    <row r="1338" spans="1:25">
      <c r="A1338" s="24"/>
      <c r="B1338" s="24"/>
      <c r="J1338" s="24"/>
      <c r="K1338" s="24"/>
      <c r="L1338" s="24"/>
      <c r="W1338" s="24"/>
      <c r="X1338" s="24"/>
      <c r="Y1338" s="24"/>
    </row>
    <row r="1339" spans="1:25">
      <c r="A1339" s="24"/>
      <c r="B1339" s="24"/>
      <c r="J1339" s="24"/>
      <c r="K1339" s="24"/>
      <c r="L1339" s="24"/>
      <c r="W1339" s="24"/>
      <c r="X1339" s="24"/>
      <c r="Y1339" s="24"/>
    </row>
    <row r="1340" spans="1:25">
      <c r="A1340" s="24"/>
      <c r="B1340" s="24"/>
      <c r="J1340" s="24"/>
      <c r="K1340" s="24"/>
      <c r="L1340" s="24"/>
      <c r="W1340" s="24"/>
      <c r="X1340" s="24"/>
      <c r="Y1340" s="24"/>
    </row>
    <row r="1341" spans="1:25">
      <c r="A1341" s="24"/>
      <c r="B1341" s="24"/>
      <c r="J1341" s="24"/>
      <c r="K1341" s="24"/>
      <c r="L1341" s="24"/>
      <c r="W1341" s="24"/>
      <c r="X1341" s="24"/>
      <c r="Y1341" s="24"/>
    </row>
    <row r="1342" spans="1:25">
      <c r="A1342" s="24"/>
      <c r="B1342" s="24"/>
      <c r="J1342" s="24"/>
      <c r="K1342" s="24"/>
      <c r="L1342" s="24"/>
      <c r="W1342" s="24"/>
      <c r="X1342" s="24"/>
      <c r="Y1342" s="24"/>
    </row>
    <row r="1343" spans="1:25">
      <c r="A1343" s="24"/>
      <c r="B1343" s="24"/>
      <c r="J1343" s="24"/>
      <c r="K1343" s="24"/>
      <c r="L1343" s="24"/>
      <c r="W1343" s="24"/>
      <c r="X1343" s="24"/>
      <c r="Y1343" s="24"/>
    </row>
    <row r="1344" spans="1:25">
      <c r="A1344" s="24"/>
      <c r="B1344" s="24"/>
      <c r="J1344" s="24"/>
      <c r="K1344" s="24"/>
      <c r="L1344" s="24"/>
      <c r="W1344" s="24"/>
      <c r="X1344" s="24"/>
      <c r="Y1344" s="24"/>
    </row>
    <row r="1345" spans="1:25">
      <c r="A1345" s="24"/>
      <c r="B1345" s="24"/>
      <c r="J1345" s="24"/>
      <c r="K1345" s="24"/>
      <c r="L1345" s="24"/>
      <c r="W1345" s="24"/>
      <c r="X1345" s="24"/>
      <c r="Y1345" s="24"/>
    </row>
    <row r="1346" spans="1:25">
      <c r="A1346" s="24"/>
      <c r="B1346" s="24"/>
      <c r="J1346" s="24"/>
      <c r="K1346" s="24"/>
      <c r="L1346" s="24"/>
      <c r="W1346" s="24"/>
      <c r="X1346" s="24"/>
      <c r="Y1346" s="24"/>
    </row>
    <row r="1347" spans="1:25">
      <c r="A1347" s="24"/>
      <c r="B1347" s="24"/>
      <c r="J1347" s="24"/>
      <c r="K1347" s="24"/>
      <c r="L1347" s="24"/>
      <c r="W1347" s="24"/>
      <c r="X1347" s="24"/>
      <c r="Y1347" s="24"/>
    </row>
    <row r="1348" spans="1:25">
      <c r="A1348" s="24"/>
      <c r="B1348" s="24"/>
      <c r="J1348" s="24"/>
      <c r="K1348" s="24"/>
      <c r="L1348" s="24"/>
      <c r="W1348" s="24"/>
      <c r="X1348" s="24"/>
      <c r="Y1348" s="24"/>
    </row>
    <row r="1349" spans="1:25">
      <c r="A1349" s="24"/>
      <c r="B1349" s="24"/>
      <c r="J1349" s="24"/>
      <c r="K1349" s="24"/>
      <c r="L1349" s="24"/>
      <c r="W1349" s="24"/>
      <c r="X1349" s="24"/>
      <c r="Y1349" s="24"/>
    </row>
    <row r="1350" spans="1:25">
      <c r="A1350" s="24"/>
      <c r="B1350" s="24"/>
      <c r="J1350" s="24"/>
      <c r="K1350" s="24"/>
      <c r="L1350" s="24"/>
      <c r="W1350" s="24"/>
      <c r="X1350" s="24"/>
      <c r="Y1350" s="24"/>
    </row>
    <row r="1351" spans="1:25">
      <c r="A1351" s="24"/>
      <c r="B1351" s="24"/>
      <c r="J1351" s="24"/>
      <c r="K1351" s="24"/>
      <c r="L1351" s="24"/>
      <c r="W1351" s="24"/>
      <c r="X1351" s="24"/>
      <c r="Y1351" s="24"/>
    </row>
    <row r="1352" spans="1:25">
      <c r="A1352" s="24"/>
      <c r="B1352" s="24"/>
      <c r="J1352" s="24"/>
      <c r="K1352" s="24"/>
      <c r="L1352" s="24"/>
      <c r="W1352" s="24"/>
      <c r="X1352" s="24"/>
      <c r="Y1352" s="24"/>
    </row>
    <row r="1353" spans="1:25">
      <c r="A1353" s="24"/>
      <c r="B1353" s="24"/>
      <c r="J1353" s="24"/>
      <c r="K1353" s="24"/>
      <c r="L1353" s="24"/>
      <c r="W1353" s="24"/>
      <c r="X1353" s="24"/>
      <c r="Y1353" s="24"/>
    </row>
    <row r="1354" spans="1:25">
      <c r="A1354" s="24"/>
      <c r="B1354" s="24"/>
      <c r="J1354" s="24"/>
      <c r="K1354" s="24"/>
      <c r="L1354" s="24"/>
      <c r="W1354" s="24"/>
      <c r="X1354" s="24"/>
      <c r="Y1354" s="24"/>
    </row>
    <row r="1355" spans="1:25">
      <c r="A1355" s="24"/>
      <c r="B1355" s="24"/>
      <c r="J1355" s="24"/>
      <c r="K1355" s="24"/>
      <c r="L1355" s="24"/>
      <c r="W1355" s="24"/>
      <c r="X1355" s="24"/>
      <c r="Y1355" s="24"/>
    </row>
    <row r="1356" spans="1:25">
      <c r="A1356" s="24"/>
      <c r="B1356" s="24"/>
      <c r="J1356" s="24"/>
      <c r="K1356" s="24"/>
      <c r="L1356" s="24"/>
      <c r="W1356" s="24"/>
      <c r="X1356" s="24"/>
      <c r="Y1356" s="24"/>
    </row>
    <row r="1357" spans="1:25">
      <c r="A1357" s="24"/>
      <c r="B1357" s="24"/>
      <c r="J1357" s="24"/>
      <c r="K1357" s="24"/>
      <c r="L1357" s="24"/>
      <c r="W1357" s="24"/>
      <c r="X1357" s="24"/>
      <c r="Y1357" s="24"/>
    </row>
    <row r="1358" spans="1:25">
      <c r="A1358" s="24"/>
      <c r="B1358" s="24"/>
      <c r="J1358" s="24"/>
      <c r="K1358" s="24"/>
      <c r="L1358" s="24"/>
      <c r="W1358" s="24"/>
      <c r="X1358" s="24"/>
      <c r="Y1358" s="24"/>
    </row>
    <row r="1359" spans="1:25">
      <c r="A1359" s="24"/>
      <c r="B1359" s="24"/>
      <c r="J1359" s="24"/>
      <c r="K1359" s="24"/>
      <c r="L1359" s="24"/>
      <c r="W1359" s="24"/>
      <c r="X1359" s="24"/>
      <c r="Y1359" s="24"/>
    </row>
    <row r="1360" spans="1:25">
      <c r="A1360" s="24"/>
      <c r="B1360" s="24"/>
      <c r="J1360" s="24"/>
      <c r="K1360" s="24"/>
      <c r="L1360" s="24"/>
      <c r="W1360" s="24"/>
      <c r="X1360" s="24"/>
      <c r="Y1360" s="24"/>
    </row>
    <row r="1361" spans="1:25">
      <c r="A1361" s="24"/>
      <c r="B1361" s="24"/>
      <c r="J1361" s="24"/>
      <c r="K1361" s="24"/>
      <c r="L1361" s="24"/>
      <c r="W1361" s="24"/>
      <c r="X1361" s="24"/>
      <c r="Y1361" s="24"/>
    </row>
    <row r="1362" spans="1:25">
      <c r="A1362" s="24"/>
      <c r="B1362" s="24"/>
      <c r="J1362" s="24"/>
      <c r="K1362" s="24"/>
      <c r="L1362" s="24"/>
      <c r="W1362" s="24"/>
      <c r="X1362" s="24"/>
      <c r="Y1362" s="24"/>
    </row>
    <row r="1363" spans="1:25">
      <c r="A1363" s="24"/>
      <c r="B1363" s="24"/>
      <c r="J1363" s="24"/>
      <c r="K1363" s="24"/>
      <c r="L1363" s="24"/>
      <c r="W1363" s="24"/>
      <c r="X1363" s="24"/>
      <c r="Y1363" s="24"/>
    </row>
    <row r="1364" spans="1:25">
      <c r="A1364" s="24"/>
      <c r="B1364" s="24"/>
      <c r="J1364" s="24"/>
      <c r="K1364" s="24"/>
      <c r="L1364" s="24"/>
      <c r="W1364" s="24"/>
      <c r="X1364" s="24"/>
      <c r="Y1364" s="24"/>
    </row>
    <row r="1365" spans="1:25">
      <c r="A1365" s="24"/>
      <c r="B1365" s="24"/>
      <c r="J1365" s="24"/>
      <c r="K1365" s="24"/>
      <c r="L1365" s="24"/>
      <c r="W1365" s="24"/>
      <c r="X1365" s="24"/>
      <c r="Y1365" s="24"/>
    </row>
    <row r="1366" spans="1:25">
      <c r="A1366" s="24"/>
      <c r="B1366" s="24"/>
      <c r="J1366" s="24"/>
      <c r="K1366" s="24"/>
      <c r="L1366" s="24"/>
      <c r="W1366" s="24"/>
      <c r="X1366" s="24"/>
      <c r="Y1366" s="24"/>
    </row>
    <row r="1367" spans="1:25">
      <c r="A1367" s="24"/>
      <c r="B1367" s="24"/>
      <c r="J1367" s="24"/>
      <c r="K1367" s="24"/>
      <c r="L1367" s="24"/>
      <c r="W1367" s="24"/>
      <c r="X1367" s="24"/>
      <c r="Y1367" s="24"/>
    </row>
    <row r="1368" spans="1:25">
      <c r="A1368" s="24"/>
      <c r="B1368" s="24"/>
      <c r="J1368" s="24"/>
      <c r="K1368" s="24"/>
      <c r="L1368" s="24"/>
      <c r="W1368" s="24"/>
      <c r="X1368" s="24"/>
      <c r="Y1368" s="24"/>
    </row>
    <row r="1369" spans="1:25">
      <c r="A1369" s="24"/>
      <c r="B1369" s="24"/>
      <c r="J1369" s="24"/>
      <c r="K1369" s="24"/>
      <c r="L1369" s="24"/>
      <c r="W1369" s="24"/>
      <c r="X1369" s="24"/>
      <c r="Y1369" s="24"/>
    </row>
    <row r="1370" spans="1:25">
      <c r="A1370" s="24"/>
      <c r="B1370" s="24"/>
      <c r="J1370" s="24"/>
      <c r="K1370" s="24"/>
      <c r="L1370" s="24"/>
      <c r="W1370" s="24"/>
      <c r="X1370" s="24"/>
      <c r="Y1370" s="24"/>
    </row>
    <row r="1371" spans="1:25">
      <c r="A1371" s="24"/>
      <c r="B1371" s="24"/>
      <c r="J1371" s="24"/>
      <c r="K1371" s="24"/>
      <c r="L1371" s="24"/>
      <c r="W1371" s="24"/>
      <c r="X1371" s="24"/>
      <c r="Y1371" s="24"/>
    </row>
    <row r="1372" spans="1:25">
      <c r="A1372" s="24"/>
      <c r="B1372" s="24"/>
      <c r="J1372" s="24"/>
      <c r="K1372" s="24"/>
      <c r="L1372" s="24"/>
      <c r="W1372" s="24"/>
      <c r="X1372" s="24"/>
      <c r="Y1372" s="24"/>
    </row>
    <row r="1373" spans="1:25">
      <c r="A1373" s="24"/>
      <c r="B1373" s="24"/>
      <c r="J1373" s="24"/>
      <c r="K1373" s="24"/>
      <c r="L1373" s="24"/>
      <c r="W1373" s="24"/>
      <c r="X1373" s="24"/>
      <c r="Y1373" s="24"/>
    </row>
    <row r="1374" spans="1:25">
      <c r="A1374" s="24"/>
      <c r="B1374" s="24"/>
      <c r="J1374" s="24"/>
      <c r="K1374" s="24"/>
      <c r="L1374" s="24"/>
      <c r="W1374" s="24"/>
      <c r="X1374" s="24"/>
      <c r="Y1374" s="24"/>
    </row>
    <row r="1375" spans="1:25">
      <c r="A1375" s="24"/>
      <c r="B1375" s="24"/>
      <c r="J1375" s="24"/>
      <c r="K1375" s="24"/>
      <c r="L1375" s="24"/>
      <c r="W1375" s="24"/>
      <c r="X1375" s="24"/>
      <c r="Y1375" s="24"/>
    </row>
    <row r="1376" spans="1:25">
      <c r="A1376" s="24"/>
      <c r="B1376" s="24"/>
      <c r="J1376" s="24"/>
      <c r="K1376" s="24"/>
      <c r="L1376" s="24"/>
      <c r="W1376" s="24"/>
      <c r="X1376" s="24"/>
      <c r="Y1376" s="24"/>
    </row>
    <row r="1377" spans="1:25">
      <c r="A1377" s="24"/>
      <c r="B1377" s="24"/>
      <c r="J1377" s="24"/>
      <c r="K1377" s="24"/>
      <c r="L1377" s="24"/>
      <c r="W1377" s="24"/>
      <c r="X1377" s="24"/>
      <c r="Y1377" s="24"/>
    </row>
    <row r="1378" spans="1:25">
      <c r="A1378" s="24"/>
      <c r="B1378" s="24"/>
      <c r="J1378" s="24"/>
      <c r="K1378" s="24"/>
      <c r="L1378" s="24"/>
      <c r="W1378" s="24"/>
      <c r="X1378" s="24"/>
      <c r="Y1378" s="24"/>
    </row>
    <row r="1379" spans="1:25">
      <c r="A1379" s="24"/>
      <c r="B1379" s="24"/>
      <c r="J1379" s="24"/>
      <c r="K1379" s="24"/>
      <c r="L1379" s="24"/>
      <c r="W1379" s="24"/>
      <c r="X1379" s="24"/>
      <c r="Y1379" s="24"/>
    </row>
    <row r="1380" spans="1:25">
      <c r="A1380" s="24"/>
      <c r="B1380" s="24"/>
      <c r="J1380" s="24"/>
      <c r="K1380" s="24"/>
      <c r="L1380" s="24"/>
      <c r="W1380" s="24"/>
      <c r="X1380" s="24"/>
      <c r="Y1380" s="24"/>
    </row>
    <row r="1381" spans="1:25">
      <c r="A1381" s="24"/>
      <c r="B1381" s="24"/>
      <c r="J1381" s="24"/>
      <c r="K1381" s="24"/>
      <c r="L1381" s="24"/>
      <c r="W1381" s="24"/>
      <c r="X1381" s="24"/>
      <c r="Y1381" s="24"/>
    </row>
    <row r="1382" spans="1:25">
      <c r="A1382" s="24"/>
      <c r="B1382" s="24"/>
      <c r="J1382" s="24"/>
      <c r="K1382" s="24"/>
      <c r="L1382" s="24"/>
      <c r="W1382" s="24"/>
      <c r="X1382" s="24"/>
      <c r="Y1382" s="24"/>
    </row>
    <row r="1383" spans="1:25">
      <c r="A1383" s="24"/>
      <c r="B1383" s="24"/>
      <c r="J1383" s="24"/>
      <c r="K1383" s="24"/>
      <c r="L1383" s="24"/>
      <c r="W1383" s="24"/>
      <c r="X1383" s="24"/>
      <c r="Y1383" s="24"/>
    </row>
    <row r="1384" spans="1:25">
      <c r="A1384" s="24"/>
      <c r="B1384" s="24"/>
      <c r="J1384" s="24"/>
      <c r="K1384" s="24"/>
      <c r="L1384" s="24"/>
      <c r="W1384" s="24"/>
      <c r="X1384" s="24"/>
      <c r="Y1384" s="24"/>
    </row>
    <row r="1385" spans="1:25">
      <c r="A1385" s="24"/>
      <c r="B1385" s="24"/>
      <c r="J1385" s="24"/>
      <c r="K1385" s="24"/>
      <c r="L1385" s="24"/>
      <c r="W1385" s="24"/>
      <c r="X1385" s="24"/>
      <c r="Y1385" s="24"/>
    </row>
    <row r="1386" spans="1:25">
      <c r="A1386" s="24"/>
      <c r="B1386" s="24"/>
      <c r="J1386" s="24"/>
      <c r="K1386" s="24"/>
      <c r="L1386" s="24"/>
      <c r="W1386" s="24"/>
      <c r="X1386" s="24"/>
      <c r="Y1386" s="24"/>
    </row>
    <row r="1387" spans="1:25">
      <c r="A1387" s="24"/>
      <c r="B1387" s="24"/>
      <c r="J1387" s="24"/>
      <c r="K1387" s="24"/>
      <c r="L1387" s="24"/>
      <c r="W1387" s="24"/>
      <c r="X1387" s="24"/>
      <c r="Y1387" s="24"/>
    </row>
    <row r="1388" spans="1:25">
      <c r="A1388" s="24"/>
      <c r="B1388" s="24"/>
      <c r="J1388" s="24"/>
      <c r="K1388" s="24"/>
      <c r="L1388" s="24"/>
      <c r="W1388" s="24"/>
      <c r="X1388" s="24"/>
      <c r="Y1388" s="24"/>
    </row>
    <row r="1389" spans="1:25">
      <c r="A1389" s="24"/>
      <c r="B1389" s="24"/>
      <c r="J1389" s="24"/>
      <c r="K1389" s="24"/>
      <c r="L1389" s="24"/>
      <c r="W1389" s="24"/>
      <c r="X1389" s="24"/>
      <c r="Y1389" s="24"/>
    </row>
    <row r="1390" spans="1:25">
      <c r="A1390" s="24"/>
      <c r="B1390" s="24"/>
      <c r="J1390" s="24"/>
      <c r="K1390" s="24"/>
      <c r="L1390" s="24"/>
      <c r="W1390" s="24"/>
      <c r="X1390" s="24"/>
      <c r="Y1390" s="24"/>
    </row>
    <row r="1391" spans="1:25">
      <c r="A1391" s="24"/>
      <c r="B1391" s="24"/>
      <c r="J1391" s="24"/>
      <c r="K1391" s="24"/>
      <c r="L1391" s="24"/>
      <c r="W1391" s="24"/>
      <c r="X1391" s="24"/>
      <c r="Y1391" s="24"/>
    </row>
    <row r="1392" spans="1:25">
      <c r="A1392" s="24"/>
      <c r="B1392" s="24"/>
      <c r="J1392" s="24"/>
      <c r="K1392" s="24"/>
      <c r="L1392" s="24"/>
      <c r="W1392" s="24"/>
      <c r="X1392" s="24"/>
      <c r="Y1392" s="24"/>
    </row>
    <row r="1393" spans="1:25">
      <c r="A1393" s="24"/>
      <c r="B1393" s="24"/>
      <c r="J1393" s="24"/>
      <c r="K1393" s="24"/>
      <c r="L1393" s="24"/>
      <c r="W1393" s="24"/>
      <c r="X1393" s="24"/>
      <c r="Y1393" s="24"/>
    </row>
    <row r="1394" spans="1:25">
      <c r="A1394" s="24"/>
      <c r="B1394" s="24"/>
      <c r="J1394" s="24"/>
      <c r="K1394" s="24"/>
      <c r="L1394" s="24"/>
      <c r="W1394" s="24"/>
      <c r="X1394" s="24"/>
      <c r="Y1394" s="24"/>
    </row>
    <row r="1395" spans="1:25">
      <c r="A1395" s="24"/>
      <c r="B1395" s="24"/>
      <c r="J1395" s="24"/>
      <c r="K1395" s="24"/>
      <c r="L1395" s="24"/>
      <c r="W1395" s="24"/>
      <c r="X1395" s="24"/>
      <c r="Y1395" s="24"/>
    </row>
    <row r="1396" spans="1:25">
      <c r="A1396" s="24"/>
      <c r="B1396" s="24"/>
      <c r="J1396" s="24"/>
      <c r="K1396" s="24"/>
      <c r="L1396" s="24"/>
      <c r="W1396" s="24"/>
      <c r="X1396" s="24"/>
      <c r="Y1396" s="24"/>
    </row>
    <row r="1397" spans="1:25">
      <c r="A1397" s="24"/>
      <c r="B1397" s="24"/>
      <c r="J1397" s="24"/>
      <c r="K1397" s="24"/>
      <c r="L1397" s="24"/>
      <c r="W1397" s="24"/>
      <c r="X1397" s="24"/>
      <c r="Y1397" s="24"/>
    </row>
    <row r="1398" spans="1:25">
      <c r="A1398" s="24"/>
      <c r="B1398" s="24"/>
      <c r="J1398" s="24"/>
      <c r="K1398" s="24"/>
      <c r="L1398" s="24"/>
      <c r="W1398" s="24"/>
      <c r="X1398" s="24"/>
      <c r="Y1398" s="24"/>
    </row>
    <row r="1399" spans="1:25">
      <c r="A1399" s="24"/>
      <c r="B1399" s="24"/>
      <c r="J1399" s="24"/>
      <c r="K1399" s="24"/>
      <c r="L1399" s="24"/>
      <c r="W1399" s="24"/>
      <c r="X1399" s="24"/>
      <c r="Y1399" s="24"/>
    </row>
    <row r="1400" spans="1:25">
      <c r="A1400" s="24"/>
      <c r="B1400" s="24"/>
      <c r="J1400" s="24"/>
      <c r="K1400" s="24"/>
      <c r="L1400" s="24"/>
      <c r="W1400" s="24"/>
      <c r="X1400" s="24"/>
      <c r="Y1400" s="24"/>
    </row>
    <row r="1401" spans="1:25">
      <c r="A1401" s="24"/>
      <c r="B1401" s="24"/>
      <c r="J1401" s="24"/>
      <c r="K1401" s="24"/>
      <c r="L1401" s="24"/>
      <c r="W1401" s="24"/>
      <c r="X1401" s="24"/>
      <c r="Y1401" s="24"/>
    </row>
    <row r="1402" spans="1:25">
      <c r="A1402" s="24"/>
      <c r="B1402" s="24"/>
      <c r="J1402" s="24"/>
      <c r="K1402" s="24"/>
      <c r="L1402" s="24"/>
      <c r="W1402" s="24"/>
      <c r="X1402" s="24"/>
      <c r="Y1402" s="24"/>
    </row>
    <row r="1403" spans="1:25">
      <c r="A1403" s="24"/>
      <c r="B1403" s="24"/>
      <c r="J1403" s="24"/>
      <c r="K1403" s="24"/>
      <c r="L1403" s="24"/>
      <c r="W1403" s="24"/>
      <c r="X1403" s="24"/>
      <c r="Y1403" s="24"/>
    </row>
    <row r="1404" spans="1:25">
      <c r="A1404" s="24"/>
      <c r="B1404" s="24"/>
      <c r="J1404" s="24"/>
      <c r="K1404" s="24"/>
      <c r="L1404" s="24"/>
      <c r="W1404" s="24"/>
      <c r="X1404" s="24"/>
      <c r="Y1404" s="24"/>
    </row>
    <row r="1405" spans="1:25">
      <c r="A1405" s="24"/>
      <c r="B1405" s="24"/>
      <c r="J1405" s="24"/>
      <c r="K1405" s="24"/>
      <c r="L1405" s="24"/>
      <c r="W1405" s="24"/>
      <c r="X1405" s="24"/>
      <c r="Y1405" s="24"/>
    </row>
    <row r="1406" spans="1:25">
      <c r="A1406" s="24"/>
      <c r="B1406" s="24"/>
      <c r="J1406" s="24"/>
      <c r="K1406" s="24"/>
      <c r="L1406" s="24"/>
      <c r="W1406" s="24"/>
      <c r="X1406" s="24"/>
      <c r="Y1406" s="24"/>
    </row>
    <row r="1407" spans="1:25">
      <c r="A1407" s="24"/>
      <c r="B1407" s="24"/>
      <c r="J1407" s="24"/>
      <c r="K1407" s="24"/>
      <c r="L1407" s="24"/>
      <c r="W1407" s="24"/>
      <c r="X1407" s="24"/>
      <c r="Y1407" s="24"/>
    </row>
    <row r="1408" spans="1:25">
      <c r="A1408" s="24"/>
      <c r="B1408" s="24"/>
      <c r="J1408" s="24"/>
      <c r="K1408" s="24"/>
      <c r="L1408" s="24"/>
      <c r="W1408" s="24"/>
      <c r="X1408" s="24"/>
      <c r="Y1408" s="24"/>
    </row>
    <row r="1409" spans="1:25">
      <c r="A1409" s="24"/>
      <c r="B1409" s="24"/>
      <c r="J1409" s="24"/>
      <c r="K1409" s="24"/>
      <c r="L1409" s="24"/>
      <c r="W1409" s="24"/>
      <c r="X1409" s="24"/>
      <c r="Y1409" s="24"/>
    </row>
    <row r="1410" spans="1:25">
      <c r="A1410" s="24"/>
      <c r="B1410" s="24"/>
      <c r="J1410" s="24"/>
      <c r="K1410" s="24"/>
      <c r="L1410" s="24"/>
      <c r="W1410" s="24"/>
      <c r="X1410" s="24"/>
      <c r="Y1410" s="24"/>
    </row>
    <row r="1411" spans="1:25">
      <c r="A1411" s="24"/>
      <c r="B1411" s="24"/>
      <c r="J1411" s="24"/>
      <c r="K1411" s="24"/>
      <c r="L1411" s="24"/>
      <c r="W1411" s="24"/>
      <c r="X1411" s="24"/>
      <c r="Y1411" s="24"/>
    </row>
    <row r="1412" spans="1:25">
      <c r="A1412" s="24"/>
      <c r="B1412" s="24"/>
      <c r="J1412" s="24"/>
      <c r="K1412" s="24"/>
      <c r="L1412" s="24"/>
      <c r="W1412" s="24"/>
      <c r="X1412" s="24"/>
      <c r="Y1412" s="24"/>
    </row>
    <row r="1413" spans="1:25">
      <c r="A1413" s="24"/>
      <c r="B1413" s="24"/>
      <c r="J1413" s="24"/>
      <c r="K1413" s="24"/>
      <c r="L1413" s="24"/>
      <c r="W1413" s="24"/>
      <c r="X1413" s="24"/>
      <c r="Y1413" s="24"/>
    </row>
    <row r="1414" spans="1:25">
      <c r="A1414" s="24"/>
      <c r="B1414" s="24"/>
      <c r="J1414" s="24"/>
      <c r="K1414" s="24"/>
      <c r="L1414" s="24"/>
      <c r="W1414" s="24"/>
      <c r="X1414" s="24"/>
      <c r="Y1414" s="24"/>
    </row>
    <row r="1415" spans="1:25">
      <c r="A1415" s="24"/>
      <c r="B1415" s="24"/>
      <c r="J1415" s="24"/>
      <c r="K1415" s="24"/>
      <c r="L1415" s="24"/>
      <c r="W1415" s="24"/>
      <c r="X1415" s="24"/>
      <c r="Y1415" s="24"/>
    </row>
    <row r="1416" spans="1:25">
      <c r="A1416" s="24"/>
      <c r="B1416" s="24"/>
      <c r="J1416" s="24"/>
      <c r="K1416" s="24"/>
      <c r="L1416" s="24"/>
      <c r="W1416" s="24"/>
      <c r="X1416" s="24"/>
      <c r="Y1416" s="24"/>
    </row>
    <row r="1417" spans="1:25">
      <c r="A1417" s="24"/>
      <c r="B1417" s="24"/>
      <c r="J1417" s="24"/>
      <c r="K1417" s="24"/>
      <c r="L1417" s="24"/>
      <c r="W1417" s="24"/>
      <c r="X1417" s="24"/>
      <c r="Y1417" s="24"/>
    </row>
    <row r="1418" spans="1:25">
      <c r="A1418" s="24"/>
      <c r="B1418" s="24"/>
      <c r="J1418" s="24"/>
      <c r="K1418" s="24"/>
      <c r="L1418" s="24"/>
      <c r="W1418" s="24"/>
      <c r="X1418" s="24"/>
      <c r="Y1418" s="24"/>
    </row>
    <row r="1419" spans="1:25">
      <c r="A1419" s="24"/>
      <c r="B1419" s="24"/>
      <c r="J1419" s="24"/>
      <c r="K1419" s="24"/>
      <c r="L1419" s="24"/>
      <c r="W1419" s="24"/>
      <c r="X1419" s="24"/>
      <c r="Y1419" s="24"/>
    </row>
    <row r="1420" spans="1:25">
      <c r="A1420" s="24"/>
      <c r="B1420" s="24"/>
      <c r="J1420" s="24"/>
      <c r="K1420" s="24"/>
      <c r="L1420" s="24"/>
      <c r="W1420" s="24"/>
      <c r="X1420" s="24"/>
      <c r="Y1420" s="24"/>
    </row>
    <row r="1421" spans="1:25">
      <c r="A1421" s="24"/>
      <c r="B1421" s="24"/>
      <c r="J1421" s="24"/>
      <c r="K1421" s="24"/>
      <c r="L1421" s="24"/>
      <c r="W1421" s="24"/>
      <c r="X1421" s="24"/>
      <c r="Y1421" s="24"/>
    </row>
    <row r="1422" spans="1:25">
      <c r="A1422" s="24"/>
      <c r="B1422" s="24"/>
      <c r="J1422" s="24"/>
      <c r="K1422" s="24"/>
      <c r="L1422" s="24"/>
      <c r="W1422" s="24"/>
      <c r="X1422" s="24"/>
      <c r="Y1422" s="24"/>
    </row>
    <row r="1423" spans="1:25">
      <c r="A1423" s="24"/>
      <c r="B1423" s="24"/>
      <c r="J1423" s="24"/>
      <c r="K1423" s="24"/>
      <c r="L1423" s="24"/>
      <c r="W1423" s="24"/>
      <c r="X1423" s="24"/>
      <c r="Y1423" s="24"/>
    </row>
    <row r="1424" spans="1:25">
      <c r="A1424" s="24"/>
      <c r="B1424" s="24"/>
      <c r="J1424" s="24"/>
      <c r="K1424" s="24"/>
      <c r="L1424" s="24"/>
      <c r="W1424" s="24"/>
      <c r="X1424" s="24"/>
      <c r="Y1424" s="24"/>
    </row>
    <row r="1425" spans="1:25">
      <c r="A1425" s="24"/>
      <c r="B1425" s="24"/>
      <c r="J1425" s="24"/>
      <c r="K1425" s="24"/>
      <c r="L1425" s="24"/>
      <c r="W1425" s="24"/>
      <c r="X1425" s="24"/>
      <c r="Y1425" s="24"/>
    </row>
    <row r="1426" spans="1:25">
      <c r="A1426" s="24"/>
      <c r="B1426" s="24"/>
      <c r="J1426" s="24"/>
      <c r="K1426" s="24"/>
      <c r="L1426" s="24"/>
      <c r="W1426" s="24"/>
      <c r="X1426" s="24"/>
      <c r="Y1426" s="24"/>
    </row>
    <row r="1427" spans="1:25">
      <c r="A1427" s="24"/>
      <c r="B1427" s="24"/>
      <c r="J1427" s="24"/>
      <c r="K1427" s="24"/>
      <c r="L1427" s="24"/>
      <c r="W1427" s="24"/>
      <c r="X1427" s="24"/>
      <c r="Y1427" s="24"/>
    </row>
    <row r="1428" spans="1:25">
      <c r="A1428" s="24"/>
      <c r="B1428" s="24"/>
      <c r="J1428" s="24"/>
      <c r="K1428" s="24"/>
      <c r="L1428" s="24"/>
      <c r="W1428" s="24"/>
      <c r="X1428" s="24"/>
      <c r="Y1428" s="24"/>
    </row>
    <row r="1429" spans="1:25">
      <c r="A1429" s="24"/>
      <c r="B1429" s="24"/>
      <c r="J1429" s="24"/>
      <c r="K1429" s="24"/>
      <c r="L1429" s="24"/>
      <c r="W1429" s="24"/>
      <c r="X1429" s="24"/>
      <c r="Y1429" s="24"/>
    </row>
    <row r="1430" spans="1:25">
      <c r="A1430" s="24"/>
      <c r="B1430" s="24"/>
      <c r="J1430" s="24"/>
      <c r="K1430" s="24"/>
      <c r="L1430" s="24"/>
      <c r="W1430" s="24"/>
      <c r="X1430" s="24"/>
      <c r="Y1430" s="24"/>
    </row>
    <row r="1431" spans="1:25">
      <c r="A1431" s="24"/>
      <c r="B1431" s="24"/>
      <c r="J1431" s="24"/>
      <c r="K1431" s="24"/>
      <c r="L1431" s="24"/>
      <c r="W1431" s="24"/>
      <c r="X1431" s="24"/>
      <c r="Y1431" s="24"/>
    </row>
    <row r="1432" spans="1:25">
      <c r="A1432" s="24"/>
      <c r="B1432" s="24"/>
      <c r="J1432" s="24"/>
      <c r="K1432" s="24"/>
      <c r="L1432" s="24"/>
      <c r="W1432" s="24"/>
      <c r="X1432" s="24"/>
      <c r="Y1432" s="24"/>
    </row>
    <row r="1433" spans="1:25">
      <c r="A1433" s="24"/>
      <c r="B1433" s="24"/>
      <c r="J1433" s="24"/>
      <c r="K1433" s="24"/>
      <c r="L1433" s="24"/>
      <c r="W1433" s="24"/>
      <c r="X1433" s="24"/>
      <c r="Y1433" s="24"/>
    </row>
    <row r="1434" spans="1:25">
      <c r="A1434" s="24"/>
      <c r="B1434" s="24"/>
      <c r="J1434" s="24"/>
      <c r="K1434" s="24"/>
      <c r="L1434" s="24"/>
      <c r="W1434" s="24"/>
      <c r="X1434" s="24"/>
      <c r="Y1434" s="24"/>
    </row>
    <row r="1435" spans="1:25">
      <c r="A1435" s="24"/>
      <c r="B1435" s="24"/>
      <c r="J1435" s="24"/>
      <c r="K1435" s="24"/>
      <c r="L1435" s="24"/>
      <c r="W1435" s="24"/>
      <c r="X1435" s="24"/>
      <c r="Y1435" s="24"/>
    </row>
    <row r="1436" spans="1:25">
      <c r="A1436" s="24"/>
      <c r="B1436" s="24"/>
      <c r="J1436" s="24"/>
      <c r="K1436" s="24"/>
      <c r="L1436" s="24"/>
      <c r="W1436" s="24"/>
      <c r="X1436" s="24"/>
      <c r="Y1436" s="24"/>
    </row>
    <row r="1437" spans="1:25">
      <c r="A1437" s="24"/>
      <c r="B1437" s="24"/>
      <c r="J1437" s="24"/>
      <c r="K1437" s="24"/>
      <c r="L1437" s="24"/>
      <c r="W1437" s="24"/>
      <c r="X1437" s="24"/>
      <c r="Y1437" s="24"/>
    </row>
    <row r="1438" spans="1:25">
      <c r="A1438" s="24"/>
      <c r="B1438" s="24"/>
      <c r="J1438" s="24"/>
      <c r="K1438" s="24"/>
      <c r="L1438" s="24"/>
      <c r="W1438" s="24"/>
      <c r="X1438" s="24"/>
      <c r="Y1438" s="24"/>
    </row>
    <row r="1439" spans="1:25">
      <c r="A1439" s="24"/>
      <c r="B1439" s="24"/>
      <c r="J1439" s="24"/>
      <c r="K1439" s="24"/>
      <c r="L1439" s="24"/>
      <c r="W1439" s="24"/>
      <c r="X1439" s="24"/>
      <c r="Y1439" s="24"/>
    </row>
    <row r="1440" spans="1:25">
      <c r="A1440" s="24"/>
      <c r="B1440" s="24"/>
      <c r="J1440" s="24"/>
      <c r="K1440" s="24"/>
      <c r="L1440" s="24"/>
      <c r="W1440" s="24"/>
      <c r="X1440" s="24"/>
      <c r="Y1440" s="24"/>
    </row>
    <row r="1441" spans="1:25">
      <c r="A1441" s="24"/>
      <c r="B1441" s="24"/>
      <c r="J1441" s="24"/>
      <c r="K1441" s="24"/>
      <c r="L1441" s="24"/>
      <c r="W1441" s="24"/>
      <c r="X1441" s="24"/>
      <c r="Y1441" s="24"/>
    </row>
    <row r="1442" spans="1:25">
      <c r="A1442" s="24"/>
      <c r="B1442" s="24"/>
      <c r="J1442" s="24"/>
      <c r="K1442" s="24"/>
      <c r="L1442" s="24"/>
      <c r="W1442" s="24"/>
      <c r="X1442" s="24"/>
      <c r="Y1442" s="24"/>
    </row>
    <row r="1443" spans="1:25">
      <c r="A1443" s="24"/>
      <c r="B1443" s="24"/>
      <c r="J1443" s="24"/>
      <c r="K1443" s="24"/>
      <c r="L1443" s="24"/>
      <c r="W1443" s="24"/>
      <c r="X1443" s="24"/>
      <c r="Y1443" s="24"/>
    </row>
    <row r="1444" spans="1:25">
      <c r="A1444" s="24"/>
      <c r="B1444" s="24"/>
      <c r="J1444" s="24"/>
      <c r="K1444" s="24"/>
      <c r="L1444" s="24"/>
      <c r="W1444" s="24"/>
      <c r="X1444" s="24"/>
      <c r="Y1444" s="24"/>
    </row>
    <row r="1445" spans="1:25">
      <c r="A1445" s="24"/>
      <c r="B1445" s="24"/>
      <c r="J1445" s="24"/>
      <c r="K1445" s="24"/>
      <c r="L1445" s="24"/>
      <c r="W1445" s="24"/>
      <c r="X1445" s="24"/>
      <c r="Y1445" s="24"/>
    </row>
    <row r="1446" spans="1:25">
      <c r="A1446" s="24"/>
      <c r="B1446" s="24"/>
      <c r="J1446" s="24"/>
      <c r="K1446" s="24"/>
      <c r="L1446" s="24"/>
      <c r="W1446" s="24"/>
      <c r="X1446" s="24"/>
      <c r="Y1446" s="24"/>
    </row>
    <row r="1447" spans="1:25">
      <c r="A1447" s="24"/>
      <c r="B1447" s="24"/>
      <c r="J1447" s="24"/>
      <c r="K1447" s="24"/>
      <c r="L1447" s="24"/>
      <c r="W1447" s="24"/>
      <c r="X1447" s="24"/>
      <c r="Y1447" s="24"/>
    </row>
    <row r="1448" spans="1:25">
      <c r="A1448" s="24"/>
      <c r="B1448" s="24"/>
      <c r="J1448" s="24"/>
      <c r="K1448" s="24"/>
      <c r="L1448" s="24"/>
      <c r="W1448" s="24"/>
      <c r="X1448" s="24"/>
      <c r="Y1448" s="24"/>
    </row>
    <row r="1449" spans="1:25">
      <c r="A1449" s="24"/>
      <c r="B1449" s="24"/>
      <c r="J1449" s="24"/>
      <c r="K1449" s="24"/>
      <c r="L1449" s="24"/>
      <c r="W1449" s="24"/>
      <c r="X1449" s="24"/>
      <c r="Y1449" s="24"/>
    </row>
    <row r="1450" spans="1:25">
      <c r="A1450" s="24"/>
      <c r="B1450" s="24"/>
      <c r="J1450" s="24"/>
      <c r="K1450" s="24"/>
      <c r="L1450" s="24"/>
      <c r="W1450" s="24"/>
      <c r="X1450" s="24"/>
      <c r="Y1450" s="24"/>
    </row>
    <row r="1451" spans="1:25">
      <c r="A1451" s="24"/>
      <c r="B1451" s="24"/>
      <c r="J1451" s="24"/>
      <c r="K1451" s="24"/>
      <c r="L1451" s="24"/>
      <c r="W1451" s="24"/>
      <c r="X1451" s="24"/>
      <c r="Y1451" s="24"/>
    </row>
    <row r="1452" spans="1:25">
      <c r="A1452" s="24"/>
      <c r="B1452" s="24"/>
      <c r="J1452" s="24"/>
      <c r="K1452" s="24"/>
      <c r="L1452" s="24"/>
      <c r="W1452" s="24"/>
      <c r="X1452" s="24"/>
      <c r="Y1452" s="24"/>
    </row>
    <row r="1453" spans="1:25">
      <c r="A1453" s="24"/>
      <c r="B1453" s="24"/>
      <c r="J1453" s="24"/>
      <c r="K1453" s="24"/>
      <c r="L1453" s="24"/>
      <c r="W1453" s="24"/>
      <c r="X1453" s="24"/>
      <c r="Y1453" s="24"/>
    </row>
    <row r="1454" spans="1:25">
      <c r="A1454" s="24"/>
      <c r="B1454" s="24"/>
      <c r="J1454" s="24"/>
      <c r="K1454" s="24"/>
      <c r="L1454" s="24"/>
      <c r="W1454" s="24"/>
      <c r="X1454" s="24"/>
      <c r="Y1454" s="24"/>
    </row>
    <row r="1455" spans="1:25">
      <c r="A1455" s="24"/>
      <c r="B1455" s="24"/>
      <c r="J1455" s="24"/>
      <c r="K1455" s="24"/>
      <c r="L1455" s="24"/>
      <c r="W1455" s="24"/>
      <c r="X1455" s="24"/>
      <c r="Y1455" s="24"/>
    </row>
    <row r="1456" spans="1:25">
      <c r="A1456" s="24"/>
      <c r="B1456" s="24"/>
      <c r="J1456" s="24"/>
      <c r="K1456" s="24"/>
      <c r="L1456" s="24"/>
      <c r="W1456" s="24"/>
      <c r="X1456" s="24"/>
      <c r="Y1456" s="24"/>
    </row>
    <row r="1457" spans="1:25">
      <c r="A1457" s="24"/>
      <c r="B1457" s="24"/>
      <c r="J1457" s="24"/>
      <c r="K1457" s="24"/>
      <c r="L1457" s="24"/>
      <c r="W1457" s="24"/>
      <c r="X1457" s="24"/>
      <c r="Y1457" s="24"/>
    </row>
    <row r="1458" spans="1:25">
      <c r="A1458" s="24"/>
      <c r="B1458" s="24"/>
      <c r="J1458" s="24"/>
      <c r="K1458" s="24"/>
      <c r="L1458" s="24"/>
      <c r="W1458" s="24"/>
      <c r="X1458" s="24"/>
      <c r="Y1458" s="24"/>
    </row>
    <row r="1459" spans="1:25">
      <c r="A1459" s="24"/>
      <c r="B1459" s="24"/>
      <c r="J1459" s="24"/>
      <c r="K1459" s="24"/>
      <c r="L1459" s="24"/>
      <c r="W1459" s="24"/>
      <c r="X1459" s="24"/>
      <c r="Y1459" s="24"/>
    </row>
    <row r="1460" spans="1:25">
      <c r="A1460" s="24"/>
      <c r="B1460" s="24"/>
      <c r="J1460" s="24"/>
      <c r="K1460" s="24"/>
      <c r="L1460" s="24"/>
      <c r="W1460" s="24"/>
      <c r="X1460" s="24"/>
      <c r="Y1460" s="24"/>
    </row>
    <row r="1461" spans="1:25">
      <c r="A1461" s="24"/>
      <c r="B1461" s="24"/>
      <c r="J1461" s="24"/>
      <c r="K1461" s="24"/>
      <c r="L1461" s="24"/>
      <c r="W1461" s="24"/>
      <c r="X1461" s="24"/>
      <c r="Y1461" s="24"/>
    </row>
    <row r="1462" spans="1:25">
      <c r="A1462" s="24"/>
      <c r="B1462" s="24"/>
      <c r="J1462" s="24"/>
      <c r="K1462" s="24"/>
      <c r="L1462" s="24"/>
      <c r="W1462" s="24"/>
      <c r="X1462" s="24"/>
      <c r="Y1462" s="24"/>
    </row>
    <row r="1463" spans="1:25">
      <c r="A1463" s="24"/>
      <c r="B1463" s="24"/>
      <c r="J1463" s="24"/>
      <c r="K1463" s="24"/>
      <c r="L1463" s="24"/>
      <c r="W1463" s="24"/>
      <c r="X1463" s="24"/>
      <c r="Y1463" s="24"/>
    </row>
    <row r="1464" spans="1:25">
      <c r="A1464" s="24"/>
      <c r="B1464" s="24"/>
      <c r="J1464" s="24"/>
      <c r="K1464" s="24"/>
      <c r="L1464" s="24"/>
      <c r="W1464" s="24"/>
      <c r="X1464" s="24"/>
      <c r="Y1464" s="24"/>
    </row>
    <row r="1465" spans="1:25">
      <c r="A1465" s="24"/>
      <c r="B1465" s="24"/>
      <c r="J1465" s="24"/>
      <c r="K1465" s="24"/>
      <c r="L1465" s="24"/>
      <c r="W1465" s="24"/>
      <c r="X1465" s="24"/>
      <c r="Y1465" s="24"/>
    </row>
    <row r="1466" spans="1:25">
      <c r="A1466" s="24"/>
      <c r="B1466" s="24"/>
      <c r="J1466" s="24"/>
      <c r="K1466" s="24"/>
      <c r="L1466" s="24"/>
      <c r="W1466" s="24"/>
      <c r="X1466" s="24"/>
      <c r="Y1466" s="24"/>
    </row>
    <row r="1467" spans="1:25">
      <c r="A1467" s="24"/>
      <c r="B1467" s="24"/>
      <c r="J1467" s="24"/>
      <c r="K1467" s="24"/>
      <c r="L1467" s="24"/>
      <c r="W1467" s="24"/>
      <c r="X1467" s="24"/>
      <c r="Y1467" s="24"/>
    </row>
    <row r="1468" spans="1:25">
      <c r="A1468" s="24"/>
      <c r="B1468" s="24"/>
      <c r="J1468" s="24"/>
      <c r="K1468" s="24"/>
      <c r="L1468" s="24"/>
      <c r="W1468" s="24"/>
      <c r="X1468" s="24"/>
      <c r="Y1468" s="24"/>
    </row>
    <row r="1469" spans="1:25">
      <c r="A1469" s="24"/>
      <c r="B1469" s="24"/>
      <c r="J1469" s="24"/>
      <c r="K1469" s="24"/>
      <c r="L1469" s="24"/>
      <c r="W1469" s="24"/>
      <c r="X1469" s="24"/>
      <c r="Y1469" s="24"/>
    </row>
    <row r="1470" spans="1:25">
      <c r="A1470" s="24"/>
      <c r="B1470" s="24"/>
      <c r="J1470" s="24"/>
      <c r="K1470" s="24"/>
      <c r="L1470" s="24"/>
      <c r="W1470" s="24"/>
      <c r="X1470" s="24"/>
      <c r="Y1470" s="24"/>
    </row>
    <row r="1471" spans="1:25">
      <c r="A1471" s="24"/>
      <c r="B1471" s="24"/>
      <c r="J1471" s="24"/>
      <c r="K1471" s="24"/>
      <c r="L1471" s="24"/>
      <c r="W1471" s="24"/>
      <c r="X1471" s="24"/>
      <c r="Y1471" s="24"/>
    </row>
    <row r="1472" spans="1:25">
      <c r="A1472" s="24"/>
      <c r="B1472" s="24"/>
      <c r="J1472" s="24"/>
      <c r="K1472" s="24"/>
      <c r="L1472" s="24"/>
      <c r="W1472" s="24"/>
      <c r="X1472" s="24"/>
      <c r="Y1472" s="24"/>
    </row>
    <row r="1473" spans="1:25">
      <c r="A1473" s="24"/>
      <c r="B1473" s="24"/>
      <c r="J1473" s="24"/>
      <c r="K1473" s="24"/>
      <c r="L1473" s="24"/>
      <c r="W1473" s="24"/>
      <c r="X1473" s="24"/>
      <c r="Y1473" s="24"/>
    </row>
    <row r="1474" spans="1:25">
      <c r="A1474" s="24"/>
      <c r="B1474" s="24"/>
      <c r="J1474" s="24"/>
      <c r="K1474" s="24"/>
      <c r="L1474" s="24"/>
      <c r="W1474" s="24"/>
      <c r="X1474" s="24"/>
      <c r="Y1474" s="24"/>
    </row>
    <row r="1475" spans="1:25">
      <c r="A1475" s="24"/>
      <c r="B1475" s="24"/>
      <c r="J1475" s="24"/>
      <c r="K1475" s="24"/>
      <c r="L1475" s="24"/>
      <c r="W1475" s="24"/>
      <c r="X1475" s="24"/>
      <c r="Y1475" s="24"/>
    </row>
    <row r="1476" spans="1:25">
      <c r="A1476" s="24"/>
      <c r="B1476" s="24"/>
      <c r="J1476" s="24"/>
      <c r="K1476" s="24"/>
      <c r="L1476" s="24"/>
      <c r="W1476" s="24"/>
      <c r="X1476" s="24"/>
      <c r="Y1476" s="24"/>
    </row>
    <row r="1477" spans="1:25">
      <c r="A1477" s="24"/>
      <c r="B1477" s="24"/>
      <c r="J1477" s="24"/>
      <c r="K1477" s="24"/>
      <c r="L1477" s="24"/>
      <c r="W1477" s="24"/>
      <c r="X1477" s="24"/>
      <c r="Y1477" s="24"/>
    </row>
    <row r="1478" spans="1:25">
      <c r="A1478" s="24"/>
      <c r="B1478" s="24"/>
      <c r="J1478" s="24"/>
      <c r="K1478" s="24"/>
      <c r="L1478" s="24"/>
      <c r="W1478" s="24"/>
      <c r="X1478" s="24"/>
      <c r="Y1478" s="24"/>
    </row>
    <row r="1479" spans="1:25">
      <c r="A1479" s="24"/>
      <c r="B1479" s="24"/>
      <c r="J1479" s="24"/>
      <c r="K1479" s="24"/>
      <c r="L1479" s="24"/>
      <c r="W1479" s="24"/>
      <c r="X1479" s="24"/>
      <c r="Y1479" s="24"/>
    </row>
    <row r="1480" spans="1:25">
      <c r="A1480" s="24"/>
      <c r="B1480" s="24"/>
      <c r="J1480" s="24"/>
      <c r="K1480" s="24"/>
      <c r="L1480" s="24"/>
      <c r="W1480" s="24"/>
      <c r="X1480" s="24"/>
      <c r="Y1480" s="24"/>
    </row>
    <row r="1481" spans="1:25">
      <c r="A1481" s="24"/>
      <c r="B1481" s="24"/>
      <c r="J1481" s="24"/>
      <c r="K1481" s="24"/>
      <c r="L1481" s="24"/>
      <c r="W1481" s="24"/>
      <c r="X1481" s="24"/>
      <c r="Y1481" s="24"/>
    </row>
    <row r="1482" spans="1:25">
      <c r="A1482" s="24"/>
      <c r="B1482" s="24"/>
      <c r="J1482" s="24"/>
      <c r="K1482" s="24"/>
      <c r="L1482" s="24"/>
      <c r="W1482" s="24"/>
      <c r="X1482" s="24"/>
      <c r="Y1482" s="24"/>
    </row>
    <row r="1483" spans="1:25">
      <c r="A1483" s="24"/>
      <c r="B1483" s="24"/>
      <c r="J1483" s="24"/>
      <c r="K1483" s="24"/>
      <c r="L1483" s="24"/>
      <c r="W1483" s="24"/>
      <c r="X1483" s="24"/>
      <c r="Y1483" s="24"/>
    </row>
    <row r="1484" spans="1:25">
      <c r="A1484" s="24"/>
      <c r="B1484" s="24"/>
      <c r="J1484" s="24"/>
      <c r="K1484" s="24"/>
      <c r="L1484" s="24"/>
      <c r="W1484" s="24"/>
      <c r="X1484" s="24"/>
      <c r="Y1484" s="24"/>
    </row>
    <row r="1485" spans="1:25">
      <c r="A1485" s="24"/>
      <c r="B1485" s="24"/>
      <c r="J1485" s="24"/>
      <c r="K1485" s="24"/>
      <c r="L1485" s="24"/>
      <c r="W1485" s="24"/>
      <c r="X1485" s="24"/>
      <c r="Y1485" s="24"/>
    </row>
    <row r="1486" spans="1:25">
      <c r="A1486" s="24"/>
      <c r="B1486" s="24"/>
      <c r="J1486" s="24"/>
      <c r="K1486" s="24"/>
      <c r="L1486" s="24"/>
      <c r="W1486" s="24"/>
      <c r="X1486" s="24"/>
      <c r="Y1486" s="24"/>
    </row>
    <row r="1487" spans="1:25">
      <c r="A1487" s="24"/>
      <c r="B1487" s="24"/>
      <c r="J1487" s="24"/>
      <c r="K1487" s="24"/>
      <c r="L1487" s="24"/>
      <c r="W1487" s="24"/>
      <c r="X1487" s="24"/>
      <c r="Y1487" s="24"/>
    </row>
    <row r="1488" spans="1:25">
      <c r="A1488" s="24"/>
      <c r="B1488" s="24"/>
      <c r="J1488" s="24"/>
      <c r="K1488" s="24"/>
      <c r="L1488" s="24"/>
      <c r="W1488" s="24"/>
      <c r="X1488" s="24"/>
      <c r="Y1488" s="24"/>
    </row>
    <row r="1489" spans="1:25">
      <c r="A1489" s="24"/>
      <c r="B1489" s="24"/>
      <c r="J1489" s="24"/>
      <c r="K1489" s="24"/>
      <c r="L1489" s="24"/>
      <c r="W1489" s="24"/>
      <c r="X1489" s="24"/>
      <c r="Y1489" s="24"/>
    </row>
    <row r="1490" spans="1:25">
      <c r="A1490" s="24"/>
      <c r="B1490" s="24"/>
      <c r="J1490" s="24"/>
      <c r="K1490" s="24"/>
      <c r="L1490" s="24"/>
      <c r="W1490" s="24"/>
      <c r="X1490" s="24"/>
      <c r="Y1490" s="24"/>
    </row>
    <row r="1491" spans="1:25">
      <c r="A1491" s="24"/>
      <c r="B1491" s="24"/>
      <c r="J1491" s="24"/>
      <c r="K1491" s="24"/>
      <c r="L1491" s="24"/>
      <c r="W1491" s="24"/>
      <c r="X1491" s="24"/>
      <c r="Y1491" s="24"/>
    </row>
    <row r="1492" spans="1:25">
      <c r="A1492" s="24"/>
      <c r="B1492" s="24"/>
      <c r="J1492" s="24"/>
      <c r="K1492" s="24"/>
      <c r="L1492" s="24"/>
      <c r="W1492" s="24"/>
      <c r="X1492" s="24"/>
      <c r="Y1492" s="24"/>
    </row>
    <row r="1493" spans="1:25">
      <c r="A1493" s="24"/>
      <c r="B1493" s="24"/>
      <c r="J1493" s="24"/>
      <c r="K1493" s="24"/>
      <c r="L1493" s="24"/>
      <c r="W1493" s="24"/>
      <c r="X1493" s="24"/>
      <c r="Y1493" s="24"/>
    </row>
    <row r="1494" spans="1:25">
      <c r="A1494" s="24"/>
      <c r="B1494" s="24"/>
      <c r="J1494" s="24"/>
      <c r="K1494" s="24"/>
      <c r="L1494" s="24"/>
      <c r="W1494" s="24"/>
      <c r="X1494" s="24"/>
      <c r="Y1494" s="24"/>
    </row>
    <row r="1495" spans="1:25">
      <c r="A1495" s="24"/>
      <c r="B1495" s="24"/>
      <c r="J1495" s="24"/>
      <c r="K1495" s="24"/>
      <c r="L1495" s="24"/>
      <c r="W1495" s="24"/>
      <c r="X1495" s="24"/>
      <c r="Y1495" s="24"/>
    </row>
    <row r="1496" spans="1:25">
      <c r="A1496" s="24"/>
      <c r="B1496" s="24"/>
      <c r="J1496" s="24"/>
      <c r="K1496" s="24"/>
      <c r="L1496" s="24"/>
      <c r="W1496" s="24"/>
      <c r="X1496" s="24"/>
      <c r="Y1496" s="24"/>
    </row>
    <row r="1497" spans="1:25">
      <c r="A1497" s="24"/>
      <c r="B1497" s="24"/>
      <c r="J1497" s="24"/>
      <c r="K1497" s="24"/>
      <c r="L1497" s="24"/>
      <c r="W1497" s="24"/>
      <c r="X1497" s="24"/>
      <c r="Y1497" s="24"/>
    </row>
    <row r="1498" spans="1:25">
      <c r="A1498" s="24"/>
      <c r="B1498" s="24"/>
      <c r="J1498" s="24"/>
      <c r="K1498" s="24"/>
      <c r="L1498" s="24"/>
      <c r="W1498" s="24"/>
      <c r="X1498" s="24"/>
      <c r="Y1498" s="24"/>
    </row>
    <row r="1499" spans="1:25">
      <c r="A1499" s="24"/>
      <c r="B1499" s="24"/>
      <c r="J1499" s="24"/>
      <c r="K1499" s="24"/>
      <c r="L1499" s="24"/>
      <c r="W1499" s="24"/>
      <c r="X1499" s="24"/>
      <c r="Y1499" s="24"/>
    </row>
    <row r="1500" spans="1:25">
      <c r="A1500" s="24"/>
      <c r="B1500" s="24"/>
      <c r="J1500" s="24"/>
      <c r="K1500" s="24"/>
      <c r="L1500" s="24"/>
      <c r="W1500" s="24"/>
      <c r="X1500" s="24"/>
      <c r="Y1500" s="24"/>
    </row>
    <row r="1501" spans="1:25">
      <c r="A1501" s="24"/>
      <c r="B1501" s="24"/>
      <c r="J1501" s="24"/>
      <c r="K1501" s="24"/>
      <c r="L1501" s="24"/>
      <c r="W1501" s="24"/>
      <c r="X1501" s="24"/>
      <c r="Y1501" s="24"/>
    </row>
    <row r="1502" spans="1:25">
      <c r="A1502" s="24"/>
      <c r="B1502" s="24"/>
      <c r="J1502" s="24"/>
      <c r="K1502" s="24"/>
      <c r="L1502" s="24"/>
      <c r="W1502" s="24"/>
      <c r="X1502" s="24"/>
      <c r="Y1502" s="24"/>
    </row>
    <row r="1503" spans="1:25">
      <c r="A1503" s="24"/>
      <c r="B1503" s="24"/>
      <c r="J1503" s="24"/>
      <c r="K1503" s="24"/>
      <c r="L1503" s="24"/>
      <c r="W1503" s="24"/>
      <c r="X1503" s="24"/>
      <c r="Y1503" s="24"/>
    </row>
    <row r="1504" spans="1:25">
      <c r="A1504" s="24"/>
      <c r="B1504" s="24"/>
      <c r="J1504" s="24"/>
      <c r="K1504" s="24"/>
      <c r="L1504" s="24"/>
      <c r="W1504" s="24"/>
      <c r="X1504" s="24"/>
      <c r="Y1504" s="24"/>
    </row>
    <row r="1505" spans="1:25">
      <c r="A1505" s="24"/>
      <c r="B1505" s="24"/>
      <c r="J1505" s="24"/>
      <c r="K1505" s="24"/>
      <c r="L1505" s="24"/>
      <c r="W1505" s="24"/>
      <c r="X1505" s="24"/>
      <c r="Y1505" s="24"/>
    </row>
    <row r="1506" spans="1:25">
      <c r="A1506" s="24"/>
      <c r="B1506" s="24"/>
      <c r="J1506" s="24"/>
      <c r="K1506" s="24"/>
      <c r="L1506" s="24"/>
      <c r="W1506" s="24"/>
      <c r="X1506" s="24"/>
      <c r="Y1506" s="24"/>
    </row>
    <row r="1507" spans="1:25">
      <c r="A1507" s="24"/>
      <c r="B1507" s="24"/>
      <c r="J1507" s="24"/>
      <c r="K1507" s="24"/>
      <c r="L1507" s="24"/>
      <c r="W1507" s="24"/>
      <c r="X1507" s="24"/>
      <c r="Y1507" s="24"/>
    </row>
    <row r="1508" spans="1:25">
      <c r="A1508" s="24"/>
      <c r="B1508" s="24"/>
      <c r="J1508" s="24"/>
      <c r="K1508" s="24"/>
      <c r="L1508" s="24"/>
      <c r="W1508" s="24"/>
      <c r="X1508" s="24"/>
      <c r="Y1508" s="24"/>
    </row>
    <row r="1509" spans="1:25">
      <c r="A1509" s="24"/>
      <c r="B1509" s="24"/>
      <c r="J1509" s="24"/>
      <c r="K1509" s="24"/>
      <c r="L1509" s="24"/>
      <c r="W1509" s="24"/>
      <c r="X1509" s="24"/>
      <c r="Y1509" s="24"/>
    </row>
    <row r="1510" spans="1:25">
      <c r="A1510" s="24"/>
      <c r="B1510" s="24"/>
      <c r="J1510" s="24"/>
      <c r="K1510" s="24"/>
      <c r="L1510" s="24"/>
      <c r="W1510" s="24"/>
      <c r="X1510" s="24"/>
      <c r="Y1510" s="24"/>
    </row>
    <row r="1511" spans="1:25">
      <c r="A1511" s="24"/>
      <c r="B1511" s="24"/>
      <c r="J1511" s="24"/>
      <c r="K1511" s="24"/>
      <c r="L1511" s="24"/>
      <c r="W1511" s="24"/>
      <c r="X1511" s="24"/>
      <c r="Y1511" s="24"/>
    </row>
    <row r="1512" spans="1:25">
      <c r="A1512" s="24"/>
      <c r="B1512" s="24"/>
      <c r="J1512" s="24"/>
      <c r="K1512" s="24"/>
      <c r="L1512" s="24"/>
      <c r="W1512" s="24"/>
      <c r="X1512" s="24"/>
      <c r="Y1512" s="24"/>
    </row>
    <row r="1513" spans="1:25">
      <c r="A1513" s="24"/>
      <c r="B1513" s="24"/>
      <c r="J1513" s="24"/>
      <c r="K1513" s="24"/>
      <c r="L1513" s="24"/>
      <c r="W1513" s="24"/>
      <c r="X1513" s="24"/>
      <c r="Y1513" s="24"/>
    </row>
    <row r="1514" spans="1:25">
      <c r="A1514" s="24"/>
      <c r="B1514" s="24"/>
      <c r="J1514" s="24"/>
      <c r="K1514" s="24"/>
      <c r="L1514" s="24"/>
      <c r="W1514" s="24"/>
      <c r="X1514" s="24"/>
      <c r="Y1514" s="24"/>
    </row>
    <row r="1515" spans="1:25">
      <c r="A1515" s="24"/>
      <c r="B1515" s="24"/>
      <c r="J1515" s="24"/>
      <c r="K1515" s="24"/>
      <c r="L1515" s="24"/>
      <c r="W1515" s="24"/>
      <c r="X1515" s="24"/>
      <c r="Y1515" s="24"/>
    </row>
    <row r="1516" spans="1:25">
      <c r="A1516" s="24"/>
      <c r="B1516" s="24"/>
      <c r="J1516" s="24"/>
      <c r="K1516" s="24"/>
      <c r="L1516" s="24"/>
      <c r="W1516" s="24"/>
      <c r="X1516" s="24"/>
      <c r="Y1516" s="24"/>
    </row>
    <row r="1517" spans="1:25">
      <c r="A1517" s="24"/>
      <c r="B1517" s="24"/>
      <c r="J1517" s="24"/>
      <c r="K1517" s="24"/>
      <c r="L1517" s="24"/>
      <c r="W1517" s="24"/>
      <c r="X1517" s="24"/>
      <c r="Y1517" s="24"/>
    </row>
    <row r="1518" spans="1:25">
      <c r="A1518" s="24"/>
      <c r="B1518" s="24"/>
      <c r="J1518" s="24"/>
      <c r="K1518" s="24"/>
      <c r="L1518" s="24"/>
      <c r="W1518" s="24"/>
      <c r="X1518" s="24"/>
      <c r="Y1518" s="24"/>
    </row>
    <row r="1519" spans="1:25">
      <c r="A1519" s="24"/>
      <c r="B1519" s="24"/>
      <c r="J1519" s="24"/>
      <c r="K1519" s="24"/>
      <c r="L1519" s="24"/>
      <c r="W1519" s="24"/>
      <c r="X1519" s="24"/>
      <c r="Y1519" s="24"/>
    </row>
    <row r="1520" spans="1:25">
      <c r="A1520" s="24"/>
      <c r="B1520" s="24"/>
      <c r="J1520" s="24"/>
      <c r="K1520" s="24"/>
      <c r="L1520" s="24"/>
      <c r="W1520" s="24"/>
      <c r="X1520" s="24"/>
      <c r="Y1520" s="24"/>
    </row>
    <row r="1521" spans="1:25">
      <c r="A1521" s="24"/>
      <c r="B1521" s="24"/>
      <c r="J1521" s="24"/>
      <c r="K1521" s="24"/>
      <c r="L1521" s="24"/>
      <c r="W1521" s="24"/>
      <c r="X1521" s="24"/>
      <c r="Y1521" s="24"/>
    </row>
    <row r="1522" spans="1:25">
      <c r="A1522" s="24"/>
      <c r="B1522" s="24"/>
      <c r="J1522" s="24"/>
      <c r="K1522" s="24"/>
      <c r="L1522" s="24"/>
      <c r="W1522" s="24"/>
      <c r="X1522" s="24"/>
      <c r="Y1522" s="24"/>
    </row>
    <row r="1523" spans="1:25">
      <c r="A1523" s="24"/>
      <c r="B1523" s="24"/>
      <c r="J1523" s="24"/>
      <c r="K1523" s="24"/>
      <c r="L1523" s="24"/>
      <c r="W1523" s="24"/>
      <c r="X1523" s="24"/>
      <c r="Y1523" s="24"/>
    </row>
    <row r="1524" spans="1:25">
      <c r="A1524" s="24"/>
      <c r="B1524" s="24"/>
      <c r="J1524" s="24"/>
      <c r="K1524" s="24"/>
      <c r="L1524" s="24"/>
      <c r="W1524" s="24"/>
      <c r="X1524" s="24"/>
      <c r="Y1524" s="24"/>
    </row>
    <row r="1525" spans="1:25">
      <c r="A1525" s="24"/>
      <c r="B1525" s="24"/>
      <c r="J1525" s="24"/>
      <c r="K1525" s="24"/>
      <c r="L1525" s="24"/>
      <c r="W1525" s="24"/>
      <c r="X1525" s="24"/>
      <c r="Y1525" s="24"/>
    </row>
    <row r="1526" spans="1:25">
      <c r="A1526" s="24"/>
      <c r="B1526" s="24"/>
      <c r="J1526" s="24"/>
      <c r="K1526" s="24"/>
      <c r="L1526" s="24"/>
      <c r="W1526" s="24"/>
      <c r="X1526" s="24"/>
      <c r="Y1526" s="24"/>
    </row>
    <row r="1527" spans="1:25">
      <c r="A1527" s="24"/>
      <c r="B1527" s="24"/>
      <c r="J1527" s="24"/>
      <c r="K1527" s="24"/>
      <c r="L1527" s="24"/>
      <c r="W1527" s="24"/>
      <c r="X1527" s="24"/>
      <c r="Y1527" s="24"/>
    </row>
    <row r="1528" spans="1:25">
      <c r="A1528" s="24"/>
      <c r="B1528" s="24"/>
      <c r="J1528" s="24"/>
      <c r="K1528" s="24"/>
      <c r="L1528" s="24"/>
      <c r="W1528" s="24"/>
      <c r="X1528" s="24"/>
      <c r="Y1528" s="24"/>
    </row>
    <row r="1529" spans="1:25">
      <c r="A1529" s="24"/>
      <c r="B1529" s="24"/>
      <c r="J1529" s="24"/>
      <c r="K1529" s="24"/>
      <c r="L1529" s="24"/>
      <c r="W1529" s="24"/>
      <c r="X1529" s="24"/>
      <c r="Y1529" s="24"/>
    </row>
    <row r="1530" spans="1:25">
      <c r="A1530" s="24"/>
      <c r="B1530" s="24"/>
      <c r="J1530" s="24"/>
      <c r="K1530" s="24"/>
      <c r="L1530" s="24"/>
      <c r="W1530" s="24"/>
      <c r="X1530" s="24"/>
      <c r="Y1530" s="24"/>
    </row>
    <row r="1531" spans="1:25">
      <c r="A1531" s="24"/>
      <c r="B1531" s="24"/>
      <c r="J1531" s="24"/>
      <c r="K1531" s="24"/>
      <c r="L1531" s="24"/>
      <c r="W1531" s="24"/>
      <c r="X1531" s="24"/>
      <c r="Y1531" s="24"/>
    </row>
    <row r="1532" spans="1:25">
      <c r="A1532" s="24"/>
      <c r="B1532" s="24"/>
      <c r="J1532" s="24"/>
      <c r="K1532" s="24"/>
      <c r="L1532" s="24"/>
      <c r="W1532" s="24"/>
      <c r="X1532" s="24"/>
      <c r="Y1532" s="24"/>
    </row>
    <row r="1533" spans="1:25">
      <c r="A1533" s="24"/>
      <c r="B1533" s="24"/>
      <c r="J1533" s="24"/>
      <c r="K1533" s="24"/>
      <c r="L1533" s="24"/>
      <c r="W1533" s="24"/>
      <c r="X1533" s="24"/>
      <c r="Y1533" s="24"/>
    </row>
    <row r="1534" spans="1:25">
      <c r="A1534" s="24"/>
      <c r="B1534" s="24"/>
      <c r="J1534" s="24"/>
      <c r="K1534" s="24"/>
      <c r="L1534" s="24"/>
      <c r="W1534" s="24"/>
      <c r="X1534" s="24"/>
      <c r="Y1534" s="24"/>
    </row>
    <row r="1535" spans="1:25">
      <c r="A1535" s="24"/>
      <c r="B1535" s="24"/>
      <c r="J1535" s="24"/>
      <c r="K1535" s="24"/>
      <c r="L1535" s="24"/>
      <c r="W1535" s="24"/>
      <c r="X1535" s="24"/>
      <c r="Y1535" s="24"/>
    </row>
    <row r="1536" spans="1:25">
      <c r="A1536" s="24"/>
      <c r="B1536" s="24"/>
      <c r="J1536" s="24"/>
      <c r="K1536" s="24"/>
      <c r="L1536" s="24"/>
      <c r="W1536" s="24"/>
      <c r="X1536" s="24"/>
      <c r="Y1536" s="24"/>
    </row>
    <row r="1537" spans="1:25">
      <c r="A1537" s="24"/>
      <c r="B1537" s="24"/>
      <c r="J1537" s="24"/>
      <c r="K1537" s="24"/>
      <c r="L1537" s="24"/>
      <c r="W1537" s="24"/>
      <c r="X1537" s="24"/>
      <c r="Y1537" s="24"/>
    </row>
    <row r="1538" spans="1:25">
      <c r="A1538" s="24"/>
      <c r="B1538" s="24"/>
      <c r="J1538" s="24"/>
      <c r="K1538" s="24"/>
      <c r="L1538" s="24"/>
      <c r="W1538" s="24"/>
      <c r="X1538" s="24"/>
      <c r="Y1538" s="24"/>
    </row>
    <row r="1539" spans="1:25">
      <c r="A1539" s="24"/>
      <c r="B1539" s="24"/>
      <c r="J1539" s="24"/>
      <c r="K1539" s="24"/>
      <c r="L1539" s="24"/>
      <c r="W1539" s="24"/>
      <c r="X1539" s="24"/>
      <c r="Y1539" s="24"/>
    </row>
    <row r="1540" spans="1:25">
      <c r="A1540" s="24"/>
      <c r="B1540" s="24"/>
      <c r="J1540" s="24"/>
      <c r="K1540" s="24"/>
      <c r="L1540" s="24"/>
      <c r="W1540" s="24"/>
      <c r="X1540" s="24"/>
      <c r="Y1540" s="24"/>
    </row>
    <row r="1541" spans="1:25">
      <c r="A1541" s="24"/>
      <c r="B1541" s="24"/>
      <c r="J1541" s="24"/>
      <c r="K1541" s="24"/>
      <c r="L1541" s="24"/>
      <c r="W1541" s="24"/>
      <c r="X1541" s="24"/>
      <c r="Y1541" s="24"/>
    </row>
    <row r="1542" spans="1:25">
      <c r="A1542" s="24"/>
      <c r="B1542" s="24"/>
      <c r="J1542" s="24"/>
      <c r="K1542" s="24"/>
      <c r="L1542" s="24"/>
      <c r="W1542" s="24"/>
      <c r="X1542" s="24"/>
      <c r="Y1542" s="24"/>
    </row>
    <row r="1543" spans="1:25">
      <c r="A1543" s="24"/>
      <c r="B1543" s="24"/>
      <c r="J1543" s="24"/>
      <c r="K1543" s="24"/>
      <c r="L1543" s="24"/>
      <c r="W1543" s="24"/>
      <c r="X1543" s="24"/>
      <c r="Y1543" s="24"/>
    </row>
    <row r="1544" spans="1:25">
      <c r="A1544" s="24"/>
      <c r="B1544" s="24"/>
      <c r="J1544" s="24"/>
      <c r="K1544" s="24"/>
      <c r="L1544" s="24"/>
      <c r="W1544" s="24"/>
      <c r="X1544" s="24"/>
      <c r="Y1544" s="24"/>
    </row>
    <row r="1545" spans="1:25">
      <c r="A1545" s="24"/>
      <c r="B1545" s="24"/>
      <c r="J1545" s="24"/>
      <c r="K1545" s="24"/>
      <c r="L1545" s="24"/>
      <c r="W1545" s="24"/>
      <c r="X1545" s="24"/>
      <c r="Y1545" s="24"/>
    </row>
    <row r="1546" spans="1:25">
      <c r="A1546" s="24"/>
      <c r="B1546" s="24"/>
      <c r="J1546" s="24"/>
      <c r="K1546" s="24"/>
      <c r="L1546" s="24"/>
      <c r="W1546" s="24"/>
      <c r="X1546" s="24"/>
      <c r="Y1546" s="24"/>
    </row>
    <row r="1547" spans="1:25">
      <c r="A1547" s="24"/>
      <c r="B1547" s="24"/>
      <c r="J1547" s="24"/>
      <c r="K1547" s="24"/>
      <c r="L1547" s="24"/>
      <c r="W1547" s="24"/>
      <c r="X1547" s="24"/>
      <c r="Y1547" s="24"/>
    </row>
    <row r="1548" spans="1:25">
      <c r="A1548" s="24"/>
      <c r="B1548" s="24"/>
      <c r="J1548" s="24"/>
      <c r="K1548" s="24"/>
      <c r="L1548" s="24"/>
      <c r="W1548" s="24"/>
      <c r="X1548" s="24"/>
      <c r="Y1548" s="24"/>
    </row>
    <row r="1549" spans="1:25">
      <c r="A1549" s="24"/>
      <c r="B1549" s="24"/>
      <c r="J1549" s="24"/>
      <c r="K1549" s="24"/>
      <c r="L1549" s="24"/>
      <c r="W1549" s="24"/>
      <c r="X1549" s="24"/>
      <c r="Y1549" s="24"/>
    </row>
    <row r="1550" spans="1:25">
      <c r="A1550" s="24"/>
      <c r="B1550" s="24"/>
      <c r="J1550" s="24"/>
      <c r="K1550" s="24"/>
      <c r="L1550" s="24"/>
      <c r="W1550" s="24"/>
      <c r="X1550" s="24"/>
      <c r="Y1550" s="24"/>
    </row>
    <row r="1551" spans="1:25">
      <c r="A1551" s="24"/>
      <c r="B1551" s="24"/>
      <c r="J1551" s="24"/>
      <c r="K1551" s="24"/>
      <c r="L1551" s="24"/>
      <c r="W1551" s="24"/>
      <c r="X1551" s="24"/>
      <c r="Y1551" s="24"/>
    </row>
    <row r="1552" spans="1:25">
      <c r="A1552" s="24"/>
      <c r="B1552" s="24"/>
      <c r="J1552" s="24"/>
      <c r="K1552" s="24"/>
      <c r="L1552" s="24"/>
      <c r="W1552" s="24"/>
      <c r="X1552" s="24"/>
      <c r="Y1552" s="24"/>
    </row>
    <row r="1553" spans="1:25">
      <c r="A1553" s="24"/>
      <c r="B1553" s="24"/>
      <c r="J1553" s="24"/>
      <c r="K1553" s="24"/>
      <c r="L1553" s="24"/>
      <c r="W1553" s="24"/>
      <c r="X1553" s="24"/>
      <c r="Y1553" s="24"/>
    </row>
    <row r="1554" spans="1:25">
      <c r="A1554" s="24"/>
      <c r="B1554" s="24"/>
      <c r="J1554" s="24"/>
      <c r="K1554" s="24"/>
      <c r="L1554" s="24"/>
      <c r="W1554" s="24"/>
      <c r="X1554" s="24"/>
      <c r="Y1554" s="24"/>
    </row>
    <row r="1555" spans="1:25">
      <c r="A1555" s="24"/>
      <c r="B1555" s="24"/>
      <c r="J1555" s="24"/>
      <c r="K1555" s="24"/>
      <c r="L1555" s="24"/>
      <c r="W1555" s="24"/>
      <c r="X1555" s="24"/>
      <c r="Y1555" s="24"/>
    </row>
    <row r="1556" spans="1:25">
      <c r="A1556" s="24"/>
      <c r="B1556" s="24"/>
      <c r="J1556" s="24"/>
      <c r="K1556" s="24"/>
      <c r="L1556" s="24"/>
      <c r="W1556" s="24"/>
      <c r="X1556" s="24"/>
      <c r="Y1556" s="24"/>
    </row>
    <row r="1557" spans="1:25">
      <c r="A1557" s="24"/>
      <c r="B1557" s="24"/>
      <c r="J1557" s="24"/>
      <c r="K1557" s="24"/>
      <c r="L1557" s="24"/>
      <c r="W1557" s="24"/>
      <c r="X1557" s="24"/>
      <c r="Y1557" s="24"/>
    </row>
    <row r="1558" spans="1:25">
      <c r="A1558" s="24"/>
      <c r="B1558" s="24"/>
      <c r="J1558" s="24"/>
      <c r="K1558" s="24"/>
      <c r="L1558" s="24"/>
      <c r="W1558" s="24"/>
      <c r="X1558" s="24"/>
      <c r="Y1558" s="24"/>
    </row>
    <row r="1559" spans="1:25">
      <c r="A1559" s="24"/>
      <c r="B1559" s="24"/>
      <c r="J1559" s="24"/>
      <c r="K1559" s="24"/>
      <c r="L1559" s="24"/>
      <c r="W1559" s="24"/>
      <c r="X1559" s="24"/>
      <c r="Y1559" s="24"/>
    </row>
    <row r="1560" spans="1:25">
      <c r="A1560" s="24"/>
      <c r="B1560" s="24"/>
      <c r="J1560" s="24"/>
      <c r="K1560" s="24"/>
      <c r="L1560" s="24"/>
      <c r="W1560" s="24"/>
      <c r="X1560" s="24"/>
      <c r="Y1560" s="24"/>
    </row>
    <row r="1561" spans="1:25">
      <c r="A1561" s="24"/>
      <c r="B1561" s="24"/>
      <c r="J1561" s="24"/>
      <c r="K1561" s="24"/>
      <c r="L1561" s="24"/>
      <c r="W1561" s="24"/>
      <c r="X1561" s="24"/>
      <c r="Y1561" s="24"/>
    </row>
    <row r="1562" spans="1:25">
      <c r="A1562" s="24"/>
      <c r="B1562" s="24"/>
      <c r="J1562" s="24"/>
      <c r="K1562" s="24"/>
      <c r="L1562" s="24"/>
      <c r="W1562" s="24"/>
      <c r="X1562" s="24"/>
      <c r="Y1562" s="24"/>
    </row>
    <row r="1563" spans="1:25">
      <c r="A1563" s="24"/>
      <c r="B1563" s="24"/>
      <c r="J1563" s="24"/>
      <c r="K1563" s="24"/>
      <c r="L1563" s="24"/>
      <c r="W1563" s="24"/>
      <c r="X1563" s="24"/>
      <c r="Y1563" s="24"/>
    </row>
    <row r="1564" spans="1:25">
      <c r="A1564" s="24"/>
      <c r="B1564" s="24"/>
      <c r="J1564" s="24"/>
      <c r="K1564" s="24"/>
      <c r="L1564" s="24"/>
      <c r="W1564" s="24"/>
      <c r="X1564" s="24"/>
      <c r="Y1564" s="24"/>
    </row>
    <row r="1565" spans="1:25">
      <c r="A1565" s="24"/>
      <c r="B1565" s="24"/>
      <c r="J1565" s="24"/>
      <c r="K1565" s="24"/>
      <c r="L1565" s="24"/>
      <c r="W1565" s="24"/>
      <c r="X1565" s="24"/>
      <c r="Y1565" s="24"/>
    </row>
    <row r="1566" spans="1:25">
      <c r="A1566" s="24"/>
      <c r="B1566" s="24"/>
      <c r="K1566" s="24"/>
      <c r="L1566" s="24"/>
      <c r="W1566" s="24"/>
      <c r="X1566" s="24"/>
      <c r="Y1566" s="24"/>
    </row>
    <row r="1567" spans="1:25">
      <c r="A1567" s="24"/>
      <c r="B1567" s="24"/>
      <c r="K1567" s="24"/>
      <c r="L1567" s="24"/>
      <c r="W1567" s="24"/>
      <c r="X1567" s="24"/>
      <c r="Y1567" s="24"/>
    </row>
    <row r="1568" spans="1:25">
      <c r="A1568" s="24"/>
      <c r="B1568" s="24"/>
      <c r="K1568" s="24"/>
      <c r="L1568" s="24"/>
      <c r="W1568" s="24"/>
      <c r="X1568" s="24"/>
      <c r="Y1568" s="24"/>
    </row>
    <row r="1569" spans="1:25">
      <c r="A1569" s="24"/>
      <c r="B1569" s="24"/>
      <c r="K1569" s="24"/>
      <c r="L1569" s="24"/>
      <c r="W1569" s="24"/>
      <c r="X1569" s="24"/>
      <c r="Y1569" s="24"/>
    </row>
    <row r="1570" spans="1:25">
      <c r="A1570" s="24"/>
      <c r="B1570" s="24"/>
      <c r="K1570" s="24"/>
      <c r="L1570" s="24"/>
      <c r="W1570" s="24"/>
      <c r="X1570" s="24"/>
      <c r="Y1570" s="24"/>
    </row>
    <row r="1571" spans="1:25">
      <c r="A1571" s="24"/>
      <c r="B1571" s="24"/>
      <c r="K1571" s="24"/>
      <c r="L1571" s="24"/>
      <c r="W1571" s="24"/>
      <c r="X1571" s="24"/>
      <c r="Y1571" s="24"/>
    </row>
    <row r="1572" spans="1:25">
      <c r="A1572" s="24"/>
      <c r="B1572" s="24"/>
      <c r="K1572" s="24"/>
      <c r="L1572" s="24"/>
      <c r="W1572" s="24"/>
      <c r="X1572" s="24"/>
      <c r="Y1572" s="24"/>
    </row>
    <row r="1573" spans="1:25">
      <c r="A1573" s="24"/>
      <c r="B1573" s="24"/>
      <c r="K1573" s="24"/>
      <c r="L1573" s="24"/>
      <c r="W1573" s="24"/>
      <c r="X1573" s="24"/>
      <c r="Y1573" s="24"/>
    </row>
    <row r="1574" spans="1:25">
      <c r="A1574" s="24"/>
      <c r="B1574" s="24"/>
      <c r="K1574" s="24"/>
      <c r="L1574" s="24"/>
      <c r="W1574" s="24"/>
      <c r="X1574" s="24"/>
      <c r="Y1574" s="24"/>
    </row>
    <row r="1575" spans="1:25">
      <c r="A1575" s="24"/>
      <c r="B1575" s="24"/>
      <c r="K1575" s="24"/>
      <c r="L1575" s="24"/>
      <c r="W1575" s="24"/>
      <c r="X1575" s="24"/>
      <c r="Y1575" s="24"/>
    </row>
    <row r="1576" spans="1:25">
      <c r="A1576" s="24"/>
      <c r="B1576" s="24"/>
      <c r="K1576" s="24"/>
      <c r="L1576" s="24"/>
      <c r="W1576" s="24"/>
      <c r="X1576" s="24"/>
      <c r="Y1576" s="24"/>
    </row>
    <row r="1577" spans="1:25">
      <c r="A1577" s="24"/>
      <c r="B1577" s="24"/>
      <c r="K1577" s="24"/>
      <c r="L1577" s="24"/>
      <c r="W1577" s="24"/>
      <c r="X1577" s="24"/>
      <c r="Y1577" s="24"/>
    </row>
    <row r="1578" spans="1:25">
      <c r="A1578" s="24"/>
      <c r="B1578" s="24"/>
      <c r="K1578" s="24"/>
      <c r="L1578" s="24"/>
      <c r="W1578" s="24"/>
      <c r="X1578" s="24"/>
      <c r="Y1578" s="24"/>
    </row>
    <row r="1579" spans="1:25">
      <c r="A1579" s="24"/>
      <c r="B1579" s="24"/>
      <c r="K1579" s="24"/>
      <c r="L1579" s="24"/>
      <c r="W1579" s="24"/>
      <c r="X1579" s="24"/>
      <c r="Y1579" s="24"/>
    </row>
    <row r="1580" spans="1:25">
      <c r="A1580" s="24"/>
      <c r="B1580" s="24"/>
      <c r="K1580" s="24"/>
      <c r="L1580" s="24"/>
      <c r="W1580" s="24"/>
      <c r="X1580" s="24"/>
      <c r="Y1580" s="24"/>
    </row>
    <row r="1581" spans="1:25">
      <c r="A1581" s="24"/>
      <c r="B1581" s="24"/>
      <c r="K1581" s="24"/>
      <c r="L1581" s="24"/>
      <c r="W1581" s="24"/>
      <c r="X1581" s="24"/>
      <c r="Y1581" s="24"/>
    </row>
    <row r="1582" spans="1:25">
      <c r="A1582" s="24"/>
      <c r="B1582" s="24"/>
      <c r="K1582" s="24"/>
      <c r="L1582" s="24"/>
      <c r="W1582" s="24"/>
      <c r="X1582" s="24"/>
      <c r="Y1582" s="24"/>
    </row>
    <row r="1583" spans="1:25">
      <c r="A1583" s="24"/>
      <c r="B1583" s="24"/>
      <c r="K1583" s="24"/>
      <c r="L1583" s="24"/>
      <c r="W1583" s="24"/>
      <c r="X1583" s="24"/>
      <c r="Y1583" s="24"/>
    </row>
    <row r="1584" spans="1:25">
      <c r="A1584" s="24"/>
      <c r="B1584" s="24"/>
      <c r="K1584" s="24"/>
      <c r="L1584" s="24"/>
      <c r="W1584" s="24"/>
      <c r="X1584" s="24"/>
      <c r="Y1584" s="24"/>
    </row>
    <row r="1585" spans="1:25">
      <c r="A1585" s="24"/>
      <c r="B1585" s="24"/>
      <c r="K1585" s="24"/>
      <c r="L1585" s="24"/>
      <c r="W1585" s="24"/>
      <c r="X1585" s="24"/>
      <c r="Y1585" s="24"/>
    </row>
    <row r="1586" spans="1:25">
      <c r="A1586" s="24"/>
      <c r="B1586" s="24"/>
      <c r="K1586" s="24"/>
      <c r="L1586" s="24"/>
      <c r="W1586" s="24"/>
      <c r="X1586" s="24"/>
      <c r="Y1586" s="24"/>
    </row>
    <row r="1587" spans="1:25">
      <c r="A1587" s="24"/>
      <c r="B1587" s="24"/>
      <c r="K1587" s="24"/>
      <c r="L1587" s="24"/>
      <c r="W1587" s="24"/>
      <c r="X1587" s="24"/>
      <c r="Y1587" s="24"/>
    </row>
    <row r="1588" spans="1:25">
      <c r="A1588" s="24"/>
      <c r="B1588" s="24"/>
      <c r="K1588" s="24"/>
      <c r="L1588" s="24"/>
      <c r="W1588" s="24"/>
      <c r="X1588" s="24"/>
      <c r="Y1588" s="24"/>
    </row>
    <row r="1589" spans="1:25">
      <c r="A1589" s="24"/>
      <c r="B1589" s="24"/>
      <c r="K1589" s="24"/>
      <c r="L1589" s="24"/>
      <c r="W1589" s="24"/>
      <c r="X1589" s="24"/>
      <c r="Y1589" s="24"/>
    </row>
    <row r="1590" spans="1:25">
      <c r="A1590" s="24"/>
      <c r="B1590" s="24"/>
      <c r="K1590" s="24"/>
      <c r="L1590" s="24"/>
      <c r="W1590" s="24"/>
      <c r="X1590" s="24"/>
      <c r="Y1590" s="24"/>
    </row>
    <row r="1591" spans="1:25">
      <c r="A1591" s="24"/>
      <c r="B1591" s="24"/>
      <c r="K1591" s="24"/>
      <c r="L1591" s="24"/>
      <c r="W1591" s="24"/>
      <c r="X1591" s="24"/>
      <c r="Y1591" s="24"/>
    </row>
    <row r="1592" spans="1:25">
      <c r="A1592" s="24"/>
      <c r="B1592" s="24"/>
      <c r="K1592" s="24"/>
      <c r="L1592" s="24"/>
      <c r="W1592" s="24"/>
      <c r="X1592" s="24"/>
      <c r="Y1592" s="24"/>
    </row>
    <row r="1593" spans="1:25">
      <c r="A1593" s="24"/>
      <c r="B1593" s="24"/>
      <c r="K1593" s="24"/>
      <c r="L1593" s="24"/>
      <c r="W1593" s="24"/>
      <c r="X1593" s="24"/>
      <c r="Y1593" s="24"/>
    </row>
    <row r="1594" spans="1:25">
      <c r="A1594" s="24"/>
      <c r="B1594" s="24"/>
      <c r="K1594" s="24"/>
      <c r="L1594" s="24"/>
      <c r="W1594" s="24"/>
      <c r="X1594" s="24"/>
      <c r="Y1594" s="24"/>
    </row>
    <row r="1595" spans="1:25">
      <c r="A1595" s="24"/>
      <c r="B1595" s="24"/>
      <c r="K1595" s="24"/>
      <c r="L1595" s="24"/>
      <c r="W1595" s="24"/>
      <c r="X1595" s="24"/>
      <c r="Y1595" s="24"/>
    </row>
    <row r="1596" spans="1:25">
      <c r="A1596" s="24"/>
      <c r="B1596" s="24"/>
      <c r="K1596" s="24"/>
      <c r="L1596" s="24"/>
      <c r="W1596" s="24"/>
      <c r="X1596" s="24"/>
      <c r="Y1596" s="24"/>
    </row>
    <row r="1597" spans="1:25">
      <c r="A1597" s="24"/>
      <c r="B1597" s="24"/>
      <c r="K1597" s="24"/>
      <c r="L1597" s="24"/>
      <c r="W1597" s="24"/>
      <c r="X1597" s="24"/>
      <c r="Y1597" s="24"/>
    </row>
    <row r="1598" spans="1:25">
      <c r="A1598" s="24"/>
      <c r="B1598" s="24"/>
      <c r="K1598" s="24"/>
      <c r="L1598" s="24"/>
      <c r="W1598" s="24"/>
      <c r="X1598" s="24"/>
      <c r="Y1598" s="24"/>
    </row>
    <row r="1599" spans="1:25">
      <c r="A1599" s="24"/>
      <c r="B1599" s="24"/>
      <c r="K1599" s="24"/>
      <c r="L1599" s="24"/>
      <c r="W1599" s="24"/>
      <c r="X1599" s="24"/>
      <c r="Y1599" s="24"/>
    </row>
    <row r="1600" spans="1:25">
      <c r="A1600" s="24"/>
      <c r="B1600" s="24"/>
      <c r="K1600" s="24"/>
      <c r="L1600" s="24"/>
      <c r="W1600" s="24"/>
      <c r="X1600" s="24"/>
      <c r="Y1600" s="24"/>
    </row>
    <row r="1601" spans="1:25">
      <c r="A1601" s="24"/>
      <c r="B1601" s="24"/>
      <c r="K1601" s="24"/>
      <c r="L1601" s="24"/>
      <c r="W1601" s="24"/>
      <c r="X1601" s="24"/>
      <c r="Y1601" s="24"/>
    </row>
    <row r="1602" spans="1:25">
      <c r="A1602" s="24"/>
      <c r="B1602" s="24"/>
      <c r="K1602" s="24"/>
      <c r="L1602" s="24"/>
      <c r="W1602" s="24"/>
      <c r="X1602" s="24"/>
      <c r="Y1602" s="24"/>
    </row>
    <row r="1603" spans="1:25">
      <c r="A1603" s="24"/>
      <c r="B1603" s="24"/>
      <c r="K1603" s="24"/>
      <c r="L1603" s="24"/>
      <c r="W1603" s="24"/>
      <c r="X1603" s="24"/>
      <c r="Y1603" s="24"/>
    </row>
    <row r="1604" spans="1:25">
      <c r="A1604" s="24"/>
      <c r="B1604" s="24"/>
      <c r="K1604" s="24"/>
      <c r="L1604" s="24"/>
      <c r="W1604" s="24"/>
      <c r="X1604" s="24"/>
      <c r="Y1604" s="24"/>
    </row>
    <row r="1605" spans="1:25">
      <c r="A1605" s="24"/>
      <c r="B1605" s="24"/>
      <c r="K1605" s="24"/>
      <c r="L1605" s="24"/>
      <c r="W1605" s="24"/>
      <c r="X1605" s="24"/>
      <c r="Y1605" s="24"/>
    </row>
    <row r="1606" spans="1:25">
      <c r="A1606" s="24"/>
      <c r="B1606" s="24"/>
      <c r="K1606" s="24"/>
      <c r="L1606" s="24"/>
      <c r="W1606" s="24"/>
      <c r="X1606" s="24"/>
      <c r="Y1606" s="24"/>
    </row>
    <row r="1607" spans="1:25">
      <c r="A1607" s="24"/>
      <c r="B1607" s="24"/>
      <c r="K1607" s="24"/>
      <c r="L1607" s="24"/>
      <c r="W1607" s="24"/>
      <c r="X1607" s="24"/>
      <c r="Y1607" s="24"/>
    </row>
    <row r="1608" spans="1:25">
      <c r="A1608" s="24"/>
      <c r="B1608" s="24"/>
      <c r="K1608" s="24"/>
      <c r="L1608" s="24"/>
      <c r="W1608" s="24"/>
      <c r="X1608" s="24"/>
      <c r="Y1608" s="24"/>
    </row>
    <row r="1609" spans="1:25">
      <c r="A1609" s="24"/>
      <c r="B1609" s="24"/>
      <c r="K1609" s="24"/>
      <c r="L1609" s="24"/>
      <c r="W1609" s="24"/>
      <c r="X1609" s="24"/>
      <c r="Y1609" s="24"/>
    </row>
    <row r="1610" spans="1:25">
      <c r="A1610" s="24"/>
      <c r="B1610" s="24"/>
      <c r="K1610" s="24"/>
      <c r="L1610" s="24"/>
      <c r="W1610" s="24"/>
      <c r="X1610" s="24"/>
      <c r="Y1610" s="24"/>
    </row>
    <row r="1611" spans="1:25">
      <c r="A1611" s="24"/>
      <c r="B1611" s="24"/>
      <c r="K1611" s="24"/>
      <c r="L1611" s="24"/>
      <c r="W1611" s="24"/>
      <c r="X1611" s="24"/>
      <c r="Y1611" s="24"/>
    </row>
    <row r="1612" spans="1:25">
      <c r="A1612" s="24"/>
      <c r="B1612" s="24"/>
      <c r="K1612" s="24"/>
      <c r="L1612" s="24"/>
      <c r="W1612" s="24"/>
      <c r="X1612" s="24"/>
      <c r="Y1612" s="24"/>
    </row>
    <row r="1613" spans="1:25">
      <c r="A1613" s="24"/>
      <c r="B1613" s="24"/>
      <c r="K1613" s="24"/>
      <c r="L1613" s="24"/>
      <c r="W1613" s="24"/>
      <c r="X1613" s="24"/>
      <c r="Y1613" s="24"/>
    </row>
    <row r="1614" spans="1:25">
      <c r="A1614" s="24"/>
      <c r="B1614" s="24"/>
      <c r="K1614" s="24"/>
      <c r="L1614" s="24"/>
      <c r="W1614" s="24"/>
      <c r="X1614" s="24"/>
      <c r="Y1614" s="24"/>
    </row>
    <row r="1615" spans="1:25">
      <c r="A1615" s="24"/>
      <c r="B1615" s="24"/>
      <c r="K1615" s="24"/>
      <c r="L1615" s="24"/>
      <c r="W1615" s="24"/>
      <c r="X1615" s="24"/>
      <c r="Y1615" s="24"/>
    </row>
    <row r="1616" spans="1:25">
      <c r="A1616" s="24"/>
      <c r="B1616" s="24"/>
      <c r="K1616" s="24"/>
      <c r="L1616" s="24"/>
      <c r="W1616" s="24"/>
      <c r="X1616" s="24"/>
      <c r="Y1616" s="24"/>
    </row>
    <row r="1617" spans="1:25">
      <c r="A1617" s="24"/>
      <c r="B1617" s="24"/>
      <c r="K1617" s="24"/>
      <c r="L1617" s="24"/>
      <c r="W1617" s="24"/>
      <c r="X1617" s="24"/>
      <c r="Y1617" s="24"/>
    </row>
    <row r="1618" spans="1:25">
      <c r="A1618" s="24"/>
      <c r="B1618" s="24"/>
      <c r="K1618" s="24"/>
      <c r="L1618" s="24"/>
      <c r="W1618" s="24"/>
      <c r="X1618" s="24"/>
      <c r="Y1618" s="24"/>
    </row>
    <row r="1619" spans="1:25">
      <c r="A1619" s="24"/>
      <c r="B1619" s="24"/>
      <c r="K1619" s="24"/>
      <c r="L1619" s="24"/>
      <c r="W1619" s="24"/>
      <c r="X1619" s="24"/>
      <c r="Y1619" s="24"/>
    </row>
    <row r="1620" spans="1:25">
      <c r="A1620" s="24"/>
      <c r="B1620" s="24"/>
      <c r="K1620" s="24"/>
      <c r="L1620" s="24"/>
      <c r="W1620" s="24"/>
      <c r="X1620" s="24"/>
      <c r="Y1620" s="24"/>
    </row>
    <row r="1621" spans="1:25">
      <c r="A1621" s="24"/>
      <c r="B1621" s="24"/>
      <c r="K1621" s="24"/>
      <c r="L1621" s="24"/>
      <c r="W1621" s="24"/>
      <c r="X1621" s="24"/>
      <c r="Y1621" s="24"/>
    </row>
    <row r="1622" spans="1:25">
      <c r="A1622" s="24"/>
      <c r="B1622" s="24"/>
      <c r="K1622" s="24"/>
      <c r="L1622" s="24"/>
      <c r="W1622" s="24"/>
      <c r="X1622" s="24"/>
      <c r="Y1622" s="24"/>
    </row>
    <row r="1623" spans="1:25">
      <c r="A1623" s="24"/>
      <c r="B1623" s="24"/>
      <c r="K1623" s="24"/>
      <c r="L1623" s="24"/>
      <c r="W1623" s="24"/>
      <c r="X1623" s="24"/>
      <c r="Y1623" s="24"/>
    </row>
    <row r="1624" spans="1:25">
      <c r="A1624" s="24"/>
      <c r="B1624" s="24"/>
      <c r="K1624" s="24"/>
      <c r="L1624" s="24"/>
      <c r="W1624" s="24"/>
      <c r="X1624" s="24"/>
      <c r="Y1624" s="24"/>
    </row>
    <row r="1625" spans="1:25">
      <c r="A1625" s="24"/>
      <c r="B1625" s="24"/>
      <c r="K1625" s="24"/>
      <c r="L1625" s="24"/>
      <c r="W1625" s="24"/>
      <c r="X1625" s="24"/>
      <c r="Y1625" s="24"/>
    </row>
    <row r="1626" spans="1:25">
      <c r="A1626" s="24"/>
      <c r="B1626" s="24"/>
      <c r="K1626" s="24"/>
      <c r="L1626" s="24"/>
      <c r="W1626" s="24"/>
      <c r="X1626" s="24"/>
      <c r="Y1626" s="24"/>
    </row>
    <row r="1627" spans="1:25">
      <c r="A1627" s="24"/>
      <c r="B1627" s="24"/>
      <c r="K1627" s="24"/>
      <c r="L1627" s="24"/>
      <c r="W1627" s="24"/>
      <c r="X1627" s="24"/>
      <c r="Y1627" s="24"/>
    </row>
    <row r="1628" spans="1:25">
      <c r="A1628" s="24"/>
      <c r="B1628" s="24"/>
      <c r="K1628" s="24"/>
      <c r="L1628" s="24"/>
      <c r="W1628" s="24"/>
      <c r="X1628" s="24"/>
      <c r="Y1628" s="24"/>
    </row>
    <row r="1629" spans="1:25">
      <c r="A1629" s="24"/>
      <c r="B1629" s="24"/>
      <c r="K1629" s="24"/>
      <c r="L1629" s="24"/>
      <c r="W1629" s="24"/>
      <c r="X1629" s="24"/>
      <c r="Y1629" s="24"/>
    </row>
    <row r="1630" spans="1:25">
      <c r="A1630" s="24"/>
      <c r="B1630" s="24"/>
      <c r="K1630" s="24"/>
      <c r="L1630" s="24"/>
      <c r="W1630" s="24"/>
      <c r="X1630" s="24"/>
      <c r="Y1630" s="24"/>
    </row>
    <row r="1631" spans="1:25">
      <c r="A1631" s="24"/>
      <c r="B1631" s="24"/>
      <c r="K1631" s="24"/>
      <c r="L1631" s="24"/>
      <c r="W1631" s="24"/>
      <c r="X1631" s="24"/>
      <c r="Y1631" s="24"/>
    </row>
    <row r="1632" spans="1:25">
      <c r="A1632" s="24"/>
      <c r="B1632" s="24"/>
      <c r="K1632" s="24"/>
      <c r="L1632" s="24"/>
      <c r="W1632" s="24"/>
      <c r="X1632" s="24"/>
      <c r="Y1632" s="24"/>
    </row>
    <row r="1633" spans="1:25">
      <c r="A1633" s="24"/>
      <c r="B1633" s="24"/>
      <c r="K1633" s="24"/>
      <c r="L1633" s="24"/>
      <c r="W1633" s="24"/>
      <c r="X1633" s="24"/>
      <c r="Y1633" s="24"/>
    </row>
    <row r="1634" spans="1:25">
      <c r="A1634" s="24"/>
      <c r="B1634" s="24"/>
      <c r="K1634" s="24"/>
      <c r="L1634" s="24"/>
      <c r="W1634" s="24"/>
      <c r="X1634" s="24"/>
      <c r="Y1634" s="24"/>
    </row>
    <row r="1635" spans="1:25">
      <c r="A1635" s="24"/>
      <c r="B1635" s="24"/>
      <c r="K1635" s="24"/>
      <c r="L1635" s="24"/>
      <c r="W1635" s="24"/>
      <c r="X1635" s="24"/>
      <c r="Y1635" s="24"/>
    </row>
    <row r="1636" spans="1:25">
      <c r="A1636" s="24"/>
      <c r="B1636" s="24"/>
      <c r="K1636" s="24"/>
      <c r="L1636" s="24"/>
      <c r="W1636" s="24"/>
      <c r="X1636" s="24"/>
      <c r="Y1636" s="24"/>
    </row>
    <row r="1637" spans="1:25">
      <c r="A1637" s="24"/>
      <c r="B1637" s="24"/>
      <c r="K1637" s="24"/>
      <c r="L1637" s="24"/>
      <c r="W1637" s="24"/>
      <c r="X1637" s="24"/>
      <c r="Y1637" s="24"/>
    </row>
    <row r="1638" spans="1:25">
      <c r="A1638" s="24"/>
      <c r="B1638" s="24"/>
      <c r="K1638" s="24"/>
      <c r="L1638" s="24"/>
      <c r="W1638" s="24"/>
      <c r="X1638" s="24"/>
      <c r="Y1638" s="24"/>
    </row>
    <row r="1639" spans="1:25">
      <c r="A1639" s="24"/>
      <c r="B1639" s="24"/>
      <c r="K1639" s="24"/>
      <c r="L1639" s="24"/>
      <c r="W1639" s="24"/>
      <c r="X1639" s="24"/>
      <c r="Y1639" s="24"/>
    </row>
    <row r="1640" spans="1:25">
      <c r="A1640" s="24"/>
      <c r="B1640" s="24"/>
      <c r="K1640" s="24"/>
      <c r="L1640" s="24"/>
      <c r="W1640" s="24"/>
      <c r="X1640" s="24"/>
      <c r="Y1640" s="24"/>
    </row>
    <row r="1641" spans="1:25">
      <c r="A1641" s="24"/>
      <c r="B1641" s="24"/>
      <c r="K1641" s="24"/>
      <c r="L1641" s="24"/>
      <c r="W1641" s="24"/>
      <c r="X1641" s="24"/>
      <c r="Y1641" s="24"/>
    </row>
    <row r="1642" spans="1:25">
      <c r="A1642" s="24"/>
      <c r="B1642" s="24"/>
      <c r="K1642" s="24"/>
      <c r="L1642" s="24"/>
      <c r="W1642" s="24"/>
      <c r="X1642" s="24"/>
      <c r="Y1642" s="24"/>
    </row>
    <row r="1643" spans="1:25">
      <c r="A1643" s="24"/>
      <c r="B1643" s="24"/>
      <c r="K1643" s="24"/>
      <c r="L1643" s="24"/>
      <c r="W1643" s="24"/>
      <c r="X1643" s="24"/>
      <c r="Y1643" s="24"/>
    </row>
    <row r="1644" spans="1:25">
      <c r="A1644" s="24"/>
      <c r="B1644" s="24"/>
      <c r="K1644" s="24"/>
      <c r="L1644" s="24"/>
      <c r="W1644" s="24"/>
      <c r="X1644" s="24"/>
      <c r="Y1644" s="24"/>
    </row>
    <row r="1645" spans="1:25">
      <c r="A1645" s="24"/>
      <c r="B1645" s="24"/>
      <c r="K1645" s="24"/>
      <c r="L1645" s="24"/>
      <c r="W1645" s="24"/>
      <c r="X1645" s="24"/>
      <c r="Y1645" s="24"/>
    </row>
    <row r="1646" spans="1:25">
      <c r="A1646" s="24"/>
      <c r="B1646" s="24"/>
      <c r="K1646" s="24"/>
      <c r="L1646" s="24"/>
      <c r="W1646" s="24"/>
      <c r="X1646" s="24"/>
      <c r="Y1646" s="24"/>
    </row>
    <row r="1647" spans="1:25">
      <c r="A1647" s="24"/>
      <c r="B1647" s="24"/>
      <c r="K1647" s="24"/>
      <c r="L1647" s="24"/>
      <c r="W1647" s="24"/>
      <c r="X1647" s="24"/>
      <c r="Y1647" s="24"/>
    </row>
    <row r="1648" spans="1:25">
      <c r="A1648" s="24"/>
      <c r="B1648" s="24"/>
      <c r="K1648" s="24"/>
      <c r="L1648" s="24"/>
      <c r="W1648" s="24"/>
      <c r="X1648" s="24"/>
      <c r="Y1648" s="24"/>
    </row>
    <row r="1649" spans="1:25">
      <c r="A1649" s="24"/>
      <c r="B1649" s="24"/>
      <c r="K1649" s="24"/>
      <c r="L1649" s="24"/>
      <c r="W1649" s="24"/>
      <c r="X1649" s="24"/>
      <c r="Y1649" s="24"/>
    </row>
    <row r="1650" spans="1:25">
      <c r="A1650" s="24"/>
      <c r="B1650" s="24"/>
      <c r="K1650" s="24"/>
      <c r="L1650" s="24"/>
      <c r="W1650" s="24"/>
      <c r="X1650" s="24"/>
      <c r="Y1650" s="24"/>
    </row>
    <row r="1651" spans="1:25">
      <c r="A1651" s="24"/>
      <c r="B1651" s="24"/>
      <c r="K1651" s="24"/>
      <c r="L1651" s="24"/>
      <c r="W1651" s="24"/>
      <c r="X1651" s="24"/>
      <c r="Y1651" s="24"/>
    </row>
    <row r="1652" spans="1:25">
      <c r="A1652" s="24"/>
      <c r="B1652" s="24"/>
      <c r="K1652" s="24"/>
      <c r="L1652" s="24"/>
      <c r="W1652" s="24"/>
      <c r="X1652" s="24"/>
      <c r="Y1652" s="24"/>
    </row>
    <row r="1653" spans="1:25">
      <c r="A1653" s="24"/>
      <c r="B1653" s="24"/>
      <c r="K1653" s="24"/>
      <c r="L1653" s="24"/>
      <c r="W1653" s="24"/>
      <c r="X1653" s="24"/>
      <c r="Y1653" s="24"/>
    </row>
    <row r="1654" spans="1:25">
      <c r="A1654" s="24"/>
      <c r="B1654" s="24"/>
      <c r="K1654" s="24"/>
      <c r="L1654" s="24"/>
      <c r="W1654" s="24"/>
      <c r="X1654" s="24"/>
      <c r="Y1654" s="24"/>
    </row>
    <row r="1655" spans="1:25">
      <c r="A1655" s="24"/>
      <c r="B1655" s="24"/>
      <c r="K1655" s="24"/>
      <c r="L1655" s="24"/>
      <c r="W1655" s="24"/>
      <c r="X1655" s="24"/>
      <c r="Y1655" s="24"/>
    </row>
    <row r="1656" spans="1:25">
      <c r="A1656" s="24"/>
      <c r="B1656" s="24"/>
      <c r="K1656" s="24"/>
      <c r="L1656" s="24"/>
      <c r="W1656" s="24"/>
      <c r="X1656" s="24"/>
      <c r="Y1656" s="24"/>
    </row>
    <row r="1657" spans="1:25">
      <c r="A1657" s="24"/>
      <c r="B1657" s="24"/>
      <c r="K1657" s="24"/>
      <c r="L1657" s="24"/>
      <c r="W1657" s="24"/>
      <c r="X1657" s="24"/>
      <c r="Y1657" s="24"/>
    </row>
    <row r="1658" spans="1:25">
      <c r="A1658" s="24"/>
      <c r="B1658" s="24"/>
      <c r="K1658" s="24"/>
      <c r="L1658" s="24"/>
      <c r="W1658" s="24"/>
      <c r="X1658" s="24"/>
      <c r="Y1658" s="24"/>
    </row>
    <row r="1659" spans="1:25">
      <c r="A1659" s="24"/>
      <c r="B1659" s="24"/>
      <c r="K1659" s="24"/>
      <c r="L1659" s="24"/>
      <c r="W1659" s="24"/>
      <c r="X1659" s="24"/>
      <c r="Y1659" s="24"/>
    </row>
    <row r="1660" spans="1:25">
      <c r="A1660" s="24"/>
      <c r="B1660" s="24"/>
      <c r="K1660" s="24"/>
      <c r="L1660" s="24"/>
      <c r="W1660" s="24"/>
      <c r="X1660" s="24"/>
      <c r="Y1660" s="24"/>
    </row>
    <row r="1661" spans="1:25">
      <c r="A1661" s="24"/>
      <c r="B1661" s="24"/>
      <c r="K1661" s="24"/>
      <c r="L1661" s="24"/>
      <c r="W1661" s="24"/>
      <c r="X1661" s="24"/>
      <c r="Y1661" s="24"/>
    </row>
    <row r="1662" spans="1:25">
      <c r="A1662" s="24"/>
      <c r="B1662" s="24"/>
      <c r="K1662" s="24"/>
      <c r="L1662" s="24"/>
      <c r="W1662" s="24"/>
      <c r="X1662" s="24"/>
      <c r="Y1662" s="24"/>
    </row>
    <row r="1663" spans="1:25">
      <c r="A1663" s="24"/>
      <c r="B1663" s="24"/>
      <c r="K1663" s="24"/>
      <c r="L1663" s="24"/>
      <c r="W1663" s="24"/>
      <c r="X1663" s="24"/>
      <c r="Y1663" s="24"/>
    </row>
    <row r="1664" spans="1:25">
      <c r="A1664" s="24"/>
      <c r="B1664" s="24"/>
      <c r="K1664" s="24"/>
      <c r="L1664" s="24"/>
      <c r="W1664" s="24"/>
      <c r="X1664" s="24"/>
      <c r="Y1664" s="24"/>
    </row>
    <row r="1665" spans="1:25">
      <c r="A1665" s="24"/>
      <c r="B1665" s="24"/>
      <c r="K1665" s="24"/>
      <c r="L1665" s="24"/>
      <c r="W1665" s="24"/>
      <c r="X1665" s="24"/>
      <c r="Y1665" s="24"/>
    </row>
    <row r="1666" spans="1:25">
      <c r="A1666" s="24"/>
      <c r="B1666" s="24"/>
      <c r="K1666" s="24"/>
      <c r="L1666" s="24"/>
      <c r="W1666" s="24"/>
      <c r="X1666" s="24"/>
      <c r="Y1666" s="24"/>
    </row>
    <row r="1667" spans="1:25">
      <c r="A1667" s="24"/>
      <c r="B1667" s="24"/>
      <c r="K1667" s="24"/>
      <c r="L1667" s="24"/>
      <c r="W1667" s="24"/>
      <c r="X1667" s="24"/>
      <c r="Y1667" s="24"/>
    </row>
    <row r="1668" spans="1:25">
      <c r="A1668" s="24"/>
      <c r="B1668" s="24"/>
      <c r="K1668" s="24"/>
      <c r="L1668" s="24"/>
      <c r="W1668" s="24"/>
      <c r="X1668" s="24"/>
      <c r="Y1668" s="24"/>
    </row>
    <row r="1669" spans="1:25">
      <c r="A1669" s="24"/>
      <c r="B1669" s="24"/>
      <c r="K1669" s="24"/>
      <c r="L1669" s="24"/>
      <c r="W1669" s="24"/>
      <c r="X1669" s="24"/>
      <c r="Y1669" s="24"/>
    </row>
    <row r="1670" spans="1:25">
      <c r="A1670" s="24"/>
      <c r="B1670" s="24"/>
      <c r="K1670" s="24"/>
      <c r="L1670" s="24"/>
      <c r="W1670" s="24"/>
      <c r="X1670" s="24"/>
      <c r="Y1670" s="24"/>
    </row>
    <row r="1671" spans="1:25">
      <c r="A1671" s="24"/>
      <c r="B1671" s="24"/>
      <c r="K1671" s="24"/>
      <c r="L1671" s="24"/>
      <c r="W1671" s="24"/>
      <c r="X1671" s="24"/>
      <c r="Y1671" s="24"/>
    </row>
    <row r="1672" spans="1:25">
      <c r="A1672" s="24"/>
      <c r="B1672" s="24"/>
      <c r="K1672" s="24"/>
      <c r="L1672" s="24"/>
      <c r="W1672" s="24"/>
      <c r="X1672" s="24"/>
      <c r="Y1672" s="24"/>
    </row>
    <row r="1673" spans="1:25">
      <c r="A1673" s="24"/>
      <c r="B1673" s="24"/>
      <c r="K1673" s="24"/>
      <c r="L1673" s="24"/>
      <c r="W1673" s="24"/>
      <c r="X1673" s="24"/>
      <c r="Y1673" s="24"/>
    </row>
    <row r="1674" spans="1:25">
      <c r="A1674" s="24"/>
      <c r="B1674" s="24"/>
      <c r="K1674" s="24"/>
      <c r="L1674" s="24"/>
      <c r="W1674" s="24"/>
      <c r="X1674" s="24"/>
      <c r="Y1674" s="24"/>
    </row>
    <row r="1675" spans="1:25">
      <c r="A1675" s="24"/>
      <c r="B1675" s="24"/>
      <c r="K1675" s="24"/>
      <c r="L1675" s="24"/>
      <c r="W1675" s="24"/>
      <c r="X1675" s="24"/>
      <c r="Y1675" s="24"/>
    </row>
    <row r="1676" spans="1:25">
      <c r="A1676" s="24"/>
      <c r="B1676" s="24"/>
      <c r="K1676" s="24"/>
      <c r="L1676" s="24"/>
      <c r="W1676" s="24"/>
      <c r="X1676" s="24"/>
      <c r="Y1676" s="24"/>
    </row>
    <row r="1677" spans="1:25">
      <c r="A1677" s="24"/>
      <c r="B1677" s="24"/>
      <c r="K1677" s="24"/>
      <c r="L1677" s="24"/>
      <c r="W1677" s="24"/>
      <c r="X1677" s="24"/>
      <c r="Y1677" s="24"/>
    </row>
    <row r="1678" spans="1:25">
      <c r="A1678" s="24"/>
      <c r="B1678" s="24"/>
      <c r="K1678" s="24"/>
      <c r="L1678" s="24"/>
      <c r="W1678" s="24"/>
      <c r="X1678" s="24"/>
      <c r="Y1678" s="24"/>
    </row>
    <row r="1679" spans="1:25">
      <c r="A1679" s="24"/>
      <c r="B1679" s="24"/>
      <c r="K1679" s="24"/>
      <c r="L1679" s="24"/>
      <c r="W1679" s="24"/>
      <c r="X1679" s="24"/>
      <c r="Y1679" s="24"/>
    </row>
    <row r="1680" spans="1:25">
      <c r="A1680" s="24"/>
      <c r="B1680" s="24"/>
      <c r="K1680" s="24"/>
      <c r="L1680" s="24"/>
      <c r="W1680" s="24"/>
      <c r="X1680" s="24"/>
      <c r="Y1680" s="24"/>
    </row>
    <row r="1681" spans="1:25">
      <c r="A1681" s="24"/>
      <c r="B1681" s="24"/>
      <c r="K1681" s="24"/>
      <c r="L1681" s="24"/>
      <c r="W1681" s="24"/>
      <c r="X1681" s="24"/>
      <c r="Y1681" s="24"/>
    </row>
    <row r="1682" spans="1:25">
      <c r="A1682" s="24"/>
      <c r="B1682" s="24"/>
      <c r="K1682" s="24"/>
      <c r="L1682" s="24"/>
      <c r="W1682" s="24"/>
      <c r="X1682" s="24"/>
      <c r="Y1682" s="24"/>
    </row>
    <row r="1683" spans="1:25">
      <c r="A1683" s="24"/>
      <c r="B1683" s="24"/>
      <c r="K1683" s="24"/>
      <c r="L1683" s="24"/>
      <c r="W1683" s="24"/>
      <c r="X1683" s="24"/>
      <c r="Y1683" s="24"/>
    </row>
    <row r="1684" spans="1:25">
      <c r="A1684" s="24"/>
      <c r="B1684" s="24"/>
      <c r="K1684" s="24"/>
      <c r="L1684" s="24"/>
      <c r="W1684" s="24"/>
      <c r="X1684" s="24"/>
      <c r="Y1684" s="24"/>
    </row>
    <row r="1685" spans="1:25">
      <c r="A1685" s="24"/>
      <c r="B1685" s="24"/>
      <c r="K1685" s="24"/>
      <c r="L1685" s="24"/>
      <c r="W1685" s="24"/>
      <c r="X1685" s="24"/>
      <c r="Y1685" s="24"/>
    </row>
    <row r="1686" spans="1:25">
      <c r="A1686" s="24"/>
      <c r="B1686" s="24"/>
      <c r="K1686" s="24"/>
      <c r="L1686" s="24"/>
      <c r="W1686" s="24"/>
      <c r="X1686" s="24"/>
      <c r="Y1686" s="24"/>
    </row>
    <row r="1687" spans="1:25">
      <c r="A1687" s="24"/>
      <c r="B1687" s="24"/>
      <c r="K1687" s="24"/>
      <c r="L1687" s="24"/>
      <c r="W1687" s="24"/>
      <c r="X1687" s="24"/>
      <c r="Y1687" s="24"/>
    </row>
    <row r="1688" spans="1:25">
      <c r="A1688" s="24"/>
      <c r="B1688" s="24"/>
      <c r="K1688" s="24"/>
      <c r="L1688" s="24"/>
      <c r="W1688" s="24"/>
      <c r="X1688" s="24"/>
      <c r="Y1688" s="24"/>
    </row>
    <row r="1689" spans="1:25">
      <c r="A1689" s="24"/>
      <c r="B1689" s="24"/>
      <c r="K1689" s="24"/>
      <c r="L1689" s="24"/>
      <c r="W1689" s="24"/>
      <c r="X1689" s="24"/>
      <c r="Y1689" s="24"/>
    </row>
    <row r="1690" spans="1:25">
      <c r="A1690" s="24"/>
      <c r="B1690" s="24"/>
      <c r="K1690" s="24"/>
      <c r="L1690" s="24"/>
      <c r="W1690" s="24"/>
      <c r="X1690" s="24"/>
      <c r="Y1690" s="24"/>
    </row>
    <row r="1691" spans="1:25">
      <c r="A1691" s="24"/>
      <c r="B1691" s="24"/>
      <c r="K1691" s="24"/>
      <c r="L1691" s="24"/>
      <c r="W1691" s="24"/>
      <c r="X1691" s="24"/>
      <c r="Y1691" s="24"/>
    </row>
    <row r="1692" spans="1:25">
      <c r="A1692" s="24"/>
      <c r="B1692" s="24"/>
      <c r="K1692" s="24"/>
      <c r="L1692" s="24"/>
      <c r="W1692" s="24"/>
      <c r="X1692" s="24"/>
      <c r="Y1692" s="24"/>
    </row>
    <row r="1693" spans="1:25">
      <c r="A1693" s="24"/>
      <c r="B1693" s="24"/>
      <c r="K1693" s="24"/>
      <c r="L1693" s="24"/>
      <c r="W1693" s="24"/>
      <c r="X1693" s="24"/>
      <c r="Y1693" s="24"/>
    </row>
    <row r="1694" spans="1:25">
      <c r="A1694" s="24"/>
      <c r="B1694" s="24"/>
      <c r="K1694" s="24"/>
      <c r="L1694" s="24"/>
      <c r="W1694" s="24"/>
      <c r="X1694" s="24"/>
      <c r="Y1694" s="24"/>
    </row>
    <row r="1695" spans="1:25">
      <c r="A1695" s="24"/>
      <c r="B1695" s="24"/>
      <c r="K1695" s="24"/>
      <c r="L1695" s="24"/>
      <c r="W1695" s="24"/>
      <c r="X1695" s="24"/>
      <c r="Y1695" s="24"/>
    </row>
    <row r="1696" spans="1:25">
      <c r="A1696" s="24"/>
      <c r="B1696" s="24"/>
      <c r="K1696" s="24"/>
      <c r="L1696" s="24"/>
      <c r="W1696" s="24"/>
      <c r="X1696" s="24"/>
      <c r="Y1696" s="24"/>
    </row>
    <row r="1697" spans="1:25">
      <c r="A1697" s="24"/>
      <c r="B1697" s="24"/>
      <c r="K1697" s="24"/>
      <c r="L1697" s="24"/>
      <c r="W1697" s="24"/>
      <c r="X1697" s="24"/>
      <c r="Y1697" s="24"/>
    </row>
    <row r="1698" spans="1:25">
      <c r="A1698" s="24"/>
      <c r="B1698" s="24"/>
      <c r="K1698" s="24"/>
      <c r="L1698" s="24"/>
      <c r="W1698" s="24"/>
      <c r="X1698" s="24"/>
      <c r="Y1698" s="24"/>
    </row>
    <row r="1699" spans="1:25">
      <c r="A1699" s="24"/>
      <c r="B1699" s="24"/>
      <c r="K1699" s="24"/>
      <c r="L1699" s="24"/>
      <c r="W1699" s="24"/>
      <c r="X1699" s="24"/>
      <c r="Y1699" s="24"/>
    </row>
    <row r="1700" spans="1:25">
      <c r="A1700" s="24"/>
      <c r="B1700" s="24"/>
      <c r="K1700" s="24"/>
      <c r="L1700" s="24"/>
      <c r="W1700" s="24"/>
      <c r="X1700" s="24"/>
      <c r="Y1700" s="24"/>
    </row>
    <row r="1701" spans="1:25">
      <c r="A1701" s="24"/>
      <c r="B1701" s="24"/>
      <c r="K1701" s="24"/>
      <c r="L1701" s="24"/>
      <c r="W1701" s="24"/>
      <c r="X1701" s="24"/>
      <c r="Y1701" s="24"/>
    </row>
    <row r="1702" spans="1:25">
      <c r="A1702" s="24"/>
      <c r="B1702" s="24"/>
      <c r="K1702" s="24"/>
      <c r="L1702" s="24"/>
      <c r="W1702" s="24"/>
      <c r="X1702" s="24"/>
      <c r="Y1702" s="24"/>
    </row>
    <row r="1703" spans="1:25">
      <c r="A1703" s="24"/>
      <c r="B1703" s="24"/>
      <c r="K1703" s="24"/>
      <c r="L1703" s="24"/>
      <c r="W1703" s="24"/>
      <c r="X1703" s="24"/>
      <c r="Y1703" s="24"/>
    </row>
    <row r="1704" spans="1:25">
      <c r="A1704" s="24"/>
      <c r="B1704" s="24"/>
      <c r="K1704" s="24"/>
      <c r="L1704" s="24"/>
      <c r="W1704" s="24"/>
      <c r="X1704" s="24"/>
      <c r="Y1704" s="24"/>
    </row>
    <row r="1705" spans="1:25">
      <c r="A1705" s="24"/>
      <c r="B1705" s="24"/>
      <c r="K1705" s="24"/>
      <c r="L1705" s="24"/>
      <c r="W1705" s="24"/>
      <c r="X1705" s="24"/>
      <c r="Y1705" s="24"/>
    </row>
    <row r="1706" spans="1:25">
      <c r="A1706" s="24"/>
      <c r="B1706" s="24"/>
      <c r="K1706" s="24"/>
      <c r="L1706" s="24"/>
      <c r="W1706" s="24"/>
      <c r="X1706" s="24"/>
      <c r="Y1706" s="24"/>
    </row>
    <row r="1707" spans="1:25">
      <c r="A1707" s="24"/>
      <c r="B1707" s="24"/>
      <c r="K1707" s="24"/>
      <c r="L1707" s="24"/>
      <c r="W1707" s="24"/>
      <c r="X1707" s="24"/>
      <c r="Y1707" s="24"/>
    </row>
    <row r="1708" spans="1:25">
      <c r="A1708" s="24"/>
      <c r="B1708" s="24"/>
      <c r="K1708" s="24"/>
      <c r="L1708" s="24"/>
      <c r="W1708" s="24"/>
      <c r="X1708" s="24"/>
      <c r="Y1708" s="24"/>
    </row>
    <row r="1709" spans="1:25">
      <c r="A1709" s="24"/>
      <c r="B1709" s="24"/>
      <c r="K1709" s="24"/>
      <c r="L1709" s="24"/>
      <c r="W1709" s="24"/>
      <c r="X1709" s="24"/>
      <c r="Y1709" s="24"/>
    </row>
    <row r="1710" spans="1:25">
      <c r="A1710" s="24"/>
      <c r="B1710" s="24"/>
      <c r="K1710" s="24"/>
      <c r="L1710" s="24"/>
      <c r="W1710" s="24"/>
      <c r="X1710" s="24"/>
      <c r="Y1710" s="24"/>
    </row>
    <row r="1711" spans="1:25">
      <c r="A1711" s="24"/>
      <c r="B1711" s="24"/>
      <c r="K1711" s="24"/>
      <c r="L1711" s="24"/>
      <c r="W1711" s="24"/>
      <c r="X1711" s="24"/>
      <c r="Y1711" s="24"/>
    </row>
    <row r="1712" spans="1:25">
      <c r="A1712" s="24"/>
      <c r="B1712" s="24"/>
      <c r="K1712" s="24"/>
      <c r="L1712" s="24"/>
      <c r="W1712" s="24"/>
      <c r="X1712" s="24"/>
      <c r="Y1712" s="24"/>
    </row>
    <row r="1713" spans="1:25">
      <c r="A1713" s="24"/>
      <c r="B1713" s="24"/>
      <c r="K1713" s="24"/>
      <c r="L1713" s="24"/>
      <c r="W1713" s="24"/>
      <c r="X1713" s="24"/>
      <c r="Y1713" s="24"/>
    </row>
    <row r="1714" spans="1:25">
      <c r="A1714" s="24"/>
      <c r="B1714" s="24"/>
      <c r="K1714" s="24"/>
      <c r="L1714" s="24"/>
      <c r="W1714" s="24"/>
      <c r="X1714" s="24"/>
      <c r="Y1714" s="24"/>
    </row>
    <row r="1715" spans="1:25">
      <c r="A1715" s="24"/>
      <c r="B1715" s="24"/>
      <c r="K1715" s="24"/>
      <c r="L1715" s="24"/>
      <c r="W1715" s="24"/>
      <c r="X1715" s="24"/>
      <c r="Y1715" s="24"/>
    </row>
    <row r="1716" spans="1:25">
      <c r="A1716" s="24"/>
      <c r="B1716" s="24"/>
      <c r="K1716" s="24"/>
      <c r="L1716" s="24"/>
      <c r="W1716" s="24"/>
      <c r="X1716" s="24"/>
      <c r="Y1716" s="24"/>
    </row>
    <row r="1717" spans="1:25">
      <c r="A1717" s="24"/>
      <c r="B1717" s="24"/>
      <c r="K1717" s="24"/>
      <c r="L1717" s="24"/>
      <c r="W1717" s="24"/>
      <c r="X1717" s="24"/>
      <c r="Y1717" s="24"/>
    </row>
    <row r="1718" spans="1:25">
      <c r="A1718" s="24"/>
      <c r="B1718" s="24"/>
      <c r="K1718" s="24"/>
      <c r="L1718" s="24"/>
      <c r="W1718" s="24"/>
      <c r="X1718" s="24"/>
      <c r="Y1718" s="24"/>
    </row>
    <row r="1719" spans="1:25">
      <c r="A1719" s="24"/>
      <c r="B1719" s="24"/>
      <c r="K1719" s="24"/>
      <c r="L1719" s="24"/>
      <c r="W1719" s="24"/>
      <c r="X1719" s="24"/>
      <c r="Y1719" s="24"/>
    </row>
    <row r="1720" spans="1:25">
      <c r="A1720" s="24"/>
      <c r="B1720" s="24"/>
      <c r="K1720" s="24"/>
      <c r="L1720" s="24"/>
      <c r="W1720" s="24"/>
      <c r="X1720" s="24"/>
      <c r="Y1720" s="24"/>
    </row>
    <row r="1721" spans="1:25">
      <c r="A1721" s="24"/>
      <c r="B1721" s="24"/>
      <c r="K1721" s="24"/>
      <c r="L1721" s="24"/>
      <c r="W1721" s="24"/>
      <c r="X1721" s="24"/>
      <c r="Y1721" s="24"/>
    </row>
    <row r="1722" spans="1:25">
      <c r="A1722" s="24"/>
      <c r="B1722" s="24"/>
      <c r="K1722" s="24"/>
      <c r="L1722" s="24"/>
      <c r="W1722" s="24"/>
      <c r="X1722" s="24"/>
      <c r="Y1722" s="24"/>
    </row>
    <row r="1723" spans="1:25">
      <c r="A1723" s="24"/>
      <c r="B1723" s="24"/>
      <c r="K1723" s="24"/>
      <c r="L1723" s="24"/>
      <c r="W1723" s="24"/>
      <c r="X1723" s="24"/>
      <c r="Y1723" s="24"/>
    </row>
    <row r="1724" spans="1:25">
      <c r="A1724" s="24"/>
      <c r="B1724" s="24"/>
      <c r="K1724" s="24"/>
      <c r="L1724" s="24"/>
      <c r="W1724" s="24"/>
      <c r="X1724" s="24"/>
      <c r="Y1724" s="24"/>
    </row>
    <row r="1725" spans="1:25">
      <c r="A1725" s="24"/>
      <c r="B1725" s="24"/>
      <c r="K1725" s="24"/>
      <c r="L1725" s="24"/>
      <c r="W1725" s="24"/>
      <c r="X1725" s="24"/>
      <c r="Y1725" s="24"/>
    </row>
    <row r="1726" spans="1:25">
      <c r="A1726" s="24"/>
      <c r="B1726" s="24"/>
      <c r="K1726" s="24"/>
      <c r="L1726" s="24"/>
      <c r="W1726" s="24"/>
      <c r="X1726" s="24"/>
      <c r="Y1726" s="24"/>
    </row>
    <row r="1727" spans="1:25">
      <c r="A1727" s="24"/>
      <c r="B1727" s="24"/>
      <c r="K1727" s="24"/>
      <c r="L1727" s="24"/>
      <c r="W1727" s="24"/>
      <c r="X1727" s="24"/>
      <c r="Y1727" s="24"/>
    </row>
    <row r="1728" spans="1:25">
      <c r="A1728" s="24"/>
      <c r="B1728" s="24"/>
      <c r="K1728" s="24"/>
      <c r="L1728" s="24"/>
      <c r="W1728" s="24"/>
      <c r="X1728" s="24"/>
      <c r="Y1728" s="24"/>
    </row>
    <row r="1729" spans="1:25">
      <c r="A1729" s="24"/>
      <c r="B1729" s="24"/>
      <c r="K1729" s="24"/>
      <c r="L1729" s="24"/>
      <c r="W1729" s="24"/>
      <c r="X1729" s="24"/>
      <c r="Y1729" s="24"/>
    </row>
    <row r="1730" spans="1:25">
      <c r="A1730" s="24"/>
      <c r="B1730" s="24"/>
      <c r="K1730" s="24"/>
      <c r="L1730" s="24"/>
      <c r="W1730" s="24"/>
      <c r="X1730" s="24"/>
      <c r="Y1730" s="24"/>
    </row>
    <row r="1731" spans="1:25">
      <c r="A1731" s="24"/>
      <c r="B1731" s="24"/>
      <c r="K1731" s="24"/>
      <c r="L1731" s="24"/>
      <c r="W1731" s="24"/>
      <c r="X1731" s="24"/>
      <c r="Y1731" s="24"/>
    </row>
    <row r="1732" spans="1:25">
      <c r="A1732" s="24"/>
      <c r="B1732" s="24"/>
      <c r="K1732" s="24"/>
      <c r="L1732" s="24"/>
      <c r="W1732" s="24"/>
      <c r="X1732" s="24"/>
      <c r="Y1732" s="24"/>
    </row>
    <row r="1733" spans="1:25">
      <c r="A1733" s="24"/>
      <c r="B1733" s="24"/>
      <c r="K1733" s="24"/>
      <c r="L1733" s="24"/>
      <c r="W1733" s="24"/>
      <c r="X1733" s="24"/>
      <c r="Y1733" s="24"/>
    </row>
    <row r="1734" spans="1:25">
      <c r="A1734" s="24"/>
      <c r="B1734" s="24"/>
      <c r="K1734" s="24"/>
      <c r="L1734" s="24"/>
      <c r="W1734" s="24"/>
      <c r="X1734" s="24"/>
      <c r="Y1734" s="24"/>
    </row>
    <row r="1735" spans="1:25">
      <c r="A1735" s="24"/>
      <c r="B1735" s="24"/>
      <c r="K1735" s="24"/>
      <c r="L1735" s="24"/>
      <c r="W1735" s="24"/>
      <c r="X1735" s="24"/>
      <c r="Y1735" s="24"/>
    </row>
    <row r="1736" spans="1:25">
      <c r="A1736" s="24"/>
      <c r="B1736" s="24"/>
      <c r="K1736" s="24"/>
      <c r="L1736" s="24"/>
      <c r="W1736" s="24"/>
      <c r="X1736" s="24"/>
      <c r="Y1736" s="24"/>
    </row>
    <row r="1737" spans="1:25">
      <c r="A1737" s="24"/>
      <c r="B1737" s="24"/>
      <c r="K1737" s="24"/>
      <c r="L1737" s="24"/>
      <c r="W1737" s="24"/>
      <c r="X1737" s="24"/>
      <c r="Y1737" s="24"/>
    </row>
    <row r="1738" spans="1:25">
      <c r="A1738" s="24"/>
      <c r="B1738" s="24"/>
      <c r="K1738" s="24"/>
      <c r="L1738" s="24"/>
      <c r="W1738" s="24"/>
      <c r="X1738" s="24"/>
      <c r="Y1738" s="24"/>
    </row>
    <row r="1739" spans="1:25">
      <c r="A1739" s="24"/>
      <c r="B1739" s="24"/>
      <c r="K1739" s="24"/>
      <c r="L1739" s="24"/>
      <c r="W1739" s="24"/>
      <c r="X1739" s="24"/>
      <c r="Y1739" s="24"/>
    </row>
    <row r="1740" spans="1:25">
      <c r="A1740" s="24"/>
      <c r="B1740" s="24"/>
      <c r="K1740" s="24"/>
      <c r="L1740" s="24"/>
      <c r="W1740" s="24"/>
      <c r="X1740" s="24"/>
      <c r="Y1740" s="24"/>
    </row>
    <row r="1741" spans="1:25">
      <c r="A1741" s="24"/>
      <c r="B1741" s="24"/>
      <c r="K1741" s="24"/>
      <c r="L1741" s="24"/>
      <c r="W1741" s="24"/>
      <c r="X1741" s="24"/>
      <c r="Y1741" s="24"/>
    </row>
    <row r="1742" spans="1:25">
      <c r="A1742" s="24"/>
      <c r="B1742" s="24"/>
      <c r="K1742" s="24"/>
      <c r="L1742" s="24"/>
      <c r="W1742" s="24"/>
      <c r="X1742" s="24"/>
      <c r="Y1742" s="24"/>
    </row>
    <row r="1743" spans="1:25">
      <c r="A1743" s="24"/>
      <c r="B1743" s="24"/>
      <c r="K1743" s="24"/>
      <c r="L1743" s="24"/>
      <c r="W1743" s="24"/>
      <c r="X1743" s="24"/>
      <c r="Y1743" s="24"/>
    </row>
    <row r="1744" spans="1:25">
      <c r="A1744" s="24"/>
      <c r="B1744" s="24"/>
      <c r="K1744" s="24"/>
      <c r="L1744" s="24"/>
      <c r="W1744" s="24"/>
      <c r="X1744" s="24"/>
      <c r="Y1744" s="24"/>
    </row>
    <row r="1745" spans="1:25">
      <c r="A1745" s="24"/>
      <c r="B1745" s="24"/>
      <c r="K1745" s="24"/>
      <c r="L1745" s="24"/>
      <c r="W1745" s="24"/>
      <c r="X1745" s="24"/>
      <c r="Y1745" s="24"/>
    </row>
    <row r="1746" spans="1:25">
      <c r="A1746" s="24"/>
      <c r="B1746" s="24"/>
      <c r="K1746" s="24"/>
      <c r="L1746" s="24"/>
      <c r="W1746" s="24"/>
      <c r="X1746" s="24"/>
      <c r="Y1746" s="24"/>
    </row>
    <row r="1747" spans="1:25">
      <c r="A1747" s="24"/>
      <c r="B1747" s="24"/>
      <c r="K1747" s="24"/>
      <c r="L1747" s="24"/>
      <c r="W1747" s="24"/>
      <c r="X1747" s="24"/>
      <c r="Y1747" s="24"/>
    </row>
    <row r="1748" spans="1:25">
      <c r="A1748" s="24"/>
      <c r="B1748" s="24"/>
      <c r="K1748" s="24"/>
      <c r="L1748" s="24"/>
      <c r="W1748" s="24"/>
      <c r="X1748" s="24"/>
      <c r="Y1748" s="24"/>
    </row>
    <row r="1749" spans="1:25">
      <c r="A1749" s="24"/>
      <c r="B1749" s="24"/>
      <c r="K1749" s="24"/>
      <c r="L1749" s="24"/>
      <c r="W1749" s="24"/>
      <c r="X1749" s="24"/>
      <c r="Y1749" s="24"/>
    </row>
    <row r="1750" spans="1:25">
      <c r="A1750" s="24"/>
      <c r="B1750" s="24"/>
      <c r="K1750" s="24"/>
      <c r="L1750" s="24"/>
      <c r="W1750" s="24"/>
      <c r="X1750" s="24"/>
      <c r="Y1750" s="24"/>
    </row>
    <row r="1751" spans="1:25">
      <c r="A1751" s="24"/>
      <c r="B1751" s="24"/>
      <c r="K1751" s="24"/>
      <c r="L1751" s="24"/>
      <c r="W1751" s="24"/>
      <c r="X1751" s="24"/>
      <c r="Y1751" s="24"/>
    </row>
    <row r="1752" spans="1:25">
      <c r="A1752" s="24"/>
      <c r="B1752" s="24"/>
      <c r="K1752" s="24"/>
      <c r="L1752" s="24"/>
      <c r="W1752" s="24"/>
      <c r="X1752" s="24"/>
      <c r="Y1752" s="24"/>
    </row>
    <row r="1753" spans="1:25">
      <c r="A1753" s="24"/>
      <c r="B1753" s="24"/>
      <c r="K1753" s="24"/>
      <c r="L1753" s="24"/>
      <c r="W1753" s="24"/>
      <c r="X1753" s="24"/>
      <c r="Y1753" s="24"/>
    </row>
    <row r="1754" spans="1:25">
      <c r="A1754" s="24"/>
      <c r="B1754" s="24"/>
      <c r="K1754" s="24"/>
      <c r="L1754" s="24"/>
      <c r="W1754" s="24"/>
      <c r="X1754" s="24"/>
      <c r="Y1754" s="24"/>
    </row>
    <row r="1755" spans="1:25">
      <c r="A1755" s="24"/>
      <c r="B1755" s="24"/>
      <c r="K1755" s="24"/>
      <c r="L1755" s="24"/>
      <c r="W1755" s="24"/>
      <c r="X1755" s="24"/>
      <c r="Y1755" s="24"/>
    </row>
    <row r="1756" spans="1:25">
      <c r="A1756" s="24"/>
      <c r="B1756" s="24"/>
      <c r="K1756" s="24"/>
      <c r="L1756" s="24"/>
      <c r="W1756" s="24"/>
      <c r="X1756" s="24"/>
      <c r="Y1756" s="24"/>
    </row>
    <row r="1757" spans="1:25">
      <c r="A1757" s="24"/>
      <c r="B1757" s="24"/>
      <c r="K1757" s="24"/>
      <c r="L1757" s="24"/>
      <c r="W1757" s="24"/>
      <c r="X1757" s="24"/>
      <c r="Y1757" s="24"/>
    </row>
    <row r="1758" spans="1:25">
      <c r="A1758" s="24"/>
      <c r="B1758" s="24"/>
      <c r="K1758" s="24"/>
      <c r="L1758" s="24"/>
      <c r="W1758" s="24"/>
      <c r="X1758" s="24"/>
      <c r="Y1758" s="24"/>
    </row>
    <row r="1759" spans="1:25">
      <c r="A1759" s="24"/>
      <c r="B1759" s="24"/>
      <c r="K1759" s="24"/>
      <c r="L1759" s="24"/>
      <c r="W1759" s="24"/>
      <c r="X1759" s="24"/>
      <c r="Y1759" s="24"/>
    </row>
    <row r="1760" spans="1:25">
      <c r="A1760" s="24"/>
      <c r="B1760" s="24"/>
      <c r="K1760" s="24"/>
      <c r="L1760" s="24"/>
      <c r="W1760" s="24"/>
      <c r="X1760" s="24"/>
      <c r="Y1760" s="24"/>
    </row>
    <row r="1761" spans="1:25">
      <c r="A1761" s="24"/>
      <c r="B1761" s="24"/>
      <c r="K1761" s="24"/>
      <c r="L1761" s="24"/>
      <c r="W1761" s="24"/>
      <c r="X1761" s="24"/>
      <c r="Y1761" s="24"/>
    </row>
    <row r="1762" spans="1:25">
      <c r="A1762" s="24"/>
      <c r="B1762" s="24"/>
      <c r="K1762" s="24"/>
      <c r="L1762" s="24"/>
      <c r="W1762" s="24"/>
      <c r="X1762" s="24"/>
      <c r="Y1762" s="24"/>
    </row>
    <row r="1763" spans="1:25">
      <c r="A1763" s="24"/>
      <c r="B1763" s="24"/>
      <c r="K1763" s="24"/>
      <c r="L1763" s="24"/>
      <c r="W1763" s="24"/>
      <c r="X1763" s="24"/>
      <c r="Y1763" s="24"/>
    </row>
    <row r="1764" spans="1:25">
      <c r="A1764" s="24"/>
      <c r="B1764" s="24"/>
      <c r="K1764" s="24"/>
      <c r="L1764" s="24"/>
      <c r="W1764" s="24"/>
      <c r="X1764" s="24"/>
      <c r="Y1764" s="24"/>
    </row>
    <row r="1765" spans="1:25">
      <c r="A1765" s="24"/>
      <c r="B1765" s="24"/>
      <c r="K1765" s="24"/>
      <c r="L1765" s="24"/>
      <c r="W1765" s="24"/>
      <c r="X1765" s="24"/>
      <c r="Y1765" s="24"/>
    </row>
    <row r="1766" spans="1:25">
      <c r="A1766" s="24"/>
      <c r="B1766" s="24"/>
      <c r="K1766" s="24"/>
      <c r="L1766" s="24"/>
      <c r="W1766" s="24"/>
      <c r="X1766" s="24"/>
      <c r="Y1766" s="24"/>
    </row>
    <row r="1767" spans="1:25">
      <c r="A1767" s="24"/>
      <c r="B1767" s="24"/>
      <c r="K1767" s="24"/>
      <c r="L1767" s="24"/>
      <c r="W1767" s="24"/>
      <c r="X1767" s="24"/>
      <c r="Y1767" s="24"/>
    </row>
    <row r="1768" spans="1:25">
      <c r="A1768" s="24"/>
      <c r="B1768" s="24"/>
      <c r="K1768" s="24"/>
      <c r="L1768" s="24"/>
      <c r="W1768" s="24"/>
      <c r="X1768" s="24"/>
      <c r="Y1768" s="24"/>
    </row>
    <row r="1769" spans="1:25">
      <c r="A1769" s="24"/>
      <c r="B1769" s="24"/>
      <c r="K1769" s="24"/>
      <c r="L1769" s="24"/>
      <c r="W1769" s="24"/>
      <c r="X1769" s="24"/>
      <c r="Y1769" s="24"/>
    </row>
    <row r="1770" spans="1:25">
      <c r="A1770" s="24"/>
      <c r="B1770" s="24"/>
      <c r="K1770" s="24"/>
      <c r="L1770" s="24"/>
      <c r="W1770" s="24"/>
      <c r="X1770" s="24"/>
      <c r="Y1770" s="24"/>
    </row>
    <row r="1771" spans="1:25">
      <c r="A1771" s="24"/>
      <c r="B1771" s="24"/>
      <c r="K1771" s="24"/>
      <c r="L1771" s="24"/>
      <c r="W1771" s="24"/>
      <c r="X1771" s="24"/>
      <c r="Y1771" s="24"/>
    </row>
    <row r="1772" spans="1:25">
      <c r="A1772" s="24"/>
      <c r="B1772" s="24"/>
      <c r="K1772" s="24"/>
      <c r="L1772" s="24"/>
      <c r="W1772" s="24"/>
      <c r="X1772" s="24"/>
      <c r="Y1772" s="24"/>
    </row>
    <row r="1773" spans="1:25">
      <c r="A1773" s="24"/>
      <c r="B1773" s="24"/>
      <c r="K1773" s="24"/>
      <c r="L1773" s="24"/>
      <c r="W1773" s="24"/>
      <c r="X1773" s="24"/>
      <c r="Y1773" s="24"/>
    </row>
    <row r="1774" spans="1:25">
      <c r="A1774" s="24"/>
      <c r="B1774" s="24"/>
      <c r="K1774" s="24"/>
      <c r="L1774" s="24"/>
      <c r="W1774" s="24"/>
      <c r="X1774" s="24"/>
      <c r="Y1774" s="24"/>
    </row>
    <row r="1775" spans="1:25">
      <c r="A1775" s="24"/>
      <c r="B1775" s="24"/>
      <c r="K1775" s="24"/>
      <c r="L1775" s="24"/>
      <c r="W1775" s="24"/>
      <c r="X1775" s="24"/>
      <c r="Y1775" s="24"/>
    </row>
    <row r="1776" spans="1:25">
      <c r="A1776" s="24"/>
      <c r="B1776" s="24"/>
      <c r="K1776" s="24"/>
      <c r="L1776" s="24"/>
      <c r="W1776" s="24"/>
      <c r="X1776" s="24"/>
      <c r="Y1776" s="24"/>
    </row>
    <row r="1777" spans="1:25">
      <c r="A1777" s="24"/>
      <c r="B1777" s="24"/>
      <c r="K1777" s="24"/>
      <c r="L1777" s="24"/>
      <c r="W1777" s="24"/>
      <c r="X1777" s="24"/>
      <c r="Y1777" s="24"/>
    </row>
    <row r="1778" spans="1:25">
      <c r="A1778" s="24"/>
      <c r="B1778" s="24"/>
      <c r="K1778" s="24"/>
      <c r="L1778" s="24"/>
      <c r="W1778" s="24"/>
      <c r="X1778" s="24"/>
      <c r="Y1778" s="24"/>
    </row>
    <row r="1779" spans="1:25">
      <c r="A1779" s="24"/>
      <c r="B1779" s="24"/>
      <c r="K1779" s="24"/>
      <c r="L1779" s="24"/>
      <c r="W1779" s="24"/>
      <c r="X1779" s="24"/>
      <c r="Y1779" s="24"/>
    </row>
    <row r="1780" spans="1:25">
      <c r="A1780" s="24"/>
      <c r="B1780" s="24"/>
      <c r="K1780" s="24"/>
      <c r="L1780" s="24"/>
      <c r="W1780" s="24"/>
      <c r="X1780" s="24"/>
      <c r="Y1780" s="24"/>
    </row>
    <row r="1781" spans="1:25">
      <c r="A1781" s="24"/>
      <c r="B1781" s="24"/>
      <c r="K1781" s="24"/>
      <c r="L1781" s="24"/>
      <c r="W1781" s="24"/>
      <c r="X1781" s="24"/>
      <c r="Y1781" s="24"/>
    </row>
    <row r="1782" spans="1:25">
      <c r="A1782" s="24"/>
      <c r="B1782" s="24"/>
      <c r="K1782" s="24"/>
      <c r="L1782" s="24"/>
      <c r="W1782" s="24"/>
      <c r="X1782" s="24"/>
      <c r="Y1782" s="24"/>
    </row>
    <row r="1783" spans="1:25">
      <c r="A1783" s="24"/>
      <c r="B1783" s="24"/>
      <c r="K1783" s="24"/>
      <c r="L1783" s="24"/>
      <c r="W1783" s="24"/>
      <c r="X1783" s="24"/>
      <c r="Y1783" s="24"/>
    </row>
    <row r="1784" spans="1:25">
      <c r="A1784" s="24"/>
      <c r="B1784" s="24"/>
      <c r="K1784" s="24"/>
      <c r="L1784" s="24"/>
      <c r="W1784" s="24"/>
      <c r="X1784" s="24"/>
      <c r="Y1784" s="24"/>
    </row>
    <row r="1785" spans="1:25">
      <c r="A1785" s="24"/>
      <c r="B1785" s="24"/>
      <c r="K1785" s="24"/>
      <c r="L1785" s="24"/>
      <c r="W1785" s="24"/>
      <c r="X1785" s="24"/>
      <c r="Y1785" s="24"/>
    </row>
    <row r="1786" spans="1:25">
      <c r="A1786" s="24"/>
      <c r="B1786" s="24"/>
      <c r="K1786" s="24"/>
      <c r="L1786" s="24"/>
      <c r="W1786" s="24"/>
      <c r="X1786" s="24"/>
      <c r="Y1786" s="24"/>
    </row>
    <row r="1787" spans="1:25">
      <c r="A1787" s="24"/>
      <c r="B1787" s="24"/>
      <c r="K1787" s="24"/>
      <c r="L1787" s="24"/>
      <c r="W1787" s="24"/>
      <c r="X1787" s="24"/>
      <c r="Y1787" s="24"/>
    </row>
    <row r="1788" spans="1:25">
      <c r="A1788" s="24"/>
      <c r="B1788" s="24"/>
      <c r="K1788" s="24"/>
      <c r="L1788" s="24"/>
      <c r="W1788" s="24"/>
      <c r="X1788" s="24"/>
      <c r="Y1788" s="24"/>
    </row>
    <row r="1789" spans="1:25">
      <c r="A1789" s="24"/>
      <c r="B1789" s="24"/>
      <c r="K1789" s="24"/>
      <c r="L1789" s="24"/>
      <c r="W1789" s="24"/>
      <c r="X1789" s="24"/>
      <c r="Y1789" s="24"/>
    </row>
    <row r="1790" spans="1:25">
      <c r="A1790" s="24"/>
      <c r="B1790" s="24"/>
      <c r="K1790" s="24"/>
      <c r="L1790" s="24"/>
      <c r="W1790" s="24"/>
      <c r="X1790" s="24"/>
      <c r="Y1790" s="24"/>
    </row>
    <row r="1791" spans="1:25">
      <c r="A1791" s="24"/>
      <c r="B1791" s="24"/>
      <c r="K1791" s="24"/>
      <c r="L1791" s="24"/>
      <c r="W1791" s="24"/>
      <c r="X1791" s="24"/>
      <c r="Y1791" s="24"/>
    </row>
    <row r="1792" spans="1:25">
      <c r="A1792" s="24"/>
      <c r="B1792" s="24"/>
      <c r="K1792" s="24"/>
      <c r="L1792" s="24"/>
      <c r="W1792" s="24"/>
      <c r="X1792" s="24"/>
      <c r="Y1792" s="24"/>
    </row>
    <row r="1793" spans="1:25">
      <c r="A1793" s="24"/>
      <c r="B1793" s="24"/>
      <c r="K1793" s="24"/>
      <c r="L1793" s="24"/>
      <c r="W1793" s="24"/>
      <c r="X1793" s="24"/>
      <c r="Y1793" s="24"/>
    </row>
    <row r="1794" spans="1:25">
      <c r="A1794" s="24"/>
      <c r="B1794" s="24"/>
      <c r="K1794" s="24"/>
      <c r="L1794" s="24"/>
      <c r="W1794" s="24"/>
      <c r="X1794" s="24"/>
      <c r="Y1794" s="24"/>
    </row>
    <row r="1795" spans="1:25">
      <c r="A1795" s="24"/>
      <c r="B1795" s="24"/>
      <c r="K1795" s="24"/>
      <c r="L1795" s="24"/>
      <c r="W1795" s="24"/>
      <c r="X1795" s="24"/>
      <c r="Y1795" s="24"/>
    </row>
    <row r="1796" spans="1:25">
      <c r="A1796" s="24"/>
      <c r="B1796" s="24"/>
      <c r="K1796" s="24"/>
      <c r="L1796" s="24"/>
      <c r="W1796" s="24"/>
      <c r="X1796" s="24"/>
      <c r="Y1796" s="24"/>
    </row>
    <row r="1797" spans="1:25">
      <c r="A1797" s="24"/>
      <c r="B1797" s="24"/>
      <c r="K1797" s="24"/>
      <c r="L1797" s="24"/>
      <c r="W1797" s="24"/>
      <c r="X1797" s="24"/>
      <c r="Y1797" s="24"/>
    </row>
    <row r="1798" spans="1:25">
      <c r="A1798" s="24"/>
      <c r="B1798" s="24"/>
      <c r="K1798" s="24"/>
      <c r="L1798" s="24"/>
      <c r="W1798" s="24"/>
      <c r="X1798" s="24"/>
      <c r="Y1798" s="24"/>
    </row>
    <row r="1799" spans="1:25">
      <c r="A1799" s="24"/>
      <c r="B1799" s="24"/>
      <c r="K1799" s="24"/>
      <c r="L1799" s="24"/>
      <c r="W1799" s="24"/>
      <c r="X1799" s="24"/>
      <c r="Y1799" s="24"/>
    </row>
    <row r="1800" spans="1:25">
      <c r="A1800" s="24"/>
      <c r="B1800" s="24"/>
      <c r="K1800" s="24"/>
      <c r="L1800" s="24"/>
      <c r="W1800" s="24"/>
      <c r="X1800" s="24"/>
      <c r="Y1800" s="24"/>
    </row>
    <row r="1801" spans="1:25">
      <c r="A1801" s="24"/>
      <c r="B1801" s="24"/>
      <c r="K1801" s="24"/>
      <c r="L1801" s="24"/>
      <c r="W1801" s="24"/>
      <c r="X1801" s="24"/>
      <c r="Y1801" s="24"/>
    </row>
    <row r="1802" spans="1:25">
      <c r="A1802" s="24"/>
      <c r="B1802" s="24"/>
      <c r="K1802" s="24"/>
      <c r="L1802" s="24"/>
      <c r="W1802" s="24"/>
      <c r="X1802" s="24"/>
      <c r="Y1802" s="24"/>
    </row>
    <row r="1803" spans="1:25">
      <c r="A1803" s="24"/>
      <c r="B1803" s="24"/>
      <c r="K1803" s="24"/>
      <c r="L1803" s="24"/>
      <c r="W1803" s="24"/>
      <c r="X1803" s="24"/>
      <c r="Y1803" s="24"/>
    </row>
    <row r="1804" spans="1:25">
      <c r="A1804" s="24"/>
      <c r="B1804" s="24"/>
      <c r="K1804" s="24"/>
      <c r="L1804" s="24"/>
      <c r="W1804" s="24"/>
      <c r="X1804" s="24"/>
      <c r="Y1804" s="24"/>
    </row>
    <row r="1805" spans="1:25">
      <c r="A1805" s="24"/>
      <c r="B1805" s="24"/>
      <c r="K1805" s="24"/>
      <c r="L1805" s="24"/>
      <c r="W1805" s="24"/>
      <c r="X1805" s="24"/>
      <c r="Y1805" s="24"/>
    </row>
    <row r="1806" spans="1:25">
      <c r="A1806" s="24"/>
      <c r="B1806" s="24"/>
      <c r="K1806" s="24"/>
      <c r="L1806" s="24"/>
      <c r="W1806" s="24"/>
      <c r="X1806" s="24"/>
      <c r="Y1806" s="24"/>
    </row>
    <row r="1807" spans="1:25">
      <c r="A1807" s="24"/>
      <c r="B1807" s="24"/>
      <c r="K1807" s="24"/>
      <c r="L1807" s="24"/>
      <c r="W1807" s="24"/>
      <c r="X1807" s="24"/>
      <c r="Y1807" s="24"/>
    </row>
    <row r="1808" spans="1:25">
      <c r="A1808" s="24"/>
      <c r="B1808" s="24"/>
      <c r="J1808" s="24"/>
      <c r="K1808" s="24"/>
      <c r="L1808" s="24"/>
      <c r="W1808" s="24"/>
      <c r="X1808" s="24"/>
      <c r="Y1808" s="24"/>
    </row>
    <row r="1809" spans="1:25">
      <c r="A1809" s="24"/>
      <c r="B1809" s="24"/>
      <c r="J1809" s="24"/>
      <c r="K1809" s="24"/>
      <c r="L1809" s="24"/>
      <c r="W1809" s="24"/>
      <c r="X1809" s="24"/>
      <c r="Y1809" s="24"/>
    </row>
    <row r="1810" spans="1:25">
      <c r="A1810" s="24"/>
      <c r="B1810" s="24"/>
      <c r="K1810" s="24"/>
      <c r="L1810" s="24"/>
      <c r="W1810" s="24"/>
      <c r="X1810" s="24"/>
      <c r="Y1810" s="24"/>
    </row>
    <row r="1811" spans="1:25">
      <c r="A1811" s="24"/>
      <c r="B1811" s="24"/>
      <c r="J1811" s="24"/>
      <c r="K1811" s="24"/>
      <c r="L1811" s="24"/>
      <c r="W1811" s="24"/>
      <c r="X1811" s="24"/>
      <c r="Y1811" s="24"/>
    </row>
    <row r="1812" spans="1:25">
      <c r="A1812" s="24"/>
      <c r="B1812" s="24"/>
      <c r="K1812" s="24"/>
      <c r="L1812" s="24"/>
      <c r="W1812" s="24"/>
      <c r="X1812" s="24"/>
      <c r="Y1812" s="24"/>
    </row>
    <row r="1813" spans="1:25">
      <c r="A1813" s="24"/>
      <c r="B1813" s="24"/>
      <c r="K1813" s="24"/>
      <c r="L1813" s="24"/>
      <c r="W1813" s="24"/>
      <c r="X1813" s="24"/>
      <c r="Y1813" s="24"/>
    </row>
    <row r="1814" spans="1:25">
      <c r="A1814" s="24"/>
      <c r="B1814" s="24"/>
      <c r="K1814" s="24"/>
      <c r="L1814" s="24"/>
      <c r="W1814" s="24"/>
      <c r="X1814" s="24"/>
      <c r="Y1814" s="24"/>
    </row>
    <row r="1815" spans="1:25">
      <c r="A1815" s="24"/>
      <c r="B1815" s="24"/>
      <c r="K1815" s="24"/>
      <c r="L1815" s="24"/>
      <c r="W1815" s="24"/>
      <c r="X1815" s="24"/>
      <c r="Y1815" s="24"/>
    </row>
    <row r="1816" spans="1:25">
      <c r="A1816" s="24"/>
      <c r="B1816" s="24"/>
      <c r="K1816" s="24"/>
      <c r="L1816" s="24"/>
      <c r="W1816" s="24"/>
      <c r="X1816" s="24"/>
      <c r="Y1816" s="24"/>
    </row>
    <row r="1817" spans="1:25">
      <c r="A1817" s="24"/>
      <c r="B1817" s="24"/>
      <c r="K1817" s="24"/>
      <c r="L1817" s="24"/>
      <c r="W1817" s="24"/>
      <c r="X1817" s="24"/>
      <c r="Y1817" s="24"/>
    </row>
    <row r="1818" spans="1:25">
      <c r="A1818" s="24"/>
      <c r="B1818" s="24"/>
      <c r="K1818" s="24"/>
      <c r="L1818" s="24"/>
      <c r="W1818" s="24"/>
      <c r="X1818" s="24"/>
      <c r="Y1818" s="24"/>
    </row>
    <row r="1819" spans="1:25">
      <c r="A1819" s="24"/>
      <c r="B1819" s="24"/>
      <c r="K1819" s="24"/>
      <c r="L1819" s="24"/>
      <c r="W1819" s="24"/>
      <c r="X1819" s="24"/>
      <c r="Y1819" s="24"/>
    </row>
    <row r="1820" spans="1:25">
      <c r="A1820" s="24"/>
      <c r="B1820" s="24"/>
      <c r="K1820" s="24"/>
      <c r="L1820" s="24"/>
      <c r="W1820" s="24"/>
      <c r="X1820" s="24"/>
      <c r="Y1820" s="24"/>
    </row>
    <row r="1821" spans="1:25">
      <c r="A1821" s="24"/>
      <c r="B1821" s="24"/>
      <c r="K1821" s="24"/>
      <c r="L1821" s="24"/>
      <c r="W1821" s="24"/>
      <c r="X1821" s="24"/>
      <c r="Y1821" s="24"/>
    </row>
    <row r="1822" spans="1:25">
      <c r="A1822" s="24"/>
      <c r="B1822" s="24"/>
      <c r="K1822" s="24"/>
      <c r="L1822" s="24"/>
      <c r="W1822" s="24"/>
      <c r="X1822" s="24"/>
      <c r="Y1822" s="24"/>
    </row>
    <row r="1823" spans="1:25">
      <c r="A1823" s="24"/>
      <c r="B1823" s="24"/>
      <c r="K1823" s="24"/>
      <c r="L1823" s="24"/>
      <c r="W1823" s="24"/>
      <c r="X1823" s="24"/>
      <c r="Y1823" s="24"/>
    </row>
    <row r="1824" spans="1:25">
      <c r="A1824" s="24"/>
      <c r="B1824" s="24"/>
      <c r="K1824" s="24"/>
      <c r="L1824" s="24"/>
      <c r="W1824" s="24"/>
      <c r="X1824" s="24"/>
      <c r="Y1824" s="24"/>
    </row>
    <row r="1825" spans="1:25">
      <c r="A1825" s="24"/>
      <c r="B1825" s="24"/>
      <c r="K1825" s="24"/>
      <c r="L1825" s="24"/>
      <c r="W1825" s="24"/>
      <c r="X1825" s="24"/>
      <c r="Y1825" s="24"/>
    </row>
    <row r="1826" spans="1:25">
      <c r="A1826" s="24"/>
      <c r="B1826" s="24"/>
      <c r="K1826" s="24"/>
      <c r="L1826" s="24"/>
      <c r="W1826" s="24"/>
      <c r="X1826" s="24"/>
      <c r="Y1826" s="24"/>
    </row>
    <row r="1827" spans="1:25">
      <c r="A1827" s="24"/>
      <c r="B1827" s="24"/>
      <c r="K1827" s="24"/>
      <c r="L1827" s="24"/>
      <c r="W1827" s="24"/>
      <c r="X1827" s="24"/>
      <c r="Y1827" s="24"/>
    </row>
    <row r="1828" spans="1:25">
      <c r="A1828" s="24"/>
      <c r="B1828" s="24"/>
      <c r="K1828" s="24"/>
      <c r="L1828" s="24"/>
      <c r="W1828" s="24"/>
      <c r="X1828" s="24"/>
      <c r="Y1828" s="24"/>
    </row>
    <row r="1829" spans="1:25">
      <c r="A1829" s="24"/>
      <c r="B1829" s="24"/>
      <c r="K1829" s="24"/>
      <c r="L1829" s="24"/>
      <c r="W1829" s="24"/>
      <c r="X1829" s="24"/>
      <c r="Y1829" s="24"/>
    </row>
    <row r="1830" spans="1:25">
      <c r="A1830" s="24"/>
      <c r="B1830" s="24"/>
      <c r="K1830" s="24"/>
      <c r="L1830" s="24"/>
      <c r="W1830" s="24"/>
      <c r="X1830" s="24"/>
      <c r="Y1830" s="24"/>
    </row>
    <row r="1831" spans="1:25">
      <c r="A1831" s="24"/>
      <c r="B1831" s="24"/>
      <c r="K1831" s="24"/>
      <c r="L1831" s="24"/>
      <c r="W1831" s="24"/>
      <c r="X1831" s="24"/>
      <c r="Y1831" s="24"/>
    </row>
    <row r="1832" spans="1:25">
      <c r="A1832" s="24"/>
      <c r="B1832" s="24"/>
      <c r="K1832" s="24"/>
      <c r="L1832" s="24"/>
      <c r="W1832" s="24"/>
      <c r="X1832" s="24"/>
      <c r="Y1832" s="24"/>
    </row>
    <row r="1833" spans="1:25">
      <c r="A1833" s="24"/>
      <c r="B1833" s="24"/>
      <c r="K1833" s="24"/>
      <c r="L1833" s="24"/>
      <c r="W1833" s="24"/>
      <c r="X1833" s="24"/>
      <c r="Y1833" s="24"/>
    </row>
    <row r="1834" spans="1:25">
      <c r="A1834" s="24"/>
      <c r="B1834" s="24"/>
      <c r="K1834" s="24"/>
      <c r="L1834" s="24"/>
      <c r="W1834" s="24"/>
      <c r="X1834" s="24"/>
      <c r="Y1834" s="24"/>
    </row>
    <row r="1835" spans="1:25">
      <c r="A1835" s="24"/>
      <c r="B1835" s="24"/>
      <c r="K1835" s="24"/>
      <c r="L1835" s="24"/>
      <c r="W1835" s="24"/>
      <c r="X1835" s="24"/>
      <c r="Y1835" s="24"/>
    </row>
    <row r="1836" spans="1:25">
      <c r="A1836" s="24"/>
      <c r="B1836" s="24"/>
      <c r="K1836" s="24"/>
      <c r="L1836" s="24"/>
      <c r="W1836" s="24"/>
      <c r="X1836" s="24"/>
      <c r="Y1836" s="24"/>
    </row>
    <row r="1837" spans="1:25">
      <c r="A1837" s="24"/>
      <c r="B1837" s="24"/>
      <c r="K1837" s="24"/>
      <c r="L1837" s="24"/>
      <c r="W1837" s="24"/>
      <c r="X1837" s="24"/>
      <c r="Y1837" s="24"/>
    </row>
    <row r="1838" spans="1:25">
      <c r="A1838" s="24"/>
      <c r="B1838" s="24"/>
      <c r="K1838" s="24"/>
      <c r="L1838" s="24"/>
      <c r="W1838" s="24"/>
      <c r="X1838" s="24"/>
      <c r="Y1838" s="24"/>
    </row>
    <row r="1839" spans="1:25">
      <c r="A1839" s="24"/>
      <c r="B1839" s="24"/>
      <c r="K1839" s="24"/>
      <c r="L1839" s="24"/>
      <c r="W1839" s="24"/>
      <c r="X1839" s="24"/>
      <c r="Y1839" s="24"/>
    </row>
    <row r="1840" spans="1:25">
      <c r="A1840" s="24"/>
      <c r="B1840" s="24"/>
      <c r="K1840" s="24"/>
      <c r="L1840" s="24"/>
      <c r="W1840" s="24"/>
      <c r="X1840" s="24"/>
      <c r="Y1840" s="24"/>
    </row>
    <row r="1841" spans="1:26">
      <c r="A1841" s="24"/>
      <c r="B1841" s="24"/>
      <c r="K1841" s="24"/>
      <c r="L1841" s="24"/>
      <c r="W1841" s="24"/>
      <c r="X1841" s="24"/>
      <c r="Y1841" s="24"/>
    </row>
    <row r="1842" spans="1:26">
      <c r="A1842" s="24"/>
      <c r="B1842" s="24"/>
      <c r="K1842" s="24"/>
      <c r="L1842" s="24"/>
      <c r="W1842" s="24"/>
      <c r="X1842" s="24"/>
      <c r="Y1842" s="24"/>
      <c r="Z1842" s="65"/>
    </row>
    <row r="1843" spans="1:26">
      <c r="A1843" s="24"/>
      <c r="B1843" s="24"/>
      <c r="K1843" s="24"/>
      <c r="L1843" s="24"/>
      <c r="W1843" s="24"/>
      <c r="X1843" s="24"/>
      <c r="Y1843" s="24"/>
      <c r="Z1843" s="65"/>
    </row>
    <row r="1844" spans="1:26">
      <c r="A1844" s="24"/>
      <c r="B1844" s="24"/>
      <c r="K1844" s="24"/>
      <c r="L1844" s="24"/>
      <c r="W1844" s="24"/>
      <c r="X1844" s="24"/>
      <c r="Y1844" s="24"/>
      <c r="Z1844" s="65"/>
    </row>
    <row r="1845" spans="1:26">
      <c r="A1845" s="24"/>
      <c r="B1845" s="24"/>
      <c r="K1845" s="24"/>
      <c r="L1845" s="24"/>
      <c r="W1845" s="24"/>
      <c r="X1845" s="24"/>
      <c r="Y1845" s="24"/>
      <c r="Z1845" s="65"/>
    </row>
    <row r="1846" spans="1:26">
      <c r="A1846" s="24"/>
      <c r="B1846" s="24"/>
      <c r="K1846" s="24"/>
      <c r="L1846" s="24"/>
      <c r="W1846" s="24"/>
      <c r="X1846" s="24"/>
      <c r="Y1846" s="24"/>
      <c r="Z1846" s="65"/>
    </row>
    <row r="1847" spans="1:26">
      <c r="A1847" s="24"/>
      <c r="B1847" s="24"/>
      <c r="K1847" s="24"/>
      <c r="L1847" s="24"/>
      <c r="W1847" s="24"/>
      <c r="X1847" s="24"/>
      <c r="Y1847" s="24"/>
      <c r="Z1847" s="65"/>
    </row>
    <row r="1848" spans="1:26">
      <c r="A1848" s="24"/>
      <c r="B1848" s="24"/>
      <c r="K1848" s="24"/>
      <c r="L1848" s="24"/>
      <c r="W1848" s="24"/>
      <c r="X1848" s="24"/>
      <c r="Y1848" s="24"/>
      <c r="Z1848" s="65"/>
    </row>
    <row r="1849" spans="1:26">
      <c r="A1849" s="24"/>
      <c r="B1849" s="24"/>
      <c r="K1849" s="24"/>
      <c r="L1849" s="24"/>
      <c r="W1849" s="24"/>
      <c r="X1849" s="24"/>
      <c r="Y1849" s="24"/>
      <c r="Z1849" s="65"/>
    </row>
    <row r="1850" spans="1:26">
      <c r="A1850" s="24"/>
      <c r="B1850" s="24"/>
      <c r="K1850" s="24"/>
      <c r="L1850" s="24"/>
      <c r="W1850" s="24"/>
      <c r="X1850" s="24"/>
      <c r="Y1850" s="24"/>
      <c r="Z1850" s="65"/>
    </row>
    <row r="1851" spans="1:26">
      <c r="A1851" s="24"/>
      <c r="B1851" s="24"/>
      <c r="K1851" s="24"/>
      <c r="L1851" s="24"/>
      <c r="W1851" s="24"/>
      <c r="X1851" s="24"/>
      <c r="Y1851" s="24"/>
      <c r="Z1851" s="65"/>
    </row>
    <row r="1852" spans="1:26">
      <c r="A1852" s="24"/>
      <c r="B1852" s="24"/>
      <c r="K1852" s="24"/>
      <c r="L1852" s="24"/>
      <c r="W1852" s="24"/>
      <c r="X1852" s="24"/>
      <c r="Y1852" s="24"/>
      <c r="Z1852" s="65"/>
    </row>
    <row r="1853" spans="1:26">
      <c r="A1853" s="24"/>
      <c r="B1853" s="24"/>
      <c r="K1853" s="24"/>
      <c r="L1853" s="24"/>
      <c r="W1853" s="24"/>
      <c r="X1853" s="24"/>
      <c r="Y1853" s="24"/>
      <c r="Z1853" s="65"/>
    </row>
    <row r="1854" spans="1:26">
      <c r="A1854" s="24"/>
      <c r="B1854" s="24"/>
      <c r="K1854" s="24"/>
      <c r="L1854" s="24"/>
      <c r="W1854" s="24"/>
      <c r="X1854" s="24"/>
      <c r="Y1854" s="24"/>
      <c r="Z1854" s="65"/>
    </row>
    <row r="1855" spans="1:26">
      <c r="A1855" s="24"/>
      <c r="B1855" s="24"/>
      <c r="K1855" s="24"/>
      <c r="L1855" s="24"/>
      <c r="W1855" s="24"/>
      <c r="X1855" s="24"/>
      <c r="Y1855" s="24"/>
      <c r="Z1855" s="65"/>
    </row>
    <row r="1856" spans="1:26">
      <c r="A1856" s="24"/>
      <c r="B1856" s="24"/>
      <c r="J1856" s="24"/>
      <c r="K1856" s="24"/>
      <c r="L1856" s="24"/>
      <c r="W1856" s="24"/>
      <c r="X1856" s="24"/>
      <c r="Y1856" s="24"/>
      <c r="Z1856" s="65"/>
    </row>
    <row r="1857" spans="1:26">
      <c r="A1857" s="24"/>
      <c r="B1857" s="24"/>
      <c r="J1857" s="24"/>
      <c r="K1857" s="24"/>
      <c r="L1857" s="24"/>
      <c r="W1857" s="24"/>
      <c r="X1857" s="24"/>
      <c r="Y1857" s="24"/>
      <c r="Z1857" s="65"/>
    </row>
    <row r="1858" spans="1:26">
      <c r="A1858" s="24"/>
      <c r="B1858" s="24"/>
      <c r="K1858" s="24"/>
      <c r="L1858" s="24"/>
      <c r="W1858" s="24"/>
      <c r="X1858" s="24"/>
      <c r="Y1858" s="24"/>
      <c r="Z1858" s="65"/>
    </row>
    <row r="1859" spans="1:26">
      <c r="A1859" s="24"/>
      <c r="B1859" s="24"/>
      <c r="K1859" s="24"/>
      <c r="L1859" s="24"/>
      <c r="W1859" s="24"/>
      <c r="X1859" s="24"/>
      <c r="Y1859" s="24"/>
      <c r="Z1859" s="65"/>
    </row>
    <row r="1860" spans="1:26">
      <c r="A1860" s="24"/>
      <c r="B1860" s="24"/>
      <c r="J1860" s="24"/>
      <c r="K1860" s="24"/>
      <c r="L1860" s="24"/>
      <c r="W1860" s="24"/>
      <c r="X1860" s="24"/>
      <c r="Y1860" s="24"/>
      <c r="Z1860" s="65"/>
    </row>
    <row r="1861" spans="1:26">
      <c r="A1861" s="24"/>
      <c r="B1861" s="24"/>
      <c r="K1861" s="24"/>
      <c r="L1861" s="24"/>
      <c r="W1861" s="24"/>
      <c r="X1861" s="24"/>
      <c r="Y1861" s="24"/>
      <c r="Z1861" s="65"/>
    </row>
    <row r="1862" spans="1:26">
      <c r="A1862" s="24"/>
      <c r="B1862" s="24"/>
      <c r="K1862" s="24"/>
      <c r="L1862" s="24"/>
      <c r="W1862" s="24"/>
      <c r="X1862" s="24"/>
      <c r="Y1862" s="24"/>
      <c r="Z1862" s="65"/>
    </row>
    <row r="1863" spans="1:26">
      <c r="A1863" s="24"/>
      <c r="B1863" s="24"/>
      <c r="J1863" s="24"/>
      <c r="K1863" s="24"/>
      <c r="L1863" s="24"/>
      <c r="W1863" s="24"/>
      <c r="X1863" s="24"/>
      <c r="Y1863" s="24"/>
      <c r="Z1863" s="65"/>
    </row>
    <row r="1864" spans="1:26">
      <c r="A1864" s="24"/>
      <c r="B1864" s="24"/>
      <c r="J1864" s="24"/>
      <c r="K1864" s="24"/>
      <c r="L1864" s="24"/>
      <c r="W1864" s="24"/>
      <c r="X1864" s="24"/>
      <c r="Y1864" s="24"/>
      <c r="Z1864" s="65"/>
    </row>
    <row r="1865" spans="1:26">
      <c r="A1865" s="24"/>
      <c r="B1865" s="24"/>
      <c r="J1865" s="24"/>
      <c r="K1865" s="24"/>
      <c r="L1865" s="24"/>
      <c r="W1865" s="24"/>
      <c r="X1865" s="24"/>
      <c r="Y1865" s="24"/>
      <c r="Z1865" s="65"/>
    </row>
    <row r="1866" spans="1:26">
      <c r="A1866" s="24"/>
      <c r="B1866" s="24"/>
      <c r="J1866" s="24"/>
      <c r="K1866" s="24"/>
      <c r="L1866" s="24"/>
      <c r="W1866" s="24"/>
      <c r="X1866" s="24"/>
      <c r="Y1866" s="24"/>
      <c r="Z1866" s="65"/>
    </row>
    <row r="1867" spans="1:26">
      <c r="A1867" s="24"/>
      <c r="B1867" s="24"/>
      <c r="J1867" s="24"/>
      <c r="K1867" s="24"/>
      <c r="L1867" s="24"/>
      <c r="W1867" s="24"/>
      <c r="X1867" s="24"/>
      <c r="Y1867" s="24"/>
      <c r="Z1867" s="65"/>
    </row>
    <row r="1868" spans="1:26">
      <c r="A1868" s="24"/>
      <c r="B1868" s="24"/>
      <c r="J1868" s="24"/>
      <c r="K1868" s="24"/>
      <c r="L1868" s="24"/>
      <c r="W1868" s="24"/>
      <c r="X1868" s="24"/>
      <c r="Y1868" s="24"/>
      <c r="Z1868" s="65"/>
    </row>
    <row r="1869" spans="1:26">
      <c r="A1869" s="24"/>
      <c r="B1869" s="24"/>
      <c r="K1869" s="24"/>
      <c r="L1869" s="24"/>
      <c r="W1869" s="24"/>
      <c r="X1869" s="24"/>
      <c r="Y1869" s="24"/>
      <c r="Z1869" s="65"/>
    </row>
    <row r="1870" spans="1:26">
      <c r="A1870" s="24"/>
      <c r="B1870" s="24"/>
      <c r="K1870" s="24"/>
      <c r="L1870" s="24"/>
      <c r="W1870" s="24"/>
      <c r="X1870" s="24"/>
      <c r="Y1870" s="24"/>
      <c r="Z1870" s="65"/>
    </row>
    <row r="1871" spans="1:26">
      <c r="A1871" s="24"/>
      <c r="B1871" s="24"/>
      <c r="J1871" s="24"/>
      <c r="K1871" s="24"/>
      <c r="L1871" s="24"/>
      <c r="W1871" s="24"/>
      <c r="X1871" s="24"/>
      <c r="Y1871" s="24"/>
      <c r="Z1871" s="65"/>
    </row>
    <row r="1872" spans="1:26">
      <c r="A1872" s="24"/>
      <c r="B1872" s="24"/>
      <c r="K1872" s="24"/>
      <c r="L1872" s="24"/>
      <c r="W1872" s="24"/>
      <c r="X1872" s="24"/>
      <c r="Y1872" s="24"/>
      <c r="Z1872" s="65"/>
    </row>
    <row r="1873" spans="1:26">
      <c r="A1873" s="24"/>
      <c r="B1873" s="24"/>
      <c r="K1873" s="24"/>
      <c r="L1873" s="24"/>
      <c r="W1873" s="24"/>
      <c r="X1873" s="24"/>
      <c r="Y1873" s="24"/>
      <c r="Z1873" s="65"/>
    </row>
    <row r="1874" spans="1:26">
      <c r="A1874" s="24"/>
      <c r="B1874" s="24"/>
      <c r="K1874" s="24"/>
      <c r="L1874" s="24"/>
      <c r="W1874" s="24"/>
      <c r="X1874" s="24"/>
      <c r="Y1874" s="24"/>
      <c r="Z1874" s="65"/>
    </row>
    <row r="1875" spans="1:26">
      <c r="A1875" s="24"/>
      <c r="B1875" s="24"/>
      <c r="J1875" s="24"/>
      <c r="K1875" s="24"/>
      <c r="L1875" s="24"/>
      <c r="W1875" s="24"/>
      <c r="X1875" s="24"/>
      <c r="Y1875" s="24"/>
      <c r="Z1875" s="65"/>
    </row>
    <row r="1876" spans="1:26">
      <c r="A1876" s="24"/>
      <c r="B1876" s="24"/>
      <c r="J1876" s="24"/>
      <c r="K1876" s="24"/>
      <c r="L1876" s="24"/>
      <c r="W1876" s="24"/>
      <c r="X1876" s="24"/>
      <c r="Y1876" s="24"/>
      <c r="Z1876" s="65"/>
    </row>
    <row r="1877" spans="1:26">
      <c r="A1877" s="24"/>
      <c r="B1877" s="24"/>
      <c r="J1877" s="24"/>
      <c r="K1877" s="24"/>
      <c r="L1877" s="24"/>
      <c r="W1877" s="24"/>
      <c r="X1877" s="24"/>
      <c r="Y1877" s="24"/>
      <c r="Z1877" s="65"/>
    </row>
    <row r="1878" spans="1:26">
      <c r="A1878" s="24"/>
      <c r="B1878" s="24"/>
      <c r="J1878" s="24"/>
      <c r="K1878" s="24"/>
      <c r="L1878" s="24"/>
      <c r="W1878" s="24"/>
      <c r="X1878" s="24"/>
      <c r="Y1878" s="24"/>
      <c r="Z1878" s="65"/>
    </row>
    <row r="1879" spans="1:26">
      <c r="A1879" s="24"/>
      <c r="B1879" s="24"/>
      <c r="J1879" s="24"/>
      <c r="K1879" s="24"/>
      <c r="L1879" s="24"/>
      <c r="W1879" s="24"/>
      <c r="X1879" s="24"/>
      <c r="Y1879" s="24"/>
      <c r="Z1879" s="65"/>
    </row>
    <row r="1880" spans="1:26">
      <c r="A1880" s="24"/>
      <c r="B1880" s="24"/>
      <c r="J1880" s="24"/>
      <c r="K1880" s="24"/>
      <c r="L1880" s="24"/>
      <c r="W1880" s="24"/>
      <c r="X1880" s="24"/>
      <c r="Y1880" s="24"/>
      <c r="Z1880" s="65"/>
    </row>
    <row r="1881" spans="1:26">
      <c r="A1881" s="24"/>
      <c r="B1881" s="24"/>
      <c r="J1881" s="24"/>
      <c r="K1881" s="24"/>
      <c r="L1881" s="24"/>
      <c r="W1881" s="24"/>
      <c r="X1881" s="24"/>
      <c r="Y1881" s="24"/>
      <c r="Z1881" s="65"/>
    </row>
    <row r="1882" spans="1:26">
      <c r="A1882" s="24"/>
      <c r="B1882" s="24"/>
      <c r="J1882" s="24"/>
      <c r="K1882" s="24"/>
      <c r="L1882" s="24"/>
      <c r="W1882" s="24"/>
      <c r="X1882" s="24"/>
      <c r="Y1882" s="24"/>
      <c r="Z1882" s="65"/>
    </row>
    <row r="1883" spans="1:26">
      <c r="A1883" s="24"/>
      <c r="B1883" s="24"/>
      <c r="J1883" s="24"/>
      <c r="K1883" s="24"/>
      <c r="L1883" s="24"/>
      <c r="W1883" s="24"/>
      <c r="X1883" s="24"/>
      <c r="Y1883" s="24"/>
      <c r="Z1883" s="65"/>
    </row>
    <row r="1884" spans="1:26">
      <c r="A1884" s="24"/>
      <c r="B1884" s="24"/>
      <c r="J1884" s="24"/>
      <c r="K1884" s="24"/>
      <c r="L1884" s="24"/>
      <c r="W1884" s="24"/>
      <c r="X1884" s="24"/>
      <c r="Y1884" s="24"/>
      <c r="Z1884" s="65"/>
    </row>
    <row r="1885" spans="1:26">
      <c r="A1885" s="24"/>
      <c r="B1885" s="24"/>
      <c r="J1885" s="24"/>
      <c r="K1885" s="24"/>
      <c r="L1885" s="24"/>
      <c r="W1885" s="24"/>
      <c r="X1885" s="24"/>
      <c r="Y1885" s="24"/>
      <c r="Z1885" s="65"/>
    </row>
    <row r="1886" spans="1:26">
      <c r="A1886" s="24"/>
      <c r="B1886" s="24"/>
      <c r="J1886" s="24"/>
      <c r="K1886" s="24"/>
      <c r="L1886" s="24"/>
      <c r="W1886" s="24"/>
      <c r="X1886" s="24"/>
      <c r="Y1886" s="24"/>
      <c r="Z1886" s="65"/>
    </row>
    <row r="1887" spans="1:26">
      <c r="A1887" s="24"/>
      <c r="B1887" s="24"/>
      <c r="J1887" s="24"/>
      <c r="K1887" s="24"/>
      <c r="L1887" s="24"/>
      <c r="W1887" s="24"/>
      <c r="X1887" s="24"/>
      <c r="Y1887" s="24"/>
      <c r="Z1887" s="65"/>
    </row>
    <row r="1888" spans="1:26">
      <c r="A1888" s="24"/>
      <c r="B1888" s="24"/>
      <c r="J1888" s="24"/>
      <c r="K1888" s="24"/>
      <c r="L1888" s="24"/>
      <c r="W1888" s="24"/>
      <c r="X1888" s="24"/>
      <c r="Y1888" s="24"/>
      <c r="Z1888" s="65"/>
    </row>
    <row r="1889" spans="1:26">
      <c r="A1889" s="24"/>
      <c r="B1889" s="24"/>
      <c r="J1889" s="24"/>
      <c r="K1889" s="24"/>
      <c r="L1889" s="24"/>
      <c r="W1889" s="24"/>
      <c r="X1889" s="24"/>
      <c r="Y1889" s="24"/>
      <c r="Z1889" s="65"/>
    </row>
    <row r="1890" spans="1:26">
      <c r="A1890" s="24"/>
      <c r="B1890" s="24"/>
      <c r="J1890" s="24"/>
      <c r="K1890" s="24"/>
      <c r="L1890" s="24"/>
      <c r="W1890" s="24"/>
      <c r="X1890" s="24"/>
      <c r="Y1890" s="24"/>
      <c r="Z1890" s="65"/>
    </row>
    <row r="1891" spans="1:26">
      <c r="A1891" s="24"/>
      <c r="B1891" s="24"/>
      <c r="J1891" s="24"/>
      <c r="K1891" s="24"/>
      <c r="L1891" s="24"/>
      <c r="W1891" s="24"/>
      <c r="X1891" s="24"/>
      <c r="Y1891" s="24"/>
      <c r="Z1891" s="65"/>
    </row>
    <row r="1892" spans="1:26">
      <c r="A1892" s="24"/>
      <c r="B1892" s="24"/>
      <c r="J1892" s="24"/>
      <c r="K1892" s="24"/>
      <c r="L1892" s="24"/>
      <c r="W1892" s="24"/>
      <c r="X1892" s="24"/>
      <c r="Y1892" s="24"/>
      <c r="Z1892" s="65"/>
    </row>
    <row r="1893" spans="1:26">
      <c r="A1893" s="24"/>
      <c r="B1893" s="24"/>
      <c r="J1893" s="24"/>
      <c r="K1893" s="24"/>
      <c r="L1893" s="24"/>
      <c r="W1893" s="24"/>
      <c r="X1893" s="24"/>
      <c r="Y1893" s="24"/>
      <c r="Z1893" s="65"/>
    </row>
    <row r="1894" spans="1:26">
      <c r="A1894" s="24"/>
      <c r="B1894" s="24"/>
      <c r="J1894" s="24"/>
      <c r="K1894" s="24"/>
      <c r="L1894" s="24"/>
      <c r="W1894" s="24"/>
      <c r="X1894" s="24"/>
      <c r="Y1894" s="24"/>
      <c r="Z1894" s="65"/>
    </row>
    <row r="1895" spans="1:26">
      <c r="A1895" s="24"/>
      <c r="B1895" s="24"/>
      <c r="J1895" s="24"/>
      <c r="K1895" s="24"/>
      <c r="L1895" s="24"/>
      <c r="W1895" s="24"/>
      <c r="X1895" s="24"/>
      <c r="Y1895" s="24"/>
      <c r="Z1895" s="65"/>
    </row>
    <row r="1896" spans="1:26">
      <c r="A1896" s="24"/>
      <c r="B1896" s="24"/>
      <c r="J1896" s="24"/>
      <c r="K1896" s="24"/>
      <c r="L1896" s="24"/>
      <c r="W1896" s="24"/>
      <c r="X1896" s="24"/>
      <c r="Y1896" s="24"/>
      <c r="Z1896" s="65"/>
    </row>
    <row r="1897" spans="1:26">
      <c r="A1897" s="24"/>
      <c r="B1897" s="24"/>
      <c r="J1897" s="24"/>
      <c r="K1897" s="24"/>
      <c r="L1897" s="24"/>
      <c r="W1897" s="24"/>
      <c r="X1897" s="24"/>
      <c r="Y1897" s="24"/>
      <c r="Z1897" s="65"/>
    </row>
    <row r="1898" spans="1:26">
      <c r="A1898" s="24"/>
      <c r="B1898" s="24"/>
      <c r="J1898" s="24"/>
      <c r="K1898" s="24"/>
      <c r="L1898" s="24"/>
      <c r="W1898" s="24"/>
      <c r="X1898" s="24"/>
      <c r="Y1898" s="24"/>
      <c r="Z1898" s="65"/>
    </row>
    <row r="1899" spans="1:26">
      <c r="A1899" s="24"/>
      <c r="B1899" s="24"/>
      <c r="J1899" s="24"/>
      <c r="K1899" s="24"/>
      <c r="L1899" s="24"/>
      <c r="W1899" s="24"/>
      <c r="X1899" s="24"/>
      <c r="Y1899" s="24"/>
      <c r="Z1899" s="65"/>
    </row>
    <row r="1900" spans="1:26">
      <c r="A1900" s="24"/>
      <c r="B1900" s="24"/>
      <c r="J1900" s="24"/>
      <c r="K1900" s="24"/>
      <c r="L1900" s="24"/>
      <c r="W1900" s="24"/>
      <c r="X1900" s="24"/>
      <c r="Y1900" s="24"/>
      <c r="Z1900" s="65"/>
    </row>
    <row r="1901" spans="1:26">
      <c r="A1901" s="24"/>
      <c r="B1901" s="24"/>
      <c r="J1901" s="24"/>
      <c r="K1901" s="24"/>
      <c r="L1901" s="24"/>
      <c r="W1901" s="24"/>
      <c r="X1901" s="24"/>
      <c r="Y1901" s="24"/>
      <c r="Z1901" s="65"/>
    </row>
    <row r="1902" spans="1:26">
      <c r="A1902" s="24"/>
      <c r="B1902" s="24"/>
      <c r="J1902" s="24"/>
      <c r="K1902" s="24"/>
      <c r="L1902" s="24"/>
      <c r="W1902" s="24"/>
      <c r="X1902" s="24"/>
      <c r="Y1902" s="24"/>
      <c r="Z1902" s="65"/>
    </row>
    <row r="1903" spans="1:26">
      <c r="A1903" s="24"/>
      <c r="B1903" s="24"/>
      <c r="J1903" s="24"/>
      <c r="K1903" s="24"/>
      <c r="L1903" s="24"/>
      <c r="W1903" s="24"/>
      <c r="X1903" s="24"/>
      <c r="Y1903" s="24"/>
      <c r="Z1903" s="65"/>
    </row>
    <row r="1904" spans="1:26">
      <c r="A1904" s="24"/>
      <c r="B1904" s="24"/>
      <c r="J1904" s="24"/>
      <c r="K1904" s="24"/>
      <c r="L1904" s="24"/>
      <c r="W1904" s="24"/>
      <c r="X1904" s="24"/>
      <c r="Y1904" s="24"/>
      <c r="Z1904" s="65"/>
    </row>
    <row r="1905" spans="1:26">
      <c r="A1905" s="24"/>
      <c r="B1905" s="24"/>
      <c r="J1905" s="24"/>
      <c r="K1905" s="24"/>
      <c r="L1905" s="24"/>
      <c r="W1905" s="24"/>
      <c r="X1905" s="24"/>
      <c r="Y1905" s="24"/>
      <c r="Z1905" s="65"/>
    </row>
    <row r="1906" spans="1:26">
      <c r="A1906" s="24"/>
      <c r="B1906" s="24"/>
      <c r="J1906" s="24"/>
      <c r="K1906" s="24"/>
      <c r="L1906" s="24"/>
      <c r="W1906" s="24"/>
      <c r="X1906" s="24"/>
      <c r="Y1906" s="24"/>
      <c r="Z1906" s="65"/>
    </row>
    <row r="1907" spans="1:26">
      <c r="A1907" s="24"/>
      <c r="B1907" s="24"/>
      <c r="J1907" s="24"/>
      <c r="K1907" s="24"/>
      <c r="L1907" s="24"/>
      <c r="W1907" s="24"/>
      <c r="X1907" s="24"/>
      <c r="Y1907" s="24"/>
      <c r="Z1907" s="65"/>
    </row>
    <row r="1908" spans="1:26">
      <c r="A1908" s="24"/>
      <c r="B1908" s="24"/>
      <c r="J1908" s="24"/>
      <c r="K1908" s="24"/>
      <c r="L1908" s="24"/>
      <c r="W1908" s="24"/>
      <c r="X1908" s="24"/>
      <c r="Y1908" s="24"/>
      <c r="Z1908" s="65"/>
    </row>
    <row r="1909" spans="1:26">
      <c r="A1909" s="24"/>
      <c r="B1909" s="24"/>
      <c r="J1909" s="24"/>
      <c r="K1909" s="24"/>
      <c r="L1909" s="24"/>
      <c r="W1909" s="24"/>
      <c r="X1909" s="24"/>
      <c r="Y1909" s="24"/>
      <c r="Z1909" s="65"/>
    </row>
    <row r="1910" spans="1:26">
      <c r="A1910" s="24"/>
      <c r="B1910" s="24"/>
      <c r="J1910" s="24"/>
      <c r="K1910" s="24"/>
      <c r="L1910" s="24"/>
      <c r="W1910" s="24"/>
      <c r="X1910" s="24"/>
      <c r="Y1910" s="24"/>
      <c r="Z1910" s="65"/>
    </row>
    <row r="1911" spans="1:26">
      <c r="A1911" s="24"/>
      <c r="B1911" s="24"/>
      <c r="J1911" s="24"/>
      <c r="K1911" s="24"/>
      <c r="L1911" s="24"/>
      <c r="W1911" s="24"/>
      <c r="X1911" s="24"/>
      <c r="Y1911" s="24"/>
      <c r="Z1911" s="65"/>
    </row>
    <row r="1912" spans="1:26">
      <c r="A1912" s="24"/>
      <c r="B1912" s="24"/>
      <c r="J1912" s="24"/>
      <c r="K1912" s="24"/>
      <c r="L1912" s="24"/>
      <c r="W1912" s="24"/>
      <c r="X1912" s="24"/>
      <c r="Y1912" s="24"/>
      <c r="Z1912" s="65"/>
    </row>
    <row r="1913" spans="1:26">
      <c r="A1913" s="24"/>
      <c r="B1913" s="24"/>
      <c r="J1913" s="24"/>
      <c r="K1913" s="24"/>
      <c r="L1913" s="24"/>
      <c r="W1913" s="24"/>
      <c r="X1913" s="24"/>
      <c r="Y1913" s="24"/>
      <c r="Z1913" s="65"/>
    </row>
    <row r="1914" spans="1:26">
      <c r="A1914" s="24"/>
      <c r="B1914" s="24"/>
      <c r="J1914" s="24"/>
      <c r="K1914" s="24"/>
      <c r="L1914" s="24"/>
      <c r="W1914" s="24"/>
      <c r="X1914" s="24"/>
      <c r="Y1914" s="24"/>
      <c r="Z1914" s="65"/>
    </row>
    <row r="1915" spans="1:26">
      <c r="A1915" s="24"/>
      <c r="B1915" s="24"/>
      <c r="J1915" s="24"/>
      <c r="K1915" s="24"/>
      <c r="L1915" s="24"/>
      <c r="W1915" s="24"/>
      <c r="X1915" s="24"/>
      <c r="Y1915" s="24"/>
      <c r="Z1915" s="65"/>
    </row>
    <row r="1916" spans="1:26">
      <c r="A1916" s="24"/>
      <c r="B1916" s="24"/>
      <c r="J1916" s="24"/>
      <c r="K1916" s="24"/>
      <c r="L1916" s="24"/>
      <c r="W1916" s="24"/>
      <c r="X1916" s="24"/>
      <c r="Y1916" s="24"/>
      <c r="Z1916" s="65"/>
    </row>
    <row r="1917" spans="1:26">
      <c r="A1917" s="24"/>
      <c r="B1917" s="24"/>
      <c r="J1917" s="24"/>
      <c r="K1917" s="24"/>
      <c r="L1917" s="24"/>
      <c r="W1917" s="24"/>
      <c r="X1917" s="24"/>
      <c r="Y1917" s="24"/>
      <c r="Z1917" s="65"/>
    </row>
    <row r="1918" spans="1:26">
      <c r="A1918" s="24"/>
      <c r="B1918" s="24"/>
      <c r="J1918" s="24"/>
      <c r="K1918" s="24"/>
      <c r="L1918" s="24"/>
      <c r="W1918" s="24"/>
      <c r="X1918" s="24"/>
      <c r="Y1918" s="24"/>
      <c r="Z1918" s="65"/>
    </row>
    <row r="1919" spans="1:26">
      <c r="A1919" s="24"/>
      <c r="B1919" s="24"/>
      <c r="J1919" s="24"/>
      <c r="K1919" s="24"/>
      <c r="L1919" s="24"/>
      <c r="W1919" s="24"/>
      <c r="X1919" s="24"/>
      <c r="Y1919" s="24"/>
      <c r="Z1919" s="65"/>
    </row>
    <row r="1920" spans="1:26">
      <c r="A1920" s="24"/>
      <c r="B1920" s="24"/>
      <c r="J1920" s="24"/>
      <c r="K1920" s="24"/>
      <c r="L1920" s="24"/>
      <c r="W1920" s="24"/>
      <c r="X1920" s="24"/>
      <c r="Y1920" s="24"/>
      <c r="Z1920" s="65"/>
    </row>
    <row r="1921" spans="1:26">
      <c r="A1921" s="24"/>
      <c r="B1921" s="24"/>
      <c r="J1921" s="24"/>
      <c r="K1921" s="24"/>
      <c r="L1921" s="24"/>
      <c r="W1921" s="24"/>
      <c r="X1921" s="24"/>
      <c r="Y1921" s="24"/>
      <c r="Z1921" s="65"/>
    </row>
    <row r="1922" spans="1:26">
      <c r="A1922" s="24"/>
      <c r="B1922" s="24"/>
      <c r="J1922" s="24"/>
      <c r="K1922" s="24"/>
      <c r="L1922" s="24"/>
      <c r="W1922" s="24"/>
      <c r="X1922" s="24"/>
      <c r="Y1922" s="24"/>
      <c r="Z1922" s="65"/>
    </row>
    <row r="1923" spans="1:26">
      <c r="A1923" s="24"/>
      <c r="B1923" s="24"/>
      <c r="J1923" s="24"/>
      <c r="K1923" s="24"/>
      <c r="L1923" s="24"/>
      <c r="W1923" s="24"/>
      <c r="X1923" s="24"/>
      <c r="Y1923" s="24"/>
      <c r="Z1923" s="65"/>
    </row>
    <row r="1924" spans="1:26">
      <c r="A1924" s="24"/>
      <c r="B1924" s="24"/>
      <c r="J1924" s="24"/>
      <c r="K1924" s="24"/>
      <c r="L1924" s="24"/>
      <c r="W1924" s="24"/>
      <c r="X1924" s="24"/>
      <c r="Y1924" s="24"/>
      <c r="Z1924" s="65"/>
    </row>
    <row r="1925" spans="1:26">
      <c r="A1925" s="24"/>
      <c r="B1925" s="24"/>
      <c r="J1925" s="24"/>
      <c r="K1925" s="24"/>
      <c r="L1925" s="24"/>
      <c r="W1925" s="24"/>
      <c r="X1925" s="24"/>
      <c r="Y1925" s="24"/>
      <c r="Z1925" s="65"/>
    </row>
    <row r="1926" spans="1:26">
      <c r="A1926" s="24"/>
      <c r="B1926" s="24"/>
      <c r="J1926" s="24"/>
      <c r="K1926" s="24"/>
      <c r="L1926" s="24"/>
      <c r="W1926" s="24"/>
      <c r="X1926" s="24"/>
      <c r="Y1926" s="24"/>
      <c r="Z1926" s="65"/>
    </row>
    <row r="1927" spans="1:26">
      <c r="A1927" s="24"/>
      <c r="B1927" s="24"/>
      <c r="J1927" s="24"/>
      <c r="K1927" s="24"/>
      <c r="L1927" s="24"/>
      <c r="W1927" s="24"/>
      <c r="X1927" s="24"/>
      <c r="Y1927" s="24"/>
      <c r="Z1927" s="65"/>
    </row>
    <row r="1928" spans="1:26">
      <c r="A1928" s="24"/>
      <c r="B1928" s="24"/>
      <c r="J1928" s="24"/>
      <c r="K1928" s="24"/>
      <c r="L1928" s="24"/>
      <c r="W1928" s="24"/>
      <c r="X1928" s="24"/>
      <c r="Y1928" s="24"/>
      <c r="Z1928" s="65"/>
    </row>
    <row r="1929" spans="1:26">
      <c r="A1929" s="24"/>
      <c r="B1929" s="24"/>
      <c r="J1929" s="24"/>
      <c r="K1929" s="24"/>
      <c r="L1929" s="24"/>
      <c r="W1929" s="24"/>
      <c r="X1929" s="24"/>
      <c r="Y1929" s="24"/>
      <c r="Z1929" s="65"/>
    </row>
    <row r="1930" spans="1:26">
      <c r="A1930" s="24"/>
      <c r="B1930" s="24"/>
      <c r="J1930" s="24"/>
      <c r="K1930" s="24"/>
      <c r="L1930" s="24"/>
      <c r="W1930" s="24"/>
      <c r="X1930" s="24"/>
      <c r="Y1930" s="24"/>
      <c r="Z1930" s="65"/>
    </row>
    <row r="1931" spans="1:26">
      <c r="A1931" s="24"/>
      <c r="B1931" s="24"/>
      <c r="J1931" s="24"/>
      <c r="K1931" s="24"/>
      <c r="L1931" s="24"/>
      <c r="W1931" s="24"/>
      <c r="X1931" s="24"/>
      <c r="Y1931" s="24"/>
      <c r="Z1931" s="65"/>
    </row>
    <row r="1932" spans="1:26">
      <c r="A1932" s="24"/>
      <c r="B1932" s="24"/>
      <c r="J1932" s="24"/>
      <c r="K1932" s="24"/>
      <c r="L1932" s="24"/>
      <c r="W1932" s="24"/>
      <c r="X1932" s="24"/>
      <c r="Y1932" s="24"/>
      <c r="Z1932" s="65"/>
    </row>
    <row r="1933" spans="1:26">
      <c r="A1933" s="24"/>
      <c r="B1933" s="24"/>
      <c r="J1933" s="24"/>
      <c r="K1933" s="24"/>
      <c r="L1933" s="24"/>
      <c r="W1933" s="24"/>
      <c r="X1933" s="24"/>
      <c r="Y1933" s="24"/>
      <c r="Z1933" s="65"/>
    </row>
    <row r="1934" spans="1:26">
      <c r="A1934" s="24"/>
      <c r="B1934" s="24"/>
      <c r="J1934" s="24"/>
      <c r="K1934" s="24"/>
      <c r="L1934" s="24"/>
      <c r="W1934" s="24"/>
      <c r="X1934" s="24"/>
      <c r="Y1934" s="24"/>
      <c r="Z1934" s="65"/>
    </row>
    <row r="1935" spans="1:26">
      <c r="A1935" s="24"/>
      <c r="B1935" s="24"/>
      <c r="J1935" s="24"/>
      <c r="K1935" s="24"/>
      <c r="L1935" s="24"/>
      <c r="W1935" s="24"/>
      <c r="X1935" s="24"/>
      <c r="Y1935" s="24"/>
      <c r="Z1935" s="65"/>
    </row>
    <row r="1936" spans="1:26">
      <c r="A1936" s="24"/>
      <c r="B1936" s="24"/>
      <c r="J1936" s="24"/>
      <c r="K1936" s="24"/>
      <c r="L1936" s="24"/>
      <c r="W1936" s="24"/>
      <c r="X1936" s="24"/>
      <c r="Y1936" s="24"/>
      <c r="Z1936" s="65"/>
    </row>
    <row r="1937" spans="1:26">
      <c r="A1937" s="24"/>
      <c r="B1937" s="24"/>
      <c r="J1937" s="24"/>
      <c r="K1937" s="24"/>
      <c r="L1937" s="24"/>
      <c r="W1937" s="24"/>
      <c r="X1937" s="24"/>
      <c r="Y1937" s="24"/>
      <c r="Z1937" s="65"/>
    </row>
    <row r="1938" spans="1:26">
      <c r="A1938" s="24"/>
      <c r="B1938" s="24"/>
      <c r="J1938" s="24"/>
      <c r="K1938" s="24"/>
      <c r="L1938" s="24"/>
      <c r="W1938" s="24"/>
      <c r="X1938" s="24"/>
      <c r="Y1938" s="24"/>
      <c r="Z1938" s="65"/>
    </row>
    <row r="1939" spans="1:26">
      <c r="A1939" s="24"/>
      <c r="B1939" s="24"/>
      <c r="J1939" s="24"/>
      <c r="K1939" s="24"/>
      <c r="L1939" s="24"/>
      <c r="Y1939" s="24"/>
      <c r="Z1939" s="65"/>
    </row>
    <row r="1940" spans="1:26">
      <c r="A1940" s="24"/>
      <c r="B1940" s="24"/>
      <c r="J1940" s="24"/>
      <c r="K1940" s="24"/>
      <c r="L1940" s="24"/>
      <c r="Y1940" s="24"/>
      <c r="Z1940" s="65"/>
    </row>
    <row r="1941" spans="1:26">
      <c r="A1941" s="24"/>
      <c r="B1941" s="24"/>
      <c r="J1941" s="24"/>
      <c r="K1941" s="24"/>
      <c r="L1941" s="24"/>
      <c r="Y1941" s="24"/>
      <c r="Z1941" s="65"/>
    </row>
    <row r="1942" spans="1:26">
      <c r="A1942" s="24"/>
      <c r="B1942" s="24"/>
      <c r="J1942" s="24"/>
      <c r="K1942" s="24"/>
      <c r="L1942" s="24"/>
      <c r="Y1942" s="24"/>
      <c r="Z1942" s="65"/>
    </row>
    <row r="1943" spans="1:26">
      <c r="A1943" s="24"/>
      <c r="B1943" s="24"/>
      <c r="J1943" s="24"/>
      <c r="K1943" s="24"/>
      <c r="L1943" s="24"/>
      <c r="Y1943" s="24"/>
      <c r="Z1943" s="65"/>
    </row>
    <row r="1944" spans="1:26">
      <c r="A1944" s="24"/>
      <c r="B1944" s="24"/>
      <c r="J1944" s="24"/>
      <c r="K1944" s="24"/>
      <c r="L1944" s="24"/>
      <c r="Y1944" s="24"/>
      <c r="Z1944" s="65"/>
    </row>
    <row r="1945" spans="1:26">
      <c r="A1945" s="24"/>
      <c r="B1945" s="24"/>
      <c r="J1945" s="24"/>
      <c r="K1945" s="24"/>
      <c r="L1945" s="24"/>
      <c r="Y1945" s="24"/>
      <c r="Z1945" s="65"/>
    </row>
    <row r="1946" spans="1:26">
      <c r="A1946" s="24"/>
      <c r="B1946" s="24"/>
      <c r="J1946" s="24"/>
      <c r="K1946" s="24"/>
      <c r="L1946" s="24"/>
      <c r="Y1946" s="24"/>
      <c r="Z1946" s="65"/>
    </row>
    <row r="1947" spans="1:26">
      <c r="A1947" s="24"/>
      <c r="B1947" s="24"/>
      <c r="J1947" s="24"/>
      <c r="K1947" s="24"/>
      <c r="L1947" s="24"/>
      <c r="Y1947" s="24"/>
      <c r="Z1947" s="65"/>
    </row>
    <row r="1948" spans="1:26">
      <c r="A1948" s="24"/>
      <c r="B1948" s="24"/>
      <c r="J1948" s="24"/>
      <c r="K1948" s="24"/>
      <c r="L1948" s="24"/>
      <c r="Y1948" s="24"/>
      <c r="Z1948" s="65"/>
    </row>
    <row r="1949" spans="1:26">
      <c r="A1949" s="24"/>
      <c r="B1949" s="24"/>
      <c r="J1949" s="24"/>
      <c r="K1949" s="24"/>
      <c r="L1949" s="24"/>
      <c r="Y1949" s="24"/>
      <c r="Z1949" s="65"/>
    </row>
    <row r="1950" spans="1:26">
      <c r="A1950" s="24"/>
      <c r="B1950" s="24"/>
      <c r="J1950" s="24"/>
      <c r="K1950" s="24"/>
      <c r="L1950" s="24"/>
      <c r="Y1950" s="24"/>
      <c r="Z1950" s="65"/>
    </row>
    <row r="1951" spans="1:26">
      <c r="A1951" s="24"/>
      <c r="B1951" s="24"/>
      <c r="J1951" s="24"/>
      <c r="K1951" s="24"/>
      <c r="L1951" s="24"/>
      <c r="Y1951" s="24"/>
      <c r="Z1951" s="65"/>
    </row>
    <row r="1952" spans="1:26">
      <c r="A1952" s="24"/>
      <c r="B1952" s="24"/>
      <c r="J1952" s="24"/>
      <c r="K1952" s="24"/>
      <c r="L1952" s="24"/>
      <c r="Y1952" s="24"/>
      <c r="Z1952" s="65"/>
    </row>
    <row r="1953" spans="1:26">
      <c r="A1953" s="24"/>
      <c r="B1953" s="24"/>
      <c r="J1953" s="24"/>
      <c r="K1953" s="24"/>
      <c r="L1953" s="24"/>
      <c r="Y1953" s="24"/>
      <c r="Z1953" s="65"/>
    </row>
    <row r="1954" spans="1:26">
      <c r="A1954" s="24"/>
      <c r="B1954" s="24"/>
      <c r="J1954" s="24"/>
      <c r="K1954" s="24"/>
      <c r="L1954" s="24"/>
      <c r="Y1954" s="24"/>
      <c r="Z1954" s="65"/>
    </row>
    <row r="1955" spans="1:26">
      <c r="A1955" s="24"/>
      <c r="B1955" s="24"/>
      <c r="J1955" s="24"/>
      <c r="K1955" s="24"/>
      <c r="L1955" s="24"/>
      <c r="Y1955" s="24"/>
      <c r="Z1955" s="65"/>
    </row>
    <row r="1956" spans="1:26">
      <c r="A1956" s="24"/>
      <c r="B1956" s="24"/>
      <c r="J1956" s="24"/>
      <c r="K1956" s="24"/>
      <c r="L1956" s="24"/>
      <c r="Y1956" s="24"/>
      <c r="Z1956" s="65"/>
    </row>
    <row r="1957" spans="1:26">
      <c r="A1957" s="24"/>
      <c r="B1957" s="24"/>
      <c r="J1957" s="24"/>
      <c r="K1957" s="24"/>
      <c r="L1957" s="24"/>
      <c r="Y1957" s="24"/>
      <c r="Z1957" s="65"/>
    </row>
    <row r="1958" spans="1:26">
      <c r="A1958" s="24"/>
      <c r="B1958" s="24"/>
      <c r="J1958" s="24"/>
      <c r="K1958" s="24"/>
      <c r="L1958" s="24"/>
      <c r="Y1958" s="24"/>
      <c r="Z1958" s="65"/>
    </row>
    <row r="1959" spans="1:26">
      <c r="A1959" s="24"/>
      <c r="B1959" s="24"/>
      <c r="J1959" s="24"/>
      <c r="K1959" s="24"/>
      <c r="L1959" s="24"/>
      <c r="Y1959" s="24"/>
      <c r="Z1959" s="65"/>
    </row>
    <row r="1960" spans="1:26">
      <c r="A1960" s="24"/>
      <c r="B1960" s="24"/>
      <c r="J1960" s="24"/>
      <c r="K1960" s="24"/>
      <c r="L1960" s="24"/>
      <c r="Y1960" s="24"/>
      <c r="Z1960" s="65"/>
    </row>
    <row r="1961" spans="1:26">
      <c r="A1961" s="24"/>
      <c r="B1961" s="24"/>
      <c r="J1961" s="24"/>
      <c r="K1961" s="24"/>
      <c r="L1961" s="24"/>
      <c r="Y1961" s="24"/>
      <c r="Z1961" s="65"/>
    </row>
    <row r="1962" spans="1:26">
      <c r="A1962" s="24"/>
      <c r="B1962" s="24"/>
      <c r="J1962" s="24"/>
      <c r="K1962" s="24"/>
      <c r="L1962" s="24"/>
      <c r="Y1962" s="24"/>
      <c r="Z1962" s="65"/>
    </row>
    <row r="1963" spans="1:26">
      <c r="A1963" s="24"/>
      <c r="B1963" s="24"/>
      <c r="J1963" s="24"/>
      <c r="K1963" s="24"/>
      <c r="L1963" s="24"/>
      <c r="Y1963" s="24"/>
      <c r="Z1963" s="65"/>
    </row>
    <row r="1964" spans="1:26">
      <c r="A1964" s="24"/>
      <c r="B1964" s="24"/>
      <c r="J1964" s="24"/>
      <c r="K1964" s="24"/>
      <c r="L1964" s="24"/>
      <c r="Y1964" s="24"/>
      <c r="Z1964" s="65"/>
    </row>
    <row r="1965" spans="1:26">
      <c r="A1965" s="24"/>
      <c r="B1965" s="24"/>
      <c r="J1965" s="24"/>
      <c r="K1965" s="24"/>
      <c r="L1965" s="24"/>
      <c r="Y1965" s="24"/>
      <c r="Z1965" s="65"/>
    </row>
    <row r="1966" spans="1:26">
      <c r="A1966" s="24"/>
      <c r="B1966" s="24"/>
      <c r="J1966" s="24"/>
      <c r="K1966" s="24"/>
      <c r="L1966" s="24"/>
      <c r="Y1966" s="24"/>
      <c r="Z1966" s="65"/>
    </row>
    <row r="1967" spans="1:26">
      <c r="A1967" s="24"/>
      <c r="B1967" s="24"/>
      <c r="J1967" s="24"/>
      <c r="K1967" s="24"/>
      <c r="L1967" s="24"/>
      <c r="Y1967" s="24"/>
      <c r="Z1967" s="65"/>
    </row>
    <row r="1968" spans="1:26">
      <c r="A1968" s="24"/>
      <c r="B1968" s="24"/>
      <c r="J1968" s="24"/>
      <c r="K1968" s="24"/>
      <c r="L1968" s="24"/>
      <c r="W1968" s="24"/>
      <c r="X1968" s="24"/>
      <c r="Y1968" s="24"/>
      <c r="Z1968" s="65"/>
    </row>
    <row r="1969" spans="1:26">
      <c r="A1969" s="24"/>
      <c r="B1969" s="24"/>
      <c r="J1969" s="24"/>
      <c r="K1969" s="24"/>
      <c r="L1969" s="24"/>
      <c r="W1969" s="24"/>
      <c r="X1969" s="24"/>
      <c r="Y1969" s="24"/>
      <c r="Z1969" s="65"/>
    </row>
    <row r="1970" spans="1:26">
      <c r="A1970" s="24"/>
      <c r="B1970" s="24"/>
      <c r="J1970" s="24"/>
      <c r="K1970" s="24"/>
      <c r="L1970" s="24"/>
      <c r="W1970" s="24"/>
      <c r="X1970" s="24"/>
      <c r="Y1970" s="24"/>
      <c r="Z1970" s="65"/>
    </row>
    <row r="1971" spans="1:26">
      <c r="A1971" s="24"/>
      <c r="B1971" s="24"/>
      <c r="J1971" s="24"/>
      <c r="K1971" s="24"/>
      <c r="L1971" s="24"/>
      <c r="Y1971" s="24"/>
      <c r="Z1971" s="65"/>
    </row>
    <row r="1972" spans="1:26">
      <c r="A1972" s="24"/>
      <c r="B1972" s="24"/>
      <c r="J1972" s="24"/>
      <c r="K1972" s="24"/>
      <c r="L1972" s="24"/>
      <c r="Y1972" s="24"/>
      <c r="Z1972" s="65"/>
    </row>
    <row r="1973" spans="1:26">
      <c r="A1973" s="24"/>
      <c r="B1973" s="24"/>
      <c r="J1973" s="24"/>
      <c r="K1973" s="24"/>
      <c r="L1973" s="24"/>
      <c r="Y1973" s="24"/>
      <c r="Z1973" s="65"/>
    </row>
    <row r="1974" spans="1:26">
      <c r="A1974" s="24"/>
      <c r="B1974" s="24"/>
      <c r="J1974" s="24"/>
      <c r="K1974" s="24"/>
      <c r="L1974" s="24"/>
      <c r="Y1974" s="24"/>
      <c r="Z1974" s="65"/>
    </row>
    <row r="1975" spans="1:26">
      <c r="A1975" s="24"/>
      <c r="B1975" s="24"/>
      <c r="J1975" s="24"/>
      <c r="K1975" s="24"/>
      <c r="L1975" s="24"/>
      <c r="Y1975" s="24"/>
      <c r="Z1975" s="65"/>
    </row>
    <row r="1976" spans="1:26">
      <c r="A1976" s="24"/>
      <c r="B1976" s="24"/>
      <c r="J1976" s="24"/>
      <c r="K1976" s="24"/>
      <c r="L1976" s="24"/>
      <c r="Y1976" s="24"/>
      <c r="Z1976" s="65"/>
    </row>
    <row r="1977" spans="1:26">
      <c r="A1977" s="24"/>
      <c r="B1977" s="24"/>
      <c r="J1977" s="24"/>
      <c r="K1977" s="24"/>
      <c r="L1977" s="24"/>
      <c r="Y1977" s="24"/>
      <c r="Z1977" s="65"/>
    </row>
    <row r="1978" spans="1:26">
      <c r="A1978" s="24"/>
      <c r="B1978" s="24"/>
      <c r="J1978" s="24"/>
      <c r="K1978" s="24"/>
      <c r="L1978" s="24"/>
      <c r="Y1978" s="24"/>
      <c r="Z1978" s="65"/>
    </row>
    <row r="1979" spans="1:26">
      <c r="A1979" s="24"/>
      <c r="B1979" s="24"/>
      <c r="J1979" s="24"/>
      <c r="K1979" s="24"/>
      <c r="L1979" s="24"/>
      <c r="Y1979" s="24"/>
      <c r="Z1979" s="65"/>
    </row>
    <row r="1980" spans="1:26">
      <c r="A1980" s="24"/>
      <c r="B1980" s="24"/>
      <c r="J1980" s="24"/>
      <c r="K1980" s="24"/>
      <c r="L1980" s="24"/>
      <c r="Y1980" s="24"/>
      <c r="Z1980" s="65"/>
    </row>
    <row r="1981" spans="1:26">
      <c r="A1981" s="24"/>
      <c r="B1981" s="24"/>
      <c r="J1981" s="24"/>
      <c r="K1981" s="24"/>
      <c r="L1981" s="24"/>
      <c r="Y1981" s="24"/>
      <c r="Z1981" s="65"/>
    </row>
    <row r="1982" spans="1:26">
      <c r="A1982" s="24"/>
      <c r="B1982" s="24"/>
      <c r="J1982" s="24"/>
      <c r="K1982" s="24"/>
      <c r="L1982" s="24"/>
      <c r="Y1982" s="24"/>
      <c r="Z1982" s="65"/>
    </row>
    <row r="1983" spans="1:26">
      <c r="A1983" s="24"/>
      <c r="B1983" s="24"/>
      <c r="J1983" s="24"/>
      <c r="K1983" s="24"/>
      <c r="L1983" s="24"/>
      <c r="Y1983" s="24"/>
      <c r="Z1983" s="65"/>
    </row>
    <row r="1984" spans="1:26">
      <c r="A1984" s="24"/>
      <c r="B1984" s="24"/>
      <c r="J1984" s="24"/>
      <c r="K1984" s="24"/>
      <c r="L1984" s="24"/>
      <c r="Y1984" s="24"/>
      <c r="Z1984" s="65"/>
    </row>
    <row r="1985" spans="1:26">
      <c r="A1985" s="24"/>
      <c r="B1985" s="24"/>
      <c r="J1985" s="24"/>
      <c r="K1985" s="24"/>
      <c r="L1985" s="24"/>
      <c r="Y1985" s="24"/>
      <c r="Z1985" s="65"/>
    </row>
    <row r="1986" spans="1:26">
      <c r="A1986" s="24"/>
      <c r="B1986" s="24"/>
      <c r="J1986" s="24"/>
      <c r="K1986" s="24"/>
      <c r="L1986" s="24"/>
      <c r="Y1986" s="24"/>
      <c r="Z1986" s="65"/>
    </row>
    <row r="1987" spans="1:26">
      <c r="A1987" s="24"/>
      <c r="B1987" s="24"/>
      <c r="J1987" s="24"/>
      <c r="K1987" s="24"/>
      <c r="L1987" s="24"/>
      <c r="Y1987" s="24"/>
      <c r="Z1987" s="65"/>
    </row>
    <row r="1988" spans="1:26">
      <c r="A1988" s="24"/>
      <c r="B1988" s="24"/>
      <c r="J1988" s="24"/>
      <c r="K1988" s="24"/>
      <c r="L1988" s="24"/>
      <c r="Y1988" s="24"/>
      <c r="Z1988" s="65"/>
    </row>
    <row r="1989" spans="1:26">
      <c r="A1989" s="24"/>
      <c r="B1989" s="24"/>
      <c r="J1989" s="24"/>
      <c r="K1989" s="24"/>
      <c r="L1989" s="24"/>
      <c r="Y1989" s="24"/>
      <c r="Z1989" s="65"/>
    </row>
    <row r="1990" spans="1:26">
      <c r="A1990" s="24"/>
      <c r="B1990" s="24"/>
      <c r="J1990" s="24"/>
      <c r="K1990" s="24"/>
      <c r="L1990" s="24"/>
      <c r="Y1990" s="24"/>
      <c r="Z1990" s="65"/>
    </row>
    <row r="1991" spans="1:26">
      <c r="A1991" s="24"/>
      <c r="B1991" s="24"/>
      <c r="J1991" s="24"/>
      <c r="K1991" s="24"/>
      <c r="L1991" s="24"/>
      <c r="Y1991" s="24"/>
      <c r="Z1991" s="65"/>
    </row>
    <row r="1992" spans="1:26">
      <c r="A1992" s="24"/>
      <c r="B1992" s="24"/>
      <c r="J1992" s="24"/>
      <c r="K1992" s="24"/>
      <c r="L1992" s="24"/>
      <c r="Y1992" s="24"/>
      <c r="Z1992" s="65"/>
    </row>
    <row r="1993" spans="1:26">
      <c r="A1993" s="24"/>
      <c r="B1993" s="24"/>
      <c r="J1993" s="24"/>
      <c r="K1993" s="24"/>
      <c r="L1993" s="24"/>
      <c r="Y1993" s="24"/>
      <c r="Z1993" s="65"/>
    </row>
    <row r="1994" spans="1:26">
      <c r="A1994" s="24"/>
      <c r="B1994" s="24"/>
      <c r="J1994" s="24"/>
      <c r="K1994" s="24"/>
      <c r="L1994" s="24"/>
      <c r="Y1994" s="24"/>
      <c r="Z1994" s="65"/>
    </row>
    <row r="1995" spans="1:26">
      <c r="A1995" s="24"/>
      <c r="B1995" s="24"/>
      <c r="J1995" s="24"/>
      <c r="K1995" s="24"/>
      <c r="L1995" s="24"/>
      <c r="Y1995" s="24"/>
      <c r="Z1995" s="65"/>
    </row>
    <row r="1996" spans="1:26">
      <c r="A1996" s="24"/>
      <c r="B1996" s="24"/>
      <c r="J1996" s="24"/>
      <c r="K1996" s="24"/>
      <c r="L1996" s="24"/>
      <c r="Y1996" s="24"/>
      <c r="Z1996" s="65"/>
    </row>
    <row r="1997" spans="1:26">
      <c r="A1997" s="24"/>
      <c r="B1997" s="24"/>
      <c r="J1997" s="24"/>
      <c r="K1997" s="24"/>
      <c r="L1997" s="24"/>
      <c r="Y1997" s="24"/>
      <c r="Z1997" s="65"/>
    </row>
    <row r="1998" spans="1:26">
      <c r="A1998" s="24"/>
      <c r="B1998" s="24"/>
      <c r="J1998" s="24"/>
      <c r="K1998" s="24"/>
      <c r="L1998" s="24"/>
      <c r="Y1998" s="24"/>
      <c r="Z1998" s="65"/>
    </row>
    <row r="1999" spans="1:26">
      <c r="A1999" s="24"/>
      <c r="B1999" s="24"/>
      <c r="J1999" s="24"/>
      <c r="K1999" s="24"/>
      <c r="L1999" s="24"/>
      <c r="Y1999" s="24"/>
      <c r="Z1999" s="65"/>
    </row>
    <row r="2000" spans="1:26">
      <c r="A2000" s="24"/>
      <c r="B2000" s="24"/>
      <c r="J2000" s="24"/>
      <c r="K2000" s="24"/>
      <c r="L2000" s="24"/>
      <c r="Y2000" s="24"/>
      <c r="Z2000" s="65"/>
    </row>
    <row r="2001" spans="1:26">
      <c r="A2001" s="24"/>
      <c r="B2001" s="24"/>
      <c r="J2001" s="24"/>
      <c r="K2001" s="24"/>
      <c r="L2001" s="24"/>
      <c r="Y2001" s="24"/>
      <c r="Z2001" s="65"/>
    </row>
    <row r="2002" spans="1:26">
      <c r="A2002" s="24"/>
      <c r="B2002" s="24"/>
      <c r="J2002" s="24"/>
      <c r="K2002" s="24"/>
      <c r="L2002" s="24"/>
      <c r="Y2002" s="24"/>
      <c r="Z2002" s="65"/>
    </row>
    <row r="2003" spans="1:26">
      <c r="A2003" s="24"/>
      <c r="B2003" s="24"/>
      <c r="J2003" s="24"/>
      <c r="K2003" s="24"/>
      <c r="L2003" s="24"/>
      <c r="Y2003" s="24"/>
      <c r="Z2003" s="65"/>
    </row>
    <row r="2004" spans="1:26">
      <c r="A2004" s="24"/>
      <c r="B2004" s="24"/>
      <c r="J2004" s="24"/>
      <c r="K2004" s="24"/>
      <c r="L2004" s="24"/>
      <c r="Y2004" s="24"/>
      <c r="Z2004" s="65"/>
    </row>
    <row r="2005" spans="1:26">
      <c r="A2005" s="24"/>
      <c r="B2005" s="24"/>
      <c r="J2005" s="24"/>
      <c r="K2005" s="24"/>
      <c r="L2005" s="24"/>
      <c r="Y2005" s="24"/>
      <c r="Z2005" s="65"/>
    </row>
    <row r="2006" spans="1:26">
      <c r="A2006" s="24"/>
      <c r="B2006" s="24"/>
      <c r="J2006" s="24"/>
      <c r="K2006" s="24"/>
      <c r="L2006" s="24"/>
      <c r="Y2006" s="24"/>
      <c r="Z2006" s="65"/>
    </row>
    <row r="2007" spans="1:26">
      <c r="A2007" s="24"/>
      <c r="B2007" s="24"/>
      <c r="J2007" s="24"/>
      <c r="K2007" s="24"/>
      <c r="L2007" s="24"/>
      <c r="Y2007" s="24"/>
      <c r="Z2007" s="65"/>
    </row>
    <row r="2008" spans="1:26">
      <c r="A2008" s="24"/>
      <c r="B2008" s="24"/>
      <c r="J2008" s="24"/>
      <c r="K2008" s="24"/>
      <c r="L2008" s="24"/>
      <c r="Y2008" s="24"/>
      <c r="Z2008" s="65"/>
    </row>
    <row r="2009" spans="1:26">
      <c r="A2009" s="24"/>
      <c r="B2009" s="24"/>
      <c r="J2009" s="24"/>
      <c r="K2009" s="24"/>
      <c r="L2009" s="24"/>
      <c r="Y2009" s="24"/>
      <c r="Z2009" s="65"/>
    </row>
    <row r="2010" spans="1:26">
      <c r="A2010" s="24"/>
      <c r="B2010" s="24"/>
      <c r="J2010" s="24"/>
      <c r="K2010" s="24"/>
      <c r="L2010" s="24"/>
      <c r="Y2010" s="24"/>
      <c r="Z2010" s="65"/>
    </row>
    <row r="2011" spans="1:26">
      <c r="A2011" s="24"/>
      <c r="B2011" s="24"/>
      <c r="J2011" s="24"/>
      <c r="K2011" s="24"/>
      <c r="L2011" s="24"/>
      <c r="Y2011" s="24"/>
      <c r="Z2011" s="65"/>
    </row>
    <row r="2012" spans="1:26">
      <c r="A2012" s="24"/>
      <c r="B2012" s="24"/>
      <c r="J2012" s="24"/>
      <c r="K2012" s="24"/>
      <c r="L2012" s="24"/>
      <c r="Y2012" s="24"/>
      <c r="Z2012" s="65"/>
    </row>
    <row r="2013" spans="1:26">
      <c r="A2013" s="24"/>
      <c r="B2013" s="24"/>
      <c r="J2013" s="24"/>
      <c r="K2013" s="24"/>
      <c r="L2013" s="24"/>
      <c r="Y2013" s="24"/>
      <c r="Z2013" s="65"/>
    </row>
    <row r="2014" spans="1:26">
      <c r="A2014" s="24"/>
      <c r="B2014" s="24"/>
      <c r="J2014" s="24"/>
      <c r="K2014" s="24"/>
      <c r="L2014" s="24"/>
      <c r="Y2014" s="24"/>
      <c r="Z2014" s="65"/>
    </row>
    <row r="2015" spans="1:26">
      <c r="A2015" s="24"/>
      <c r="B2015" s="24"/>
      <c r="J2015" s="24"/>
      <c r="K2015" s="24"/>
      <c r="L2015" s="24"/>
      <c r="Y2015" s="24"/>
      <c r="Z2015" s="65"/>
    </row>
    <row r="2016" spans="1:26">
      <c r="A2016" s="24"/>
      <c r="B2016" s="24"/>
      <c r="J2016" s="24"/>
      <c r="K2016" s="24"/>
      <c r="L2016" s="24"/>
      <c r="Y2016" s="24"/>
      <c r="Z2016" s="65"/>
    </row>
    <row r="2017" spans="1:26">
      <c r="A2017" s="24"/>
      <c r="B2017" s="24"/>
      <c r="J2017" s="24"/>
      <c r="K2017" s="24"/>
      <c r="L2017" s="24"/>
      <c r="Y2017" s="24"/>
      <c r="Z2017" s="65"/>
    </row>
    <row r="2018" spans="1:26">
      <c r="A2018" s="24"/>
      <c r="B2018" s="24"/>
      <c r="J2018" s="24"/>
      <c r="K2018" s="24"/>
      <c r="L2018" s="24"/>
      <c r="Y2018" s="24"/>
      <c r="Z2018" s="65"/>
    </row>
    <row r="2019" spans="1:26">
      <c r="A2019" s="24"/>
      <c r="B2019" s="24"/>
      <c r="J2019" s="24"/>
      <c r="K2019" s="24"/>
      <c r="L2019" s="24"/>
      <c r="Y2019" s="24"/>
      <c r="Z2019" s="65"/>
    </row>
    <row r="2020" spans="1:26">
      <c r="A2020" s="24"/>
      <c r="B2020" s="24"/>
      <c r="J2020" s="24"/>
      <c r="K2020" s="24"/>
      <c r="L2020" s="24"/>
      <c r="Y2020" s="24"/>
      <c r="Z2020" s="65"/>
    </row>
    <row r="2021" spans="1:26">
      <c r="A2021" s="24"/>
      <c r="B2021" s="24"/>
      <c r="J2021" s="24"/>
      <c r="K2021" s="24"/>
      <c r="L2021" s="24"/>
      <c r="Y2021" s="24"/>
      <c r="Z2021" s="65"/>
    </row>
    <row r="2022" spans="1:26">
      <c r="A2022" s="24"/>
      <c r="B2022" s="24"/>
      <c r="J2022" s="24"/>
      <c r="K2022" s="24"/>
      <c r="L2022" s="24"/>
      <c r="Y2022" s="24"/>
      <c r="Z2022" s="65"/>
    </row>
    <row r="2023" spans="1:26">
      <c r="A2023" s="24"/>
      <c r="B2023" s="24"/>
      <c r="J2023" s="24"/>
      <c r="K2023" s="24"/>
      <c r="L2023" s="24"/>
      <c r="Y2023" s="24"/>
      <c r="Z2023" s="65"/>
    </row>
    <row r="2024" spans="1:26">
      <c r="A2024" s="24"/>
      <c r="B2024" s="24"/>
      <c r="J2024" s="24"/>
      <c r="K2024" s="24"/>
      <c r="L2024" s="24"/>
      <c r="Y2024" s="24"/>
      <c r="Z2024" s="65"/>
    </row>
    <row r="2025" spans="1:26">
      <c r="A2025" s="24"/>
      <c r="B2025" s="24"/>
      <c r="J2025" s="24"/>
      <c r="K2025" s="24"/>
      <c r="L2025" s="24"/>
      <c r="Y2025" s="24"/>
      <c r="Z2025" s="65"/>
    </row>
    <row r="2026" spans="1:26">
      <c r="A2026" s="24"/>
      <c r="B2026" s="24"/>
      <c r="J2026" s="24"/>
      <c r="K2026" s="24"/>
      <c r="L2026" s="24"/>
      <c r="Y2026" s="24"/>
      <c r="Z2026" s="65"/>
    </row>
    <row r="2027" spans="1:26">
      <c r="A2027" s="24"/>
      <c r="B2027" s="24"/>
      <c r="J2027" s="24"/>
      <c r="K2027" s="24"/>
      <c r="L2027" s="24"/>
      <c r="Y2027" s="24"/>
      <c r="Z2027" s="65"/>
    </row>
    <row r="2028" spans="1:26">
      <c r="A2028" s="24"/>
      <c r="B2028" s="24"/>
      <c r="J2028" s="24"/>
      <c r="K2028" s="24"/>
      <c r="L2028" s="24"/>
      <c r="Y2028" s="24"/>
      <c r="Z2028" s="65"/>
    </row>
    <row r="2029" spans="1:26">
      <c r="A2029" s="24"/>
      <c r="B2029" s="24"/>
      <c r="J2029" s="24"/>
      <c r="K2029" s="24"/>
      <c r="L2029" s="24"/>
      <c r="Y2029" s="24"/>
      <c r="Z2029" s="65"/>
    </row>
    <row r="2030" spans="1:26">
      <c r="A2030" s="24"/>
      <c r="B2030" s="24"/>
      <c r="J2030" s="24"/>
      <c r="K2030" s="24"/>
      <c r="L2030" s="24"/>
      <c r="Y2030" s="24"/>
      <c r="Z2030" s="65"/>
    </row>
    <row r="2031" spans="1:26">
      <c r="A2031" s="24"/>
      <c r="B2031" s="24"/>
      <c r="J2031" s="24"/>
      <c r="K2031" s="24"/>
      <c r="L2031" s="24"/>
      <c r="Y2031" s="24"/>
      <c r="Z2031" s="65"/>
    </row>
    <row r="2032" spans="1:26">
      <c r="A2032" s="24"/>
      <c r="B2032" s="24"/>
      <c r="J2032" s="24"/>
      <c r="K2032" s="24"/>
      <c r="L2032" s="24"/>
      <c r="Y2032" s="24"/>
      <c r="Z2032" s="65"/>
    </row>
    <row r="2033" spans="1:26">
      <c r="A2033" s="24"/>
      <c r="B2033" s="24"/>
      <c r="J2033" s="24"/>
      <c r="K2033" s="24"/>
      <c r="L2033" s="24"/>
      <c r="Y2033" s="24"/>
      <c r="Z2033" s="65"/>
    </row>
    <row r="2034" spans="1:26">
      <c r="A2034" s="24"/>
      <c r="B2034" s="24"/>
      <c r="J2034" s="24"/>
      <c r="K2034" s="24"/>
      <c r="L2034" s="24"/>
      <c r="Y2034" s="24"/>
      <c r="Z2034" s="65"/>
    </row>
    <row r="2035" spans="1:26">
      <c r="A2035" s="24"/>
      <c r="B2035" s="24"/>
      <c r="J2035" s="24"/>
      <c r="K2035" s="24"/>
      <c r="L2035" s="24"/>
      <c r="Y2035" s="24"/>
      <c r="Z2035" s="65"/>
    </row>
    <row r="2036" spans="1:26">
      <c r="A2036" s="24"/>
      <c r="B2036" s="24"/>
      <c r="J2036" s="24"/>
      <c r="K2036" s="24"/>
      <c r="L2036" s="24"/>
      <c r="Y2036" s="24"/>
      <c r="Z2036" s="65"/>
    </row>
    <row r="2037" spans="1:26">
      <c r="A2037" s="24"/>
      <c r="B2037" s="24"/>
      <c r="J2037" s="24"/>
      <c r="K2037" s="24"/>
      <c r="L2037" s="24"/>
      <c r="Y2037" s="24"/>
      <c r="Z2037" s="65"/>
    </row>
    <row r="2038" spans="1:26">
      <c r="A2038" s="24"/>
      <c r="B2038" s="24"/>
      <c r="J2038" s="24"/>
      <c r="K2038" s="24"/>
      <c r="L2038" s="24"/>
      <c r="Y2038" s="24"/>
      <c r="Z2038" s="65"/>
    </row>
    <row r="2039" spans="1:26">
      <c r="A2039" s="24"/>
      <c r="B2039" s="24"/>
      <c r="J2039" s="24"/>
      <c r="K2039" s="24"/>
      <c r="L2039" s="24"/>
      <c r="Y2039" s="24"/>
      <c r="Z2039" s="65"/>
    </row>
    <row r="2040" spans="1:26">
      <c r="A2040" s="24"/>
      <c r="B2040" s="24"/>
      <c r="J2040" s="24"/>
      <c r="K2040" s="24"/>
      <c r="L2040" s="24"/>
      <c r="Y2040" s="24"/>
      <c r="Z2040" s="65"/>
    </row>
    <row r="2041" spans="1:26">
      <c r="A2041" s="24"/>
      <c r="B2041" s="24"/>
      <c r="J2041" s="24"/>
      <c r="K2041" s="24"/>
      <c r="L2041" s="24"/>
      <c r="Y2041" s="24"/>
      <c r="Z2041" s="65"/>
    </row>
    <row r="2042" spans="1:26">
      <c r="A2042" s="24"/>
      <c r="B2042" s="24"/>
      <c r="J2042" s="24"/>
      <c r="K2042" s="24"/>
      <c r="L2042" s="24"/>
      <c r="Y2042" s="24"/>
      <c r="Z2042" s="65"/>
    </row>
    <row r="2043" spans="1:26">
      <c r="A2043" s="24"/>
      <c r="B2043" s="24"/>
      <c r="J2043" s="24"/>
      <c r="K2043" s="24"/>
      <c r="L2043" s="24"/>
      <c r="Y2043" s="24"/>
      <c r="Z2043" s="65"/>
    </row>
    <row r="2044" spans="1:26">
      <c r="A2044" s="24"/>
      <c r="B2044" s="24"/>
      <c r="J2044" s="24"/>
      <c r="K2044" s="24"/>
      <c r="L2044" s="24"/>
      <c r="Y2044" s="24"/>
      <c r="Z2044" s="65"/>
    </row>
    <row r="2045" spans="1:26">
      <c r="A2045" s="24"/>
      <c r="B2045" s="24"/>
      <c r="J2045" s="24"/>
      <c r="K2045" s="24"/>
      <c r="L2045" s="24"/>
      <c r="Y2045" s="24"/>
      <c r="Z2045" s="65"/>
    </row>
    <row r="2046" spans="1:26">
      <c r="A2046" s="24"/>
      <c r="B2046" s="24"/>
      <c r="J2046" s="24"/>
      <c r="K2046" s="24"/>
      <c r="L2046" s="24"/>
      <c r="Y2046" s="24"/>
      <c r="Z2046" s="65"/>
    </row>
    <row r="2047" spans="1:26">
      <c r="A2047" s="24"/>
      <c r="B2047" s="24"/>
      <c r="J2047" s="24"/>
      <c r="K2047" s="24"/>
      <c r="L2047" s="24"/>
      <c r="Y2047" s="24"/>
      <c r="Z2047" s="65"/>
    </row>
    <row r="2048" spans="1:26">
      <c r="A2048" s="24"/>
      <c r="B2048" s="24"/>
      <c r="J2048" s="24"/>
      <c r="K2048" s="24"/>
      <c r="L2048" s="24"/>
      <c r="Y2048" s="24"/>
      <c r="Z2048" s="65"/>
    </row>
    <row r="2049" spans="1:26">
      <c r="A2049" s="24"/>
      <c r="B2049" s="24"/>
      <c r="J2049" s="24"/>
      <c r="K2049" s="24"/>
      <c r="L2049" s="24"/>
      <c r="Y2049" s="24"/>
      <c r="Z2049" s="65"/>
    </row>
    <row r="2050" spans="1:26">
      <c r="A2050" s="24"/>
      <c r="B2050" s="24"/>
      <c r="J2050" s="24"/>
      <c r="K2050" s="24"/>
      <c r="L2050" s="24"/>
      <c r="Y2050" s="24"/>
      <c r="Z2050" s="65"/>
    </row>
    <row r="2051" spans="1:26">
      <c r="A2051" s="24"/>
      <c r="B2051" s="24"/>
      <c r="J2051" s="24"/>
      <c r="K2051" s="24"/>
      <c r="L2051" s="24"/>
      <c r="Y2051" s="24"/>
      <c r="Z2051" s="65"/>
    </row>
    <row r="2052" spans="1:26">
      <c r="A2052" s="24"/>
      <c r="B2052" s="24"/>
      <c r="J2052" s="24"/>
      <c r="K2052" s="24"/>
      <c r="L2052" s="24"/>
      <c r="Y2052" s="24"/>
      <c r="Z2052" s="65"/>
    </row>
    <row r="2053" spans="1:26">
      <c r="A2053" s="24"/>
      <c r="B2053" s="24"/>
      <c r="J2053" s="24"/>
      <c r="K2053" s="24"/>
      <c r="L2053" s="24"/>
      <c r="Y2053" s="24"/>
      <c r="Z2053" s="65"/>
    </row>
    <row r="2054" spans="1:26">
      <c r="A2054" s="24"/>
      <c r="B2054" s="24"/>
      <c r="J2054" s="24"/>
      <c r="K2054" s="24"/>
      <c r="L2054" s="24"/>
      <c r="Y2054" s="24"/>
      <c r="Z2054" s="65"/>
    </row>
    <row r="2055" spans="1:26">
      <c r="A2055" s="24"/>
      <c r="B2055" s="24"/>
      <c r="J2055" s="24"/>
      <c r="K2055" s="24"/>
      <c r="L2055" s="24"/>
      <c r="Y2055" s="24"/>
      <c r="Z2055" s="65"/>
    </row>
    <row r="2056" spans="1:26">
      <c r="A2056" s="24"/>
      <c r="B2056" s="24"/>
      <c r="J2056" s="24"/>
      <c r="K2056" s="24"/>
      <c r="L2056" s="24"/>
      <c r="Y2056" s="24"/>
      <c r="Z2056" s="65"/>
    </row>
    <row r="2057" spans="1:26">
      <c r="A2057" s="24"/>
      <c r="B2057" s="24"/>
      <c r="J2057" s="24"/>
      <c r="K2057" s="24"/>
      <c r="L2057" s="24"/>
      <c r="Y2057" s="24"/>
      <c r="Z2057" s="65"/>
    </row>
    <row r="2058" spans="1:26">
      <c r="A2058" s="24"/>
      <c r="B2058" s="24"/>
      <c r="J2058" s="24"/>
      <c r="K2058" s="24"/>
      <c r="L2058" s="24"/>
      <c r="Y2058" s="24"/>
      <c r="Z2058" s="65"/>
    </row>
    <row r="2059" spans="1:26">
      <c r="A2059" s="24"/>
      <c r="B2059" s="24"/>
      <c r="J2059" s="24"/>
      <c r="K2059" s="24"/>
      <c r="L2059" s="24"/>
      <c r="Y2059" s="24"/>
      <c r="Z2059" s="65"/>
    </row>
    <row r="2060" spans="1:26">
      <c r="A2060" s="24"/>
      <c r="B2060" s="24"/>
      <c r="J2060" s="24"/>
      <c r="K2060" s="24"/>
      <c r="L2060" s="24"/>
      <c r="Y2060" s="24"/>
      <c r="Z2060" s="65"/>
    </row>
    <row r="2061" spans="1:26">
      <c r="A2061" s="24"/>
      <c r="B2061" s="24"/>
      <c r="J2061" s="24"/>
      <c r="K2061" s="24"/>
      <c r="L2061" s="24"/>
      <c r="Y2061" s="24"/>
      <c r="Z2061" s="65"/>
    </row>
    <row r="2062" spans="1:26">
      <c r="A2062" s="24"/>
      <c r="B2062" s="24"/>
      <c r="J2062" s="24"/>
      <c r="K2062" s="24"/>
      <c r="L2062" s="24"/>
      <c r="Y2062" s="24"/>
      <c r="Z2062" s="65"/>
    </row>
    <row r="2063" spans="1:26">
      <c r="A2063" s="24"/>
      <c r="B2063" s="24"/>
      <c r="J2063" s="24"/>
      <c r="K2063" s="24"/>
      <c r="L2063" s="24"/>
      <c r="Y2063" s="24"/>
      <c r="Z2063" s="65"/>
    </row>
    <row r="2064" spans="1:26">
      <c r="A2064" s="24"/>
      <c r="B2064" s="24"/>
      <c r="J2064" s="24"/>
      <c r="K2064" s="24"/>
      <c r="L2064" s="24"/>
      <c r="Y2064" s="24"/>
      <c r="Z2064" s="65"/>
    </row>
    <row r="2065" spans="1:26">
      <c r="A2065" s="24"/>
      <c r="B2065" s="24"/>
      <c r="J2065" s="24"/>
      <c r="K2065" s="24"/>
      <c r="L2065" s="24"/>
      <c r="Y2065" s="24"/>
      <c r="Z2065" s="65"/>
    </row>
    <row r="2066" spans="1:26">
      <c r="A2066" s="24"/>
      <c r="B2066" s="24"/>
      <c r="J2066" s="24"/>
      <c r="K2066" s="24"/>
      <c r="L2066" s="24"/>
      <c r="Y2066" s="24"/>
      <c r="Z2066" s="65"/>
    </row>
    <row r="2067" spans="1:26">
      <c r="A2067" s="24"/>
      <c r="B2067" s="24"/>
      <c r="J2067" s="24"/>
      <c r="K2067" s="24"/>
      <c r="L2067" s="24"/>
      <c r="Y2067" s="24"/>
      <c r="Z2067" s="65"/>
    </row>
    <row r="2068" spans="1:26">
      <c r="A2068" s="24"/>
      <c r="B2068" s="24"/>
      <c r="J2068" s="24"/>
      <c r="K2068" s="24"/>
      <c r="L2068" s="24"/>
      <c r="Y2068" s="24"/>
      <c r="Z2068" s="65"/>
    </row>
    <row r="2069" spans="1:26">
      <c r="A2069" s="24"/>
      <c r="B2069" s="24"/>
      <c r="J2069" s="24"/>
      <c r="K2069" s="24"/>
      <c r="L2069" s="24"/>
      <c r="Y2069" s="24"/>
      <c r="Z2069" s="65"/>
    </row>
    <row r="2070" spans="1:26">
      <c r="A2070" s="24"/>
      <c r="B2070" s="24"/>
      <c r="J2070" s="24"/>
      <c r="K2070" s="24"/>
      <c r="L2070" s="24"/>
      <c r="Y2070" s="24"/>
      <c r="Z2070" s="65"/>
    </row>
    <row r="2071" spans="1:26">
      <c r="A2071" s="24"/>
      <c r="B2071" s="24"/>
      <c r="J2071" s="24"/>
      <c r="K2071" s="24"/>
      <c r="L2071" s="24"/>
      <c r="Y2071" s="24"/>
      <c r="Z2071" s="65"/>
    </row>
    <row r="2072" spans="1:26">
      <c r="A2072" s="24"/>
      <c r="B2072" s="24"/>
      <c r="J2072" s="24"/>
      <c r="K2072" s="24"/>
      <c r="L2072" s="24"/>
      <c r="Y2072" s="24"/>
      <c r="Z2072" s="65"/>
    </row>
    <row r="2073" spans="1:26">
      <c r="A2073" s="24"/>
      <c r="B2073" s="24"/>
      <c r="J2073" s="24"/>
      <c r="K2073" s="24"/>
      <c r="L2073" s="24"/>
      <c r="Y2073" s="24"/>
      <c r="Z2073" s="65"/>
    </row>
    <row r="2074" spans="1:26">
      <c r="A2074" s="24"/>
      <c r="B2074" s="24"/>
      <c r="J2074" s="24"/>
      <c r="K2074" s="24"/>
      <c r="L2074" s="24"/>
      <c r="Y2074" s="24"/>
      <c r="Z2074" s="65"/>
    </row>
    <row r="2075" spans="1:26">
      <c r="A2075" s="24"/>
      <c r="B2075" s="24"/>
      <c r="J2075" s="24"/>
      <c r="K2075" s="24"/>
      <c r="L2075" s="24"/>
      <c r="Y2075" s="24"/>
      <c r="Z2075" s="65"/>
    </row>
    <row r="2076" spans="1:26">
      <c r="A2076" s="24"/>
      <c r="B2076" s="24"/>
      <c r="J2076" s="24"/>
      <c r="K2076" s="24"/>
      <c r="L2076" s="24"/>
      <c r="Y2076" s="24"/>
      <c r="Z2076" s="65"/>
    </row>
    <row r="2077" spans="1:26">
      <c r="A2077" s="24"/>
      <c r="B2077" s="24"/>
      <c r="J2077" s="24"/>
      <c r="K2077" s="24"/>
      <c r="L2077" s="24"/>
      <c r="Y2077" s="24"/>
      <c r="Z2077" s="65"/>
    </row>
    <row r="2078" spans="1:26">
      <c r="A2078" s="24"/>
      <c r="B2078" s="24"/>
      <c r="J2078" s="24"/>
      <c r="K2078" s="24"/>
      <c r="L2078" s="24"/>
      <c r="Y2078" s="24"/>
      <c r="Z2078" s="65"/>
    </row>
    <row r="2079" spans="1:26">
      <c r="A2079" s="24"/>
      <c r="B2079" s="24"/>
      <c r="J2079" s="24"/>
      <c r="K2079" s="24"/>
      <c r="L2079" s="24"/>
      <c r="Y2079" s="24"/>
      <c r="Z2079" s="65"/>
    </row>
    <row r="2080" spans="1:26">
      <c r="A2080" s="24"/>
      <c r="B2080" s="24"/>
      <c r="J2080" s="24"/>
      <c r="K2080" s="24"/>
      <c r="L2080" s="24"/>
      <c r="Y2080" s="24"/>
      <c r="Z2080" s="65"/>
    </row>
    <row r="2081" spans="1:26">
      <c r="A2081" s="24"/>
      <c r="B2081" s="24"/>
      <c r="J2081" s="24"/>
      <c r="K2081" s="24"/>
      <c r="L2081" s="24"/>
      <c r="Y2081" s="24"/>
      <c r="Z2081" s="65"/>
    </row>
    <row r="2082" spans="1:26">
      <c r="A2082" s="24"/>
      <c r="B2082" s="24"/>
      <c r="J2082" s="24"/>
      <c r="K2082" s="24"/>
      <c r="L2082" s="24"/>
      <c r="Y2082" s="24"/>
      <c r="Z2082" s="65"/>
    </row>
    <row r="2083" spans="1:26">
      <c r="A2083" s="24"/>
      <c r="B2083" s="24"/>
      <c r="J2083" s="24"/>
      <c r="K2083" s="24"/>
      <c r="L2083" s="24"/>
      <c r="Y2083" s="24"/>
      <c r="Z2083" s="65"/>
    </row>
    <row r="2084" spans="1:26">
      <c r="A2084" s="24"/>
      <c r="B2084" s="24"/>
      <c r="J2084" s="24"/>
      <c r="K2084" s="24"/>
      <c r="L2084" s="24"/>
      <c r="Y2084" s="24"/>
      <c r="Z2084" s="65"/>
    </row>
    <row r="2085" spans="1:26">
      <c r="A2085" s="24"/>
      <c r="B2085" s="24"/>
      <c r="J2085" s="24"/>
      <c r="K2085" s="24"/>
      <c r="L2085" s="24"/>
      <c r="Y2085" s="24"/>
      <c r="Z2085" s="65"/>
    </row>
    <row r="2086" spans="1:26">
      <c r="A2086" s="24"/>
      <c r="B2086" s="24"/>
      <c r="J2086" s="24"/>
      <c r="K2086" s="24"/>
      <c r="L2086" s="24"/>
      <c r="Y2086" s="24"/>
      <c r="Z2086" s="65"/>
    </row>
    <row r="2087" spans="1:26">
      <c r="A2087" s="24"/>
      <c r="B2087" s="24"/>
      <c r="J2087" s="24"/>
      <c r="K2087" s="24"/>
      <c r="L2087" s="24"/>
      <c r="Y2087" s="24"/>
      <c r="Z2087" s="65"/>
    </row>
    <row r="2088" spans="1:26">
      <c r="A2088" s="24"/>
      <c r="B2088" s="24"/>
      <c r="J2088" s="24"/>
      <c r="K2088" s="24"/>
      <c r="L2088" s="24"/>
      <c r="Y2088" s="24"/>
      <c r="Z2088" s="65"/>
    </row>
    <row r="2089" spans="1:26">
      <c r="A2089" s="24"/>
      <c r="B2089" s="24"/>
      <c r="J2089" s="24"/>
      <c r="K2089" s="24"/>
      <c r="L2089" s="24"/>
      <c r="Y2089" s="24"/>
      <c r="Z2089" s="65"/>
    </row>
    <row r="2090" spans="1:26">
      <c r="A2090" s="24"/>
      <c r="B2090" s="24"/>
      <c r="J2090" s="24"/>
      <c r="K2090" s="24"/>
      <c r="L2090" s="24"/>
      <c r="Y2090" s="24"/>
      <c r="Z2090" s="65"/>
    </row>
    <row r="2091" spans="1:26">
      <c r="A2091" s="24"/>
      <c r="B2091" s="24"/>
      <c r="J2091" s="24"/>
      <c r="K2091" s="24"/>
      <c r="L2091" s="24"/>
      <c r="Y2091" s="24"/>
      <c r="Z2091" s="65"/>
    </row>
    <row r="2092" spans="1:26">
      <c r="A2092" s="24"/>
      <c r="B2092" s="24"/>
      <c r="J2092" s="24"/>
      <c r="K2092" s="24"/>
      <c r="L2092" s="24"/>
      <c r="Y2092" s="24"/>
      <c r="Z2092" s="65"/>
    </row>
    <row r="2093" spans="1:26">
      <c r="A2093" s="24"/>
      <c r="B2093" s="24"/>
      <c r="J2093" s="24"/>
      <c r="K2093" s="24"/>
      <c r="L2093" s="24"/>
      <c r="W2093" s="24"/>
      <c r="X2093" s="24"/>
      <c r="Y2093" s="24"/>
      <c r="Z2093" s="65"/>
    </row>
    <row r="2094" spans="1:26">
      <c r="A2094" s="24"/>
      <c r="B2094" s="24"/>
      <c r="J2094" s="24"/>
      <c r="K2094" s="24"/>
      <c r="L2094" s="24"/>
      <c r="W2094" s="24"/>
      <c r="X2094" s="24"/>
      <c r="Y2094" s="24"/>
      <c r="Z2094" s="65"/>
    </row>
    <row r="2095" spans="1:26">
      <c r="A2095" s="24"/>
      <c r="B2095" s="24"/>
      <c r="J2095" s="24"/>
      <c r="K2095" s="24"/>
      <c r="L2095" s="24"/>
      <c r="W2095" s="24"/>
      <c r="X2095" s="24"/>
      <c r="Y2095" s="24"/>
      <c r="Z2095" s="65"/>
    </row>
    <row r="2096" spans="1:26">
      <c r="A2096" s="24"/>
      <c r="B2096" s="24"/>
      <c r="J2096" s="24"/>
      <c r="K2096" s="24"/>
      <c r="L2096" s="24"/>
      <c r="Y2096" s="24"/>
      <c r="Z2096" s="65"/>
    </row>
    <row r="2097" spans="1:26">
      <c r="A2097" s="24"/>
      <c r="B2097" s="24"/>
      <c r="J2097" s="24"/>
      <c r="K2097" s="24"/>
      <c r="L2097" s="24"/>
      <c r="Y2097" s="24"/>
      <c r="Z2097" s="65"/>
    </row>
    <row r="2098" spans="1:26">
      <c r="A2098" s="24"/>
      <c r="B2098" s="24"/>
      <c r="J2098" s="24"/>
      <c r="K2098" s="24"/>
      <c r="L2098" s="24"/>
      <c r="W2098" s="24"/>
      <c r="X2098" s="24"/>
      <c r="Y2098" s="24"/>
      <c r="Z2098" s="65"/>
    </row>
    <row r="2099" spans="1:26">
      <c r="A2099" s="24"/>
      <c r="B2099" s="24"/>
      <c r="J2099" s="24"/>
      <c r="K2099" s="24"/>
      <c r="L2099" s="24"/>
      <c r="W2099" s="24"/>
      <c r="X2099" s="24"/>
      <c r="Y2099" s="24"/>
      <c r="Z2099" s="65"/>
    </row>
    <row r="2100" spans="1:26">
      <c r="A2100" s="24"/>
      <c r="B2100" s="24"/>
      <c r="J2100" s="24"/>
      <c r="K2100" s="24"/>
      <c r="L2100" s="24"/>
      <c r="W2100" s="24"/>
      <c r="X2100" s="24"/>
      <c r="Y2100" s="24"/>
      <c r="Z2100" s="65"/>
    </row>
    <row r="2101" spans="1:26">
      <c r="A2101" s="24"/>
      <c r="B2101" s="24"/>
      <c r="J2101" s="24"/>
      <c r="K2101" s="24"/>
      <c r="L2101" s="24"/>
      <c r="W2101" s="24"/>
      <c r="X2101" s="24"/>
      <c r="Y2101" s="24"/>
      <c r="Z2101" s="65"/>
    </row>
    <row r="2102" spans="1:26">
      <c r="A2102" s="24"/>
      <c r="B2102" s="24"/>
      <c r="J2102" s="24"/>
      <c r="K2102" s="24"/>
      <c r="L2102" s="24"/>
      <c r="Y2102" s="24"/>
      <c r="Z2102" s="65"/>
    </row>
    <row r="2103" spans="1:26">
      <c r="A2103" s="24"/>
      <c r="B2103" s="24"/>
      <c r="J2103" s="24"/>
      <c r="K2103" s="24"/>
      <c r="L2103" s="24"/>
      <c r="Y2103" s="24"/>
      <c r="Z2103" s="65"/>
    </row>
    <row r="2104" spans="1:26">
      <c r="A2104" s="24"/>
      <c r="B2104" s="24"/>
      <c r="J2104" s="24"/>
      <c r="K2104" s="24"/>
      <c r="L2104" s="24"/>
      <c r="W2104" s="24"/>
      <c r="X2104" s="24"/>
      <c r="Y2104" s="24"/>
      <c r="Z2104" s="65"/>
    </row>
    <row r="2105" spans="1:26">
      <c r="A2105" s="24"/>
      <c r="B2105" s="24"/>
      <c r="J2105" s="24"/>
      <c r="K2105" s="24"/>
      <c r="L2105" s="24"/>
      <c r="Y2105" s="24"/>
      <c r="Z2105" s="65"/>
    </row>
    <row r="2106" spans="1:26">
      <c r="A2106" s="24"/>
      <c r="B2106" s="24"/>
      <c r="J2106" s="24"/>
      <c r="K2106" s="24"/>
      <c r="L2106" s="24"/>
      <c r="Y2106" s="24"/>
      <c r="Z2106" s="65"/>
    </row>
    <row r="2107" spans="1:26">
      <c r="A2107" s="24"/>
      <c r="B2107" s="24"/>
      <c r="J2107" s="24"/>
      <c r="K2107" s="24"/>
      <c r="L2107" s="24"/>
      <c r="Y2107" s="24"/>
      <c r="Z2107" s="65"/>
    </row>
    <row r="2108" spans="1:26">
      <c r="A2108" s="24"/>
      <c r="B2108" s="24"/>
      <c r="J2108" s="24"/>
      <c r="K2108" s="24"/>
      <c r="L2108" s="24"/>
      <c r="Y2108" s="24"/>
      <c r="Z2108" s="65"/>
    </row>
    <row r="2109" spans="1:26">
      <c r="A2109" s="24"/>
      <c r="B2109" s="24"/>
      <c r="J2109" s="24"/>
      <c r="K2109" s="24"/>
      <c r="L2109" s="24"/>
      <c r="Y2109" s="24"/>
      <c r="Z2109" s="65"/>
    </row>
    <row r="2110" spans="1:26">
      <c r="A2110" s="24"/>
      <c r="B2110" s="24"/>
      <c r="J2110" s="24"/>
      <c r="K2110" s="24"/>
      <c r="L2110" s="24"/>
      <c r="Y2110" s="24"/>
      <c r="Z2110" s="65"/>
    </row>
    <row r="2111" spans="1:26">
      <c r="A2111" s="24"/>
      <c r="B2111" s="24"/>
      <c r="J2111" s="24"/>
      <c r="K2111" s="24"/>
      <c r="L2111" s="24"/>
      <c r="Y2111" s="24"/>
      <c r="Z2111" s="65"/>
    </row>
    <row r="2112" spans="1:26">
      <c r="A2112" s="24"/>
      <c r="B2112" s="24"/>
      <c r="J2112" s="24"/>
      <c r="K2112" s="24"/>
      <c r="L2112" s="24"/>
      <c r="Y2112" s="24"/>
      <c r="Z2112" s="65"/>
    </row>
    <row r="2113" spans="1:26">
      <c r="A2113" s="24"/>
      <c r="B2113" s="24"/>
      <c r="J2113" s="24"/>
      <c r="K2113" s="24"/>
      <c r="L2113" s="24"/>
      <c r="Y2113" s="24"/>
      <c r="Z2113" s="65"/>
    </row>
    <row r="2114" spans="1:26">
      <c r="A2114" s="24"/>
      <c r="B2114" s="24"/>
      <c r="J2114" s="24"/>
      <c r="K2114" s="24"/>
      <c r="L2114" s="24"/>
      <c r="Y2114" s="24"/>
      <c r="Z2114" s="65"/>
    </row>
    <row r="2115" spans="1:26">
      <c r="A2115" s="24"/>
      <c r="B2115" s="24"/>
      <c r="J2115" s="24"/>
      <c r="K2115" s="24"/>
      <c r="L2115" s="24"/>
      <c r="Y2115" s="24"/>
      <c r="Z2115" s="65"/>
    </row>
    <row r="2116" spans="1:26">
      <c r="A2116" s="24"/>
      <c r="B2116" s="24"/>
      <c r="J2116" s="24"/>
      <c r="K2116" s="24"/>
      <c r="L2116" s="24"/>
      <c r="Y2116" s="24"/>
      <c r="Z2116" s="65"/>
    </row>
    <row r="2117" spans="1:26">
      <c r="A2117" s="24"/>
      <c r="B2117" s="24"/>
      <c r="J2117" s="24"/>
      <c r="K2117" s="24"/>
      <c r="L2117" s="24"/>
      <c r="Y2117" s="24"/>
      <c r="Z2117" s="65"/>
    </row>
    <row r="2118" spans="1:26">
      <c r="A2118" s="24"/>
      <c r="B2118" s="24"/>
      <c r="J2118" s="24"/>
      <c r="K2118" s="24"/>
      <c r="L2118" s="24"/>
      <c r="Y2118" s="24"/>
      <c r="Z2118" s="65"/>
    </row>
    <row r="2119" spans="1:26">
      <c r="A2119" s="24"/>
      <c r="B2119" s="24"/>
      <c r="J2119" s="24"/>
      <c r="K2119" s="24"/>
      <c r="L2119" s="24"/>
      <c r="W2119" s="24"/>
      <c r="X2119" s="24"/>
      <c r="Y2119" s="24"/>
      <c r="Z2119" s="65"/>
    </row>
    <row r="2120" spans="1:26">
      <c r="A2120" s="24"/>
      <c r="B2120" s="24"/>
      <c r="J2120" s="24"/>
      <c r="K2120" s="24"/>
      <c r="L2120" s="24"/>
      <c r="W2120" s="24"/>
      <c r="X2120" s="24"/>
      <c r="Y2120" s="24"/>
      <c r="Z2120" s="65"/>
    </row>
    <row r="2121" spans="1:26">
      <c r="A2121" s="24"/>
      <c r="B2121" s="24"/>
      <c r="J2121" s="24"/>
      <c r="K2121" s="24"/>
      <c r="L2121" s="24"/>
      <c r="W2121" s="24"/>
      <c r="X2121" s="24"/>
      <c r="Y2121" s="24"/>
      <c r="Z2121" s="65"/>
    </row>
    <row r="2122" spans="1:26">
      <c r="A2122" s="24"/>
      <c r="B2122" s="24"/>
      <c r="J2122" s="24"/>
      <c r="K2122" s="24"/>
      <c r="L2122" s="24"/>
      <c r="W2122" s="24"/>
      <c r="X2122" s="24"/>
      <c r="Y2122" s="24"/>
      <c r="Z2122" s="65"/>
    </row>
    <row r="2123" spans="1:26">
      <c r="A2123" s="24"/>
      <c r="B2123" s="24"/>
      <c r="J2123" s="24"/>
      <c r="K2123" s="24"/>
      <c r="L2123" s="24"/>
      <c r="W2123" s="24"/>
      <c r="X2123" s="24"/>
      <c r="Y2123" s="24"/>
      <c r="Z2123" s="65"/>
    </row>
    <row r="2124" spans="1:26">
      <c r="A2124" s="24"/>
      <c r="B2124" s="24"/>
      <c r="J2124" s="24"/>
      <c r="K2124" s="24"/>
      <c r="L2124" s="24"/>
      <c r="W2124" s="24"/>
      <c r="X2124" s="24"/>
      <c r="Y2124" s="24"/>
      <c r="Z2124" s="65"/>
    </row>
    <row r="2125" spans="1:26">
      <c r="A2125" s="24"/>
      <c r="B2125" s="24"/>
      <c r="J2125" s="24"/>
      <c r="K2125" s="24"/>
      <c r="L2125" s="24"/>
      <c r="W2125" s="24"/>
      <c r="X2125" s="24"/>
      <c r="Y2125" s="24"/>
      <c r="Z2125" s="65"/>
    </row>
    <row r="2126" spans="1:26">
      <c r="A2126" s="24"/>
      <c r="B2126" s="24"/>
      <c r="J2126" s="24"/>
      <c r="K2126" s="24"/>
      <c r="L2126" s="24"/>
      <c r="W2126" s="24"/>
      <c r="X2126" s="24"/>
      <c r="Y2126" s="24"/>
      <c r="Z2126" s="65"/>
    </row>
    <row r="2127" spans="1:26">
      <c r="A2127" s="24"/>
      <c r="B2127" s="24"/>
      <c r="J2127" s="24"/>
      <c r="K2127" s="24"/>
      <c r="L2127" s="24"/>
      <c r="W2127" s="24"/>
      <c r="X2127" s="24"/>
      <c r="Y2127" s="24"/>
      <c r="Z2127" s="65"/>
    </row>
    <row r="2128" spans="1:26">
      <c r="A2128" s="24"/>
      <c r="B2128" s="24"/>
      <c r="J2128" s="24"/>
      <c r="K2128" s="24"/>
      <c r="L2128" s="24"/>
      <c r="W2128" s="24"/>
      <c r="X2128" s="24"/>
      <c r="Y2128" s="24"/>
      <c r="Z2128" s="65"/>
    </row>
    <row r="2129" spans="1:26">
      <c r="A2129" s="24"/>
      <c r="B2129" s="24"/>
      <c r="J2129" s="24"/>
      <c r="K2129" s="24"/>
      <c r="L2129" s="24"/>
      <c r="W2129" s="24"/>
      <c r="X2129" s="24"/>
      <c r="Y2129" s="24"/>
      <c r="Z2129" s="65"/>
    </row>
    <row r="2130" spans="1:26">
      <c r="A2130" s="24"/>
      <c r="B2130" s="24"/>
      <c r="J2130" s="24"/>
      <c r="K2130" s="24"/>
      <c r="L2130" s="24"/>
      <c r="W2130" s="24"/>
      <c r="X2130" s="24"/>
      <c r="Y2130" s="24"/>
      <c r="Z2130" s="65"/>
    </row>
    <row r="2131" spans="1:26">
      <c r="A2131" s="24"/>
      <c r="B2131" s="24"/>
      <c r="J2131" s="24"/>
      <c r="K2131" s="24"/>
      <c r="L2131" s="24"/>
      <c r="W2131" s="24"/>
      <c r="X2131" s="24"/>
      <c r="Y2131" s="24"/>
      <c r="Z2131" s="65"/>
    </row>
    <row r="2132" spans="1:26">
      <c r="A2132" s="24"/>
      <c r="B2132" s="24"/>
      <c r="J2132" s="24"/>
      <c r="K2132" s="24"/>
      <c r="L2132" s="24"/>
      <c r="W2132" s="24"/>
      <c r="X2132" s="24"/>
      <c r="Y2132" s="24"/>
      <c r="Z2132" s="65"/>
    </row>
    <row r="2133" spans="1:26">
      <c r="A2133" s="24"/>
      <c r="B2133" s="24"/>
      <c r="J2133" s="24"/>
      <c r="K2133" s="24"/>
      <c r="L2133" s="24"/>
      <c r="W2133" s="24"/>
      <c r="X2133" s="24"/>
      <c r="Y2133" s="24"/>
      <c r="Z2133" s="65"/>
    </row>
    <row r="2134" spans="1:26">
      <c r="A2134" s="24"/>
      <c r="B2134" s="24"/>
      <c r="J2134" s="24"/>
      <c r="K2134" s="24"/>
      <c r="L2134" s="24"/>
      <c r="W2134" s="24"/>
      <c r="X2134" s="24"/>
      <c r="Y2134" s="24"/>
      <c r="Z2134" s="65"/>
    </row>
    <row r="2135" spans="1:26">
      <c r="A2135" s="24"/>
      <c r="B2135" s="24"/>
      <c r="J2135" s="24"/>
      <c r="K2135" s="24"/>
      <c r="L2135" s="24"/>
      <c r="W2135" s="24"/>
      <c r="X2135" s="24"/>
      <c r="Y2135" s="24"/>
      <c r="Z2135" s="65"/>
    </row>
    <row r="2136" spans="1:26">
      <c r="A2136" s="24"/>
      <c r="B2136" s="24"/>
      <c r="J2136" s="24"/>
      <c r="K2136" s="24"/>
      <c r="L2136" s="24"/>
      <c r="W2136" s="24"/>
      <c r="X2136" s="24"/>
      <c r="Y2136" s="24"/>
      <c r="Z2136" s="65"/>
    </row>
    <row r="2137" spans="1:26">
      <c r="A2137" s="24"/>
      <c r="B2137" s="24"/>
      <c r="J2137" s="24"/>
      <c r="K2137" s="24"/>
      <c r="L2137" s="24"/>
      <c r="W2137" s="24"/>
      <c r="X2137" s="24"/>
      <c r="Y2137" s="24"/>
      <c r="Z2137" s="65"/>
    </row>
    <row r="2138" spans="1:26">
      <c r="A2138" s="24"/>
      <c r="B2138" s="24"/>
      <c r="J2138" s="24"/>
      <c r="K2138" s="24"/>
      <c r="L2138" s="24"/>
      <c r="W2138" s="24"/>
      <c r="X2138" s="24"/>
      <c r="Y2138" s="24"/>
      <c r="Z2138" s="65"/>
    </row>
    <row r="2139" spans="1:26">
      <c r="A2139" s="24"/>
      <c r="B2139" s="24"/>
      <c r="J2139" s="24"/>
      <c r="K2139" s="24"/>
      <c r="L2139" s="24"/>
      <c r="W2139" s="24"/>
      <c r="X2139" s="24"/>
      <c r="Y2139" s="24"/>
      <c r="Z2139" s="65"/>
    </row>
    <row r="2140" spans="1:26">
      <c r="A2140" s="24"/>
      <c r="B2140" s="24"/>
      <c r="J2140" s="24"/>
      <c r="K2140" s="24"/>
      <c r="L2140" s="24"/>
      <c r="W2140" s="24"/>
      <c r="X2140" s="24"/>
      <c r="Y2140" s="24"/>
      <c r="Z2140" s="65"/>
    </row>
    <row r="2141" spans="1:26">
      <c r="A2141" s="24"/>
      <c r="B2141" s="24"/>
      <c r="J2141" s="24"/>
      <c r="K2141" s="24"/>
      <c r="L2141" s="24"/>
      <c r="W2141" s="24"/>
      <c r="X2141" s="24"/>
      <c r="Y2141" s="24"/>
      <c r="Z2141" s="65"/>
    </row>
    <row r="2142" spans="1:26">
      <c r="A2142" s="24"/>
      <c r="B2142" s="24"/>
      <c r="J2142" s="24"/>
      <c r="K2142" s="24"/>
      <c r="L2142" s="24"/>
      <c r="W2142" s="24"/>
      <c r="X2142" s="24"/>
      <c r="Y2142" s="24"/>
      <c r="Z2142" s="65"/>
    </row>
    <row r="2143" spans="1:26">
      <c r="A2143" s="24"/>
      <c r="B2143" s="24"/>
      <c r="J2143" s="24"/>
      <c r="K2143" s="24"/>
      <c r="L2143" s="24"/>
      <c r="W2143" s="24"/>
      <c r="X2143" s="24"/>
      <c r="Y2143" s="24"/>
      <c r="Z2143" s="65"/>
    </row>
    <row r="2144" spans="1:26">
      <c r="A2144" s="24"/>
      <c r="B2144" s="24"/>
      <c r="J2144" s="24"/>
      <c r="K2144" s="24"/>
      <c r="L2144" s="24"/>
      <c r="W2144" s="24"/>
      <c r="X2144" s="24"/>
      <c r="Y2144" s="24"/>
      <c r="Z2144" s="65"/>
    </row>
    <row r="2145" spans="1:26">
      <c r="A2145" s="24"/>
      <c r="B2145" s="24"/>
      <c r="J2145" s="24"/>
      <c r="K2145" s="24"/>
      <c r="L2145" s="24"/>
      <c r="W2145" s="24"/>
      <c r="X2145" s="24"/>
      <c r="Y2145" s="24"/>
      <c r="Z2145" s="65"/>
    </row>
    <row r="2146" spans="1:26">
      <c r="A2146" s="24"/>
      <c r="B2146" s="24"/>
      <c r="J2146" s="24"/>
      <c r="K2146" s="24"/>
      <c r="L2146" s="24"/>
      <c r="W2146" s="24"/>
      <c r="X2146" s="24"/>
      <c r="Y2146" s="24"/>
      <c r="Z2146" s="65"/>
    </row>
    <row r="2147" spans="1:26">
      <c r="A2147" s="24"/>
      <c r="B2147" s="24"/>
      <c r="J2147" s="24"/>
      <c r="K2147" s="24"/>
      <c r="L2147" s="24"/>
      <c r="W2147" s="24"/>
      <c r="X2147" s="24"/>
      <c r="Y2147" s="24"/>
      <c r="Z2147" s="65"/>
    </row>
    <row r="2148" spans="1:26">
      <c r="A2148" s="24"/>
      <c r="B2148" s="24"/>
      <c r="J2148" s="24"/>
      <c r="K2148" s="24"/>
      <c r="L2148" s="24"/>
      <c r="W2148" s="24"/>
      <c r="X2148" s="24"/>
      <c r="Y2148" s="24"/>
      <c r="Z2148" s="65"/>
    </row>
    <row r="2149" spans="1:26">
      <c r="A2149" s="24"/>
      <c r="B2149" s="24"/>
      <c r="J2149" s="24"/>
      <c r="K2149" s="24"/>
      <c r="L2149" s="24"/>
      <c r="W2149" s="24"/>
      <c r="X2149" s="24"/>
      <c r="Y2149" s="24"/>
      <c r="Z2149" s="65"/>
    </row>
    <row r="2150" spans="1:26">
      <c r="A2150" s="24"/>
      <c r="B2150" s="24"/>
      <c r="J2150" s="24"/>
      <c r="K2150" s="24"/>
      <c r="L2150" s="24"/>
      <c r="W2150" s="24"/>
      <c r="X2150" s="24"/>
      <c r="Y2150" s="24"/>
      <c r="Z2150" s="65"/>
    </row>
    <row r="2151" spans="1:26">
      <c r="A2151" s="24"/>
      <c r="B2151" s="24"/>
      <c r="J2151" s="24"/>
      <c r="K2151" s="24"/>
      <c r="L2151" s="24"/>
      <c r="W2151" s="24"/>
      <c r="X2151" s="24"/>
      <c r="Y2151" s="24"/>
      <c r="Z2151" s="65"/>
    </row>
    <row r="2152" spans="1:26">
      <c r="A2152" s="24"/>
      <c r="B2152" s="24"/>
      <c r="J2152" s="24"/>
      <c r="K2152" s="24"/>
      <c r="L2152" s="24"/>
      <c r="W2152" s="24"/>
      <c r="X2152" s="24"/>
      <c r="Y2152" s="24"/>
      <c r="Z2152" s="65"/>
    </row>
    <row r="2153" spans="1:26">
      <c r="A2153" s="24"/>
      <c r="B2153" s="24"/>
      <c r="J2153" s="24"/>
      <c r="K2153" s="24"/>
      <c r="L2153" s="24"/>
      <c r="W2153" s="24"/>
      <c r="X2153" s="24"/>
      <c r="Y2153" s="24"/>
      <c r="Z2153" s="65"/>
    </row>
    <row r="2154" spans="1:26">
      <c r="A2154" s="24"/>
      <c r="B2154" s="24"/>
      <c r="J2154" s="24"/>
      <c r="K2154" s="24"/>
      <c r="L2154" s="24"/>
      <c r="W2154" s="24"/>
      <c r="X2154" s="24"/>
      <c r="Y2154" s="24"/>
    </row>
    <row r="2155" spans="1:26">
      <c r="A2155" s="24"/>
      <c r="B2155" s="24"/>
      <c r="J2155" s="24"/>
      <c r="K2155" s="24"/>
      <c r="L2155" s="24"/>
      <c r="W2155" s="24"/>
      <c r="X2155" s="24"/>
      <c r="Y2155" s="24"/>
    </row>
    <row r="2156" spans="1:26">
      <c r="A2156" s="24"/>
      <c r="B2156" s="24"/>
      <c r="J2156" s="24"/>
      <c r="K2156" s="24"/>
      <c r="L2156" s="24"/>
      <c r="W2156" s="24"/>
      <c r="X2156" s="24"/>
      <c r="Y2156" s="24"/>
    </row>
    <row r="2157" spans="1:26">
      <c r="A2157" s="24"/>
      <c r="B2157" s="24"/>
      <c r="J2157" s="24"/>
      <c r="K2157" s="24"/>
      <c r="L2157" s="24"/>
      <c r="W2157" s="24"/>
      <c r="X2157" s="24"/>
      <c r="Y2157" s="24"/>
    </row>
    <row r="2158" spans="1:26">
      <c r="A2158" s="24"/>
      <c r="B2158" s="24"/>
      <c r="J2158" s="24"/>
      <c r="K2158" s="24"/>
      <c r="L2158" s="24"/>
      <c r="W2158" s="24"/>
      <c r="X2158" s="24"/>
      <c r="Y2158" s="24"/>
    </row>
    <row r="2159" spans="1:26">
      <c r="A2159" s="24"/>
      <c r="B2159" s="24"/>
      <c r="J2159" s="24"/>
      <c r="K2159" s="24"/>
      <c r="L2159" s="24"/>
      <c r="W2159" s="24"/>
      <c r="X2159" s="24"/>
      <c r="Y2159" s="24"/>
    </row>
    <row r="2160" spans="1:26">
      <c r="A2160" s="24"/>
      <c r="B2160" s="24"/>
      <c r="J2160" s="24"/>
      <c r="K2160" s="24"/>
      <c r="L2160" s="24"/>
      <c r="W2160" s="24"/>
      <c r="X2160" s="24"/>
      <c r="Y2160" s="24"/>
    </row>
    <row r="2161" spans="1:25">
      <c r="A2161" s="24"/>
      <c r="B2161" s="24"/>
      <c r="J2161" s="24"/>
      <c r="K2161" s="24"/>
      <c r="L2161" s="24"/>
      <c r="W2161" s="24"/>
      <c r="X2161" s="24"/>
      <c r="Y2161" s="24"/>
    </row>
    <row r="2162" spans="1:25">
      <c r="A2162" s="24"/>
      <c r="B2162" s="24"/>
      <c r="J2162" s="24"/>
      <c r="K2162" s="24"/>
      <c r="L2162" s="24"/>
      <c r="W2162" s="24"/>
      <c r="X2162" s="24"/>
      <c r="Y2162" s="24"/>
    </row>
    <row r="2163" spans="1:25">
      <c r="A2163" s="24"/>
      <c r="B2163" s="24"/>
      <c r="J2163" s="24"/>
      <c r="K2163" s="24"/>
      <c r="L2163" s="24"/>
      <c r="W2163" s="24"/>
      <c r="X2163" s="24"/>
      <c r="Y2163" s="24"/>
    </row>
    <row r="2164" spans="1:25">
      <c r="A2164" s="24"/>
      <c r="B2164" s="24"/>
      <c r="J2164" s="24"/>
      <c r="K2164" s="24"/>
      <c r="L2164" s="24"/>
      <c r="W2164" s="24"/>
      <c r="X2164" s="24"/>
      <c r="Y2164" s="24"/>
    </row>
    <row r="2165" spans="1:25">
      <c r="A2165" s="24"/>
      <c r="B2165" s="24"/>
      <c r="J2165" s="24"/>
      <c r="K2165" s="24"/>
      <c r="L2165" s="24"/>
      <c r="W2165" s="24"/>
      <c r="X2165" s="24"/>
      <c r="Y2165" s="24"/>
    </row>
    <row r="2166" spans="1:25">
      <c r="A2166" s="24"/>
      <c r="B2166" s="24"/>
      <c r="J2166" s="24"/>
      <c r="K2166" s="24"/>
      <c r="L2166" s="24"/>
      <c r="W2166" s="24"/>
      <c r="X2166" s="24"/>
      <c r="Y2166" s="24"/>
    </row>
    <row r="2167" spans="1:25">
      <c r="A2167" s="24"/>
      <c r="B2167" s="24"/>
      <c r="J2167" s="24"/>
      <c r="K2167" s="24"/>
      <c r="L2167" s="24"/>
      <c r="W2167" s="24"/>
      <c r="X2167" s="24"/>
      <c r="Y2167" s="24"/>
    </row>
    <row r="2168" spans="1:25">
      <c r="A2168" s="24"/>
      <c r="B2168" s="24"/>
      <c r="J2168" s="24"/>
      <c r="K2168" s="24"/>
      <c r="L2168" s="24"/>
      <c r="W2168" s="24"/>
      <c r="X2168" s="24"/>
      <c r="Y2168" s="24"/>
    </row>
    <row r="2169" spans="1:25">
      <c r="A2169" s="24"/>
      <c r="B2169" s="24"/>
      <c r="J2169" s="24"/>
      <c r="K2169" s="24"/>
      <c r="L2169" s="24"/>
      <c r="W2169" s="24"/>
      <c r="X2169" s="24"/>
      <c r="Y2169" s="24"/>
    </row>
    <row r="2170" spans="1:25">
      <c r="A2170" s="24"/>
      <c r="B2170" s="24"/>
      <c r="J2170" s="24"/>
      <c r="K2170" s="24"/>
      <c r="L2170" s="24"/>
      <c r="W2170" s="24"/>
      <c r="X2170" s="24"/>
      <c r="Y2170" s="24"/>
    </row>
    <row r="2171" spans="1:25">
      <c r="A2171" s="24"/>
      <c r="B2171" s="24"/>
      <c r="J2171" s="24"/>
      <c r="K2171" s="24"/>
      <c r="L2171" s="24"/>
      <c r="W2171" s="24"/>
      <c r="X2171" s="24"/>
      <c r="Y2171" s="24"/>
    </row>
    <row r="2172" spans="1:25">
      <c r="A2172" s="24"/>
      <c r="B2172" s="24"/>
      <c r="J2172" s="24"/>
      <c r="K2172" s="24"/>
      <c r="L2172" s="24"/>
      <c r="W2172" s="24"/>
      <c r="X2172" s="24"/>
      <c r="Y2172" s="24"/>
    </row>
    <row r="2173" spans="1:25">
      <c r="A2173" s="24"/>
      <c r="B2173" s="24"/>
      <c r="J2173" s="24"/>
      <c r="K2173" s="24"/>
      <c r="L2173" s="24"/>
      <c r="W2173" s="24"/>
      <c r="X2173" s="24"/>
      <c r="Y2173" s="24"/>
    </row>
    <row r="2174" spans="1:25">
      <c r="A2174" s="24"/>
      <c r="B2174" s="24"/>
      <c r="J2174" s="24"/>
      <c r="K2174" s="24"/>
      <c r="L2174" s="24"/>
      <c r="W2174" s="24"/>
      <c r="X2174" s="24"/>
      <c r="Y2174" s="24"/>
    </row>
    <row r="2175" spans="1:25">
      <c r="A2175" s="24"/>
      <c r="B2175" s="24"/>
      <c r="J2175" s="24"/>
      <c r="K2175" s="24"/>
      <c r="L2175" s="24"/>
      <c r="W2175" s="24"/>
      <c r="X2175" s="24"/>
      <c r="Y2175" s="24"/>
    </row>
    <row r="2176" spans="1:25">
      <c r="A2176" s="24"/>
      <c r="B2176" s="24"/>
      <c r="J2176" s="24"/>
      <c r="K2176" s="24"/>
      <c r="L2176" s="24"/>
      <c r="W2176" s="24"/>
      <c r="X2176" s="24"/>
      <c r="Y2176" s="24"/>
    </row>
    <row r="2177" spans="1:25">
      <c r="A2177" s="24"/>
      <c r="B2177" s="24"/>
      <c r="J2177" s="24"/>
      <c r="K2177" s="24"/>
      <c r="L2177" s="24"/>
      <c r="W2177" s="24"/>
      <c r="X2177" s="24"/>
      <c r="Y2177" s="24"/>
    </row>
    <row r="2178" spans="1:25">
      <c r="A2178" s="24"/>
      <c r="B2178" s="24"/>
      <c r="J2178" s="24"/>
      <c r="K2178" s="24"/>
      <c r="L2178" s="24"/>
      <c r="W2178" s="24"/>
      <c r="X2178" s="24"/>
      <c r="Y2178" s="24"/>
    </row>
    <row r="2179" spans="1:25">
      <c r="A2179" s="24"/>
      <c r="B2179" s="24"/>
      <c r="J2179" s="24"/>
      <c r="K2179" s="24"/>
      <c r="L2179" s="24"/>
      <c r="W2179" s="24"/>
      <c r="X2179" s="24"/>
      <c r="Y2179" s="24"/>
    </row>
    <row r="2180" spans="1:25">
      <c r="A2180" s="24"/>
      <c r="B2180" s="24"/>
      <c r="J2180" s="24"/>
      <c r="K2180" s="24"/>
      <c r="L2180" s="24"/>
      <c r="W2180" s="24"/>
      <c r="X2180" s="24"/>
      <c r="Y2180" s="24"/>
    </row>
    <row r="2181" spans="1:25">
      <c r="A2181" s="24"/>
      <c r="B2181" s="24"/>
      <c r="J2181" s="24"/>
      <c r="K2181" s="24"/>
      <c r="L2181" s="24"/>
      <c r="W2181" s="24"/>
      <c r="X2181" s="24"/>
      <c r="Y2181" s="24"/>
    </row>
    <row r="2182" spans="1:25">
      <c r="A2182" s="24"/>
      <c r="B2182" s="24"/>
      <c r="J2182" s="24"/>
      <c r="K2182" s="24"/>
      <c r="L2182" s="24"/>
      <c r="W2182" s="24"/>
      <c r="X2182" s="24"/>
      <c r="Y2182" s="24"/>
    </row>
    <row r="2183" spans="1:25">
      <c r="A2183" s="24"/>
      <c r="B2183" s="24"/>
      <c r="J2183" s="24"/>
      <c r="K2183" s="24"/>
      <c r="L2183" s="24"/>
      <c r="W2183" s="24"/>
      <c r="X2183" s="24"/>
      <c r="Y2183" s="24"/>
    </row>
    <row r="2184" spans="1:25">
      <c r="A2184" s="24"/>
      <c r="B2184" s="24"/>
      <c r="J2184" s="24"/>
      <c r="K2184" s="24"/>
      <c r="L2184" s="24"/>
      <c r="W2184" s="24"/>
      <c r="X2184" s="24"/>
      <c r="Y2184" s="24"/>
    </row>
    <row r="2185" spans="1:25">
      <c r="A2185" s="24"/>
      <c r="B2185" s="24"/>
      <c r="J2185" s="24"/>
      <c r="K2185" s="24"/>
      <c r="L2185" s="24"/>
      <c r="W2185" s="24"/>
      <c r="X2185" s="24"/>
      <c r="Y2185" s="24"/>
    </row>
    <row r="2186" spans="1:25">
      <c r="A2186" s="24"/>
      <c r="B2186" s="24"/>
      <c r="J2186" s="24"/>
      <c r="K2186" s="24"/>
      <c r="L2186" s="24"/>
      <c r="W2186" s="24"/>
      <c r="X2186" s="24"/>
      <c r="Y2186" s="24"/>
    </row>
    <row r="2187" spans="1:25">
      <c r="A2187" s="24"/>
      <c r="B2187" s="24"/>
      <c r="J2187" s="24"/>
      <c r="K2187" s="24"/>
      <c r="L2187" s="24"/>
      <c r="W2187" s="24"/>
      <c r="X2187" s="24"/>
      <c r="Y2187" s="24"/>
    </row>
    <row r="2188" spans="1:25">
      <c r="A2188" s="24"/>
      <c r="B2188" s="24"/>
      <c r="J2188" s="24"/>
      <c r="K2188" s="24"/>
      <c r="L2188" s="24"/>
      <c r="W2188" s="24"/>
      <c r="X2188" s="24"/>
      <c r="Y2188" s="24"/>
    </row>
    <row r="2189" spans="1:25">
      <c r="A2189" s="24"/>
      <c r="B2189" s="24"/>
      <c r="J2189" s="24"/>
      <c r="K2189" s="24"/>
      <c r="L2189" s="24"/>
      <c r="W2189" s="24"/>
      <c r="X2189" s="24"/>
      <c r="Y2189" s="24"/>
    </row>
    <row r="2190" spans="1:25">
      <c r="A2190" s="24"/>
      <c r="B2190" s="24"/>
      <c r="J2190" s="24"/>
      <c r="K2190" s="24"/>
      <c r="L2190" s="24"/>
      <c r="W2190" s="24"/>
      <c r="X2190" s="24"/>
      <c r="Y2190" s="24"/>
    </row>
    <row r="2191" spans="1:25">
      <c r="A2191" s="24"/>
      <c r="B2191" s="24"/>
      <c r="J2191" s="24"/>
      <c r="K2191" s="24"/>
      <c r="L2191" s="24"/>
      <c r="W2191" s="24"/>
      <c r="X2191" s="24"/>
      <c r="Y2191" s="24"/>
    </row>
    <row r="2192" spans="1:25">
      <c r="A2192" s="24"/>
      <c r="B2192" s="24"/>
      <c r="J2192" s="24"/>
      <c r="K2192" s="24"/>
      <c r="L2192" s="24"/>
      <c r="W2192" s="24"/>
      <c r="X2192" s="24"/>
      <c r="Y2192" s="24"/>
    </row>
    <row r="2193" spans="1:25">
      <c r="A2193" s="24"/>
      <c r="B2193" s="24"/>
      <c r="J2193" s="24"/>
      <c r="K2193" s="24"/>
      <c r="L2193" s="24"/>
      <c r="W2193" s="24"/>
      <c r="X2193" s="24"/>
      <c r="Y2193" s="24"/>
    </row>
    <row r="2194" spans="1:25">
      <c r="A2194" s="24"/>
      <c r="B2194" s="24"/>
      <c r="J2194" s="24"/>
      <c r="K2194" s="24"/>
      <c r="L2194" s="24"/>
      <c r="W2194" s="24"/>
      <c r="X2194" s="24"/>
      <c r="Y2194" s="24"/>
    </row>
    <row r="2195" spans="1:25">
      <c r="A2195" s="24"/>
      <c r="B2195" s="24"/>
      <c r="J2195" s="24"/>
      <c r="K2195" s="24"/>
      <c r="L2195" s="24"/>
      <c r="W2195" s="24"/>
      <c r="X2195" s="24"/>
      <c r="Y2195" s="24"/>
    </row>
    <row r="2196" spans="1:25">
      <c r="A2196" s="24"/>
      <c r="B2196" s="24"/>
      <c r="J2196" s="24"/>
      <c r="K2196" s="24"/>
      <c r="L2196" s="24"/>
      <c r="W2196" s="24"/>
      <c r="X2196" s="24"/>
      <c r="Y2196" s="24"/>
    </row>
    <row r="2197" spans="1:25">
      <c r="A2197" s="24"/>
      <c r="B2197" s="24"/>
      <c r="J2197" s="24"/>
      <c r="K2197" s="24"/>
      <c r="L2197" s="24"/>
      <c r="W2197" s="24"/>
      <c r="X2197" s="24"/>
      <c r="Y2197" s="24"/>
    </row>
    <row r="2198" spans="1:25">
      <c r="A2198" s="24"/>
      <c r="B2198" s="24"/>
      <c r="J2198" s="24"/>
      <c r="K2198" s="24"/>
      <c r="L2198" s="24"/>
      <c r="W2198" s="24"/>
      <c r="X2198" s="24"/>
      <c r="Y2198" s="24"/>
    </row>
    <row r="2199" spans="1:25">
      <c r="A2199" s="24"/>
      <c r="B2199" s="24"/>
      <c r="J2199" s="24"/>
      <c r="K2199" s="24"/>
      <c r="L2199" s="24"/>
      <c r="W2199" s="24"/>
      <c r="X2199" s="24"/>
      <c r="Y2199" s="24"/>
    </row>
    <row r="2200" spans="1:25">
      <c r="A2200" s="24"/>
      <c r="B2200" s="24"/>
      <c r="J2200" s="24"/>
      <c r="K2200" s="24"/>
      <c r="L2200" s="24"/>
      <c r="W2200" s="24"/>
      <c r="X2200" s="24"/>
      <c r="Y2200" s="24"/>
    </row>
    <row r="2201" spans="1:25">
      <c r="A2201" s="24"/>
      <c r="B2201" s="24"/>
      <c r="J2201" s="24"/>
      <c r="K2201" s="24"/>
      <c r="L2201" s="24"/>
      <c r="W2201" s="24"/>
      <c r="X2201" s="24"/>
      <c r="Y2201" s="24"/>
    </row>
    <row r="2202" spans="1:25">
      <c r="A2202" s="24"/>
      <c r="B2202" s="24"/>
      <c r="J2202" s="24"/>
      <c r="K2202" s="24"/>
      <c r="L2202" s="24"/>
      <c r="W2202" s="24"/>
      <c r="X2202" s="24"/>
      <c r="Y2202" s="24"/>
    </row>
    <row r="2203" spans="1:25">
      <c r="A2203" s="24"/>
      <c r="B2203" s="24"/>
      <c r="J2203" s="24"/>
      <c r="K2203" s="24"/>
      <c r="L2203" s="24"/>
      <c r="W2203" s="24"/>
      <c r="X2203" s="24"/>
      <c r="Y2203" s="24"/>
    </row>
    <row r="2204" spans="1:25">
      <c r="A2204" s="24"/>
      <c r="B2204" s="24"/>
      <c r="J2204" s="24"/>
      <c r="K2204" s="24"/>
      <c r="L2204" s="24"/>
      <c r="W2204" s="24"/>
      <c r="X2204" s="24"/>
      <c r="Y2204" s="24"/>
    </row>
    <row r="2205" spans="1:25">
      <c r="A2205" s="24"/>
      <c r="B2205" s="24"/>
      <c r="J2205" s="24"/>
      <c r="K2205" s="24"/>
      <c r="L2205" s="24"/>
      <c r="W2205" s="24"/>
      <c r="X2205" s="24"/>
      <c r="Y2205" s="24"/>
    </row>
    <row r="2206" spans="1:25">
      <c r="A2206" s="24"/>
      <c r="B2206" s="24"/>
      <c r="J2206" s="24"/>
      <c r="K2206" s="24"/>
      <c r="L2206" s="24"/>
      <c r="W2206" s="24"/>
      <c r="X2206" s="24"/>
      <c r="Y2206" s="24"/>
    </row>
    <row r="2207" spans="1:25">
      <c r="A2207" s="24"/>
      <c r="B2207" s="24"/>
      <c r="J2207" s="24"/>
      <c r="K2207" s="24"/>
      <c r="L2207" s="24"/>
      <c r="W2207" s="24"/>
      <c r="X2207" s="24"/>
      <c r="Y2207" s="24"/>
    </row>
    <row r="2208" spans="1:25">
      <c r="A2208" s="24"/>
      <c r="B2208" s="24"/>
      <c r="J2208" s="24"/>
      <c r="K2208" s="24"/>
      <c r="L2208" s="24"/>
      <c r="W2208" s="24"/>
      <c r="X2208" s="24"/>
      <c r="Y2208" s="24"/>
    </row>
    <row r="2209" spans="1:25">
      <c r="A2209" s="24"/>
      <c r="B2209" s="24"/>
      <c r="J2209" s="24"/>
      <c r="K2209" s="24"/>
      <c r="L2209" s="24"/>
      <c r="W2209" s="24"/>
      <c r="X2209" s="24"/>
      <c r="Y2209" s="24"/>
    </row>
    <row r="2210" spans="1:25">
      <c r="A2210" s="24"/>
      <c r="B2210" s="24"/>
      <c r="J2210" s="24"/>
      <c r="K2210" s="24"/>
      <c r="L2210" s="24"/>
      <c r="W2210" s="24"/>
      <c r="X2210" s="24"/>
      <c r="Y2210" s="24"/>
    </row>
    <row r="2211" spans="1:25">
      <c r="A2211" s="24"/>
      <c r="B2211" s="24"/>
      <c r="J2211" s="24"/>
      <c r="K2211" s="24"/>
      <c r="L2211" s="24"/>
      <c r="W2211" s="24"/>
      <c r="X2211" s="24"/>
      <c r="Y2211" s="24"/>
    </row>
    <row r="2212" spans="1:25">
      <c r="A2212" s="24"/>
      <c r="B2212" s="24"/>
      <c r="J2212" s="24"/>
      <c r="K2212" s="24"/>
      <c r="L2212" s="24"/>
      <c r="W2212" s="24"/>
      <c r="X2212" s="24"/>
      <c r="Y2212" s="24"/>
    </row>
    <row r="2213" spans="1:25">
      <c r="A2213" s="24"/>
      <c r="B2213" s="24"/>
      <c r="J2213" s="24"/>
      <c r="K2213" s="24"/>
      <c r="L2213" s="24"/>
      <c r="W2213" s="24"/>
      <c r="X2213" s="24"/>
      <c r="Y2213" s="24"/>
    </row>
    <row r="2214" spans="1:25">
      <c r="A2214" s="24"/>
      <c r="B2214" s="24"/>
      <c r="J2214" s="24"/>
      <c r="K2214" s="24"/>
      <c r="L2214" s="24"/>
      <c r="W2214" s="24"/>
      <c r="X2214" s="24"/>
      <c r="Y2214" s="24"/>
    </row>
    <row r="2215" spans="1:25">
      <c r="A2215" s="24"/>
      <c r="B2215" s="24"/>
      <c r="J2215" s="24"/>
      <c r="K2215" s="24"/>
      <c r="L2215" s="24"/>
      <c r="W2215" s="24"/>
      <c r="X2215" s="24"/>
      <c r="Y2215" s="24"/>
    </row>
    <row r="2216" spans="1:25">
      <c r="A2216" s="24"/>
      <c r="B2216" s="24"/>
      <c r="J2216" s="24"/>
      <c r="K2216" s="24"/>
      <c r="L2216" s="24"/>
      <c r="W2216" s="24"/>
      <c r="X2216" s="24"/>
      <c r="Y2216" s="24"/>
    </row>
    <row r="2217" spans="1:25">
      <c r="A2217" s="24"/>
      <c r="B2217" s="24"/>
      <c r="J2217" s="24"/>
      <c r="K2217" s="24"/>
      <c r="L2217" s="24"/>
      <c r="W2217" s="24"/>
      <c r="X2217" s="24"/>
      <c r="Y2217" s="24"/>
    </row>
    <row r="2218" spans="1:25">
      <c r="A2218" s="24"/>
      <c r="B2218" s="24"/>
      <c r="J2218" s="24"/>
      <c r="K2218" s="24"/>
      <c r="L2218" s="24"/>
      <c r="W2218" s="24"/>
      <c r="X2218" s="24"/>
      <c r="Y2218" s="24"/>
    </row>
    <row r="2219" spans="1:25">
      <c r="A2219" s="24"/>
      <c r="B2219" s="24"/>
      <c r="J2219" s="24"/>
      <c r="K2219" s="24"/>
      <c r="L2219" s="24"/>
      <c r="W2219" s="24"/>
      <c r="X2219" s="24"/>
      <c r="Y2219" s="24"/>
    </row>
    <row r="2220" spans="1:25">
      <c r="A2220" s="24"/>
      <c r="B2220" s="24"/>
      <c r="J2220" s="24"/>
      <c r="K2220" s="24"/>
      <c r="L2220" s="24"/>
      <c r="W2220" s="24"/>
      <c r="X2220" s="24"/>
      <c r="Y2220" s="24"/>
    </row>
    <row r="2221" spans="1:25">
      <c r="A2221" s="24"/>
      <c r="B2221" s="24"/>
      <c r="J2221" s="24"/>
      <c r="K2221" s="24"/>
      <c r="L2221" s="24"/>
      <c r="W2221" s="24"/>
      <c r="X2221" s="24"/>
      <c r="Y2221" s="24"/>
    </row>
    <row r="2222" spans="1:25">
      <c r="A2222" s="24"/>
      <c r="B2222" s="24"/>
      <c r="J2222" s="24"/>
      <c r="K2222" s="24"/>
      <c r="L2222" s="24"/>
      <c r="W2222" s="24"/>
      <c r="X2222" s="24"/>
      <c r="Y2222" s="24"/>
    </row>
    <row r="2223" spans="1:25">
      <c r="A2223" s="24"/>
      <c r="B2223" s="24"/>
      <c r="J2223" s="24"/>
      <c r="K2223" s="24"/>
      <c r="L2223" s="24"/>
      <c r="W2223" s="24"/>
      <c r="X2223" s="24"/>
      <c r="Y2223" s="24"/>
    </row>
    <row r="2224" spans="1:25">
      <c r="A2224" s="24"/>
      <c r="B2224" s="24"/>
      <c r="J2224" s="24"/>
      <c r="K2224" s="24"/>
      <c r="L2224" s="24"/>
      <c r="W2224" s="24"/>
      <c r="X2224" s="24"/>
      <c r="Y2224" s="24"/>
    </row>
    <row r="2225" spans="1:25">
      <c r="A2225" s="24"/>
      <c r="B2225" s="24"/>
      <c r="J2225" s="24"/>
      <c r="K2225" s="24"/>
      <c r="L2225" s="24"/>
      <c r="W2225" s="24"/>
      <c r="X2225" s="24"/>
      <c r="Y2225" s="24"/>
    </row>
    <row r="2226" spans="1:25">
      <c r="A2226" s="24"/>
      <c r="B2226" s="24"/>
      <c r="J2226" s="24"/>
      <c r="K2226" s="24"/>
      <c r="L2226" s="24"/>
      <c r="W2226" s="24"/>
      <c r="X2226" s="24"/>
      <c r="Y2226" s="24"/>
    </row>
    <row r="2227" spans="1:25">
      <c r="A2227" s="24"/>
      <c r="B2227" s="24"/>
      <c r="J2227" s="24"/>
      <c r="K2227" s="24"/>
      <c r="L2227" s="24"/>
      <c r="W2227" s="24"/>
      <c r="X2227" s="24"/>
      <c r="Y2227" s="24"/>
    </row>
    <row r="2228" spans="1:25">
      <c r="A2228" s="24"/>
      <c r="B2228" s="24"/>
      <c r="J2228" s="24"/>
      <c r="K2228" s="24"/>
      <c r="L2228" s="24"/>
      <c r="W2228" s="24"/>
      <c r="X2228" s="24"/>
      <c r="Y2228" s="24"/>
    </row>
    <row r="2229" spans="1:25">
      <c r="A2229" s="24"/>
      <c r="B2229" s="24"/>
      <c r="J2229" s="24"/>
      <c r="K2229" s="24"/>
      <c r="L2229" s="24"/>
      <c r="W2229" s="24"/>
      <c r="X2229" s="24"/>
      <c r="Y2229" s="24"/>
    </row>
    <row r="2230" spans="1:25">
      <c r="A2230" s="24"/>
      <c r="B2230" s="24"/>
      <c r="J2230" s="24"/>
      <c r="K2230" s="24"/>
      <c r="L2230" s="24"/>
      <c r="W2230" s="24"/>
      <c r="X2230" s="24"/>
      <c r="Y2230" s="24"/>
    </row>
    <row r="2231" spans="1:25">
      <c r="A2231" s="24"/>
      <c r="B2231" s="24"/>
      <c r="J2231" s="24"/>
      <c r="K2231" s="24"/>
      <c r="L2231" s="24"/>
      <c r="W2231" s="24"/>
      <c r="X2231" s="24"/>
      <c r="Y2231" s="24"/>
    </row>
    <row r="2232" spans="1:25">
      <c r="A2232" s="24"/>
      <c r="B2232" s="24"/>
      <c r="J2232" s="24"/>
      <c r="K2232" s="24"/>
      <c r="L2232" s="24"/>
      <c r="W2232" s="24"/>
      <c r="X2232" s="24"/>
      <c r="Y2232" s="24"/>
    </row>
    <row r="2233" spans="1:25">
      <c r="A2233" s="24"/>
      <c r="B2233" s="24"/>
      <c r="J2233" s="24"/>
      <c r="K2233" s="24"/>
      <c r="L2233" s="24"/>
      <c r="W2233" s="24"/>
      <c r="X2233" s="24"/>
      <c r="Y2233" s="24"/>
    </row>
    <row r="2234" spans="1:25">
      <c r="A2234" s="24"/>
      <c r="B2234" s="24"/>
      <c r="J2234" s="24"/>
      <c r="K2234" s="24"/>
      <c r="L2234" s="24"/>
      <c r="W2234" s="24"/>
      <c r="X2234" s="24"/>
      <c r="Y2234" s="24"/>
    </row>
    <row r="2235" spans="1:25">
      <c r="A2235" s="24"/>
      <c r="B2235" s="24"/>
      <c r="J2235" s="24"/>
      <c r="K2235" s="24"/>
      <c r="L2235" s="24"/>
      <c r="W2235" s="24"/>
      <c r="X2235" s="24"/>
      <c r="Y2235" s="24"/>
    </row>
    <row r="2236" spans="1:25">
      <c r="A2236" s="24"/>
      <c r="B2236" s="24"/>
      <c r="J2236" s="24"/>
      <c r="K2236" s="24"/>
      <c r="L2236" s="24"/>
      <c r="W2236" s="24"/>
      <c r="X2236" s="24"/>
      <c r="Y2236" s="24"/>
    </row>
    <row r="2237" spans="1:25">
      <c r="A2237" s="24"/>
      <c r="B2237" s="24"/>
      <c r="J2237" s="24"/>
      <c r="K2237" s="24"/>
      <c r="L2237" s="24"/>
      <c r="W2237" s="24"/>
      <c r="X2237" s="24"/>
      <c r="Y2237" s="24"/>
    </row>
    <row r="2238" spans="1:25">
      <c r="A2238" s="24"/>
      <c r="B2238" s="24"/>
      <c r="J2238" s="24"/>
      <c r="K2238" s="24"/>
      <c r="L2238" s="24"/>
      <c r="W2238" s="24"/>
      <c r="X2238" s="24"/>
      <c r="Y2238" s="24"/>
    </row>
    <row r="2239" spans="1:25">
      <c r="A2239" s="24"/>
      <c r="B2239" s="24"/>
      <c r="J2239" s="24"/>
      <c r="K2239" s="24"/>
      <c r="L2239" s="24"/>
      <c r="W2239" s="24"/>
      <c r="X2239" s="24"/>
      <c r="Y2239" s="24"/>
    </row>
    <row r="2240" spans="1:25">
      <c r="A2240" s="24"/>
      <c r="B2240" s="24"/>
      <c r="J2240" s="24"/>
      <c r="K2240" s="24"/>
      <c r="L2240" s="24"/>
      <c r="W2240" s="24"/>
      <c r="X2240" s="24"/>
      <c r="Y2240" s="24"/>
    </row>
    <row r="2241" spans="1:25">
      <c r="A2241" s="24"/>
      <c r="B2241" s="24"/>
      <c r="J2241" s="24"/>
      <c r="K2241" s="24"/>
      <c r="L2241" s="24"/>
      <c r="W2241" s="24"/>
      <c r="X2241" s="24"/>
      <c r="Y2241" s="24"/>
    </row>
    <row r="2242" spans="1:25">
      <c r="A2242" s="24"/>
      <c r="B2242" s="24"/>
      <c r="J2242" s="24"/>
      <c r="K2242" s="24"/>
      <c r="L2242" s="24"/>
      <c r="W2242" s="24"/>
      <c r="X2242" s="24"/>
      <c r="Y2242" s="24"/>
    </row>
    <row r="2243" spans="1:25">
      <c r="A2243" s="24"/>
      <c r="B2243" s="24"/>
      <c r="J2243" s="24"/>
      <c r="K2243" s="24"/>
      <c r="L2243" s="24"/>
      <c r="W2243" s="24"/>
      <c r="X2243" s="24"/>
      <c r="Y2243" s="24"/>
    </row>
    <row r="2244" spans="1:25">
      <c r="A2244" s="24"/>
      <c r="B2244" s="24"/>
      <c r="J2244" s="24"/>
      <c r="K2244" s="24"/>
      <c r="L2244" s="24"/>
      <c r="W2244" s="24"/>
      <c r="X2244" s="24"/>
      <c r="Y2244" s="24"/>
    </row>
    <row r="2245" spans="1:25">
      <c r="A2245" s="24"/>
      <c r="B2245" s="24"/>
      <c r="J2245" s="24"/>
      <c r="K2245" s="24"/>
      <c r="L2245" s="24"/>
      <c r="W2245" s="24"/>
      <c r="X2245" s="24"/>
      <c r="Y2245" s="24"/>
    </row>
    <row r="2246" spans="1:25">
      <c r="A2246" s="24"/>
      <c r="B2246" s="24"/>
      <c r="J2246" s="24"/>
      <c r="K2246" s="24"/>
      <c r="L2246" s="24"/>
      <c r="W2246" s="24"/>
      <c r="X2246" s="24"/>
      <c r="Y2246" s="24"/>
    </row>
    <row r="2247" spans="1:25">
      <c r="A2247" s="24"/>
      <c r="B2247" s="24"/>
      <c r="J2247" s="24"/>
      <c r="K2247" s="24"/>
      <c r="L2247" s="24"/>
      <c r="W2247" s="24"/>
      <c r="X2247" s="24"/>
      <c r="Y2247" s="24"/>
    </row>
    <row r="2248" spans="1:25">
      <c r="A2248" s="24"/>
      <c r="B2248" s="24"/>
      <c r="J2248" s="24"/>
      <c r="K2248" s="24"/>
      <c r="L2248" s="24"/>
      <c r="W2248" s="24"/>
      <c r="X2248" s="24"/>
      <c r="Y2248" s="24"/>
    </row>
    <row r="2249" spans="1:25">
      <c r="A2249" s="24"/>
      <c r="B2249" s="24"/>
      <c r="J2249" s="24"/>
      <c r="K2249" s="24"/>
      <c r="L2249" s="24"/>
      <c r="W2249" s="24"/>
      <c r="X2249" s="24"/>
      <c r="Y2249" s="24"/>
    </row>
    <row r="2250" spans="1:25">
      <c r="A2250" s="24"/>
      <c r="B2250" s="24"/>
      <c r="J2250" s="24"/>
      <c r="K2250" s="24"/>
      <c r="L2250" s="24"/>
      <c r="W2250" s="24"/>
      <c r="X2250" s="24"/>
      <c r="Y2250" s="24"/>
    </row>
    <row r="2251" spans="1:25">
      <c r="A2251" s="24"/>
      <c r="B2251" s="24"/>
      <c r="J2251" s="24"/>
      <c r="K2251" s="24"/>
      <c r="L2251" s="24"/>
      <c r="W2251" s="24"/>
      <c r="X2251" s="24"/>
      <c r="Y2251" s="24"/>
    </row>
    <row r="2252" spans="1:25">
      <c r="A2252" s="24"/>
      <c r="B2252" s="24"/>
      <c r="J2252" s="24"/>
      <c r="K2252" s="24"/>
      <c r="L2252" s="24"/>
      <c r="W2252" s="24"/>
      <c r="X2252" s="24"/>
      <c r="Y2252" s="24"/>
    </row>
    <row r="2253" spans="1:25">
      <c r="A2253" s="24"/>
      <c r="B2253" s="24"/>
      <c r="J2253" s="24"/>
      <c r="K2253" s="24"/>
      <c r="L2253" s="24"/>
      <c r="W2253" s="24"/>
      <c r="X2253" s="24"/>
      <c r="Y2253" s="24"/>
    </row>
    <row r="2254" spans="1:25">
      <c r="A2254" s="24"/>
      <c r="B2254" s="24"/>
      <c r="J2254" s="24"/>
      <c r="K2254" s="24"/>
      <c r="L2254" s="24"/>
      <c r="W2254" s="24"/>
      <c r="X2254" s="24"/>
      <c r="Y2254" s="24"/>
    </row>
    <row r="2255" spans="1:25">
      <c r="A2255" s="24"/>
      <c r="B2255" s="24"/>
      <c r="J2255" s="24"/>
      <c r="K2255" s="24"/>
      <c r="L2255" s="24"/>
      <c r="W2255" s="24"/>
      <c r="X2255" s="24"/>
      <c r="Y2255" s="24"/>
    </row>
    <row r="2256" spans="1:25">
      <c r="A2256" s="24"/>
      <c r="B2256" s="24"/>
      <c r="J2256" s="24"/>
      <c r="K2256" s="24"/>
      <c r="L2256" s="24"/>
      <c r="W2256" s="24"/>
      <c r="X2256" s="24"/>
      <c r="Y2256" s="24"/>
    </row>
    <row r="2257" spans="1:25">
      <c r="A2257" s="24"/>
      <c r="B2257" s="24"/>
      <c r="J2257" s="24"/>
      <c r="K2257" s="24"/>
      <c r="L2257" s="24"/>
      <c r="W2257" s="24"/>
      <c r="X2257" s="24"/>
      <c r="Y2257" s="24"/>
    </row>
    <row r="2258" spans="1:25">
      <c r="A2258" s="24"/>
      <c r="B2258" s="24"/>
      <c r="J2258" s="24"/>
      <c r="K2258" s="24"/>
      <c r="L2258" s="24"/>
      <c r="W2258" s="24"/>
      <c r="X2258" s="24"/>
      <c r="Y2258" s="24"/>
    </row>
    <row r="2259" spans="1:25">
      <c r="A2259" s="24"/>
      <c r="B2259" s="24"/>
      <c r="J2259" s="24"/>
      <c r="K2259" s="24"/>
      <c r="L2259" s="24"/>
      <c r="W2259" s="24"/>
      <c r="X2259" s="24"/>
      <c r="Y2259" s="24"/>
    </row>
    <row r="2260" spans="1:25">
      <c r="A2260" s="24"/>
      <c r="B2260" s="24"/>
      <c r="J2260" s="24"/>
      <c r="K2260" s="24"/>
      <c r="L2260" s="24"/>
      <c r="W2260" s="24"/>
      <c r="X2260" s="24"/>
      <c r="Y2260" s="24"/>
    </row>
    <row r="2261" spans="1:25">
      <c r="A2261" s="24"/>
      <c r="B2261" s="24"/>
      <c r="J2261" s="24"/>
      <c r="K2261" s="24"/>
      <c r="L2261" s="24"/>
      <c r="W2261" s="24"/>
      <c r="X2261" s="24"/>
      <c r="Y2261" s="24"/>
    </row>
    <row r="2262" spans="1:25">
      <c r="A2262" s="24"/>
      <c r="B2262" s="24"/>
      <c r="J2262" s="24"/>
      <c r="K2262" s="24"/>
      <c r="L2262" s="24"/>
      <c r="W2262" s="24"/>
      <c r="X2262" s="24"/>
      <c r="Y2262" s="24"/>
    </row>
    <row r="2263" spans="1:25">
      <c r="A2263" s="24"/>
      <c r="B2263" s="24"/>
      <c r="J2263" s="24"/>
      <c r="K2263" s="24"/>
      <c r="L2263" s="24"/>
      <c r="W2263" s="24"/>
      <c r="X2263" s="24"/>
      <c r="Y2263" s="24"/>
    </row>
    <row r="2264" spans="1:25">
      <c r="A2264" s="24"/>
      <c r="B2264" s="24"/>
      <c r="J2264" s="24"/>
      <c r="K2264" s="24"/>
      <c r="L2264" s="24"/>
      <c r="W2264" s="24"/>
      <c r="X2264" s="24"/>
      <c r="Y2264" s="24"/>
    </row>
    <row r="2265" spans="1:25">
      <c r="A2265" s="24"/>
      <c r="B2265" s="24"/>
      <c r="J2265" s="24"/>
      <c r="K2265" s="24"/>
      <c r="L2265" s="24"/>
      <c r="W2265" s="24"/>
      <c r="X2265" s="24"/>
      <c r="Y2265" s="24"/>
    </row>
    <row r="2266" spans="1:25">
      <c r="A2266" s="24"/>
      <c r="B2266" s="24"/>
      <c r="J2266" s="24"/>
      <c r="K2266" s="24"/>
      <c r="L2266" s="24"/>
      <c r="W2266" s="24"/>
      <c r="X2266" s="24"/>
      <c r="Y2266" s="24"/>
    </row>
    <row r="2267" spans="1:25">
      <c r="A2267" s="24"/>
      <c r="B2267" s="24"/>
      <c r="J2267" s="24"/>
      <c r="K2267" s="24"/>
      <c r="L2267" s="24"/>
      <c r="W2267" s="24"/>
      <c r="X2267" s="24"/>
      <c r="Y2267" s="24"/>
    </row>
    <row r="2268" spans="1:25">
      <c r="A2268" s="24"/>
      <c r="B2268" s="24"/>
      <c r="J2268" s="24"/>
      <c r="K2268" s="24"/>
      <c r="L2268" s="24"/>
      <c r="W2268" s="24"/>
      <c r="X2268" s="24"/>
      <c r="Y2268" s="24"/>
    </row>
    <row r="2269" spans="1:25">
      <c r="A2269" s="24"/>
      <c r="B2269" s="24"/>
      <c r="J2269" s="24"/>
      <c r="K2269" s="24"/>
      <c r="L2269" s="24"/>
      <c r="W2269" s="24"/>
      <c r="X2269" s="24"/>
      <c r="Y2269" s="24"/>
    </row>
    <row r="2270" spans="1:25">
      <c r="A2270" s="24"/>
      <c r="B2270" s="24"/>
      <c r="J2270" s="24"/>
      <c r="K2270" s="24"/>
      <c r="L2270" s="24"/>
      <c r="W2270" s="24"/>
      <c r="X2270" s="24"/>
      <c r="Y2270" s="24"/>
    </row>
    <row r="2271" spans="1:25">
      <c r="A2271" s="24"/>
      <c r="B2271" s="24"/>
      <c r="J2271" s="24"/>
      <c r="K2271" s="24"/>
      <c r="L2271" s="24"/>
      <c r="W2271" s="24"/>
      <c r="X2271" s="24"/>
      <c r="Y2271" s="24"/>
    </row>
    <row r="2272" spans="1:25">
      <c r="A2272" s="24"/>
      <c r="B2272" s="24"/>
      <c r="J2272" s="24"/>
      <c r="K2272" s="24"/>
      <c r="L2272" s="24"/>
      <c r="W2272" s="24"/>
      <c r="X2272" s="24"/>
      <c r="Y2272" s="24"/>
    </row>
    <row r="2273" spans="1:25">
      <c r="A2273" s="24"/>
      <c r="B2273" s="24"/>
      <c r="J2273" s="24"/>
      <c r="K2273" s="24"/>
      <c r="L2273" s="24"/>
      <c r="W2273" s="24"/>
      <c r="X2273" s="24"/>
      <c r="Y2273" s="24"/>
    </row>
    <row r="2274" spans="1:25">
      <c r="A2274" s="24"/>
      <c r="B2274" s="24"/>
      <c r="J2274" s="24"/>
      <c r="K2274" s="24"/>
      <c r="L2274" s="24"/>
      <c r="W2274" s="24"/>
      <c r="X2274" s="24"/>
      <c r="Y2274" s="24"/>
    </row>
    <row r="2275" spans="1:25">
      <c r="A2275" s="24"/>
      <c r="B2275" s="24"/>
      <c r="J2275" s="24"/>
      <c r="K2275" s="24"/>
      <c r="L2275" s="24"/>
      <c r="W2275" s="24"/>
      <c r="X2275" s="24"/>
      <c r="Y2275" s="24"/>
    </row>
    <row r="2276" spans="1:25">
      <c r="A2276" s="24"/>
      <c r="B2276" s="24"/>
      <c r="J2276" s="24"/>
      <c r="K2276" s="24"/>
      <c r="L2276" s="24"/>
      <c r="W2276" s="24"/>
      <c r="X2276" s="24"/>
      <c r="Y2276" s="24"/>
    </row>
    <row r="2277" spans="1:25">
      <c r="A2277" s="24"/>
      <c r="B2277" s="24"/>
      <c r="J2277" s="24"/>
      <c r="K2277" s="24"/>
      <c r="L2277" s="24"/>
      <c r="W2277" s="24"/>
      <c r="X2277" s="24"/>
      <c r="Y2277" s="24"/>
    </row>
    <row r="2278" spans="1:25">
      <c r="A2278" s="24"/>
      <c r="B2278" s="24"/>
      <c r="J2278" s="24"/>
      <c r="K2278" s="24"/>
      <c r="L2278" s="24"/>
      <c r="W2278" s="24"/>
      <c r="X2278" s="24"/>
      <c r="Y2278" s="24"/>
    </row>
    <row r="2279" spans="1:25">
      <c r="A2279" s="24"/>
      <c r="B2279" s="24"/>
      <c r="J2279" s="24"/>
      <c r="K2279" s="24"/>
      <c r="L2279" s="24"/>
      <c r="W2279" s="24"/>
      <c r="X2279" s="24"/>
      <c r="Y2279" s="24"/>
    </row>
    <row r="2280" spans="1:25">
      <c r="A2280" s="24"/>
      <c r="B2280" s="24"/>
      <c r="J2280" s="24"/>
      <c r="K2280" s="24"/>
      <c r="L2280" s="24"/>
      <c r="W2280" s="24"/>
      <c r="X2280" s="24"/>
      <c r="Y2280" s="24"/>
    </row>
    <row r="2281" spans="1:25">
      <c r="A2281" s="24"/>
      <c r="B2281" s="24"/>
      <c r="J2281" s="24"/>
      <c r="K2281" s="24"/>
      <c r="L2281" s="24"/>
      <c r="W2281" s="24"/>
      <c r="X2281" s="24"/>
      <c r="Y2281" s="24"/>
    </row>
    <row r="2282" spans="1:25">
      <c r="A2282" s="24"/>
      <c r="B2282" s="24"/>
      <c r="J2282" s="24"/>
      <c r="K2282" s="24"/>
      <c r="L2282" s="24"/>
      <c r="W2282" s="24"/>
      <c r="X2282" s="24"/>
      <c r="Y2282" s="24"/>
    </row>
    <row r="2283" spans="1:25">
      <c r="A2283" s="24"/>
      <c r="B2283" s="24"/>
      <c r="J2283" s="24"/>
      <c r="K2283" s="24"/>
      <c r="L2283" s="24"/>
      <c r="W2283" s="24"/>
      <c r="X2283" s="24"/>
      <c r="Y2283" s="24"/>
    </row>
    <row r="2284" spans="1:25">
      <c r="A2284" s="24"/>
      <c r="B2284" s="24"/>
      <c r="J2284" s="24"/>
      <c r="K2284" s="24"/>
      <c r="L2284" s="24"/>
      <c r="W2284" s="24"/>
      <c r="X2284" s="24"/>
      <c r="Y2284" s="24"/>
    </row>
    <row r="2285" spans="1:25">
      <c r="A2285" s="24"/>
      <c r="B2285" s="24"/>
      <c r="J2285" s="24"/>
      <c r="K2285" s="24"/>
      <c r="L2285" s="24"/>
      <c r="W2285" s="24"/>
      <c r="X2285" s="24"/>
      <c r="Y2285" s="24"/>
    </row>
    <row r="2286" spans="1:25">
      <c r="A2286" s="24"/>
      <c r="B2286" s="24"/>
      <c r="J2286" s="24"/>
      <c r="K2286" s="24"/>
      <c r="L2286" s="24"/>
      <c r="W2286" s="24"/>
      <c r="X2286" s="24"/>
      <c r="Y2286" s="24"/>
    </row>
    <row r="2287" spans="1:25">
      <c r="A2287" s="24"/>
      <c r="B2287" s="24"/>
      <c r="J2287" s="24"/>
      <c r="K2287" s="24"/>
      <c r="L2287" s="24"/>
      <c r="W2287" s="24"/>
      <c r="X2287" s="24"/>
      <c r="Y2287" s="24"/>
    </row>
    <row r="2288" spans="1:25">
      <c r="A2288" s="24"/>
      <c r="B2288" s="24"/>
      <c r="J2288" s="24"/>
      <c r="K2288" s="24"/>
      <c r="L2288" s="24"/>
      <c r="W2288" s="24"/>
      <c r="X2288" s="24"/>
      <c r="Y2288" s="24"/>
    </row>
    <row r="2289" spans="1:26">
      <c r="A2289" s="24"/>
      <c r="B2289" s="24"/>
      <c r="J2289" s="24"/>
      <c r="K2289" s="24"/>
      <c r="L2289" s="24"/>
      <c r="W2289" s="24"/>
      <c r="X2289" s="24"/>
      <c r="Y2289" s="24"/>
    </row>
    <row r="2290" spans="1:26">
      <c r="A2290" s="24"/>
      <c r="B2290" s="24"/>
      <c r="J2290" s="24"/>
      <c r="K2290" s="24"/>
      <c r="L2290" s="24"/>
      <c r="W2290" s="24"/>
      <c r="X2290" s="24"/>
      <c r="Y2290" s="24"/>
    </row>
    <row r="2291" spans="1:26">
      <c r="A2291" s="24"/>
      <c r="B2291" s="24"/>
      <c r="J2291" s="24"/>
      <c r="K2291" s="24"/>
      <c r="L2291" s="24"/>
      <c r="W2291" s="24"/>
      <c r="X2291" s="24"/>
      <c r="Y2291" s="24"/>
    </row>
    <row r="2292" spans="1:26">
      <c r="A2292" s="24"/>
      <c r="B2292" s="24"/>
      <c r="J2292" s="24"/>
      <c r="K2292" s="24"/>
      <c r="L2292" s="24"/>
      <c r="W2292" s="24"/>
      <c r="X2292" s="24"/>
      <c r="Y2292" s="24"/>
    </row>
    <row r="2293" spans="1:26">
      <c r="A2293" s="24"/>
      <c r="B2293" s="24"/>
      <c r="J2293" s="24"/>
      <c r="K2293" s="24"/>
      <c r="L2293" s="24"/>
      <c r="W2293" s="24"/>
      <c r="X2293" s="24"/>
      <c r="Y2293" s="24"/>
    </row>
    <row r="2294" spans="1:26">
      <c r="A2294" s="24"/>
      <c r="B2294" s="24"/>
      <c r="J2294" s="24"/>
      <c r="K2294" s="24"/>
      <c r="L2294" s="24"/>
      <c r="W2294" s="24"/>
      <c r="X2294" s="24"/>
      <c r="Y2294" s="24"/>
    </row>
    <row r="2295" spans="1:26">
      <c r="A2295" s="24"/>
      <c r="B2295" s="24"/>
      <c r="J2295" s="24"/>
      <c r="K2295" s="24"/>
      <c r="L2295" s="24"/>
      <c r="W2295" s="24"/>
      <c r="X2295" s="24"/>
      <c r="Y2295" s="24"/>
    </row>
    <row r="2296" spans="1:26">
      <c r="A2296" s="24"/>
      <c r="B2296" s="24"/>
      <c r="J2296" s="24"/>
      <c r="K2296" s="24"/>
      <c r="L2296" s="24"/>
      <c r="W2296" s="24"/>
      <c r="X2296" s="24"/>
      <c r="Y2296" s="24"/>
    </row>
    <row r="2297" spans="1:26">
      <c r="A2297" s="24"/>
      <c r="B2297" s="24"/>
      <c r="J2297" s="24"/>
      <c r="K2297" s="24"/>
      <c r="L2297" s="24"/>
      <c r="W2297" s="24"/>
      <c r="X2297" s="24"/>
      <c r="Y2297" s="24"/>
    </row>
    <row r="2298" spans="1:26">
      <c r="A2298" s="24"/>
      <c r="B2298" s="24"/>
      <c r="J2298" s="24"/>
      <c r="K2298" s="24"/>
      <c r="L2298" s="24"/>
      <c r="W2298" s="24"/>
      <c r="X2298" s="24"/>
      <c r="Y2298" s="24"/>
    </row>
    <row r="2299" spans="1:26">
      <c r="A2299" s="24"/>
      <c r="B2299" s="24"/>
      <c r="J2299" s="24"/>
      <c r="K2299" s="24"/>
      <c r="L2299" s="24"/>
      <c r="W2299" s="24"/>
      <c r="X2299" s="24"/>
      <c r="Y2299" s="24"/>
    </row>
    <row r="2300" spans="1:26">
      <c r="A2300" s="24"/>
      <c r="B2300" s="24"/>
      <c r="J2300" s="24"/>
      <c r="K2300" s="24"/>
      <c r="L2300" s="24"/>
      <c r="W2300" s="24"/>
      <c r="X2300" s="24"/>
      <c r="Y2300" s="24"/>
    </row>
    <row r="2301" spans="1:26">
      <c r="A2301" s="24"/>
      <c r="B2301" s="24"/>
      <c r="J2301" s="24"/>
      <c r="K2301" s="24"/>
      <c r="L2301" s="24"/>
      <c r="W2301" s="24"/>
      <c r="X2301" s="24"/>
      <c r="Y2301" s="24"/>
      <c r="Z2301" s="65"/>
    </row>
    <row r="2302" spans="1:26">
      <c r="A2302" s="24"/>
      <c r="B2302" s="24"/>
      <c r="J2302" s="24"/>
      <c r="K2302" s="24"/>
      <c r="L2302" s="24"/>
      <c r="W2302" s="24"/>
      <c r="X2302" s="24"/>
      <c r="Y2302" s="24"/>
      <c r="Z2302" s="65"/>
    </row>
    <row r="2303" spans="1:26">
      <c r="A2303" s="24"/>
      <c r="B2303" s="24"/>
      <c r="J2303" s="24"/>
      <c r="K2303" s="24"/>
      <c r="L2303" s="24"/>
      <c r="W2303" s="24"/>
      <c r="X2303" s="24"/>
      <c r="Y2303" s="24"/>
      <c r="Z2303" s="65"/>
    </row>
    <row r="2304" spans="1:26">
      <c r="A2304" s="24"/>
      <c r="B2304" s="24"/>
      <c r="J2304" s="24"/>
      <c r="K2304" s="24"/>
      <c r="L2304" s="24"/>
      <c r="W2304" s="24"/>
      <c r="X2304" s="24"/>
      <c r="Y2304" s="24"/>
      <c r="Z2304" s="65"/>
    </row>
    <row r="2305" spans="1:26">
      <c r="A2305" s="24"/>
      <c r="B2305" s="24"/>
      <c r="J2305" s="24"/>
      <c r="K2305" s="24"/>
      <c r="L2305" s="24"/>
      <c r="W2305" s="24"/>
      <c r="X2305" s="24"/>
      <c r="Y2305" s="24"/>
      <c r="Z2305" s="65"/>
    </row>
    <row r="2306" spans="1:26">
      <c r="A2306" s="24"/>
      <c r="B2306" s="24"/>
      <c r="J2306" s="24"/>
      <c r="K2306" s="24"/>
      <c r="L2306" s="24"/>
      <c r="W2306" s="24"/>
      <c r="X2306" s="24"/>
      <c r="Y2306" s="24"/>
      <c r="Z2306" s="65"/>
    </row>
    <row r="2307" spans="1:26">
      <c r="A2307" s="24"/>
      <c r="B2307" s="24"/>
      <c r="J2307" s="24"/>
      <c r="K2307" s="24"/>
      <c r="L2307" s="24"/>
      <c r="W2307" s="24"/>
      <c r="X2307" s="24"/>
      <c r="Y2307" s="24"/>
      <c r="Z2307" s="65"/>
    </row>
    <row r="2308" spans="1:26">
      <c r="A2308" s="24"/>
      <c r="B2308" s="24"/>
      <c r="J2308" s="24"/>
      <c r="K2308" s="24"/>
      <c r="L2308" s="24"/>
      <c r="W2308" s="24"/>
      <c r="X2308" s="24"/>
      <c r="Y2308" s="24"/>
      <c r="Z2308" s="65"/>
    </row>
    <row r="2309" spans="1:26">
      <c r="A2309" s="24"/>
      <c r="B2309" s="24"/>
      <c r="J2309" s="24"/>
      <c r="K2309" s="24"/>
      <c r="L2309" s="24"/>
      <c r="W2309" s="24"/>
      <c r="X2309" s="24"/>
      <c r="Y2309" s="24"/>
      <c r="Z2309" s="65"/>
    </row>
    <row r="2310" spans="1:26">
      <c r="A2310" s="24"/>
      <c r="B2310" s="24"/>
      <c r="J2310" s="24"/>
      <c r="K2310" s="24"/>
      <c r="L2310" s="24"/>
      <c r="W2310" s="24"/>
      <c r="X2310" s="24"/>
      <c r="Y2310" s="24"/>
      <c r="Z2310" s="65"/>
    </row>
    <row r="2311" spans="1:26">
      <c r="A2311" s="24"/>
      <c r="B2311" s="24"/>
      <c r="J2311" s="24"/>
      <c r="K2311" s="24"/>
      <c r="L2311" s="24"/>
      <c r="W2311" s="24"/>
      <c r="X2311" s="24"/>
      <c r="Y2311" s="24"/>
      <c r="Z2311" s="65"/>
    </row>
    <row r="2312" spans="1:26">
      <c r="A2312" s="24"/>
      <c r="B2312" s="24"/>
      <c r="J2312" s="24"/>
      <c r="K2312" s="24"/>
      <c r="L2312" s="24"/>
      <c r="W2312" s="24"/>
      <c r="X2312" s="24"/>
      <c r="Y2312" s="24"/>
      <c r="Z2312" s="65"/>
    </row>
    <row r="2313" spans="1:26">
      <c r="A2313" s="24"/>
      <c r="B2313" s="24"/>
      <c r="J2313" s="24"/>
      <c r="K2313" s="24"/>
      <c r="L2313" s="24"/>
      <c r="W2313" s="24"/>
      <c r="X2313" s="24"/>
      <c r="Y2313" s="24"/>
      <c r="Z2313" s="65"/>
    </row>
    <row r="2314" spans="1:26">
      <c r="A2314" s="24"/>
      <c r="B2314" s="24"/>
      <c r="J2314" s="24"/>
      <c r="K2314" s="24"/>
      <c r="L2314" s="24"/>
      <c r="W2314" s="24"/>
      <c r="X2314" s="24"/>
      <c r="Y2314" s="24"/>
      <c r="Z2314" s="65"/>
    </row>
    <row r="2315" spans="1:26">
      <c r="A2315" s="24"/>
      <c r="B2315" s="24"/>
      <c r="J2315" s="24"/>
      <c r="K2315" s="24"/>
      <c r="L2315" s="24"/>
      <c r="W2315" s="24"/>
      <c r="X2315" s="24"/>
      <c r="Y2315" s="24"/>
      <c r="Z2315" s="65"/>
    </row>
    <row r="2316" spans="1:26">
      <c r="A2316" s="24"/>
      <c r="B2316" s="24"/>
      <c r="J2316" s="24"/>
      <c r="K2316" s="24"/>
      <c r="L2316" s="24"/>
      <c r="W2316" s="24"/>
      <c r="X2316" s="24"/>
      <c r="Y2316" s="24"/>
      <c r="Z2316" s="65"/>
    </row>
    <row r="2317" spans="1:26">
      <c r="A2317" s="24"/>
      <c r="B2317" s="24"/>
      <c r="J2317" s="24"/>
      <c r="K2317" s="24"/>
      <c r="L2317" s="24"/>
      <c r="W2317" s="24"/>
      <c r="X2317" s="24"/>
      <c r="Y2317" s="24"/>
      <c r="Z2317" s="65"/>
    </row>
    <row r="2318" spans="1:26">
      <c r="A2318" s="24"/>
      <c r="B2318" s="24"/>
      <c r="J2318" s="24"/>
      <c r="K2318" s="24"/>
      <c r="L2318" s="24"/>
      <c r="W2318" s="24"/>
      <c r="X2318" s="24"/>
      <c r="Y2318" s="24"/>
      <c r="Z2318" s="65"/>
    </row>
    <row r="2319" spans="1:26">
      <c r="A2319" s="24"/>
      <c r="B2319" s="24"/>
      <c r="J2319" s="24"/>
      <c r="K2319" s="24"/>
      <c r="L2319" s="24"/>
      <c r="W2319" s="24"/>
      <c r="X2319" s="24"/>
      <c r="Y2319" s="24"/>
      <c r="Z2319" s="65"/>
    </row>
    <row r="2320" spans="1:26">
      <c r="A2320" s="24"/>
      <c r="B2320" s="24"/>
      <c r="J2320" s="24"/>
      <c r="K2320" s="24"/>
      <c r="L2320" s="24"/>
      <c r="W2320" s="24"/>
      <c r="X2320" s="24"/>
      <c r="Y2320" s="24"/>
      <c r="Z2320" s="65"/>
    </row>
    <row r="2321" spans="1:25">
      <c r="A2321" s="24"/>
      <c r="B2321" s="24"/>
      <c r="J2321" s="24"/>
      <c r="K2321" s="24"/>
      <c r="L2321" s="24"/>
      <c r="W2321" s="24"/>
      <c r="X2321" s="24"/>
      <c r="Y2321" s="24"/>
    </row>
    <row r="2322" spans="1:25">
      <c r="A2322" s="24"/>
      <c r="B2322" s="24"/>
      <c r="J2322" s="24"/>
      <c r="K2322" s="24"/>
      <c r="L2322" s="24"/>
      <c r="W2322" s="24"/>
      <c r="X2322" s="24"/>
      <c r="Y2322" s="24"/>
    </row>
    <row r="2323" spans="1:25">
      <c r="A2323" s="24"/>
      <c r="B2323" s="24"/>
      <c r="J2323" s="24"/>
      <c r="K2323" s="24"/>
      <c r="L2323" s="24"/>
      <c r="W2323" s="24"/>
      <c r="X2323" s="24"/>
      <c r="Y2323" s="24"/>
    </row>
    <row r="2324" spans="1:25">
      <c r="A2324" s="24"/>
      <c r="B2324" s="24"/>
      <c r="J2324" s="24"/>
      <c r="K2324" s="24"/>
      <c r="L2324" s="24"/>
      <c r="W2324" s="24"/>
      <c r="X2324" s="24"/>
      <c r="Y2324" s="24"/>
    </row>
    <row r="2325" spans="1:25">
      <c r="A2325" s="24"/>
      <c r="B2325" s="24"/>
      <c r="J2325" s="24"/>
      <c r="K2325" s="24"/>
      <c r="L2325" s="24"/>
      <c r="W2325" s="24"/>
      <c r="X2325" s="24"/>
      <c r="Y2325" s="24"/>
    </row>
    <row r="2326" spans="1:25">
      <c r="A2326" s="24"/>
      <c r="B2326" s="24"/>
      <c r="J2326" s="24"/>
      <c r="K2326" s="24"/>
      <c r="L2326" s="24"/>
      <c r="W2326" s="24"/>
      <c r="X2326" s="24"/>
      <c r="Y2326" s="24"/>
    </row>
    <row r="2327" spans="1:25">
      <c r="A2327" s="24"/>
      <c r="B2327" s="24"/>
      <c r="J2327" s="24"/>
      <c r="K2327" s="24"/>
      <c r="L2327" s="24"/>
      <c r="W2327" s="24"/>
      <c r="X2327" s="24"/>
      <c r="Y2327" s="24"/>
    </row>
    <row r="2328" spans="1:25">
      <c r="A2328" s="24"/>
      <c r="B2328" s="24"/>
      <c r="J2328" s="24"/>
      <c r="K2328" s="24"/>
      <c r="L2328" s="24"/>
      <c r="W2328" s="24"/>
      <c r="X2328" s="24"/>
      <c r="Y2328" s="24"/>
    </row>
    <row r="2329" spans="1:25">
      <c r="A2329" s="24"/>
      <c r="B2329" s="24"/>
      <c r="J2329" s="24"/>
      <c r="K2329" s="24"/>
      <c r="L2329" s="24"/>
      <c r="W2329" s="24"/>
      <c r="X2329" s="24"/>
      <c r="Y2329" s="24"/>
    </row>
    <row r="2330" spans="1:25">
      <c r="A2330" s="24"/>
      <c r="B2330" s="24"/>
      <c r="J2330" s="24"/>
      <c r="K2330" s="24"/>
      <c r="L2330" s="24"/>
      <c r="W2330" s="24"/>
      <c r="X2330" s="24"/>
      <c r="Y2330" s="24"/>
    </row>
    <row r="2331" spans="1:25">
      <c r="A2331" s="24"/>
      <c r="B2331" s="24"/>
      <c r="J2331" s="24"/>
      <c r="K2331" s="24"/>
      <c r="L2331" s="24"/>
      <c r="W2331" s="24"/>
      <c r="X2331" s="24"/>
      <c r="Y2331" s="24"/>
    </row>
    <row r="2332" spans="1:25">
      <c r="A2332" s="24"/>
      <c r="B2332" s="24"/>
      <c r="J2332" s="24"/>
      <c r="K2332" s="24"/>
      <c r="L2332" s="24"/>
      <c r="W2332" s="24"/>
      <c r="X2332" s="24"/>
      <c r="Y2332" s="24"/>
    </row>
    <row r="2333" spans="1:25">
      <c r="A2333" s="24"/>
      <c r="B2333" s="24"/>
      <c r="J2333" s="24"/>
      <c r="K2333" s="24"/>
      <c r="L2333" s="24"/>
      <c r="W2333" s="24"/>
      <c r="X2333" s="24"/>
      <c r="Y2333" s="24"/>
    </row>
    <row r="2334" spans="1:25">
      <c r="A2334" s="24"/>
      <c r="B2334" s="24"/>
      <c r="J2334" s="24"/>
      <c r="K2334" s="24"/>
      <c r="L2334" s="24"/>
      <c r="W2334" s="24"/>
      <c r="X2334" s="24"/>
      <c r="Y2334" s="24"/>
    </row>
    <row r="2335" spans="1:25">
      <c r="A2335" s="24"/>
      <c r="B2335" s="24"/>
      <c r="J2335" s="24"/>
      <c r="K2335" s="24"/>
      <c r="L2335" s="24"/>
      <c r="W2335" s="24"/>
      <c r="X2335" s="24"/>
      <c r="Y2335" s="24"/>
    </row>
    <row r="2336" spans="1:25">
      <c r="A2336" s="24"/>
      <c r="B2336" s="24"/>
      <c r="J2336" s="24"/>
      <c r="K2336" s="24"/>
      <c r="L2336" s="24"/>
      <c r="W2336" s="24"/>
      <c r="X2336" s="24"/>
      <c r="Y2336" s="24"/>
    </row>
    <row r="2337" spans="1:25">
      <c r="A2337" s="24"/>
      <c r="B2337" s="24"/>
      <c r="J2337" s="24"/>
      <c r="K2337" s="24"/>
      <c r="L2337" s="24"/>
      <c r="W2337" s="24"/>
      <c r="X2337" s="24"/>
      <c r="Y2337" s="24"/>
    </row>
    <row r="2338" spans="1:25">
      <c r="A2338" s="24"/>
      <c r="B2338" s="24"/>
      <c r="J2338" s="24"/>
      <c r="K2338" s="24"/>
      <c r="L2338" s="24"/>
      <c r="W2338" s="24"/>
      <c r="X2338" s="24"/>
      <c r="Y2338" s="24"/>
    </row>
    <row r="2339" spans="1:25">
      <c r="A2339" s="24"/>
      <c r="B2339" s="24"/>
      <c r="J2339" s="24"/>
      <c r="K2339" s="24"/>
      <c r="L2339" s="24"/>
      <c r="W2339" s="24"/>
      <c r="X2339" s="24"/>
      <c r="Y2339" s="24"/>
    </row>
    <row r="2340" spans="1:25">
      <c r="A2340" s="24"/>
      <c r="B2340" s="24"/>
      <c r="J2340" s="24"/>
      <c r="K2340" s="24"/>
      <c r="L2340" s="24"/>
      <c r="W2340" s="24"/>
      <c r="X2340" s="24"/>
      <c r="Y2340" s="24"/>
    </row>
    <row r="2341" spans="1:25">
      <c r="A2341" s="24"/>
      <c r="B2341" s="24"/>
      <c r="J2341" s="24"/>
      <c r="K2341" s="24"/>
      <c r="L2341" s="24"/>
      <c r="W2341" s="24"/>
      <c r="X2341" s="24"/>
      <c r="Y2341" s="24"/>
    </row>
    <row r="2342" spans="1:25">
      <c r="A2342" s="24"/>
      <c r="B2342" s="24"/>
      <c r="J2342" s="24"/>
      <c r="K2342" s="24"/>
      <c r="L2342" s="24"/>
      <c r="W2342" s="24"/>
      <c r="X2342" s="24"/>
      <c r="Y2342" s="24"/>
    </row>
    <row r="2343" spans="1:25">
      <c r="A2343" s="24"/>
      <c r="B2343" s="24"/>
      <c r="J2343" s="24"/>
      <c r="K2343" s="24"/>
      <c r="L2343" s="24"/>
      <c r="W2343" s="24"/>
      <c r="X2343" s="24"/>
      <c r="Y2343" s="24"/>
    </row>
    <row r="2344" spans="1:25">
      <c r="A2344" s="24"/>
      <c r="B2344" s="24"/>
      <c r="J2344" s="24"/>
      <c r="K2344" s="24"/>
      <c r="L2344" s="24"/>
      <c r="W2344" s="24"/>
      <c r="X2344" s="24"/>
      <c r="Y2344" s="24"/>
    </row>
    <row r="2345" spans="1:25">
      <c r="A2345" s="24"/>
      <c r="B2345" s="24"/>
      <c r="J2345" s="24"/>
      <c r="K2345" s="24"/>
      <c r="L2345" s="24"/>
      <c r="W2345" s="24"/>
      <c r="X2345" s="24"/>
      <c r="Y2345" s="24"/>
    </row>
    <row r="2346" spans="1:25">
      <c r="A2346" s="24"/>
      <c r="B2346" s="24"/>
      <c r="J2346" s="24"/>
      <c r="K2346" s="24"/>
      <c r="L2346" s="24"/>
      <c r="W2346" s="24"/>
      <c r="X2346" s="24"/>
      <c r="Y2346" s="24"/>
    </row>
    <row r="2347" spans="1:25">
      <c r="A2347" s="24"/>
      <c r="B2347" s="24"/>
      <c r="J2347" s="24"/>
      <c r="K2347" s="24"/>
      <c r="L2347" s="24"/>
      <c r="W2347" s="24"/>
      <c r="X2347" s="24"/>
      <c r="Y2347" s="24"/>
    </row>
    <row r="2348" spans="1:25">
      <c r="A2348" s="24"/>
      <c r="B2348" s="24"/>
      <c r="J2348" s="24"/>
      <c r="K2348" s="24"/>
      <c r="L2348" s="24"/>
      <c r="W2348" s="24"/>
      <c r="X2348" s="24"/>
      <c r="Y2348" s="24"/>
    </row>
    <row r="2349" spans="1:25">
      <c r="A2349" s="24"/>
      <c r="B2349" s="24"/>
      <c r="J2349" s="24"/>
      <c r="K2349" s="24"/>
      <c r="L2349" s="24"/>
      <c r="W2349" s="24"/>
      <c r="X2349" s="24"/>
      <c r="Y2349" s="24"/>
    </row>
    <row r="2350" spans="1:25">
      <c r="A2350" s="24"/>
      <c r="B2350" s="24"/>
      <c r="J2350" s="24"/>
      <c r="K2350" s="24"/>
      <c r="L2350" s="24"/>
      <c r="W2350" s="24"/>
      <c r="X2350" s="24"/>
      <c r="Y2350" s="24"/>
    </row>
    <row r="2351" spans="1:25">
      <c r="A2351" s="24"/>
      <c r="B2351" s="24"/>
      <c r="J2351" s="24"/>
      <c r="K2351" s="24"/>
      <c r="L2351" s="24"/>
      <c r="W2351" s="24"/>
      <c r="X2351" s="24"/>
      <c r="Y2351" s="24"/>
    </row>
    <row r="2352" spans="1:25">
      <c r="A2352" s="24"/>
      <c r="B2352" s="24"/>
      <c r="J2352" s="24"/>
      <c r="K2352" s="24"/>
      <c r="L2352" s="24"/>
      <c r="W2352" s="24"/>
      <c r="X2352" s="24"/>
      <c r="Y2352" s="24"/>
    </row>
    <row r="2353" spans="1:25">
      <c r="A2353" s="24"/>
      <c r="B2353" s="24"/>
      <c r="J2353" s="24"/>
      <c r="K2353" s="24"/>
      <c r="L2353" s="24"/>
      <c r="W2353" s="24"/>
      <c r="X2353" s="24"/>
      <c r="Y2353" s="24"/>
    </row>
    <row r="2354" spans="1:25">
      <c r="A2354" s="24"/>
      <c r="B2354" s="24"/>
      <c r="J2354" s="24"/>
      <c r="K2354" s="24"/>
      <c r="L2354" s="24"/>
      <c r="W2354" s="24"/>
      <c r="X2354" s="24"/>
      <c r="Y2354" s="24"/>
    </row>
    <row r="2355" spans="1:25">
      <c r="A2355" s="24"/>
      <c r="B2355" s="24"/>
      <c r="J2355" s="24"/>
      <c r="K2355" s="24"/>
      <c r="L2355" s="24"/>
      <c r="W2355" s="24"/>
      <c r="X2355" s="24"/>
      <c r="Y2355" s="24"/>
    </row>
    <row r="2356" spans="1:25">
      <c r="A2356" s="24"/>
      <c r="B2356" s="24"/>
      <c r="J2356" s="24"/>
      <c r="K2356" s="24"/>
      <c r="L2356" s="24"/>
      <c r="W2356" s="24"/>
      <c r="X2356" s="24"/>
      <c r="Y2356" s="24"/>
    </row>
    <row r="2357" spans="1:25">
      <c r="A2357" s="24"/>
      <c r="B2357" s="24"/>
      <c r="J2357" s="24"/>
      <c r="K2357" s="24"/>
      <c r="L2357" s="24"/>
      <c r="W2357" s="24"/>
      <c r="X2357" s="24"/>
      <c r="Y2357" s="24"/>
    </row>
    <row r="2358" spans="1:25">
      <c r="A2358" s="24"/>
      <c r="B2358" s="24"/>
      <c r="J2358" s="24"/>
      <c r="K2358" s="24"/>
      <c r="L2358" s="24"/>
      <c r="W2358" s="24"/>
      <c r="X2358" s="24"/>
      <c r="Y2358" s="24"/>
    </row>
    <row r="2359" spans="1:25">
      <c r="A2359" s="24"/>
      <c r="B2359" s="24"/>
      <c r="J2359" s="24"/>
      <c r="K2359" s="24"/>
      <c r="L2359" s="24"/>
      <c r="W2359" s="24"/>
      <c r="X2359" s="24"/>
      <c r="Y2359" s="24"/>
    </row>
    <row r="2360" spans="1:25">
      <c r="A2360" s="24"/>
      <c r="B2360" s="24"/>
      <c r="J2360" s="24"/>
      <c r="K2360" s="24"/>
      <c r="L2360" s="24"/>
      <c r="W2360" s="24"/>
      <c r="X2360" s="24"/>
      <c r="Y2360" s="24"/>
    </row>
    <row r="2361" spans="1:25">
      <c r="A2361" s="24"/>
      <c r="B2361" s="24"/>
      <c r="J2361" s="24"/>
      <c r="K2361" s="24"/>
      <c r="L2361" s="24"/>
      <c r="W2361" s="24"/>
      <c r="X2361" s="24"/>
      <c r="Y2361" s="24"/>
    </row>
    <row r="2362" spans="1:25">
      <c r="A2362" s="24"/>
      <c r="B2362" s="24"/>
      <c r="J2362" s="24"/>
      <c r="K2362" s="24"/>
      <c r="L2362" s="24"/>
      <c r="W2362" s="24"/>
      <c r="X2362" s="24"/>
      <c r="Y2362" s="24"/>
    </row>
    <row r="2363" spans="1:25">
      <c r="A2363" s="24"/>
      <c r="B2363" s="24"/>
      <c r="J2363" s="24"/>
      <c r="K2363" s="24"/>
      <c r="L2363" s="24"/>
      <c r="W2363" s="24"/>
      <c r="X2363" s="24"/>
      <c r="Y2363" s="24"/>
    </row>
    <row r="2364" spans="1:25">
      <c r="A2364" s="24"/>
      <c r="B2364" s="24"/>
      <c r="J2364" s="24"/>
      <c r="K2364" s="24"/>
      <c r="L2364" s="24"/>
      <c r="W2364" s="24"/>
      <c r="X2364" s="24"/>
      <c r="Y2364" s="24"/>
    </row>
    <row r="2365" spans="1:25">
      <c r="A2365" s="24"/>
      <c r="B2365" s="24"/>
      <c r="J2365" s="24"/>
      <c r="K2365" s="24"/>
      <c r="L2365" s="24"/>
      <c r="W2365" s="24"/>
      <c r="X2365" s="24"/>
      <c r="Y2365" s="24"/>
    </row>
    <row r="2366" spans="1:25">
      <c r="A2366" s="24"/>
      <c r="B2366" s="24"/>
      <c r="J2366" s="24"/>
      <c r="K2366" s="24"/>
      <c r="L2366" s="24"/>
      <c r="W2366" s="24"/>
      <c r="X2366" s="24"/>
      <c r="Y2366" s="24"/>
    </row>
    <row r="2367" spans="1:25">
      <c r="A2367" s="24"/>
      <c r="B2367" s="24"/>
      <c r="J2367" s="24"/>
      <c r="K2367" s="24"/>
      <c r="L2367" s="24"/>
      <c r="W2367" s="24"/>
      <c r="X2367" s="24"/>
      <c r="Y2367" s="24"/>
    </row>
    <row r="2368" spans="1:25">
      <c r="A2368" s="24"/>
      <c r="B2368" s="24"/>
      <c r="J2368" s="24"/>
      <c r="K2368" s="24"/>
      <c r="L2368" s="24"/>
      <c r="W2368" s="24"/>
      <c r="X2368" s="24"/>
      <c r="Y2368" s="24"/>
    </row>
    <row r="2369" spans="1:25">
      <c r="A2369" s="24"/>
      <c r="B2369" s="24"/>
      <c r="J2369" s="24"/>
      <c r="K2369" s="24"/>
      <c r="L2369" s="24"/>
      <c r="W2369" s="24"/>
      <c r="X2369" s="24"/>
      <c r="Y2369" s="24"/>
    </row>
    <row r="2370" spans="1:25">
      <c r="A2370" s="24"/>
      <c r="B2370" s="24"/>
      <c r="J2370" s="24"/>
      <c r="K2370" s="24"/>
      <c r="L2370" s="24"/>
      <c r="W2370" s="24"/>
      <c r="X2370" s="24"/>
      <c r="Y2370" s="24"/>
    </row>
    <row r="2371" spans="1:25">
      <c r="A2371" s="24"/>
      <c r="B2371" s="24"/>
      <c r="J2371" s="24"/>
      <c r="K2371" s="24"/>
      <c r="L2371" s="24"/>
      <c r="W2371" s="24"/>
      <c r="X2371" s="24"/>
      <c r="Y2371" s="24"/>
    </row>
    <row r="2372" spans="1:25">
      <c r="A2372" s="24"/>
      <c r="B2372" s="24"/>
      <c r="J2372" s="24"/>
      <c r="K2372" s="24"/>
      <c r="L2372" s="24"/>
      <c r="W2372" s="24"/>
      <c r="X2372" s="24"/>
      <c r="Y2372" s="24"/>
    </row>
    <row r="2373" spans="1:25">
      <c r="A2373" s="24"/>
      <c r="B2373" s="24"/>
      <c r="J2373" s="24"/>
      <c r="K2373" s="24"/>
      <c r="L2373" s="24"/>
      <c r="W2373" s="24"/>
      <c r="X2373" s="24"/>
      <c r="Y2373" s="24"/>
    </row>
    <row r="2374" spans="1:25">
      <c r="A2374" s="24"/>
      <c r="B2374" s="24"/>
      <c r="J2374" s="24"/>
      <c r="K2374" s="24"/>
      <c r="L2374" s="24"/>
      <c r="W2374" s="24"/>
      <c r="X2374" s="24"/>
      <c r="Y2374" s="24"/>
    </row>
    <row r="2375" spans="1:25">
      <c r="A2375" s="24"/>
      <c r="B2375" s="24"/>
      <c r="J2375" s="24"/>
      <c r="K2375" s="24"/>
      <c r="L2375" s="24"/>
      <c r="W2375" s="24"/>
      <c r="X2375" s="24"/>
      <c r="Y2375" s="24"/>
    </row>
    <row r="2376" spans="1:25">
      <c r="A2376" s="24"/>
      <c r="B2376" s="24"/>
      <c r="J2376" s="24"/>
      <c r="K2376" s="24"/>
      <c r="L2376" s="24"/>
      <c r="W2376" s="24"/>
      <c r="X2376" s="24"/>
      <c r="Y2376" s="24"/>
    </row>
    <row r="2377" spans="1:25">
      <c r="A2377" s="24"/>
      <c r="B2377" s="24"/>
      <c r="J2377" s="24"/>
      <c r="K2377" s="24"/>
      <c r="L2377" s="24"/>
      <c r="W2377" s="24"/>
      <c r="X2377" s="24"/>
      <c r="Y2377" s="24"/>
    </row>
    <row r="2378" spans="1:25">
      <c r="A2378" s="24"/>
      <c r="B2378" s="24"/>
      <c r="J2378" s="24"/>
      <c r="K2378" s="24"/>
      <c r="L2378" s="24"/>
      <c r="W2378" s="24"/>
      <c r="X2378" s="24"/>
      <c r="Y2378" s="24"/>
    </row>
    <row r="2379" spans="1:25">
      <c r="A2379" s="24"/>
      <c r="B2379" s="24"/>
      <c r="J2379" s="24"/>
      <c r="K2379" s="24"/>
      <c r="L2379" s="24"/>
      <c r="W2379" s="24"/>
      <c r="X2379" s="24"/>
      <c r="Y2379" s="24"/>
    </row>
    <row r="2380" spans="1:25">
      <c r="A2380" s="24"/>
      <c r="B2380" s="24"/>
      <c r="J2380" s="24"/>
      <c r="K2380" s="24"/>
      <c r="L2380" s="24"/>
      <c r="W2380" s="24"/>
      <c r="X2380" s="24"/>
      <c r="Y2380" s="24"/>
    </row>
    <row r="2381" spans="1:25">
      <c r="A2381" s="24"/>
      <c r="B2381" s="24"/>
      <c r="J2381" s="24"/>
      <c r="K2381" s="24"/>
      <c r="L2381" s="24"/>
      <c r="W2381" s="24"/>
      <c r="X2381" s="24"/>
      <c r="Y2381" s="24"/>
    </row>
    <row r="2382" spans="1:25">
      <c r="A2382" s="24"/>
      <c r="B2382" s="24"/>
      <c r="J2382" s="24"/>
      <c r="K2382" s="24"/>
      <c r="L2382" s="24"/>
      <c r="W2382" s="24"/>
      <c r="X2382" s="24"/>
      <c r="Y2382" s="24"/>
    </row>
    <row r="2383" spans="1:25">
      <c r="A2383" s="24"/>
      <c r="B2383" s="24"/>
      <c r="J2383" s="24"/>
      <c r="K2383" s="24"/>
      <c r="L2383" s="24"/>
      <c r="W2383" s="24"/>
      <c r="X2383" s="24"/>
      <c r="Y2383" s="24"/>
    </row>
    <row r="2384" spans="1:25">
      <c r="A2384" s="24"/>
      <c r="B2384" s="24"/>
      <c r="J2384" s="24"/>
      <c r="K2384" s="24"/>
      <c r="L2384" s="24"/>
      <c r="W2384" s="24"/>
      <c r="X2384" s="24"/>
      <c r="Y2384" s="24"/>
    </row>
    <row r="2385" spans="1:25">
      <c r="A2385" s="24"/>
      <c r="B2385" s="24"/>
      <c r="J2385" s="24"/>
      <c r="K2385" s="24"/>
      <c r="L2385" s="24"/>
      <c r="W2385" s="24"/>
      <c r="X2385" s="24"/>
      <c r="Y2385" s="24"/>
    </row>
    <row r="2386" spans="1:25">
      <c r="A2386" s="24"/>
      <c r="B2386" s="24"/>
      <c r="J2386" s="24"/>
      <c r="K2386" s="24"/>
      <c r="L2386" s="24"/>
      <c r="W2386" s="24"/>
      <c r="X2386" s="24"/>
      <c r="Y2386" s="24"/>
    </row>
    <row r="2387" spans="1:25">
      <c r="A2387" s="24"/>
      <c r="B2387" s="24"/>
      <c r="J2387" s="24"/>
      <c r="K2387" s="24"/>
      <c r="L2387" s="24"/>
      <c r="W2387" s="24"/>
      <c r="X2387" s="24"/>
      <c r="Y2387" s="24"/>
    </row>
    <row r="2388" spans="1:25">
      <c r="A2388" s="24"/>
      <c r="B2388" s="24"/>
      <c r="J2388" s="24"/>
      <c r="K2388" s="24"/>
      <c r="L2388" s="24"/>
      <c r="W2388" s="24"/>
      <c r="X2388" s="24"/>
      <c r="Y2388" s="24"/>
    </row>
    <row r="2389" spans="1:25">
      <c r="A2389" s="24"/>
      <c r="B2389" s="24"/>
      <c r="J2389" s="24"/>
      <c r="K2389" s="24"/>
      <c r="L2389" s="24"/>
      <c r="W2389" s="24"/>
      <c r="X2389" s="24"/>
      <c r="Y2389" s="24"/>
    </row>
    <row r="2390" spans="1:25">
      <c r="A2390" s="24"/>
      <c r="B2390" s="24"/>
      <c r="J2390" s="24"/>
      <c r="K2390" s="24"/>
      <c r="L2390" s="24"/>
      <c r="W2390" s="24"/>
      <c r="X2390" s="24"/>
      <c r="Y2390" s="24"/>
    </row>
    <row r="2391" spans="1:25">
      <c r="A2391" s="24"/>
      <c r="B2391" s="24"/>
      <c r="J2391" s="24"/>
      <c r="K2391" s="24"/>
      <c r="L2391" s="24"/>
      <c r="W2391" s="24"/>
      <c r="X2391" s="24"/>
      <c r="Y2391" s="24"/>
    </row>
    <row r="2392" spans="1:25">
      <c r="A2392" s="24"/>
      <c r="B2392" s="24"/>
      <c r="J2392" s="24"/>
      <c r="K2392" s="24"/>
      <c r="L2392" s="24"/>
      <c r="W2392" s="24"/>
      <c r="X2392" s="24"/>
      <c r="Y2392" s="24"/>
    </row>
    <row r="2393" spans="1:25">
      <c r="A2393" s="24"/>
      <c r="B2393" s="24"/>
      <c r="J2393" s="24"/>
      <c r="K2393" s="24"/>
      <c r="L2393" s="24"/>
      <c r="W2393" s="24"/>
      <c r="X2393" s="24"/>
      <c r="Y2393" s="24"/>
    </row>
    <row r="2394" spans="1:25">
      <c r="A2394" s="24"/>
      <c r="B2394" s="24"/>
      <c r="J2394" s="24"/>
      <c r="K2394" s="24"/>
      <c r="L2394" s="24"/>
      <c r="W2394" s="24"/>
      <c r="X2394" s="24"/>
      <c r="Y2394" s="24"/>
    </row>
    <row r="2395" spans="1:25">
      <c r="A2395" s="24"/>
      <c r="B2395" s="24"/>
      <c r="J2395" s="24"/>
      <c r="K2395" s="24"/>
      <c r="L2395" s="24"/>
      <c r="W2395" s="24"/>
      <c r="X2395" s="24"/>
      <c r="Y2395" s="24"/>
    </row>
    <row r="2396" spans="1:25">
      <c r="A2396" s="24"/>
      <c r="B2396" s="24"/>
      <c r="J2396" s="24"/>
      <c r="K2396" s="24"/>
      <c r="L2396" s="24"/>
      <c r="W2396" s="24"/>
      <c r="X2396" s="24"/>
      <c r="Y2396" s="24"/>
    </row>
    <row r="2397" spans="1:25">
      <c r="A2397" s="24"/>
      <c r="B2397" s="24"/>
      <c r="J2397" s="24"/>
      <c r="K2397" s="24"/>
      <c r="L2397" s="24"/>
      <c r="W2397" s="24"/>
      <c r="X2397" s="24"/>
      <c r="Y2397" s="24"/>
    </row>
    <row r="2398" spans="1:25">
      <c r="A2398" s="24"/>
      <c r="B2398" s="24"/>
      <c r="J2398" s="24"/>
      <c r="K2398" s="24"/>
      <c r="L2398" s="24"/>
      <c r="W2398" s="24"/>
      <c r="X2398" s="24"/>
      <c r="Y2398" s="24"/>
    </row>
    <row r="2399" spans="1:25">
      <c r="A2399" s="24"/>
      <c r="B2399" s="24"/>
      <c r="J2399" s="24"/>
      <c r="K2399" s="24"/>
      <c r="L2399" s="24"/>
      <c r="W2399" s="24"/>
      <c r="X2399" s="24"/>
      <c r="Y2399" s="24"/>
    </row>
    <row r="2400" spans="1:25">
      <c r="A2400" s="24"/>
      <c r="B2400" s="24"/>
      <c r="J2400" s="24"/>
      <c r="K2400" s="24"/>
      <c r="L2400" s="24"/>
      <c r="W2400" s="24"/>
      <c r="X2400" s="24"/>
      <c r="Y2400" s="24"/>
    </row>
    <row r="2401" spans="1:25">
      <c r="A2401" s="24"/>
      <c r="B2401" s="24"/>
      <c r="J2401" s="24"/>
      <c r="K2401" s="24"/>
      <c r="L2401" s="24"/>
      <c r="W2401" s="24"/>
      <c r="X2401" s="24"/>
      <c r="Y2401" s="24"/>
    </row>
    <row r="2402" spans="1:25">
      <c r="A2402" s="24"/>
      <c r="B2402" s="24"/>
      <c r="J2402" s="24"/>
      <c r="K2402" s="24"/>
      <c r="L2402" s="24"/>
      <c r="W2402" s="24"/>
      <c r="X2402" s="24"/>
      <c r="Y2402" s="24"/>
    </row>
    <row r="2403" spans="1:25">
      <c r="A2403" s="24"/>
      <c r="B2403" s="24"/>
      <c r="J2403" s="24"/>
      <c r="K2403" s="24"/>
      <c r="L2403" s="24"/>
      <c r="W2403" s="24"/>
      <c r="X2403" s="24"/>
      <c r="Y2403" s="24"/>
    </row>
    <row r="2404" spans="1:25">
      <c r="A2404" s="24"/>
      <c r="B2404" s="24"/>
      <c r="J2404" s="24"/>
      <c r="K2404" s="24"/>
      <c r="L2404" s="24"/>
      <c r="W2404" s="24"/>
      <c r="X2404" s="24"/>
      <c r="Y2404" s="24"/>
    </row>
    <row r="2405" spans="1:25">
      <c r="A2405" s="24"/>
      <c r="B2405" s="24"/>
      <c r="J2405" s="24"/>
      <c r="K2405" s="24"/>
      <c r="L2405" s="24"/>
      <c r="W2405" s="24"/>
      <c r="X2405" s="24"/>
      <c r="Y2405" s="24"/>
    </row>
    <row r="2406" spans="1:25">
      <c r="A2406" s="24"/>
      <c r="B2406" s="24"/>
      <c r="J2406" s="24"/>
      <c r="K2406" s="24"/>
      <c r="L2406" s="24"/>
      <c r="W2406" s="24"/>
      <c r="X2406" s="24"/>
      <c r="Y2406" s="24"/>
    </row>
    <row r="2407" spans="1:25">
      <c r="A2407" s="24"/>
      <c r="B2407" s="24"/>
      <c r="J2407" s="24"/>
      <c r="K2407" s="24"/>
      <c r="L2407" s="24"/>
      <c r="W2407" s="24"/>
      <c r="X2407" s="24"/>
      <c r="Y2407" s="24"/>
    </row>
    <row r="2408" spans="1:25">
      <c r="A2408" s="24"/>
      <c r="B2408" s="24"/>
      <c r="J2408" s="24"/>
      <c r="K2408" s="24"/>
      <c r="L2408" s="24"/>
      <c r="W2408" s="24"/>
      <c r="X2408" s="24"/>
      <c r="Y2408" s="24"/>
    </row>
    <row r="2409" spans="1:25">
      <c r="A2409" s="24"/>
      <c r="B2409" s="24"/>
      <c r="J2409" s="24"/>
      <c r="K2409" s="24"/>
      <c r="L2409" s="24"/>
      <c r="W2409" s="24"/>
      <c r="X2409" s="24"/>
      <c r="Y2409" s="24"/>
    </row>
    <row r="2410" spans="1:25">
      <c r="A2410" s="24"/>
      <c r="B2410" s="24"/>
      <c r="J2410" s="24"/>
      <c r="K2410" s="24"/>
      <c r="L2410" s="24"/>
      <c r="W2410" s="24"/>
      <c r="X2410" s="24"/>
      <c r="Y2410" s="24"/>
    </row>
    <row r="2411" spans="1:25">
      <c r="A2411" s="24"/>
      <c r="B2411" s="24"/>
      <c r="J2411" s="24"/>
      <c r="K2411" s="24"/>
      <c r="L2411" s="24"/>
      <c r="W2411" s="24"/>
      <c r="X2411" s="24"/>
      <c r="Y2411" s="24"/>
    </row>
    <row r="2412" spans="1:25">
      <c r="A2412" s="24"/>
      <c r="B2412" s="24"/>
      <c r="J2412" s="24"/>
      <c r="K2412" s="24"/>
      <c r="L2412" s="24"/>
      <c r="W2412" s="24"/>
      <c r="X2412" s="24"/>
      <c r="Y2412" s="24"/>
    </row>
    <row r="2413" spans="1:25">
      <c r="A2413" s="24"/>
      <c r="B2413" s="24"/>
      <c r="J2413" s="24"/>
      <c r="K2413" s="24"/>
      <c r="L2413" s="24"/>
      <c r="W2413" s="24"/>
      <c r="X2413" s="24"/>
      <c r="Y2413" s="24"/>
    </row>
    <row r="2414" spans="1:25">
      <c r="A2414" s="24"/>
      <c r="B2414" s="24"/>
      <c r="J2414" s="24"/>
      <c r="K2414" s="24"/>
      <c r="L2414" s="24"/>
      <c r="W2414" s="24"/>
      <c r="X2414" s="24"/>
      <c r="Y2414" s="24"/>
    </row>
    <row r="2415" spans="1:25">
      <c r="A2415" s="24"/>
      <c r="B2415" s="24"/>
      <c r="J2415" s="24"/>
      <c r="K2415" s="24"/>
      <c r="L2415" s="24"/>
      <c r="W2415" s="24"/>
      <c r="X2415" s="24"/>
      <c r="Y2415" s="24"/>
    </row>
    <row r="2416" spans="1:25">
      <c r="A2416" s="24"/>
      <c r="B2416" s="24"/>
      <c r="J2416" s="24"/>
      <c r="K2416" s="24"/>
      <c r="L2416" s="24"/>
      <c r="W2416" s="24"/>
      <c r="X2416" s="24"/>
      <c r="Y2416" s="24"/>
    </row>
    <row r="2417" spans="1:25">
      <c r="A2417" s="24"/>
      <c r="B2417" s="24"/>
      <c r="J2417" s="24"/>
      <c r="K2417" s="24"/>
      <c r="L2417" s="24"/>
      <c r="W2417" s="24"/>
      <c r="X2417" s="24"/>
      <c r="Y2417" s="24"/>
    </row>
    <row r="2418" spans="1:25">
      <c r="A2418" s="24"/>
      <c r="B2418" s="24"/>
      <c r="J2418" s="24"/>
      <c r="K2418" s="24"/>
      <c r="L2418" s="24"/>
      <c r="W2418" s="24"/>
      <c r="X2418" s="24"/>
      <c r="Y2418" s="24"/>
    </row>
    <row r="2419" spans="1:25">
      <c r="A2419" s="24"/>
      <c r="B2419" s="24"/>
      <c r="J2419" s="24"/>
      <c r="K2419" s="24"/>
      <c r="L2419" s="24"/>
      <c r="W2419" s="24"/>
      <c r="X2419" s="24"/>
      <c r="Y2419" s="24"/>
    </row>
    <row r="2420" spans="1:25">
      <c r="A2420" s="24"/>
      <c r="B2420" s="24"/>
      <c r="J2420" s="24"/>
      <c r="K2420" s="24"/>
      <c r="L2420" s="24"/>
      <c r="W2420" s="24"/>
      <c r="X2420" s="24"/>
      <c r="Y2420" s="24"/>
    </row>
    <row r="2421" spans="1:25">
      <c r="A2421" s="24"/>
      <c r="B2421" s="24"/>
      <c r="J2421" s="24"/>
      <c r="K2421" s="24"/>
      <c r="L2421" s="24"/>
      <c r="W2421" s="24"/>
      <c r="X2421" s="24"/>
      <c r="Y2421" s="24"/>
    </row>
    <row r="2422" spans="1:25">
      <c r="A2422" s="24"/>
      <c r="B2422" s="24"/>
      <c r="J2422" s="24"/>
      <c r="K2422" s="24"/>
      <c r="L2422" s="24"/>
      <c r="W2422" s="24"/>
      <c r="X2422" s="24"/>
      <c r="Y2422" s="24"/>
    </row>
    <row r="2423" spans="1:25">
      <c r="A2423" s="24"/>
      <c r="B2423" s="24"/>
      <c r="J2423" s="24"/>
      <c r="K2423" s="24"/>
      <c r="L2423" s="24"/>
      <c r="W2423" s="24"/>
      <c r="X2423" s="24"/>
      <c r="Y2423" s="24"/>
    </row>
    <row r="2424" spans="1:25">
      <c r="A2424" s="24"/>
      <c r="B2424" s="24"/>
      <c r="J2424" s="24"/>
      <c r="K2424" s="24"/>
      <c r="L2424" s="24"/>
      <c r="W2424" s="24"/>
      <c r="X2424" s="24"/>
      <c r="Y2424" s="24"/>
    </row>
    <row r="2425" spans="1:25">
      <c r="A2425" s="24"/>
      <c r="B2425" s="24"/>
      <c r="J2425" s="24"/>
      <c r="K2425" s="24"/>
      <c r="L2425" s="24"/>
      <c r="W2425" s="24"/>
      <c r="X2425" s="24"/>
      <c r="Y2425" s="24"/>
    </row>
    <row r="2426" spans="1:25">
      <c r="A2426" s="24"/>
      <c r="B2426" s="24"/>
      <c r="J2426" s="24"/>
      <c r="K2426" s="24"/>
      <c r="L2426" s="24"/>
      <c r="W2426" s="24"/>
      <c r="X2426" s="24"/>
      <c r="Y2426" s="24"/>
    </row>
    <row r="2427" spans="1:25">
      <c r="A2427" s="24"/>
      <c r="B2427" s="24"/>
      <c r="J2427" s="24"/>
      <c r="K2427" s="24"/>
      <c r="L2427" s="24"/>
      <c r="W2427" s="24"/>
      <c r="X2427" s="24"/>
      <c r="Y2427" s="24"/>
    </row>
    <row r="2428" spans="1:25">
      <c r="A2428" s="24"/>
      <c r="B2428" s="24"/>
      <c r="J2428" s="24"/>
      <c r="K2428" s="24"/>
      <c r="L2428" s="24"/>
      <c r="W2428" s="24"/>
      <c r="X2428" s="24"/>
      <c r="Y2428" s="24"/>
    </row>
    <row r="2429" spans="1:25">
      <c r="A2429" s="24"/>
      <c r="B2429" s="24"/>
      <c r="J2429" s="24"/>
      <c r="K2429" s="24"/>
      <c r="L2429" s="24"/>
      <c r="W2429" s="24"/>
      <c r="X2429" s="24"/>
      <c r="Y2429" s="24"/>
    </row>
    <row r="2430" spans="1:25">
      <c r="A2430" s="24"/>
      <c r="B2430" s="24"/>
      <c r="J2430" s="24"/>
      <c r="K2430" s="24"/>
      <c r="L2430" s="24"/>
      <c r="W2430" s="24"/>
      <c r="X2430" s="24"/>
      <c r="Y2430" s="24"/>
    </row>
    <row r="2431" spans="1:25">
      <c r="A2431" s="24"/>
      <c r="B2431" s="24"/>
      <c r="J2431" s="24"/>
      <c r="K2431" s="24"/>
      <c r="L2431" s="24"/>
      <c r="W2431" s="24"/>
      <c r="X2431" s="24"/>
      <c r="Y2431" s="24"/>
    </row>
    <row r="2432" spans="1:25">
      <c r="A2432" s="24"/>
      <c r="B2432" s="24"/>
      <c r="J2432" s="24"/>
      <c r="K2432" s="24"/>
      <c r="L2432" s="24"/>
      <c r="W2432" s="24"/>
      <c r="X2432" s="24"/>
      <c r="Y2432" s="24"/>
    </row>
    <row r="2433" spans="1:25">
      <c r="A2433" s="24"/>
      <c r="B2433" s="24"/>
      <c r="J2433" s="24"/>
      <c r="K2433" s="24"/>
      <c r="L2433" s="24"/>
      <c r="W2433" s="24"/>
      <c r="X2433" s="24"/>
      <c r="Y2433" s="24"/>
    </row>
    <row r="2434" spans="1:25">
      <c r="A2434" s="24"/>
      <c r="B2434" s="24"/>
      <c r="J2434" s="24"/>
      <c r="K2434" s="24"/>
      <c r="L2434" s="24"/>
      <c r="W2434" s="24"/>
      <c r="X2434" s="24"/>
      <c r="Y2434" s="24"/>
    </row>
    <row r="2435" spans="1:25">
      <c r="A2435" s="24"/>
      <c r="B2435" s="24"/>
      <c r="J2435" s="24"/>
      <c r="K2435" s="24"/>
      <c r="L2435" s="24"/>
      <c r="W2435" s="24"/>
      <c r="X2435" s="24"/>
      <c r="Y2435" s="24"/>
    </row>
    <row r="2436" spans="1:25">
      <c r="A2436" s="24"/>
      <c r="B2436" s="24"/>
      <c r="J2436" s="24"/>
      <c r="K2436" s="24"/>
      <c r="L2436" s="24"/>
      <c r="W2436" s="24"/>
      <c r="X2436" s="24"/>
      <c r="Y2436" s="24"/>
    </row>
    <row r="2437" spans="1:25">
      <c r="A2437" s="24"/>
      <c r="B2437" s="24"/>
      <c r="J2437" s="24"/>
      <c r="K2437" s="24"/>
      <c r="L2437" s="24"/>
      <c r="W2437" s="24"/>
      <c r="X2437" s="24"/>
      <c r="Y2437" s="24"/>
    </row>
    <row r="2438" spans="1:25">
      <c r="A2438" s="24"/>
      <c r="B2438" s="24"/>
      <c r="J2438" s="24"/>
      <c r="K2438" s="24"/>
      <c r="L2438" s="24"/>
      <c r="W2438" s="24"/>
      <c r="X2438" s="24"/>
      <c r="Y2438" s="24"/>
    </row>
    <row r="2439" spans="1:25">
      <c r="A2439" s="24"/>
      <c r="B2439" s="24"/>
      <c r="J2439" s="24"/>
      <c r="K2439" s="24"/>
      <c r="L2439" s="24"/>
      <c r="W2439" s="24"/>
      <c r="X2439" s="24"/>
      <c r="Y2439" s="24"/>
    </row>
    <row r="2440" spans="1:25">
      <c r="A2440" s="24"/>
      <c r="B2440" s="24"/>
      <c r="J2440" s="24"/>
      <c r="K2440" s="24"/>
      <c r="L2440" s="24"/>
      <c r="W2440" s="24"/>
      <c r="X2440" s="24"/>
      <c r="Y2440" s="24"/>
    </row>
    <row r="2441" spans="1:25">
      <c r="A2441" s="24"/>
      <c r="B2441" s="24"/>
      <c r="J2441" s="24"/>
      <c r="K2441" s="24"/>
      <c r="L2441" s="24"/>
      <c r="W2441" s="24"/>
      <c r="X2441" s="24"/>
      <c r="Y2441" s="24"/>
    </row>
    <row r="2442" spans="1:25">
      <c r="A2442" s="24"/>
      <c r="B2442" s="24"/>
      <c r="J2442" s="24"/>
      <c r="K2442" s="24"/>
      <c r="L2442" s="24"/>
      <c r="W2442" s="24"/>
      <c r="X2442" s="24"/>
      <c r="Y2442" s="24"/>
    </row>
    <row r="2443" spans="1:25">
      <c r="A2443" s="24"/>
      <c r="B2443" s="24"/>
      <c r="J2443" s="24"/>
      <c r="K2443" s="24"/>
      <c r="L2443" s="24"/>
      <c r="W2443" s="24"/>
      <c r="X2443" s="24"/>
      <c r="Y2443" s="24"/>
    </row>
    <row r="2444" spans="1:25">
      <c r="A2444" s="24"/>
      <c r="B2444" s="24"/>
      <c r="J2444" s="24"/>
      <c r="K2444" s="24"/>
      <c r="L2444" s="24"/>
      <c r="W2444" s="24"/>
      <c r="X2444" s="24"/>
      <c r="Y2444" s="24"/>
    </row>
    <row r="2445" spans="1:25">
      <c r="A2445" s="24"/>
      <c r="B2445" s="24"/>
      <c r="J2445" s="24"/>
      <c r="K2445" s="24"/>
      <c r="L2445" s="24"/>
      <c r="W2445" s="24"/>
      <c r="X2445" s="24"/>
      <c r="Y2445" s="24"/>
    </row>
    <row r="2446" spans="1:25">
      <c r="A2446" s="24"/>
      <c r="B2446" s="24"/>
      <c r="J2446" s="24"/>
      <c r="K2446" s="24"/>
      <c r="L2446" s="24"/>
      <c r="W2446" s="24"/>
      <c r="X2446" s="24"/>
      <c r="Y2446" s="24"/>
    </row>
    <row r="2447" spans="1:25">
      <c r="A2447" s="24"/>
      <c r="B2447" s="24"/>
      <c r="J2447" s="24"/>
      <c r="K2447" s="24"/>
      <c r="L2447" s="24"/>
      <c r="W2447" s="24"/>
      <c r="X2447" s="24"/>
      <c r="Y2447" s="24"/>
    </row>
    <row r="2448" spans="1:25">
      <c r="A2448" s="24"/>
      <c r="B2448" s="24"/>
      <c r="J2448" s="24"/>
      <c r="K2448" s="24"/>
      <c r="L2448" s="24"/>
      <c r="W2448" s="24"/>
      <c r="X2448" s="24"/>
      <c r="Y2448" s="24"/>
    </row>
    <row r="2449" spans="1:25">
      <c r="A2449" s="24"/>
      <c r="B2449" s="24"/>
      <c r="J2449" s="24"/>
      <c r="K2449" s="24"/>
      <c r="L2449" s="24"/>
      <c r="W2449" s="24"/>
      <c r="X2449" s="24"/>
      <c r="Y2449" s="24"/>
    </row>
    <row r="2450" spans="1:25">
      <c r="A2450" s="24"/>
      <c r="B2450" s="24"/>
      <c r="J2450" s="24"/>
      <c r="K2450" s="24"/>
      <c r="L2450" s="24"/>
      <c r="W2450" s="24"/>
      <c r="X2450" s="24"/>
      <c r="Y2450" s="24"/>
    </row>
    <row r="2451" spans="1:25">
      <c r="A2451" s="24"/>
      <c r="B2451" s="24"/>
      <c r="J2451" s="24"/>
      <c r="K2451" s="24"/>
      <c r="L2451" s="24"/>
      <c r="W2451" s="24"/>
      <c r="X2451" s="24"/>
      <c r="Y2451" s="24"/>
    </row>
    <row r="2452" spans="1:25">
      <c r="A2452" s="24"/>
      <c r="B2452" s="24"/>
      <c r="J2452" s="24"/>
      <c r="K2452" s="24"/>
      <c r="L2452" s="24"/>
      <c r="W2452" s="24"/>
      <c r="X2452" s="24"/>
      <c r="Y2452" s="24"/>
    </row>
    <row r="2453" spans="1:25">
      <c r="A2453" s="24"/>
      <c r="B2453" s="24"/>
      <c r="J2453" s="24"/>
      <c r="K2453" s="24"/>
      <c r="L2453" s="24"/>
      <c r="W2453" s="24"/>
      <c r="X2453" s="24"/>
      <c r="Y2453" s="24"/>
    </row>
    <row r="2454" spans="1:25">
      <c r="A2454" s="24"/>
      <c r="B2454" s="24"/>
      <c r="J2454" s="24"/>
      <c r="K2454" s="24"/>
      <c r="L2454" s="24"/>
      <c r="W2454" s="24"/>
      <c r="X2454" s="24"/>
      <c r="Y2454" s="24"/>
    </row>
    <row r="2455" spans="1:25">
      <c r="A2455" s="24"/>
      <c r="B2455" s="24"/>
      <c r="J2455" s="24"/>
      <c r="K2455" s="24"/>
      <c r="L2455" s="24"/>
      <c r="W2455" s="24"/>
      <c r="X2455" s="24"/>
      <c r="Y2455" s="24"/>
    </row>
    <row r="2456" spans="1:25">
      <c r="A2456" s="24"/>
      <c r="B2456" s="24"/>
      <c r="J2456" s="24"/>
      <c r="K2456" s="24"/>
      <c r="L2456" s="24"/>
      <c r="W2456" s="24"/>
      <c r="X2456" s="24"/>
      <c r="Y2456" s="24"/>
    </row>
    <row r="2457" spans="1:25">
      <c r="A2457" s="24"/>
      <c r="B2457" s="24"/>
      <c r="J2457" s="24"/>
      <c r="K2457" s="24"/>
      <c r="L2457" s="24"/>
      <c r="W2457" s="24"/>
      <c r="X2457" s="24"/>
      <c r="Y2457" s="24"/>
    </row>
    <row r="2458" spans="1:25">
      <c r="A2458" s="24"/>
      <c r="B2458" s="24"/>
      <c r="J2458" s="24"/>
      <c r="K2458" s="24"/>
      <c r="L2458" s="24"/>
      <c r="W2458" s="24"/>
      <c r="X2458" s="24"/>
      <c r="Y2458" s="24"/>
    </row>
    <row r="2459" spans="1:25">
      <c r="A2459" s="24"/>
      <c r="B2459" s="24"/>
      <c r="J2459" s="24"/>
      <c r="K2459" s="24"/>
      <c r="L2459" s="24"/>
      <c r="W2459" s="24"/>
      <c r="X2459" s="24"/>
      <c r="Y2459" s="24"/>
    </row>
    <row r="2460" spans="1:25">
      <c r="A2460" s="24"/>
      <c r="B2460" s="24"/>
      <c r="J2460" s="24"/>
      <c r="K2460" s="24"/>
      <c r="L2460" s="24"/>
      <c r="W2460" s="24"/>
      <c r="X2460" s="24"/>
      <c r="Y2460" s="24"/>
    </row>
    <row r="2461" spans="1:25">
      <c r="A2461" s="24"/>
      <c r="B2461" s="24"/>
      <c r="J2461" s="24"/>
      <c r="K2461" s="24"/>
      <c r="L2461" s="24"/>
      <c r="W2461" s="24"/>
      <c r="X2461" s="24"/>
      <c r="Y2461" s="24"/>
    </row>
    <row r="2462" spans="1:25">
      <c r="A2462" s="24"/>
      <c r="B2462" s="24"/>
      <c r="J2462" s="24"/>
      <c r="K2462" s="24"/>
      <c r="L2462" s="24"/>
      <c r="W2462" s="24"/>
      <c r="X2462" s="24"/>
      <c r="Y2462" s="24"/>
    </row>
    <row r="2463" spans="1:25">
      <c r="A2463" s="24"/>
      <c r="B2463" s="24"/>
      <c r="J2463" s="24"/>
      <c r="K2463" s="24"/>
      <c r="L2463" s="24"/>
      <c r="W2463" s="24"/>
      <c r="X2463" s="24"/>
      <c r="Y2463" s="24"/>
    </row>
    <row r="2464" spans="1:25">
      <c r="A2464" s="24"/>
      <c r="B2464" s="24"/>
      <c r="J2464" s="24"/>
      <c r="K2464" s="24"/>
      <c r="L2464" s="24"/>
      <c r="W2464" s="24"/>
      <c r="X2464" s="24"/>
      <c r="Y2464" s="24"/>
    </row>
    <row r="2465" spans="1:25">
      <c r="A2465" s="24"/>
      <c r="B2465" s="24"/>
      <c r="J2465" s="24"/>
      <c r="K2465" s="24"/>
      <c r="L2465" s="24"/>
      <c r="W2465" s="24"/>
      <c r="X2465" s="24"/>
      <c r="Y2465" s="24"/>
    </row>
    <row r="2466" spans="1:25">
      <c r="A2466" s="24"/>
      <c r="B2466" s="24"/>
      <c r="J2466" s="24"/>
      <c r="K2466" s="24"/>
      <c r="L2466" s="24"/>
      <c r="W2466" s="24"/>
      <c r="X2466" s="24"/>
      <c r="Y2466" s="24"/>
    </row>
    <row r="2467" spans="1:25">
      <c r="A2467" s="24"/>
      <c r="B2467" s="24"/>
      <c r="J2467" s="24"/>
      <c r="K2467" s="24"/>
      <c r="L2467" s="24"/>
      <c r="W2467" s="24"/>
      <c r="X2467" s="24"/>
      <c r="Y2467" s="24"/>
    </row>
    <row r="2468" spans="1:25">
      <c r="A2468" s="24"/>
      <c r="B2468" s="24"/>
      <c r="J2468" s="24"/>
      <c r="K2468" s="24"/>
      <c r="L2468" s="24"/>
      <c r="W2468" s="24"/>
      <c r="X2468" s="24"/>
      <c r="Y2468" s="24"/>
    </row>
    <row r="2469" spans="1:25">
      <c r="A2469" s="24"/>
      <c r="B2469" s="24"/>
      <c r="J2469" s="24"/>
      <c r="K2469" s="24"/>
      <c r="L2469" s="24"/>
      <c r="W2469" s="24"/>
      <c r="X2469" s="24"/>
      <c r="Y2469" s="24"/>
    </row>
    <row r="2470" spans="1:25">
      <c r="A2470" s="24"/>
      <c r="B2470" s="24"/>
      <c r="J2470" s="24"/>
      <c r="K2470" s="24"/>
      <c r="L2470" s="24"/>
      <c r="W2470" s="24"/>
      <c r="X2470" s="24"/>
      <c r="Y2470" s="24"/>
    </row>
    <row r="2471" spans="1:25">
      <c r="A2471" s="24"/>
      <c r="B2471" s="24"/>
      <c r="J2471" s="24"/>
      <c r="K2471" s="24"/>
      <c r="L2471" s="24"/>
      <c r="W2471" s="24"/>
      <c r="X2471" s="24"/>
      <c r="Y2471" s="24"/>
    </row>
    <row r="2472" spans="1:25">
      <c r="A2472" s="24"/>
      <c r="B2472" s="24"/>
      <c r="J2472" s="24"/>
      <c r="K2472" s="24"/>
      <c r="L2472" s="24"/>
      <c r="W2472" s="24"/>
      <c r="X2472" s="24"/>
      <c r="Y2472" s="24"/>
    </row>
    <row r="2473" spans="1:25">
      <c r="A2473" s="24"/>
      <c r="B2473" s="24"/>
      <c r="J2473" s="24"/>
      <c r="K2473" s="24"/>
      <c r="L2473" s="24"/>
      <c r="W2473" s="24"/>
      <c r="X2473" s="24"/>
      <c r="Y2473" s="24"/>
    </row>
    <row r="2474" spans="1:25">
      <c r="A2474" s="24"/>
      <c r="B2474" s="24"/>
      <c r="J2474" s="24"/>
      <c r="K2474" s="24"/>
      <c r="L2474" s="24"/>
      <c r="W2474" s="24"/>
      <c r="X2474" s="24"/>
      <c r="Y2474" s="24"/>
    </row>
    <row r="2475" spans="1:25">
      <c r="A2475" s="24"/>
      <c r="B2475" s="24"/>
      <c r="J2475" s="24"/>
      <c r="K2475" s="24"/>
      <c r="L2475" s="24"/>
      <c r="W2475" s="24"/>
      <c r="X2475" s="24"/>
      <c r="Y2475" s="24"/>
    </row>
    <row r="2476" spans="1:25">
      <c r="A2476" s="24"/>
      <c r="B2476" s="24"/>
      <c r="J2476" s="24"/>
      <c r="K2476" s="24"/>
      <c r="L2476" s="24"/>
      <c r="W2476" s="24"/>
      <c r="X2476" s="24"/>
      <c r="Y2476" s="24"/>
    </row>
    <row r="2477" spans="1:25">
      <c r="A2477" s="24"/>
      <c r="B2477" s="24"/>
      <c r="J2477" s="24"/>
      <c r="K2477" s="24"/>
      <c r="L2477" s="24"/>
      <c r="W2477" s="24"/>
      <c r="X2477" s="24"/>
      <c r="Y2477" s="24"/>
    </row>
    <row r="2478" spans="1:25">
      <c r="A2478" s="24"/>
      <c r="B2478" s="24"/>
      <c r="J2478" s="24"/>
      <c r="K2478" s="24"/>
      <c r="L2478" s="24"/>
      <c r="W2478" s="24"/>
      <c r="X2478" s="24"/>
      <c r="Y2478" s="24"/>
    </row>
    <row r="2479" spans="1:25">
      <c r="A2479" s="24"/>
      <c r="B2479" s="24"/>
      <c r="J2479" s="24"/>
      <c r="K2479" s="24"/>
      <c r="L2479" s="24"/>
      <c r="W2479" s="24"/>
      <c r="X2479" s="24"/>
      <c r="Y2479" s="24"/>
    </row>
    <row r="2480" spans="1:25">
      <c r="A2480" s="24"/>
      <c r="B2480" s="24"/>
      <c r="J2480" s="24"/>
      <c r="K2480" s="24"/>
      <c r="L2480" s="24"/>
      <c r="W2480" s="24"/>
      <c r="X2480" s="24"/>
      <c r="Y2480" s="24"/>
    </row>
    <row r="2481" spans="1:25">
      <c r="A2481" s="24"/>
      <c r="B2481" s="24"/>
      <c r="J2481" s="24"/>
      <c r="K2481" s="24"/>
      <c r="L2481" s="24"/>
      <c r="W2481" s="24"/>
      <c r="X2481" s="24"/>
      <c r="Y2481" s="24"/>
    </row>
    <row r="2482" spans="1:25">
      <c r="A2482" s="24"/>
      <c r="B2482" s="24"/>
      <c r="J2482" s="24"/>
      <c r="K2482" s="24"/>
      <c r="L2482" s="24"/>
      <c r="W2482" s="24"/>
      <c r="X2482" s="24"/>
      <c r="Y2482" s="24"/>
    </row>
    <row r="2483" spans="1:25">
      <c r="A2483" s="24"/>
      <c r="B2483" s="24"/>
      <c r="J2483" s="24"/>
      <c r="K2483" s="24"/>
      <c r="L2483" s="24"/>
      <c r="W2483" s="24"/>
      <c r="X2483" s="24"/>
      <c r="Y2483" s="24"/>
    </row>
    <row r="2484" spans="1:25">
      <c r="A2484" s="24"/>
      <c r="B2484" s="24"/>
      <c r="J2484" s="24"/>
      <c r="K2484" s="24"/>
      <c r="L2484" s="24"/>
      <c r="W2484" s="24"/>
      <c r="X2484" s="24"/>
      <c r="Y2484" s="24"/>
    </row>
    <row r="2485" spans="1:25">
      <c r="A2485" s="24"/>
      <c r="B2485" s="24"/>
      <c r="J2485" s="24"/>
      <c r="K2485" s="24"/>
      <c r="L2485" s="24"/>
      <c r="W2485" s="24"/>
      <c r="X2485" s="24"/>
      <c r="Y2485" s="24"/>
    </row>
    <row r="2486" spans="1:25">
      <c r="A2486" s="24"/>
      <c r="B2486" s="24"/>
      <c r="J2486" s="24"/>
      <c r="K2486" s="24"/>
      <c r="L2486" s="24"/>
      <c r="W2486" s="24"/>
      <c r="X2486" s="24"/>
      <c r="Y2486" s="24"/>
    </row>
    <row r="2487" spans="1:25">
      <c r="A2487" s="24"/>
      <c r="B2487" s="24"/>
      <c r="J2487" s="24"/>
      <c r="K2487" s="24"/>
      <c r="L2487" s="24"/>
      <c r="W2487" s="24"/>
      <c r="X2487" s="24"/>
      <c r="Y2487" s="24"/>
    </row>
    <row r="2488" spans="1:25">
      <c r="A2488" s="24"/>
      <c r="B2488" s="24"/>
      <c r="J2488" s="24"/>
      <c r="K2488" s="24"/>
      <c r="L2488" s="24"/>
      <c r="W2488" s="24"/>
      <c r="X2488" s="24"/>
      <c r="Y2488" s="24"/>
    </row>
    <row r="2489" spans="1:25">
      <c r="A2489" s="24"/>
      <c r="B2489" s="24"/>
      <c r="J2489" s="24"/>
      <c r="K2489" s="24"/>
      <c r="L2489" s="24"/>
      <c r="W2489" s="24"/>
      <c r="X2489" s="24"/>
      <c r="Y2489" s="24"/>
    </row>
    <row r="2490" spans="1:25">
      <c r="A2490" s="24"/>
      <c r="B2490" s="24"/>
      <c r="J2490" s="24"/>
      <c r="K2490" s="24"/>
      <c r="L2490" s="24"/>
      <c r="W2490" s="24"/>
      <c r="X2490" s="24"/>
      <c r="Y2490" s="24"/>
    </row>
    <row r="2491" spans="1:25">
      <c r="A2491" s="24"/>
      <c r="B2491" s="24"/>
      <c r="J2491" s="24"/>
      <c r="K2491" s="24"/>
      <c r="L2491" s="24"/>
      <c r="W2491" s="24"/>
      <c r="X2491" s="24"/>
      <c r="Y2491" s="24"/>
    </row>
    <row r="2492" spans="1:25">
      <c r="A2492" s="24"/>
      <c r="B2492" s="24"/>
      <c r="J2492" s="24"/>
      <c r="K2492" s="24"/>
      <c r="L2492" s="24"/>
      <c r="W2492" s="24"/>
      <c r="X2492" s="24"/>
      <c r="Y2492" s="24"/>
    </row>
    <row r="2493" spans="1:25">
      <c r="A2493" s="24"/>
      <c r="B2493" s="24"/>
      <c r="J2493" s="24"/>
      <c r="K2493" s="24"/>
      <c r="L2493" s="24"/>
      <c r="W2493" s="24"/>
      <c r="X2493" s="24"/>
      <c r="Y2493" s="24"/>
    </row>
    <row r="2494" spans="1:25">
      <c r="A2494" s="24"/>
      <c r="B2494" s="24"/>
      <c r="J2494" s="24"/>
      <c r="K2494" s="24"/>
      <c r="L2494" s="24"/>
      <c r="W2494" s="24"/>
      <c r="X2494" s="24"/>
      <c r="Y2494" s="24"/>
    </row>
    <row r="2495" spans="1:25">
      <c r="A2495" s="24"/>
      <c r="B2495" s="24"/>
      <c r="J2495" s="24"/>
      <c r="K2495" s="24"/>
      <c r="L2495" s="24"/>
      <c r="W2495" s="24"/>
      <c r="X2495" s="24"/>
      <c r="Y2495" s="24"/>
    </row>
    <row r="2496" spans="1:25">
      <c r="A2496" s="24"/>
      <c r="B2496" s="24"/>
      <c r="J2496" s="24"/>
      <c r="K2496" s="24"/>
      <c r="L2496" s="24"/>
      <c r="W2496" s="24"/>
      <c r="X2496" s="24"/>
      <c r="Y2496" s="24"/>
    </row>
    <row r="2497" spans="1:25">
      <c r="A2497" s="24"/>
      <c r="B2497" s="24"/>
      <c r="J2497" s="24"/>
      <c r="K2497" s="24"/>
      <c r="L2497" s="24"/>
      <c r="W2497" s="24"/>
      <c r="X2497" s="24"/>
      <c r="Y2497" s="24"/>
    </row>
    <row r="2498" spans="1:25">
      <c r="A2498" s="24"/>
      <c r="B2498" s="24"/>
      <c r="J2498" s="24"/>
      <c r="K2498" s="24"/>
      <c r="L2498" s="24"/>
      <c r="W2498" s="24"/>
      <c r="X2498" s="24"/>
      <c r="Y2498" s="24"/>
    </row>
    <row r="2499" spans="1:25">
      <c r="A2499" s="24"/>
      <c r="B2499" s="24"/>
      <c r="J2499" s="24"/>
      <c r="K2499" s="24"/>
      <c r="L2499" s="24"/>
      <c r="W2499" s="24"/>
      <c r="X2499" s="24"/>
      <c r="Y2499" s="24"/>
    </row>
    <row r="2500" spans="1:25">
      <c r="A2500" s="24"/>
      <c r="B2500" s="24"/>
      <c r="J2500" s="24"/>
      <c r="K2500" s="24"/>
      <c r="L2500" s="24"/>
      <c r="W2500" s="24"/>
      <c r="X2500" s="24"/>
      <c r="Y2500" s="24"/>
    </row>
    <row r="2501" spans="1:25">
      <c r="A2501" s="24"/>
      <c r="B2501" s="24"/>
      <c r="J2501" s="24"/>
      <c r="K2501" s="24"/>
      <c r="L2501" s="24"/>
      <c r="W2501" s="24"/>
      <c r="X2501" s="24"/>
      <c r="Y2501" s="24"/>
    </row>
    <row r="2502" spans="1:25">
      <c r="A2502" s="24"/>
      <c r="B2502" s="24"/>
      <c r="J2502" s="24"/>
      <c r="K2502" s="24"/>
      <c r="L2502" s="24"/>
      <c r="W2502" s="24"/>
      <c r="X2502" s="24"/>
      <c r="Y2502" s="24"/>
    </row>
    <row r="2503" spans="1:25">
      <c r="A2503" s="24"/>
      <c r="B2503" s="24"/>
      <c r="J2503" s="24"/>
      <c r="K2503" s="24"/>
      <c r="L2503" s="24"/>
      <c r="W2503" s="24"/>
      <c r="X2503" s="24"/>
      <c r="Y2503" s="24"/>
    </row>
    <row r="2504" spans="1:25">
      <c r="A2504" s="24"/>
      <c r="B2504" s="24"/>
      <c r="J2504" s="24"/>
      <c r="K2504" s="24"/>
      <c r="L2504" s="24"/>
      <c r="W2504" s="24"/>
      <c r="X2504" s="24"/>
      <c r="Y2504" s="24"/>
    </row>
    <row r="2505" spans="1:25">
      <c r="A2505" s="24"/>
      <c r="B2505" s="24"/>
      <c r="J2505" s="24"/>
      <c r="K2505" s="24"/>
      <c r="L2505" s="24"/>
      <c r="W2505" s="24"/>
      <c r="X2505" s="24"/>
      <c r="Y2505" s="24"/>
    </row>
    <row r="2506" spans="1:25">
      <c r="A2506" s="24"/>
      <c r="B2506" s="24"/>
      <c r="J2506" s="24"/>
      <c r="K2506" s="24"/>
      <c r="L2506" s="24"/>
      <c r="W2506" s="24"/>
      <c r="X2506" s="24"/>
      <c r="Y2506" s="24"/>
    </row>
    <row r="2507" spans="1:25">
      <c r="A2507" s="24"/>
      <c r="B2507" s="24"/>
      <c r="J2507" s="24"/>
      <c r="K2507" s="24"/>
      <c r="L2507" s="24"/>
      <c r="W2507" s="24"/>
      <c r="X2507" s="24"/>
      <c r="Y2507" s="24"/>
    </row>
    <row r="2508" spans="1:25">
      <c r="A2508" s="24"/>
      <c r="B2508" s="24"/>
      <c r="J2508" s="24"/>
      <c r="K2508" s="24"/>
      <c r="L2508" s="24"/>
      <c r="W2508" s="24"/>
      <c r="X2508" s="24"/>
      <c r="Y2508" s="24"/>
    </row>
    <row r="2509" spans="1:25">
      <c r="A2509" s="24"/>
      <c r="B2509" s="24"/>
      <c r="J2509" s="24"/>
      <c r="K2509" s="24"/>
      <c r="L2509" s="24"/>
      <c r="W2509" s="24"/>
      <c r="X2509" s="24"/>
      <c r="Y2509" s="24"/>
    </row>
    <row r="2510" spans="1:25">
      <c r="A2510" s="24"/>
      <c r="B2510" s="24"/>
      <c r="J2510" s="24"/>
      <c r="K2510" s="24"/>
      <c r="L2510" s="24"/>
      <c r="W2510" s="24"/>
      <c r="X2510" s="24"/>
      <c r="Y2510" s="24"/>
    </row>
    <row r="2511" spans="1:25">
      <c r="A2511" s="24"/>
      <c r="B2511" s="24"/>
      <c r="J2511" s="24"/>
      <c r="K2511" s="24"/>
      <c r="L2511" s="24"/>
      <c r="W2511" s="24"/>
      <c r="X2511" s="24"/>
      <c r="Y2511" s="24"/>
    </row>
    <row r="2512" spans="1:25">
      <c r="A2512" s="24"/>
      <c r="B2512" s="24"/>
      <c r="J2512" s="24"/>
      <c r="K2512" s="24"/>
      <c r="L2512" s="24"/>
      <c r="W2512" s="24"/>
      <c r="X2512" s="24"/>
      <c r="Y2512" s="24"/>
    </row>
    <row r="2513" spans="1:25">
      <c r="A2513" s="24"/>
      <c r="B2513" s="24"/>
      <c r="J2513" s="24"/>
      <c r="K2513" s="24"/>
      <c r="L2513" s="24"/>
      <c r="W2513" s="24"/>
      <c r="X2513" s="24"/>
      <c r="Y2513" s="24"/>
    </row>
    <row r="2514" spans="1:25">
      <c r="A2514" s="24"/>
      <c r="B2514" s="24"/>
      <c r="J2514" s="24"/>
      <c r="K2514" s="24"/>
      <c r="L2514" s="24"/>
      <c r="W2514" s="24"/>
      <c r="X2514" s="24"/>
      <c r="Y2514" s="24"/>
    </row>
    <row r="2515" spans="1:25">
      <c r="A2515" s="24"/>
      <c r="B2515" s="24"/>
      <c r="J2515" s="24"/>
      <c r="K2515" s="24"/>
      <c r="L2515" s="24"/>
      <c r="W2515" s="24"/>
      <c r="X2515" s="24"/>
      <c r="Y2515" s="24"/>
    </row>
    <row r="2516" spans="1:25">
      <c r="A2516" s="24"/>
      <c r="B2516" s="24"/>
      <c r="J2516" s="24"/>
      <c r="K2516" s="24"/>
      <c r="L2516" s="24"/>
      <c r="W2516" s="24"/>
      <c r="X2516" s="24"/>
      <c r="Y2516" s="24"/>
    </row>
    <row r="2517" spans="1:25">
      <c r="A2517" s="24"/>
      <c r="B2517" s="24"/>
      <c r="J2517" s="24"/>
      <c r="K2517" s="24"/>
      <c r="L2517" s="24"/>
      <c r="W2517" s="24"/>
      <c r="X2517" s="24"/>
      <c r="Y2517" s="24"/>
    </row>
    <row r="2518" spans="1:25">
      <c r="A2518" s="24"/>
      <c r="B2518" s="24"/>
      <c r="J2518" s="24"/>
      <c r="K2518" s="24"/>
      <c r="L2518" s="24"/>
      <c r="W2518" s="24"/>
      <c r="X2518" s="24"/>
      <c r="Y2518" s="24"/>
    </row>
    <row r="2519" spans="1:25">
      <c r="A2519" s="24"/>
      <c r="B2519" s="24"/>
      <c r="J2519" s="24"/>
      <c r="K2519" s="24"/>
      <c r="L2519" s="24"/>
      <c r="W2519" s="24"/>
      <c r="X2519" s="24"/>
      <c r="Y2519" s="24"/>
    </row>
    <row r="2520" spans="1:25">
      <c r="A2520" s="24"/>
      <c r="B2520" s="24"/>
      <c r="J2520" s="24"/>
      <c r="K2520" s="24"/>
      <c r="L2520" s="24"/>
      <c r="W2520" s="24"/>
      <c r="X2520" s="24"/>
      <c r="Y2520" s="24"/>
    </row>
    <row r="2521" spans="1:25">
      <c r="A2521" s="24"/>
      <c r="B2521" s="24"/>
      <c r="J2521" s="24"/>
      <c r="K2521" s="24"/>
      <c r="L2521" s="24"/>
      <c r="W2521" s="24"/>
      <c r="X2521" s="24"/>
      <c r="Y2521" s="24"/>
    </row>
    <row r="2522" spans="1:25">
      <c r="A2522" s="24"/>
      <c r="B2522" s="24"/>
      <c r="J2522" s="24"/>
      <c r="K2522" s="24"/>
      <c r="L2522" s="24"/>
      <c r="W2522" s="24"/>
      <c r="X2522" s="24"/>
      <c r="Y2522" s="24"/>
    </row>
    <row r="2523" spans="1:25">
      <c r="A2523" s="24"/>
      <c r="B2523" s="24"/>
      <c r="J2523" s="24"/>
      <c r="K2523" s="24"/>
      <c r="L2523" s="24"/>
      <c r="W2523" s="24"/>
      <c r="X2523" s="24"/>
      <c r="Y2523" s="24"/>
    </row>
    <row r="2524" spans="1:25">
      <c r="A2524" s="24"/>
      <c r="B2524" s="24"/>
      <c r="J2524" s="24"/>
      <c r="K2524" s="24"/>
      <c r="L2524" s="24"/>
      <c r="W2524" s="24"/>
      <c r="X2524" s="24"/>
      <c r="Y2524" s="24"/>
    </row>
    <row r="2525" spans="1:25">
      <c r="A2525" s="24"/>
      <c r="B2525" s="24"/>
      <c r="J2525" s="24"/>
      <c r="K2525" s="24"/>
      <c r="L2525" s="24"/>
      <c r="W2525" s="24"/>
      <c r="X2525" s="24"/>
      <c r="Y2525" s="24"/>
    </row>
    <row r="2526" spans="1:25">
      <c r="A2526" s="24"/>
      <c r="B2526" s="24"/>
      <c r="J2526" s="24"/>
      <c r="K2526" s="24"/>
      <c r="L2526" s="24"/>
      <c r="W2526" s="24"/>
      <c r="X2526" s="24"/>
      <c r="Y2526" s="24"/>
    </row>
    <row r="2527" spans="1:25">
      <c r="A2527" s="24"/>
      <c r="B2527" s="24"/>
      <c r="J2527" s="24"/>
      <c r="K2527" s="24"/>
      <c r="L2527" s="24"/>
      <c r="W2527" s="24"/>
      <c r="X2527" s="24"/>
      <c r="Y2527" s="24"/>
    </row>
    <row r="2528" spans="1:25">
      <c r="A2528" s="24"/>
      <c r="B2528" s="24"/>
      <c r="J2528" s="24"/>
      <c r="K2528" s="24"/>
      <c r="L2528" s="24"/>
      <c r="W2528" s="24"/>
      <c r="X2528" s="24"/>
      <c r="Y2528" s="24"/>
    </row>
    <row r="2529" spans="1:25">
      <c r="A2529" s="24"/>
      <c r="B2529" s="24"/>
      <c r="J2529" s="24"/>
      <c r="K2529" s="24"/>
      <c r="L2529" s="24"/>
      <c r="W2529" s="24"/>
      <c r="X2529" s="24"/>
      <c r="Y2529" s="24"/>
    </row>
    <row r="2530" spans="1:25">
      <c r="A2530" s="24"/>
      <c r="B2530" s="24"/>
      <c r="J2530" s="24"/>
      <c r="K2530" s="24"/>
      <c r="L2530" s="24"/>
      <c r="W2530" s="24"/>
      <c r="X2530" s="24"/>
      <c r="Y2530" s="24"/>
    </row>
    <row r="2531" spans="1:25">
      <c r="A2531" s="24"/>
      <c r="B2531" s="24"/>
      <c r="J2531" s="24"/>
      <c r="K2531" s="24"/>
      <c r="L2531" s="24"/>
      <c r="W2531" s="24"/>
      <c r="X2531" s="24"/>
      <c r="Y2531" s="24"/>
    </row>
    <row r="2532" spans="1:25">
      <c r="A2532" s="24"/>
      <c r="B2532" s="24"/>
      <c r="J2532" s="24"/>
      <c r="K2532" s="24"/>
      <c r="L2532" s="24"/>
      <c r="W2532" s="24"/>
      <c r="X2532" s="24"/>
      <c r="Y2532" s="24"/>
    </row>
    <row r="2533" spans="1:25">
      <c r="A2533" s="24"/>
      <c r="B2533" s="24"/>
      <c r="J2533" s="24"/>
      <c r="K2533" s="24"/>
      <c r="L2533" s="24"/>
      <c r="W2533" s="24"/>
      <c r="X2533" s="24"/>
      <c r="Y2533" s="24"/>
    </row>
    <row r="2534" spans="1:25">
      <c r="A2534" s="24"/>
      <c r="B2534" s="24"/>
      <c r="J2534" s="24"/>
      <c r="K2534" s="24"/>
      <c r="L2534" s="24"/>
      <c r="W2534" s="24"/>
      <c r="X2534" s="24"/>
      <c r="Y2534" s="24"/>
    </row>
    <row r="2535" spans="1:25">
      <c r="A2535" s="24"/>
      <c r="B2535" s="24"/>
      <c r="J2535" s="24"/>
      <c r="K2535" s="24"/>
      <c r="L2535" s="24"/>
      <c r="W2535" s="24"/>
      <c r="X2535" s="24"/>
      <c r="Y2535" s="24"/>
    </row>
    <row r="2536" spans="1:25">
      <c r="A2536" s="24"/>
      <c r="B2536" s="24"/>
      <c r="J2536" s="24"/>
      <c r="K2536" s="24"/>
      <c r="L2536" s="24"/>
      <c r="W2536" s="24"/>
      <c r="X2536" s="24"/>
      <c r="Y2536" s="24"/>
    </row>
    <row r="2537" spans="1:25">
      <c r="A2537" s="24"/>
      <c r="B2537" s="24"/>
      <c r="J2537" s="24"/>
      <c r="K2537" s="24"/>
      <c r="L2537" s="24"/>
      <c r="W2537" s="24"/>
      <c r="X2537" s="24"/>
      <c r="Y2537" s="24"/>
    </row>
    <row r="2538" spans="1:25">
      <c r="A2538" s="24"/>
      <c r="B2538" s="24"/>
      <c r="J2538" s="24"/>
      <c r="K2538" s="24"/>
      <c r="L2538" s="24"/>
      <c r="W2538" s="24"/>
      <c r="X2538" s="24"/>
      <c r="Y2538" s="24"/>
    </row>
    <row r="2539" spans="1:25">
      <c r="A2539" s="24"/>
      <c r="B2539" s="24"/>
      <c r="J2539" s="24"/>
      <c r="K2539" s="24"/>
      <c r="L2539" s="24"/>
      <c r="W2539" s="24"/>
      <c r="X2539" s="24"/>
      <c r="Y2539" s="24"/>
    </row>
    <row r="2540" spans="1:25">
      <c r="A2540" s="24"/>
      <c r="B2540" s="24"/>
      <c r="J2540" s="24"/>
      <c r="K2540" s="24"/>
      <c r="L2540" s="24"/>
      <c r="W2540" s="24"/>
      <c r="X2540" s="24"/>
      <c r="Y2540" s="24"/>
    </row>
    <row r="2541" spans="1:25">
      <c r="A2541" s="24"/>
      <c r="B2541" s="24"/>
      <c r="J2541" s="24"/>
      <c r="K2541" s="24"/>
      <c r="L2541" s="24"/>
      <c r="W2541" s="24"/>
      <c r="X2541" s="24"/>
      <c r="Y2541" s="24"/>
    </row>
    <row r="2542" spans="1:25">
      <c r="A2542" s="24"/>
      <c r="B2542" s="24"/>
      <c r="J2542" s="24"/>
      <c r="K2542" s="24"/>
      <c r="L2542" s="24"/>
      <c r="W2542" s="24"/>
      <c r="X2542" s="24"/>
      <c r="Y2542" s="24"/>
    </row>
    <row r="2543" spans="1:25">
      <c r="A2543" s="24"/>
      <c r="B2543" s="24"/>
      <c r="J2543" s="24"/>
      <c r="K2543" s="24"/>
      <c r="L2543" s="24"/>
      <c r="W2543" s="24"/>
      <c r="X2543" s="24"/>
      <c r="Y2543" s="24"/>
    </row>
    <row r="2544" spans="1:25">
      <c r="A2544" s="24"/>
      <c r="B2544" s="24"/>
      <c r="J2544" s="24"/>
      <c r="K2544" s="24"/>
      <c r="L2544" s="24"/>
      <c r="W2544" s="24"/>
      <c r="X2544" s="24"/>
      <c r="Y2544" s="24"/>
    </row>
    <row r="2545" spans="1:25">
      <c r="A2545" s="24"/>
      <c r="B2545" s="24"/>
      <c r="J2545" s="24"/>
      <c r="K2545" s="24"/>
      <c r="L2545" s="24"/>
      <c r="W2545" s="24"/>
      <c r="X2545" s="24"/>
      <c r="Y2545" s="24"/>
    </row>
    <row r="2546" spans="1:25">
      <c r="A2546" s="24"/>
      <c r="B2546" s="24"/>
      <c r="J2546" s="24"/>
      <c r="K2546" s="24"/>
      <c r="L2546" s="24"/>
      <c r="W2546" s="24"/>
      <c r="X2546" s="24"/>
      <c r="Y2546" s="24"/>
    </row>
    <row r="2547" spans="1:25">
      <c r="A2547" s="24"/>
      <c r="B2547" s="24"/>
      <c r="J2547" s="24"/>
      <c r="K2547" s="24"/>
      <c r="L2547" s="24"/>
      <c r="W2547" s="24"/>
      <c r="X2547" s="24"/>
      <c r="Y2547" s="24"/>
    </row>
    <row r="2548" spans="1:25">
      <c r="A2548" s="24"/>
      <c r="B2548" s="24"/>
      <c r="J2548" s="24"/>
      <c r="K2548" s="24"/>
      <c r="L2548" s="24"/>
      <c r="W2548" s="24"/>
      <c r="X2548" s="24"/>
      <c r="Y2548" s="24"/>
    </row>
    <row r="2549" spans="1:25">
      <c r="A2549" s="24"/>
      <c r="B2549" s="24"/>
      <c r="J2549" s="24"/>
      <c r="K2549" s="24"/>
      <c r="L2549" s="24"/>
      <c r="W2549" s="24"/>
      <c r="X2549" s="24"/>
      <c r="Y2549" s="24"/>
    </row>
    <row r="2550" spans="1:25">
      <c r="A2550" s="24"/>
      <c r="B2550" s="24"/>
      <c r="J2550" s="24"/>
      <c r="K2550" s="24"/>
      <c r="L2550" s="24"/>
      <c r="W2550" s="24"/>
      <c r="X2550" s="24"/>
      <c r="Y2550" s="24"/>
    </row>
    <row r="2551" spans="1:25">
      <c r="A2551" s="24"/>
      <c r="B2551" s="24"/>
      <c r="J2551" s="24"/>
      <c r="K2551" s="24"/>
      <c r="L2551" s="24"/>
      <c r="W2551" s="24"/>
      <c r="X2551" s="24"/>
      <c r="Y2551" s="24"/>
    </row>
    <row r="2552" spans="1:25">
      <c r="A2552" s="24"/>
      <c r="B2552" s="24"/>
      <c r="K2552" s="24"/>
      <c r="L2552" s="24"/>
    </row>
    <row r="2553" spans="1:25">
      <c r="A2553" s="24"/>
      <c r="B2553" s="24"/>
      <c r="K2553" s="24"/>
      <c r="L2553" s="24"/>
    </row>
    <row r="2554" spans="1:25">
      <c r="A2554" s="24"/>
      <c r="B2554" s="24"/>
      <c r="K2554" s="24"/>
      <c r="L2554" s="24"/>
    </row>
    <row r="2555" spans="1:25">
      <c r="A2555" s="24"/>
      <c r="B2555" s="24"/>
      <c r="K2555" s="24"/>
      <c r="L2555" s="24"/>
    </row>
    <row r="2556" spans="1:25">
      <c r="A2556" s="24"/>
      <c r="B2556" s="24"/>
      <c r="K2556" s="24"/>
      <c r="L2556" s="24"/>
    </row>
    <row r="2557" spans="1:25">
      <c r="A2557" s="24"/>
      <c r="B2557" s="24"/>
      <c r="K2557" s="24"/>
      <c r="L2557" s="24"/>
    </row>
    <row r="2558" spans="1:25">
      <c r="A2558" s="24"/>
      <c r="B2558" s="24"/>
      <c r="K2558" s="24"/>
      <c r="L2558" s="24"/>
    </row>
    <row r="2559" spans="1:25">
      <c r="A2559" s="24"/>
      <c r="B2559" s="24"/>
      <c r="K2559" s="24"/>
      <c r="L2559" s="24"/>
    </row>
    <row r="2560" spans="1:25">
      <c r="A2560" s="24"/>
      <c r="B2560" s="24"/>
      <c r="K2560" s="24"/>
      <c r="L2560" s="24"/>
    </row>
    <row r="2561" spans="1:12">
      <c r="A2561" s="24"/>
      <c r="B2561" s="24"/>
      <c r="K2561" s="24"/>
      <c r="L2561" s="24"/>
    </row>
    <row r="2562" spans="1:12">
      <c r="A2562" s="24"/>
      <c r="B2562" s="24"/>
      <c r="K2562" s="24"/>
      <c r="L2562" s="24"/>
    </row>
    <row r="2563" spans="1:12">
      <c r="A2563" s="24"/>
      <c r="B2563" s="24"/>
      <c r="K2563" s="24"/>
      <c r="L2563" s="24"/>
    </row>
    <row r="2564" spans="1:12">
      <c r="A2564" s="24"/>
      <c r="B2564" s="24"/>
      <c r="K2564" s="24"/>
      <c r="L2564" s="24"/>
    </row>
    <row r="2565" spans="1:12">
      <c r="A2565" s="24"/>
      <c r="B2565" s="24"/>
      <c r="K2565" s="24"/>
      <c r="L2565" s="24"/>
    </row>
    <row r="2566" spans="1:12">
      <c r="A2566" s="24"/>
      <c r="B2566" s="24"/>
      <c r="K2566" s="24"/>
      <c r="L2566" s="24"/>
    </row>
    <row r="2567" spans="1:12">
      <c r="A2567" s="24"/>
      <c r="B2567" s="24"/>
      <c r="K2567" s="24"/>
      <c r="L2567" s="24"/>
    </row>
    <row r="2568" spans="1:12">
      <c r="A2568" s="24"/>
      <c r="B2568" s="24"/>
      <c r="K2568" s="24"/>
      <c r="L2568" s="24"/>
    </row>
    <row r="2569" spans="1:12">
      <c r="A2569" s="24"/>
      <c r="B2569" s="24"/>
      <c r="K2569" s="24"/>
      <c r="L2569" s="24"/>
    </row>
    <row r="2570" spans="1:12">
      <c r="A2570" s="24"/>
      <c r="B2570" s="24"/>
      <c r="K2570" s="24"/>
      <c r="L2570" s="24"/>
    </row>
    <row r="2571" spans="1:12">
      <c r="A2571" s="24"/>
      <c r="B2571" s="24"/>
      <c r="K2571" s="24"/>
      <c r="L2571" s="24"/>
    </row>
    <row r="2572" spans="1:12">
      <c r="A2572" s="24"/>
      <c r="B2572" s="24"/>
      <c r="K2572" s="24"/>
      <c r="L2572" s="24"/>
    </row>
    <row r="2573" spans="1:12">
      <c r="A2573" s="24"/>
      <c r="B2573" s="24"/>
      <c r="K2573" s="24"/>
      <c r="L2573" s="24"/>
    </row>
    <row r="2574" spans="1:12">
      <c r="A2574" s="24"/>
      <c r="B2574" s="24"/>
      <c r="K2574" s="24"/>
      <c r="L2574" s="24"/>
    </row>
    <row r="2575" spans="1:12">
      <c r="A2575" s="24"/>
      <c r="B2575" s="24"/>
      <c r="K2575" s="24"/>
      <c r="L2575" s="24"/>
    </row>
    <row r="2576" spans="1:12">
      <c r="A2576" s="24"/>
      <c r="B2576" s="24"/>
      <c r="K2576" s="24"/>
      <c r="L2576" s="24"/>
    </row>
    <row r="2577" spans="1:25">
      <c r="A2577" s="24"/>
      <c r="B2577" s="24"/>
      <c r="K2577" s="24"/>
      <c r="L2577" s="24"/>
    </row>
    <row r="2578" spans="1:25">
      <c r="A2578" s="24"/>
      <c r="B2578" s="24"/>
      <c r="K2578" s="24"/>
      <c r="L2578" s="24"/>
    </row>
    <row r="2579" spans="1:25">
      <c r="A2579" s="24"/>
      <c r="B2579" s="24"/>
      <c r="K2579" s="24"/>
      <c r="L2579" s="24"/>
    </row>
    <row r="2580" spans="1:25">
      <c r="A2580" s="24"/>
      <c r="B2580" s="24"/>
      <c r="J2580" s="24"/>
      <c r="K2580" s="24"/>
      <c r="L2580" s="24"/>
      <c r="W2580" s="24"/>
      <c r="X2580" s="24"/>
      <c r="Y2580" s="24"/>
    </row>
    <row r="2581" spans="1:25">
      <c r="A2581" s="24"/>
      <c r="B2581" s="24"/>
      <c r="J2581" s="24"/>
      <c r="K2581" s="24"/>
      <c r="L2581" s="24"/>
      <c r="W2581" s="24"/>
      <c r="X2581" s="24"/>
      <c r="Y2581" s="24"/>
    </row>
    <row r="2582" spans="1:25">
      <c r="A2582" s="24"/>
      <c r="B2582" s="24"/>
      <c r="J2582" s="24"/>
      <c r="K2582" s="24"/>
      <c r="L2582" s="24"/>
      <c r="W2582" s="24"/>
      <c r="X2582" s="24"/>
      <c r="Y2582" s="24"/>
    </row>
    <row r="2583" spans="1:25">
      <c r="A2583" s="24"/>
      <c r="B2583" s="24"/>
      <c r="J2583" s="24"/>
      <c r="K2583" s="24"/>
      <c r="L2583" s="24"/>
      <c r="W2583" s="24"/>
      <c r="X2583" s="24"/>
      <c r="Y2583" s="24"/>
    </row>
    <row r="2584" spans="1:25">
      <c r="A2584" s="24"/>
      <c r="B2584" s="24"/>
      <c r="J2584" s="24"/>
      <c r="K2584" s="24"/>
      <c r="L2584" s="24"/>
      <c r="W2584" s="24"/>
      <c r="X2584" s="24"/>
      <c r="Y2584" s="24"/>
    </row>
    <row r="2585" spans="1:25">
      <c r="A2585" s="24"/>
      <c r="B2585" s="24"/>
      <c r="J2585" s="24"/>
      <c r="K2585" s="24"/>
      <c r="L2585" s="24"/>
      <c r="W2585" s="24"/>
      <c r="X2585" s="24"/>
      <c r="Y2585" s="24"/>
    </row>
    <row r="2586" spans="1:25">
      <c r="A2586" s="24"/>
      <c r="B2586" s="24"/>
      <c r="J2586" s="24"/>
      <c r="K2586" s="24"/>
      <c r="L2586" s="24"/>
      <c r="W2586" s="24"/>
      <c r="X2586" s="24"/>
      <c r="Y2586" s="24"/>
    </row>
    <row r="2587" spans="1:25">
      <c r="A2587" s="24"/>
      <c r="B2587" s="24"/>
      <c r="J2587" s="24"/>
      <c r="K2587" s="24"/>
      <c r="L2587" s="24"/>
      <c r="Y2587" s="24"/>
    </row>
    <row r="2588" spans="1:25">
      <c r="A2588" s="24"/>
      <c r="B2588" s="24"/>
      <c r="J2588" s="24"/>
      <c r="K2588" s="24"/>
      <c r="L2588" s="24"/>
      <c r="Y2588" s="24"/>
    </row>
    <row r="2589" spans="1:25">
      <c r="A2589" s="24"/>
      <c r="B2589" s="24"/>
      <c r="J2589" s="24"/>
      <c r="K2589" s="24"/>
      <c r="L2589" s="24"/>
      <c r="Y2589" s="24"/>
    </row>
    <row r="2590" spans="1:25">
      <c r="A2590" s="24"/>
      <c r="B2590" s="24"/>
      <c r="J2590" s="24"/>
      <c r="K2590" s="24"/>
      <c r="L2590" s="24"/>
      <c r="Y2590" s="24"/>
    </row>
    <row r="2591" spans="1:25">
      <c r="A2591" s="24"/>
      <c r="B2591" s="24"/>
      <c r="J2591" s="24"/>
      <c r="K2591" s="24"/>
      <c r="L2591" s="24"/>
      <c r="Y2591" s="24"/>
    </row>
    <row r="2592" spans="1:25">
      <c r="A2592" s="24"/>
      <c r="B2592" s="24"/>
      <c r="J2592" s="24"/>
      <c r="K2592" s="24"/>
      <c r="L2592" s="24"/>
      <c r="Y2592" s="24"/>
    </row>
    <row r="2593" spans="1:25">
      <c r="A2593" s="24"/>
      <c r="B2593" s="24"/>
      <c r="J2593" s="24"/>
      <c r="K2593" s="24"/>
      <c r="L2593" s="24"/>
      <c r="Y2593" s="24"/>
    </row>
    <row r="2594" spans="1:25">
      <c r="A2594" s="24"/>
      <c r="B2594" s="24"/>
      <c r="J2594" s="24"/>
      <c r="K2594" s="24"/>
      <c r="L2594" s="24"/>
      <c r="Y2594" s="24"/>
    </row>
    <row r="2595" spans="1:25">
      <c r="A2595" s="24"/>
      <c r="B2595" s="24"/>
      <c r="J2595" s="24"/>
      <c r="K2595" s="24"/>
      <c r="L2595" s="24"/>
      <c r="Y2595" s="24"/>
    </row>
    <row r="2596" spans="1:25">
      <c r="A2596" s="24"/>
      <c r="B2596" s="24"/>
      <c r="J2596" s="24"/>
      <c r="K2596" s="24"/>
      <c r="L2596" s="24"/>
      <c r="Y2596" s="24"/>
    </row>
    <row r="2597" spans="1:25">
      <c r="A2597" s="24"/>
      <c r="B2597" s="24"/>
      <c r="J2597" s="24"/>
      <c r="K2597" s="24"/>
      <c r="L2597" s="24"/>
      <c r="Y2597" s="24"/>
    </row>
    <row r="2598" spans="1:25">
      <c r="A2598" s="24"/>
      <c r="B2598" s="24"/>
      <c r="J2598" s="24"/>
      <c r="K2598" s="24"/>
      <c r="L2598" s="24"/>
      <c r="Y2598" s="24"/>
    </row>
    <row r="2599" spans="1:25">
      <c r="A2599" s="24"/>
      <c r="B2599" s="24"/>
      <c r="J2599" s="24"/>
      <c r="K2599" s="24"/>
      <c r="L2599" s="24"/>
      <c r="Y2599" s="24"/>
    </row>
    <row r="2600" spans="1:25">
      <c r="A2600" s="24"/>
      <c r="B2600" s="24"/>
      <c r="J2600" s="24"/>
      <c r="K2600" s="24"/>
      <c r="L2600" s="24"/>
      <c r="Y2600" s="24"/>
    </row>
    <row r="2601" spans="1:25">
      <c r="A2601" s="24"/>
      <c r="B2601" s="24"/>
      <c r="J2601" s="24"/>
      <c r="K2601" s="24"/>
      <c r="L2601" s="24"/>
      <c r="Y2601" s="24"/>
    </row>
    <row r="2602" spans="1:25">
      <c r="A2602" s="24"/>
      <c r="B2602" s="24"/>
      <c r="J2602" s="24"/>
      <c r="K2602" s="24"/>
      <c r="L2602" s="24"/>
      <c r="Y2602" s="24"/>
    </row>
    <row r="2603" spans="1:25">
      <c r="A2603" s="24"/>
      <c r="B2603" s="24"/>
      <c r="J2603" s="24"/>
      <c r="K2603" s="24"/>
      <c r="L2603" s="24"/>
      <c r="Y2603" s="24"/>
    </row>
    <row r="2604" spans="1:25">
      <c r="A2604" s="24"/>
      <c r="B2604" s="24"/>
      <c r="J2604" s="24"/>
      <c r="K2604" s="24"/>
      <c r="L2604" s="24"/>
      <c r="Y2604" s="24"/>
    </row>
    <row r="2605" spans="1:25">
      <c r="A2605" s="24"/>
      <c r="B2605" s="24"/>
      <c r="J2605" s="24"/>
      <c r="K2605" s="24"/>
      <c r="L2605" s="24"/>
      <c r="Y2605" s="24"/>
    </row>
    <row r="2606" spans="1:25">
      <c r="A2606" s="24"/>
      <c r="B2606" s="24"/>
      <c r="J2606" s="24"/>
      <c r="K2606" s="24"/>
      <c r="L2606" s="24"/>
      <c r="Y2606" s="24"/>
    </row>
    <row r="2607" spans="1:25">
      <c r="A2607" s="24"/>
      <c r="B2607" s="24"/>
      <c r="J2607" s="24"/>
      <c r="K2607" s="24"/>
      <c r="L2607" s="24"/>
      <c r="Y2607" s="24"/>
    </row>
    <row r="2608" spans="1:25">
      <c r="A2608" s="24"/>
      <c r="B2608" s="24"/>
      <c r="J2608" s="24"/>
      <c r="K2608" s="24"/>
      <c r="L2608" s="24"/>
      <c r="Y2608" s="24"/>
    </row>
    <row r="2609" spans="1:25">
      <c r="A2609" s="24"/>
      <c r="B2609" s="24"/>
      <c r="J2609" s="24"/>
      <c r="K2609" s="24"/>
      <c r="L2609" s="24"/>
      <c r="Y2609" s="24"/>
    </row>
    <row r="2610" spans="1:25">
      <c r="A2610" s="24"/>
      <c r="B2610" s="24"/>
      <c r="J2610" s="24"/>
      <c r="K2610" s="24"/>
      <c r="L2610" s="24"/>
      <c r="Y2610" s="24"/>
    </row>
    <row r="2611" spans="1:25">
      <c r="A2611" s="24"/>
      <c r="B2611" s="24"/>
      <c r="J2611" s="24"/>
      <c r="K2611" s="24"/>
      <c r="L2611" s="24"/>
      <c r="Y2611" s="24"/>
    </row>
    <row r="2612" spans="1:25">
      <c r="A2612" s="24"/>
      <c r="B2612" s="24"/>
      <c r="J2612" s="24"/>
      <c r="K2612" s="24"/>
      <c r="L2612" s="24"/>
      <c r="Y2612" s="24"/>
    </row>
    <row r="2613" spans="1:25">
      <c r="A2613" s="24"/>
      <c r="B2613" s="24"/>
      <c r="J2613" s="24"/>
      <c r="K2613" s="24"/>
      <c r="L2613" s="24"/>
      <c r="Y2613" s="24"/>
    </row>
    <row r="2614" spans="1:25">
      <c r="A2614" s="24"/>
      <c r="B2614" s="24"/>
      <c r="J2614" s="24"/>
      <c r="K2614" s="24"/>
      <c r="L2614" s="24"/>
      <c r="Y2614" s="24"/>
    </row>
    <row r="2615" spans="1:25">
      <c r="A2615" s="24"/>
      <c r="B2615" s="24"/>
      <c r="J2615" s="24"/>
      <c r="K2615" s="24"/>
      <c r="L2615" s="24"/>
      <c r="Y2615" s="24"/>
    </row>
    <row r="2616" spans="1:25">
      <c r="A2616" s="24"/>
      <c r="B2616" s="24"/>
      <c r="J2616" s="24"/>
      <c r="K2616" s="24"/>
      <c r="L2616" s="24"/>
      <c r="Y2616" s="24"/>
    </row>
    <row r="2617" spans="1:25">
      <c r="A2617" s="24"/>
      <c r="B2617" s="24"/>
      <c r="J2617" s="24"/>
      <c r="K2617" s="24"/>
      <c r="L2617" s="24"/>
      <c r="Y2617" s="24"/>
    </row>
    <row r="2618" spans="1:25">
      <c r="A2618" s="24"/>
      <c r="B2618" s="24"/>
      <c r="J2618" s="24"/>
      <c r="K2618" s="24"/>
      <c r="L2618" s="24"/>
      <c r="Y2618" s="24"/>
    </row>
    <row r="2619" spans="1:25">
      <c r="A2619" s="24"/>
      <c r="B2619" s="24"/>
      <c r="J2619" s="24"/>
      <c r="K2619" s="24"/>
      <c r="L2619" s="24"/>
      <c r="Y2619" s="24"/>
    </row>
    <row r="2620" spans="1:25">
      <c r="A2620" s="24"/>
      <c r="B2620" s="24"/>
      <c r="J2620" s="24"/>
      <c r="K2620" s="24"/>
      <c r="L2620" s="24"/>
      <c r="Y2620" s="24"/>
    </row>
    <row r="2621" spans="1:25">
      <c r="A2621" s="24"/>
      <c r="B2621" s="24"/>
      <c r="J2621" s="24"/>
      <c r="K2621" s="24"/>
      <c r="L2621" s="24"/>
      <c r="Y2621" s="24"/>
    </row>
    <row r="2622" spans="1:25">
      <c r="A2622" s="24"/>
      <c r="B2622" s="24"/>
      <c r="J2622" s="24"/>
      <c r="K2622" s="24"/>
      <c r="L2622" s="24"/>
      <c r="Y2622" s="24"/>
    </row>
    <row r="2623" spans="1:25">
      <c r="A2623" s="24"/>
      <c r="B2623" s="24"/>
      <c r="J2623" s="24"/>
      <c r="K2623" s="24"/>
      <c r="L2623" s="24"/>
      <c r="Y2623" s="24"/>
    </row>
    <row r="2624" spans="1:25">
      <c r="A2624" s="24"/>
      <c r="B2624" s="24"/>
      <c r="J2624" s="24"/>
      <c r="K2624" s="24"/>
      <c r="L2624" s="24"/>
      <c r="Y2624" s="24"/>
    </row>
    <row r="2625" spans="1:25">
      <c r="A2625" s="24"/>
      <c r="B2625" s="24"/>
      <c r="J2625" s="24"/>
      <c r="K2625" s="24"/>
      <c r="L2625" s="24"/>
      <c r="Y2625" s="24"/>
    </row>
    <row r="2626" spans="1:25">
      <c r="A2626" s="24"/>
      <c r="B2626" s="24"/>
      <c r="J2626" s="24"/>
      <c r="K2626" s="24"/>
      <c r="L2626" s="24"/>
    </row>
    <row r="2627" spans="1:25">
      <c r="A2627" s="24"/>
      <c r="B2627" s="24"/>
      <c r="J2627" s="24"/>
      <c r="K2627" s="24"/>
      <c r="L2627" s="24"/>
    </row>
    <row r="2628" spans="1:25">
      <c r="A2628" s="24"/>
      <c r="B2628" s="24"/>
      <c r="J2628" s="24"/>
      <c r="K2628" s="24"/>
      <c r="L2628" s="24"/>
    </row>
    <row r="2629" spans="1:25">
      <c r="A2629" s="24"/>
      <c r="B2629" s="24"/>
      <c r="J2629" s="24"/>
      <c r="K2629" s="24"/>
      <c r="L2629" s="24"/>
    </row>
    <row r="2630" spans="1:25">
      <c r="A2630" s="24"/>
      <c r="B2630" s="24"/>
      <c r="J2630" s="24"/>
      <c r="K2630" s="24"/>
      <c r="L2630" s="24"/>
    </row>
    <row r="2631" spans="1:25">
      <c r="A2631" s="24"/>
      <c r="B2631" s="24"/>
      <c r="J2631" s="24"/>
      <c r="K2631" s="24"/>
      <c r="L2631" s="24"/>
    </row>
    <row r="2632" spans="1:25">
      <c r="A2632" s="24"/>
      <c r="B2632" s="24"/>
      <c r="J2632" s="24"/>
      <c r="K2632" s="24"/>
      <c r="L2632" s="24"/>
    </row>
    <row r="2633" spans="1:25">
      <c r="A2633" s="24"/>
      <c r="B2633" s="24"/>
      <c r="J2633" s="24"/>
      <c r="K2633" s="24"/>
      <c r="L2633" s="24"/>
    </row>
    <row r="2634" spans="1:25">
      <c r="A2634" s="24"/>
      <c r="B2634" s="24"/>
      <c r="J2634" s="24"/>
      <c r="K2634" s="24"/>
      <c r="L2634" s="24"/>
    </row>
    <row r="2635" spans="1:25">
      <c r="A2635" s="24"/>
      <c r="B2635" s="24"/>
      <c r="J2635" s="24"/>
      <c r="K2635" s="24"/>
      <c r="L2635" s="24"/>
    </row>
    <row r="2636" spans="1:25">
      <c r="A2636" s="24"/>
      <c r="B2636" s="24"/>
      <c r="J2636" s="24"/>
      <c r="K2636" s="24"/>
      <c r="L2636" s="24"/>
    </row>
    <row r="2637" spans="1:25">
      <c r="A2637" s="24"/>
      <c r="B2637" s="24"/>
      <c r="J2637" s="24"/>
      <c r="K2637" s="24"/>
      <c r="L2637" s="24"/>
    </row>
    <row r="2638" spans="1:25">
      <c r="A2638" s="24"/>
      <c r="B2638" s="24"/>
      <c r="J2638" s="24"/>
      <c r="K2638" s="24"/>
      <c r="L2638" s="24"/>
    </row>
    <row r="2639" spans="1:25">
      <c r="A2639" s="24"/>
      <c r="B2639" s="24"/>
      <c r="J2639" s="24"/>
      <c r="K2639" s="24"/>
      <c r="L2639" s="24"/>
    </row>
    <row r="2640" spans="1:25">
      <c r="A2640" s="24"/>
      <c r="B2640" s="24"/>
      <c r="J2640" s="24"/>
      <c r="K2640" s="24"/>
      <c r="L2640" s="24"/>
    </row>
    <row r="2641" spans="1:12">
      <c r="A2641" s="24"/>
      <c r="B2641" s="24"/>
      <c r="J2641" s="24"/>
      <c r="K2641" s="24"/>
      <c r="L2641" s="24"/>
    </row>
    <row r="2642" spans="1:12">
      <c r="A2642" s="24"/>
      <c r="B2642" s="24"/>
      <c r="J2642" s="24"/>
      <c r="K2642" s="24"/>
      <c r="L2642" s="24"/>
    </row>
    <row r="2643" spans="1:12">
      <c r="A2643" s="24"/>
      <c r="B2643" s="24"/>
      <c r="J2643" s="24"/>
      <c r="K2643" s="24"/>
      <c r="L2643" s="24"/>
    </row>
    <row r="2644" spans="1:12">
      <c r="A2644" s="24"/>
      <c r="B2644" s="24"/>
      <c r="J2644" s="24"/>
      <c r="K2644" s="24"/>
      <c r="L2644" s="24"/>
    </row>
    <row r="2645" spans="1:12">
      <c r="A2645" s="24"/>
      <c r="B2645" s="24"/>
      <c r="J2645" s="24"/>
      <c r="K2645" s="24"/>
      <c r="L2645" s="24"/>
    </row>
    <row r="2646" spans="1:12">
      <c r="A2646" s="24"/>
      <c r="B2646" s="24"/>
      <c r="J2646" s="24"/>
      <c r="K2646" s="24"/>
      <c r="L2646" s="24"/>
    </row>
    <row r="2647" spans="1:12">
      <c r="A2647" s="24"/>
      <c r="B2647" s="24"/>
      <c r="J2647" s="24"/>
      <c r="K2647" s="24"/>
      <c r="L2647" s="24"/>
    </row>
    <row r="2648" spans="1:12">
      <c r="A2648" s="24"/>
      <c r="B2648" s="24"/>
      <c r="J2648" s="24"/>
      <c r="K2648" s="24"/>
      <c r="L2648" s="24"/>
    </row>
    <row r="2649" spans="1:12">
      <c r="A2649" s="24"/>
      <c r="B2649" s="24"/>
      <c r="J2649" s="24"/>
      <c r="K2649" s="24"/>
      <c r="L2649" s="24"/>
    </row>
    <row r="2650" spans="1:12">
      <c r="A2650" s="24"/>
      <c r="B2650" s="24"/>
      <c r="J2650" s="24"/>
      <c r="K2650" s="24"/>
      <c r="L2650" s="24"/>
    </row>
    <row r="2651" spans="1:12">
      <c r="A2651" s="24"/>
      <c r="B2651" s="24"/>
      <c r="J2651" s="24"/>
      <c r="K2651" s="24"/>
      <c r="L2651" s="24"/>
    </row>
    <row r="2652" spans="1:12">
      <c r="A2652" s="24"/>
      <c r="B2652" s="24"/>
      <c r="J2652" s="24"/>
      <c r="K2652" s="24"/>
      <c r="L2652" s="24"/>
    </row>
    <row r="2653" spans="1:12">
      <c r="A2653" s="24"/>
      <c r="B2653" s="24"/>
      <c r="J2653" s="24"/>
      <c r="K2653" s="24"/>
      <c r="L2653" s="24"/>
    </row>
    <row r="2654" spans="1:12">
      <c r="A2654" s="24"/>
      <c r="B2654" s="24"/>
      <c r="J2654" s="24"/>
      <c r="K2654" s="24"/>
      <c r="L2654" s="24"/>
    </row>
    <row r="2655" spans="1:12">
      <c r="A2655" s="24"/>
      <c r="B2655" s="24"/>
      <c r="J2655" s="24"/>
      <c r="K2655" s="24"/>
      <c r="L2655" s="24"/>
    </row>
    <row r="2656" spans="1:12">
      <c r="A2656" s="24"/>
      <c r="B2656" s="24"/>
      <c r="J2656" s="24"/>
      <c r="K2656" s="24"/>
      <c r="L2656" s="24"/>
    </row>
    <row r="2657" spans="1:12">
      <c r="A2657" s="24"/>
      <c r="B2657" s="24"/>
      <c r="J2657" s="24"/>
      <c r="K2657" s="24"/>
      <c r="L2657" s="24"/>
    </row>
    <row r="2658" spans="1:12">
      <c r="A2658" s="24"/>
      <c r="B2658" s="24"/>
      <c r="J2658" s="24"/>
      <c r="K2658" s="24"/>
      <c r="L2658" s="24"/>
    </row>
    <row r="2659" spans="1:12">
      <c r="A2659" s="24"/>
      <c r="B2659" s="24"/>
      <c r="J2659" s="24"/>
      <c r="K2659" s="24"/>
      <c r="L2659" s="24"/>
    </row>
    <row r="2660" spans="1:12">
      <c r="A2660" s="24"/>
      <c r="B2660" s="24"/>
      <c r="J2660" s="24"/>
      <c r="K2660" s="24"/>
      <c r="L2660" s="24"/>
    </row>
    <row r="2661" spans="1:12">
      <c r="A2661" s="24"/>
      <c r="B2661" s="24"/>
      <c r="J2661" s="24"/>
      <c r="K2661" s="24"/>
      <c r="L2661" s="24"/>
    </row>
    <row r="2662" spans="1:12">
      <c r="A2662" s="24"/>
      <c r="B2662" s="24"/>
      <c r="J2662" s="24"/>
      <c r="K2662" s="24"/>
      <c r="L2662" s="24"/>
    </row>
    <row r="2663" spans="1:12">
      <c r="A2663" s="24"/>
      <c r="B2663" s="24"/>
      <c r="J2663" s="24"/>
      <c r="K2663" s="24"/>
      <c r="L2663" s="24"/>
    </row>
    <row r="2664" spans="1:12">
      <c r="A2664" s="24"/>
      <c r="B2664" s="24"/>
      <c r="J2664" s="24"/>
      <c r="K2664" s="24"/>
      <c r="L2664" s="24"/>
    </row>
    <row r="2665" spans="1:12">
      <c r="A2665" s="24"/>
      <c r="B2665" s="24"/>
      <c r="J2665" s="24"/>
      <c r="K2665" s="24"/>
      <c r="L2665" s="24"/>
    </row>
    <row r="2666" spans="1:12">
      <c r="A2666" s="24"/>
      <c r="B2666" s="24"/>
      <c r="J2666" s="24"/>
      <c r="K2666" s="24"/>
      <c r="L2666" s="24"/>
    </row>
    <row r="2667" spans="1:12">
      <c r="A2667" s="24"/>
      <c r="B2667" s="24"/>
      <c r="J2667" s="24"/>
      <c r="K2667" s="24"/>
      <c r="L2667" s="24"/>
    </row>
    <row r="2668" spans="1:12">
      <c r="A2668" s="24"/>
      <c r="B2668" s="24"/>
      <c r="J2668" s="24"/>
      <c r="K2668" s="24"/>
      <c r="L2668" s="24"/>
    </row>
    <row r="2669" spans="1:12">
      <c r="A2669" s="24"/>
      <c r="B2669" s="24"/>
      <c r="J2669" s="24"/>
      <c r="K2669" s="24"/>
      <c r="L2669" s="24"/>
    </row>
    <row r="2670" spans="1:12">
      <c r="A2670" s="24"/>
      <c r="B2670" s="24"/>
      <c r="J2670" s="24"/>
      <c r="K2670" s="24"/>
      <c r="L2670" s="24"/>
    </row>
    <row r="2671" spans="1:12">
      <c r="A2671" s="24"/>
      <c r="B2671" s="24"/>
      <c r="J2671" s="24"/>
      <c r="K2671" s="24"/>
      <c r="L2671" s="24"/>
    </row>
    <row r="2672" spans="1:12">
      <c r="A2672" s="24"/>
      <c r="B2672" s="24"/>
      <c r="J2672" s="24"/>
      <c r="K2672" s="24"/>
      <c r="L2672" s="24"/>
    </row>
    <row r="2673" spans="1:12">
      <c r="A2673" s="24"/>
      <c r="B2673" s="24"/>
      <c r="J2673" s="24"/>
      <c r="K2673" s="24"/>
      <c r="L2673" s="24"/>
    </row>
    <row r="2674" spans="1:12">
      <c r="A2674" s="24"/>
      <c r="B2674" s="24"/>
      <c r="J2674" s="24"/>
      <c r="K2674" s="24"/>
      <c r="L2674" s="24"/>
    </row>
    <row r="2675" spans="1:12">
      <c r="A2675" s="24"/>
      <c r="B2675" s="24"/>
      <c r="J2675" s="24"/>
      <c r="K2675" s="24"/>
      <c r="L2675" s="24"/>
    </row>
    <row r="2676" spans="1:12">
      <c r="A2676" s="24"/>
      <c r="B2676" s="24"/>
      <c r="J2676" s="24"/>
      <c r="K2676" s="24"/>
      <c r="L2676" s="24"/>
    </row>
    <row r="2677" spans="1:12">
      <c r="A2677" s="24"/>
      <c r="B2677" s="24"/>
      <c r="J2677" s="24"/>
      <c r="K2677" s="24"/>
      <c r="L2677" s="24"/>
    </row>
    <row r="2678" spans="1:12">
      <c r="A2678" s="24"/>
      <c r="B2678" s="24"/>
      <c r="J2678" s="24"/>
      <c r="K2678" s="24"/>
      <c r="L2678" s="24"/>
    </row>
    <row r="2679" spans="1:12">
      <c r="A2679" s="24"/>
      <c r="B2679" s="24"/>
      <c r="J2679" s="24"/>
      <c r="K2679" s="24"/>
      <c r="L2679" s="24"/>
    </row>
    <row r="2680" spans="1:12">
      <c r="A2680" s="24"/>
      <c r="B2680" s="24"/>
      <c r="J2680" s="24"/>
      <c r="K2680" s="24"/>
      <c r="L2680" s="24"/>
    </row>
    <row r="2681" spans="1:12">
      <c r="A2681" s="24"/>
      <c r="B2681" s="24"/>
      <c r="J2681" s="24"/>
      <c r="K2681" s="24"/>
      <c r="L2681" s="24"/>
    </row>
    <row r="2682" spans="1:12">
      <c r="A2682" s="24"/>
      <c r="B2682" s="24"/>
      <c r="J2682" s="24"/>
      <c r="K2682" s="24"/>
      <c r="L2682" s="24"/>
    </row>
    <row r="2683" spans="1:12">
      <c r="A2683" s="24"/>
      <c r="B2683" s="24"/>
      <c r="J2683" s="24"/>
      <c r="K2683" s="24"/>
      <c r="L2683" s="24"/>
    </row>
    <row r="2684" spans="1:12">
      <c r="A2684" s="24"/>
      <c r="B2684" s="24"/>
      <c r="J2684" s="24"/>
      <c r="K2684" s="24"/>
      <c r="L2684" s="24"/>
    </row>
    <row r="2685" spans="1:12">
      <c r="A2685" s="24"/>
      <c r="B2685" s="24"/>
      <c r="J2685" s="24"/>
      <c r="K2685" s="24"/>
      <c r="L2685" s="24"/>
    </row>
    <row r="2686" spans="1:12">
      <c r="A2686" s="24"/>
      <c r="B2686" s="24"/>
      <c r="J2686" s="24"/>
      <c r="K2686" s="24"/>
      <c r="L2686" s="24"/>
    </row>
    <row r="2687" spans="1:12">
      <c r="A2687" s="24"/>
      <c r="B2687" s="24"/>
      <c r="J2687" s="24"/>
      <c r="K2687" s="24"/>
      <c r="L2687" s="24"/>
    </row>
    <row r="2688" spans="1:12">
      <c r="A2688" s="24"/>
      <c r="B2688" s="24"/>
      <c r="J2688" s="24"/>
      <c r="K2688" s="24"/>
      <c r="L2688" s="24"/>
    </row>
    <row r="2689" spans="1:25">
      <c r="A2689" s="24"/>
      <c r="B2689" s="24"/>
      <c r="K2689" s="24"/>
      <c r="L2689" s="24"/>
    </row>
    <row r="2690" spans="1:25">
      <c r="A2690" s="24"/>
      <c r="B2690" s="24"/>
      <c r="K2690" s="24"/>
      <c r="L2690" s="24"/>
    </row>
    <row r="2691" spans="1:25">
      <c r="A2691" s="24"/>
      <c r="B2691" s="24"/>
      <c r="K2691" s="24"/>
      <c r="L2691" s="24"/>
    </row>
    <row r="2692" spans="1:25">
      <c r="A2692" s="24"/>
      <c r="B2692" s="24"/>
      <c r="K2692" s="24"/>
      <c r="L2692" s="24"/>
    </row>
    <row r="2693" spans="1:25">
      <c r="A2693" s="24"/>
      <c r="B2693" s="24"/>
      <c r="K2693" s="24"/>
      <c r="L2693" s="24"/>
    </row>
    <row r="2694" spans="1:25">
      <c r="A2694" s="24"/>
      <c r="B2694" s="24"/>
      <c r="K2694" s="24"/>
      <c r="L2694" s="24"/>
    </row>
    <row r="2695" spans="1:25">
      <c r="A2695" s="24"/>
      <c r="B2695" s="24"/>
      <c r="K2695" s="24"/>
      <c r="L2695" s="24"/>
    </row>
    <row r="2696" spans="1:25">
      <c r="A2696" s="24"/>
      <c r="B2696" s="24"/>
      <c r="K2696" s="24"/>
      <c r="L2696" s="24"/>
    </row>
    <row r="2697" spans="1:25">
      <c r="A2697" s="24"/>
      <c r="B2697" s="24"/>
      <c r="K2697" s="24"/>
      <c r="L2697" s="24"/>
    </row>
    <row r="2698" spans="1:25">
      <c r="A2698" s="24"/>
      <c r="B2698" s="24"/>
      <c r="K2698" s="24"/>
      <c r="L2698" s="24"/>
    </row>
    <row r="2699" spans="1:25">
      <c r="A2699" s="24"/>
      <c r="B2699" s="24"/>
      <c r="K2699" s="24"/>
      <c r="L2699" s="24"/>
    </row>
    <row r="2700" spans="1:25">
      <c r="A2700" s="24"/>
      <c r="B2700" s="24"/>
      <c r="K2700" s="24"/>
      <c r="L2700" s="24"/>
    </row>
    <row r="2701" spans="1:25">
      <c r="A2701" s="24"/>
      <c r="B2701" s="24"/>
      <c r="J2701" s="24"/>
      <c r="K2701" s="24"/>
      <c r="L2701" s="24"/>
      <c r="W2701" s="24"/>
      <c r="X2701" s="24"/>
      <c r="Y2701" s="24"/>
    </row>
    <row r="2702" spans="1:25">
      <c r="A2702" s="24"/>
      <c r="B2702" s="24"/>
      <c r="J2702" s="24"/>
      <c r="K2702" s="24"/>
      <c r="L2702" s="24"/>
      <c r="W2702" s="24"/>
      <c r="X2702" s="24"/>
      <c r="Y2702" s="24"/>
    </row>
    <row r="2703" spans="1:25">
      <c r="A2703" s="24"/>
      <c r="B2703" s="24"/>
      <c r="J2703" s="24"/>
      <c r="K2703" s="24"/>
      <c r="L2703" s="24"/>
      <c r="W2703" s="24"/>
      <c r="X2703" s="24"/>
      <c r="Y2703" s="24"/>
    </row>
    <row r="2704" spans="1:25">
      <c r="A2704" s="24"/>
      <c r="B2704" s="24"/>
      <c r="J2704" s="24"/>
      <c r="K2704" s="24"/>
      <c r="L2704" s="24"/>
      <c r="W2704" s="24"/>
      <c r="X2704" s="24"/>
      <c r="Y2704" s="24"/>
    </row>
    <row r="2705" spans="1:25">
      <c r="A2705" s="24"/>
      <c r="B2705" s="24"/>
      <c r="J2705" s="24"/>
      <c r="K2705" s="24"/>
      <c r="L2705" s="24"/>
      <c r="W2705" s="24"/>
      <c r="X2705" s="24"/>
      <c r="Y2705" s="24"/>
    </row>
    <row r="2706" spans="1:25">
      <c r="A2706" s="24"/>
      <c r="B2706" s="24"/>
      <c r="J2706" s="24"/>
      <c r="K2706" s="24"/>
      <c r="L2706" s="24"/>
      <c r="W2706" s="24"/>
      <c r="X2706" s="24"/>
      <c r="Y2706" s="24"/>
    </row>
    <row r="2707" spans="1:25">
      <c r="A2707" s="24"/>
      <c r="B2707" s="24"/>
      <c r="J2707" s="24"/>
      <c r="K2707" s="24"/>
      <c r="L2707" s="24"/>
      <c r="W2707" s="24"/>
      <c r="X2707" s="24"/>
      <c r="Y2707" s="24"/>
    </row>
    <row r="2708" spans="1:25">
      <c r="A2708" s="24"/>
      <c r="B2708" s="24"/>
      <c r="J2708" s="24"/>
      <c r="K2708" s="24"/>
      <c r="L2708" s="24"/>
      <c r="W2708" s="24"/>
      <c r="X2708" s="24"/>
      <c r="Y2708" s="24"/>
    </row>
    <row r="2709" spans="1:25">
      <c r="A2709" s="24"/>
      <c r="B2709" s="24"/>
      <c r="J2709" s="24"/>
      <c r="K2709" s="24"/>
      <c r="L2709" s="24"/>
      <c r="W2709" s="24"/>
      <c r="X2709" s="24"/>
      <c r="Y2709" s="24"/>
    </row>
    <row r="2710" spans="1:25">
      <c r="A2710" s="24"/>
      <c r="B2710" s="24"/>
      <c r="J2710" s="24"/>
      <c r="K2710" s="24"/>
      <c r="L2710" s="24"/>
      <c r="W2710" s="24"/>
      <c r="X2710" s="24"/>
      <c r="Y2710" s="24"/>
    </row>
    <row r="2711" spans="1:25">
      <c r="A2711" s="24"/>
      <c r="B2711" s="24"/>
      <c r="J2711" s="24"/>
      <c r="K2711" s="24"/>
      <c r="L2711" s="24"/>
      <c r="W2711" s="24"/>
      <c r="X2711" s="24"/>
      <c r="Y2711" s="24"/>
    </row>
    <row r="2712" spans="1:25">
      <c r="A2712" s="24"/>
      <c r="B2712" s="24"/>
      <c r="J2712" s="24"/>
      <c r="K2712" s="24"/>
      <c r="L2712" s="24"/>
      <c r="W2712" s="24"/>
      <c r="X2712" s="24"/>
      <c r="Y2712" s="24"/>
    </row>
    <row r="2713" spans="1:25">
      <c r="A2713" s="24"/>
      <c r="B2713" s="24"/>
      <c r="J2713" s="24"/>
      <c r="K2713" s="24"/>
      <c r="L2713" s="24"/>
      <c r="W2713" s="24"/>
      <c r="X2713" s="24"/>
      <c r="Y2713" s="24"/>
    </row>
    <row r="2714" spans="1:25">
      <c r="A2714" s="24"/>
      <c r="B2714" s="24"/>
      <c r="J2714" s="24"/>
      <c r="K2714" s="24"/>
      <c r="L2714" s="24"/>
      <c r="W2714" s="24"/>
      <c r="X2714" s="24"/>
      <c r="Y2714" s="24"/>
    </row>
    <row r="2715" spans="1:25">
      <c r="A2715" s="24"/>
      <c r="B2715" s="24"/>
      <c r="J2715" s="24"/>
      <c r="K2715" s="24"/>
      <c r="L2715" s="24"/>
      <c r="W2715" s="24"/>
      <c r="X2715" s="24"/>
      <c r="Y2715" s="24"/>
    </row>
    <row r="2716" spans="1:25">
      <c r="A2716" s="24"/>
      <c r="B2716" s="24"/>
      <c r="J2716" s="24"/>
      <c r="K2716" s="24"/>
      <c r="L2716" s="24"/>
      <c r="W2716" s="24"/>
      <c r="X2716" s="24"/>
      <c r="Y2716" s="24"/>
    </row>
    <row r="2717" spans="1:25">
      <c r="A2717" s="24"/>
      <c r="B2717" s="24"/>
      <c r="J2717" s="24"/>
      <c r="K2717" s="24"/>
      <c r="L2717" s="24"/>
      <c r="W2717" s="24"/>
      <c r="X2717" s="24"/>
      <c r="Y2717" s="24"/>
    </row>
    <row r="2718" spans="1:25">
      <c r="A2718" s="24"/>
      <c r="B2718" s="24"/>
      <c r="J2718" s="24"/>
      <c r="K2718" s="24"/>
      <c r="L2718" s="24"/>
      <c r="W2718" s="24"/>
      <c r="X2718" s="24"/>
      <c r="Y2718" s="24"/>
    </row>
    <row r="2719" spans="1:25">
      <c r="A2719" s="24"/>
      <c r="B2719" s="24"/>
      <c r="J2719" s="24"/>
      <c r="K2719" s="24"/>
      <c r="L2719" s="24"/>
      <c r="W2719" s="24"/>
      <c r="X2719" s="24"/>
      <c r="Y2719" s="24"/>
    </row>
    <row r="2720" spans="1:25">
      <c r="A2720" s="24"/>
      <c r="B2720" s="24"/>
      <c r="K2720" s="24"/>
      <c r="L2720" s="24"/>
    </row>
    <row r="2721" spans="1:25">
      <c r="A2721" s="24"/>
      <c r="B2721" s="24"/>
      <c r="K2721" s="24"/>
      <c r="L2721" s="24"/>
    </row>
    <row r="2722" spans="1:25">
      <c r="A2722" s="24"/>
      <c r="B2722" s="24"/>
      <c r="K2722" s="24"/>
      <c r="L2722" s="24"/>
    </row>
    <row r="2723" spans="1:25">
      <c r="A2723" s="24"/>
      <c r="B2723" s="24"/>
      <c r="J2723" s="24"/>
      <c r="K2723" s="24"/>
      <c r="L2723" s="24"/>
      <c r="W2723" s="24"/>
      <c r="X2723" s="24"/>
      <c r="Y2723" s="24"/>
    </row>
    <row r="2724" spans="1:25">
      <c r="A2724" s="24"/>
      <c r="B2724" s="24"/>
      <c r="J2724" s="24"/>
      <c r="K2724" s="24"/>
      <c r="L2724" s="24"/>
      <c r="W2724" s="24"/>
      <c r="X2724" s="24"/>
      <c r="Y2724" s="24"/>
    </row>
    <row r="2725" spans="1:25">
      <c r="A2725" s="24"/>
      <c r="B2725" s="24"/>
      <c r="J2725" s="24"/>
      <c r="K2725" s="24"/>
      <c r="L2725" s="24"/>
      <c r="W2725" s="24"/>
      <c r="X2725" s="24"/>
      <c r="Y2725" s="24"/>
    </row>
    <row r="2726" spans="1:25">
      <c r="A2726" s="24"/>
      <c r="B2726" s="24"/>
      <c r="J2726" s="24"/>
      <c r="K2726" s="24"/>
      <c r="L2726" s="24"/>
      <c r="W2726" s="24"/>
      <c r="X2726" s="24"/>
      <c r="Y2726" s="24"/>
    </row>
    <row r="2727" spans="1:25">
      <c r="A2727" s="24"/>
      <c r="B2727" s="24"/>
      <c r="J2727" s="24"/>
      <c r="K2727" s="24"/>
      <c r="L2727" s="24"/>
      <c r="W2727" s="24"/>
      <c r="X2727" s="24"/>
      <c r="Y2727" s="24"/>
    </row>
    <row r="2728" spans="1:25">
      <c r="A2728" s="24"/>
      <c r="B2728" s="24"/>
      <c r="J2728" s="24"/>
      <c r="K2728" s="24"/>
      <c r="L2728" s="24"/>
      <c r="W2728" s="24"/>
      <c r="X2728" s="24"/>
      <c r="Y2728" s="24"/>
    </row>
    <row r="2729" spans="1:25">
      <c r="A2729" s="24"/>
      <c r="B2729" s="24"/>
      <c r="J2729" s="24"/>
      <c r="K2729" s="24"/>
      <c r="L2729" s="24"/>
      <c r="W2729" s="24"/>
      <c r="X2729" s="24"/>
      <c r="Y2729" s="24"/>
    </row>
    <row r="2730" spans="1:25">
      <c r="A2730" s="24"/>
      <c r="B2730" s="24"/>
      <c r="J2730" s="24"/>
      <c r="K2730" s="24"/>
      <c r="L2730" s="24"/>
      <c r="W2730" s="24"/>
      <c r="X2730" s="24"/>
      <c r="Y2730" s="24"/>
    </row>
    <row r="2731" spans="1:25">
      <c r="A2731" s="24"/>
      <c r="B2731" s="24"/>
      <c r="J2731" s="24"/>
      <c r="K2731" s="24"/>
      <c r="L2731" s="24"/>
      <c r="W2731" s="24"/>
      <c r="X2731" s="24"/>
      <c r="Y2731" s="24"/>
    </row>
    <row r="2732" spans="1:25">
      <c r="A2732" s="24"/>
      <c r="B2732" s="24"/>
      <c r="J2732" s="24"/>
      <c r="K2732" s="24"/>
      <c r="L2732" s="24"/>
      <c r="W2732" s="24"/>
      <c r="X2732" s="24"/>
      <c r="Y2732" s="24"/>
    </row>
    <row r="2733" spans="1:25">
      <c r="A2733" s="24"/>
      <c r="B2733" s="24"/>
      <c r="J2733" s="24"/>
      <c r="K2733" s="24"/>
      <c r="L2733" s="24"/>
      <c r="W2733" s="24"/>
      <c r="X2733" s="24"/>
      <c r="Y2733" s="24"/>
    </row>
    <row r="2734" spans="1:25">
      <c r="A2734" s="24"/>
      <c r="B2734" s="24"/>
      <c r="J2734" s="24"/>
      <c r="K2734" s="24"/>
      <c r="L2734" s="24"/>
      <c r="W2734" s="24"/>
      <c r="X2734" s="24"/>
      <c r="Y2734" s="24"/>
    </row>
    <row r="2735" spans="1:25">
      <c r="A2735" s="24"/>
      <c r="B2735" s="24"/>
      <c r="J2735" s="24"/>
      <c r="K2735" s="24"/>
      <c r="L2735" s="24"/>
      <c r="W2735" s="24"/>
      <c r="X2735" s="24"/>
      <c r="Y2735" s="24"/>
    </row>
    <row r="2736" spans="1:25">
      <c r="A2736" s="24"/>
      <c r="B2736" s="24"/>
      <c r="J2736" s="24"/>
      <c r="K2736" s="24"/>
      <c r="L2736" s="24"/>
      <c r="W2736" s="24"/>
      <c r="X2736" s="24"/>
      <c r="Y2736" s="24"/>
    </row>
    <row r="2737" spans="1:25">
      <c r="A2737" s="24"/>
      <c r="B2737" s="24"/>
      <c r="J2737" s="24"/>
      <c r="K2737" s="24"/>
      <c r="L2737" s="24"/>
      <c r="W2737" s="24"/>
      <c r="X2737" s="24"/>
      <c r="Y2737" s="24"/>
    </row>
    <row r="2738" spans="1:25">
      <c r="A2738" s="24"/>
      <c r="B2738" s="24"/>
      <c r="J2738" s="24"/>
      <c r="K2738" s="24"/>
      <c r="L2738" s="24"/>
      <c r="W2738" s="24"/>
      <c r="X2738" s="24"/>
      <c r="Y2738" s="24"/>
    </row>
    <row r="2739" spans="1:25">
      <c r="A2739" s="24"/>
      <c r="B2739" s="24"/>
      <c r="J2739" s="24"/>
      <c r="K2739" s="24"/>
      <c r="L2739" s="24"/>
      <c r="W2739" s="24"/>
      <c r="X2739" s="24"/>
      <c r="Y2739" s="24"/>
    </row>
    <row r="2740" spans="1:25">
      <c r="A2740" s="24"/>
      <c r="B2740" s="24"/>
      <c r="J2740" s="24"/>
      <c r="K2740" s="24"/>
      <c r="L2740" s="24"/>
      <c r="W2740" s="24"/>
      <c r="X2740" s="24"/>
      <c r="Y2740" s="24"/>
    </row>
    <row r="2741" spans="1:25">
      <c r="A2741" s="24"/>
      <c r="B2741" s="24"/>
      <c r="J2741" s="24"/>
      <c r="K2741" s="24"/>
      <c r="L2741" s="24"/>
      <c r="W2741" s="24"/>
      <c r="X2741" s="24"/>
      <c r="Y2741" s="24"/>
    </row>
    <row r="2742" spans="1:25">
      <c r="A2742" s="24"/>
      <c r="B2742" s="24"/>
      <c r="J2742" s="24"/>
      <c r="K2742" s="24"/>
      <c r="L2742" s="24"/>
      <c r="W2742" s="24"/>
      <c r="X2742" s="24"/>
      <c r="Y2742" s="24"/>
    </row>
    <row r="2743" spans="1:25">
      <c r="A2743" s="24"/>
      <c r="B2743" s="24"/>
      <c r="J2743" s="24"/>
      <c r="K2743" s="24"/>
      <c r="L2743" s="24"/>
      <c r="W2743" s="24"/>
      <c r="X2743" s="24"/>
      <c r="Y2743" s="24"/>
    </row>
    <row r="2744" spans="1:25">
      <c r="A2744" s="24"/>
      <c r="B2744" s="24"/>
      <c r="J2744" s="24"/>
      <c r="K2744" s="24"/>
      <c r="L2744" s="24"/>
      <c r="W2744" s="24"/>
      <c r="X2744" s="24"/>
      <c r="Y2744" s="24"/>
    </row>
    <row r="2745" spans="1:25">
      <c r="A2745" s="24"/>
      <c r="B2745" s="24"/>
      <c r="J2745" s="24"/>
      <c r="K2745" s="24"/>
      <c r="L2745" s="24"/>
      <c r="W2745" s="24"/>
      <c r="X2745" s="24"/>
      <c r="Y2745" s="24"/>
    </row>
    <row r="2746" spans="1:25">
      <c r="A2746" s="24"/>
      <c r="B2746" s="24"/>
      <c r="J2746" s="24"/>
      <c r="K2746" s="24"/>
      <c r="L2746" s="24"/>
      <c r="W2746" s="24"/>
      <c r="X2746" s="24"/>
      <c r="Y2746" s="24"/>
    </row>
    <row r="2747" spans="1:25">
      <c r="A2747" s="24"/>
      <c r="B2747" s="24"/>
      <c r="J2747" s="24"/>
      <c r="K2747" s="24"/>
      <c r="L2747" s="24"/>
      <c r="W2747" s="24"/>
      <c r="X2747" s="24"/>
      <c r="Y2747" s="24"/>
    </row>
    <row r="2748" spans="1:25">
      <c r="A2748" s="24"/>
      <c r="B2748" s="24"/>
      <c r="J2748" s="24"/>
      <c r="K2748" s="24"/>
      <c r="L2748" s="24"/>
      <c r="W2748" s="24"/>
      <c r="X2748" s="24"/>
      <c r="Y2748" s="24"/>
    </row>
    <row r="2749" spans="1:25">
      <c r="A2749" s="24"/>
      <c r="B2749" s="24"/>
      <c r="J2749" s="24"/>
      <c r="K2749" s="24"/>
      <c r="L2749" s="24"/>
      <c r="W2749" s="24"/>
      <c r="X2749" s="24"/>
      <c r="Y2749" s="24"/>
    </row>
    <row r="2750" spans="1:25">
      <c r="A2750" s="24"/>
      <c r="B2750" s="24"/>
      <c r="J2750" s="24"/>
      <c r="K2750" s="24"/>
      <c r="L2750" s="24"/>
      <c r="W2750" s="24"/>
      <c r="X2750" s="24"/>
      <c r="Y2750" s="24"/>
    </row>
    <row r="2751" spans="1:25">
      <c r="A2751" s="24"/>
      <c r="B2751" s="24"/>
      <c r="J2751" s="24"/>
      <c r="K2751" s="24"/>
      <c r="L2751" s="24"/>
      <c r="W2751" s="24"/>
      <c r="X2751" s="24"/>
      <c r="Y2751" s="24"/>
    </row>
    <row r="2752" spans="1:25">
      <c r="A2752" s="24"/>
      <c r="B2752" s="24"/>
      <c r="J2752" s="24"/>
      <c r="K2752" s="24"/>
      <c r="L2752" s="24"/>
      <c r="W2752" s="24"/>
      <c r="X2752" s="24"/>
      <c r="Y2752" s="24"/>
    </row>
    <row r="2753" spans="1:25">
      <c r="A2753" s="24"/>
      <c r="B2753" s="24"/>
      <c r="J2753" s="24"/>
      <c r="K2753" s="24"/>
      <c r="L2753" s="24"/>
      <c r="W2753" s="24"/>
      <c r="X2753" s="24"/>
      <c r="Y2753" s="24"/>
    </row>
    <row r="2754" spans="1:25">
      <c r="A2754" s="24"/>
      <c r="B2754" s="24"/>
      <c r="J2754" s="24"/>
      <c r="K2754" s="24"/>
      <c r="L2754" s="24"/>
      <c r="W2754" s="24"/>
      <c r="X2754" s="24"/>
      <c r="Y2754" s="24"/>
    </row>
    <row r="2755" spans="1:25">
      <c r="A2755" s="24"/>
      <c r="B2755" s="24"/>
      <c r="J2755" s="24"/>
      <c r="K2755" s="24"/>
      <c r="L2755" s="24"/>
      <c r="W2755" s="24"/>
      <c r="X2755" s="24"/>
      <c r="Y2755" s="24"/>
    </row>
    <row r="2756" spans="1:25">
      <c r="A2756" s="24"/>
      <c r="B2756" s="24"/>
      <c r="J2756" s="24"/>
      <c r="K2756" s="24"/>
      <c r="L2756" s="24"/>
      <c r="W2756" s="24"/>
      <c r="X2756" s="24"/>
      <c r="Y2756" s="24"/>
    </row>
    <row r="2757" spans="1:25">
      <c r="A2757" s="24"/>
      <c r="B2757" s="24"/>
      <c r="J2757" s="24"/>
      <c r="K2757" s="24"/>
      <c r="L2757" s="24"/>
      <c r="W2757" s="24"/>
      <c r="X2757" s="24"/>
      <c r="Y2757" s="24"/>
    </row>
    <row r="2758" spans="1:25">
      <c r="A2758" s="24"/>
      <c r="B2758" s="24"/>
      <c r="J2758" s="24"/>
      <c r="K2758" s="24"/>
      <c r="L2758" s="24"/>
      <c r="W2758" s="24"/>
      <c r="X2758" s="24"/>
      <c r="Y2758" s="24"/>
    </row>
    <row r="2759" spans="1:25">
      <c r="A2759" s="24"/>
      <c r="B2759" s="24"/>
      <c r="J2759" s="24"/>
      <c r="K2759" s="24"/>
      <c r="L2759" s="24"/>
      <c r="W2759" s="24"/>
      <c r="X2759" s="24"/>
      <c r="Y2759" s="24"/>
    </row>
    <row r="2760" spans="1:25">
      <c r="A2760" s="24"/>
      <c r="B2760" s="24"/>
      <c r="J2760" s="24"/>
      <c r="K2760" s="24"/>
      <c r="L2760" s="24"/>
      <c r="W2760" s="24"/>
      <c r="X2760" s="24"/>
      <c r="Y2760" s="24"/>
    </row>
    <row r="2761" spans="1:25">
      <c r="A2761" s="24"/>
      <c r="B2761" s="24"/>
      <c r="J2761" s="24"/>
      <c r="K2761" s="24"/>
      <c r="L2761" s="24"/>
      <c r="W2761" s="24"/>
      <c r="X2761" s="24"/>
      <c r="Y2761" s="24"/>
    </row>
    <row r="2762" spans="1:25">
      <c r="A2762" s="24"/>
      <c r="B2762" s="24"/>
      <c r="J2762" s="24"/>
      <c r="K2762" s="24"/>
      <c r="L2762" s="24"/>
      <c r="W2762" s="24"/>
      <c r="X2762" s="24"/>
      <c r="Y2762" s="24"/>
    </row>
    <row r="2763" spans="1:25">
      <c r="A2763" s="24"/>
      <c r="B2763" s="24"/>
      <c r="J2763" s="24"/>
      <c r="K2763" s="24"/>
      <c r="L2763" s="24"/>
      <c r="W2763" s="24"/>
      <c r="X2763" s="24"/>
      <c r="Y2763" s="24"/>
    </row>
    <row r="2764" spans="1:25">
      <c r="A2764" s="24"/>
      <c r="B2764" s="24"/>
      <c r="J2764" s="24"/>
      <c r="K2764" s="24"/>
      <c r="L2764" s="24"/>
      <c r="W2764" s="24"/>
      <c r="X2764" s="24"/>
      <c r="Y2764" s="24"/>
    </row>
    <row r="2765" spans="1:25">
      <c r="A2765" s="24"/>
      <c r="B2765" s="24"/>
      <c r="J2765" s="24"/>
      <c r="K2765" s="24"/>
      <c r="L2765" s="24"/>
      <c r="W2765" s="24"/>
      <c r="X2765" s="24"/>
      <c r="Y2765" s="24"/>
    </row>
    <row r="2766" spans="1:25">
      <c r="A2766" s="24"/>
      <c r="B2766" s="24"/>
      <c r="J2766" s="24"/>
      <c r="K2766" s="24"/>
      <c r="L2766" s="24"/>
      <c r="W2766" s="24"/>
      <c r="X2766" s="24"/>
      <c r="Y2766" s="24"/>
    </row>
    <row r="2767" spans="1:25">
      <c r="A2767" s="24"/>
      <c r="B2767" s="24"/>
      <c r="J2767" s="24"/>
      <c r="K2767" s="24"/>
      <c r="L2767" s="24"/>
      <c r="W2767" s="24"/>
      <c r="X2767" s="24"/>
      <c r="Y2767" s="24"/>
    </row>
    <row r="2768" spans="1:25">
      <c r="A2768" s="24"/>
      <c r="B2768" s="24"/>
      <c r="J2768" s="24"/>
      <c r="K2768" s="24"/>
      <c r="L2768" s="24"/>
      <c r="W2768" s="24"/>
      <c r="X2768" s="24"/>
      <c r="Y2768" s="24"/>
    </row>
    <row r="2769" spans="1:25">
      <c r="A2769" s="24"/>
      <c r="B2769" s="24"/>
      <c r="J2769" s="24"/>
      <c r="K2769" s="24"/>
      <c r="L2769" s="24"/>
      <c r="W2769" s="24"/>
      <c r="X2769" s="24"/>
      <c r="Y2769" s="24"/>
    </row>
    <row r="2770" spans="1:25">
      <c r="A2770" s="24"/>
      <c r="B2770" s="24"/>
      <c r="J2770" s="24"/>
      <c r="K2770" s="24"/>
      <c r="L2770" s="24"/>
      <c r="W2770" s="24"/>
      <c r="X2770" s="24"/>
      <c r="Y2770" s="24"/>
    </row>
    <row r="2771" spans="1:25">
      <c r="A2771" s="24"/>
      <c r="B2771" s="24"/>
      <c r="J2771" s="24"/>
      <c r="K2771" s="24"/>
      <c r="L2771" s="24"/>
      <c r="W2771" s="24"/>
      <c r="X2771" s="24"/>
      <c r="Y2771" s="24"/>
    </row>
    <row r="2772" spans="1:25">
      <c r="A2772" s="24"/>
      <c r="B2772" s="24"/>
      <c r="J2772" s="24"/>
      <c r="K2772" s="24"/>
      <c r="L2772" s="24"/>
      <c r="W2772" s="24"/>
      <c r="X2772" s="24"/>
      <c r="Y2772" s="24"/>
    </row>
    <row r="2773" spans="1:25">
      <c r="A2773" s="24"/>
      <c r="B2773" s="24"/>
      <c r="J2773" s="24"/>
      <c r="K2773" s="24"/>
      <c r="L2773" s="24"/>
      <c r="W2773" s="24"/>
      <c r="X2773" s="24"/>
      <c r="Y2773" s="24"/>
    </row>
    <row r="2774" spans="1:25">
      <c r="A2774" s="24"/>
      <c r="B2774" s="24"/>
      <c r="J2774" s="24"/>
      <c r="K2774" s="24"/>
      <c r="L2774" s="24"/>
      <c r="W2774" s="24"/>
      <c r="X2774" s="24"/>
      <c r="Y2774" s="24"/>
    </row>
    <row r="2775" spans="1:25">
      <c r="A2775" s="24"/>
      <c r="B2775" s="24"/>
      <c r="J2775" s="24"/>
      <c r="K2775" s="24"/>
      <c r="L2775" s="24"/>
      <c r="W2775" s="24"/>
      <c r="X2775" s="24"/>
      <c r="Y2775" s="24"/>
    </row>
    <row r="2776" spans="1:25">
      <c r="A2776" s="24"/>
      <c r="B2776" s="24"/>
      <c r="J2776" s="24"/>
      <c r="K2776" s="24"/>
      <c r="L2776" s="24"/>
      <c r="W2776" s="24"/>
      <c r="X2776" s="24"/>
      <c r="Y2776" s="24"/>
    </row>
    <row r="2777" spans="1:25">
      <c r="A2777" s="24"/>
      <c r="B2777" s="24"/>
      <c r="J2777" s="24"/>
      <c r="K2777" s="24"/>
      <c r="L2777" s="24"/>
      <c r="W2777" s="24"/>
      <c r="X2777" s="24"/>
      <c r="Y2777" s="24"/>
    </row>
    <row r="2778" spans="1:25">
      <c r="A2778" s="24"/>
      <c r="B2778" s="24"/>
      <c r="J2778" s="24"/>
      <c r="K2778" s="24"/>
      <c r="L2778" s="24"/>
      <c r="W2778" s="24"/>
      <c r="X2778" s="24"/>
      <c r="Y2778" s="24"/>
    </row>
    <row r="2779" spans="1:25">
      <c r="A2779" s="24"/>
      <c r="B2779" s="24"/>
      <c r="J2779" s="24"/>
      <c r="K2779" s="24"/>
      <c r="L2779" s="24"/>
      <c r="W2779" s="24"/>
      <c r="X2779" s="24"/>
      <c r="Y2779" s="24"/>
    </row>
    <row r="2780" spans="1:25">
      <c r="A2780" s="24"/>
      <c r="B2780" s="24"/>
      <c r="J2780" s="24"/>
      <c r="K2780" s="24"/>
      <c r="L2780" s="24"/>
      <c r="W2780" s="24"/>
      <c r="X2780" s="24"/>
      <c r="Y2780" s="24"/>
    </row>
    <row r="2781" spans="1:25">
      <c r="A2781" s="24"/>
      <c r="B2781" s="24"/>
      <c r="J2781" s="24"/>
      <c r="K2781" s="24"/>
      <c r="L2781" s="24"/>
      <c r="W2781" s="24"/>
      <c r="X2781" s="24"/>
      <c r="Y2781" s="24"/>
    </row>
    <row r="2782" spans="1:25">
      <c r="A2782" s="24"/>
      <c r="B2782" s="24"/>
      <c r="J2782" s="24"/>
      <c r="K2782" s="24"/>
      <c r="L2782" s="24"/>
      <c r="W2782" s="24"/>
      <c r="X2782" s="24"/>
      <c r="Y2782" s="24"/>
    </row>
    <row r="2783" spans="1:25">
      <c r="A2783" s="24"/>
      <c r="B2783" s="24"/>
      <c r="J2783" s="24"/>
      <c r="K2783" s="24"/>
      <c r="L2783" s="24"/>
      <c r="W2783" s="24"/>
      <c r="X2783" s="24"/>
      <c r="Y2783" s="24"/>
    </row>
    <row r="2784" spans="1:25">
      <c r="A2784" s="24"/>
      <c r="B2784" s="24"/>
      <c r="J2784" s="24"/>
      <c r="K2784" s="24"/>
      <c r="L2784" s="24"/>
      <c r="W2784" s="24"/>
      <c r="X2784" s="24"/>
      <c r="Y2784" s="24"/>
    </row>
    <row r="2785" spans="1:25">
      <c r="A2785" s="24"/>
      <c r="B2785" s="24"/>
      <c r="J2785" s="24"/>
      <c r="K2785" s="24"/>
      <c r="L2785" s="24"/>
      <c r="W2785" s="24"/>
      <c r="X2785" s="24"/>
      <c r="Y2785" s="24"/>
    </row>
    <row r="2786" spans="1:25">
      <c r="A2786" s="24"/>
      <c r="B2786" s="24"/>
      <c r="J2786" s="24"/>
      <c r="K2786" s="24"/>
      <c r="L2786" s="24"/>
      <c r="W2786" s="24"/>
      <c r="X2786" s="24"/>
      <c r="Y2786" s="24"/>
    </row>
    <row r="2787" spans="1:25">
      <c r="A2787" s="24"/>
      <c r="B2787" s="24"/>
      <c r="J2787" s="24"/>
      <c r="K2787" s="24"/>
      <c r="L2787" s="24"/>
      <c r="W2787" s="24"/>
      <c r="X2787" s="24"/>
      <c r="Y2787" s="24"/>
    </row>
    <row r="2788" spans="1:25">
      <c r="A2788" s="24"/>
      <c r="B2788" s="24"/>
      <c r="J2788" s="24"/>
      <c r="K2788" s="24"/>
      <c r="L2788" s="24"/>
      <c r="W2788" s="24"/>
      <c r="X2788" s="24"/>
      <c r="Y2788" s="24"/>
    </row>
    <row r="2789" spans="1:25">
      <c r="A2789" s="24"/>
      <c r="B2789" s="24"/>
      <c r="J2789" s="24"/>
      <c r="K2789" s="24"/>
      <c r="L2789" s="24"/>
      <c r="W2789" s="24"/>
      <c r="X2789" s="24"/>
      <c r="Y2789" s="24"/>
    </row>
    <row r="2790" spans="1:25">
      <c r="A2790" s="24"/>
      <c r="B2790" s="24"/>
      <c r="J2790" s="24"/>
      <c r="K2790" s="24"/>
      <c r="L2790" s="24"/>
      <c r="W2790" s="24"/>
      <c r="X2790" s="24"/>
      <c r="Y2790" s="24"/>
    </row>
    <row r="2791" spans="1:25">
      <c r="A2791" s="24"/>
      <c r="B2791" s="24"/>
      <c r="J2791" s="24"/>
      <c r="K2791" s="24"/>
      <c r="L2791" s="24"/>
      <c r="W2791" s="24"/>
      <c r="X2791" s="24"/>
      <c r="Y2791" s="24"/>
    </row>
    <row r="2792" spans="1:25">
      <c r="A2792" s="24"/>
      <c r="B2792" s="24"/>
      <c r="J2792" s="24"/>
      <c r="K2792" s="24"/>
      <c r="L2792" s="24"/>
      <c r="W2792" s="24"/>
      <c r="X2792" s="24"/>
      <c r="Y2792" s="24"/>
    </row>
    <row r="2793" spans="1:25">
      <c r="A2793" s="24"/>
      <c r="B2793" s="24"/>
      <c r="J2793" s="24"/>
      <c r="K2793" s="24"/>
      <c r="L2793" s="24"/>
      <c r="W2793" s="24"/>
      <c r="X2793" s="24"/>
      <c r="Y2793" s="24"/>
    </row>
    <row r="2794" spans="1:25">
      <c r="A2794" s="24"/>
      <c r="B2794" s="24"/>
      <c r="J2794" s="24"/>
      <c r="K2794" s="24"/>
      <c r="L2794" s="24"/>
      <c r="W2794" s="24"/>
      <c r="X2794" s="24"/>
      <c r="Y2794" s="24"/>
    </row>
    <row r="2795" spans="1:25">
      <c r="A2795" s="24"/>
      <c r="B2795" s="24"/>
      <c r="J2795" s="24"/>
      <c r="K2795" s="24"/>
      <c r="L2795" s="24"/>
      <c r="W2795" s="24"/>
      <c r="X2795" s="24"/>
      <c r="Y2795" s="24"/>
    </row>
    <row r="2796" spans="1:25">
      <c r="A2796" s="24"/>
      <c r="B2796" s="24"/>
      <c r="J2796" s="24"/>
      <c r="K2796" s="24"/>
      <c r="L2796" s="24"/>
      <c r="W2796" s="24"/>
      <c r="X2796" s="24"/>
      <c r="Y2796" s="24"/>
    </row>
    <row r="2797" spans="1:25">
      <c r="A2797" s="24"/>
      <c r="B2797" s="24"/>
      <c r="J2797" s="24"/>
      <c r="K2797" s="24"/>
      <c r="L2797" s="24"/>
      <c r="W2797" s="24"/>
      <c r="X2797" s="24"/>
      <c r="Y2797" s="24"/>
    </row>
    <row r="2798" spans="1:25">
      <c r="A2798" s="24"/>
      <c r="B2798" s="24"/>
      <c r="J2798" s="24"/>
      <c r="K2798" s="24"/>
      <c r="L2798" s="24"/>
      <c r="W2798" s="24"/>
      <c r="X2798" s="24"/>
      <c r="Y2798" s="24"/>
    </row>
    <row r="2799" spans="1:25">
      <c r="A2799" s="24"/>
      <c r="B2799" s="24"/>
      <c r="J2799" s="24"/>
      <c r="K2799" s="24"/>
      <c r="L2799" s="24"/>
      <c r="W2799" s="24"/>
      <c r="X2799" s="24"/>
      <c r="Y2799" s="24"/>
    </row>
    <row r="2800" spans="1:25">
      <c r="A2800" s="24"/>
      <c r="B2800" s="24"/>
      <c r="J2800" s="24"/>
      <c r="K2800" s="24"/>
      <c r="L2800" s="24"/>
      <c r="W2800" s="24"/>
      <c r="X2800" s="24"/>
      <c r="Y2800" s="24"/>
    </row>
    <row r="2801" spans="1:25">
      <c r="A2801" s="24"/>
      <c r="B2801" s="24"/>
      <c r="J2801" s="24"/>
      <c r="K2801" s="24"/>
      <c r="L2801" s="24"/>
      <c r="W2801" s="24"/>
      <c r="X2801" s="24"/>
      <c r="Y2801" s="24"/>
    </row>
    <row r="2802" spans="1:25">
      <c r="A2802" s="24"/>
      <c r="B2802" s="24"/>
      <c r="J2802" s="24"/>
      <c r="K2802" s="24"/>
      <c r="L2802" s="24"/>
      <c r="W2802" s="24"/>
      <c r="X2802" s="24"/>
      <c r="Y2802" s="24"/>
    </row>
    <row r="2803" spans="1:25">
      <c r="A2803" s="24"/>
      <c r="B2803" s="24"/>
      <c r="J2803" s="24"/>
      <c r="K2803" s="24"/>
      <c r="L2803" s="24"/>
      <c r="W2803" s="24"/>
      <c r="X2803" s="24"/>
      <c r="Y2803" s="24"/>
    </row>
    <row r="2804" spans="1:25">
      <c r="A2804" s="24"/>
      <c r="B2804" s="24"/>
      <c r="J2804" s="24"/>
      <c r="K2804" s="24"/>
      <c r="L2804" s="24"/>
      <c r="W2804" s="24"/>
      <c r="X2804" s="24"/>
      <c r="Y2804" s="24"/>
    </row>
    <row r="2805" spans="1:25">
      <c r="A2805" s="24"/>
      <c r="B2805" s="24"/>
      <c r="K2805" s="24"/>
      <c r="L2805" s="24"/>
    </row>
    <row r="2806" spans="1:25">
      <c r="A2806" s="24"/>
      <c r="B2806" s="24"/>
      <c r="K2806" s="24"/>
      <c r="L2806" s="24"/>
    </row>
    <row r="2807" spans="1:25">
      <c r="A2807" s="24"/>
      <c r="B2807" s="24"/>
      <c r="K2807" s="24"/>
      <c r="L2807" s="24"/>
    </row>
    <row r="2808" spans="1:25">
      <c r="A2808" s="24"/>
      <c r="B2808" s="24"/>
      <c r="K2808" s="24"/>
      <c r="L2808" s="24"/>
    </row>
    <row r="2809" spans="1:25">
      <c r="A2809" s="24"/>
      <c r="B2809" s="24"/>
      <c r="K2809" s="24"/>
      <c r="L2809" s="24"/>
    </row>
    <row r="2810" spans="1:25">
      <c r="A2810" s="24"/>
      <c r="B2810" s="24"/>
      <c r="K2810" s="24"/>
      <c r="L2810" s="24"/>
    </row>
    <row r="2811" spans="1:25">
      <c r="A2811" s="24"/>
      <c r="B2811" s="24"/>
      <c r="K2811" s="24"/>
      <c r="L2811" s="24"/>
    </row>
    <row r="2812" spans="1:25">
      <c r="A2812" s="24"/>
      <c r="B2812" s="24"/>
      <c r="K2812" s="24"/>
      <c r="L2812" s="24"/>
    </row>
    <row r="2813" spans="1:25">
      <c r="A2813" s="24"/>
      <c r="B2813" s="24"/>
      <c r="K2813" s="24"/>
      <c r="L2813" s="24"/>
    </row>
    <row r="2814" spans="1:25">
      <c r="A2814" s="24"/>
      <c r="B2814" s="24"/>
      <c r="K2814" s="24"/>
      <c r="L2814" s="24"/>
    </row>
    <row r="2815" spans="1:25">
      <c r="A2815" s="24"/>
      <c r="B2815" s="24"/>
      <c r="K2815" s="24"/>
      <c r="L2815" s="24"/>
    </row>
    <row r="2816" spans="1:25">
      <c r="A2816" s="24"/>
      <c r="B2816" s="24"/>
      <c r="K2816" s="24"/>
      <c r="L2816" s="24"/>
    </row>
    <row r="2817" spans="1:12">
      <c r="A2817" s="24"/>
      <c r="B2817" s="24"/>
      <c r="K2817" s="24"/>
      <c r="L2817" s="24"/>
    </row>
    <row r="2818" spans="1:12">
      <c r="A2818" s="24"/>
      <c r="B2818" s="24"/>
      <c r="K2818" s="24"/>
      <c r="L2818" s="24"/>
    </row>
    <row r="2819" spans="1:12">
      <c r="A2819" s="24"/>
      <c r="B2819" s="24"/>
      <c r="K2819" s="24"/>
      <c r="L2819" s="24"/>
    </row>
    <row r="2820" spans="1:12">
      <c r="A2820" s="24"/>
      <c r="B2820" s="24"/>
      <c r="K2820" s="24"/>
      <c r="L2820" s="24"/>
    </row>
    <row r="2821" spans="1:12">
      <c r="A2821" s="24"/>
      <c r="B2821" s="24"/>
      <c r="K2821" s="24"/>
      <c r="L2821" s="24"/>
    </row>
    <row r="2822" spans="1:12">
      <c r="A2822" s="24"/>
      <c r="B2822" s="24"/>
      <c r="K2822" s="24"/>
      <c r="L2822" s="24"/>
    </row>
    <row r="2823" spans="1:12">
      <c r="A2823" s="24"/>
      <c r="B2823" s="24"/>
      <c r="K2823" s="24"/>
      <c r="L2823" s="24"/>
    </row>
    <row r="2824" spans="1:12">
      <c r="A2824" s="24"/>
      <c r="B2824" s="24"/>
      <c r="K2824" s="24"/>
      <c r="L2824" s="24"/>
    </row>
    <row r="2825" spans="1:12">
      <c r="A2825" s="24"/>
      <c r="B2825" s="24"/>
      <c r="K2825" s="24"/>
      <c r="L2825" s="24"/>
    </row>
    <row r="2826" spans="1:12">
      <c r="A2826" s="24"/>
      <c r="B2826" s="24"/>
      <c r="K2826" s="24"/>
      <c r="L2826" s="24"/>
    </row>
    <row r="2827" spans="1:12">
      <c r="A2827" s="24"/>
      <c r="B2827" s="24"/>
      <c r="K2827" s="24"/>
      <c r="L2827" s="24"/>
    </row>
    <row r="2828" spans="1:12">
      <c r="A2828" s="24"/>
      <c r="B2828" s="24"/>
      <c r="K2828" s="24"/>
      <c r="L2828" s="24"/>
    </row>
    <row r="2829" spans="1:12">
      <c r="A2829" s="24"/>
      <c r="B2829" s="24"/>
      <c r="K2829" s="24"/>
      <c r="L2829" s="24"/>
    </row>
    <row r="2830" spans="1:12">
      <c r="A2830" s="24"/>
      <c r="B2830" s="24"/>
      <c r="K2830" s="24"/>
      <c r="L2830" s="24"/>
    </row>
    <row r="2831" spans="1:12">
      <c r="A2831" s="24"/>
      <c r="B2831" s="24"/>
      <c r="K2831" s="24"/>
      <c r="L2831" s="24"/>
    </row>
    <row r="2832" spans="1:12">
      <c r="A2832" s="24"/>
      <c r="B2832" s="24"/>
      <c r="K2832" s="24"/>
      <c r="L2832" s="24"/>
    </row>
    <row r="2833" spans="1:12">
      <c r="A2833" s="24"/>
      <c r="B2833" s="24"/>
      <c r="K2833" s="24"/>
      <c r="L2833" s="24"/>
    </row>
    <row r="2834" spans="1:12">
      <c r="A2834" s="24"/>
      <c r="B2834" s="24"/>
      <c r="K2834" s="24"/>
      <c r="L2834" s="24"/>
    </row>
    <row r="2835" spans="1:12">
      <c r="A2835" s="24"/>
      <c r="B2835" s="24"/>
      <c r="K2835" s="24"/>
      <c r="L2835" s="24"/>
    </row>
    <row r="2836" spans="1:12">
      <c r="A2836" s="24"/>
      <c r="B2836" s="24"/>
      <c r="K2836" s="24"/>
      <c r="L2836" s="24"/>
    </row>
    <row r="2837" spans="1:12">
      <c r="A2837" s="24"/>
      <c r="B2837" s="24"/>
      <c r="K2837" s="24"/>
      <c r="L2837" s="24"/>
    </row>
    <row r="2838" spans="1:12">
      <c r="A2838" s="24"/>
      <c r="B2838" s="24"/>
      <c r="K2838" s="24"/>
      <c r="L2838" s="24"/>
    </row>
    <row r="2839" spans="1:12">
      <c r="A2839" s="24"/>
      <c r="B2839" s="24"/>
      <c r="K2839" s="24"/>
      <c r="L2839" s="24"/>
    </row>
    <row r="2840" spans="1:12">
      <c r="A2840" s="24"/>
      <c r="B2840" s="24"/>
      <c r="K2840" s="24"/>
      <c r="L2840" s="24"/>
    </row>
    <row r="2841" spans="1:12">
      <c r="A2841" s="24"/>
      <c r="B2841" s="24"/>
      <c r="K2841" s="24"/>
      <c r="L2841" s="24"/>
    </row>
    <row r="2842" spans="1:12">
      <c r="A2842" s="24"/>
      <c r="B2842" s="24"/>
      <c r="K2842" s="24"/>
      <c r="L2842" s="24"/>
    </row>
    <row r="2843" spans="1:12">
      <c r="A2843" s="24"/>
      <c r="B2843" s="24"/>
      <c r="K2843" s="24"/>
      <c r="L2843" s="24"/>
    </row>
    <row r="2844" spans="1:12">
      <c r="A2844" s="24"/>
      <c r="B2844" s="24"/>
      <c r="K2844" s="24"/>
      <c r="L2844" s="24"/>
    </row>
    <row r="2845" spans="1:12">
      <c r="A2845" s="24"/>
      <c r="B2845" s="24"/>
      <c r="K2845" s="24"/>
      <c r="L2845" s="24"/>
    </row>
    <row r="2846" spans="1:12">
      <c r="A2846" s="24"/>
      <c r="B2846" s="24"/>
      <c r="K2846" s="24"/>
      <c r="L2846" s="24"/>
    </row>
    <row r="2847" spans="1:12">
      <c r="A2847" s="24"/>
      <c r="B2847" s="24"/>
      <c r="K2847" s="24"/>
      <c r="L2847" s="24"/>
    </row>
    <row r="2848" spans="1:12">
      <c r="A2848" s="24"/>
      <c r="B2848" s="24"/>
      <c r="K2848" s="24"/>
      <c r="L2848" s="24"/>
    </row>
    <row r="2849" spans="1:12">
      <c r="A2849" s="24"/>
      <c r="B2849" s="24"/>
      <c r="K2849" s="24"/>
      <c r="L2849" s="24"/>
    </row>
    <row r="2850" spans="1:12">
      <c r="A2850" s="24"/>
      <c r="B2850" s="24"/>
      <c r="K2850" s="24"/>
      <c r="L2850" s="24"/>
    </row>
    <row r="2851" spans="1:12">
      <c r="A2851" s="24"/>
      <c r="B2851" s="24"/>
      <c r="K2851" s="24"/>
      <c r="L2851" s="24"/>
    </row>
    <row r="2852" spans="1:12">
      <c r="A2852" s="24"/>
      <c r="B2852" s="24"/>
      <c r="K2852" s="24"/>
      <c r="L2852" s="24"/>
    </row>
    <row r="2853" spans="1:12">
      <c r="A2853" s="24"/>
      <c r="B2853" s="24"/>
      <c r="K2853" s="24"/>
      <c r="L2853" s="24"/>
    </row>
    <row r="2854" spans="1:12">
      <c r="A2854" s="24"/>
      <c r="B2854" s="24"/>
      <c r="K2854" s="24"/>
      <c r="L2854" s="24"/>
    </row>
    <row r="2855" spans="1:12">
      <c r="A2855" s="24"/>
      <c r="B2855" s="24"/>
      <c r="K2855" s="24"/>
      <c r="L2855" s="24"/>
    </row>
    <row r="2856" spans="1:12">
      <c r="A2856" s="24"/>
      <c r="B2856" s="24"/>
      <c r="K2856" s="24"/>
      <c r="L2856" s="24"/>
    </row>
    <row r="2857" spans="1:12">
      <c r="A2857" s="24"/>
      <c r="B2857" s="24"/>
      <c r="K2857" s="24"/>
      <c r="L2857" s="24"/>
    </row>
    <row r="2858" spans="1:12">
      <c r="A2858" s="24"/>
      <c r="B2858" s="24"/>
      <c r="K2858" s="24"/>
      <c r="L2858" s="24"/>
    </row>
    <row r="2859" spans="1:12">
      <c r="A2859" s="24"/>
      <c r="B2859" s="24"/>
      <c r="K2859" s="24"/>
      <c r="L2859" s="24"/>
    </row>
    <row r="2860" spans="1:12">
      <c r="A2860" s="24"/>
      <c r="B2860" s="24"/>
      <c r="K2860" s="24"/>
      <c r="L2860" s="24"/>
    </row>
    <row r="2861" spans="1:12">
      <c r="A2861" s="24"/>
      <c r="B2861" s="24"/>
      <c r="K2861" s="24"/>
      <c r="L2861" s="24"/>
    </row>
    <row r="2862" spans="1:12">
      <c r="A2862" s="24"/>
      <c r="B2862" s="24"/>
      <c r="K2862" s="24"/>
      <c r="L2862" s="24"/>
    </row>
    <row r="2863" spans="1:12">
      <c r="A2863" s="24"/>
      <c r="B2863" s="24"/>
      <c r="K2863" s="24"/>
      <c r="L2863" s="24"/>
    </row>
    <row r="2864" spans="1:12">
      <c r="A2864" s="24"/>
      <c r="B2864" s="24"/>
      <c r="K2864" s="24"/>
      <c r="L2864" s="24"/>
    </row>
    <row r="2865" spans="1:12">
      <c r="A2865" s="24"/>
      <c r="B2865" s="24"/>
      <c r="K2865" s="24"/>
      <c r="L2865" s="24"/>
    </row>
    <row r="2866" spans="1:12">
      <c r="A2866" s="24"/>
      <c r="B2866" s="24"/>
      <c r="K2866" s="24"/>
      <c r="L2866" s="24"/>
    </row>
    <row r="2867" spans="1:12">
      <c r="A2867" s="24"/>
      <c r="B2867" s="24"/>
      <c r="K2867" s="24"/>
      <c r="L2867" s="24"/>
    </row>
    <row r="2868" spans="1:12">
      <c r="A2868" s="24"/>
      <c r="B2868" s="24"/>
      <c r="K2868" s="24"/>
      <c r="L2868" s="24"/>
    </row>
    <row r="2869" spans="1:12">
      <c r="A2869" s="24"/>
      <c r="B2869" s="24"/>
      <c r="K2869" s="24"/>
      <c r="L2869" s="24"/>
    </row>
    <row r="2870" spans="1:12">
      <c r="A2870" s="24"/>
      <c r="B2870" s="24"/>
      <c r="K2870" s="24"/>
      <c r="L2870" s="24"/>
    </row>
    <row r="2871" spans="1:12">
      <c r="A2871" s="24"/>
      <c r="B2871" s="24"/>
      <c r="K2871" s="24"/>
      <c r="L2871" s="24"/>
    </row>
    <row r="2872" spans="1:12">
      <c r="A2872" s="24"/>
      <c r="B2872" s="24"/>
      <c r="K2872" s="24"/>
      <c r="L2872" s="24"/>
    </row>
    <row r="2873" spans="1:12">
      <c r="A2873" s="24"/>
      <c r="B2873" s="24"/>
      <c r="K2873" s="24"/>
      <c r="L2873" s="24"/>
    </row>
    <row r="2874" spans="1:12">
      <c r="A2874" s="24"/>
      <c r="B2874" s="24"/>
      <c r="K2874" s="24"/>
      <c r="L2874" s="24"/>
    </row>
    <row r="2875" spans="1:12">
      <c r="A2875" s="24"/>
      <c r="B2875" s="24"/>
      <c r="K2875" s="24"/>
      <c r="L2875" s="24"/>
    </row>
    <row r="2876" spans="1:12">
      <c r="A2876" s="24"/>
      <c r="B2876" s="24"/>
      <c r="K2876" s="24"/>
      <c r="L2876" s="24"/>
    </row>
    <row r="2877" spans="1:12">
      <c r="A2877" s="24"/>
      <c r="B2877" s="24"/>
      <c r="K2877" s="24"/>
      <c r="L2877" s="24"/>
    </row>
    <row r="2878" spans="1:12">
      <c r="A2878" s="24"/>
      <c r="B2878" s="24"/>
      <c r="K2878" s="24"/>
      <c r="L2878" s="24"/>
    </row>
    <row r="2879" spans="1:12">
      <c r="A2879" s="24"/>
      <c r="B2879" s="24"/>
      <c r="K2879" s="24"/>
      <c r="L2879" s="24"/>
    </row>
    <row r="2880" spans="1:12">
      <c r="A2880" s="24"/>
      <c r="B2880" s="24"/>
      <c r="K2880" s="24"/>
      <c r="L2880" s="24"/>
    </row>
    <row r="2881" spans="1:12">
      <c r="A2881" s="24"/>
      <c r="B2881" s="24"/>
      <c r="K2881" s="24"/>
      <c r="L2881" s="24"/>
    </row>
    <row r="2882" spans="1:12">
      <c r="A2882" s="24"/>
      <c r="B2882" s="24"/>
      <c r="K2882" s="24"/>
      <c r="L2882" s="24"/>
    </row>
    <row r="2883" spans="1:12">
      <c r="A2883" s="24"/>
      <c r="B2883" s="24"/>
      <c r="K2883" s="24"/>
      <c r="L2883" s="24"/>
    </row>
    <row r="2884" spans="1:12">
      <c r="A2884" s="24"/>
      <c r="B2884" s="24"/>
      <c r="K2884" s="24"/>
      <c r="L2884" s="24"/>
    </row>
    <row r="2885" spans="1:12">
      <c r="A2885" s="24"/>
      <c r="B2885" s="24"/>
      <c r="K2885" s="24"/>
      <c r="L2885" s="24"/>
    </row>
    <row r="2886" spans="1:12">
      <c r="A2886" s="24"/>
      <c r="B2886" s="24"/>
      <c r="K2886" s="24"/>
      <c r="L2886" s="24"/>
    </row>
    <row r="2887" spans="1:12">
      <c r="A2887" s="24"/>
      <c r="B2887" s="24"/>
      <c r="K2887" s="24"/>
      <c r="L2887" s="24"/>
    </row>
    <row r="2888" spans="1:12">
      <c r="A2888" s="24"/>
      <c r="B2888" s="24"/>
      <c r="K2888" s="24"/>
      <c r="L2888" s="24"/>
    </row>
    <row r="2889" spans="1:12">
      <c r="A2889" s="24"/>
      <c r="B2889" s="24"/>
      <c r="K2889" s="24"/>
      <c r="L2889" s="24"/>
    </row>
    <row r="2890" spans="1:12">
      <c r="A2890" s="24"/>
      <c r="B2890" s="24"/>
      <c r="K2890" s="24"/>
      <c r="L2890" s="24"/>
    </row>
    <row r="2891" spans="1:12">
      <c r="A2891" s="24"/>
      <c r="B2891" s="24"/>
      <c r="K2891" s="24"/>
      <c r="L2891" s="24"/>
    </row>
    <row r="2892" spans="1:12">
      <c r="A2892" s="24"/>
      <c r="B2892" s="24"/>
      <c r="K2892" s="24"/>
      <c r="L2892" s="24"/>
    </row>
    <row r="2893" spans="1:12">
      <c r="A2893" s="24"/>
      <c r="B2893" s="24"/>
      <c r="K2893" s="24"/>
      <c r="L2893" s="24"/>
    </row>
    <row r="2894" spans="1:12">
      <c r="A2894" s="24"/>
      <c r="B2894" s="24"/>
      <c r="K2894" s="24"/>
      <c r="L2894" s="24"/>
    </row>
    <row r="2895" spans="1:12">
      <c r="A2895" s="24"/>
      <c r="B2895" s="24"/>
      <c r="K2895" s="24"/>
      <c r="L2895" s="24"/>
    </row>
    <row r="2896" spans="1:12">
      <c r="A2896" s="24"/>
      <c r="B2896" s="24"/>
      <c r="K2896" s="24"/>
      <c r="L2896" s="24"/>
    </row>
    <row r="2897" spans="1:12">
      <c r="A2897" s="24"/>
      <c r="B2897" s="24"/>
      <c r="K2897" s="24"/>
      <c r="L2897" s="24"/>
    </row>
    <row r="2898" spans="1:12">
      <c r="A2898" s="24"/>
      <c r="B2898" s="24"/>
      <c r="K2898" s="24"/>
      <c r="L2898" s="24"/>
    </row>
    <row r="2899" spans="1:12">
      <c r="A2899" s="24"/>
      <c r="B2899" s="24"/>
      <c r="K2899" s="24"/>
      <c r="L2899" s="24"/>
    </row>
    <row r="2900" spans="1:12">
      <c r="A2900" s="24"/>
      <c r="B2900" s="24"/>
      <c r="K2900" s="24"/>
      <c r="L2900" s="24"/>
    </row>
    <row r="2901" spans="1:12">
      <c r="A2901" s="24"/>
      <c r="B2901" s="24"/>
      <c r="K2901" s="24"/>
      <c r="L2901" s="24"/>
    </row>
    <row r="2902" spans="1:12">
      <c r="A2902" s="24"/>
      <c r="B2902" s="24"/>
      <c r="K2902" s="24"/>
      <c r="L2902" s="24"/>
    </row>
    <row r="2903" spans="1:12">
      <c r="A2903" s="24"/>
      <c r="B2903" s="24"/>
      <c r="K2903" s="24"/>
      <c r="L2903" s="24"/>
    </row>
    <row r="2904" spans="1:12">
      <c r="A2904" s="24"/>
      <c r="B2904" s="24"/>
      <c r="K2904" s="24"/>
      <c r="L2904" s="24"/>
    </row>
    <row r="2905" spans="1:12">
      <c r="A2905" s="24"/>
      <c r="B2905" s="24"/>
      <c r="K2905" s="24"/>
      <c r="L2905" s="24"/>
    </row>
    <row r="2906" spans="1:12">
      <c r="A2906" s="24"/>
      <c r="B2906" s="24"/>
      <c r="K2906" s="24"/>
      <c r="L2906" s="24"/>
    </row>
    <row r="2907" spans="1:12">
      <c r="A2907" s="24"/>
      <c r="B2907" s="24"/>
      <c r="K2907" s="24"/>
      <c r="L2907" s="24"/>
    </row>
    <row r="2908" spans="1:12">
      <c r="A2908" s="24"/>
      <c r="B2908" s="24"/>
      <c r="K2908" s="24"/>
      <c r="L2908" s="24"/>
    </row>
    <row r="2909" spans="1:12">
      <c r="A2909" s="24"/>
      <c r="B2909" s="24"/>
      <c r="K2909" s="24"/>
      <c r="L2909" s="24"/>
    </row>
    <row r="2910" spans="1:12">
      <c r="A2910" s="24"/>
      <c r="B2910" s="24"/>
      <c r="K2910" s="24"/>
      <c r="L2910" s="24"/>
    </row>
    <row r="2911" spans="1:12">
      <c r="A2911" s="24"/>
      <c r="B2911" s="24"/>
      <c r="K2911" s="24"/>
      <c r="L2911" s="24"/>
    </row>
    <row r="2912" spans="1:12">
      <c r="A2912" s="24"/>
      <c r="B2912" s="24"/>
      <c r="K2912" s="24"/>
      <c r="L2912" s="24"/>
    </row>
    <row r="2913" spans="1:12">
      <c r="A2913" s="24"/>
      <c r="B2913" s="24"/>
      <c r="K2913" s="24"/>
      <c r="L2913" s="24"/>
    </row>
    <row r="2914" spans="1:12">
      <c r="A2914" s="24"/>
      <c r="B2914" s="24"/>
      <c r="K2914" s="24"/>
      <c r="L2914" s="24"/>
    </row>
    <row r="2915" spans="1:12">
      <c r="A2915" s="24"/>
      <c r="B2915" s="24"/>
      <c r="K2915" s="24"/>
      <c r="L2915" s="24"/>
    </row>
    <row r="2916" spans="1:12">
      <c r="A2916" s="24"/>
      <c r="B2916" s="24"/>
      <c r="K2916" s="24"/>
      <c r="L2916" s="24"/>
    </row>
    <row r="2917" spans="1:12">
      <c r="A2917" s="24"/>
      <c r="B2917" s="24"/>
      <c r="K2917" s="24"/>
      <c r="L2917" s="24"/>
    </row>
    <row r="2918" spans="1:12">
      <c r="A2918" s="24"/>
      <c r="B2918" s="24"/>
      <c r="K2918" s="24"/>
      <c r="L2918" s="24"/>
    </row>
    <row r="2919" spans="1:12">
      <c r="A2919" s="24"/>
      <c r="B2919" s="24"/>
      <c r="K2919" s="24"/>
      <c r="L2919" s="24"/>
    </row>
    <row r="2920" spans="1:12">
      <c r="A2920" s="24"/>
      <c r="B2920" s="24"/>
      <c r="K2920" s="24"/>
      <c r="L2920" s="24"/>
    </row>
    <row r="2921" spans="1:12">
      <c r="A2921" s="24"/>
      <c r="B2921" s="24"/>
      <c r="K2921" s="24"/>
      <c r="L2921" s="24"/>
    </row>
    <row r="2922" spans="1:12">
      <c r="A2922" s="24"/>
      <c r="B2922" s="24"/>
      <c r="K2922" s="24"/>
      <c r="L2922" s="24"/>
    </row>
    <row r="2923" spans="1:12">
      <c r="A2923" s="24"/>
      <c r="B2923" s="24"/>
      <c r="K2923" s="24"/>
      <c r="L2923" s="24"/>
    </row>
    <row r="2924" spans="1:12">
      <c r="A2924" s="24"/>
      <c r="B2924" s="24"/>
      <c r="K2924" s="24"/>
      <c r="L2924" s="24"/>
    </row>
    <row r="2925" spans="1:12">
      <c r="A2925" s="24"/>
      <c r="B2925" s="24"/>
      <c r="K2925" s="24"/>
      <c r="L2925" s="24"/>
    </row>
    <row r="2926" spans="1:12">
      <c r="A2926" s="24"/>
      <c r="B2926" s="24"/>
      <c r="K2926" s="24"/>
      <c r="L2926" s="24"/>
    </row>
    <row r="2927" spans="1:12">
      <c r="A2927" s="24"/>
      <c r="B2927" s="24"/>
      <c r="K2927" s="24"/>
      <c r="L2927" s="24"/>
    </row>
    <row r="2928" spans="1:12">
      <c r="A2928" s="24"/>
      <c r="B2928" s="24"/>
      <c r="K2928" s="24"/>
      <c r="L2928" s="24"/>
    </row>
    <row r="2929" spans="1:26">
      <c r="A2929" s="24"/>
      <c r="B2929" s="24"/>
      <c r="K2929" s="24"/>
      <c r="L2929" s="24"/>
    </row>
    <row r="2930" spans="1:26">
      <c r="A2930" s="24"/>
      <c r="B2930" s="24"/>
      <c r="K2930" s="24"/>
      <c r="L2930" s="24"/>
    </row>
    <row r="2931" spans="1:26">
      <c r="A2931" s="24"/>
      <c r="B2931" s="24"/>
      <c r="K2931" s="24"/>
      <c r="L2931" s="24"/>
    </row>
    <row r="2932" spans="1:26">
      <c r="A2932" s="24"/>
      <c r="B2932" s="24"/>
      <c r="K2932" s="24"/>
      <c r="L2932" s="24"/>
    </row>
    <row r="2933" spans="1:26">
      <c r="A2933" s="24"/>
      <c r="B2933" s="24"/>
      <c r="K2933" s="24"/>
      <c r="L2933" s="24"/>
    </row>
    <row r="2934" spans="1:26">
      <c r="A2934" s="24"/>
      <c r="B2934" s="24"/>
      <c r="K2934" s="24"/>
      <c r="L2934" s="24"/>
    </row>
    <row r="2935" spans="1:26">
      <c r="A2935" s="24"/>
      <c r="B2935" s="24"/>
      <c r="K2935" s="24"/>
      <c r="L2935" s="24"/>
    </row>
    <row r="2936" spans="1:26">
      <c r="A2936" s="24"/>
      <c r="B2936" s="24"/>
      <c r="K2936" s="24"/>
      <c r="L2936" s="24"/>
    </row>
    <row r="2937" spans="1:26">
      <c r="A2937" s="24"/>
      <c r="B2937" s="24"/>
      <c r="K2937" s="24"/>
      <c r="L2937" s="24"/>
    </row>
    <row r="2938" spans="1:26">
      <c r="A2938" s="24"/>
      <c r="B2938" s="24"/>
      <c r="K2938" s="24"/>
      <c r="L2938" s="24"/>
    </row>
    <row r="2939" spans="1:26">
      <c r="A2939" s="24"/>
      <c r="B2939" s="24"/>
      <c r="K2939" s="24"/>
      <c r="L2939" s="24"/>
      <c r="Z2939" s="65"/>
    </row>
    <row r="2940" spans="1:26">
      <c r="A2940" s="24"/>
      <c r="B2940" s="24"/>
      <c r="K2940" s="24"/>
      <c r="L2940" s="24"/>
      <c r="Z2940" s="65"/>
    </row>
    <row r="2941" spans="1:26">
      <c r="A2941" s="24"/>
      <c r="B2941" s="24"/>
      <c r="K2941" s="24"/>
      <c r="L2941" s="24"/>
      <c r="Z2941" s="65"/>
    </row>
    <row r="2942" spans="1:26">
      <c r="A2942" s="24"/>
      <c r="B2942" s="24"/>
      <c r="K2942" s="24"/>
      <c r="L2942" s="24"/>
      <c r="Z2942" s="65"/>
    </row>
    <row r="2943" spans="1:26">
      <c r="A2943" s="24"/>
      <c r="B2943" s="24"/>
      <c r="K2943" s="24"/>
      <c r="L2943" s="24"/>
      <c r="Z2943" s="65"/>
    </row>
    <row r="2944" spans="1:26">
      <c r="A2944" s="24"/>
      <c r="B2944" s="24"/>
      <c r="K2944" s="24"/>
      <c r="L2944" s="24"/>
      <c r="Z2944" s="65"/>
    </row>
    <row r="2945" spans="1:26">
      <c r="A2945" s="24"/>
      <c r="B2945" s="24"/>
      <c r="K2945" s="24"/>
      <c r="L2945" s="24"/>
      <c r="Z2945" s="65"/>
    </row>
    <row r="2946" spans="1:26">
      <c r="A2946" s="24"/>
      <c r="B2946" s="24"/>
      <c r="K2946" s="24"/>
      <c r="L2946" s="24"/>
      <c r="Z2946" s="65"/>
    </row>
    <row r="2947" spans="1:26">
      <c r="A2947" s="24"/>
      <c r="B2947" s="24"/>
      <c r="K2947" s="24"/>
      <c r="L2947" s="24"/>
      <c r="Z2947" s="65"/>
    </row>
    <row r="2948" spans="1:26">
      <c r="A2948" s="24"/>
      <c r="B2948" s="24"/>
      <c r="K2948" s="24"/>
      <c r="L2948" s="24"/>
      <c r="Z2948" s="65"/>
    </row>
    <row r="2949" spans="1:26">
      <c r="A2949" s="24"/>
      <c r="B2949" s="24"/>
      <c r="K2949" s="24"/>
      <c r="L2949" s="24"/>
      <c r="Z2949" s="65"/>
    </row>
    <row r="2950" spans="1:26">
      <c r="A2950" s="24"/>
      <c r="B2950" s="24"/>
      <c r="K2950" s="24"/>
      <c r="L2950" s="24"/>
      <c r="Z2950" s="65"/>
    </row>
    <row r="2951" spans="1:26">
      <c r="A2951" s="24"/>
      <c r="B2951" s="24"/>
      <c r="K2951" s="24"/>
      <c r="L2951" s="24"/>
      <c r="Z2951" s="65"/>
    </row>
    <row r="2952" spans="1:26">
      <c r="A2952" s="24"/>
      <c r="B2952" s="24"/>
      <c r="K2952" s="24"/>
      <c r="L2952" s="24"/>
      <c r="Z2952" s="65"/>
    </row>
    <row r="2953" spans="1:26">
      <c r="A2953" s="24"/>
      <c r="B2953" s="24"/>
      <c r="K2953" s="24"/>
      <c r="L2953" s="24"/>
      <c r="Z2953" s="65"/>
    </row>
    <row r="2954" spans="1:26">
      <c r="A2954" s="24"/>
      <c r="B2954" s="24"/>
      <c r="K2954" s="24"/>
      <c r="L2954" s="24"/>
      <c r="Z2954" s="65"/>
    </row>
    <row r="2955" spans="1:26">
      <c r="A2955" s="24"/>
      <c r="B2955" s="24"/>
      <c r="K2955" s="24"/>
      <c r="L2955" s="24"/>
      <c r="Z2955" s="65"/>
    </row>
    <row r="2956" spans="1:26">
      <c r="A2956" s="24"/>
      <c r="B2956" s="24"/>
      <c r="K2956" s="24"/>
      <c r="L2956" s="24"/>
      <c r="Z2956" s="65"/>
    </row>
    <row r="2957" spans="1:26">
      <c r="A2957" s="24"/>
      <c r="B2957" s="24"/>
      <c r="K2957" s="24"/>
      <c r="L2957" s="24"/>
      <c r="Z2957" s="65"/>
    </row>
    <row r="2958" spans="1:26">
      <c r="A2958" s="24"/>
      <c r="B2958" s="24"/>
      <c r="K2958" s="24"/>
      <c r="L2958" s="24"/>
      <c r="Z2958" s="65"/>
    </row>
    <row r="2959" spans="1:26">
      <c r="A2959" s="24"/>
      <c r="B2959" s="24"/>
      <c r="K2959" s="24"/>
      <c r="L2959" s="24"/>
      <c r="Z2959" s="65"/>
    </row>
    <row r="2960" spans="1:26">
      <c r="A2960" s="24"/>
      <c r="B2960" s="24"/>
      <c r="K2960" s="24"/>
      <c r="L2960" s="24"/>
      <c r="Z2960" s="65"/>
    </row>
    <row r="2961" spans="1:26">
      <c r="A2961" s="24"/>
      <c r="B2961" s="24"/>
      <c r="K2961" s="24"/>
      <c r="L2961" s="24"/>
      <c r="Z2961" s="65"/>
    </row>
    <row r="2962" spans="1:26">
      <c r="A2962" s="24"/>
      <c r="B2962" s="24"/>
      <c r="K2962" s="24"/>
      <c r="L2962" s="24"/>
      <c r="Z2962" s="65"/>
    </row>
    <row r="2963" spans="1:26">
      <c r="A2963" s="24"/>
      <c r="B2963" s="24"/>
      <c r="K2963" s="24"/>
      <c r="L2963" s="24"/>
      <c r="Z2963" s="65"/>
    </row>
    <row r="2964" spans="1:26">
      <c r="A2964" s="24"/>
      <c r="B2964" s="24"/>
      <c r="K2964" s="24"/>
      <c r="L2964" s="24"/>
      <c r="Z2964" s="65"/>
    </row>
    <row r="2965" spans="1:26">
      <c r="A2965" s="24"/>
      <c r="B2965" s="24"/>
      <c r="K2965" s="24"/>
      <c r="L2965" s="24"/>
      <c r="Z2965" s="65"/>
    </row>
    <row r="2966" spans="1:26">
      <c r="A2966" s="24"/>
      <c r="B2966" s="24"/>
      <c r="K2966" s="24"/>
      <c r="L2966" s="24"/>
      <c r="Z2966" s="65"/>
    </row>
    <row r="2967" spans="1:26">
      <c r="A2967" s="24"/>
      <c r="B2967" s="24"/>
      <c r="K2967" s="24"/>
      <c r="L2967" s="24"/>
      <c r="Z2967" s="65"/>
    </row>
    <row r="2968" spans="1:26">
      <c r="A2968" s="24"/>
      <c r="B2968" s="24"/>
      <c r="K2968" s="24"/>
      <c r="L2968" s="24"/>
      <c r="Z2968" s="65"/>
    </row>
    <row r="2969" spans="1:26">
      <c r="A2969" s="24"/>
      <c r="B2969" s="24"/>
      <c r="K2969" s="24"/>
      <c r="L2969" s="24"/>
      <c r="Z2969" s="65"/>
    </row>
    <row r="2970" spans="1:26">
      <c r="A2970" s="24"/>
      <c r="B2970" s="24"/>
      <c r="K2970" s="24"/>
      <c r="L2970" s="24"/>
      <c r="Z2970" s="65"/>
    </row>
    <row r="2971" spans="1:26">
      <c r="A2971" s="24"/>
      <c r="B2971" s="24"/>
      <c r="K2971" s="24"/>
      <c r="L2971" s="24"/>
      <c r="Z2971" s="65"/>
    </row>
    <row r="2972" spans="1:26">
      <c r="A2972" s="24"/>
      <c r="B2972" s="24"/>
      <c r="K2972" s="24"/>
      <c r="L2972" s="24"/>
      <c r="Z2972" s="65"/>
    </row>
    <row r="2973" spans="1:26">
      <c r="A2973" s="24"/>
      <c r="B2973" s="24"/>
      <c r="K2973" s="24"/>
      <c r="L2973" s="24"/>
      <c r="Z2973" s="65"/>
    </row>
    <row r="2974" spans="1:26">
      <c r="A2974" s="24"/>
      <c r="B2974" s="24"/>
      <c r="K2974" s="24"/>
      <c r="L2974" s="24"/>
      <c r="Z2974" s="65"/>
    </row>
    <row r="2975" spans="1:26">
      <c r="A2975" s="24"/>
      <c r="B2975" s="24"/>
      <c r="K2975" s="24"/>
      <c r="L2975" s="24"/>
      <c r="Z2975" s="65"/>
    </row>
    <row r="2976" spans="1:26">
      <c r="A2976" s="24"/>
      <c r="B2976" s="24"/>
      <c r="K2976" s="24"/>
      <c r="L2976" s="24"/>
      <c r="Z2976" s="65"/>
    </row>
    <row r="2977" spans="1:26">
      <c r="A2977" s="24"/>
      <c r="B2977" s="24"/>
      <c r="K2977" s="24"/>
      <c r="L2977" s="24"/>
      <c r="Z2977" s="65"/>
    </row>
    <row r="2978" spans="1:26">
      <c r="A2978" s="24"/>
      <c r="B2978" s="24"/>
      <c r="K2978" s="24"/>
      <c r="L2978" s="24"/>
      <c r="Z2978" s="65"/>
    </row>
    <row r="2979" spans="1:26">
      <c r="A2979" s="24"/>
      <c r="B2979" s="24"/>
      <c r="K2979" s="24"/>
      <c r="L2979" s="24"/>
      <c r="Z2979" s="65"/>
    </row>
    <row r="2980" spans="1:26">
      <c r="A2980" s="24"/>
      <c r="B2980" s="24"/>
      <c r="K2980" s="24"/>
      <c r="L2980" s="24"/>
      <c r="Z2980" s="65"/>
    </row>
    <row r="2981" spans="1:26">
      <c r="A2981" s="24"/>
      <c r="B2981" s="24"/>
      <c r="K2981" s="24"/>
      <c r="L2981" s="24"/>
      <c r="Z2981" s="65"/>
    </row>
    <row r="2982" spans="1:26">
      <c r="A2982" s="24"/>
      <c r="B2982" s="24"/>
      <c r="K2982" s="24"/>
      <c r="L2982" s="24"/>
      <c r="Z2982" s="65"/>
    </row>
    <row r="2983" spans="1:26">
      <c r="A2983" s="24"/>
      <c r="B2983" s="24"/>
      <c r="K2983" s="24"/>
      <c r="L2983" s="24"/>
      <c r="Z2983" s="65"/>
    </row>
    <row r="2984" spans="1:26">
      <c r="A2984" s="24"/>
      <c r="B2984" s="24"/>
      <c r="K2984" s="24"/>
      <c r="L2984" s="24"/>
      <c r="Z2984" s="65"/>
    </row>
    <row r="2985" spans="1:26">
      <c r="A2985" s="24"/>
      <c r="B2985" s="24"/>
      <c r="K2985" s="24"/>
      <c r="L2985" s="24"/>
      <c r="Z2985" s="65"/>
    </row>
    <row r="2986" spans="1:26">
      <c r="A2986" s="24"/>
      <c r="B2986" s="24"/>
      <c r="K2986" s="24"/>
      <c r="L2986" s="24"/>
      <c r="Z2986" s="65"/>
    </row>
    <row r="2987" spans="1:26">
      <c r="A2987" s="24"/>
      <c r="B2987" s="24"/>
      <c r="K2987" s="24"/>
      <c r="L2987" s="24"/>
      <c r="Z2987" s="65"/>
    </row>
    <row r="2988" spans="1:26">
      <c r="A2988" s="24"/>
      <c r="B2988" s="24"/>
      <c r="K2988" s="24"/>
      <c r="L2988" s="24"/>
      <c r="Z2988" s="65"/>
    </row>
    <row r="2989" spans="1:26">
      <c r="A2989" s="24"/>
      <c r="B2989" s="24"/>
      <c r="K2989" s="24"/>
      <c r="L2989" s="24"/>
      <c r="Z2989" s="65"/>
    </row>
    <row r="2990" spans="1:26">
      <c r="A2990" s="24"/>
      <c r="B2990" s="24"/>
      <c r="K2990" s="24"/>
      <c r="L2990" s="24"/>
      <c r="Z2990" s="65"/>
    </row>
    <row r="2991" spans="1:26">
      <c r="A2991" s="24"/>
      <c r="B2991" s="24"/>
      <c r="K2991" s="24"/>
      <c r="L2991" s="24"/>
      <c r="Z2991" s="65"/>
    </row>
    <row r="2992" spans="1:26">
      <c r="A2992" s="24"/>
      <c r="B2992" s="24"/>
      <c r="K2992" s="24"/>
      <c r="L2992" s="24"/>
      <c r="Z2992" s="65"/>
    </row>
    <row r="2993" spans="1:26">
      <c r="A2993" s="24"/>
      <c r="B2993" s="24"/>
      <c r="K2993" s="24"/>
      <c r="L2993" s="24"/>
      <c r="Z2993" s="65"/>
    </row>
    <row r="2994" spans="1:26">
      <c r="A2994" s="24"/>
      <c r="B2994" s="24"/>
      <c r="K2994" s="24"/>
      <c r="L2994" s="24"/>
      <c r="Z2994" s="65"/>
    </row>
    <row r="2995" spans="1:26">
      <c r="A2995" s="24"/>
      <c r="B2995" s="24"/>
      <c r="K2995" s="24"/>
      <c r="L2995" s="24"/>
      <c r="Z2995" s="65"/>
    </row>
    <row r="2996" spans="1:26">
      <c r="A2996" s="24"/>
      <c r="B2996" s="24"/>
      <c r="K2996" s="24"/>
      <c r="L2996" s="24"/>
      <c r="Z2996" s="65"/>
    </row>
    <row r="2997" spans="1:26">
      <c r="A2997" s="24"/>
      <c r="B2997" s="24"/>
      <c r="K2997" s="24"/>
      <c r="L2997" s="24"/>
      <c r="Z2997" s="65"/>
    </row>
    <row r="2998" spans="1:26">
      <c r="A2998" s="24"/>
      <c r="B2998" s="24"/>
      <c r="K2998" s="24"/>
      <c r="L2998" s="24"/>
      <c r="Z2998" s="65"/>
    </row>
    <row r="2999" spans="1:26">
      <c r="A2999" s="24"/>
      <c r="B2999" s="24"/>
      <c r="K2999" s="24"/>
      <c r="L2999" s="24"/>
      <c r="Z2999" s="65"/>
    </row>
    <row r="3000" spans="1:26">
      <c r="A3000" s="24"/>
      <c r="B3000" s="24"/>
      <c r="K3000" s="24"/>
      <c r="L3000" s="24"/>
      <c r="Z3000" s="65"/>
    </row>
    <row r="3001" spans="1:26">
      <c r="A3001" s="24"/>
      <c r="B3001" s="24"/>
      <c r="K3001" s="24"/>
      <c r="L3001" s="24"/>
      <c r="Z3001" s="65"/>
    </row>
    <row r="3002" spans="1:26">
      <c r="A3002" s="24"/>
      <c r="B3002" s="24"/>
      <c r="K3002" s="24"/>
      <c r="L3002" s="24"/>
      <c r="Z3002" s="65"/>
    </row>
    <row r="3003" spans="1:26">
      <c r="A3003" s="24"/>
      <c r="B3003" s="24"/>
      <c r="K3003" s="24"/>
      <c r="L3003" s="24"/>
      <c r="Z3003" s="65"/>
    </row>
    <row r="3004" spans="1:26">
      <c r="A3004" s="24"/>
      <c r="B3004" s="24"/>
      <c r="K3004" s="24"/>
      <c r="L3004" s="24"/>
      <c r="Z3004" s="65"/>
    </row>
    <row r="3005" spans="1:26">
      <c r="A3005" s="24"/>
      <c r="B3005" s="24"/>
      <c r="K3005" s="24"/>
      <c r="L3005" s="24"/>
      <c r="Z3005" s="65"/>
    </row>
    <row r="3006" spans="1:26">
      <c r="A3006" s="24"/>
      <c r="B3006" s="24"/>
      <c r="K3006" s="24"/>
      <c r="L3006" s="24"/>
      <c r="Z3006" s="65"/>
    </row>
    <row r="3007" spans="1:26">
      <c r="A3007" s="24"/>
      <c r="B3007" s="24"/>
      <c r="K3007" s="24"/>
      <c r="L3007" s="24"/>
      <c r="Z3007" s="65"/>
    </row>
    <row r="3008" spans="1:26">
      <c r="A3008" s="24"/>
      <c r="B3008" s="24"/>
      <c r="K3008" s="24"/>
      <c r="L3008" s="24"/>
      <c r="Z3008" s="65"/>
    </row>
    <row r="3009" spans="1:26">
      <c r="A3009" s="24"/>
      <c r="B3009" s="24"/>
      <c r="K3009" s="24"/>
      <c r="L3009" s="24"/>
      <c r="Z3009" s="65"/>
    </row>
    <row r="3010" spans="1:26">
      <c r="A3010" s="24"/>
      <c r="B3010" s="24"/>
      <c r="K3010" s="24"/>
      <c r="L3010" s="24"/>
      <c r="Z3010" s="65"/>
    </row>
    <row r="3011" spans="1:26">
      <c r="A3011" s="24"/>
      <c r="B3011" s="24"/>
      <c r="K3011" s="24"/>
      <c r="L3011" s="24"/>
      <c r="Z3011" s="65"/>
    </row>
    <row r="3012" spans="1:26">
      <c r="A3012" s="24"/>
      <c r="B3012" s="24"/>
      <c r="K3012" s="24"/>
      <c r="L3012" s="24"/>
      <c r="Z3012" s="65"/>
    </row>
    <row r="3013" spans="1:26">
      <c r="A3013" s="24"/>
      <c r="B3013" s="24"/>
      <c r="K3013" s="24"/>
      <c r="L3013" s="24"/>
      <c r="Z3013" s="65"/>
    </row>
    <row r="3014" spans="1:26">
      <c r="A3014" s="24"/>
      <c r="B3014" s="24"/>
      <c r="K3014" s="24"/>
      <c r="L3014" s="24"/>
      <c r="Z3014" s="65"/>
    </row>
    <row r="3015" spans="1:26">
      <c r="A3015" s="24"/>
      <c r="B3015" s="24"/>
      <c r="K3015" s="24"/>
      <c r="L3015" s="24"/>
      <c r="Z3015" s="65"/>
    </row>
    <row r="3016" spans="1:26">
      <c r="A3016" s="24"/>
      <c r="B3016" s="24"/>
      <c r="K3016" s="24"/>
      <c r="L3016" s="24"/>
      <c r="Z3016" s="65"/>
    </row>
    <row r="3017" spans="1:26">
      <c r="A3017" s="24"/>
      <c r="B3017" s="24"/>
      <c r="K3017" s="24"/>
      <c r="L3017" s="24"/>
      <c r="Z3017" s="65"/>
    </row>
    <row r="3018" spans="1:26">
      <c r="A3018" s="24"/>
      <c r="B3018" s="24"/>
      <c r="K3018" s="24"/>
      <c r="L3018" s="24"/>
      <c r="Z3018" s="65"/>
    </row>
    <row r="3019" spans="1:26">
      <c r="A3019" s="24"/>
      <c r="B3019" s="24"/>
      <c r="K3019" s="24"/>
      <c r="L3019" s="24"/>
      <c r="Z3019" s="65"/>
    </row>
    <row r="3020" spans="1:26">
      <c r="A3020" s="24"/>
      <c r="B3020" s="24"/>
      <c r="K3020" s="24"/>
      <c r="L3020" s="24"/>
      <c r="Z3020" s="65"/>
    </row>
    <row r="3021" spans="1:26">
      <c r="A3021" s="24"/>
      <c r="B3021" s="24"/>
      <c r="K3021" s="24"/>
      <c r="L3021" s="24"/>
      <c r="Z3021" s="65"/>
    </row>
    <row r="3022" spans="1:26">
      <c r="A3022" s="24"/>
      <c r="B3022" s="24"/>
      <c r="K3022" s="24"/>
      <c r="L3022" s="24"/>
      <c r="Z3022" s="65"/>
    </row>
    <row r="3023" spans="1:26">
      <c r="A3023" s="24"/>
      <c r="B3023" s="24"/>
      <c r="K3023" s="24"/>
      <c r="L3023" s="24"/>
      <c r="Z3023" s="65"/>
    </row>
    <row r="3024" spans="1:26">
      <c r="A3024" s="24"/>
      <c r="B3024" s="24"/>
      <c r="K3024" s="24"/>
      <c r="L3024" s="24"/>
      <c r="Z3024" s="65"/>
    </row>
    <row r="3025" spans="1:12">
      <c r="A3025" s="24"/>
      <c r="B3025" s="24"/>
      <c r="K3025" s="24"/>
      <c r="L3025" s="24"/>
    </row>
    <row r="3026" spans="1:12">
      <c r="A3026" s="24"/>
      <c r="B3026" s="24"/>
      <c r="K3026" s="24"/>
      <c r="L3026" s="24"/>
    </row>
    <row r="3027" spans="1:12">
      <c r="A3027" s="24"/>
      <c r="B3027" s="24"/>
      <c r="K3027" s="24"/>
      <c r="L3027" s="24"/>
    </row>
    <row r="3028" spans="1:12">
      <c r="A3028" s="24"/>
      <c r="B3028" s="24"/>
      <c r="K3028" s="24"/>
      <c r="L3028" s="24"/>
    </row>
    <row r="3029" spans="1:12">
      <c r="A3029" s="24"/>
      <c r="B3029" s="24"/>
      <c r="K3029" s="24"/>
      <c r="L3029" s="24"/>
    </row>
    <row r="3030" spans="1:12">
      <c r="A3030" s="24"/>
      <c r="B3030" s="24"/>
      <c r="K3030" s="24"/>
      <c r="L3030" s="24"/>
    </row>
    <row r="3031" spans="1:12">
      <c r="A3031" s="24"/>
      <c r="B3031" s="24"/>
      <c r="K3031" s="24"/>
      <c r="L3031" s="24"/>
    </row>
    <row r="3032" spans="1:12">
      <c r="A3032" s="24"/>
      <c r="B3032" s="24"/>
      <c r="K3032" s="24"/>
      <c r="L3032" s="24"/>
    </row>
    <row r="3033" spans="1:12">
      <c r="A3033" s="24"/>
      <c r="B3033" s="24"/>
      <c r="K3033" s="24"/>
      <c r="L3033" s="24"/>
    </row>
    <row r="3034" spans="1:12">
      <c r="A3034" s="24"/>
      <c r="B3034" s="24"/>
      <c r="K3034" s="24"/>
      <c r="L3034" s="24"/>
    </row>
    <row r="3035" spans="1:12">
      <c r="A3035" s="24"/>
      <c r="B3035" s="24"/>
      <c r="K3035" s="24"/>
      <c r="L3035" s="24"/>
    </row>
    <row r="3036" spans="1:12">
      <c r="A3036" s="24"/>
      <c r="B3036" s="24"/>
      <c r="K3036" s="24"/>
      <c r="L3036" s="24"/>
    </row>
    <row r="3037" spans="1:12">
      <c r="A3037" s="24"/>
      <c r="B3037" s="24"/>
      <c r="K3037" s="24"/>
      <c r="L3037" s="24"/>
    </row>
    <row r="3038" spans="1:12">
      <c r="A3038" s="24"/>
      <c r="B3038" s="24"/>
      <c r="K3038" s="24"/>
      <c r="L3038" s="24"/>
    </row>
    <row r="3039" spans="1:12">
      <c r="A3039" s="24"/>
      <c r="B3039" s="24"/>
      <c r="K3039" s="24"/>
      <c r="L3039" s="24"/>
    </row>
    <row r="3040" spans="1:12">
      <c r="A3040" s="24"/>
      <c r="B3040" s="24"/>
      <c r="K3040" s="24"/>
      <c r="L3040" s="24"/>
    </row>
    <row r="3041" spans="1:12">
      <c r="A3041" s="24"/>
      <c r="B3041" s="24"/>
      <c r="K3041" s="24"/>
      <c r="L3041" s="24"/>
    </row>
    <row r="3042" spans="1:12">
      <c r="A3042" s="24"/>
      <c r="B3042" s="24"/>
      <c r="K3042" s="24"/>
      <c r="L3042" s="24"/>
    </row>
    <row r="3043" spans="1:12">
      <c r="A3043" s="24"/>
      <c r="B3043" s="24"/>
      <c r="K3043" s="24"/>
      <c r="L3043" s="24"/>
    </row>
    <row r="3044" spans="1:12">
      <c r="A3044" s="24"/>
      <c r="B3044" s="24"/>
      <c r="K3044" s="24"/>
      <c r="L3044" s="24"/>
    </row>
    <row r="3045" spans="1:12">
      <c r="A3045" s="24"/>
      <c r="B3045" s="24"/>
      <c r="K3045" s="24"/>
      <c r="L3045" s="24"/>
    </row>
    <row r="3046" spans="1:12">
      <c r="A3046" s="24"/>
      <c r="B3046" s="24"/>
      <c r="K3046" s="24"/>
      <c r="L3046" s="24"/>
    </row>
    <row r="3047" spans="1:12">
      <c r="A3047" s="24"/>
      <c r="B3047" s="24"/>
      <c r="K3047" s="24"/>
      <c r="L3047" s="24"/>
    </row>
    <row r="3048" spans="1:12">
      <c r="A3048" s="24"/>
      <c r="B3048" s="24"/>
      <c r="K3048" s="24"/>
      <c r="L3048" s="24"/>
    </row>
    <row r="3049" spans="1:12">
      <c r="A3049" s="24"/>
      <c r="B3049" s="24"/>
      <c r="K3049" s="24"/>
      <c r="L3049" s="24"/>
    </row>
    <row r="3050" spans="1:12">
      <c r="A3050" s="24"/>
      <c r="B3050" s="24"/>
      <c r="K3050" s="24"/>
      <c r="L3050" s="24"/>
    </row>
    <row r="3051" spans="1:12">
      <c r="A3051" s="24"/>
      <c r="B3051" s="24"/>
      <c r="K3051" s="24"/>
      <c r="L3051" s="24"/>
    </row>
    <row r="3052" spans="1:12">
      <c r="A3052" s="24"/>
      <c r="B3052" s="24"/>
      <c r="K3052" s="24"/>
      <c r="L3052" s="24"/>
    </row>
    <row r="3053" spans="1:12">
      <c r="A3053" s="24"/>
      <c r="B3053" s="24"/>
      <c r="K3053" s="24"/>
      <c r="L3053" s="24"/>
    </row>
    <row r="3054" spans="1:12">
      <c r="A3054" s="24"/>
      <c r="B3054" s="24"/>
      <c r="K3054" s="24"/>
      <c r="L3054" s="24"/>
    </row>
    <row r="3055" spans="1:12">
      <c r="A3055" s="24"/>
      <c r="B3055" s="24"/>
      <c r="K3055" s="24"/>
      <c r="L3055" s="24"/>
    </row>
    <row r="3056" spans="1:12">
      <c r="A3056" s="24"/>
      <c r="B3056" s="24"/>
      <c r="K3056" s="24"/>
      <c r="L3056" s="24"/>
    </row>
    <row r="3057" spans="1:12">
      <c r="A3057" s="24"/>
      <c r="B3057" s="24"/>
      <c r="K3057" s="24"/>
      <c r="L3057" s="24"/>
    </row>
    <row r="3058" spans="1:12">
      <c r="A3058" s="24"/>
      <c r="B3058" s="24"/>
      <c r="K3058" s="24"/>
      <c r="L3058" s="24"/>
    </row>
    <row r="3059" spans="1:12">
      <c r="A3059" s="24"/>
      <c r="B3059" s="24"/>
      <c r="K3059" s="24"/>
      <c r="L3059" s="24"/>
    </row>
    <row r="3060" spans="1:12">
      <c r="A3060" s="24"/>
      <c r="B3060" s="24"/>
      <c r="K3060" s="24"/>
      <c r="L3060" s="24"/>
    </row>
    <row r="3061" spans="1:12">
      <c r="A3061" s="24"/>
      <c r="B3061" s="24"/>
      <c r="K3061" s="24"/>
      <c r="L3061" s="24"/>
    </row>
    <row r="3062" spans="1:12">
      <c r="A3062" s="24"/>
      <c r="B3062" s="24"/>
      <c r="K3062" s="24"/>
      <c r="L3062" s="24"/>
    </row>
    <row r="3063" spans="1:12">
      <c r="A3063" s="24"/>
      <c r="B3063" s="24"/>
      <c r="K3063" s="24"/>
      <c r="L3063" s="24"/>
    </row>
    <row r="3064" spans="1:12">
      <c r="A3064" s="24"/>
      <c r="B3064" s="24"/>
      <c r="K3064" s="24"/>
      <c r="L3064" s="24"/>
    </row>
    <row r="3065" spans="1:12">
      <c r="A3065" s="24"/>
      <c r="B3065" s="24"/>
      <c r="K3065" s="24"/>
      <c r="L3065" s="24"/>
    </row>
    <row r="3066" spans="1:12">
      <c r="A3066" s="24"/>
      <c r="B3066" s="24"/>
      <c r="K3066" s="24"/>
      <c r="L3066" s="24"/>
    </row>
    <row r="3067" spans="1:12">
      <c r="A3067" s="24"/>
      <c r="B3067" s="24"/>
      <c r="K3067" s="24"/>
      <c r="L3067" s="24"/>
    </row>
    <row r="3068" spans="1:12">
      <c r="A3068" s="24"/>
      <c r="B3068" s="24"/>
      <c r="K3068" s="24"/>
      <c r="L3068" s="24"/>
    </row>
    <row r="3069" spans="1:12">
      <c r="A3069" s="24"/>
      <c r="B3069" s="24"/>
      <c r="K3069" s="24"/>
      <c r="L3069" s="24"/>
    </row>
    <row r="3070" spans="1:12">
      <c r="A3070" s="24"/>
      <c r="B3070" s="24"/>
      <c r="K3070" s="24"/>
      <c r="L3070" s="24"/>
    </row>
    <row r="3071" spans="1:12">
      <c r="A3071" s="24"/>
      <c r="B3071" s="24"/>
      <c r="K3071" s="24"/>
      <c r="L3071" s="24"/>
    </row>
    <row r="3072" spans="1:12">
      <c r="A3072" s="24"/>
      <c r="B3072" s="24"/>
      <c r="K3072" s="24"/>
      <c r="L3072" s="24"/>
    </row>
    <row r="3073" spans="1:12">
      <c r="A3073" s="24"/>
      <c r="B3073" s="24"/>
      <c r="K3073" s="24"/>
      <c r="L3073" s="24"/>
    </row>
    <row r="3074" spans="1:12">
      <c r="A3074" s="24"/>
      <c r="B3074" s="24"/>
      <c r="K3074" s="24"/>
      <c r="L3074" s="24"/>
    </row>
    <row r="3075" spans="1:12">
      <c r="A3075" s="24"/>
      <c r="B3075" s="24"/>
      <c r="K3075" s="24"/>
      <c r="L3075" s="24"/>
    </row>
    <row r="3076" spans="1:12">
      <c r="A3076" s="24"/>
      <c r="B3076" s="24"/>
      <c r="K3076" s="24"/>
      <c r="L3076" s="24"/>
    </row>
    <row r="3077" spans="1:12">
      <c r="A3077" s="24"/>
      <c r="B3077" s="24"/>
      <c r="K3077" s="24"/>
      <c r="L3077" s="24"/>
    </row>
    <row r="3078" spans="1:12">
      <c r="A3078" s="24"/>
      <c r="B3078" s="24"/>
      <c r="K3078" s="24"/>
      <c r="L3078" s="24"/>
    </row>
    <row r="3079" spans="1:12">
      <c r="A3079" s="24"/>
      <c r="B3079" s="24"/>
      <c r="K3079" s="24"/>
      <c r="L3079" s="24"/>
    </row>
    <row r="3080" spans="1:12">
      <c r="A3080" s="24"/>
      <c r="B3080" s="24"/>
      <c r="K3080" s="24"/>
      <c r="L3080" s="24"/>
    </row>
    <row r="3081" spans="1:12">
      <c r="A3081" s="24"/>
      <c r="B3081" s="24"/>
      <c r="K3081" s="24"/>
      <c r="L3081" s="24"/>
    </row>
    <row r="3082" spans="1:12">
      <c r="A3082" s="24"/>
      <c r="B3082" s="24"/>
      <c r="K3082" s="24"/>
      <c r="L3082" s="24"/>
    </row>
    <row r="3083" spans="1:12">
      <c r="A3083" s="24"/>
      <c r="B3083" s="24"/>
      <c r="K3083" s="24"/>
      <c r="L3083" s="24"/>
    </row>
    <row r="3084" spans="1:12">
      <c r="A3084" s="24"/>
      <c r="B3084" s="24"/>
      <c r="K3084" s="24"/>
      <c r="L3084" s="24"/>
    </row>
    <row r="3085" spans="1:12">
      <c r="A3085" s="24"/>
      <c r="B3085" s="24"/>
      <c r="K3085" s="24"/>
      <c r="L3085" s="24"/>
    </row>
    <row r="3086" spans="1:12">
      <c r="A3086" s="24"/>
      <c r="B3086" s="24"/>
      <c r="K3086" s="24"/>
      <c r="L3086" s="24"/>
    </row>
    <row r="3087" spans="1:12">
      <c r="A3087" s="24"/>
      <c r="B3087" s="24"/>
      <c r="K3087" s="24"/>
      <c r="L3087" s="24"/>
    </row>
    <row r="3088" spans="1:12">
      <c r="A3088" s="24"/>
      <c r="B3088" s="24"/>
      <c r="K3088" s="24"/>
      <c r="L3088" s="24"/>
    </row>
    <row r="3089" spans="1:12">
      <c r="A3089" s="24"/>
      <c r="B3089" s="24"/>
      <c r="K3089" s="24"/>
      <c r="L3089" s="24"/>
    </row>
    <row r="3090" spans="1:12">
      <c r="A3090" s="24"/>
      <c r="B3090" s="24"/>
      <c r="K3090" s="24"/>
      <c r="L3090" s="24"/>
    </row>
    <row r="3091" spans="1:12">
      <c r="A3091" s="24"/>
      <c r="B3091" s="24"/>
      <c r="K3091" s="24"/>
      <c r="L3091" s="24"/>
    </row>
    <row r="3092" spans="1:12">
      <c r="A3092" s="24"/>
      <c r="B3092" s="24"/>
      <c r="K3092" s="24"/>
      <c r="L3092" s="24"/>
    </row>
    <row r="3093" spans="1:12">
      <c r="A3093" s="24"/>
      <c r="B3093" s="24"/>
      <c r="K3093" s="24"/>
      <c r="L3093" s="24"/>
    </row>
    <row r="3094" spans="1:12">
      <c r="A3094" s="24"/>
      <c r="B3094" s="24"/>
      <c r="K3094" s="24"/>
      <c r="L3094" s="24"/>
    </row>
    <row r="3095" spans="1:12">
      <c r="A3095" s="24"/>
      <c r="B3095" s="24"/>
      <c r="K3095" s="24"/>
      <c r="L3095" s="24"/>
    </row>
    <row r="3096" spans="1:12">
      <c r="A3096" s="24"/>
      <c r="B3096" s="24"/>
      <c r="K3096" s="24"/>
      <c r="L3096" s="24"/>
    </row>
    <row r="3097" spans="1:12">
      <c r="A3097" s="24"/>
      <c r="B3097" s="24"/>
      <c r="K3097" s="24"/>
      <c r="L3097" s="24"/>
    </row>
    <row r="3098" spans="1:12">
      <c r="A3098" s="24"/>
      <c r="B3098" s="24"/>
      <c r="K3098" s="24"/>
      <c r="L3098" s="24"/>
    </row>
    <row r="3099" spans="1:12">
      <c r="A3099" s="24"/>
      <c r="B3099" s="24"/>
      <c r="K3099" s="24"/>
      <c r="L3099" s="24"/>
    </row>
    <row r="3100" spans="1:12">
      <c r="A3100" s="24"/>
      <c r="B3100" s="24"/>
      <c r="K3100" s="24"/>
      <c r="L3100" s="24"/>
    </row>
    <row r="3101" spans="1:12">
      <c r="A3101" s="24"/>
      <c r="B3101" s="24"/>
      <c r="K3101" s="24"/>
      <c r="L3101" s="24"/>
    </row>
    <row r="3102" spans="1:12">
      <c r="A3102" s="24"/>
      <c r="B3102" s="24"/>
      <c r="K3102" s="24"/>
      <c r="L3102" s="24"/>
    </row>
    <row r="3103" spans="1:12">
      <c r="A3103" s="24"/>
      <c r="B3103" s="24"/>
      <c r="K3103" s="24"/>
      <c r="L3103" s="24"/>
    </row>
    <row r="3104" spans="1:12">
      <c r="A3104" s="24"/>
      <c r="B3104" s="24"/>
      <c r="K3104" s="24"/>
      <c r="L3104" s="24"/>
    </row>
    <row r="3105" spans="1:12">
      <c r="A3105" s="24"/>
      <c r="B3105" s="24"/>
      <c r="K3105" s="24"/>
      <c r="L3105" s="24"/>
    </row>
    <row r="3106" spans="1:12">
      <c r="A3106" s="24"/>
      <c r="B3106" s="24"/>
      <c r="K3106" s="24"/>
      <c r="L3106" s="24"/>
    </row>
    <row r="3107" spans="1:12">
      <c r="A3107" s="24"/>
      <c r="B3107" s="24"/>
      <c r="K3107" s="24"/>
      <c r="L3107" s="24"/>
    </row>
    <row r="3108" spans="1:12">
      <c r="A3108" s="24"/>
      <c r="B3108" s="24"/>
      <c r="K3108" s="24"/>
      <c r="L3108" s="24"/>
    </row>
    <row r="3109" spans="1:12">
      <c r="A3109" s="24"/>
      <c r="B3109" s="24"/>
      <c r="K3109" s="24"/>
      <c r="L3109" s="24"/>
    </row>
    <row r="3110" spans="1:12">
      <c r="A3110" s="24"/>
      <c r="B3110" s="24"/>
      <c r="K3110" s="24"/>
      <c r="L3110" s="24"/>
    </row>
    <row r="3111" spans="1:12">
      <c r="A3111" s="24"/>
      <c r="B3111" s="24"/>
      <c r="K3111" s="24"/>
      <c r="L3111" s="24"/>
    </row>
    <row r="3112" spans="1:12">
      <c r="A3112" s="24"/>
      <c r="B3112" s="24"/>
      <c r="K3112" s="24"/>
      <c r="L3112" s="24"/>
    </row>
    <row r="3113" spans="1:12">
      <c r="A3113" s="24"/>
      <c r="B3113" s="24"/>
      <c r="K3113" s="24"/>
      <c r="L3113" s="24"/>
    </row>
    <row r="3114" spans="1:12">
      <c r="A3114" s="24"/>
      <c r="B3114" s="24"/>
      <c r="K3114" s="24"/>
      <c r="L3114" s="24"/>
    </row>
    <row r="3115" spans="1:12">
      <c r="A3115" s="24"/>
      <c r="B3115" s="24"/>
      <c r="K3115" s="24"/>
      <c r="L3115" s="24"/>
    </row>
    <row r="3116" spans="1:12">
      <c r="A3116" s="24"/>
      <c r="B3116" s="24"/>
      <c r="K3116" s="24"/>
      <c r="L3116" s="24"/>
    </row>
    <row r="3117" spans="1:12">
      <c r="A3117" s="24"/>
      <c r="B3117" s="24"/>
      <c r="K3117" s="24"/>
      <c r="L3117" s="24"/>
    </row>
    <row r="3118" spans="1:12">
      <c r="A3118" s="24"/>
      <c r="B3118" s="24"/>
      <c r="K3118" s="24"/>
      <c r="L3118" s="24"/>
    </row>
    <row r="3119" spans="1:12">
      <c r="A3119" s="24"/>
      <c r="B3119" s="24"/>
      <c r="K3119" s="24"/>
      <c r="L3119" s="24"/>
    </row>
    <row r="3120" spans="1:12">
      <c r="A3120" s="24"/>
      <c r="B3120" s="24"/>
      <c r="K3120" s="24"/>
      <c r="L3120" s="24"/>
    </row>
    <row r="3121" spans="1:12">
      <c r="A3121" s="24"/>
      <c r="B3121" s="24"/>
      <c r="K3121" s="24"/>
      <c r="L3121" s="24"/>
    </row>
    <row r="3122" spans="1:12">
      <c r="A3122" s="24"/>
      <c r="B3122" s="24"/>
      <c r="K3122" s="24"/>
      <c r="L3122" s="24"/>
    </row>
    <row r="3123" spans="1:12">
      <c r="A3123" s="24"/>
      <c r="B3123" s="24"/>
      <c r="K3123" s="24"/>
      <c r="L3123" s="24"/>
    </row>
    <row r="3124" spans="1:12">
      <c r="A3124" s="24"/>
      <c r="B3124" s="24"/>
      <c r="K3124" s="24"/>
      <c r="L3124" s="24"/>
    </row>
    <row r="3125" spans="1:12">
      <c r="A3125" s="24"/>
      <c r="B3125" s="24"/>
      <c r="K3125" s="24"/>
      <c r="L3125" s="24"/>
    </row>
    <row r="3126" spans="1:12">
      <c r="A3126" s="24"/>
      <c r="B3126" s="24"/>
      <c r="K3126" s="24"/>
      <c r="L3126" s="24"/>
    </row>
    <row r="3127" spans="1:12">
      <c r="A3127" s="24"/>
      <c r="B3127" s="24"/>
      <c r="K3127" s="24"/>
      <c r="L3127" s="24"/>
    </row>
    <row r="3128" spans="1:12">
      <c r="A3128" s="24"/>
      <c r="B3128" s="24"/>
      <c r="K3128" s="24"/>
      <c r="L3128" s="24"/>
    </row>
    <row r="3129" spans="1:12">
      <c r="A3129" s="24"/>
      <c r="B3129" s="24"/>
      <c r="K3129" s="24"/>
      <c r="L3129" s="24"/>
    </row>
    <row r="3130" spans="1:12">
      <c r="A3130" s="24"/>
      <c r="B3130" s="24"/>
      <c r="K3130" s="24"/>
      <c r="L3130" s="24"/>
    </row>
    <row r="3131" spans="1:12">
      <c r="A3131" s="24"/>
      <c r="B3131" s="24"/>
      <c r="K3131" s="24"/>
      <c r="L3131" s="24"/>
    </row>
    <row r="3132" spans="1:12">
      <c r="A3132" s="24"/>
      <c r="B3132" s="24"/>
      <c r="K3132" s="24"/>
      <c r="L3132" s="24"/>
    </row>
    <row r="3133" spans="1:12">
      <c r="A3133" s="24"/>
      <c r="B3133" s="24"/>
      <c r="K3133" s="24"/>
      <c r="L3133" s="24"/>
    </row>
    <row r="3134" spans="1:12">
      <c r="A3134" s="24"/>
      <c r="B3134" s="24"/>
      <c r="K3134" s="24"/>
      <c r="L3134" s="24"/>
    </row>
    <row r="3135" spans="1:12">
      <c r="A3135" s="24"/>
      <c r="B3135" s="24"/>
      <c r="K3135" s="24"/>
      <c r="L3135" s="24"/>
    </row>
    <row r="3136" spans="1:12">
      <c r="A3136" s="24"/>
      <c r="B3136" s="24"/>
      <c r="K3136" s="24"/>
      <c r="L3136" s="24"/>
    </row>
    <row r="3137" spans="1:12">
      <c r="A3137" s="24"/>
      <c r="B3137" s="24"/>
      <c r="K3137" s="24"/>
      <c r="L3137" s="24"/>
    </row>
    <row r="3138" spans="1:12">
      <c r="A3138" s="24"/>
      <c r="B3138" s="24"/>
      <c r="K3138" s="24"/>
      <c r="L3138" s="24"/>
    </row>
    <row r="3139" spans="1:12">
      <c r="A3139" s="24"/>
      <c r="B3139" s="24"/>
      <c r="K3139" s="24"/>
      <c r="L3139" s="24"/>
    </row>
    <row r="3140" spans="1:12">
      <c r="A3140" s="24"/>
      <c r="B3140" s="24"/>
      <c r="K3140" s="24"/>
      <c r="L3140" s="24"/>
    </row>
    <row r="3141" spans="1:12">
      <c r="A3141" s="24"/>
      <c r="B3141" s="24"/>
      <c r="K3141" s="24"/>
      <c r="L3141" s="24"/>
    </row>
    <row r="3142" spans="1:12">
      <c r="A3142" s="24"/>
      <c r="B3142" s="24"/>
      <c r="K3142" s="24"/>
      <c r="L3142" s="24"/>
    </row>
    <row r="3143" spans="1:12">
      <c r="A3143" s="24"/>
      <c r="B3143" s="24"/>
      <c r="K3143" s="24"/>
      <c r="L3143" s="24"/>
    </row>
    <row r="3144" spans="1:12">
      <c r="A3144" s="24"/>
      <c r="B3144" s="24"/>
      <c r="K3144" s="24"/>
      <c r="L3144" s="24"/>
    </row>
    <row r="3145" spans="1:12">
      <c r="A3145" s="24"/>
      <c r="B3145" s="24"/>
      <c r="K3145" s="24"/>
      <c r="L3145" s="24"/>
    </row>
    <row r="3146" spans="1:12">
      <c r="A3146" s="24"/>
      <c r="B3146" s="24"/>
      <c r="K3146" s="24"/>
      <c r="L3146" s="24"/>
    </row>
    <row r="3147" spans="1:12">
      <c r="A3147" s="24"/>
      <c r="B3147" s="24"/>
      <c r="K3147" s="24"/>
      <c r="L3147" s="24"/>
    </row>
    <row r="3148" spans="1:12">
      <c r="A3148" s="24"/>
      <c r="B3148" s="24"/>
      <c r="K3148" s="24"/>
      <c r="L3148" s="24"/>
    </row>
    <row r="3149" spans="1:12">
      <c r="A3149" s="24"/>
      <c r="B3149" s="24"/>
      <c r="K3149" s="24"/>
      <c r="L3149" s="24"/>
    </row>
    <row r="3150" spans="1:12">
      <c r="A3150" s="24"/>
      <c r="B3150" s="24"/>
      <c r="K3150" s="24"/>
      <c r="L3150" s="24"/>
    </row>
    <row r="3151" spans="1:12">
      <c r="A3151" s="24"/>
      <c r="B3151" s="24"/>
      <c r="K3151" s="24"/>
      <c r="L3151" s="24"/>
    </row>
    <row r="3152" spans="1:12">
      <c r="A3152" s="24"/>
      <c r="B3152" s="24"/>
      <c r="K3152" s="24"/>
      <c r="L3152" s="24"/>
    </row>
    <row r="3153" spans="1:12">
      <c r="A3153" s="24"/>
      <c r="B3153" s="24"/>
      <c r="K3153" s="24"/>
      <c r="L3153" s="24"/>
    </row>
    <row r="3154" spans="1:12">
      <c r="A3154" s="24"/>
      <c r="B3154" s="24"/>
      <c r="K3154" s="24"/>
      <c r="L3154" s="24"/>
    </row>
    <row r="3155" spans="1:12">
      <c r="A3155" s="24"/>
      <c r="B3155" s="24"/>
      <c r="K3155" s="24"/>
      <c r="L3155" s="24"/>
    </row>
    <row r="3156" spans="1:12">
      <c r="A3156" s="24"/>
      <c r="B3156" s="24"/>
      <c r="K3156" s="24"/>
      <c r="L3156" s="24"/>
    </row>
    <row r="3157" spans="1:12">
      <c r="A3157" s="24"/>
      <c r="B3157" s="24"/>
      <c r="K3157" s="24"/>
      <c r="L3157" s="24"/>
    </row>
    <row r="3158" spans="1:12">
      <c r="A3158" s="24"/>
      <c r="B3158" s="24"/>
      <c r="K3158" s="24"/>
      <c r="L3158" s="24"/>
    </row>
    <row r="3159" spans="1:12">
      <c r="A3159" s="24"/>
      <c r="B3159" s="24"/>
      <c r="K3159" s="24"/>
      <c r="L3159" s="24"/>
    </row>
    <row r="3160" spans="1:12">
      <c r="A3160" s="24"/>
      <c r="B3160" s="24"/>
      <c r="K3160" s="24"/>
      <c r="L3160" s="24"/>
    </row>
    <row r="3161" spans="1:12">
      <c r="A3161" s="24"/>
      <c r="B3161" s="24"/>
      <c r="K3161" s="24"/>
      <c r="L3161" s="24"/>
    </row>
    <row r="3162" spans="1:12">
      <c r="A3162" s="24"/>
      <c r="B3162" s="24"/>
      <c r="K3162" s="24"/>
      <c r="L3162" s="24"/>
    </row>
    <row r="3163" spans="1:12">
      <c r="A3163" s="24"/>
      <c r="B3163" s="24"/>
      <c r="K3163" s="24"/>
      <c r="L3163" s="24"/>
    </row>
    <row r="3164" spans="1:12">
      <c r="A3164" s="24"/>
      <c r="B3164" s="24"/>
      <c r="K3164" s="24"/>
      <c r="L3164" s="24"/>
    </row>
    <row r="3165" spans="1:12">
      <c r="A3165" s="24"/>
      <c r="B3165" s="24"/>
      <c r="K3165" s="24"/>
      <c r="L3165" s="24"/>
    </row>
    <row r="3166" spans="1:12">
      <c r="A3166" s="24"/>
      <c r="B3166" s="24"/>
      <c r="K3166" s="24"/>
      <c r="L3166" s="24"/>
    </row>
    <row r="3167" spans="1:12">
      <c r="A3167" s="24"/>
      <c r="B3167" s="24"/>
      <c r="K3167" s="24"/>
      <c r="L3167" s="24"/>
    </row>
    <row r="3168" spans="1:12">
      <c r="A3168" s="24"/>
      <c r="B3168" s="24"/>
      <c r="K3168" s="24"/>
      <c r="L3168" s="24"/>
    </row>
    <row r="3169" spans="1:12">
      <c r="A3169" s="24"/>
      <c r="B3169" s="24"/>
      <c r="K3169" s="24"/>
      <c r="L3169" s="24"/>
    </row>
    <row r="3170" spans="1:12">
      <c r="A3170" s="24"/>
      <c r="B3170" s="24"/>
      <c r="K3170" s="24"/>
      <c r="L3170" s="24"/>
    </row>
    <row r="3171" spans="1:12">
      <c r="A3171" s="24"/>
      <c r="B3171" s="24"/>
      <c r="K3171" s="24"/>
      <c r="L3171" s="24"/>
    </row>
    <row r="3172" spans="1:12">
      <c r="A3172" s="24"/>
      <c r="B3172" s="24"/>
      <c r="K3172" s="24"/>
      <c r="L3172" s="24"/>
    </row>
    <row r="3173" spans="1:12">
      <c r="A3173" s="24"/>
      <c r="B3173" s="24"/>
      <c r="K3173" s="24"/>
      <c r="L3173" s="24"/>
    </row>
    <row r="3174" spans="1:12">
      <c r="A3174" s="24"/>
      <c r="B3174" s="24"/>
      <c r="K3174" s="24"/>
      <c r="L3174" s="24"/>
    </row>
    <row r="3175" spans="1:12">
      <c r="A3175" s="24"/>
      <c r="B3175" s="24"/>
      <c r="K3175" s="24"/>
      <c r="L3175" s="24"/>
    </row>
    <row r="3176" spans="1:12">
      <c r="A3176" s="24"/>
      <c r="B3176" s="24"/>
      <c r="K3176" s="24"/>
      <c r="L3176" s="24"/>
    </row>
    <row r="3177" spans="1:12">
      <c r="A3177" s="24"/>
      <c r="B3177" s="24"/>
      <c r="K3177" s="24"/>
      <c r="L3177" s="24"/>
    </row>
    <row r="3178" spans="1:12">
      <c r="A3178" s="24"/>
      <c r="B3178" s="24"/>
      <c r="K3178" s="24"/>
      <c r="L3178" s="24"/>
    </row>
    <row r="3179" spans="1:12">
      <c r="A3179" s="24"/>
      <c r="B3179" s="24"/>
      <c r="K3179" s="24"/>
      <c r="L3179" s="24"/>
    </row>
    <row r="3180" spans="1:12">
      <c r="A3180" s="24"/>
      <c r="B3180" s="24"/>
      <c r="K3180" s="24"/>
      <c r="L3180" s="24"/>
    </row>
    <row r="3181" spans="1:12">
      <c r="A3181" s="24"/>
      <c r="B3181" s="24"/>
      <c r="K3181" s="24"/>
      <c r="L3181" s="24"/>
    </row>
    <row r="3182" spans="1:12">
      <c r="A3182" s="24"/>
      <c r="B3182" s="24"/>
      <c r="K3182" s="24"/>
      <c r="L3182" s="24"/>
    </row>
    <row r="3183" spans="1:12">
      <c r="A3183" s="24"/>
      <c r="B3183" s="24"/>
      <c r="K3183" s="24"/>
      <c r="L3183" s="24"/>
    </row>
    <row r="3184" spans="1:12">
      <c r="A3184" s="24"/>
      <c r="B3184" s="24"/>
      <c r="K3184" s="24"/>
      <c r="L3184" s="24"/>
    </row>
    <row r="3185" spans="1:12">
      <c r="A3185" s="24"/>
      <c r="B3185" s="24"/>
      <c r="K3185" s="24"/>
      <c r="L3185" s="24"/>
    </row>
    <row r="3186" spans="1:12">
      <c r="A3186" s="24"/>
      <c r="B3186" s="24"/>
      <c r="K3186" s="24"/>
      <c r="L3186" s="24"/>
    </row>
    <row r="3187" spans="1:12">
      <c r="A3187" s="24"/>
      <c r="B3187" s="24"/>
      <c r="K3187" s="24"/>
      <c r="L3187" s="24"/>
    </row>
    <row r="3188" spans="1:12">
      <c r="A3188" s="24"/>
      <c r="B3188" s="24"/>
      <c r="K3188" s="24"/>
      <c r="L3188" s="24"/>
    </row>
    <row r="3189" spans="1:12">
      <c r="A3189" s="24"/>
      <c r="B3189" s="24"/>
      <c r="K3189" s="24"/>
      <c r="L3189" s="24"/>
    </row>
    <row r="3190" spans="1:12">
      <c r="A3190" s="24"/>
      <c r="B3190" s="24"/>
      <c r="K3190" s="24"/>
      <c r="L3190" s="24"/>
    </row>
    <row r="3191" spans="1:12">
      <c r="A3191" s="24"/>
      <c r="B3191" s="24"/>
      <c r="K3191" s="24"/>
      <c r="L3191" s="24"/>
    </row>
    <row r="3192" spans="1:12">
      <c r="A3192" s="24"/>
      <c r="B3192" s="24"/>
      <c r="K3192" s="24"/>
      <c r="L3192" s="24"/>
    </row>
    <row r="3193" spans="1:12">
      <c r="A3193" s="24"/>
      <c r="B3193" s="24"/>
      <c r="K3193" s="24"/>
      <c r="L3193" s="24"/>
    </row>
    <row r="3194" spans="1:12">
      <c r="A3194" s="24"/>
      <c r="B3194" s="24"/>
      <c r="K3194" s="24"/>
      <c r="L3194" s="24"/>
    </row>
    <row r="3195" spans="1:12">
      <c r="A3195" s="24"/>
      <c r="B3195" s="24"/>
      <c r="K3195" s="24"/>
      <c r="L3195" s="24"/>
    </row>
    <row r="3196" spans="1:12">
      <c r="A3196" s="24"/>
      <c r="B3196" s="24"/>
      <c r="K3196" s="24"/>
      <c r="L3196" s="24"/>
    </row>
    <row r="3197" spans="1:12">
      <c r="A3197" s="24"/>
      <c r="B3197" s="24"/>
      <c r="K3197" s="24"/>
      <c r="L3197" s="24"/>
    </row>
    <row r="3198" spans="1:12">
      <c r="A3198" s="24"/>
      <c r="B3198" s="24"/>
      <c r="K3198" s="24"/>
      <c r="L3198" s="24"/>
    </row>
    <row r="3199" spans="1:12">
      <c r="A3199" s="24"/>
      <c r="B3199" s="24"/>
      <c r="K3199" s="24"/>
      <c r="L3199" s="24"/>
    </row>
    <row r="3200" spans="1:12">
      <c r="A3200" s="24"/>
      <c r="B3200" s="24"/>
      <c r="K3200" s="24"/>
      <c r="L3200" s="24"/>
    </row>
    <row r="3201" spans="1:25">
      <c r="A3201" s="24"/>
      <c r="B3201" s="24"/>
      <c r="K3201" s="24"/>
      <c r="L3201" s="24"/>
    </row>
    <row r="3202" spans="1:25">
      <c r="A3202" s="24"/>
      <c r="B3202" s="24"/>
      <c r="K3202" s="24"/>
      <c r="L3202" s="24"/>
    </row>
    <row r="3203" spans="1:25">
      <c r="A3203" s="24"/>
      <c r="B3203" s="24"/>
      <c r="K3203" s="24"/>
      <c r="L3203" s="24"/>
    </row>
    <row r="3204" spans="1:25">
      <c r="A3204" s="24"/>
      <c r="B3204" s="24"/>
      <c r="K3204" s="24"/>
      <c r="L3204" s="24"/>
    </row>
    <row r="3205" spans="1:25">
      <c r="A3205" s="24"/>
      <c r="B3205" s="24"/>
      <c r="J3205" s="24"/>
      <c r="K3205" s="24"/>
      <c r="L3205" s="24"/>
      <c r="W3205" s="24"/>
      <c r="X3205" s="24"/>
      <c r="Y3205" s="24"/>
    </row>
    <row r="3206" spans="1:25">
      <c r="A3206" s="24"/>
      <c r="B3206" s="24"/>
      <c r="J3206" s="24"/>
      <c r="K3206" s="24"/>
      <c r="L3206" s="24"/>
      <c r="W3206" s="24"/>
      <c r="X3206" s="24"/>
      <c r="Y3206" s="24"/>
    </row>
    <row r="3207" spans="1:25">
      <c r="A3207" s="24"/>
      <c r="B3207" s="24"/>
      <c r="J3207" s="24"/>
      <c r="K3207" s="24"/>
      <c r="L3207" s="24"/>
      <c r="W3207" s="24"/>
      <c r="X3207" s="24"/>
      <c r="Y3207" s="24"/>
    </row>
    <row r="3208" spans="1:25">
      <c r="A3208" s="24"/>
      <c r="B3208" s="24"/>
      <c r="J3208" s="24"/>
      <c r="K3208" s="24"/>
      <c r="L3208" s="24"/>
      <c r="W3208" s="24"/>
      <c r="X3208" s="24"/>
      <c r="Y3208" s="24"/>
    </row>
    <row r="3209" spans="1:25">
      <c r="A3209" s="24"/>
      <c r="B3209" s="24"/>
      <c r="J3209" s="24"/>
      <c r="K3209" s="24"/>
      <c r="L3209" s="24"/>
      <c r="W3209" s="24"/>
      <c r="X3209" s="24"/>
      <c r="Y3209" s="24"/>
    </row>
    <row r="3210" spans="1:25">
      <c r="A3210" s="24"/>
      <c r="B3210" s="24"/>
      <c r="J3210" s="24"/>
      <c r="K3210" s="24"/>
      <c r="L3210" s="24"/>
      <c r="W3210" s="24"/>
      <c r="X3210" s="24"/>
      <c r="Y3210" s="24"/>
    </row>
    <row r="3211" spans="1:25">
      <c r="A3211" s="24"/>
      <c r="B3211" s="24"/>
      <c r="J3211" s="24"/>
      <c r="K3211" s="24"/>
      <c r="L3211" s="24"/>
      <c r="W3211" s="24"/>
      <c r="X3211" s="24"/>
      <c r="Y3211" s="24"/>
    </row>
    <row r="3212" spans="1:25">
      <c r="A3212" s="24"/>
      <c r="B3212" s="24"/>
      <c r="J3212" s="24"/>
      <c r="K3212" s="24"/>
      <c r="L3212" s="24"/>
      <c r="W3212" s="24"/>
      <c r="X3212" s="24"/>
      <c r="Y3212" s="24"/>
    </row>
    <row r="3213" spans="1:25">
      <c r="A3213" s="24"/>
      <c r="B3213" s="24"/>
      <c r="J3213" s="24"/>
      <c r="K3213" s="24"/>
      <c r="L3213" s="24"/>
      <c r="W3213" s="24"/>
      <c r="X3213" s="24"/>
      <c r="Y3213" s="24"/>
    </row>
    <row r="3214" spans="1:25">
      <c r="A3214" s="24"/>
      <c r="B3214" s="24"/>
      <c r="J3214" s="24"/>
      <c r="K3214" s="24"/>
      <c r="L3214" s="24"/>
      <c r="W3214" s="24"/>
      <c r="X3214" s="24"/>
      <c r="Y3214" s="24"/>
    </row>
    <row r="3215" spans="1:25">
      <c r="A3215" s="24"/>
      <c r="B3215" s="24"/>
      <c r="J3215" s="24"/>
      <c r="K3215" s="24"/>
      <c r="L3215" s="24"/>
      <c r="W3215" s="24"/>
      <c r="X3215" s="24"/>
      <c r="Y3215" s="24"/>
    </row>
    <row r="3216" spans="1:25">
      <c r="A3216" s="24"/>
      <c r="B3216" s="24"/>
      <c r="J3216" s="24"/>
      <c r="K3216" s="24"/>
      <c r="L3216" s="24"/>
      <c r="W3216" s="24"/>
      <c r="X3216" s="24"/>
      <c r="Y3216" s="24"/>
    </row>
    <row r="3217" spans="1:25">
      <c r="A3217" s="24"/>
      <c r="B3217" s="24"/>
      <c r="J3217" s="24"/>
      <c r="K3217" s="24"/>
      <c r="L3217" s="24"/>
      <c r="W3217" s="24"/>
      <c r="X3217" s="24"/>
      <c r="Y3217" s="24"/>
    </row>
    <row r="3218" spans="1:25">
      <c r="A3218" s="24"/>
      <c r="B3218" s="24"/>
      <c r="J3218" s="24"/>
      <c r="K3218" s="24"/>
      <c r="L3218" s="24"/>
      <c r="W3218" s="24"/>
      <c r="X3218" s="24"/>
      <c r="Y3218" s="24"/>
    </row>
    <row r="3219" spans="1:25">
      <c r="A3219" s="24"/>
      <c r="B3219" s="24"/>
      <c r="J3219" s="24"/>
      <c r="K3219" s="24"/>
      <c r="L3219" s="24"/>
      <c r="W3219" s="24"/>
      <c r="X3219" s="24"/>
      <c r="Y3219" s="24"/>
    </row>
    <row r="3220" spans="1:25">
      <c r="A3220" s="24"/>
      <c r="B3220" s="24"/>
      <c r="J3220" s="24"/>
      <c r="K3220" s="24"/>
      <c r="L3220" s="24"/>
      <c r="W3220" s="24"/>
      <c r="X3220" s="24"/>
      <c r="Y3220" s="24"/>
    </row>
    <row r="3221" spans="1:25">
      <c r="A3221" s="24"/>
      <c r="B3221" s="24"/>
      <c r="J3221" s="24"/>
      <c r="K3221" s="24"/>
      <c r="L3221" s="24"/>
      <c r="W3221" s="24"/>
      <c r="X3221" s="24"/>
      <c r="Y3221" s="24"/>
    </row>
    <row r="3222" spans="1:25">
      <c r="A3222" s="24"/>
      <c r="B3222" s="24"/>
      <c r="J3222" s="24"/>
      <c r="K3222" s="24"/>
      <c r="L3222" s="24"/>
      <c r="W3222" s="24"/>
      <c r="X3222" s="24"/>
      <c r="Y3222" s="24"/>
    </row>
    <row r="3223" spans="1:25">
      <c r="A3223" s="24"/>
      <c r="B3223" s="24"/>
      <c r="J3223" s="24"/>
      <c r="K3223" s="24"/>
      <c r="L3223" s="24"/>
      <c r="W3223" s="24"/>
      <c r="X3223" s="24"/>
      <c r="Y3223" s="24"/>
    </row>
    <row r="3224" spans="1:25">
      <c r="A3224" s="24"/>
      <c r="B3224" s="24"/>
      <c r="J3224" s="24"/>
      <c r="K3224" s="24"/>
      <c r="L3224" s="24"/>
      <c r="W3224" s="24"/>
      <c r="X3224" s="24"/>
      <c r="Y3224" s="24"/>
    </row>
    <row r="3225" spans="1:25">
      <c r="A3225" s="24"/>
      <c r="B3225" s="24"/>
      <c r="J3225" s="24"/>
      <c r="K3225" s="24"/>
      <c r="L3225" s="24"/>
      <c r="W3225" s="24"/>
      <c r="X3225" s="24"/>
      <c r="Y3225" s="24"/>
    </row>
    <row r="3226" spans="1:25">
      <c r="A3226" s="24"/>
      <c r="B3226" s="24"/>
      <c r="J3226" s="24"/>
      <c r="K3226" s="24"/>
      <c r="L3226" s="24"/>
      <c r="W3226" s="24"/>
      <c r="X3226" s="24"/>
      <c r="Y3226" s="24"/>
    </row>
    <row r="3227" spans="1:25">
      <c r="A3227" s="24"/>
      <c r="B3227" s="24"/>
      <c r="J3227" s="24"/>
      <c r="K3227" s="24"/>
      <c r="L3227" s="24"/>
      <c r="W3227" s="24"/>
      <c r="X3227" s="24"/>
      <c r="Y3227" s="24"/>
    </row>
    <row r="3228" spans="1:25">
      <c r="A3228" s="24"/>
      <c r="B3228" s="24"/>
      <c r="J3228" s="24"/>
      <c r="K3228" s="24"/>
      <c r="L3228" s="24"/>
      <c r="W3228" s="24"/>
      <c r="X3228" s="24"/>
      <c r="Y3228" s="24"/>
    </row>
    <row r="3229" spans="1:25">
      <c r="A3229" s="24"/>
      <c r="B3229" s="24"/>
      <c r="J3229" s="24"/>
      <c r="K3229" s="24"/>
      <c r="L3229" s="24"/>
      <c r="W3229" s="24"/>
      <c r="X3229" s="24"/>
      <c r="Y3229" s="24"/>
    </row>
    <row r="3230" spans="1:25">
      <c r="A3230" s="24"/>
      <c r="B3230" s="24"/>
      <c r="J3230" s="24"/>
      <c r="K3230" s="24"/>
      <c r="L3230" s="24"/>
      <c r="W3230" s="24"/>
      <c r="X3230" s="24"/>
      <c r="Y3230" s="24"/>
    </row>
    <row r="3231" spans="1:25">
      <c r="A3231" s="24"/>
      <c r="B3231" s="24"/>
      <c r="J3231" s="24"/>
      <c r="K3231" s="24"/>
      <c r="L3231" s="24"/>
      <c r="W3231" s="24"/>
      <c r="X3231" s="24"/>
      <c r="Y3231" s="24"/>
    </row>
    <row r="3232" spans="1:25">
      <c r="A3232" s="24"/>
      <c r="B3232" s="24"/>
      <c r="J3232" s="24"/>
      <c r="K3232" s="24"/>
      <c r="L3232" s="24"/>
      <c r="W3232" s="24"/>
      <c r="X3232" s="24"/>
      <c r="Y3232" s="24"/>
    </row>
    <row r="3233" spans="1:25">
      <c r="A3233" s="24"/>
      <c r="B3233" s="24"/>
      <c r="J3233" s="24"/>
      <c r="K3233" s="24"/>
      <c r="L3233" s="24"/>
      <c r="W3233" s="24"/>
      <c r="X3233" s="24"/>
      <c r="Y3233" s="24"/>
    </row>
    <row r="3234" spans="1:25">
      <c r="A3234" s="24"/>
      <c r="B3234" s="24"/>
      <c r="K3234" s="24"/>
      <c r="L3234" s="24"/>
    </row>
    <row r="3235" spans="1:25">
      <c r="A3235" s="24"/>
      <c r="B3235" s="24"/>
      <c r="K3235" s="24"/>
      <c r="L3235" s="24"/>
    </row>
    <row r="3236" spans="1:25">
      <c r="A3236" s="24"/>
      <c r="B3236" s="24"/>
      <c r="K3236" s="24"/>
      <c r="L3236" s="24"/>
    </row>
    <row r="3237" spans="1:25">
      <c r="A3237" s="24"/>
      <c r="B3237" s="24"/>
      <c r="K3237" s="24"/>
      <c r="L3237" s="24"/>
    </row>
    <row r="3238" spans="1:25">
      <c r="A3238" s="24"/>
      <c r="B3238" s="24"/>
      <c r="K3238" s="24"/>
      <c r="L3238" s="24"/>
    </row>
    <row r="3239" spans="1:25">
      <c r="A3239" s="24"/>
      <c r="B3239" s="24"/>
      <c r="K3239" s="24"/>
      <c r="L3239" s="24"/>
    </row>
    <row r="3240" spans="1:25">
      <c r="A3240" s="24"/>
      <c r="B3240" s="24"/>
      <c r="K3240" s="24"/>
      <c r="L3240" s="24"/>
    </row>
    <row r="3241" spans="1:25">
      <c r="A3241" s="24"/>
      <c r="B3241" s="24"/>
      <c r="K3241" s="24"/>
      <c r="L3241" s="24"/>
    </row>
    <row r="3242" spans="1:25">
      <c r="A3242" s="24"/>
      <c r="B3242" s="24"/>
      <c r="K3242" s="24"/>
      <c r="L3242" s="24"/>
    </row>
    <row r="3243" spans="1:25">
      <c r="A3243" s="24"/>
      <c r="B3243" s="24"/>
      <c r="K3243" s="24"/>
      <c r="L3243" s="24"/>
    </row>
    <row r="3244" spans="1:25">
      <c r="A3244" s="24"/>
      <c r="B3244" s="24"/>
      <c r="K3244" s="24"/>
      <c r="L3244" s="24"/>
    </row>
    <row r="3245" spans="1:25">
      <c r="A3245" s="24"/>
      <c r="B3245" s="24"/>
      <c r="K3245" s="24"/>
      <c r="L3245" s="24"/>
    </row>
    <row r="3246" spans="1:25">
      <c r="A3246" s="24"/>
      <c r="B3246" s="24"/>
      <c r="K3246" s="24"/>
      <c r="L3246" s="24"/>
    </row>
    <row r="3247" spans="1:25">
      <c r="A3247" s="24"/>
      <c r="B3247" s="24"/>
      <c r="K3247" s="24"/>
      <c r="L3247" s="24"/>
    </row>
    <row r="3248" spans="1:25">
      <c r="A3248" s="24"/>
      <c r="B3248" s="24"/>
      <c r="K3248" s="24"/>
      <c r="L3248" s="24"/>
    </row>
    <row r="3249" spans="1:12">
      <c r="A3249" s="24"/>
      <c r="B3249" s="24"/>
      <c r="K3249" s="24"/>
      <c r="L3249" s="24"/>
    </row>
    <row r="3250" spans="1:12">
      <c r="A3250" s="24"/>
      <c r="B3250" s="24"/>
      <c r="K3250" s="24"/>
      <c r="L3250" s="24"/>
    </row>
    <row r="3251" spans="1:12">
      <c r="A3251" s="24"/>
      <c r="B3251" s="24"/>
      <c r="K3251" s="24"/>
      <c r="L3251" s="24"/>
    </row>
    <row r="3252" spans="1:12">
      <c r="A3252" s="24"/>
      <c r="B3252" s="24"/>
      <c r="K3252" s="24"/>
      <c r="L3252" s="24"/>
    </row>
    <row r="3253" spans="1:12">
      <c r="A3253" s="24"/>
      <c r="B3253" s="24"/>
      <c r="K3253" s="24"/>
      <c r="L3253" s="24"/>
    </row>
    <row r="3254" spans="1:12">
      <c r="A3254" s="24"/>
      <c r="B3254" s="24"/>
      <c r="K3254" s="24"/>
      <c r="L3254" s="24"/>
    </row>
    <row r="3255" spans="1:12">
      <c r="A3255" s="24"/>
      <c r="B3255" s="24"/>
      <c r="K3255" s="24"/>
      <c r="L3255" s="24"/>
    </row>
    <row r="3256" spans="1:12">
      <c r="A3256" s="24"/>
      <c r="B3256" s="24"/>
      <c r="K3256" s="24"/>
      <c r="L3256" s="24"/>
    </row>
    <row r="3257" spans="1:12">
      <c r="A3257" s="24"/>
      <c r="B3257" s="24"/>
      <c r="K3257" s="24"/>
      <c r="L3257" s="24"/>
    </row>
    <row r="3258" spans="1:12">
      <c r="A3258" s="24"/>
      <c r="B3258" s="24"/>
      <c r="K3258" s="24"/>
      <c r="L3258" s="24"/>
    </row>
    <row r="3259" spans="1:12">
      <c r="A3259" s="24"/>
      <c r="B3259" s="24"/>
      <c r="K3259" s="24"/>
      <c r="L3259" s="24"/>
    </row>
    <row r="3260" spans="1:12">
      <c r="A3260" s="24"/>
      <c r="B3260" s="24"/>
      <c r="K3260" s="24"/>
      <c r="L3260" s="24"/>
    </row>
    <row r="3261" spans="1:12">
      <c r="A3261" s="24"/>
      <c r="B3261" s="24"/>
      <c r="K3261" s="24"/>
      <c r="L3261" s="24"/>
    </row>
    <row r="3262" spans="1:12">
      <c r="A3262" s="24"/>
      <c r="B3262" s="24"/>
      <c r="K3262" s="24"/>
      <c r="L3262" s="24"/>
    </row>
    <row r="3263" spans="1:12">
      <c r="A3263" s="24"/>
      <c r="B3263" s="24"/>
      <c r="K3263" s="24"/>
      <c r="L3263" s="24"/>
    </row>
    <row r="3264" spans="1:12">
      <c r="A3264" s="24"/>
      <c r="B3264" s="24"/>
      <c r="K3264" s="24"/>
      <c r="L3264" s="24"/>
    </row>
    <row r="3265" spans="1:12">
      <c r="A3265" s="24"/>
      <c r="B3265" s="24"/>
      <c r="K3265" s="24"/>
      <c r="L3265" s="24"/>
    </row>
    <row r="3266" spans="1:12">
      <c r="A3266" s="24"/>
      <c r="B3266" s="24"/>
      <c r="K3266" s="24"/>
      <c r="L3266" s="24"/>
    </row>
    <row r="3267" spans="1:12">
      <c r="A3267" s="24"/>
      <c r="B3267" s="24"/>
      <c r="K3267" s="24"/>
      <c r="L3267" s="24"/>
    </row>
    <row r="3268" spans="1:12">
      <c r="A3268" s="24"/>
      <c r="B3268" s="24"/>
      <c r="K3268" s="24"/>
      <c r="L3268" s="24"/>
    </row>
    <row r="3269" spans="1:12">
      <c r="A3269" s="24"/>
      <c r="B3269" s="24"/>
      <c r="K3269" s="24"/>
      <c r="L3269" s="24"/>
    </row>
    <row r="3270" spans="1:12">
      <c r="A3270" s="24"/>
      <c r="B3270" s="24"/>
      <c r="K3270" s="24"/>
      <c r="L3270" s="24"/>
    </row>
    <row r="3271" spans="1:12">
      <c r="A3271" s="24"/>
      <c r="B3271" s="24"/>
      <c r="K3271" s="24"/>
      <c r="L3271" s="24"/>
    </row>
    <row r="3272" spans="1:12">
      <c r="A3272" s="24"/>
      <c r="B3272" s="24"/>
      <c r="K3272" s="24"/>
      <c r="L3272" s="24"/>
    </row>
    <row r="3273" spans="1:12">
      <c r="A3273" s="24"/>
      <c r="B3273" s="24"/>
      <c r="K3273" s="24"/>
      <c r="L3273" s="24"/>
    </row>
    <row r="3274" spans="1:12">
      <c r="A3274" s="24"/>
      <c r="B3274" s="24"/>
      <c r="K3274" s="24"/>
      <c r="L3274" s="24"/>
    </row>
    <row r="3275" spans="1:12">
      <c r="A3275" s="24"/>
      <c r="B3275" s="24"/>
      <c r="K3275" s="24"/>
      <c r="L3275" s="24"/>
    </row>
    <row r="3276" spans="1:12">
      <c r="A3276" s="24"/>
      <c r="B3276" s="24"/>
      <c r="K3276" s="24"/>
      <c r="L3276" s="24"/>
    </row>
    <row r="3277" spans="1:12">
      <c r="A3277" s="24"/>
      <c r="B3277" s="24"/>
      <c r="K3277" s="24"/>
      <c r="L3277" s="24"/>
    </row>
    <row r="3278" spans="1:12">
      <c r="A3278" s="24"/>
      <c r="B3278" s="24"/>
      <c r="K3278" s="24"/>
      <c r="L3278" s="24"/>
    </row>
    <row r="3279" spans="1:12">
      <c r="A3279" s="24"/>
      <c r="B3279" s="24"/>
      <c r="K3279" s="24"/>
      <c r="L3279" s="24"/>
    </row>
    <row r="3280" spans="1:12">
      <c r="A3280" s="24"/>
      <c r="B3280" s="24"/>
      <c r="K3280" s="24"/>
      <c r="L3280" s="24"/>
    </row>
    <row r="3281" spans="1:12">
      <c r="A3281" s="24"/>
      <c r="B3281" s="24"/>
      <c r="K3281" s="24"/>
      <c r="L3281" s="24"/>
    </row>
    <row r="3282" spans="1:12">
      <c r="A3282" s="24"/>
      <c r="B3282" s="24"/>
      <c r="K3282" s="24"/>
      <c r="L3282" s="24"/>
    </row>
    <row r="3283" spans="1:12">
      <c r="A3283" s="24"/>
      <c r="B3283" s="24"/>
      <c r="K3283" s="24"/>
      <c r="L3283" s="24"/>
    </row>
    <row r="3284" spans="1:12">
      <c r="A3284" s="24"/>
      <c r="B3284" s="24"/>
      <c r="K3284" s="24"/>
      <c r="L3284" s="24"/>
    </row>
    <row r="3285" spans="1:12">
      <c r="A3285" s="24"/>
      <c r="B3285" s="24"/>
      <c r="K3285" s="24"/>
      <c r="L3285" s="24"/>
    </row>
    <row r="3286" spans="1:12">
      <c r="A3286" s="24"/>
      <c r="B3286" s="24"/>
      <c r="K3286" s="24"/>
      <c r="L3286" s="24"/>
    </row>
    <row r="3287" spans="1:12">
      <c r="A3287" s="24"/>
      <c r="B3287" s="24"/>
      <c r="K3287" s="24"/>
      <c r="L3287" s="24"/>
    </row>
    <row r="3288" spans="1:12">
      <c r="A3288" s="24"/>
      <c r="B3288" s="24"/>
      <c r="K3288" s="24"/>
      <c r="L3288" s="24"/>
    </row>
    <row r="3289" spans="1:12">
      <c r="A3289" s="24"/>
      <c r="B3289" s="24"/>
      <c r="K3289" s="24"/>
      <c r="L3289" s="24"/>
    </row>
    <row r="3290" spans="1:12">
      <c r="A3290" s="24"/>
      <c r="B3290" s="24"/>
      <c r="K3290" s="24"/>
      <c r="L3290" s="24"/>
    </row>
    <row r="3291" spans="1:12">
      <c r="A3291" s="24"/>
      <c r="B3291" s="24"/>
      <c r="K3291" s="24"/>
      <c r="L3291" s="24"/>
    </row>
    <row r="3292" spans="1:12">
      <c r="A3292" s="24"/>
      <c r="B3292" s="24"/>
      <c r="K3292" s="24"/>
      <c r="L3292" s="24"/>
    </row>
    <row r="3293" spans="1:12">
      <c r="A3293" s="24"/>
      <c r="B3293" s="24"/>
      <c r="K3293" s="24"/>
      <c r="L3293" s="24"/>
    </row>
    <row r="3294" spans="1:12">
      <c r="A3294" s="24"/>
      <c r="B3294" s="24"/>
      <c r="K3294" s="24"/>
      <c r="L3294" s="24"/>
    </row>
    <row r="3295" spans="1:12">
      <c r="A3295" s="24"/>
      <c r="B3295" s="24"/>
      <c r="K3295" s="24"/>
      <c r="L3295" s="24"/>
    </row>
    <row r="3296" spans="1:12">
      <c r="A3296" s="24"/>
      <c r="B3296" s="24"/>
      <c r="K3296" s="24"/>
      <c r="L3296" s="24"/>
    </row>
    <row r="3297" spans="1:12">
      <c r="A3297" s="24"/>
      <c r="B3297" s="24"/>
      <c r="K3297" s="24"/>
      <c r="L3297" s="24"/>
    </row>
    <row r="3298" spans="1:12">
      <c r="A3298" s="24"/>
      <c r="B3298" s="24"/>
      <c r="K3298" s="24"/>
      <c r="L3298" s="24"/>
    </row>
    <row r="3299" spans="1:12">
      <c r="A3299" s="24"/>
      <c r="B3299" s="24"/>
      <c r="K3299" s="24"/>
      <c r="L3299" s="24"/>
    </row>
    <row r="3300" spans="1:12">
      <c r="A3300" s="24"/>
      <c r="B3300" s="24"/>
      <c r="K3300" s="24"/>
      <c r="L3300" s="24"/>
    </row>
    <row r="3301" spans="1:12">
      <c r="A3301" s="24"/>
      <c r="B3301" s="24"/>
      <c r="K3301" s="24"/>
      <c r="L3301" s="24"/>
    </row>
    <row r="3302" spans="1:12">
      <c r="A3302" s="24"/>
      <c r="B3302" s="24"/>
      <c r="K3302" s="24"/>
      <c r="L3302" s="24"/>
    </row>
    <row r="3303" spans="1:12">
      <c r="A3303" s="24"/>
      <c r="B3303" s="24"/>
      <c r="K3303" s="24"/>
      <c r="L3303" s="24"/>
    </row>
    <row r="3304" spans="1:12">
      <c r="A3304" s="24"/>
      <c r="B3304" s="24"/>
      <c r="K3304" s="24"/>
      <c r="L3304" s="24"/>
    </row>
    <row r="3305" spans="1:12">
      <c r="A3305" s="24"/>
      <c r="B3305" s="24"/>
      <c r="K3305" s="24"/>
      <c r="L3305" s="24"/>
    </row>
    <row r="3306" spans="1:12">
      <c r="A3306" s="24"/>
      <c r="B3306" s="24"/>
      <c r="K3306" s="24"/>
      <c r="L3306" s="24"/>
    </row>
    <row r="3307" spans="1:12">
      <c r="A3307" s="24"/>
      <c r="B3307" s="24"/>
      <c r="K3307" s="24"/>
      <c r="L3307" s="24"/>
    </row>
    <row r="3308" spans="1:12">
      <c r="A3308" s="24"/>
      <c r="B3308" s="24"/>
      <c r="K3308" s="24"/>
      <c r="L3308" s="24"/>
    </row>
    <row r="3309" spans="1:12">
      <c r="A3309" s="24"/>
      <c r="B3309" s="24"/>
      <c r="K3309" s="24"/>
      <c r="L3309" s="24"/>
    </row>
    <row r="3310" spans="1:12">
      <c r="A3310" s="24"/>
      <c r="B3310" s="24"/>
      <c r="K3310" s="24"/>
      <c r="L3310" s="24"/>
    </row>
    <row r="3311" spans="1:12">
      <c r="A3311" s="24"/>
      <c r="B3311" s="24"/>
      <c r="K3311" s="24"/>
      <c r="L3311" s="24"/>
    </row>
    <row r="3312" spans="1:12">
      <c r="A3312" s="24"/>
      <c r="B3312" s="24"/>
      <c r="K3312" s="24"/>
      <c r="L3312" s="24"/>
    </row>
    <row r="3313" spans="1:12">
      <c r="A3313" s="24"/>
      <c r="B3313" s="24"/>
      <c r="K3313" s="24"/>
      <c r="L3313" s="24"/>
    </row>
    <row r="3314" spans="1:12">
      <c r="A3314" s="24"/>
      <c r="B3314" s="24"/>
      <c r="K3314" s="24"/>
      <c r="L3314" s="24"/>
    </row>
    <row r="3315" spans="1:12">
      <c r="A3315" s="24"/>
      <c r="B3315" s="24"/>
      <c r="K3315" s="24"/>
      <c r="L3315" s="24"/>
    </row>
    <row r="3316" spans="1:12">
      <c r="A3316" s="24"/>
      <c r="B3316" s="24"/>
      <c r="K3316" s="24"/>
      <c r="L3316" s="24"/>
    </row>
    <row r="3317" spans="1:12">
      <c r="A3317" s="24"/>
      <c r="B3317" s="24"/>
      <c r="K3317" s="24"/>
      <c r="L3317" s="24"/>
    </row>
    <row r="3318" spans="1:12">
      <c r="A3318" s="24"/>
      <c r="B3318" s="24"/>
      <c r="K3318" s="24"/>
      <c r="L3318" s="24"/>
    </row>
    <row r="3319" spans="1:12">
      <c r="A3319" s="24"/>
      <c r="B3319" s="24"/>
      <c r="K3319" s="24"/>
      <c r="L3319" s="24"/>
    </row>
    <row r="3320" spans="1:12">
      <c r="A3320" s="24"/>
      <c r="B3320" s="24"/>
      <c r="K3320" s="24"/>
      <c r="L3320" s="24"/>
    </row>
    <row r="3321" spans="1:12">
      <c r="A3321" s="24"/>
      <c r="B3321" s="24"/>
      <c r="K3321" s="24"/>
      <c r="L3321" s="24"/>
    </row>
    <row r="3322" spans="1:12">
      <c r="A3322" s="24"/>
      <c r="B3322" s="24"/>
      <c r="K3322" s="24"/>
      <c r="L3322" s="24"/>
    </row>
    <row r="3323" spans="1:12">
      <c r="A3323" s="24"/>
      <c r="B3323" s="24"/>
      <c r="K3323" s="24"/>
      <c r="L3323" s="24"/>
    </row>
    <row r="3324" spans="1:12">
      <c r="A3324" s="24"/>
      <c r="B3324" s="24"/>
      <c r="K3324" s="24"/>
      <c r="L3324" s="24"/>
    </row>
    <row r="3325" spans="1:12">
      <c r="A3325" s="24"/>
      <c r="B3325" s="24"/>
      <c r="K3325" s="24"/>
      <c r="L3325" s="24"/>
    </row>
    <row r="3326" spans="1:12">
      <c r="A3326" s="24"/>
      <c r="B3326" s="24"/>
      <c r="K3326" s="24"/>
      <c r="L3326" s="24"/>
    </row>
    <row r="3327" spans="1:12">
      <c r="A3327" s="24"/>
      <c r="B3327" s="24"/>
      <c r="K3327" s="24"/>
      <c r="L3327" s="24"/>
    </row>
    <row r="3328" spans="1:12">
      <c r="A3328" s="24"/>
      <c r="B3328" s="24"/>
      <c r="K3328" s="24"/>
      <c r="L3328" s="24"/>
    </row>
    <row r="3329" spans="1:12">
      <c r="A3329" s="24"/>
      <c r="B3329" s="24"/>
      <c r="K3329" s="24"/>
      <c r="L3329" s="24"/>
    </row>
    <row r="3330" spans="1:12">
      <c r="A3330" s="24"/>
      <c r="B3330" s="24"/>
      <c r="K3330" s="24"/>
      <c r="L3330" s="24"/>
    </row>
    <row r="3331" spans="1:12">
      <c r="A3331" s="24"/>
      <c r="B3331" s="24"/>
      <c r="K3331" s="24"/>
      <c r="L3331" s="24"/>
    </row>
    <row r="3332" spans="1:12">
      <c r="A3332" s="24"/>
      <c r="B3332" s="24"/>
      <c r="K3332" s="24"/>
      <c r="L3332" s="24"/>
    </row>
    <row r="3333" spans="1:12">
      <c r="A3333" s="24"/>
      <c r="B3333" s="24"/>
      <c r="K3333" s="24"/>
      <c r="L3333" s="24"/>
    </row>
    <row r="3334" spans="1:12">
      <c r="A3334" s="24"/>
      <c r="B3334" s="24"/>
      <c r="K3334" s="24"/>
      <c r="L3334" s="24"/>
    </row>
    <row r="3335" spans="1:12">
      <c r="A3335" s="24"/>
      <c r="B3335" s="24"/>
      <c r="K3335" s="24"/>
      <c r="L3335" s="24"/>
    </row>
    <row r="3336" spans="1:12">
      <c r="A3336" s="24"/>
      <c r="B3336" s="24"/>
      <c r="K3336" s="24"/>
      <c r="L3336" s="24"/>
    </row>
    <row r="3337" spans="1:12">
      <c r="A3337" s="24"/>
      <c r="B3337" s="24"/>
      <c r="K3337" s="24"/>
      <c r="L3337" s="24"/>
    </row>
    <row r="3338" spans="1:12">
      <c r="A3338" s="24"/>
      <c r="B3338" s="24"/>
      <c r="K3338" s="24"/>
      <c r="L3338" s="24"/>
    </row>
    <row r="3339" spans="1:12">
      <c r="A3339" s="24"/>
      <c r="B3339" s="24"/>
      <c r="K3339" s="24"/>
      <c r="L3339" s="24"/>
    </row>
    <row r="3340" spans="1:12">
      <c r="A3340" s="24"/>
      <c r="B3340" s="24"/>
      <c r="K3340" s="24"/>
      <c r="L3340" s="24"/>
    </row>
    <row r="3341" spans="1:12">
      <c r="A3341" s="24"/>
      <c r="B3341" s="24"/>
      <c r="K3341" s="24"/>
      <c r="L3341" s="24"/>
    </row>
    <row r="3342" spans="1:12">
      <c r="A3342" s="24"/>
      <c r="B3342" s="24"/>
      <c r="K3342" s="24"/>
      <c r="L3342" s="24"/>
    </row>
    <row r="3343" spans="1:12">
      <c r="A3343" s="24"/>
      <c r="B3343" s="24"/>
      <c r="K3343" s="24"/>
      <c r="L3343" s="24"/>
    </row>
    <row r="3344" spans="1:12">
      <c r="A3344" s="24"/>
      <c r="B3344" s="24"/>
      <c r="K3344" s="24"/>
      <c r="L3344" s="24"/>
    </row>
    <row r="3345" spans="1:12">
      <c r="A3345" s="24"/>
      <c r="B3345" s="24"/>
      <c r="K3345" s="24"/>
      <c r="L3345" s="24"/>
    </row>
    <row r="3346" spans="1:12">
      <c r="A3346" s="24"/>
      <c r="B3346" s="24"/>
      <c r="K3346" s="24"/>
      <c r="L3346" s="24"/>
    </row>
    <row r="3347" spans="1:12">
      <c r="A3347" s="24"/>
      <c r="B3347" s="24"/>
      <c r="K3347" s="24"/>
      <c r="L3347" s="24"/>
    </row>
    <row r="3348" spans="1:12">
      <c r="A3348" s="24"/>
      <c r="B3348" s="24"/>
      <c r="K3348" s="24"/>
      <c r="L3348" s="24"/>
    </row>
    <row r="3349" spans="1:12">
      <c r="A3349" s="24"/>
      <c r="B3349" s="24"/>
      <c r="K3349" s="24"/>
      <c r="L3349" s="24"/>
    </row>
    <row r="3350" spans="1:12">
      <c r="A3350" s="24"/>
      <c r="B3350" s="24"/>
      <c r="K3350" s="24"/>
      <c r="L3350" s="24"/>
    </row>
    <row r="3351" spans="1:12">
      <c r="A3351" s="24"/>
      <c r="B3351" s="24"/>
      <c r="K3351" s="24"/>
      <c r="L3351" s="24"/>
    </row>
    <row r="3352" spans="1:12">
      <c r="A3352" s="24"/>
      <c r="B3352" s="24"/>
      <c r="K3352" s="24"/>
      <c r="L3352" s="24"/>
    </row>
    <row r="3353" spans="1:12">
      <c r="A3353" s="24"/>
      <c r="B3353" s="24"/>
      <c r="K3353" s="24"/>
      <c r="L3353" s="24"/>
    </row>
    <row r="3354" spans="1:12">
      <c r="A3354" s="24"/>
      <c r="B3354" s="24"/>
      <c r="K3354" s="24"/>
      <c r="L3354" s="24"/>
    </row>
    <row r="3355" spans="1:12">
      <c r="A3355" s="24"/>
      <c r="B3355" s="24"/>
      <c r="K3355" s="24"/>
      <c r="L3355" s="24"/>
    </row>
    <row r="3356" spans="1:12">
      <c r="A3356" s="24"/>
      <c r="B3356" s="24"/>
      <c r="K3356" s="24"/>
      <c r="L3356" s="24"/>
    </row>
    <row r="3357" spans="1:12">
      <c r="A3357" s="24"/>
      <c r="B3357" s="24"/>
      <c r="K3357" s="24"/>
      <c r="L3357" s="24"/>
    </row>
    <row r="3358" spans="1:12">
      <c r="A3358" s="24"/>
      <c r="B3358" s="24"/>
      <c r="K3358" s="24"/>
      <c r="L3358" s="24"/>
    </row>
    <row r="3359" spans="1:12">
      <c r="A3359" s="24"/>
      <c r="B3359" s="24"/>
      <c r="K3359" s="24"/>
      <c r="L3359" s="24"/>
    </row>
    <row r="3360" spans="1:12">
      <c r="A3360" s="24"/>
      <c r="B3360" s="24"/>
      <c r="K3360" s="24"/>
      <c r="L3360" s="24"/>
    </row>
    <row r="3361" spans="1:12">
      <c r="A3361" s="24"/>
      <c r="B3361" s="24"/>
      <c r="K3361" s="24"/>
      <c r="L3361" s="24"/>
    </row>
    <row r="3362" spans="1:12">
      <c r="A3362" s="24"/>
      <c r="B3362" s="24"/>
      <c r="K3362" s="24"/>
      <c r="L3362" s="24"/>
    </row>
    <row r="3363" spans="1:12">
      <c r="A3363" s="24"/>
      <c r="B3363" s="24"/>
      <c r="K3363" s="24"/>
      <c r="L3363" s="24"/>
    </row>
    <row r="3364" spans="1:12">
      <c r="A3364" s="24"/>
      <c r="B3364" s="24"/>
      <c r="K3364" s="24"/>
      <c r="L3364" s="24"/>
    </row>
    <row r="3365" spans="1:12">
      <c r="A3365" s="24"/>
      <c r="B3365" s="24"/>
      <c r="K3365" s="24"/>
      <c r="L3365" s="24"/>
    </row>
    <row r="3366" spans="1:12">
      <c r="A3366" s="24"/>
      <c r="B3366" s="24"/>
      <c r="K3366" s="24"/>
      <c r="L3366" s="24"/>
    </row>
    <row r="3367" spans="1:12">
      <c r="A3367" s="24"/>
      <c r="B3367" s="24"/>
      <c r="K3367" s="24"/>
      <c r="L3367" s="24"/>
    </row>
    <row r="3368" spans="1:12">
      <c r="A3368" s="24"/>
      <c r="B3368" s="24"/>
      <c r="K3368" s="24"/>
      <c r="L3368" s="24"/>
    </row>
    <row r="3369" spans="1:12">
      <c r="A3369" s="24"/>
      <c r="B3369" s="24"/>
      <c r="K3369" s="24"/>
      <c r="L3369" s="24"/>
    </row>
    <row r="3370" spans="1:12">
      <c r="A3370" s="24"/>
      <c r="B3370" s="24"/>
      <c r="K3370" s="24"/>
      <c r="L3370" s="24"/>
    </row>
    <row r="3371" spans="1:12">
      <c r="A3371" s="24"/>
      <c r="B3371" s="24"/>
      <c r="K3371" s="24"/>
      <c r="L3371" s="24"/>
    </row>
    <row r="3372" spans="1:12">
      <c r="A3372" s="24"/>
      <c r="B3372" s="24"/>
      <c r="K3372" s="24"/>
      <c r="L3372" s="24"/>
    </row>
    <row r="3373" spans="1:12">
      <c r="A3373" s="24"/>
      <c r="B3373" s="24"/>
      <c r="K3373" s="24"/>
      <c r="L3373" s="24"/>
    </row>
    <row r="3374" spans="1:12">
      <c r="A3374" s="24"/>
      <c r="B3374" s="24"/>
      <c r="K3374" s="24"/>
      <c r="L3374" s="24"/>
    </row>
    <row r="3375" spans="1:12">
      <c r="A3375" s="24"/>
      <c r="B3375" s="24"/>
      <c r="K3375" s="24"/>
      <c r="L3375" s="24"/>
    </row>
    <row r="3376" spans="1:12">
      <c r="A3376" s="24"/>
      <c r="B3376" s="24"/>
      <c r="K3376" s="24"/>
      <c r="L3376" s="24"/>
    </row>
    <row r="3377" spans="1:12">
      <c r="A3377" s="24"/>
      <c r="B3377" s="24"/>
      <c r="K3377" s="24"/>
      <c r="L3377" s="24"/>
    </row>
    <row r="3378" spans="1:12">
      <c r="A3378" s="24"/>
      <c r="B3378" s="24"/>
      <c r="K3378" s="24"/>
      <c r="L3378" s="24"/>
    </row>
    <row r="3379" spans="1:12">
      <c r="A3379" s="24"/>
      <c r="B3379" s="24"/>
      <c r="K3379" s="24"/>
      <c r="L3379" s="24"/>
    </row>
    <row r="3380" spans="1:12">
      <c r="A3380" s="24"/>
      <c r="B3380" s="24"/>
      <c r="K3380" s="24"/>
      <c r="L3380" s="24"/>
    </row>
    <row r="3381" spans="1:12">
      <c r="A3381" s="24"/>
      <c r="B3381" s="24"/>
      <c r="K3381" s="24"/>
      <c r="L3381" s="24"/>
    </row>
    <row r="3382" spans="1:12">
      <c r="A3382" s="24"/>
      <c r="B3382" s="24"/>
      <c r="K3382" s="24"/>
      <c r="L3382" s="24"/>
    </row>
    <row r="3383" spans="1:12">
      <c r="A3383" s="24"/>
      <c r="B3383" s="24"/>
      <c r="K3383" s="24"/>
      <c r="L3383" s="24"/>
    </row>
    <row r="3384" spans="1:12">
      <c r="A3384" s="24"/>
      <c r="B3384" s="24"/>
      <c r="K3384" s="24"/>
      <c r="L3384" s="24"/>
    </row>
    <row r="3385" spans="1:12">
      <c r="A3385" s="24"/>
      <c r="B3385" s="24"/>
      <c r="K3385" s="24"/>
      <c r="L3385" s="24"/>
    </row>
    <row r="3386" spans="1:12">
      <c r="A3386" s="24"/>
      <c r="B3386" s="24"/>
      <c r="K3386" s="24"/>
      <c r="L3386" s="24"/>
    </row>
    <row r="3387" spans="1:12">
      <c r="A3387" s="24"/>
      <c r="B3387" s="24"/>
      <c r="K3387" s="24"/>
      <c r="L3387" s="24"/>
    </row>
    <row r="3388" spans="1:12">
      <c r="A3388" s="24"/>
      <c r="B3388" s="24"/>
      <c r="K3388" s="24"/>
      <c r="L3388" s="24"/>
    </row>
    <row r="3389" spans="1:12">
      <c r="A3389" s="24"/>
      <c r="B3389" s="24"/>
      <c r="K3389" s="24"/>
      <c r="L3389" s="24"/>
    </row>
    <row r="3390" spans="1:12">
      <c r="A3390" s="24"/>
      <c r="B3390" s="24"/>
      <c r="K3390" s="24"/>
      <c r="L3390" s="24"/>
    </row>
    <row r="3391" spans="1:12">
      <c r="A3391" s="24"/>
      <c r="B3391" s="24"/>
      <c r="K3391" s="24"/>
      <c r="L3391" s="24"/>
    </row>
    <row r="3392" spans="1:12">
      <c r="A3392" s="24"/>
      <c r="B3392" s="24"/>
      <c r="K3392" s="24"/>
      <c r="L3392" s="24"/>
    </row>
    <row r="3393" spans="1:12">
      <c r="A3393" s="24"/>
      <c r="B3393" s="24"/>
      <c r="K3393" s="24"/>
      <c r="L3393" s="24"/>
    </row>
    <row r="3394" spans="1:12">
      <c r="A3394" s="24"/>
      <c r="B3394" s="24"/>
      <c r="K3394" s="24"/>
      <c r="L3394" s="24"/>
    </row>
    <row r="3395" spans="1:12">
      <c r="A3395" s="24"/>
      <c r="B3395" s="24"/>
      <c r="K3395" s="24"/>
      <c r="L3395" s="24"/>
    </row>
    <row r="3396" spans="1:12">
      <c r="A3396" s="24"/>
      <c r="B3396" s="24"/>
      <c r="K3396" s="24"/>
      <c r="L3396" s="24"/>
    </row>
    <row r="3397" spans="1:12">
      <c r="A3397" s="24"/>
      <c r="B3397" s="24"/>
      <c r="K3397" s="24"/>
      <c r="L3397" s="24"/>
    </row>
    <row r="3398" spans="1:12">
      <c r="A3398" s="24"/>
      <c r="B3398" s="24"/>
      <c r="K3398" s="24"/>
      <c r="L3398" s="24"/>
    </row>
    <row r="3399" spans="1:12">
      <c r="A3399" s="24"/>
      <c r="B3399" s="24"/>
      <c r="K3399" s="24"/>
      <c r="L3399" s="24"/>
    </row>
    <row r="3400" spans="1:12">
      <c r="A3400" s="24"/>
      <c r="B3400" s="24"/>
      <c r="K3400" s="24"/>
      <c r="L3400" s="24"/>
    </row>
    <row r="3401" spans="1:12">
      <c r="A3401" s="24"/>
      <c r="B3401" s="24"/>
      <c r="K3401" s="24"/>
      <c r="L3401" s="24"/>
    </row>
    <row r="3402" spans="1:12">
      <c r="A3402" s="24"/>
      <c r="B3402" s="24"/>
      <c r="K3402" s="24"/>
      <c r="L3402" s="24"/>
    </row>
    <row r="3403" spans="1:12">
      <c r="A3403" s="24"/>
      <c r="B3403" s="24"/>
      <c r="K3403" s="24"/>
      <c r="L3403" s="24"/>
    </row>
    <row r="3404" spans="1:12">
      <c r="A3404" s="24"/>
      <c r="B3404" s="24"/>
      <c r="K3404" s="24"/>
      <c r="L3404" s="24"/>
    </row>
    <row r="3405" spans="1:12">
      <c r="A3405" s="24"/>
      <c r="B3405" s="24"/>
      <c r="K3405" s="24"/>
      <c r="L3405" s="24"/>
    </row>
    <row r="3406" spans="1:12">
      <c r="A3406" s="24"/>
      <c r="B3406" s="24"/>
      <c r="K3406" s="24"/>
      <c r="L3406" s="24"/>
    </row>
    <row r="3407" spans="1:12">
      <c r="A3407" s="24"/>
      <c r="B3407" s="24"/>
      <c r="K3407" s="24"/>
      <c r="L3407" s="24"/>
    </row>
    <row r="3408" spans="1:12">
      <c r="A3408" s="24"/>
      <c r="B3408" s="24"/>
      <c r="K3408" s="24"/>
      <c r="L3408" s="24"/>
    </row>
    <row r="3409" spans="1:12">
      <c r="A3409" s="24"/>
      <c r="B3409" s="24"/>
      <c r="K3409" s="24"/>
      <c r="L3409" s="24"/>
    </row>
    <row r="3410" spans="1:12">
      <c r="A3410" s="24"/>
      <c r="B3410" s="24"/>
      <c r="K3410" s="24"/>
      <c r="L3410" s="24"/>
    </row>
    <row r="3411" spans="1:12">
      <c r="A3411" s="24"/>
      <c r="B3411" s="24"/>
      <c r="K3411" s="24"/>
      <c r="L3411" s="24"/>
    </row>
    <row r="3412" spans="1:12">
      <c r="A3412" s="24"/>
      <c r="B3412" s="24"/>
      <c r="K3412" s="24"/>
      <c r="L3412" s="24"/>
    </row>
    <row r="3413" spans="1:12">
      <c r="A3413" s="24"/>
      <c r="B3413" s="24"/>
      <c r="K3413" s="24"/>
      <c r="L3413" s="24"/>
    </row>
    <row r="3414" spans="1:12">
      <c r="A3414" s="24"/>
      <c r="B3414" s="24"/>
      <c r="K3414" s="24"/>
      <c r="L3414" s="24"/>
    </row>
    <row r="3415" spans="1:12">
      <c r="A3415" s="24"/>
      <c r="B3415" s="24"/>
      <c r="K3415" s="24"/>
      <c r="L3415" s="24"/>
    </row>
    <row r="3416" spans="1:12">
      <c r="A3416" s="24"/>
      <c r="B3416" s="24"/>
      <c r="K3416" s="24"/>
      <c r="L3416" s="24"/>
    </row>
    <row r="3417" spans="1:12">
      <c r="A3417" s="24"/>
      <c r="B3417" s="24"/>
      <c r="K3417" s="24"/>
      <c r="L3417" s="24"/>
    </row>
    <row r="3418" spans="1:12">
      <c r="A3418" s="24"/>
      <c r="B3418" s="24"/>
      <c r="K3418" s="24"/>
      <c r="L3418" s="24"/>
    </row>
    <row r="3419" spans="1:12">
      <c r="A3419" s="24"/>
      <c r="B3419" s="24"/>
      <c r="K3419" s="24"/>
      <c r="L3419" s="24"/>
    </row>
    <row r="3420" spans="1:12">
      <c r="A3420" s="24"/>
      <c r="B3420" s="24"/>
      <c r="K3420" s="24"/>
      <c r="L3420" s="24"/>
    </row>
    <row r="3421" spans="1:12">
      <c r="A3421" s="24"/>
      <c r="B3421" s="24"/>
      <c r="K3421" s="24"/>
      <c r="L3421" s="24"/>
    </row>
    <row r="3422" spans="1:12">
      <c r="A3422" s="24"/>
      <c r="B3422" s="24"/>
      <c r="K3422" s="24"/>
      <c r="L3422" s="24"/>
    </row>
    <row r="3423" spans="1:12">
      <c r="A3423" s="24"/>
      <c r="B3423" s="24"/>
      <c r="K3423" s="24"/>
      <c r="L3423" s="24"/>
    </row>
    <row r="3424" spans="1:12">
      <c r="A3424" s="24"/>
      <c r="B3424" s="24"/>
      <c r="K3424" s="24"/>
      <c r="L3424" s="24"/>
    </row>
    <row r="3425" spans="1:25">
      <c r="A3425" s="24"/>
      <c r="B3425" s="24"/>
      <c r="K3425" s="24"/>
      <c r="L3425" s="24"/>
    </row>
    <row r="3426" spans="1:25">
      <c r="A3426" s="24"/>
      <c r="B3426" s="24"/>
      <c r="K3426" s="24"/>
      <c r="L3426" s="24"/>
    </row>
    <row r="3427" spans="1:25">
      <c r="A3427" s="24"/>
      <c r="B3427" s="24"/>
      <c r="K3427" s="24"/>
      <c r="L3427" s="24"/>
    </row>
    <row r="3428" spans="1:25">
      <c r="A3428" s="24"/>
      <c r="B3428" s="24"/>
      <c r="K3428" s="24"/>
      <c r="L3428" s="24"/>
    </row>
    <row r="3429" spans="1:25">
      <c r="A3429" s="24"/>
      <c r="B3429" s="24"/>
      <c r="K3429" s="24"/>
      <c r="L3429" s="24"/>
    </row>
    <row r="3430" spans="1:25">
      <c r="A3430" s="24"/>
      <c r="B3430" s="24"/>
      <c r="K3430" s="24"/>
      <c r="L3430" s="24"/>
    </row>
    <row r="3431" spans="1:25">
      <c r="A3431" s="24"/>
      <c r="B3431" s="24"/>
      <c r="K3431" s="24"/>
      <c r="L3431" s="24"/>
    </row>
    <row r="3432" spans="1:25">
      <c r="A3432" s="24"/>
      <c r="B3432" s="24"/>
      <c r="K3432" s="24"/>
      <c r="L3432" s="24"/>
    </row>
    <row r="3433" spans="1:25">
      <c r="A3433" s="24"/>
      <c r="B3433" s="24"/>
      <c r="K3433" s="24"/>
      <c r="L3433" s="24"/>
    </row>
    <row r="3434" spans="1:25">
      <c r="A3434" s="24"/>
      <c r="B3434" s="24"/>
      <c r="K3434" s="24"/>
      <c r="L3434" s="24"/>
    </row>
    <row r="3435" spans="1:25">
      <c r="A3435" s="24"/>
      <c r="B3435" s="24"/>
      <c r="K3435" s="24"/>
      <c r="L3435" s="24"/>
    </row>
    <row r="3436" spans="1:25">
      <c r="A3436" s="24"/>
      <c r="B3436" s="24"/>
      <c r="J3436" s="24"/>
      <c r="K3436" s="24"/>
      <c r="L3436" s="24"/>
      <c r="W3436" s="24"/>
      <c r="X3436" s="24"/>
      <c r="Y3436" s="24"/>
    </row>
    <row r="3437" spans="1:25">
      <c r="A3437" s="24"/>
      <c r="B3437" s="24"/>
      <c r="J3437" s="24"/>
      <c r="K3437" s="24"/>
      <c r="L3437" s="24"/>
      <c r="W3437" s="24"/>
      <c r="X3437" s="24"/>
      <c r="Y3437" s="24"/>
    </row>
    <row r="3438" spans="1:25">
      <c r="A3438" s="24"/>
      <c r="B3438" s="24"/>
      <c r="J3438" s="24"/>
      <c r="K3438" s="24"/>
      <c r="L3438" s="24"/>
      <c r="W3438" s="24"/>
      <c r="X3438" s="24"/>
      <c r="Y3438" s="24"/>
    </row>
    <row r="3439" spans="1:25">
      <c r="A3439" s="24"/>
      <c r="B3439" s="24"/>
      <c r="K3439" s="24"/>
      <c r="L3439" s="24"/>
    </row>
    <row r="3440" spans="1:25">
      <c r="A3440" s="24"/>
      <c r="B3440" s="24"/>
      <c r="K3440" s="24"/>
      <c r="L3440" s="24"/>
    </row>
    <row r="3441" spans="1:12">
      <c r="A3441" s="24"/>
      <c r="B3441" s="24"/>
      <c r="K3441" s="24"/>
      <c r="L3441" s="24"/>
    </row>
    <row r="3442" spans="1:12">
      <c r="A3442" s="24"/>
      <c r="B3442" s="24"/>
      <c r="K3442" s="24"/>
      <c r="L3442" s="24"/>
    </row>
    <row r="3443" spans="1:12">
      <c r="A3443" s="24"/>
      <c r="B3443" s="24"/>
      <c r="K3443" s="24"/>
      <c r="L3443" s="24"/>
    </row>
    <row r="3444" spans="1:12">
      <c r="A3444" s="24"/>
      <c r="B3444" s="24"/>
      <c r="K3444" s="24"/>
      <c r="L3444" s="24"/>
    </row>
    <row r="3445" spans="1:12">
      <c r="A3445" s="24"/>
      <c r="B3445" s="24"/>
      <c r="K3445" s="24"/>
      <c r="L3445" s="24"/>
    </row>
    <row r="3446" spans="1:12">
      <c r="A3446" s="24"/>
      <c r="B3446" s="24"/>
      <c r="K3446" s="24"/>
      <c r="L3446" s="24"/>
    </row>
    <row r="3447" spans="1:12">
      <c r="A3447" s="24"/>
      <c r="B3447" s="24"/>
      <c r="K3447" s="24"/>
      <c r="L3447" s="24"/>
    </row>
    <row r="3448" spans="1:12">
      <c r="A3448" s="24"/>
      <c r="B3448" s="24"/>
      <c r="K3448" s="24"/>
      <c r="L3448" s="24"/>
    </row>
    <row r="3449" spans="1:12">
      <c r="A3449" s="24"/>
      <c r="B3449" s="24"/>
      <c r="K3449" s="24"/>
      <c r="L3449" s="24"/>
    </row>
    <row r="3450" spans="1:12">
      <c r="A3450" s="24"/>
      <c r="B3450" s="24"/>
      <c r="K3450" s="24"/>
      <c r="L3450" s="24"/>
    </row>
    <row r="3451" spans="1:12">
      <c r="A3451" s="24"/>
      <c r="B3451" s="24"/>
      <c r="K3451" s="24"/>
      <c r="L3451" s="24"/>
    </row>
    <row r="3452" spans="1:12">
      <c r="A3452" s="24"/>
      <c r="B3452" s="24"/>
      <c r="K3452" s="24"/>
      <c r="L3452" s="24"/>
    </row>
    <row r="3453" spans="1:12">
      <c r="A3453" s="24"/>
      <c r="B3453" s="24"/>
      <c r="K3453" s="24"/>
      <c r="L3453" s="24"/>
    </row>
    <row r="3454" spans="1:12">
      <c r="A3454" s="24"/>
      <c r="B3454" s="24"/>
      <c r="K3454" s="24"/>
      <c r="L3454" s="24"/>
    </row>
    <row r="3455" spans="1:12">
      <c r="A3455" s="24"/>
      <c r="B3455" s="24"/>
      <c r="K3455" s="24"/>
      <c r="L3455" s="24"/>
    </row>
    <row r="3456" spans="1:12">
      <c r="A3456" s="24"/>
      <c r="B3456" s="24"/>
      <c r="K3456" s="24"/>
      <c r="L3456" s="24"/>
    </row>
    <row r="3457" spans="1:25">
      <c r="A3457" s="24"/>
      <c r="B3457" s="24"/>
      <c r="K3457" s="24"/>
      <c r="L3457" s="24"/>
    </row>
    <row r="3458" spans="1:25">
      <c r="A3458" s="24"/>
      <c r="B3458" s="24"/>
      <c r="K3458" s="24"/>
      <c r="L3458" s="24"/>
    </row>
    <row r="3459" spans="1:25">
      <c r="A3459" s="24"/>
      <c r="B3459" s="24"/>
      <c r="K3459" s="24"/>
      <c r="L3459" s="24"/>
    </row>
    <row r="3460" spans="1:25">
      <c r="A3460" s="24"/>
      <c r="B3460" s="24"/>
      <c r="K3460" s="24"/>
      <c r="L3460" s="24"/>
    </row>
    <row r="3461" spans="1:25">
      <c r="A3461" s="24"/>
      <c r="B3461" s="24"/>
      <c r="J3461" s="24"/>
      <c r="K3461" s="24"/>
      <c r="L3461" s="24"/>
      <c r="W3461" s="24"/>
      <c r="X3461" s="24"/>
      <c r="Y3461" s="24"/>
    </row>
    <row r="3462" spans="1:25">
      <c r="A3462" s="24"/>
      <c r="B3462" s="24"/>
      <c r="J3462" s="24"/>
      <c r="K3462" s="24"/>
      <c r="L3462" s="24"/>
      <c r="W3462" s="24"/>
      <c r="X3462" s="24"/>
      <c r="Y3462" s="24"/>
    </row>
    <row r="3463" spans="1:25">
      <c r="A3463" s="24"/>
      <c r="B3463" s="24"/>
      <c r="J3463" s="24"/>
      <c r="K3463" s="24"/>
      <c r="L3463" s="24"/>
      <c r="W3463" s="24"/>
      <c r="X3463" s="24"/>
      <c r="Y3463" s="24"/>
    </row>
    <row r="3464" spans="1:25">
      <c r="A3464" s="24"/>
      <c r="B3464" s="24"/>
      <c r="J3464" s="24"/>
      <c r="K3464" s="24"/>
      <c r="L3464" s="24"/>
      <c r="W3464" s="24"/>
      <c r="X3464" s="24"/>
      <c r="Y3464" s="24"/>
    </row>
    <row r="3465" spans="1:25">
      <c r="A3465" s="24"/>
      <c r="B3465" s="24"/>
      <c r="J3465" s="24"/>
      <c r="K3465" s="24"/>
      <c r="L3465" s="24"/>
      <c r="W3465" s="24"/>
      <c r="X3465" s="24"/>
      <c r="Y3465" s="24"/>
    </row>
    <row r="3466" spans="1:25">
      <c r="A3466" s="24"/>
      <c r="B3466" s="24"/>
      <c r="J3466" s="24"/>
      <c r="K3466" s="24"/>
      <c r="L3466" s="24"/>
      <c r="W3466" s="24"/>
      <c r="X3466" s="24"/>
      <c r="Y3466" s="24"/>
    </row>
    <row r="3467" spans="1:25">
      <c r="A3467" s="24"/>
      <c r="B3467" s="24"/>
      <c r="J3467" s="24"/>
      <c r="K3467" s="24"/>
      <c r="L3467" s="24"/>
      <c r="W3467" s="24"/>
      <c r="X3467" s="24"/>
      <c r="Y3467" s="24"/>
    </row>
    <row r="3468" spans="1:25">
      <c r="A3468" s="24"/>
      <c r="B3468" s="24"/>
      <c r="J3468" s="24"/>
      <c r="K3468" s="24"/>
      <c r="L3468" s="24"/>
      <c r="W3468" s="24"/>
      <c r="X3468" s="24"/>
      <c r="Y3468" s="24"/>
    </row>
    <row r="3469" spans="1:25">
      <c r="A3469" s="24"/>
      <c r="B3469" s="24"/>
      <c r="J3469" s="24"/>
      <c r="K3469" s="24"/>
      <c r="L3469" s="24"/>
      <c r="W3469" s="24"/>
      <c r="X3469" s="24"/>
      <c r="Y3469" s="24"/>
    </row>
    <row r="3470" spans="1:25">
      <c r="A3470" s="24"/>
      <c r="B3470" s="24"/>
      <c r="J3470" s="24"/>
      <c r="K3470" s="24"/>
      <c r="L3470" s="24"/>
      <c r="W3470" s="24"/>
      <c r="X3470" s="24"/>
      <c r="Y3470" s="24"/>
    </row>
    <row r="3471" spans="1:25">
      <c r="A3471" s="24"/>
      <c r="B3471" s="24"/>
      <c r="J3471" s="24"/>
      <c r="K3471" s="24"/>
      <c r="L3471" s="24"/>
      <c r="W3471" s="24"/>
      <c r="X3471" s="24"/>
      <c r="Y3471" s="24"/>
    </row>
    <row r="3472" spans="1:25">
      <c r="A3472" s="24"/>
      <c r="B3472" s="24"/>
      <c r="J3472" s="24"/>
      <c r="K3472" s="24"/>
      <c r="L3472" s="24"/>
      <c r="W3472" s="24"/>
      <c r="X3472" s="24"/>
      <c r="Y3472" s="24"/>
    </row>
    <row r="3473" spans="1:25">
      <c r="A3473" s="24"/>
      <c r="B3473" s="24"/>
      <c r="J3473" s="24"/>
      <c r="K3473" s="24"/>
      <c r="L3473" s="24"/>
      <c r="W3473" s="24"/>
      <c r="X3473" s="24"/>
      <c r="Y3473" s="24"/>
    </row>
    <row r="3474" spans="1:25">
      <c r="A3474" s="24"/>
      <c r="B3474" s="24"/>
      <c r="J3474" s="24"/>
      <c r="K3474" s="24"/>
      <c r="L3474" s="24"/>
      <c r="W3474" s="24"/>
      <c r="X3474" s="24"/>
      <c r="Y3474" s="24"/>
    </row>
    <row r="3475" spans="1:25">
      <c r="A3475" s="24"/>
      <c r="B3475" s="24"/>
      <c r="J3475" s="24"/>
      <c r="K3475" s="24"/>
      <c r="L3475" s="24"/>
      <c r="W3475" s="24"/>
      <c r="X3475" s="24"/>
      <c r="Y3475" s="24"/>
    </row>
    <row r="3476" spans="1:25">
      <c r="A3476" s="24"/>
      <c r="B3476" s="24"/>
      <c r="J3476" s="24"/>
      <c r="K3476" s="24"/>
      <c r="L3476" s="24"/>
      <c r="W3476" s="24"/>
      <c r="X3476" s="24"/>
      <c r="Y3476" s="24"/>
    </row>
    <row r="3477" spans="1:25">
      <c r="A3477" s="24"/>
      <c r="B3477" s="24"/>
      <c r="J3477" s="24"/>
      <c r="K3477" s="24"/>
      <c r="L3477" s="24"/>
      <c r="W3477" s="24"/>
      <c r="X3477" s="24"/>
      <c r="Y3477" s="24"/>
    </row>
    <row r="3478" spans="1:25">
      <c r="A3478" s="24"/>
      <c r="B3478" s="24"/>
      <c r="J3478" s="24"/>
      <c r="K3478" s="24"/>
      <c r="L3478" s="24"/>
      <c r="W3478" s="24"/>
      <c r="X3478" s="24"/>
      <c r="Y3478" s="24"/>
    </row>
    <row r="3479" spans="1:25">
      <c r="A3479" s="24"/>
      <c r="B3479" s="24"/>
      <c r="J3479" s="24"/>
      <c r="K3479" s="24"/>
      <c r="L3479" s="24"/>
      <c r="W3479" s="24"/>
      <c r="X3479" s="24"/>
      <c r="Y3479" s="24"/>
    </row>
    <row r="3480" spans="1:25">
      <c r="A3480" s="24"/>
      <c r="B3480" s="24"/>
      <c r="J3480" s="24"/>
      <c r="K3480" s="24"/>
      <c r="L3480" s="24"/>
      <c r="W3480" s="24"/>
      <c r="X3480" s="24"/>
      <c r="Y3480" s="24"/>
    </row>
    <row r="3481" spans="1:25">
      <c r="A3481" s="24"/>
      <c r="B3481" s="24"/>
      <c r="J3481" s="24"/>
      <c r="K3481" s="24"/>
      <c r="L3481" s="24"/>
      <c r="W3481" s="24"/>
      <c r="X3481" s="24"/>
      <c r="Y3481" s="24"/>
    </row>
    <row r="3482" spans="1:25">
      <c r="A3482" s="24"/>
      <c r="B3482" s="24"/>
      <c r="J3482" s="24"/>
      <c r="K3482" s="24"/>
      <c r="L3482" s="24"/>
      <c r="W3482" s="24"/>
      <c r="X3482" s="24"/>
      <c r="Y3482" s="24"/>
    </row>
    <row r="3483" spans="1:25">
      <c r="A3483" s="24"/>
      <c r="B3483" s="24"/>
      <c r="J3483" s="24"/>
      <c r="K3483" s="24"/>
      <c r="L3483" s="24"/>
      <c r="W3483" s="24"/>
      <c r="X3483" s="24"/>
      <c r="Y3483" s="24"/>
    </row>
    <row r="3484" spans="1:25">
      <c r="A3484" s="24"/>
      <c r="B3484" s="24"/>
      <c r="J3484" s="24"/>
      <c r="K3484" s="24"/>
      <c r="L3484" s="24"/>
      <c r="W3484" s="24"/>
      <c r="X3484" s="24"/>
      <c r="Y3484" s="24"/>
    </row>
    <row r="3485" spans="1:25">
      <c r="A3485" s="24"/>
      <c r="B3485" s="24"/>
      <c r="J3485" s="24"/>
      <c r="K3485" s="24"/>
      <c r="L3485" s="24"/>
    </row>
    <row r="3486" spans="1:25">
      <c r="A3486" s="24"/>
      <c r="B3486" s="24"/>
      <c r="J3486" s="24"/>
      <c r="K3486" s="24"/>
      <c r="L3486" s="24"/>
    </row>
    <row r="3487" spans="1:25">
      <c r="A3487" s="24"/>
      <c r="B3487" s="24"/>
      <c r="J3487" s="24"/>
      <c r="K3487" s="24"/>
      <c r="L3487" s="24"/>
    </row>
    <row r="3488" spans="1:25">
      <c r="A3488" s="24"/>
      <c r="B3488" s="24"/>
      <c r="J3488" s="24"/>
      <c r="K3488" s="24"/>
      <c r="L3488" s="24"/>
    </row>
    <row r="3489" spans="1:12">
      <c r="A3489" s="24"/>
      <c r="B3489" s="24"/>
      <c r="J3489" s="24"/>
      <c r="K3489" s="24"/>
      <c r="L3489" s="24"/>
    </row>
    <row r="3490" spans="1:12">
      <c r="A3490" s="24"/>
      <c r="B3490" s="24"/>
      <c r="J3490" s="24"/>
      <c r="K3490" s="24"/>
      <c r="L3490" s="24"/>
    </row>
    <row r="3491" spans="1:12">
      <c r="A3491" s="24"/>
      <c r="B3491" s="24"/>
      <c r="J3491" s="24"/>
      <c r="K3491" s="24"/>
      <c r="L3491" s="24"/>
    </row>
    <row r="3492" spans="1:12">
      <c r="A3492" s="24"/>
      <c r="B3492" s="24"/>
      <c r="J3492" s="24"/>
      <c r="K3492" s="24"/>
      <c r="L3492" s="24"/>
    </row>
    <row r="3493" spans="1:12">
      <c r="A3493" s="24"/>
      <c r="B3493" s="24"/>
      <c r="J3493" s="24"/>
      <c r="K3493" s="24"/>
      <c r="L3493" s="24"/>
    </row>
    <row r="3494" spans="1:12">
      <c r="A3494" s="24"/>
      <c r="B3494" s="24"/>
      <c r="J3494" s="24"/>
      <c r="K3494" s="24"/>
      <c r="L3494" s="24"/>
    </row>
    <row r="3495" spans="1:12">
      <c r="A3495" s="24"/>
      <c r="B3495" s="24"/>
      <c r="J3495" s="24"/>
      <c r="K3495" s="24"/>
      <c r="L3495" s="24"/>
    </row>
    <row r="3496" spans="1:12">
      <c r="A3496" s="24"/>
      <c r="B3496" s="24"/>
      <c r="J3496" s="24"/>
      <c r="K3496" s="24"/>
      <c r="L3496" s="24"/>
    </row>
    <row r="3497" spans="1:12">
      <c r="A3497" s="24"/>
      <c r="B3497" s="24"/>
      <c r="J3497" s="24"/>
      <c r="K3497" s="24"/>
      <c r="L3497" s="24"/>
    </row>
    <row r="3498" spans="1:12">
      <c r="A3498" s="24"/>
      <c r="B3498" s="24"/>
      <c r="J3498" s="24"/>
      <c r="K3498" s="24"/>
      <c r="L3498" s="24"/>
    </row>
    <row r="3499" spans="1:12">
      <c r="A3499" s="24"/>
      <c r="B3499" s="24"/>
      <c r="J3499" s="24"/>
      <c r="K3499" s="24"/>
      <c r="L3499" s="24"/>
    </row>
    <row r="3500" spans="1:12">
      <c r="A3500" s="24"/>
      <c r="B3500" s="24"/>
      <c r="J3500" s="24"/>
      <c r="K3500" s="24"/>
      <c r="L3500" s="24"/>
    </row>
    <row r="3501" spans="1:12">
      <c r="A3501" s="24"/>
      <c r="B3501" s="24"/>
      <c r="J3501" s="24"/>
      <c r="K3501" s="24"/>
      <c r="L3501" s="24"/>
    </row>
    <row r="3502" spans="1:12">
      <c r="A3502" s="24"/>
      <c r="B3502" s="24"/>
      <c r="J3502" s="24"/>
      <c r="K3502" s="24"/>
      <c r="L3502" s="24"/>
    </row>
    <row r="3503" spans="1:12">
      <c r="A3503" s="24"/>
      <c r="B3503" s="24"/>
      <c r="J3503" s="24"/>
      <c r="K3503" s="24"/>
      <c r="L3503" s="24"/>
    </row>
    <row r="3504" spans="1:12">
      <c r="A3504" s="24"/>
      <c r="B3504" s="24"/>
      <c r="J3504" s="24"/>
      <c r="K3504" s="24"/>
      <c r="L3504" s="24"/>
    </row>
    <row r="3505" spans="1:12">
      <c r="A3505" s="24"/>
      <c r="B3505" s="24"/>
      <c r="J3505" s="24"/>
      <c r="K3505" s="24"/>
      <c r="L3505" s="24"/>
    </row>
    <row r="3506" spans="1:12">
      <c r="A3506" s="24"/>
      <c r="B3506" s="24"/>
      <c r="J3506" s="24"/>
      <c r="K3506" s="24"/>
      <c r="L3506" s="24"/>
    </row>
    <row r="3507" spans="1:12">
      <c r="A3507" s="24"/>
      <c r="B3507" s="24"/>
      <c r="J3507" s="24"/>
      <c r="K3507" s="24"/>
      <c r="L3507" s="24"/>
    </row>
    <row r="3508" spans="1:12">
      <c r="A3508" s="24"/>
      <c r="B3508" s="24"/>
      <c r="J3508" s="24"/>
      <c r="K3508" s="24"/>
      <c r="L3508" s="24"/>
    </row>
    <row r="3509" spans="1:12">
      <c r="A3509" s="24"/>
      <c r="B3509" s="24"/>
      <c r="J3509" s="24"/>
      <c r="K3509" s="24"/>
      <c r="L3509" s="24"/>
    </row>
    <row r="3510" spans="1:12">
      <c r="A3510" s="24"/>
      <c r="B3510" s="24"/>
      <c r="J3510" s="24"/>
      <c r="K3510" s="24"/>
      <c r="L3510" s="24"/>
    </row>
    <row r="3511" spans="1:12">
      <c r="A3511" s="24"/>
      <c r="B3511" s="24"/>
      <c r="J3511" s="24"/>
      <c r="K3511" s="24"/>
      <c r="L3511" s="24"/>
    </row>
    <row r="3512" spans="1:12">
      <c r="A3512" s="24"/>
      <c r="B3512" s="24"/>
      <c r="J3512" s="24"/>
      <c r="K3512" s="24"/>
      <c r="L3512" s="24"/>
    </row>
    <row r="3513" spans="1:12">
      <c r="A3513" s="24"/>
      <c r="B3513" s="24"/>
      <c r="J3513" s="24"/>
      <c r="K3513" s="24"/>
      <c r="L3513" s="24"/>
    </row>
    <row r="3514" spans="1:12">
      <c r="A3514" s="24"/>
      <c r="B3514" s="24"/>
      <c r="J3514" s="24"/>
      <c r="K3514" s="24"/>
      <c r="L3514" s="24"/>
    </row>
    <row r="3515" spans="1:12">
      <c r="A3515" s="24"/>
      <c r="B3515" s="24"/>
      <c r="J3515" s="24"/>
      <c r="K3515" s="24"/>
      <c r="L3515" s="24"/>
    </row>
    <row r="3516" spans="1:12">
      <c r="A3516" s="24"/>
      <c r="B3516" s="24"/>
      <c r="J3516" s="24"/>
      <c r="K3516" s="24"/>
      <c r="L3516" s="24"/>
    </row>
    <row r="3517" spans="1:12">
      <c r="A3517" s="24"/>
      <c r="B3517" s="24"/>
      <c r="J3517" s="24"/>
      <c r="K3517" s="24"/>
      <c r="L3517" s="24"/>
    </row>
    <row r="3518" spans="1:12">
      <c r="A3518" s="24"/>
      <c r="B3518" s="24"/>
      <c r="J3518" s="24"/>
      <c r="K3518" s="24"/>
      <c r="L3518" s="24"/>
    </row>
    <row r="3519" spans="1:12">
      <c r="A3519" s="24"/>
      <c r="B3519" s="24"/>
      <c r="J3519" s="24"/>
      <c r="K3519" s="24"/>
      <c r="L3519" s="24"/>
    </row>
    <row r="3520" spans="1:12">
      <c r="A3520" s="24"/>
      <c r="B3520" s="24"/>
      <c r="J3520" s="24"/>
      <c r="K3520" s="24"/>
      <c r="L3520" s="24"/>
    </row>
    <row r="3521" spans="1:12">
      <c r="A3521" s="24"/>
      <c r="B3521" s="24"/>
      <c r="J3521" s="24"/>
      <c r="K3521" s="24"/>
      <c r="L3521" s="24"/>
    </row>
    <row r="3522" spans="1:12">
      <c r="A3522" s="24"/>
      <c r="B3522" s="24"/>
      <c r="J3522" s="24"/>
      <c r="K3522" s="24"/>
      <c r="L3522" s="24"/>
    </row>
    <row r="3523" spans="1:12">
      <c r="A3523" s="24"/>
      <c r="B3523" s="24"/>
      <c r="J3523" s="24"/>
      <c r="K3523" s="24"/>
      <c r="L3523" s="24"/>
    </row>
    <row r="3524" spans="1:12">
      <c r="A3524" s="24"/>
      <c r="B3524" s="24"/>
      <c r="J3524" s="24"/>
      <c r="K3524" s="24"/>
      <c r="L3524" s="24"/>
    </row>
    <row r="3525" spans="1:12">
      <c r="A3525" s="24"/>
      <c r="B3525" s="24"/>
      <c r="J3525" s="24"/>
      <c r="K3525" s="24"/>
      <c r="L3525" s="24"/>
    </row>
    <row r="3526" spans="1:12">
      <c r="A3526" s="24"/>
      <c r="B3526" s="24"/>
      <c r="J3526" s="24"/>
      <c r="K3526" s="24"/>
      <c r="L3526" s="24"/>
    </row>
    <row r="3527" spans="1:12">
      <c r="A3527" s="24"/>
      <c r="B3527" s="24"/>
      <c r="J3527" s="24"/>
      <c r="K3527" s="24"/>
      <c r="L3527" s="24"/>
    </row>
    <row r="3528" spans="1:12">
      <c r="A3528" s="24"/>
      <c r="B3528" s="24"/>
      <c r="J3528" s="24"/>
      <c r="K3528" s="24"/>
      <c r="L3528" s="24"/>
    </row>
    <row r="3529" spans="1:12">
      <c r="A3529" s="24"/>
      <c r="B3529" s="24"/>
      <c r="J3529" s="24"/>
      <c r="K3529" s="24"/>
      <c r="L3529" s="24"/>
    </row>
    <row r="3530" spans="1:12">
      <c r="A3530" s="24"/>
      <c r="B3530" s="24"/>
      <c r="J3530" s="24"/>
      <c r="K3530" s="24"/>
      <c r="L3530" s="24"/>
    </row>
    <row r="3531" spans="1:12">
      <c r="A3531" s="24"/>
      <c r="B3531" s="24"/>
      <c r="J3531" s="24"/>
      <c r="K3531" s="24"/>
      <c r="L3531" s="24"/>
    </row>
    <row r="3532" spans="1:12">
      <c r="A3532" s="24"/>
      <c r="B3532" s="24"/>
      <c r="J3532" s="24"/>
      <c r="K3532" s="24"/>
      <c r="L3532" s="24"/>
    </row>
    <row r="3533" spans="1:12">
      <c r="A3533" s="24"/>
      <c r="B3533" s="24"/>
      <c r="J3533" s="24"/>
      <c r="K3533" s="24"/>
      <c r="L3533" s="24"/>
    </row>
    <row r="3534" spans="1:12">
      <c r="A3534" s="24"/>
      <c r="B3534" s="24"/>
      <c r="J3534" s="24"/>
      <c r="K3534" s="24"/>
      <c r="L3534" s="24"/>
    </row>
    <row r="3535" spans="1:12">
      <c r="A3535" s="24"/>
      <c r="B3535" s="24"/>
      <c r="J3535" s="24"/>
      <c r="K3535" s="24"/>
      <c r="L3535" s="24"/>
    </row>
    <row r="3536" spans="1:12">
      <c r="A3536" s="24"/>
      <c r="B3536" s="24"/>
      <c r="J3536" s="24"/>
      <c r="K3536" s="24"/>
      <c r="L3536" s="24"/>
    </row>
    <row r="3537" spans="1:12">
      <c r="A3537" s="24"/>
      <c r="B3537" s="24"/>
      <c r="J3537" s="24"/>
      <c r="K3537" s="24"/>
      <c r="L3537" s="24"/>
    </row>
    <row r="3538" spans="1:12">
      <c r="A3538" s="24"/>
      <c r="B3538" s="24"/>
      <c r="J3538" s="24"/>
      <c r="K3538" s="24"/>
      <c r="L3538" s="24"/>
    </row>
    <row r="3539" spans="1:12">
      <c r="A3539" s="24"/>
      <c r="B3539" s="24"/>
      <c r="J3539" s="24"/>
      <c r="K3539" s="24"/>
      <c r="L3539" s="24"/>
    </row>
    <row r="3540" spans="1:12">
      <c r="A3540" s="24"/>
      <c r="B3540" s="24"/>
      <c r="J3540" s="24"/>
      <c r="K3540" s="24"/>
      <c r="L3540" s="24"/>
    </row>
    <row r="3541" spans="1:12">
      <c r="A3541" s="24"/>
      <c r="B3541" s="24"/>
      <c r="J3541" s="24"/>
      <c r="K3541" s="24"/>
      <c r="L3541" s="24"/>
    </row>
    <row r="3542" spans="1:12">
      <c r="A3542" s="24"/>
      <c r="B3542" s="24"/>
      <c r="J3542" s="24"/>
      <c r="K3542" s="24"/>
      <c r="L3542" s="24"/>
    </row>
    <row r="3543" spans="1:12">
      <c r="A3543" s="24"/>
      <c r="B3543" s="24"/>
      <c r="J3543" s="24"/>
      <c r="K3543" s="24"/>
      <c r="L3543" s="24"/>
    </row>
    <row r="3544" spans="1:12">
      <c r="A3544" s="24"/>
      <c r="B3544" s="24"/>
      <c r="J3544" s="24"/>
      <c r="K3544" s="24"/>
      <c r="L3544" s="24"/>
    </row>
    <row r="3545" spans="1:12">
      <c r="A3545" s="24"/>
      <c r="B3545" s="24"/>
      <c r="J3545" s="24"/>
      <c r="K3545" s="24"/>
      <c r="L3545" s="24"/>
    </row>
    <row r="3546" spans="1:12">
      <c r="A3546" s="24"/>
      <c r="B3546" s="24"/>
      <c r="J3546" s="24"/>
      <c r="K3546" s="24"/>
      <c r="L3546" s="24"/>
    </row>
    <row r="3547" spans="1:12">
      <c r="A3547" s="24"/>
      <c r="B3547" s="24"/>
      <c r="J3547" s="24"/>
      <c r="K3547" s="24"/>
      <c r="L3547" s="24"/>
    </row>
    <row r="3548" spans="1:12">
      <c r="A3548" s="24"/>
      <c r="B3548" s="24"/>
      <c r="J3548" s="24"/>
      <c r="K3548" s="24"/>
      <c r="L3548" s="24"/>
    </row>
    <row r="3549" spans="1:12">
      <c r="A3549" s="24"/>
      <c r="B3549" s="24"/>
      <c r="J3549" s="24"/>
      <c r="K3549" s="24"/>
      <c r="L3549" s="24"/>
    </row>
    <row r="3550" spans="1:12">
      <c r="A3550" s="24"/>
      <c r="B3550" s="24"/>
      <c r="J3550" s="24"/>
      <c r="K3550" s="24"/>
      <c r="L3550" s="24"/>
    </row>
    <row r="3551" spans="1:12">
      <c r="A3551" s="24"/>
      <c r="B3551" s="24"/>
      <c r="J3551" s="24"/>
      <c r="K3551" s="24"/>
      <c r="L3551" s="24"/>
    </row>
    <row r="3552" spans="1:12">
      <c r="A3552" s="24"/>
      <c r="B3552" s="24"/>
      <c r="J3552" s="24"/>
      <c r="K3552" s="24"/>
      <c r="L3552" s="24"/>
    </row>
    <row r="3553" spans="1:12">
      <c r="A3553" s="24"/>
      <c r="B3553" s="24"/>
      <c r="J3553" s="24"/>
      <c r="K3553" s="24"/>
      <c r="L3553" s="24"/>
    </row>
    <row r="3554" spans="1:12">
      <c r="A3554" s="24"/>
      <c r="B3554" s="24"/>
      <c r="J3554" s="24"/>
      <c r="K3554" s="24"/>
      <c r="L3554" s="24"/>
    </row>
    <row r="3555" spans="1:12">
      <c r="A3555" s="24"/>
      <c r="B3555" s="24"/>
      <c r="J3555" s="24"/>
      <c r="K3555" s="24"/>
      <c r="L3555" s="24"/>
    </row>
    <row r="3556" spans="1:12">
      <c r="A3556" s="24"/>
      <c r="B3556" s="24"/>
      <c r="J3556" s="24"/>
      <c r="K3556" s="24"/>
      <c r="L3556" s="24"/>
    </row>
    <row r="3557" spans="1:12">
      <c r="A3557" s="24"/>
      <c r="B3557" s="24"/>
      <c r="J3557" s="24"/>
      <c r="K3557" s="24"/>
      <c r="L3557" s="24"/>
    </row>
    <row r="3558" spans="1:12">
      <c r="A3558" s="24"/>
      <c r="B3558" s="24"/>
      <c r="J3558" s="24"/>
      <c r="K3558" s="24"/>
      <c r="L3558" s="24"/>
    </row>
    <row r="3559" spans="1:12">
      <c r="A3559" s="24"/>
      <c r="B3559" s="24"/>
      <c r="J3559" s="24"/>
      <c r="K3559" s="24"/>
      <c r="L3559" s="24"/>
    </row>
    <row r="3560" spans="1:12">
      <c r="A3560" s="24"/>
      <c r="B3560" s="24"/>
      <c r="J3560" s="24"/>
      <c r="K3560" s="24"/>
      <c r="L3560" s="24"/>
    </row>
    <row r="3561" spans="1:12">
      <c r="A3561" s="24"/>
      <c r="B3561" s="24"/>
      <c r="J3561" s="24"/>
      <c r="K3561" s="24"/>
      <c r="L3561" s="24"/>
    </row>
    <row r="3562" spans="1:12">
      <c r="A3562" s="24"/>
      <c r="B3562" s="24"/>
      <c r="J3562" s="24"/>
      <c r="K3562" s="24"/>
      <c r="L3562" s="24"/>
    </row>
    <row r="3563" spans="1:12">
      <c r="A3563" s="24"/>
      <c r="B3563" s="24"/>
      <c r="J3563" s="24"/>
      <c r="K3563" s="24"/>
      <c r="L3563" s="24"/>
    </row>
    <row r="3564" spans="1:12">
      <c r="A3564" s="24"/>
      <c r="B3564" s="24"/>
      <c r="J3564" s="24"/>
      <c r="K3564" s="24"/>
      <c r="L3564" s="24"/>
    </row>
    <row r="3565" spans="1:12">
      <c r="A3565" s="24"/>
      <c r="B3565" s="24"/>
      <c r="J3565" s="24"/>
      <c r="K3565" s="24"/>
      <c r="L3565" s="24"/>
    </row>
    <row r="3566" spans="1:12">
      <c r="A3566" s="24"/>
      <c r="B3566" s="24"/>
      <c r="J3566" s="24"/>
      <c r="K3566" s="24"/>
      <c r="L3566" s="24"/>
    </row>
    <row r="3567" spans="1:12">
      <c r="A3567" s="24"/>
      <c r="B3567" s="24"/>
      <c r="J3567" s="24"/>
      <c r="K3567" s="24"/>
      <c r="L3567" s="24"/>
    </row>
    <row r="3568" spans="1:12">
      <c r="A3568" s="24"/>
      <c r="B3568" s="24"/>
      <c r="J3568" s="24"/>
      <c r="K3568" s="24"/>
      <c r="L3568" s="24"/>
    </row>
    <row r="3569" spans="1:12">
      <c r="A3569" s="24"/>
      <c r="B3569" s="24"/>
      <c r="J3569" s="24"/>
      <c r="K3569" s="24"/>
      <c r="L3569" s="24"/>
    </row>
    <row r="3570" spans="1:12">
      <c r="A3570" s="24"/>
      <c r="B3570" s="24"/>
      <c r="J3570" s="24"/>
      <c r="K3570" s="24"/>
      <c r="L3570" s="24"/>
    </row>
    <row r="3571" spans="1:12">
      <c r="A3571" s="24"/>
      <c r="B3571" s="24"/>
      <c r="J3571" s="24"/>
      <c r="K3571" s="24"/>
      <c r="L3571" s="24"/>
    </row>
    <row r="3572" spans="1:12">
      <c r="A3572" s="24"/>
      <c r="B3572" s="24"/>
      <c r="J3572" s="24"/>
      <c r="K3572" s="24"/>
      <c r="L3572" s="24"/>
    </row>
    <row r="3573" spans="1:12">
      <c r="A3573" s="24"/>
      <c r="B3573" s="24"/>
      <c r="J3573" s="24"/>
      <c r="K3573" s="24"/>
      <c r="L3573" s="24"/>
    </row>
    <row r="3574" spans="1:12">
      <c r="A3574" s="24"/>
      <c r="B3574" s="24"/>
      <c r="J3574" s="24"/>
      <c r="K3574" s="24"/>
      <c r="L3574" s="24"/>
    </row>
    <row r="3575" spans="1:12">
      <c r="A3575" s="24"/>
      <c r="B3575" s="24"/>
      <c r="J3575" s="24"/>
      <c r="K3575" s="24"/>
      <c r="L3575" s="24"/>
    </row>
    <row r="3576" spans="1:12">
      <c r="A3576" s="24"/>
      <c r="B3576" s="24"/>
      <c r="J3576" s="24"/>
      <c r="K3576" s="24"/>
      <c r="L3576" s="24"/>
    </row>
    <row r="3577" spans="1:12">
      <c r="A3577" s="24"/>
      <c r="B3577" s="24"/>
      <c r="J3577" s="24"/>
      <c r="K3577" s="24"/>
      <c r="L3577" s="24"/>
    </row>
    <row r="3578" spans="1:12">
      <c r="A3578" s="24"/>
      <c r="B3578" s="24"/>
      <c r="J3578" s="24"/>
      <c r="K3578" s="24"/>
      <c r="L3578" s="24"/>
    </row>
    <row r="3579" spans="1:12">
      <c r="A3579" s="24"/>
      <c r="B3579" s="24"/>
      <c r="J3579" s="24"/>
      <c r="K3579" s="24"/>
      <c r="L3579" s="24"/>
    </row>
    <row r="3580" spans="1:12">
      <c r="A3580" s="24"/>
      <c r="B3580" s="24"/>
      <c r="J3580" s="24"/>
      <c r="K3580" s="24"/>
      <c r="L3580" s="24"/>
    </row>
    <row r="3581" spans="1:12">
      <c r="A3581" s="24"/>
      <c r="B3581" s="24"/>
      <c r="J3581" s="24"/>
      <c r="K3581" s="24"/>
      <c r="L3581" s="24"/>
    </row>
    <row r="3582" spans="1:12">
      <c r="A3582" s="24"/>
      <c r="B3582" s="24"/>
      <c r="J3582" s="24"/>
      <c r="K3582" s="24"/>
      <c r="L3582" s="24"/>
    </row>
    <row r="3583" spans="1:12">
      <c r="A3583" s="24"/>
      <c r="B3583" s="24"/>
      <c r="J3583" s="24"/>
      <c r="K3583" s="24"/>
      <c r="L3583" s="24"/>
    </row>
    <row r="3584" spans="1:12">
      <c r="A3584" s="24"/>
      <c r="B3584" s="24"/>
      <c r="J3584" s="24"/>
      <c r="K3584" s="24"/>
      <c r="L3584" s="24"/>
    </row>
    <row r="3585" spans="1:12">
      <c r="A3585" s="24"/>
      <c r="B3585" s="24"/>
      <c r="J3585" s="24"/>
      <c r="K3585" s="24"/>
      <c r="L3585" s="24"/>
    </row>
    <row r="3586" spans="1:12">
      <c r="A3586" s="24"/>
      <c r="B3586" s="24"/>
      <c r="J3586" s="24"/>
      <c r="K3586" s="24"/>
      <c r="L3586" s="24"/>
    </row>
    <row r="3587" spans="1:12">
      <c r="A3587" s="24"/>
      <c r="B3587" s="24"/>
      <c r="J3587" s="24"/>
      <c r="K3587" s="24"/>
      <c r="L3587" s="24"/>
    </row>
    <row r="3588" spans="1:12">
      <c r="A3588" s="24"/>
      <c r="B3588" s="24"/>
      <c r="J3588" s="24"/>
      <c r="K3588" s="24"/>
      <c r="L3588" s="24"/>
    </row>
    <row r="3589" spans="1:12">
      <c r="A3589" s="24"/>
      <c r="B3589" s="24"/>
      <c r="J3589" s="24"/>
      <c r="K3589" s="24"/>
      <c r="L3589" s="24"/>
    </row>
    <row r="3590" spans="1:12">
      <c r="A3590" s="24"/>
      <c r="B3590" s="24"/>
      <c r="J3590" s="24"/>
      <c r="K3590" s="24"/>
      <c r="L3590" s="24"/>
    </row>
    <row r="3591" spans="1:12">
      <c r="A3591" s="24"/>
      <c r="B3591" s="24"/>
      <c r="J3591" s="24"/>
      <c r="K3591" s="24"/>
      <c r="L3591" s="24"/>
    </row>
    <row r="3592" spans="1:12">
      <c r="A3592" s="24"/>
      <c r="B3592" s="24"/>
      <c r="J3592" s="24"/>
      <c r="K3592" s="24"/>
      <c r="L3592" s="24"/>
    </row>
    <row r="3593" spans="1:12">
      <c r="A3593" s="24"/>
      <c r="B3593" s="24"/>
      <c r="J3593" s="24"/>
      <c r="K3593" s="24"/>
      <c r="L3593" s="24"/>
    </row>
    <row r="3594" spans="1:12">
      <c r="A3594" s="24"/>
      <c r="B3594" s="24"/>
      <c r="J3594" s="24"/>
      <c r="K3594" s="24"/>
      <c r="L3594" s="24"/>
    </row>
    <row r="3595" spans="1:12">
      <c r="A3595" s="24"/>
      <c r="B3595" s="24"/>
      <c r="J3595" s="24"/>
      <c r="K3595" s="24"/>
      <c r="L3595" s="24"/>
    </row>
    <row r="3596" spans="1:12">
      <c r="A3596" s="24"/>
      <c r="B3596" s="24"/>
      <c r="J3596" s="24"/>
      <c r="K3596" s="24"/>
      <c r="L3596" s="24"/>
    </row>
    <row r="3597" spans="1:12">
      <c r="A3597" s="24"/>
      <c r="B3597" s="24"/>
      <c r="J3597" s="24"/>
      <c r="K3597" s="24"/>
      <c r="L3597" s="24"/>
    </row>
    <row r="3598" spans="1:12">
      <c r="A3598" s="24"/>
      <c r="B3598" s="24"/>
      <c r="J3598" s="24"/>
      <c r="K3598" s="24"/>
      <c r="L3598" s="24"/>
    </row>
    <row r="3599" spans="1:12">
      <c r="A3599" s="24"/>
      <c r="B3599" s="24"/>
      <c r="J3599" s="24"/>
      <c r="K3599" s="24"/>
      <c r="L3599" s="24"/>
    </row>
    <row r="3600" spans="1:12">
      <c r="A3600" s="24"/>
      <c r="B3600" s="24"/>
      <c r="J3600" s="24"/>
      <c r="K3600" s="24"/>
      <c r="L3600" s="24"/>
    </row>
    <row r="3601" spans="1:12">
      <c r="A3601" s="24"/>
      <c r="B3601" s="24"/>
      <c r="J3601" s="24"/>
      <c r="K3601" s="24"/>
      <c r="L3601" s="24"/>
    </row>
    <row r="3602" spans="1:12">
      <c r="A3602" s="24"/>
      <c r="B3602" s="24"/>
      <c r="J3602" s="24"/>
      <c r="K3602" s="24"/>
      <c r="L3602" s="24"/>
    </row>
    <row r="3603" spans="1:12">
      <c r="A3603" s="24"/>
      <c r="B3603" s="24"/>
      <c r="J3603" s="24"/>
      <c r="K3603" s="24"/>
      <c r="L3603" s="24"/>
    </row>
    <row r="3604" spans="1:12">
      <c r="A3604" s="24"/>
      <c r="B3604" s="24"/>
      <c r="J3604" s="24"/>
      <c r="K3604" s="24"/>
      <c r="L3604" s="24"/>
    </row>
    <row r="3605" spans="1:12">
      <c r="A3605" s="24"/>
      <c r="B3605" s="24"/>
      <c r="J3605" s="24"/>
      <c r="K3605" s="24"/>
      <c r="L3605" s="24"/>
    </row>
    <row r="3606" spans="1:12">
      <c r="A3606" s="24"/>
      <c r="B3606" s="24"/>
      <c r="J3606" s="24"/>
      <c r="K3606" s="24"/>
      <c r="L3606" s="24"/>
    </row>
    <row r="3607" spans="1:12">
      <c r="A3607" s="24"/>
      <c r="B3607" s="24"/>
      <c r="J3607" s="24"/>
      <c r="K3607" s="24"/>
      <c r="L3607" s="24"/>
    </row>
    <row r="3608" spans="1:12">
      <c r="A3608" s="24"/>
      <c r="B3608" s="24"/>
      <c r="J3608" s="24"/>
      <c r="K3608" s="24"/>
      <c r="L3608" s="24"/>
    </row>
    <row r="3609" spans="1:12">
      <c r="A3609" s="24"/>
      <c r="B3609" s="24"/>
      <c r="J3609" s="24"/>
      <c r="K3609" s="24"/>
      <c r="L3609" s="24"/>
    </row>
    <row r="3610" spans="1:12">
      <c r="A3610" s="24"/>
      <c r="B3610" s="24"/>
      <c r="J3610" s="24"/>
      <c r="K3610" s="24"/>
      <c r="L3610" s="24"/>
    </row>
    <row r="3611" spans="1:12">
      <c r="A3611" s="24"/>
      <c r="B3611" s="24"/>
      <c r="J3611" s="24"/>
      <c r="K3611" s="24"/>
      <c r="L3611" s="24"/>
    </row>
    <row r="3612" spans="1:12">
      <c r="A3612" s="24"/>
      <c r="B3612" s="24"/>
      <c r="J3612" s="24"/>
      <c r="K3612" s="24"/>
      <c r="L3612" s="24"/>
    </row>
    <row r="3613" spans="1:12">
      <c r="A3613" s="24"/>
      <c r="B3613" s="24"/>
      <c r="J3613" s="24"/>
      <c r="K3613" s="24"/>
      <c r="L3613" s="24"/>
    </row>
    <row r="3614" spans="1:12">
      <c r="A3614" s="24"/>
      <c r="B3614" s="24"/>
      <c r="J3614" s="24"/>
      <c r="K3614" s="24"/>
      <c r="L3614" s="24"/>
    </row>
    <row r="3615" spans="1:12">
      <c r="A3615" s="24"/>
      <c r="B3615" s="24"/>
      <c r="J3615" s="24"/>
      <c r="K3615" s="24"/>
      <c r="L3615" s="24"/>
    </row>
    <row r="3616" spans="1:12">
      <c r="A3616" s="24"/>
      <c r="B3616" s="24"/>
      <c r="J3616" s="24"/>
      <c r="K3616" s="24"/>
      <c r="L3616" s="24"/>
    </row>
    <row r="3617" spans="1:12">
      <c r="A3617" s="24"/>
      <c r="B3617" s="24"/>
      <c r="J3617" s="24"/>
      <c r="K3617" s="24"/>
      <c r="L3617" s="24"/>
    </row>
    <row r="3618" spans="1:12">
      <c r="A3618" s="24"/>
      <c r="B3618" s="24"/>
      <c r="J3618" s="24"/>
      <c r="K3618" s="24"/>
      <c r="L3618" s="24"/>
    </row>
    <row r="3619" spans="1:12">
      <c r="A3619" s="24"/>
      <c r="B3619" s="24"/>
      <c r="J3619" s="24"/>
      <c r="K3619" s="24"/>
      <c r="L3619" s="24"/>
    </row>
    <row r="3620" spans="1:12">
      <c r="A3620" s="24"/>
      <c r="B3620" s="24"/>
      <c r="J3620" s="24"/>
      <c r="K3620" s="24"/>
      <c r="L3620" s="24"/>
    </row>
    <row r="3621" spans="1:12">
      <c r="A3621" s="24"/>
      <c r="B3621" s="24"/>
      <c r="J3621" s="24"/>
      <c r="K3621" s="24"/>
      <c r="L3621" s="24"/>
    </row>
    <row r="3622" spans="1:12">
      <c r="A3622" s="24"/>
      <c r="B3622" s="24"/>
      <c r="J3622" s="24"/>
      <c r="K3622" s="24"/>
      <c r="L3622" s="24"/>
    </row>
    <row r="3623" spans="1:12">
      <c r="A3623" s="24"/>
      <c r="B3623" s="24"/>
      <c r="J3623" s="24"/>
      <c r="K3623" s="24"/>
      <c r="L3623" s="24"/>
    </row>
    <row r="3624" spans="1:12">
      <c r="A3624" s="24"/>
      <c r="B3624" s="24"/>
      <c r="J3624" s="24"/>
      <c r="K3624" s="24"/>
      <c r="L3624" s="24"/>
    </row>
    <row r="3625" spans="1:12">
      <c r="A3625" s="24"/>
      <c r="B3625" s="24"/>
      <c r="J3625" s="24"/>
      <c r="K3625" s="24"/>
      <c r="L3625" s="24"/>
    </row>
    <row r="3626" spans="1:12">
      <c r="A3626" s="24"/>
      <c r="B3626" s="24"/>
      <c r="J3626" s="24"/>
      <c r="K3626" s="24"/>
      <c r="L3626" s="24"/>
    </row>
    <row r="3627" spans="1:12">
      <c r="A3627" s="24"/>
      <c r="B3627" s="24"/>
      <c r="J3627" s="24"/>
      <c r="K3627" s="24"/>
      <c r="L3627" s="24"/>
    </row>
    <row r="3628" spans="1:12">
      <c r="A3628" s="24"/>
      <c r="B3628" s="24"/>
      <c r="J3628" s="24"/>
      <c r="K3628" s="24"/>
      <c r="L3628" s="24"/>
    </row>
    <row r="3629" spans="1:12">
      <c r="A3629" s="24"/>
      <c r="B3629" s="24"/>
      <c r="J3629" s="24"/>
      <c r="K3629" s="24"/>
      <c r="L3629" s="24"/>
    </row>
    <row r="3630" spans="1:12">
      <c r="A3630" s="24"/>
      <c r="B3630" s="24"/>
      <c r="J3630" s="24"/>
      <c r="K3630" s="24"/>
      <c r="L3630" s="24"/>
    </row>
    <row r="3631" spans="1:12">
      <c r="A3631" s="24"/>
      <c r="B3631" s="24"/>
      <c r="J3631" s="24"/>
      <c r="K3631" s="24"/>
      <c r="L3631" s="24"/>
    </row>
    <row r="3632" spans="1:12">
      <c r="A3632" s="24"/>
      <c r="B3632" s="24"/>
      <c r="J3632" s="24"/>
      <c r="K3632" s="24"/>
      <c r="L3632" s="24"/>
    </row>
    <row r="3633" spans="1:12">
      <c r="A3633" s="24"/>
      <c r="B3633" s="24"/>
      <c r="J3633" s="24"/>
      <c r="K3633" s="24"/>
      <c r="L3633" s="24"/>
    </row>
    <row r="3634" spans="1:12">
      <c r="A3634" s="24"/>
      <c r="B3634" s="24"/>
      <c r="J3634" s="24"/>
      <c r="K3634" s="24"/>
      <c r="L3634" s="24"/>
    </row>
    <row r="3635" spans="1:12">
      <c r="A3635" s="24"/>
      <c r="B3635" s="24"/>
      <c r="J3635" s="24"/>
      <c r="K3635" s="24"/>
      <c r="L3635" s="24"/>
    </row>
    <row r="3636" spans="1:12">
      <c r="A3636" s="24"/>
      <c r="B3636" s="24"/>
      <c r="J3636" s="24"/>
      <c r="K3636" s="24"/>
      <c r="L3636" s="24"/>
    </row>
    <row r="3637" spans="1:12">
      <c r="A3637" s="24"/>
      <c r="B3637" s="24"/>
      <c r="J3637" s="24"/>
      <c r="K3637" s="24"/>
      <c r="L3637" s="24"/>
    </row>
    <row r="3638" spans="1:12">
      <c r="A3638" s="24"/>
      <c r="B3638" s="24"/>
      <c r="J3638" s="24"/>
      <c r="K3638" s="24"/>
      <c r="L3638" s="24"/>
    </row>
    <row r="3639" spans="1:12">
      <c r="A3639" s="24"/>
      <c r="B3639" s="24"/>
      <c r="J3639" s="24"/>
      <c r="K3639" s="24"/>
      <c r="L3639" s="24"/>
    </row>
    <row r="3640" spans="1:12">
      <c r="A3640" s="24"/>
      <c r="B3640" s="24"/>
      <c r="J3640" s="24"/>
      <c r="K3640" s="24"/>
      <c r="L3640" s="24"/>
    </row>
    <row r="3641" spans="1:12">
      <c r="A3641" s="24"/>
      <c r="B3641" s="24"/>
      <c r="J3641" s="24"/>
      <c r="K3641" s="24"/>
      <c r="L3641" s="24"/>
    </row>
    <row r="3642" spans="1:12">
      <c r="A3642" s="24"/>
      <c r="B3642" s="24"/>
      <c r="J3642" s="24"/>
      <c r="K3642" s="24"/>
      <c r="L3642" s="24"/>
    </row>
    <row r="3643" spans="1:12">
      <c r="A3643" s="24"/>
      <c r="B3643" s="24"/>
      <c r="J3643" s="24"/>
      <c r="K3643" s="24"/>
      <c r="L3643" s="24"/>
    </row>
    <row r="3644" spans="1:12">
      <c r="A3644" s="24"/>
      <c r="B3644" s="24"/>
      <c r="J3644" s="24"/>
      <c r="K3644" s="24"/>
      <c r="L3644" s="24"/>
    </row>
    <row r="3645" spans="1:12">
      <c r="A3645" s="24"/>
      <c r="B3645" s="24"/>
      <c r="J3645" s="24"/>
      <c r="K3645" s="24"/>
      <c r="L3645" s="24"/>
    </row>
    <row r="3646" spans="1:12">
      <c r="A3646" s="24"/>
      <c r="B3646" s="24"/>
      <c r="J3646" s="24"/>
      <c r="K3646" s="24"/>
      <c r="L3646" s="24"/>
    </row>
    <row r="3647" spans="1:12">
      <c r="A3647" s="24"/>
      <c r="B3647" s="24"/>
      <c r="J3647" s="24"/>
      <c r="K3647" s="24"/>
      <c r="L3647" s="24"/>
    </row>
    <row r="3648" spans="1:12">
      <c r="A3648" s="24"/>
      <c r="B3648" s="24"/>
      <c r="J3648" s="24"/>
      <c r="K3648" s="24"/>
      <c r="L3648" s="24"/>
    </row>
    <row r="3649" spans="1:12">
      <c r="A3649" s="24"/>
      <c r="B3649" s="24"/>
      <c r="J3649" s="24"/>
      <c r="K3649" s="24"/>
      <c r="L3649" s="24"/>
    </row>
    <row r="3650" spans="1:12">
      <c r="A3650" s="24"/>
      <c r="B3650" s="24"/>
      <c r="J3650" s="24"/>
      <c r="K3650" s="24"/>
      <c r="L3650" s="24"/>
    </row>
    <row r="3651" spans="1:12">
      <c r="A3651" s="24"/>
      <c r="B3651" s="24"/>
      <c r="J3651" s="24"/>
      <c r="K3651" s="24"/>
      <c r="L3651" s="24"/>
    </row>
    <row r="3652" spans="1:12">
      <c r="A3652" s="24"/>
      <c r="B3652" s="24"/>
      <c r="J3652" s="24"/>
      <c r="K3652" s="24"/>
      <c r="L3652" s="24"/>
    </row>
    <row r="3653" spans="1:12">
      <c r="A3653" s="24"/>
      <c r="B3653" s="24"/>
      <c r="J3653" s="24"/>
      <c r="K3653" s="24"/>
      <c r="L3653" s="24"/>
    </row>
    <row r="3654" spans="1:12">
      <c r="A3654" s="24"/>
      <c r="B3654" s="24"/>
      <c r="J3654" s="24"/>
      <c r="K3654" s="24"/>
      <c r="L3654" s="24"/>
    </row>
    <row r="3655" spans="1:12">
      <c r="A3655" s="24"/>
      <c r="B3655" s="24"/>
      <c r="J3655" s="24"/>
      <c r="K3655" s="24"/>
      <c r="L3655" s="24"/>
    </row>
    <row r="3656" spans="1:12">
      <c r="A3656" s="24"/>
      <c r="B3656" s="24"/>
      <c r="J3656" s="24"/>
      <c r="K3656" s="24"/>
      <c r="L3656" s="24"/>
    </row>
    <row r="3657" spans="1:12">
      <c r="A3657" s="24"/>
      <c r="B3657" s="24"/>
      <c r="J3657" s="24"/>
      <c r="K3657" s="24"/>
      <c r="L3657" s="24"/>
    </row>
    <row r="3658" spans="1:12">
      <c r="A3658" s="24"/>
      <c r="B3658" s="24"/>
      <c r="J3658" s="24"/>
      <c r="K3658" s="24"/>
      <c r="L3658" s="24"/>
    </row>
    <row r="3659" spans="1:12">
      <c r="A3659" s="24"/>
      <c r="B3659" s="24"/>
      <c r="J3659" s="24"/>
      <c r="K3659" s="24"/>
      <c r="L3659" s="24"/>
    </row>
    <row r="3660" spans="1:12">
      <c r="A3660" s="24"/>
      <c r="B3660" s="24"/>
      <c r="J3660" s="24"/>
      <c r="K3660" s="24"/>
      <c r="L3660" s="24"/>
    </row>
    <row r="3661" spans="1:12">
      <c r="A3661" s="24"/>
      <c r="B3661" s="24"/>
      <c r="J3661" s="24"/>
      <c r="K3661" s="24"/>
      <c r="L3661" s="24"/>
    </row>
    <row r="3662" spans="1:12">
      <c r="A3662" s="24"/>
      <c r="B3662" s="24"/>
      <c r="J3662" s="24"/>
      <c r="K3662" s="24"/>
      <c r="L3662" s="24"/>
    </row>
    <row r="3663" spans="1:12">
      <c r="A3663" s="24"/>
      <c r="B3663" s="24"/>
      <c r="J3663" s="24"/>
      <c r="K3663" s="24"/>
      <c r="L3663" s="24"/>
    </row>
    <row r="3664" spans="1:12">
      <c r="A3664" s="24"/>
      <c r="B3664" s="24"/>
      <c r="J3664" s="24"/>
      <c r="K3664" s="24"/>
      <c r="L3664" s="24"/>
    </row>
    <row r="3665" spans="1:12">
      <c r="A3665" s="24"/>
      <c r="B3665" s="24"/>
      <c r="J3665" s="24"/>
      <c r="K3665" s="24"/>
      <c r="L3665" s="24"/>
    </row>
    <row r="3666" spans="1:12">
      <c r="A3666" s="24"/>
      <c r="B3666" s="24"/>
      <c r="J3666" s="24"/>
      <c r="K3666" s="24"/>
      <c r="L3666" s="24"/>
    </row>
    <row r="3667" spans="1:12">
      <c r="A3667" s="24"/>
      <c r="B3667" s="24"/>
      <c r="J3667" s="24"/>
      <c r="K3667" s="24"/>
      <c r="L3667" s="24"/>
    </row>
    <row r="3668" spans="1:12">
      <c r="A3668" s="24"/>
      <c r="B3668" s="24"/>
      <c r="J3668" s="24"/>
      <c r="K3668" s="24"/>
      <c r="L3668" s="24"/>
    </row>
    <row r="3669" spans="1:12">
      <c r="A3669" s="24"/>
      <c r="B3669" s="24"/>
      <c r="J3669" s="24"/>
      <c r="K3669" s="24"/>
      <c r="L3669" s="24"/>
    </row>
    <row r="3670" spans="1:12">
      <c r="A3670" s="24"/>
      <c r="B3670" s="24"/>
      <c r="J3670" s="24"/>
      <c r="K3670" s="24"/>
      <c r="L3670" s="24"/>
    </row>
    <row r="3671" spans="1:12">
      <c r="A3671" s="24"/>
      <c r="B3671" s="24"/>
      <c r="J3671" s="24"/>
      <c r="K3671" s="24"/>
      <c r="L3671" s="24"/>
    </row>
    <row r="3672" spans="1:12">
      <c r="A3672" s="24"/>
      <c r="B3672" s="24"/>
      <c r="J3672" s="24"/>
      <c r="K3672" s="24"/>
      <c r="L3672" s="24"/>
    </row>
    <row r="3673" spans="1:12">
      <c r="A3673" s="24"/>
      <c r="B3673" s="24"/>
      <c r="J3673" s="24"/>
      <c r="K3673" s="24"/>
      <c r="L3673" s="24"/>
    </row>
    <row r="3674" spans="1:12">
      <c r="A3674" s="24"/>
      <c r="B3674" s="24"/>
      <c r="J3674" s="24"/>
      <c r="K3674" s="24"/>
      <c r="L3674" s="24"/>
    </row>
    <row r="3675" spans="1:12">
      <c r="A3675" s="24"/>
      <c r="B3675" s="24"/>
      <c r="J3675" s="24"/>
      <c r="K3675" s="24"/>
      <c r="L3675" s="24"/>
    </row>
    <row r="3676" spans="1:12">
      <c r="A3676" s="24"/>
      <c r="B3676" s="24"/>
      <c r="J3676" s="24"/>
      <c r="K3676" s="24"/>
      <c r="L3676" s="24"/>
    </row>
    <row r="3677" spans="1:12">
      <c r="A3677" s="24"/>
      <c r="B3677" s="24"/>
      <c r="J3677" s="24"/>
      <c r="K3677" s="24"/>
      <c r="L3677" s="24"/>
    </row>
    <row r="3678" spans="1:12">
      <c r="A3678" s="24"/>
      <c r="B3678" s="24"/>
      <c r="J3678" s="24"/>
      <c r="K3678" s="24"/>
      <c r="L3678" s="24"/>
    </row>
    <row r="3679" spans="1:12">
      <c r="A3679" s="24"/>
      <c r="B3679" s="24"/>
      <c r="J3679" s="24"/>
      <c r="K3679" s="24"/>
      <c r="L3679" s="24"/>
    </row>
    <row r="3680" spans="1:12">
      <c r="A3680" s="24"/>
      <c r="B3680" s="24"/>
      <c r="J3680" s="24"/>
      <c r="K3680" s="24"/>
      <c r="L3680" s="24"/>
    </row>
    <row r="3681" spans="1:12">
      <c r="A3681" s="24"/>
      <c r="B3681" s="24"/>
      <c r="J3681" s="24"/>
      <c r="K3681" s="24"/>
      <c r="L3681" s="24"/>
    </row>
    <row r="3682" spans="1:12">
      <c r="A3682" s="24"/>
      <c r="B3682" s="24"/>
      <c r="J3682" s="24"/>
      <c r="K3682" s="24"/>
      <c r="L3682" s="24"/>
    </row>
    <row r="3683" spans="1:12">
      <c r="A3683" s="24"/>
      <c r="B3683" s="24"/>
      <c r="J3683" s="24"/>
      <c r="K3683" s="24"/>
      <c r="L3683" s="24"/>
    </row>
    <row r="3684" spans="1:12">
      <c r="A3684" s="24"/>
      <c r="B3684" s="24"/>
      <c r="J3684" s="24"/>
      <c r="K3684" s="24"/>
      <c r="L3684" s="24"/>
    </row>
    <row r="3685" spans="1:12">
      <c r="A3685" s="24"/>
      <c r="B3685" s="24"/>
      <c r="J3685" s="24"/>
      <c r="K3685" s="24"/>
      <c r="L3685" s="24"/>
    </row>
    <row r="3686" spans="1:12">
      <c r="A3686" s="24"/>
      <c r="B3686" s="24"/>
      <c r="J3686" s="24"/>
      <c r="K3686" s="24"/>
      <c r="L3686" s="24"/>
    </row>
    <row r="3687" spans="1:12">
      <c r="A3687" s="24"/>
      <c r="B3687" s="24"/>
      <c r="J3687" s="24"/>
      <c r="K3687" s="24"/>
      <c r="L3687" s="24"/>
    </row>
    <row r="3688" spans="1:12">
      <c r="A3688" s="24"/>
      <c r="B3688" s="24"/>
      <c r="J3688" s="24"/>
      <c r="K3688" s="24"/>
      <c r="L3688" s="24"/>
    </row>
    <row r="3689" spans="1:12">
      <c r="A3689" s="24"/>
      <c r="B3689" s="24"/>
      <c r="J3689" s="24"/>
      <c r="K3689" s="24"/>
      <c r="L3689" s="24"/>
    </row>
    <row r="3690" spans="1:12">
      <c r="A3690" s="24"/>
      <c r="B3690" s="24"/>
      <c r="J3690" s="24"/>
      <c r="K3690" s="24"/>
      <c r="L3690" s="24"/>
    </row>
    <row r="3691" spans="1:12">
      <c r="A3691" s="24"/>
      <c r="B3691" s="24"/>
      <c r="J3691" s="24"/>
      <c r="K3691" s="24"/>
      <c r="L3691" s="24"/>
    </row>
    <row r="3692" spans="1:12">
      <c r="A3692" s="24"/>
      <c r="B3692" s="24"/>
      <c r="J3692" s="24"/>
      <c r="K3692" s="24"/>
      <c r="L3692" s="24"/>
    </row>
    <row r="3693" spans="1:12">
      <c r="A3693" s="24"/>
      <c r="B3693" s="24"/>
      <c r="J3693" s="24"/>
      <c r="K3693" s="24"/>
      <c r="L3693" s="24"/>
    </row>
    <row r="3694" spans="1:12">
      <c r="A3694" s="24"/>
      <c r="B3694" s="24"/>
      <c r="J3694" s="24"/>
      <c r="K3694" s="24"/>
      <c r="L3694" s="24"/>
    </row>
    <row r="3695" spans="1:12">
      <c r="A3695" s="24"/>
      <c r="B3695" s="24"/>
      <c r="J3695" s="24"/>
      <c r="K3695" s="24"/>
      <c r="L3695" s="24"/>
    </row>
    <row r="3696" spans="1:12">
      <c r="A3696" s="24"/>
      <c r="B3696" s="24"/>
      <c r="J3696" s="24"/>
      <c r="K3696" s="24"/>
      <c r="L3696" s="24"/>
    </row>
    <row r="3697" spans="1:25">
      <c r="A3697" s="24"/>
      <c r="B3697" s="24"/>
      <c r="J3697" s="24"/>
      <c r="K3697" s="24"/>
      <c r="L3697" s="24"/>
    </row>
    <row r="3698" spans="1:25">
      <c r="A3698" s="24"/>
      <c r="B3698" s="24"/>
      <c r="J3698" s="24"/>
      <c r="K3698" s="24"/>
      <c r="L3698" s="24"/>
    </row>
    <row r="3699" spans="1:25">
      <c r="A3699" s="24"/>
      <c r="B3699" s="24"/>
      <c r="J3699" s="24"/>
      <c r="K3699" s="24"/>
      <c r="L3699" s="24"/>
    </row>
    <row r="3700" spans="1:25">
      <c r="A3700" s="24"/>
      <c r="B3700" s="24"/>
      <c r="J3700" s="24"/>
      <c r="K3700" s="24"/>
      <c r="L3700" s="24"/>
    </row>
    <row r="3701" spans="1:25">
      <c r="A3701" s="24"/>
      <c r="B3701" s="24"/>
      <c r="J3701" s="24"/>
      <c r="K3701" s="24"/>
      <c r="L3701" s="24"/>
    </row>
    <row r="3702" spans="1:25">
      <c r="A3702" s="24"/>
      <c r="B3702" s="24"/>
      <c r="J3702" s="24"/>
      <c r="K3702" s="24"/>
      <c r="L3702" s="24"/>
    </row>
    <row r="3703" spans="1:25">
      <c r="A3703" s="24"/>
      <c r="B3703" s="24"/>
      <c r="J3703" s="24"/>
      <c r="K3703" s="24"/>
      <c r="L3703" s="24"/>
    </row>
    <row r="3704" spans="1:25">
      <c r="A3704" s="24"/>
      <c r="B3704" s="24"/>
      <c r="J3704" s="24"/>
      <c r="K3704" s="24"/>
      <c r="L3704" s="24"/>
    </row>
    <row r="3705" spans="1:25">
      <c r="A3705" s="24"/>
      <c r="B3705" s="24"/>
      <c r="J3705" s="24"/>
      <c r="K3705" s="24"/>
      <c r="L3705" s="24"/>
    </row>
    <row r="3706" spans="1:25">
      <c r="A3706" s="24"/>
      <c r="B3706" s="24"/>
      <c r="J3706" s="24"/>
      <c r="K3706" s="24"/>
      <c r="L3706" s="24"/>
    </row>
    <row r="3707" spans="1:25">
      <c r="A3707" s="24"/>
      <c r="B3707" s="24"/>
      <c r="J3707" s="24"/>
      <c r="K3707" s="24"/>
      <c r="L3707" s="24"/>
    </row>
    <row r="3708" spans="1:25">
      <c r="A3708" s="24"/>
      <c r="B3708" s="24"/>
      <c r="J3708" s="24"/>
      <c r="K3708" s="24"/>
      <c r="L3708" s="24"/>
    </row>
    <row r="3709" spans="1:25">
      <c r="A3709" s="24"/>
      <c r="B3709" s="24"/>
      <c r="J3709" s="24"/>
      <c r="K3709" s="24"/>
      <c r="L3709" s="24"/>
    </row>
    <row r="3710" spans="1:25">
      <c r="A3710" s="24"/>
      <c r="B3710" s="24"/>
      <c r="J3710" s="24"/>
      <c r="K3710" s="24"/>
      <c r="L3710" s="24"/>
      <c r="W3710" s="24"/>
      <c r="X3710" s="24"/>
      <c r="Y3710" s="24"/>
    </row>
    <row r="3711" spans="1:25">
      <c r="A3711" s="24"/>
      <c r="B3711" s="24"/>
      <c r="J3711" s="24"/>
      <c r="K3711" s="24"/>
      <c r="L3711" s="24"/>
      <c r="W3711" s="24"/>
      <c r="X3711" s="24"/>
      <c r="Y3711" s="24"/>
    </row>
    <row r="3712" spans="1:25">
      <c r="A3712" s="24"/>
      <c r="B3712" s="24"/>
      <c r="J3712" s="24"/>
      <c r="K3712" s="24"/>
      <c r="L3712" s="24"/>
      <c r="W3712" s="24"/>
      <c r="X3712" s="24"/>
      <c r="Y3712" s="24"/>
    </row>
    <row r="3713" spans="1:25">
      <c r="A3713" s="24"/>
      <c r="B3713" s="24"/>
      <c r="J3713" s="24"/>
      <c r="K3713" s="24"/>
      <c r="L3713" s="24"/>
      <c r="W3713" s="24"/>
      <c r="X3713" s="24"/>
      <c r="Y3713" s="24"/>
    </row>
    <row r="3714" spans="1:25">
      <c r="A3714" s="24"/>
      <c r="B3714" s="24"/>
      <c r="J3714" s="24"/>
      <c r="K3714" s="24"/>
      <c r="L3714" s="24"/>
      <c r="W3714" s="24"/>
      <c r="X3714" s="24"/>
      <c r="Y3714" s="24"/>
    </row>
    <row r="3715" spans="1:25">
      <c r="A3715" s="24"/>
      <c r="B3715" s="24"/>
      <c r="J3715" s="24"/>
      <c r="K3715" s="24"/>
      <c r="L3715" s="24"/>
      <c r="W3715" s="24"/>
      <c r="X3715" s="24"/>
      <c r="Y3715" s="24"/>
    </row>
    <row r="3716" spans="1:25">
      <c r="A3716" s="24"/>
      <c r="B3716" s="24"/>
      <c r="J3716" s="24"/>
      <c r="K3716" s="24"/>
      <c r="L3716" s="24"/>
      <c r="W3716" s="24"/>
      <c r="X3716" s="24"/>
      <c r="Y3716" s="24"/>
    </row>
    <row r="3717" spans="1:25">
      <c r="A3717" s="24"/>
      <c r="B3717" s="24"/>
      <c r="J3717" s="24"/>
      <c r="K3717" s="24"/>
      <c r="L3717" s="24"/>
      <c r="W3717" s="24"/>
      <c r="X3717" s="24"/>
      <c r="Y3717" s="24"/>
    </row>
    <row r="3718" spans="1:25">
      <c r="A3718" s="24"/>
      <c r="B3718" s="24"/>
      <c r="J3718" s="24"/>
      <c r="K3718" s="24"/>
      <c r="L3718" s="24"/>
      <c r="W3718" s="24"/>
      <c r="X3718" s="24"/>
      <c r="Y3718" s="24"/>
    </row>
    <row r="3719" spans="1:25">
      <c r="A3719" s="24"/>
      <c r="B3719" s="24"/>
      <c r="J3719" s="24"/>
      <c r="K3719" s="24"/>
      <c r="L3719" s="24"/>
      <c r="W3719" s="24"/>
      <c r="X3719" s="24"/>
      <c r="Y3719" s="24"/>
    </row>
    <row r="3720" spans="1:25">
      <c r="A3720" s="24"/>
      <c r="B3720" s="24"/>
      <c r="J3720" s="24"/>
      <c r="K3720" s="24"/>
      <c r="L3720" s="24"/>
      <c r="W3720" s="24"/>
      <c r="X3720" s="24"/>
      <c r="Y3720" s="24"/>
    </row>
    <row r="3721" spans="1:25">
      <c r="A3721" s="24"/>
      <c r="B3721" s="24"/>
      <c r="J3721" s="24"/>
      <c r="K3721" s="24"/>
      <c r="L3721" s="24"/>
      <c r="W3721" s="24"/>
      <c r="X3721" s="24"/>
      <c r="Y3721" s="24"/>
    </row>
    <row r="3722" spans="1:25">
      <c r="A3722" s="24"/>
      <c r="B3722" s="24"/>
      <c r="J3722" s="24"/>
      <c r="K3722" s="24"/>
      <c r="L3722" s="24"/>
      <c r="W3722" s="24"/>
      <c r="X3722" s="24"/>
      <c r="Y3722" s="24"/>
    </row>
    <row r="3723" spans="1:25">
      <c r="A3723" s="24"/>
      <c r="B3723" s="24"/>
      <c r="J3723" s="24"/>
      <c r="K3723" s="24"/>
      <c r="L3723" s="24"/>
      <c r="W3723" s="24"/>
      <c r="X3723" s="24"/>
      <c r="Y3723" s="24"/>
    </row>
    <row r="3724" spans="1:25">
      <c r="A3724" s="24"/>
      <c r="B3724" s="24"/>
      <c r="J3724" s="24"/>
      <c r="K3724" s="24"/>
      <c r="L3724" s="24"/>
      <c r="W3724" s="24"/>
      <c r="X3724" s="24"/>
      <c r="Y3724" s="24"/>
    </row>
    <row r="3725" spans="1:25">
      <c r="A3725" s="24"/>
      <c r="B3725" s="24"/>
      <c r="J3725" s="24"/>
      <c r="K3725" s="24"/>
      <c r="L3725" s="24"/>
      <c r="W3725" s="24"/>
      <c r="X3725" s="24"/>
      <c r="Y3725" s="24"/>
    </row>
    <row r="3726" spans="1:25">
      <c r="A3726" s="24"/>
      <c r="B3726" s="24"/>
      <c r="J3726" s="24"/>
      <c r="K3726" s="24"/>
      <c r="L3726" s="24"/>
      <c r="W3726" s="24"/>
      <c r="X3726" s="24"/>
      <c r="Y3726" s="24"/>
    </row>
    <row r="3727" spans="1:25">
      <c r="A3727" s="24"/>
      <c r="B3727" s="24"/>
      <c r="J3727" s="24"/>
      <c r="K3727" s="24"/>
      <c r="L3727" s="24"/>
      <c r="W3727" s="24"/>
      <c r="X3727" s="24"/>
      <c r="Y3727" s="24"/>
    </row>
    <row r="3728" spans="1:25">
      <c r="A3728" s="24"/>
      <c r="B3728" s="24"/>
      <c r="J3728" s="24"/>
      <c r="K3728" s="24"/>
      <c r="L3728" s="24"/>
      <c r="W3728" s="24"/>
      <c r="X3728" s="24"/>
      <c r="Y3728" s="24"/>
    </row>
    <row r="3729" spans="1:25">
      <c r="A3729" s="24"/>
      <c r="B3729" s="24"/>
      <c r="J3729" s="24"/>
      <c r="K3729" s="24"/>
      <c r="L3729" s="24"/>
      <c r="W3729" s="24"/>
      <c r="X3729" s="24"/>
      <c r="Y3729" s="24"/>
    </row>
    <row r="3730" spans="1:25">
      <c r="A3730" s="24"/>
      <c r="B3730" s="24"/>
      <c r="J3730" s="24"/>
      <c r="K3730" s="24"/>
      <c r="L3730" s="24"/>
      <c r="W3730" s="24"/>
      <c r="X3730" s="24"/>
      <c r="Y3730" s="24"/>
    </row>
    <row r="3731" spans="1:25">
      <c r="A3731" s="24"/>
      <c r="B3731" s="24"/>
      <c r="J3731" s="24"/>
      <c r="K3731" s="24"/>
      <c r="L3731" s="24"/>
      <c r="W3731" s="24"/>
      <c r="X3731" s="24"/>
      <c r="Y3731" s="24"/>
    </row>
    <row r="3732" spans="1:25">
      <c r="A3732" s="24"/>
      <c r="B3732" s="24"/>
      <c r="J3732" s="24"/>
      <c r="K3732" s="24"/>
      <c r="L3732" s="24"/>
      <c r="W3732" s="24"/>
      <c r="X3732" s="24"/>
      <c r="Y3732" s="24"/>
    </row>
    <row r="3733" spans="1:25">
      <c r="A3733" s="24"/>
      <c r="B3733" s="24"/>
      <c r="J3733" s="24"/>
      <c r="K3733" s="24"/>
      <c r="L3733" s="24"/>
      <c r="W3733" s="24"/>
      <c r="X3733" s="24"/>
      <c r="Y3733" s="24"/>
    </row>
    <row r="3734" spans="1:25">
      <c r="A3734" s="24"/>
      <c r="B3734" s="24"/>
      <c r="J3734" s="24"/>
      <c r="K3734" s="24"/>
      <c r="L3734" s="24"/>
      <c r="W3734" s="24"/>
      <c r="X3734" s="24"/>
      <c r="Y3734" s="24"/>
    </row>
    <row r="3735" spans="1:25">
      <c r="A3735" s="24"/>
      <c r="B3735" s="24"/>
      <c r="K3735" s="24"/>
      <c r="L3735" s="24"/>
    </row>
    <row r="3736" spans="1:25">
      <c r="A3736" s="24"/>
      <c r="B3736" s="24"/>
      <c r="K3736" s="24"/>
      <c r="L3736" s="24"/>
    </row>
    <row r="3737" spans="1:25">
      <c r="A3737" s="24"/>
      <c r="B3737" s="24"/>
      <c r="K3737" s="24"/>
      <c r="L3737" s="24"/>
    </row>
    <row r="3738" spans="1:25">
      <c r="A3738" s="24"/>
      <c r="B3738" s="24"/>
      <c r="K3738" s="24"/>
      <c r="L3738" s="24"/>
    </row>
    <row r="3739" spans="1:25">
      <c r="A3739" s="24"/>
      <c r="B3739" s="24"/>
      <c r="K3739" s="24"/>
      <c r="L3739" s="24"/>
    </row>
    <row r="3740" spans="1:25">
      <c r="A3740" s="24"/>
      <c r="B3740" s="24"/>
      <c r="K3740" s="24"/>
      <c r="L3740" s="24"/>
    </row>
    <row r="3741" spans="1:25">
      <c r="A3741" s="24"/>
      <c r="B3741" s="24"/>
      <c r="K3741" s="24"/>
      <c r="L3741" s="24"/>
    </row>
    <row r="3742" spans="1:25">
      <c r="A3742" s="24"/>
      <c r="B3742" s="24"/>
      <c r="K3742" s="24"/>
      <c r="L3742" s="24"/>
    </row>
    <row r="3743" spans="1:25">
      <c r="A3743" s="24"/>
      <c r="B3743" s="24"/>
      <c r="K3743" s="24"/>
      <c r="L3743" s="24"/>
    </row>
    <row r="3744" spans="1:25">
      <c r="A3744" s="24"/>
      <c r="B3744" s="24"/>
      <c r="K3744" s="24"/>
      <c r="L3744" s="24"/>
    </row>
    <row r="3745" spans="1:12">
      <c r="A3745" s="24"/>
      <c r="B3745" s="24"/>
      <c r="K3745" s="24"/>
      <c r="L3745" s="24"/>
    </row>
    <row r="3746" spans="1:12">
      <c r="A3746" s="24"/>
      <c r="B3746" s="24"/>
      <c r="K3746" s="24"/>
      <c r="L3746" s="24"/>
    </row>
    <row r="3747" spans="1:12">
      <c r="A3747" s="24"/>
      <c r="B3747" s="24"/>
      <c r="K3747" s="24"/>
      <c r="L3747" s="24"/>
    </row>
    <row r="3748" spans="1:12">
      <c r="A3748" s="24"/>
      <c r="B3748" s="24"/>
      <c r="K3748" s="24"/>
      <c r="L3748" s="24"/>
    </row>
    <row r="3749" spans="1:12">
      <c r="A3749" s="24"/>
      <c r="B3749" s="24"/>
      <c r="K3749" s="24"/>
      <c r="L3749" s="24"/>
    </row>
    <row r="3750" spans="1:12">
      <c r="A3750" s="24"/>
      <c r="B3750" s="24"/>
      <c r="K3750" s="24"/>
      <c r="L3750" s="24"/>
    </row>
    <row r="3751" spans="1:12">
      <c r="A3751" s="24"/>
      <c r="B3751" s="24"/>
      <c r="K3751" s="24"/>
      <c r="L3751" s="24"/>
    </row>
    <row r="3752" spans="1:12">
      <c r="A3752" s="24"/>
      <c r="B3752" s="24"/>
      <c r="K3752" s="24"/>
      <c r="L3752" s="24"/>
    </row>
    <row r="3753" spans="1:12">
      <c r="A3753" s="24"/>
      <c r="B3753" s="24"/>
      <c r="K3753" s="24"/>
      <c r="L3753" s="24"/>
    </row>
    <row r="3754" spans="1:12">
      <c r="A3754" s="24"/>
      <c r="B3754" s="24"/>
      <c r="K3754" s="24"/>
      <c r="L3754" s="24"/>
    </row>
    <row r="3755" spans="1:12">
      <c r="A3755" s="24"/>
      <c r="B3755" s="24"/>
      <c r="K3755" s="24"/>
      <c r="L3755" s="24"/>
    </row>
    <row r="3756" spans="1:12">
      <c r="A3756" s="24"/>
      <c r="B3756" s="24"/>
      <c r="K3756" s="24"/>
      <c r="L3756" s="24"/>
    </row>
    <row r="3757" spans="1:12">
      <c r="A3757" s="24"/>
      <c r="B3757" s="24"/>
      <c r="K3757" s="24"/>
      <c r="L3757" s="24"/>
    </row>
    <row r="3758" spans="1:12">
      <c r="A3758" s="24"/>
      <c r="B3758" s="24"/>
      <c r="K3758" s="24"/>
      <c r="L3758" s="24"/>
    </row>
    <row r="3759" spans="1:12">
      <c r="A3759" s="24"/>
      <c r="B3759" s="24"/>
      <c r="K3759" s="24"/>
      <c r="L3759" s="24"/>
    </row>
    <row r="3760" spans="1:12">
      <c r="A3760" s="24"/>
      <c r="B3760" s="24"/>
      <c r="K3760" s="24"/>
      <c r="L3760" s="24"/>
    </row>
    <row r="3761" spans="1:12">
      <c r="A3761" s="24"/>
      <c r="B3761" s="24"/>
      <c r="K3761" s="24"/>
      <c r="L3761" s="24"/>
    </row>
    <row r="3762" spans="1:12">
      <c r="A3762" s="24"/>
      <c r="B3762" s="24"/>
      <c r="K3762" s="24"/>
      <c r="L3762" s="24"/>
    </row>
    <row r="3763" spans="1:12">
      <c r="A3763" s="24"/>
      <c r="B3763" s="24"/>
      <c r="K3763" s="24"/>
      <c r="L3763" s="24"/>
    </row>
    <row r="3764" spans="1:12">
      <c r="A3764" s="24"/>
      <c r="B3764" s="24"/>
      <c r="K3764" s="24"/>
      <c r="L3764" s="24"/>
    </row>
    <row r="3765" spans="1:12">
      <c r="A3765" s="24"/>
      <c r="B3765" s="24"/>
      <c r="K3765" s="24"/>
      <c r="L3765" s="24"/>
    </row>
    <row r="3766" spans="1:12">
      <c r="A3766" s="24"/>
      <c r="B3766" s="24"/>
      <c r="K3766" s="24"/>
      <c r="L3766" s="24"/>
    </row>
    <row r="3767" spans="1:12">
      <c r="A3767" s="24"/>
      <c r="B3767" s="24"/>
      <c r="K3767" s="24"/>
      <c r="L3767" s="24"/>
    </row>
    <row r="3768" spans="1:12">
      <c r="A3768" s="24"/>
      <c r="B3768" s="24"/>
      <c r="K3768" s="24"/>
      <c r="L3768" s="24"/>
    </row>
    <row r="3769" spans="1:12">
      <c r="A3769" s="24"/>
      <c r="B3769" s="24"/>
      <c r="K3769" s="24"/>
      <c r="L3769" s="24"/>
    </row>
    <row r="3770" spans="1:12">
      <c r="A3770" s="24"/>
      <c r="B3770" s="24"/>
      <c r="K3770" s="24"/>
      <c r="L3770" s="24"/>
    </row>
    <row r="3771" spans="1:12">
      <c r="A3771" s="24"/>
      <c r="B3771" s="24"/>
      <c r="K3771" s="24"/>
      <c r="L3771" s="24"/>
    </row>
    <row r="3772" spans="1:12">
      <c r="A3772" s="24"/>
      <c r="B3772" s="24"/>
      <c r="K3772" s="24"/>
      <c r="L3772" s="24"/>
    </row>
    <row r="3773" spans="1:12">
      <c r="A3773" s="24"/>
      <c r="B3773" s="24"/>
      <c r="K3773" s="24"/>
      <c r="L3773" s="24"/>
    </row>
    <row r="3774" spans="1:12">
      <c r="A3774" s="24"/>
      <c r="B3774" s="24"/>
      <c r="K3774" s="24"/>
      <c r="L3774" s="24"/>
    </row>
    <row r="3775" spans="1:12">
      <c r="A3775" s="24"/>
      <c r="B3775" s="24"/>
      <c r="K3775" s="24"/>
      <c r="L3775" s="24"/>
    </row>
    <row r="3776" spans="1:12">
      <c r="A3776" s="24"/>
      <c r="B3776" s="24"/>
      <c r="K3776" s="24"/>
      <c r="L3776" s="24"/>
    </row>
    <row r="3777" spans="1:25">
      <c r="A3777" s="24"/>
      <c r="B3777" s="24"/>
      <c r="K3777" s="24"/>
      <c r="L3777" s="24"/>
    </row>
    <row r="3778" spans="1:25">
      <c r="A3778" s="24"/>
      <c r="B3778" s="24"/>
      <c r="K3778" s="24"/>
      <c r="L3778" s="24"/>
    </row>
    <row r="3779" spans="1:25">
      <c r="A3779" s="24"/>
      <c r="B3779" s="24"/>
      <c r="K3779" s="24"/>
      <c r="L3779" s="24"/>
    </row>
    <row r="3780" spans="1:25">
      <c r="A3780" s="24"/>
      <c r="B3780" s="24"/>
      <c r="K3780" s="24"/>
      <c r="L3780" s="24"/>
    </row>
    <row r="3781" spans="1:25">
      <c r="A3781" s="24"/>
      <c r="B3781" s="24"/>
      <c r="K3781" s="24"/>
      <c r="L3781" s="24"/>
    </row>
    <row r="3782" spans="1:25">
      <c r="A3782" s="24"/>
      <c r="B3782" s="24"/>
      <c r="K3782" s="24"/>
      <c r="L3782" s="24"/>
    </row>
    <row r="3783" spans="1:25">
      <c r="A3783" s="24"/>
      <c r="B3783" s="24"/>
      <c r="K3783" s="24"/>
      <c r="L3783" s="24"/>
    </row>
    <row r="3784" spans="1:25">
      <c r="A3784" s="24"/>
      <c r="B3784" s="24"/>
      <c r="J3784" s="24"/>
      <c r="K3784" s="24"/>
      <c r="L3784" s="24"/>
      <c r="W3784" s="24"/>
      <c r="X3784" s="24"/>
      <c r="Y3784" s="24"/>
    </row>
    <row r="3785" spans="1:25">
      <c r="A3785" s="24"/>
      <c r="B3785" s="24"/>
      <c r="J3785" s="24"/>
      <c r="K3785" s="24"/>
      <c r="L3785" s="24"/>
      <c r="W3785" s="24"/>
      <c r="X3785" s="24"/>
      <c r="Y3785" s="24"/>
    </row>
    <row r="3786" spans="1:25">
      <c r="A3786" s="24"/>
      <c r="B3786" s="24"/>
      <c r="J3786" s="24"/>
      <c r="K3786" s="24"/>
      <c r="L3786" s="24"/>
      <c r="W3786" s="24"/>
      <c r="X3786" s="24"/>
      <c r="Y3786" s="24"/>
    </row>
    <row r="3787" spans="1:25">
      <c r="A3787" s="24"/>
      <c r="B3787" s="24"/>
      <c r="J3787" s="24"/>
      <c r="K3787" s="24"/>
      <c r="L3787" s="24"/>
      <c r="W3787" s="24"/>
      <c r="X3787" s="24"/>
      <c r="Y3787" s="24"/>
    </row>
    <row r="3788" spans="1:25">
      <c r="A3788" s="24"/>
      <c r="B3788" s="24"/>
      <c r="J3788" s="24"/>
      <c r="K3788" s="24"/>
      <c r="L3788" s="24"/>
      <c r="W3788" s="24"/>
      <c r="X3788" s="24"/>
      <c r="Y3788" s="24"/>
    </row>
    <row r="3789" spans="1:25">
      <c r="A3789" s="24"/>
      <c r="B3789" s="24"/>
      <c r="J3789" s="24"/>
      <c r="K3789" s="24"/>
      <c r="L3789" s="24"/>
      <c r="W3789" s="24"/>
      <c r="X3789" s="24"/>
      <c r="Y3789" s="24"/>
    </row>
    <row r="3790" spans="1:25">
      <c r="A3790" s="24"/>
      <c r="B3790" s="24"/>
      <c r="J3790" s="24"/>
      <c r="K3790" s="24"/>
      <c r="L3790" s="24"/>
      <c r="W3790" s="24"/>
      <c r="X3790" s="24"/>
      <c r="Y3790" s="24"/>
    </row>
    <row r="3791" spans="1:25">
      <c r="A3791" s="24"/>
      <c r="B3791" s="24"/>
      <c r="J3791" s="24"/>
      <c r="K3791" s="24"/>
      <c r="L3791" s="24"/>
      <c r="W3791" s="24"/>
      <c r="X3791" s="24"/>
      <c r="Y3791" s="24"/>
    </row>
    <row r="3792" spans="1:25">
      <c r="A3792" s="24"/>
      <c r="B3792" s="24"/>
      <c r="J3792" s="24"/>
      <c r="K3792" s="24"/>
      <c r="L3792" s="24"/>
      <c r="W3792" s="24"/>
      <c r="X3792" s="24"/>
      <c r="Y3792" s="24"/>
    </row>
    <row r="3793" spans="1:25">
      <c r="A3793" s="24"/>
      <c r="B3793" s="24"/>
      <c r="J3793" s="24"/>
      <c r="K3793" s="24"/>
      <c r="L3793" s="24"/>
      <c r="W3793" s="24"/>
      <c r="X3793" s="24"/>
      <c r="Y3793" s="24"/>
    </row>
    <row r="3794" spans="1:25">
      <c r="A3794" s="24"/>
      <c r="B3794" s="24"/>
      <c r="J3794" s="24"/>
      <c r="K3794" s="24"/>
      <c r="L3794" s="24"/>
      <c r="W3794" s="24"/>
      <c r="X3794" s="24"/>
      <c r="Y3794" s="24"/>
    </row>
    <row r="3795" spans="1:25">
      <c r="A3795" s="24"/>
      <c r="B3795" s="24"/>
      <c r="J3795" s="24"/>
      <c r="K3795" s="24"/>
      <c r="L3795" s="24"/>
      <c r="W3795" s="24"/>
      <c r="X3795" s="24"/>
      <c r="Y3795" s="24"/>
    </row>
    <row r="3796" spans="1:25">
      <c r="A3796" s="24"/>
      <c r="B3796" s="24"/>
      <c r="J3796" s="24"/>
      <c r="K3796" s="24"/>
      <c r="L3796" s="24"/>
      <c r="W3796" s="24"/>
      <c r="X3796" s="24"/>
      <c r="Y3796" s="24"/>
    </row>
    <row r="3797" spans="1:25">
      <c r="A3797" s="24"/>
      <c r="B3797" s="24"/>
      <c r="J3797" s="24"/>
      <c r="K3797" s="24"/>
      <c r="L3797" s="24"/>
      <c r="W3797" s="24"/>
      <c r="X3797" s="24"/>
      <c r="Y3797" s="24"/>
    </row>
    <row r="3798" spans="1:25">
      <c r="A3798" s="24"/>
      <c r="B3798" s="24"/>
      <c r="J3798" s="24"/>
      <c r="K3798" s="24"/>
      <c r="L3798" s="24"/>
      <c r="W3798" s="24"/>
      <c r="X3798" s="24"/>
      <c r="Y3798" s="24"/>
    </row>
    <row r="3799" spans="1:25">
      <c r="A3799" s="24"/>
      <c r="B3799" s="24"/>
      <c r="J3799" s="24"/>
      <c r="K3799" s="24"/>
      <c r="L3799" s="24"/>
      <c r="W3799" s="24"/>
      <c r="X3799" s="24"/>
      <c r="Y3799" s="24"/>
    </row>
    <row r="3800" spans="1:25">
      <c r="A3800" s="24"/>
      <c r="B3800" s="24"/>
      <c r="J3800" s="24"/>
      <c r="K3800" s="24"/>
      <c r="L3800" s="24"/>
      <c r="W3800" s="24"/>
      <c r="X3800" s="24"/>
      <c r="Y3800" s="24"/>
    </row>
    <row r="3801" spans="1:25">
      <c r="A3801" s="24"/>
      <c r="B3801" s="24"/>
      <c r="J3801" s="24"/>
      <c r="K3801" s="24"/>
      <c r="L3801" s="24"/>
      <c r="W3801" s="24"/>
      <c r="X3801" s="24"/>
      <c r="Y3801" s="24"/>
    </row>
    <row r="3802" spans="1:25">
      <c r="A3802" s="24"/>
      <c r="B3802" s="24"/>
      <c r="J3802" s="24"/>
      <c r="K3802" s="24"/>
      <c r="L3802" s="24"/>
      <c r="W3802" s="24"/>
      <c r="X3802" s="24"/>
      <c r="Y3802" s="24"/>
    </row>
    <row r="3803" spans="1:25">
      <c r="A3803" s="24"/>
      <c r="B3803" s="24"/>
      <c r="J3803" s="24"/>
      <c r="K3803" s="24"/>
      <c r="L3803" s="24"/>
      <c r="W3803" s="24"/>
      <c r="X3803" s="24"/>
      <c r="Y3803" s="24"/>
    </row>
    <row r="3804" spans="1:25">
      <c r="A3804" s="24"/>
      <c r="B3804" s="24"/>
      <c r="J3804" s="24"/>
      <c r="K3804" s="24"/>
      <c r="L3804" s="24"/>
      <c r="W3804" s="24"/>
      <c r="X3804" s="24"/>
      <c r="Y3804" s="24"/>
    </row>
    <row r="3805" spans="1:25">
      <c r="A3805" s="24"/>
      <c r="B3805" s="24"/>
      <c r="J3805" s="24"/>
      <c r="K3805" s="24"/>
      <c r="L3805" s="24"/>
      <c r="W3805" s="24"/>
      <c r="X3805" s="24"/>
      <c r="Y3805" s="24"/>
    </row>
    <row r="3806" spans="1:25">
      <c r="A3806" s="24"/>
      <c r="B3806" s="24"/>
      <c r="J3806" s="24"/>
      <c r="K3806" s="24"/>
      <c r="L3806" s="24"/>
      <c r="W3806" s="24"/>
      <c r="X3806" s="24"/>
      <c r="Y3806" s="24"/>
    </row>
    <row r="3807" spans="1:25">
      <c r="A3807" s="24"/>
      <c r="B3807" s="24"/>
      <c r="J3807" s="24"/>
      <c r="K3807" s="24"/>
      <c r="L3807" s="24"/>
      <c r="W3807" s="24"/>
      <c r="X3807" s="24"/>
      <c r="Y3807" s="24"/>
    </row>
    <row r="3808" spans="1:25">
      <c r="A3808" s="24"/>
      <c r="B3808" s="24"/>
      <c r="J3808" s="24"/>
      <c r="K3808" s="24"/>
      <c r="L3808" s="24"/>
      <c r="W3808" s="24"/>
      <c r="X3808" s="24"/>
      <c r="Y3808" s="24"/>
    </row>
    <row r="3809" spans="1:25">
      <c r="A3809" s="24"/>
      <c r="B3809" s="24"/>
      <c r="J3809" s="24"/>
      <c r="K3809" s="24"/>
      <c r="L3809" s="24"/>
      <c r="W3809" s="24"/>
      <c r="X3809" s="24"/>
      <c r="Y3809" s="24"/>
    </row>
    <row r="3810" spans="1:25">
      <c r="A3810" s="24"/>
      <c r="B3810" s="24"/>
      <c r="J3810" s="24"/>
      <c r="K3810" s="24"/>
      <c r="L3810" s="24"/>
      <c r="W3810" s="24"/>
      <c r="X3810" s="24"/>
      <c r="Y3810" s="24"/>
    </row>
    <row r="3811" spans="1:25">
      <c r="A3811" s="24"/>
      <c r="B3811" s="24"/>
      <c r="J3811" s="24"/>
      <c r="K3811" s="24"/>
      <c r="L3811" s="24"/>
      <c r="W3811" s="24"/>
      <c r="X3811" s="24"/>
      <c r="Y3811" s="24"/>
    </row>
    <row r="3812" spans="1:25">
      <c r="A3812" s="24"/>
      <c r="B3812" s="24"/>
      <c r="J3812" s="24"/>
      <c r="K3812" s="24"/>
      <c r="L3812" s="24"/>
      <c r="W3812" s="24"/>
      <c r="X3812" s="24"/>
      <c r="Y3812" s="24"/>
    </row>
    <row r="3813" spans="1:25">
      <c r="A3813" s="24"/>
      <c r="B3813" s="24"/>
      <c r="J3813" s="24"/>
      <c r="K3813" s="24"/>
      <c r="L3813" s="24"/>
      <c r="W3813" s="24"/>
      <c r="X3813" s="24"/>
      <c r="Y3813" s="24"/>
    </row>
    <row r="3814" spans="1:25">
      <c r="A3814" s="24"/>
      <c r="B3814" s="24"/>
      <c r="J3814" s="24"/>
      <c r="K3814" s="24"/>
      <c r="L3814" s="24"/>
      <c r="W3814" s="24"/>
      <c r="X3814" s="24"/>
      <c r="Y3814" s="24"/>
    </row>
    <row r="3815" spans="1:25">
      <c r="A3815" s="24"/>
      <c r="B3815" s="24"/>
      <c r="J3815" s="24"/>
      <c r="K3815" s="24"/>
      <c r="L3815" s="24"/>
      <c r="W3815" s="24"/>
      <c r="X3815" s="24"/>
      <c r="Y3815" s="24"/>
    </row>
    <row r="3816" spans="1:25">
      <c r="A3816" s="24"/>
      <c r="B3816" s="24"/>
      <c r="J3816" s="24"/>
      <c r="K3816" s="24"/>
      <c r="L3816" s="24"/>
      <c r="W3816" s="24"/>
      <c r="X3816" s="24"/>
      <c r="Y3816" s="24"/>
    </row>
    <row r="3817" spans="1:25">
      <c r="A3817" s="24"/>
      <c r="B3817" s="24"/>
      <c r="J3817" s="24"/>
      <c r="K3817" s="24"/>
      <c r="L3817" s="24"/>
      <c r="W3817" s="24"/>
      <c r="X3817" s="24"/>
      <c r="Y3817" s="24"/>
    </row>
    <row r="3818" spans="1:25">
      <c r="A3818" s="24"/>
      <c r="B3818" s="24"/>
      <c r="J3818" s="24"/>
      <c r="K3818" s="24"/>
      <c r="L3818" s="24"/>
      <c r="W3818" s="24"/>
      <c r="X3818" s="24"/>
      <c r="Y3818" s="24"/>
    </row>
    <row r="3819" spans="1:25">
      <c r="A3819" s="24"/>
      <c r="B3819" s="24"/>
      <c r="J3819" s="24"/>
      <c r="K3819" s="24"/>
      <c r="L3819" s="24"/>
      <c r="W3819" s="24"/>
      <c r="X3819" s="24"/>
      <c r="Y3819" s="24"/>
    </row>
    <row r="3820" spans="1:25">
      <c r="A3820" s="24"/>
      <c r="B3820" s="24"/>
      <c r="J3820" s="24"/>
      <c r="K3820" s="24"/>
      <c r="L3820" s="24"/>
      <c r="W3820" s="24"/>
      <c r="X3820" s="24"/>
      <c r="Y3820" s="24"/>
    </row>
    <row r="3821" spans="1:25">
      <c r="A3821" s="24"/>
      <c r="B3821" s="24"/>
      <c r="J3821" s="24"/>
      <c r="K3821" s="24"/>
      <c r="L3821" s="24"/>
      <c r="W3821" s="24"/>
      <c r="X3821" s="24"/>
      <c r="Y3821" s="24"/>
    </row>
    <row r="3822" spans="1:25">
      <c r="A3822" s="24"/>
      <c r="B3822" s="24"/>
      <c r="J3822" s="24"/>
      <c r="K3822" s="24"/>
      <c r="L3822" s="24"/>
      <c r="W3822" s="24"/>
      <c r="X3822" s="24"/>
      <c r="Y3822" s="24"/>
    </row>
    <row r="3823" spans="1:25">
      <c r="A3823" s="24"/>
      <c r="B3823" s="24"/>
      <c r="J3823" s="24"/>
      <c r="K3823" s="24"/>
      <c r="L3823" s="24"/>
      <c r="W3823" s="24"/>
      <c r="X3823" s="24"/>
      <c r="Y3823" s="24"/>
    </row>
    <row r="3824" spans="1:25">
      <c r="A3824" s="24"/>
      <c r="B3824" s="24"/>
      <c r="J3824" s="24"/>
      <c r="K3824" s="24"/>
      <c r="L3824" s="24"/>
      <c r="W3824" s="24"/>
      <c r="X3824" s="24"/>
      <c r="Y3824" s="24"/>
    </row>
    <row r="3825" spans="1:25">
      <c r="A3825" s="24"/>
      <c r="B3825" s="24"/>
      <c r="J3825" s="24"/>
      <c r="K3825" s="24"/>
      <c r="L3825" s="24"/>
      <c r="W3825" s="24"/>
      <c r="X3825" s="24"/>
      <c r="Y3825" s="24"/>
    </row>
    <row r="3826" spans="1:25">
      <c r="A3826" s="24"/>
      <c r="B3826" s="24"/>
      <c r="J3826" s="24"/>
      <c r="K3826" s="24"/>
      <c r="L3826" s="24"/>
      <c r="W3826" s="24"/>
      <c r="X3826" s="24"/>
      <c r="Y3826" s="24"/>
    </row>
    <row r="3827" spans="1:25">
      <c r="A3827" s="24"/>
      <c r="B3827" s="24"/>
      <c r="J3827" s="24"/>
      <c r="K3827" s="24"/>
      <c r="L3827" s="24"/>
      <c r="W3827" s="24"/>
      <c r="X3827" s="24"/>
      <c r="Y3827" s="24"/>
    </row>
    <row r="3828" spans="1:25">
      <c r="A3828" s="24"/>
      <c r="B3828" s="24"/>
      <c r="J3828" s="24"/>
      <c r="K3828" s="24"/>
      <c r="L3828" s="24"/>
      <c r="W3828" s="24"/>
      <c r="X3828" s="24"/>
      <c r="Y3828" s="24"/>
    </row>
    <row r="3829" spans="1:25">
      <c r="A3829" s="24"/>
      <c r="B3829" s="24"/>
      <c r="J3829" s="24"/>
      <c r="K3829" s="24"/>
      <c r="L3829" s="24"/>
      <c r="W3829" s="24"/>
      <c r="X3829" s="24"/>
      <c r="Y3829" s="24"/>
    </row>
    <row r="3830" spans="1:25">
      <c r="A3830" s="24"/>
      <c r="B3830" s="24"/>
      <c r="J3830" s="24"/>
      <c r="K3830" s="24"/>
      <c r="L3830" s="24"/>
      <c r="W3830" s="24"/>
      <c r="X3830" s="24"/>
      <c r="Y3830" s="24"/>
    </row>
    <row r="3831" spans="1:25">
      <c r="A3831" s="24"/>
      <c r="B3831" s="24"/>
      <c r="J3831" s="24"/>
      <c r="K3831" s="24"/>
      <c r="L3831" s="24"/>
      <c r="W3831" s="24"/>
      <c r="X3831" s="24"/>
      <c r="Y3831" s="24"/>
    </row>
    <row r="3832" spans="1:25">
      <c r="A3832" s="24"/>
      <c r="B3832" s="24"/>
      <c r="J3832" s="24"/>
      <c r="K3832" s="24"/>
      <c r="L3832" s="24"/>
      <c r="W3832" s="24"/>
      <c r="X3832" s="24"/>
      <c r="Y3832" s="24"/>
    </row>
    <row r="3833" spans="1:25">
      <c r="A3833" s="24"/>
      <c r="B3833" s="24"/>
      <c r="J3833" s="24"/>
      <c r="K3833" s="24"/>
      <c r="L3833" s="24"/>
      <c r="W3833" s="24"/>
      <c r="X3833" s="24"/>
      <c r="Y3833" s="24"/>
    </row>
    <row r="3834" spans="1:25">
      <c r="A3834" s="24"/>
      <c r="B3834" s="24"/>
      <c r="J3834" s="24"/>
      <c r="K3834" s="24"/>
      <c r="L3834" s="24"/>
      <c r="W3834" s="24"/>
      <c r="X3834" s="24"/>
      <c r="Y3834" s="24"/>
    </row>
    <row r="3835" spans="1:25">
      <c r="A3835" s="24"/>
      <c r="B3835" s="24"/>
      <c r="J3835" s="24"/>
      <c r="K3835" s="24"/>
      <c r="L3835" s="24"/>
      <c r="W3835" s="24"/>
      <c r="X3835" s="24"/>
      <c r="Y3835" s="24"/>
    </row>
    <row r="3836" spans="1:25">
      <c r="A3836" s="24"/>
      <c r="B3836" s="24"/>
      <c r="J3836" s="24"/>
      <c r="K3836" s="24"/>
      <c r="L3836" s="24"/>
      <c r="W3836" s="24"/>
      <c r="X3836" s="24"/>
      <c r="Y3836" s="24"/>
    </row>
    <row r="3837" spans="1:25">
      <c r="A3837" s="24"/>
      <c r="B3837" s="24"/>
      <c r="J3837" s="24"/>
      <c r="K3837" s="24"/>
      <c r="L3837" s="24"/>
      <c r="W3837" s="24"/>
      <c r="X3837" s="24"/>
      <c r="Y3837" s="24"/>
    </row>
    <row r="3838" spans="1:25">
      <c r="A3838" s="24"/>
      <c r="B3838" s="24"/>
      <c r="K3838" s="24"/>
      <c r="L3838" s="24"/>
    </row>
    <row r="3839" spans="1:25">
      <c r="A3839" s="24"/>
      <c r="B3839" s="24"/>
      <c r="J3839" s="24"/>
      <c r="K3839" s="24"/>
      <c r="L3839" s="24"/>
      <c r="W3839" s="24"/>
      <c r="X3839" s="24"/>
      <c r="Y3839" s="24"/>
    </row>
    <row r="3840" spans="1:25">
      <c r="A3840" s="24"/>
      <c r="B3840" s="24"/>
      <c r="J3840" s="24"/>
      <c r="K3840" s="24"/>
      <c r="L3840" s="24"/>
      <c r="W3840" s="24"/>
      <c r="X3840" s="24"/>
      <c r="Y3840" s="24"/>
    </row>
    <row r="3841" spans="1:25">
      <c r="A3841" s="24"/>
      <c r="B3841" s="24"/>
      <c r="J3841" s="24"/>
      <c r="K3841" s="24"/>
      <c r="L3841" s="24"/>
      <c r="W3841" s="24"/>
      <c r="X3841" s="24"/>
      <c r="Y3841" s="24"/>
    </row>
    <row r="3842" spans="1:25">
      <c r="A3842" s="24"/>
      <c r="B3842" s="24"/>
      <c r="J3842" s="24"/>
      <c r="K3842" s="24"/>
      <c r="L3842" s="24"/>
      <c r="W3842" s="24"/>
      <c r="X3842" s="24"/>
      <c r="Y3842" s="24"/>
    </row>
    <row r="3843" spans="1:25">
      <c r="A3843" s="24"/>
      <c r="B3843" s="24"/>
      <c r="J3843" s="24"/>
      <c r="K3843" s="24"/>
      <c r="L3843" s="24"/>
      <c r="W3843" s="24"/>
      <c r="X3843" s="24"/>
      <c r="Y3843" s="24"/>
    </row>
    <row r="3844" spans="1:25">
      <c r="A3844" s="24"/>
      <c r="B3844" s="24"/>
      <c r="J3844" s="24"/>
      <c r="K3844" s="24"/>
      <c r="L3844" s="24"/>
      <c r="W3844" s="24"/>
      <c r="X3844" s="24"/>
      <c r="Y3844" s="24"/>
    </row>
    <row r="3845" spans="1:25">
      <c r="A3845" s="24"/>
      <c r="B3845" s="24"/>
      <c r="J3845" s="24"/>
      <c r="K3845" s="24"/>
      <c r="L3845" s="24"/>
      <c r="W3845" s="24"/>
      <c r="X3845" s="24"/>
      <c r="Y3845" s="24"/>
    </row>
    <row r="3846" spans="1:25">
      <c r="A3846" s="24"/>
      <c r="B3846" s="24"/>
      <c r="J3846" s="24"/>
      <c r="K3846" s="24"/>
      <c r="L3846" s="24"/>
      <c r="W3846" s="24"/>
      <c r="X3846" s="24"/>
      <c r="Y3846" s="24"/>
    </row>
    <row r="3847" spans="1:25">
      <c r="A3847" s="24"/>
      <c r="B3847" s="24"/>
      <c r="J3847" s="24"/>
      <c r="K3847" s="24"/>
      <c r="L3847" s="24"/>
      <c r="W3847" s="24"/>
      <c r="X3847" s="24"/>
      <c r="Y3847" s="24"/>
    </row>
    <row r="3848" spans="1:25">
      <c r="A3848" s="24"/>
      <c r="B3848" s="24"/>
      <c r="J3848" s="24"/>
      <c r="K3848" s="24"/>
      <c r="L3848" s="24"/>
      <c r="W3848" s="24"/>
      <c r="X3848" s="24"/>
      <c r="Y3848" s="24"/>
    </row>
    <row r="3849" spans="1:25">
      <c r="A3849" s="24"/>
      <c r="B3849" s="24"/>
      <c r="J3849" s="24"/>
      <c r="K3849" s="24"/>
      <c r="L3849" s="24"/>
      <c r="W3849" s="24"/>
      <c r="X3849" s="24"/>
      <c r="Y3849" s="24"/>
    </row>
    <row r="3850" spans="1:25">
      <c r="A3850" s="24"/>
      <c r="B3850" s="24"/>
      <c r="J3850" s="24"/>
      <c r="K3850" s="24"/>
      <c r="L3850" s="24"/>
      <c r="W3850" s="24"/>
      <c r="X3850" s="24"/>
      <c r="Y3850" s="24"/>
    </row>
    <row r="3851" spans="1:25">
      <c r="A3851" s="24"/>
      <c r="B3851" s="24"/>
      <c r="J3851" s="24"/>
      <c r="K3851" s="24"/>
      <c r="L3851" s="24"/>
      <c r="W3851" s="24"/>
      <c r="X3851" s="24"/>
      <c r="Y3851" s="24"/>
    </row>
    <row r="3852" spans="1:25">
      <c r="A3852" s="24"/>
      <c r="B3852" s="24"/>
      <c r="J3852" s="24"/>
      <c r="K3852" s="24"/>
      <c r="L3852" s="24"/>
      <c r="W3852" s="24"/>
      <c r="X3852" s="24"/>
      <c r="Y3852" s="24"/>
    </row>
    <row r="3853" spans="1:25">
      <c r="A3853" s="24"/>
      <c r="B3853" s="24"/>
      <c r="J3853" s="24"/>
      <c r="K3853" s="24"/>
      <c r="L3853" s="24"/>
      <c r="W3853" s="24"/>
      <c r="X3853" s="24"/>
      <c r="Y3853" s="24"/>
    </row>
    <row r="3854" spans="1:25">
      <c r="A3854" s="24"/>
      <c r="B3854" s="24"/>
      <c r="J3854" s="24"/>
      <c r="K3854" s="24"/>
      <c r="L3854" s="24"/>
      <c r="W3854" s="24"/>
      <c r="X3854" s="24"/>
      <c r="Y3854" s="24"/>
    </row>
    <row r="3855" spans="1:25">
      <c r="A3855" s="24"/>
      <c r="B3855" s="24"/>
      <c r="J3855" s="24"/>
      <c r="K3855" s="24"/>
      <c r="L3855" s="24"/>
      <c r="W3855" s="24"/>
      <c r="X3855" s="24"/>
      <c r="Y3855" s="24"/>
    </row>
    <row r="3856" spans="1:25">
      <c r="A3856" s="24"/>
      <c r="B3856" s="24"/>
      <c r="J3856" s="24"/>
      <c r="K3856" s="24"/>
      <c r="L3856" s="24"/>
      <c r="W3856" s="24"/>
      <c r="X3856" s="24"/>
      <c r="Y3856" s="24"/>
    </row>
    <row r="3857" spans="1:25">
      <c r="A3857" s="24"/>
      <c r="B3857" s="24"/>
      <c r="J3857" s="24"/>
      <c r="K3857" s="24"/>
      <c r="L3857" s="24"/>
      <c r="W3857" s="24"/>
      <c r="X3857" s="24"/>
      <c r="Y3857" s="24"/>
    </row>
    <row r="3858" spans="1:25">
      <c r="A3858" s="24"/>
      <c r="B3858" s="24"/>
      <c r="J3858" s="24"/>
      <c r="K3858" s="24"/>
      <c r="L3858" s="24"/>
      <c r="W3858" s="24"/>
      <c r="X3858" s="24"/>
      <c r="Y3858" s="24"/>
    </row>
    <row r="3859" spans="1:25">
      <c r="A3859" s="24"/>
      <c r="B3859" s="24"/>
      <c r="J3859" s="24"/>
      <c r="K3859" s="24"/>
      <c r="L3859" s="24"/>
      <c r="W3859" s="24"/>
      <c r="X3859" s="24"/>
      <c r="Y3859" s="24"/>
    </row>
    <row r="3860" spans="1:25">
      <c r="A3860" s="24"/>
      <c r="B3860" s="24"/>
      <c r="J3860" s="24"/>
      <c r="K3860" s="24"/>
      <c r="L3860" s="24"/>
      <c r="W3860" s="24"/>
      <c r="X3860" s="24"/>
      <c r="Y3860" s="24"/>
    </row>
    <row r="3861" spans="1:25">
      <c r="A3861" s="24"/>
      <c r="B3861" s="24"/>
      <c r="J3861" s="24"/>
      <c r="K3861" s="24"/>
      <c r="L3861" s="24"/>
      <c r="W3861" s="24"/>
      <c r="X3861" s="24"/>
      <c r="Y3861" s="24"/>
    </row>
    <row r="3862" spans="1:25">
      <c r="A3862" s="24"/>
      <c r="B3862" s="24"/>
      <c r="J3862" s="24"/>
      <c r="K3862" s="24"/>
      <c r="L3862" s="24"/>
      <c r="W3862" s="24"/>
      <c r="X3862" s="24"/>
      <c r="Y3862" s="24"/>
    </row>
    <row r="3863" spans="1:25">
      <c r="A3863" s="24"/>
      <c r="B3863" s="24"/>
      <c r="J3863" s="24"/>
      <c r="K3863" s="24"/>
      <c r="L3863" s="24"/>
      <c r="W3863" s="24"/>
      <c r="X3863" s="24"/>
      <c r="Y3863" s="24"/>
    </row>
    <row r="3864" spans="1:25">
      <c r="A3864" s="24"/>
      <c r="B3864" s="24"/>
      <c r="J3864" s="24"/>
      <c r="K3864" s="24"/>
      <c r="L3864" s="24"/>
      <c r="W3864" s="24"/>
      <c r="X3864" s="24"/>
      <c r="Y3864" s="24"/>
    </row>
    <row r="3865" spans="1:25">
      <c r="A3865" s="24"/>
      <c r="B3865" s="24"/>
      <c r="J3865" s="24"/>
      <c r="K3865" s="24"/>
      <c r="L3865" s="24"/>
      <c r="W3865" s="24"/>
      <c r="X3865" s="24"/>
      <c r="Y3865" s="24"/>
    </row>
    <row r="3866" spans="1:25">
      <c r="A3866" s="24"/>
      <c r="B3866" s="24"/>
      <c r="J3866" s="24"/>
      <c r="K3866" s="24"/>
      <c r="L3866" s="24"/>
      <c r="W3866" s="24"/>
      <c r="X3866" s="24"/>
      <c r="Y3866" s="24"/>
    </row>
    <row r="3867" spans="1:25">
      <c r="A3867" s="24"/>
      <c r="B3867" s="24"/>
      <c r="J3867" s="24"/>
      <c r="K3867" s="24"/>
      <c r="L3867" s="24"/>
      <c r="W3867" s="24"/>
      <c r="X3867" s="24"/>
      <c r="Y3867" s="24"/>
    </row>
    <row r="3868" spans="1:25">
      <c r="A3868" s="24"/>
      <c r="B3868" s="24"/>
      <c r="J3868" s="24"/>
      <c r="K3868" s="24"/>
      <c r="L3868" s="24"/>
      <c r="W3868" s="24"/>
      <c r="X3868" s="24"/>
      <c r="Y3868" s="24"/>
    </row>
    <row r="3869" spans="1:25">
      <c r="A3869" s="24"/>
      <c r="B3869" s="24"/>
      <c r="J3869" s="24"/>
      <c r="K3869" s="24"/>
      <c r="L3869" s="24"/>
      <c r="W3869" s="24"/>
      <c r="X3869" s="24"/>
      <c r="Y3869" s="24"/>
    </row>
    <row r="3870" spans="1:25">
      <c r="A3870" s="24"/>
      <c r="B3870" s="24"/>
      <c r="J3870" s="24"/>
      <c r="K3870" s="24"/>
      <c r="L3870" s="24"/>
      <c r="W3870" s="24"/>
      <c r="X3870" s="24"/>
      <c r="Y3870" s="24"/>
    </row>
    <row r="3871" spans="1:25">
      <c r="A3871" s="24"/>
      <c r="B3871" s="24"/>
      <c r="J3871" s="24"/>
      <c r="K3871" s="24"/>
      <c r="L3871" s="24"/>
      <c r="W3871" s="24"/>
      <c r="X3871" s="24"/>
      <c r="Y3871" s="24"/>
    </row>
    <row r="3872" spans="1:25">
      <c r="A3872" s="24"/>
      <c r="B3872" s="24"/>
      <c r="J3872" s="24"/>
      <c r="K3872" s="24"/>
      <c r="L3872" s="24"/>
      <c r="W3872" s="24"/>
      <c r="X3872" s="24"/>
      <c r="Y3872" s="24"/>
    </row>
    <row r="3873" spans="1:25">
      <c r="A3873" s="24"/>
      <c r="B3873" s="24"/>
      <c r="J3873" s="24"/>
      <c r="K3873" s="24"/>
      <c r="L3873" s="24"/>
      <c r="W3873" s="24"/>
      <c r="X3873" s="24"/>
      <c r="Y3873" s="24"/>
    </row>
    <row r="3874" spans="1:25">
      <c r="A3874" s="24"/>
      <c r="B3874" s="24"/>
      <c r="J3874" s="24"/>
      <c r="K3874" s="24"/>
      <c r="L3874" s="24"/>
      <c r="W3874" s="24"/>
      <c r="X3874" s="24"/>
      <c r="Y3874" s="24"/>
    </row>
    <row r="3875" spans="1:25">
      <c r="A3875" s="24"/>
      <c r="B3875" s="24"/>
      <c r="J3875" s="24"/>
      <c r="K3875" s="24"/>
      <c r="L3875" s="24"/>
      <c r="W3875" s="24"/>
      <c r="X3875" s="24"/>
      <c r="Y3875" s="24"/>
    </row>
    <row r="3876" spans="1:25">
      <c r="A3876" s="24"/>
      <c r="B3876" s="24"/>
      <c r="J3876" s="24"/>
      <c r="K3876" s="24"/>
      <c r="L3876" s="24"/>
      <c r="W3876" s="24"/>
      <c r="X3876" s="24"/>
      <c r="Y3876" s="24"/>
    </row>
    <row r="3877" spans="1:25">
      <c r="A3877" s="24"/>
      <c r="B3877" s="24"/>
      <c r="J3877" s="24"/>
      <c r="K3877" s="24"/>
      <c r="L3877" s="24"/>
      <c r="W3877" s="24"/>
      <c r="X3877" s="24"/>
      <c r="Y3877" s="24"/>
    </row>
    <row r="3878" spans="1:25">
      <c r="A3878" s="24"/>
      <c r="B3878" s="24"/>
      <c r="J3878" s="24"/>
      <c r="K3878" s="24"/>
      <c r="L3878" s="24"/>
      <c r="W3878" s="24"/>
      <c r="X3878" s="24"/>
      <c r="Y3878" s="24"/>
    </row>
    <row r="3879" spans="1:25">
      <c r="A3879" s="24"/>
      <c r="B3879" s="24"/>
      <c r="J3879" s="24"/>
      <c r="K3879" s="24"/>
      <c r="L3879" s="24"/>
      <c r="W3879" s="24"/>
      <c r="X3879" s="24"/>
      <c r="Y3879" s="24"/>
    </row>
    <row r="3880" spans="1:25">
      <c r="A3880" s="24"/>
      <c r="B3880" s="24"/>
      <c r="J3880" s="24"/>
      <c r="K3880" s="24"/>
      <c r="L3880" s="24"/>
      <c r="W3880" s="24"/>
      <c r="X3880" s="24"/>
      <c r="Y3880" s="24"/>
    </row>
    <row r="3881" spans="1:25">
      <c r="A3881" s="24"/>
      <c r="B3881" s="24"/>
      <c r="J3881" s="24"/>
      <c r="K3881" s="24"/>
      <c r="L3881" s="24"/>
      <c r="W3881" s="24"/>
      <c r="X3881" s="24"/>
      <c r="Y3881" s="24"/>
    </row>
    <row r="3882" spans="1:25">
      <c r="A3882" s="24"/>
      <c r="B3882" s="24"/>
      <c r="J3882" s="24"/>
      <c r="K3882" s="24"/>
      <c r="L3882" s="24"/>
      <c r="W3882" s="24"/>
      <c r="X3882" s="24"/>
      <c r="Y3882" s="24"/>
    </row>
    <row r="3883" spans="1:25">
      <c r="A3883" s="24"/>
      <c r="B3883" s="24"/>
      <c r="J3883" s="24"/>
      <c r="K3883" s="24"/>
      <c r="L3883" s="24"/>
      <c r="W3883" s="24"/>
      <c r="X3883" s="24"/>
      <c r="Y3883" s="24"/>
    </row>
    <row r="3884" spans="1:25">
      <c r="A3884" s="24"/>
      <c r="B3884" s="24"/>
      <c r="J3884" s="24"/>
      <c r="K3884" s="24"/>
      <c r="L3884" s="24"/>
      <c r="W3884" s="24"/>
      <c r="X3884" s="24"/>
      <c r="Y3884" s="24"/>
    </row>
    <row r="3885" spans="1:25">
      <c r="A3885" s="24"/>
      <c r="B3885" s="24"/>
      <c r="J3885" s="24"/>
      <c r="K3885" s="24"/>
      <c r="L3885" s="24"/>
      <c r="W3885" s="24"/>
      <c r="X3885" s="24"/>
      <c r="Y3885" s="24"/>
    </row>
    <row r="3886" spans="1:25">
      <c r="A3886" s="24"/>
      <c r="B3886" s="24"/>
      <c r="J3886" s="24"/>
      <c r="K3886" s="24"/>
      <c r="L3886" s="24"/>
      <c r="W3886" s="24"/>
      <c r="X3886" s="24"/>
      <c r="Y3886" s="24"/>
    </row>
    <row r="3887" spans="1:25">
      <c r="A3887" s="24"/>
      <c r="B3887" s="24"/>
      <c r="J3887" s="24"/>
      <c r="K3887" s="24"/>
      <c r="L3887" s="24"/>
      <c r="W3887" s="24"/>
      <c r="X3887" s="24"/>
      <c r="Y3887" s="24"/>
    </row>
    <row r="3888" spans="1:25">
      <c r="A3888" s="24"/>
      <c r="B3888" s="24"/>
      <c r="J3888" s="24"/>
      <c r="K3888" s="24"/>
      <c r="L3888" s="24"/>
      <c r="W3888" s="24"/>
      <c r="X3888" s="24"/>
      <c r="Y3888" s="24"/>
    </row>
    <row r="3889" spans="1:25">
      <c r="A3889" s="24"/>
      <c r="B3889" s="24"/>
      <c r="J3889" s="24"/>
      <c r="K3889" s="24"/>
      <c r="L3889" s="24"/>
      <c r="W3889" s="24"/>
      <c r="X3889" s="24"/>
      <c r="Y3889" s="24"/>
    </row>
    <row r="3890" spans="1:25">
      <c r="A3890" s="24"/>
      <c r="B3890" s="24"/>
      <c r="J3890" s="24"/>
      <c r="K3890" s="24"/>
      <c r="L3890" s="24"/>
      <c r="W3890" s="24"/>
      <c r="X3890" s="24"/>
      <c r="Y3890" s="24"/>
    </row>
    <row r="3891" spans="1:25">
      <c r="A3891" s="24"/>
      <c r="B3891" s="24"/>
      <c r="J3891" s="24"/>
      <c r="K3891" s="24"/>
      <c r="L3891" s="24"/>
      <c r="W3891" s="24"/>
      <c r="X3891" s="24"/>
      <c r="Y3891" s="24"/>
    </row>
    <row r="3892" spans="1:25">
      <c r="A3892" s="24"/>
      <c r="B3892" s="24"/>
      <c r="J3892" s="24"/>
      <c r="K3892" s="24"/>
      <c r="L3892" s="24"/>
      <c r="W3892" s="24"/>
      <c r="X3892" s="24"/>
      <c r="Y3892" s="24"/>
    </row>
    <row r="3893" spans="1:25">
      <c r="A3893" s="24"/>
      <c r="B3893" s="24"/>
      <c r="J3893" s="24"/>
      <c r="K3893" s="24"/>
      <c r="L3893" s="24"/>
      <c r="W3893" s="24"/>
      <c r="X3893" s="24"/>
      <c r="Y3893" s="24"/>
    </row>
    <row r="3894" spans="1:25">
      <c r="A3894" s="24"/>
      <c r="B3894" s="24"/>
      <c r="J3894" s="24"/>
      <c r="K3894" s="24"/>
      <c r="L3894" s="24"/>
      <c r="W3894" s="24"/>
      <c r="X3894" s="24"/>
      <c r="Y3894" s="24"/>
    </row>
    <row r="3895" spans="1:25">
      <c r="A3895" s="24"/>
      <c r="B3895" s="24"/>
      <c r="J3895" s="24"/>
      <c r="K3895" s="24"/>
      <c r="L3895" s="24"/>
      <c r="W3895" s="24"/>
      <c r="X3895" s="24"/>
      <c r="Y3895" s="24"/>
    </row>
    <row r="3896" spans="1:25">
      <c r="A3896" s="24"/>
      <c r="B3896" s="24"/>
      <c r="J3896" s="24"/>
      <c r="K3896" s="24"/>
      <c r="L3896" s="24"/>
      <c r="W3896" s="24"/>
      <c r="X3896" s="24"/>
      <c r="Y3896" s="24"/>
    </row>
    <row r="3897" spans="1:25">
      <c r="A3897" s="24"/>
      <c r="B3897" s="24"/>
      <c r="J3897" s="24"/>
      <c r="K3897" s="24"/>
      <c r="L3897" s="24"/>
      <c r="W3897" s="24"/>
      <c r="X3897" s="24"/>
      <c r="Y3897" s="24"/>
    </row>
    <row r="3898" spans="1:25">
      <c r="A3898" s="24"/>
      <c r="B3898" s="24"/>
      <c r="J3898" s="24"/>
      <c r="K3898" s="24"/>
      <c r="L3898" s="24"/>
      <c r="W3898" s="24"/>
      <c r="X3898" s="24"/>
      <c r="Y3898" s="24"/>
    </row>
    <row r="3899" spans="1:25">
      <c r="A3899" s="24"/>
      <c r="B3899" s="24"/>
      <c r="J3899" s="24"/>
      <c r="K3899" s="24"/>
      <c r="L3899" s="24"/>
      <c r="W3899" s="24"/>
      <c r="X3899" s="24"/>
      <c r="Y3899" s="24"/>
    </row>
    <row r="3900" spans="1:25">
      <c r="A3900" s="24"/>
      <c r="B3900" s="24"/>
      <c r="J3900" s="24"/>
      <c r="K3900" s="24"/>
      <c r="L3900" s="24"/>
      <c r="W3900" s="24"/>
      <c r="X3900" s="24"/>
      <c r="Y3900" s="24"/>
    </row>
    <row r="3901" spans="1:25">
      <c r="A3901" s="24"/>
      <c r="B3901" s="24"/>
      <c r="J3901" s="24"/>
      <c r="K3901" s="24"/>
      <c r="L3901" s="24"/>
      <c r="W3901" s="24"/>
      <c r="X3901" s="24"/>
      <c r="Y3901" s="24"/>
    </row>
    <row r="3902" spans="1:25">
      <c r="A3902" s="24"/>
      <c r="B3902" s="24"/>
      <c r="J3902" s="24"/>
      <c r="K3902" s="24"/>
      <c r="L3902" s="24"/>
      <c r="W3902" s="24"/>
      <c r="X3902" s="24"/>
      <c r="Y3902" s="24"/>
    </row>
    <row r="3903" spans="1:25">
      <c r="A3903" s="24"/>
      <c r="B3903" s="24"/>
      <c r="J3903" s="24"/>
      <c r="K3903" s="24"/>
      <c r="L3903" s="24"/>
      <c r="W3903" s="24"/>
      <c r="X3903" s="24"/>
      <c r="Y3903" s="24"/>
    </row>
    <row r="3904" spans="1:25">
      <c r="A3904" s="24"/>
      <c r="B3904" s="24"/>
      <c r="J3904" s="24"/>
      <c r="K3904" s="24"/>
      <c r="L3904" s="24"/>
      <c r="W3904" s="24"/>
      <c r="X3904" s="24"/>
      <c r="Y3904" s="24"/>
    </row>
    <row r="3905" spans="1:25">
      <c r="A3905" s="24"/>
      <c r="B3905" s="24"/>
      <c r="J3905" s="24"/>
      <c r="K3905" s="24"/>
      <c r="L3905" s="24"/>
      <c r="W3905" s="24"/>
      <c r="X3905" s="24"/>
      <c r="Y3905" s="24"/>
    </row>
    <row r="3906" spans="1:25">
      <c r="A3906" s="24"/>
      <c r="B3906" s="24"/>
      <c r="J3906" s="24"/>
      <c r="K3906" s="24"/>
      <c r="L3906" s="24"/>
      <c r="W3906" s="24"/>
      <c r="X3906" s="24"/>
      <c r="Y3906" s="24"/>
    </row>
    <row r="3907" spans="1:25">
      <c r="A3907" s="24"/>
      <c r="B3907" s="24"/>
      <c r="J3907" s="24"/>
      <c r="K3907" s="24"/>
      <c r="L3907" s="24"/>
      <c r="W3907" s="24"/>
      <c r="X3907" s="24"/>
      <c r="Y3907" s="24"/>
    </row>
    <row r="3908" spans="1:25">
      <c r="A3908" s="24"/>
      <c r="B3908" s="24"/>
      <c r="J3908" s="24"/>
      <c r="K3908" s="24"/>
      <c r="L3908" s="24"/>
      <c r="W3908" s="24"/>
      <c r="X3908" s="24"/>
      <c r="Y3908" s="24"/>
    </row>
    <row r="3909" spans="1:25">
      <c r="A3909" s="24"/>
      <c r="B3909" s="24"/>
      <c r="J3909" s="24"/>
      <c r="K3909" s="24"/>
      <c r="L3909" s="24"/>
      <c r="W3909" s="24"/>
      <c r="X3909" s="24"/>
      <c r="Y3909" s="24"/>
    </row>
    <row r="3910" spans="1:25">
      <c r="A3910" s="24"/>
      <c r="B3910" s="24"/>
      <c r="J3910" s="24"/>
      <c r="K3910" s="24"/>
      <c r="L3910" s="24"/>
      <c r="W3910" s="24"/>
      <c r="X3910" s="24"/>
      <c r="Y3910" s="24"/>
    </row>
    <row r="3911" spans="1:25">
      <c r="A3911" s="24"/>
      <c r="B3911" s="24"/>
      <c r="J3911" s="24"/>
      <c r="K3911" s="24"/>
      <c r="L3911" s="24"/>
      <c r="W3911" s="24"/>
      <c r="X3911" s="24"/>
      <c r="Y3911" s="24"/>
    </row>
    <row r="3912" spans="1:25">
      <c r="A3912" s="24"/>
      <c r="B3912" s="24"/>
      <c r="J3912" s="24"/>
      <c r="K3912" s="24"/>
      <c r="L3912" s="24"/>
      <c r="W3912" s="24"/>
      <c r="X3912" s="24"/>
      <c r="Y3912" s="24"/>
    </row>
    <row r="3913" spans="1:25">
      <c r="A3913" s="24"/>
      <c r="B3913" s="24"/>
      <c r="J3913" s="24"/>
      <c r="K3913" s="24"/>
      <c r="L3913" s="24"/>
      <c r="W3913" s="24"/>
      <c r="X3913" s="24"/>
      <c r="Y3913" s="24"/>
    </row>
    <row r="3914" spans="1:25">
      <c r="A3914" s="24"/>
      <c r="B3914" s="24"/>
      <c r="J3914" s="24"/>
      <c r="K3914" s="24"/>
      <c r="L3914" s="24"/>
      <c r="W3914" s="24"/>
      <c r="X3914" s="24"/>
      <c r="Y3914" s="24"/>
    </row>
    <row r="3915" spans="1:25">
      <c r="A3915" s="24"/>
      <c r="B3915" s="24"/>
      <c r="J3915" s="24"/>
      <c r="K3915" s="24"/>
      <c r="L3915" s="24"/>
      <c r="W3915" s="24"/>
      <c r="X3915" s="24"/>
      <c r="Y3915" s="24"/>
    </row>
    <row r="3916" spans="1:25">
      <c r="A3916" s="24"/>
      <c r="B3916" s="24"/>
      <c r="J3916" s="24"/>
      <c r="K3916" s="24"/>
      <c r="L3916" s="24"/>
      <c r="W3916" s="24"/>
      <c r="X3916" s="24"/>
      <c r="Y3916" s="24"/>
    </row>
    <row r="3917" spans="1:25">
      <c r="A3917" s="24"/>
      <c r="B3917" s="24"/>
      <c r="J3917" s="24"/>
      <c r="K3917" s="24"/>
      <c r="L3917" s="24"/>
    </row>
    <row r="3918" spans="1:25">
      <c r="A3918" s="24"/>
      <c r="B3918" s="24"/>
      <c r="J3918" s="24"/>
      <c r="K3918" s="24"/>
      <c r="L3918" s="24"/>
    </row>
    <row r="3919" spans="1:25">
      <c r="A3919" s="24"/>
      <c r="B3919" s="24"/>
      <c r="J3919" s="24"/>
      <c r="K3919" s="24"/>
      <c r="L3919" s="24"/>
    </row>
    <row r="3920" spans="1:25">
      <c r="A3920" s="24"/>
      <c r="B3920" s="24"/>
      <c r="J3920" s="24"/>
      <c r="K3920" s="24"/>
      <c r="L3920" s="24"/>
    </row>
    <row r="3921" spans="1:12">
      <c r="A3921" s="24"/>
      <c r="B3921" s="24"/>
      <c r="J3921" s="24"/>
      <c r="K3921" s="24"/>
      <c r="L3921" s="24"/>
    </row>
    <row r="3922" spans="1:12">
      <c r="A3922" s="24"/>
      <c r="B3922" s="24"/>
      <c r="J3922" s="24"/>
      <c r="K3922" s="24"/>
      <c r="L3922" s="24"/>
    </row>
    <row r="3923" spans="1:12">
      <c r="A3923" s="24"/>
      <c r="B3923" s="24"/>
      <c r="J3923" s="24"/>
      <c r="K3923" s="24"/>
      <c r="L3923" s="24"/>
    </row>
    <row r="3924" spans="1:12">
      <c r="A3924" s="24"/>
      <c r="B3924" s="24"/>
      <c r="J3924" s="24"/>
      <c r="K3924" s="24"/>
      <c r="L3924" s="24"/>
    </row>
    <row r="3925" spans="1:12">
      <c r="A3925" s="24"/>
      <c r="B3925" s="24"/>
      <c r="J3925" s="24"/>
      <c r="K3925" s="24"/>
      <c r="L3925" s="24"/>
    </row>
    <row r="3926" spans="1:12">
      <c r="A3926" s="24"/>
      <c r="B3926" s="24"/>
      <c r="J3926" s="24"/>
      <c r="K3926" s="24"/>
      <c r="L3926" s="24"/>
    </row>
    <row r="3927" spans="1:12">
      <c r="A3927" s="24"/>
      <c r="B3927" s="24"/>
      <c r="J3927" s="24"/>
      <c r="K3927" s="24"/>
      <c r="L3927" s="24"/>
    </row>
    <row r="3928" spans="1:12">
      <c r="A3928" s="24"/>
      <c r="B3928" s="24"/>
      <c r="J3928" s="24"/>
      <c r="K3928" s="24"/>
      <c r="L3928" s="24"/>
    </row>
    <row r="3929" spans="1:12">
      <c r="A3929" s="24"/>
      <c r="B3929" s="24"/>
      <c r="J3929" s="24"/>
      <c r="K3929" s="24"/>
      <c r="L3929" s="24"/>
    </row>
    <row r="3930" spans="1:12">
      <c r="A3930" s="24"/>
      <c r="B3930" s="24"/>
      <c r="J3930" s="24"/>
      <c r="K3930" s="24"/>
      <c r="L3930" s="24"/>
    </row>
    <row r="3931" spans="1:12">
      <c r="A3931" s="24"/>
      <c r="B3931" s="24"/>
      <c r="J3931" s="24"/>
      <c r="K3931" s="24"/>
      <c r="L3931" s="24"/>
    </row>
    <row r="3932" spans="1:12">
      <c r="A3932" s="24"/>
      <c r="B3932" s="24"/>
      <c r="J3932" s="24"/>
      <c r="K3932" s="24"/>
      <c r="L3932" s="24"/>
    </row>
    <row r="3933" spans="1:12">
      <c r="A3933" s="24"/>
      <c r="B3933" s="24"/>
      <c r="J3933" s="24"/>
      <c r="K3933" s="24"/>
      <c r="L3933" s="24"/>
    </row>
    <row r="3934" spans="1:12">
      <c r="A3934" s="24"/>
      <c r="B3934" s="24"/>
      <c r="J3934" s="24"/>
      <c r="K3934" s="24"/>
      <c r="L3934" s="24"/>
    </row>
    <row r="3935" spans="1:12">
      <c r="A3935" s="24"/>
      <c r="B3935" s="24"/>
      <c r="J3935" s="24"/>
      <c r="K3935" s="24"/>
      <c r="L3935" s="24"/>
    </row>
    <row r="3936" spans="1:12">
      <c r="A3936" s="24"/>
      <c r="B3936" s="24"/>
      <c r="J3936" s="24"/>
      <c r="K3936" s="24"/>
      <c r="L3936" s="24"/>
    </row>
    <row r="3937" spans="1:12">
      <c r="A3937" s="24"/>
      <c r="B3937" s="24"/>
      <c r="J3937" s="24"/>
      <c r="K3937" s="24"/>
      <c r="L3937" s="24"/>
    </row>
    <row r="3938" spans="1:12">
      <c r="A3938" s="24"/>
      <c r="B3938" s="24"/>
      <c r="J3938" s="24"/>
      <c r="K3938" s="24"/>
      <c r="L3938" s="24"/>
    </row>
    <row r="3939" spans="1:12">
      <c r="A3939" s="24"/>
      <c r="B3939" s="24"/>
      <c r="J3939" s="24"/>
      <c r="K3939" s="24"/>
      <c r="L3939" s="24"/>
    </row>
    <row r="3940" spans="1:12">
      <c r="A3940" s="24"/>
      <c r="B3940" s="24"/>
      <c r="J3940" s="24"/>
      <c r="K3940" s="24"/>
      <c r="L3940" s="24"/>
    </row>
    <row r="3941" spans="1:12">
      <c r="A3941" s="24"/>
      <c r="B3941" s="24"/>
      <c r="J3941" s="24"/>
      <c r="K3941" s="24"/>
      <c r="L3941" s="24"/>
    </row>
    <row r="3942" spans="1:12">
      <c r="A3942" s="24"/>
      <c r="B3942" s="24"/>
      <c r="J3942" s="24"/>
      <c r="K3942" s="24"/>
      <c r="L3942" s="24"/>
    </row>
    <row r="3943" spans="1:12">
      <c r="A3943" s="24"/>
      <c r="B3943" s="24"/>
      <c r="J3943" s="24"/>
      <c r="K3943" s="24"/>
      <c r="L3943" s="24"/>
    </row>
    <row r="3944" spans="1:12">
      <c r="A3944" s="24"/>
      <c r="B3944" s="24"/>
      <c r="J3944" s="24"/>
      <c r="K3944" s="24"/>
      <c r="L3944" s="24"/>
    </row>
    <row r="3945" spans="1:12">
      <c r="A3945" s="24"/>
      <c r="B3945" s="24"/>
      <c r="J3945" s="24"/>
      <c r="K3945" s="24"/>
      <c r="L3945" s="24"/>
    </row>
    <row r="3946" spans="1:12">
      <c r="A3946" s="24"/>
      <c r="B3946" s="24"/>
      <c r="J3946" s="24"/>
      <c r="K3946" s="24"/>
      <c r="L3946" s="24"/>
    </row>
    <row r="3947" spans="1:12">
      <c r="A3947" s="24"/>
      <c r="B3947" s="24"/>
      <c r="J3947" s="24"/>
      <c r="K3947" s="24"/>
      <c r="L3947" s="24"/>
    </row>
    <row r="3948" spans="1:12">
      <c r="A3948" s="24"/>
      <c r="B3948" s="24"/>
      <c r="J3948" s="24"/>
      <c r="K3948" s="24"/>
      <c r="L3948" s="24"/>
    </row>
    <row r="3949" spans="1:12">
      <c r="A3949" s="24"/>
      <c r="B3949" s="24"/>
      <c r="J3949" s="24"/>
      <c r="K3949" s="24"/>
      <c r="L3949" s="24"/>
    </row>
    <row r="3950" spans="1:12">
      <c r="A3950" s="24"/>
      <c r="B3950" s="24"/>
      <c r="J3950" s="24"/>
      <c r="K3950" s="24"/>
      <c r="L3950" s="24"/>
    </row>
    <row r="3951" spans="1:12">
      <c r="A3951" s="24"/>
      <c r="B3951" s="24"/>
      <c r="J3951" s="24"/>
      <c r="K3951" s="24"/>
      <c r="L3951" s="24"/>
    </row>
    <row r="3952" spans="1:12">
      <c r="A3952" s="24"/>
      <c r="B3952" s="24"/>
      <c r="J3952" s="24"/>
      <c r="K3952" s="24"/>
      <c r="L3952" s="24"/>
    </row>
    <row r="3953" spans="1:12">
      <c r="A3953" s="24"/>
      <c r="B3953" s="24"/>
      <c r="J3953" s="24"/>
      <c r="K3953" s="24"/>
      <c r="L3953" s="24"/>
    </row>
    <row r="3954" spans="1:12">
      <c r="A3954" s="24"/>
      <c r="B3954" s="24"/>
      <c r="J3954" s="24"/>
      <c r="K3954" s="24"/>
      <c r="L3954" s="24"/>
    </row>
    <row r="3955" spans="1:12">
      <c r="A3955" s="24"/>
      <c r="B3955" s="24"/>
      <c r="J3955" s="24"/>
      <c r="K3955" s="24"/>
      <c r="L3955" s="24"/>
    </row>
    <row r="3956" spans="1:12">
      <c r="A3956" s="24"/>
      <c r="B3956" s="24"/>
      <c r="J3956" s="24"/>
      <c r="K3956" s="24"/>
      <c r="L3956" s="24"/>
    </row>
    <row r="3957" spans="1:12">
      <c r="A3957" s="24"/>
      <c r="B3957" s="24"/>
      <c r="J3957" s="24"/>
      <c r="K3957" s="24"/>
      <c r="L3957" s="24"/>
    </row>
    <row r="3958" spans="1:12">
      <c r="A3958" s="24"/>
      <c r="B3958" s="24"/>
      <c r="J3958" s="24"/>
      <c r="K3958" s="24"/>
      <c r="L3958" s="24"/>
    </row>
    <row r="3959" spans="1:12">
      <c r="A3959" s="24"/>
      <c r="B3959" s="24"/>
      <c r="J3959" s="24"/>
      <c r="K3959" s="24"/>
      <c r="L3959" s="24"/>
    </row>
    <row r="3960" spans="1:12">
      <c r="A3960" s="24"/>
      <c r="B3960" s="24"/>
      <c r="J3960" s="24"/>
      <c r="K3960" s="24"/>
      <c r="L3960" s="24"/>
    </row>
    <row r="3961" spans="1:12">
      <c r="A3961" s="24"/>
      <c r="B3961" s="24"/>
      <c r="J3961" s="24"/>
      <c r="K3961" s="24"/>
      <c r="L3961" s="24"/>
    </row>
    <row r="3962" spans="1:12">
      <c r="A3962" s="24"/>
      <c r="B3962" s="24"/>
      <c r="J3962" s="24"/>
      <c r="K3962" s="24"/>
      <c r="L3962" s="24"/>
    </row>
    <row r="3963" spans="1:12">
      <c r="A3963" s="24"/>
      <c r="B3963" s="24"/>
      <c r="J3963" s="24"/>
      <c r="K3963" s="24"/>
      <c r="L3963" s="24"/>
    </row>
    <row r="3964" spans="1:12">
      <c r="A3964" s="24"/>
      <c r="B3964" s="24"/>
      <c r="J3964" s="24"/>
      <c r="K3964" s="24"/>
      <c r="L3964" s="24"/>
    </row>
    <row r="3965" spans="1:12">
      <c r="A3965" s="24"/>
      <c r="B3965" s="24"/>
      <c r="J3965" s="24"/>
      <c r="K3965" s="24"/>
      <c r="L3965" s="24"/>
    </row>
    <row r="3966" spans="1:12">
      <c r="A3966" s="24"/>
      <c r="B3966" s="24"/>
      <c r="J3966" s="24"/>
      <c r="K3966" s="24"/>
      <c r="L3966" s="24"/>
    </row>
    <row r="3967" spans="1:12">
      <c r="A3967" s="24"/>
      <c r="B3967" s="24"/>
      <c r="J3967" s="24"/>
      <c r="K3967" s="24"/>
      <c r="L3967" s="24"/>
    </row>
    <row r="3968" spans="1:12">
      <c r="A3968" s="24"/>
      <c r="B3968" s="24"/>
      <c r="J3968" s="24"/>
      <c r="K3968" s="24"/>
      <c r="L3968" s="24"/>
    </row>
    <row r="3969" spans="1:12">
      <c r="A3969" s="24"/>
      <c r="B3969" s="24"/>
      <c r="J3969" s="24"/>
      <c r="K3969" s="24"/>
      <c r="L3969" s="24"/>
    </row>
    <row r="3970" spans="1:12">
      <c r="A3970" s="24"/>
      <c r="B3970" s="24"/>
      <c r="J3970" s="24"/>
      <c r="K3970" s="24"/>
      <c r="L3970" s="24"/>
    </row>
    <row r="3971" spans="1:12">
      <c r="A3971" s="24"/>
      <c r="B3971" s="24"/>
      <c r="J3971" s="24"/>
      <c r="K3971" s="24"/>
      <c r="L3971" s="24"/>
    </row>
    <row r="3972" spans="1:12">
      <c r="A3972" s="24"/>
      <c r="B3972" s="24"/>
      <c r="J3972" s="24"/>
      <c r="K3972" s="24"/>
      <c r="L3972" s="24"/>
    </row>
    <row r="3973" spans="1:12">
      <c r="A3973" s="24"/>
      <c r="B3973" s="24"/>
      <c r="J3973" s="24"/>
      <c r="K3973" s="24"/>
      <c r="L3973" s="24"/>
    </row>
    <row r="3974" spans="1:12">
      <c r="A3974" s="24"/>
      <c r="B3974" s="24"/>
      <c r="J3974" s="24"/>
      <c r="K3974" s="24"/>
      <c r="L3974" s="24"/>
    </row>
    <row r="3975" spans="1:12">
      <c r="A3975" s="24"/>
      <c r="B3975" s="24"/>
      <c r="J3975" s="24"/>
      <c r="K3975" s="24"/>
      <c r="L3975" s="24"/>
    </row>
    <row r="3976" spans="1:12">
      <c r="A3976" s="24"/>
      <c r="B3976" s="24"/>
      <c r="J3976" s="24"/>
      <c r="K3976" s="24"/>
      <c r="L3976" s="24"/>
    </row>
    <row r="3977" spans="1:12">
      <c r="A3977" s="24"/>
      <c r="B3977" s="24"/>
      <c r="J3977" s="24"/>
      <c r="K3977" s="24"/>
      <c r="L3977" s="24"/>
    </row>
    <row r="3978" spans="1:12">
      <c r="A3978" s="24"/>
      <c r="B3978" s="24"/>
      <c r="J3978" s="24"/>
      <c r="K3978" s="24"/>
      <c r="L3978" s="24"/>
    </row>
    <row r="3979" spans="1:12">
      <c r="A3979" s="24"/>
      <c r="B3979" s="24"/>
      <c r="J3979" s="24"/>
      <c r="K3979" s="24"/>
      <c r="L3979" s="24"/>
    </row>
    <row r="3980" spans="1:12">
      <c r="A3980" s="24"/>
      <c r="B3980" s="24"/>
      <c r="J3980" s="24"/>
      <c r="K3980" s="24"/>
      <c r="L3980" s="24"/>
    </row>
    <row r="3981" spans="1:12">
      <c r="A3981" s="24"/>
      <c r="B3981" s="24"/>
      <c r="J3981" s="24"/>
      <c r="K3981" s="24"/>
      <c r="L3981" s="24"/>
    </row>
    <row r="3982" spans="1:12">
      <c r="A3982" s="24"/>
      <c r="B3982" s="24"/>
      <c r="J3982" s="24"/>
      <c r="K3982" s="24"/>
      <c r="L3982" s="24"/>
    </row>
    <row r="3983" spans="1:12">
      <c r="A3983" s="24"/>
      <c r="B3983" s="24"/>
      <c r="J3983" s="24"/>
      <c r="K3983" s="24"/>
      <c r="L3983" s="24"/>
    </row>
    <row r="3984" spans="1:12">
      <c r="A3984" s="24"/>
      <c r="B3984" s="24"/>
      <c r="J3984" s="24"/>
      <c r="K3984" s="24"/>
      <c r="L3984" s="24"/>
    </row>
    <row r="3985" spans="1:12">
      <c r="A3985" s="24"/>
      <c r="B3985" s="24"/>
      <c r="J3985" s="24"/>
      <c r="K3985" s="24"/>
      <c r="L3985" s="24"/>
    </row>
    <row r="3986" spans="1:12">
      <c r="A3986" s="24"/>
      <c r="B3986" s="24"/>
      <c r="J3986" s="24"/>
      <c r="K3986" s="24"/>
      <c r="L3986" s="24"/>
    </row>
    <row r="3987" spans="1:12">
      <c r="A3987" s="24"/>
      <c r="B3987" s="24"/>
      <c r="J3987" s="24"/>
      <c r="K3987" s="24"/>
      <c r="L3987" s="24"/>
    </row>
    <row r="3988" spans="1:12">
      <c r="A3988" s="24"/>
      <c r="B3988" s="24"/>
      <c r="J3988" s="24"/>
      <c r="K3988" s="24"/>
      <c r="L3988" s="24"/>
    </row>
    <row r="3989" spans="1:12">
      <c r="A3989" s="24"/>
      <c r="B3989" s="24"/>
      <c r="J3989" s="24"/>
      <c r="K3989" s="24"/>
      <c r="L3989" s="24"/>
    </row>
    <row r="3990" spans="1:12">
      <c r="A3990" s="24"/>
      <c r="B3990" s="24"/>
      <c r="J3990" s="24"/>
      <c r="K3990" s="24"/>
      <c r="L3990" s="24"/>
    </row>
    <row r="3991" spans="1:12">
      <c r="A3991" s="24"/>
      <c r="B3991" s="24"/>
      <c r="J3991" s="24"/>
      <c r="K3991" s="24"/>
      <c r="L3991" s="24"/>
    </row>
    <row r="3992" spans="1:12">
      <c r="A3992" s="24"/>
      <c r="B3992" s="24"/>
      <c r="J3992" s="24"/>
      <c r="K3992" s="24"/>
      <c r="L3992" s="24"/>
    </row>
    <row r="3993" spans="1:12">
      <c r="A3993" s="24"/>
      <c r="B3993" s="24"/>
      <c r="J3993" s="24"/>
      <c r="K3993" s="24"/>
      <c r="L3993" s="24"/>
    </row>
    <row r="3994" spans="1:12">
      <c r="A3994" s="24"/>
      <c r="B3994" s="24"/>
      <c r="J3994" s="24"/>
      <c r="K3994" s="24"/>
      <c r="L3994" s="24"/>
    </row>
    <row r="3995" spans="1:12">
      <c r="A3995" s="24"/>
      <c r="B3995" s="24"/>
      <c r="J3995" s="24"/>
      <c r="K3995" s="24"/>
      <c r="L3995" s="24"/>
    </row>
    <row r="3996" spans="1:12">
      <c r="A3996" s="24"/>
      <c r="B3996" s="24"/>
      <c r="J3996" s="24"/>
      <c r="K3996" s="24"/>
      <c r="L3996" s="24"/>
    </row>
    <row r="3997" spans="1:12">
      <c r="A3997" s="24"/>
      <c r="B3997" s="24"/>
      <c r="J3997" s="24"/>
      <c r="K3997" s="24"/>
      <c r="L3997" s="24"/>
    </row>
    <row r="3998" spans="1:12">
      <c r="A3998" s="24"/>
      <c r="B3998" s="24"/>
      <c r="J3998" s="24"/>
      <c r="K3998" s="24"/>
      <c r="L3998" s="24"/>
    </row>
    <row r="3999" spans="1:12">
      <c r="A3999" s="24"/>
      <c r="B3999" s="24"/>
      <c r="J3999" s="24"/>
      <c r="K3999" s="24"/>
      <c r="L3999" s="24"/>
    </row>
    <row r="4000" spans="1:12">
      <c r="A4000" s="24"/>
      <c r="B4000" s="24"/>
      <c r="J4000" s="24"/>
      <c r="K4000" s="24"/>
      <c r="L4000" s="24"/>
    </row>
    <row r="4001" spans="1:12">
      <c r="A4001" s="24"/>
      <c r="B4001" s="24"/>
      <c r="J4001" s="24"/>
      <c r="K4001" s="24"/>
      <c r="L4001" s="24"/>
    </row>
    <row r="4002" spans="1:12">
      <c r="A4002" s="24"/>
      <c r="B4002" s="24"/>
      <c r="J4002" s="24"/>
      <c r="K4002" s="24"/>
      <c r="L4002" s="24"/>
    </row>
    <row r="4003" spans="1:12">
      <c r="A4003" s="24"/>
      <c r="B4003" s="24"/>
      <c r="J4003" s="24"/>
      <c r="K4003" s="24"/>
      <c r="L4003" s="24"/>
    </row>
    <row r="4004" spans="1:12">
      <c r="A4004" s="24"/>
      <c r="B4004" s="24"/>
      <c r="J4004" s="24"/>
      <c r="K4004" s="24"/>
      <c r="L4004" s="24"/>
    </row>
    <row r="4005" spans="1:12">
      <c r="A4005" s="24"/>
      <c r="B4005" s="24"/>
      <c r="J4005" s="24"/>
      <c r="K4005" s="24"/>
      <c r="L4005" s="24"/>
    </row>
    <row r="4006" spans="1:12">
      <c r="A4006" s="24"/>
      <c r="B4006" s="24"/>
      <c r="J4006" s="24"/>
      <c r="K4006" s="24"/>
      <c r="L4006" s="24"/>
    </row>
    <row r="4007" spans="1:12">
      <c r="A4007" s="24"/>
      <c r="B4007" s="24"/>
      <c r="J4007" s="24"/>
      <c r="K4007" s="24"/>
      <c r="L4007" s="24"/>
    </row>
    <row r="4008" spans="1:12">
      <c r="A4008" s="24"/>
      <c r="B4008" s="24"/>
      <c r="J4008" s="24"/>
      <c r="K4008" s="24"/>
      <c r="L4008" s="24"/>
    </row>
    <row r="4009" spans="1:12">
      <c r="A4009" s="24"/>
      <c r="B4009" s="24"/>
      <c r="J4009" s="24"/>
      <c r="K4009" s="24"/>
      <c r="L4009" s="24"/>
    </row>
    <row r="4010" spans="1:12">
      <c r="A4010" s="24"/>
      <c r="B4010" s="24"/>
      <c r="J4010" s="24"/>
      <c r="K4010" s="24"/>
      <c r="L4010" s="24"/>
    </row>
    <row r="4011" spans="1:12">
      <c r="A4011" s="24"/>
      <c r="B4011" s="24"/>
      <c r="J4011" s="24"/>
      <c r="K4011" s="24"/>
      <c r="L4011" s="24"/>
    </row>
    <row r="4012" spans="1:12">
      <c r="A4012" s="24"/>
      <c r="B4012" s="24"/>
      <c r="J4012" s="24"/>
      <c r="K4012" s="24"/>
      <c r="L4012" s="24"/>
    </row>
    <row r="4013" spans="1:12">
      <c r="A4013" s="24"/>
      <c r="B4013" s="24"/>
      <c r="J4013" s="24"/>
      <c r="K4013" s="24"/>
      <c r="L4013" s="24"/>
    </row>
    <row r="4014" spans="1:12">
      <c r="A4014" s="24"/>
      <c r="B4014" s="24"/>
      <c r="J4014" s="24"/>
      <c r="K4014" s="24"/>
      <c r="L4014" s="24"/>
    </row>
    <row r="4015" spans="1:12">
      <c r="A4015" s="24"/>
      <c r="B4015" s="24"/>
      <c r="J4015" s="24"/>
      <c r="K4015" s="24"/>
      <c r="L4015" s="24"/>
    </row>
    <row r="4016" spans="1:12">
      <c r="A4016" s="24"/>
      <c r="B4016" s="24"/>
      <c r="J4016" s="24"/>
      <c r="K4016" s="24"/>
      <c r="L4016" s="24"/>
    </row>
    <row r="4017" spans="1:12">
      <c r="A4017" s="24"/>
      <c r="B4017" s="24"/>
      <c r="J4017" s="24"/>
      <c r="K4017" s="24"/>
      <c r="L4017" s="24"/>
    </row>
    <row r="4018" spans="1:12">
      <c r="A4018" s="24"/>
      <c r="B4018" s="24"/>
      <c r="J4018" s="24"/>
      <c r="K4018" s="24"/>
      <c r="L4018" s="24"/>
    </row>
    <row r="4019" spans="1:12">
      <c r="A4019" s="24"/>
      <c r="B4019" s="24"/>
      <c r="J4019" s="24"/>
      <c r="K4019" s="24"/>
      <c r="L4019" s="24"/>
    </row>
    <row r="4020" spans="1:12">
      <c r="A4020" s="24"/>
      <c r="B4020" s="24"/>
      <c r="J4020" s="24"/>
      <c r="K4020" s="24"/>
      <c r="L4020" s="24"/>
    </row>
    <row r="4021" spans="1:12">
      <c r="A4021" s="24"/>
      <c r="B4021" s="24"/>
      <c r="J4021" s="24"/>
      <c r="K4021" s="24"/>
      <c r="L4021" s="24"/>
    </row>
    <row r="4022" spans="1:12">
      <c r="A4022" s="24"/>
      <c r="B4022" s="24"/>
      <c r="J4022" s="24"/>
      <c r="K4022" s="24"/>
      <c r="L4022" s="24"/>
    </row>
    <row r="4023" spans="1:12">
      <c r="A4023" s="24"/>
      <c r="B4023" s="24"/>
      <c r="J4023" s="24"/>
      <c r="K4023" s="24"/>
      <c r="L4023" s="24"/>
    </row>
    <row r="4024" spans="1:12">
      <c r="A4024" s="24"/>
      <c r="B4024" s="24"/>
      <c r="J4024" s="24"/>
      <c r="K4024" s="24"/>
      <c r="L4024" s="24"/>
    </row>
    <row r="4025" spans="1:12">
      <c r="A4025" s="24"/>
      <c r="B4025" s="24"/>
      <c r="J4025" s="24"/>
      <c r="K4025" s="24"/>
      <c r="L4025" s="24"/>
    </row>
    <row r="4026" spans="1:12">
      <c r="A4026" s="24"/>
      <c r="B4026" s="24"/>
      <c r="J4026" s="24"/>
      <c r="K4026" s="24"/>
      <c r="L4026" s="24"/>
    </row>
    <row r="4027" spans="1:12">
      <c r="A4027" s="24"/>
      <c r="B4027" s="24"/>
      <c r="J4027" s="24"/>
      <c r="K4027" s="24"/>
      <c r="L4027" s="24"/>
    </row>
    <row r="4028" spans="1:12">
      <c r="A4028" s="24"/>
      <c r="B4028" s="24"/>
      <c r="J4028" s="24"/>
      <c r="K4028" s="24"/>
      <c r="L4028" s="24"/>
    </row>
    <row r="4029" spans="1:12">
      <c r="A4029" s="24"/>
      <c r="B4029" s="24"/>
      <c r="J4029" s="24"/>
      <c r="K4029" s="24"/>
      <c r="L4029" s="24"/>
    </row>
    <row r="4030" spans="1:12">
      <c r="A4030" s="24"/>
      <c r="B4030" s="24"/>
      <c r="J4030" s="24"/>
      <c r="K4030" s="24"/>
      <c r="L4030" s="24"/>
    </row>
    <row r="4031" spans="1:12">
      <c r="A4031" s="24"/>
      <c r="B4031" s="24"/>
      <c r="J4031" s="24"/>
      <c r="K4031" s="24"/>
      <c r="L4031" s="24"/>
    </row>
    <row r="4032" spans="1:12">
      <c r="A4032" s="24"/>
      <c r="B4032" s="24"/>
      <c r="J4032" s="24"/>
      <c r="K4032" s="24"/>
      <c r="L4032" s="24"/>
    </row>
    <row r="4033" spans="1:12">
      <c r="A4033" s="24"/>
      <c r="B4033" s="24"/>
      <c r="J4033" s="24"/>
      <c r="K4033" s="24"/>
      <c r="L4033" s="24"/>
    </row>
    <row r="4034" spans="1:12">
      <c r="A4034" s="24"/>
      <c r="B4034" s="24"/>
      <c r="J4034" s="24"/>
      <c r="K4034" s="24"/>
      <c r="L4034" s="24"/>
    </row>
    <row r="4035" spans="1:12">
      <c r="A4035" s="24"/>
      <c r="B4035" s="24"/>
      <c r="J4035" s="24"/>
      <c r="K4035" s="24"/>
      <c r="L4035" s="24"/>
    </row>
    <row r="4036" spans="1:12">
      <c r="A4036" s="24"/>
      <c r="B4036" s="24"/>
      <c r="J4036" s="24"/>
      <c r="K4036" s="24"/>
      <c r="L4036" s="24"/>
    </row>
    <row r="4037" spans="1:12">
      <c r="A4037" s="24"/>
      <c r="B4037" s="24"/>
      <c r="J4037" s="24"/>
      <c r="K4037" s="24"/>
      <c r="L4037" s="24"/>
    </row>
    <row r="4038" spans="1:12">
      <c r="A4038" s="24"/>
      <c r="B4038" s="24"/>
      <c r="J4038" s="24"/>
      <c r="K4038" s="24"/>
      <c r="L4038" s="24"/>
    </row>
    <row r="4039" spans="1:12">
      <c r="A4039" s="24"/>
      <c r="B4039" s="24"/>
      <c r="J4039" s="24"/>
      <c r="K4039" s="24"/>
      <c r="L4039" s="24"/>
    </row>
    <row r="4040" spans="1:12">
      <c r="A4040" s="24"/>
      <c r="B4040" s="24"/>
      <c r="J4040" s="24"/>
      <c r="K4040" s="24"/>
      <c r="L4040" s="24"/>
    </row>
    <row r="4041" spans="1:12">
      <c r="A4041" s="24"/>
      <c r="B4041" s="24"/>
      <c r="J4041" s="24"/>
      <c r="K4041" s="24"/>
      <c r="L4041" s="24"/>
    </row>
    <row r="4042" spans="1:12">
      <c r="A4042" s="24"/>
      <c r="B4042" s="24"/>
      <c r="J4042" s="24"/>
      <c r="K4042" s="24"/>
      <c r="L4042" s="24"/>
    </row>
    <row r="4043" spans="1:12">
      <c r="A4043" s="24"/>
      <c r="B4043" s="24"/>
      <c r="J4043" s="24"/>
      <c r="K4043" s="24"/>
      <c r="L4043" s="24"/>
    </row>
    <row r="4044" spans="1:12">
      <c r="A4044" s="24"/>
      <c r="B4044" s="24"/>
      <c r="J4044" s="24"/>
      <c r="K4044" s="24"/>
      <c r="L4044" s="24"/>
    </row>
    <row r="4045" spans="1:12">
      <c r="A4045" s="24"/>
      <c r="B4045" s="24"/>
      <c r="J4045" s="24"/>
      <c r="K4045" s="24"/>
      <c r="L4045" s="24"/>
    </row>
    <row r="4046" spans="1:12">
      <c r="A4046" s="24"/>
      <c r="B4046" s="24"/>
      <c r="J4046" s="24"/>
      <c r="K4046" s="24"/>
      <c r="L4046" s="24"/>
    </row>
    <row r="4047" spans="1:12">
      <c r="A4047" s="24"/>
      <c r="B4047" s="24"/>
      <c r="J4047" s="24"/>
      <c r="K4047" s="24"/>
      <c r="L4047" s="24"/>
    </row>
    <row r="4048" spans="1:12">
      <c r="A4048" s="24"/>
      <c r="B4048" s="24"/>
      <c r="J4048" s="24"/>
      <c r="K4048" s="24"/>
      <c r="L4048" s="24"/>
    </row>
    <row r="4049" spans="1:25">
      <c r="A4049" s="24"/>
      <c r="B4049" s="24"/>
      <c r="J4049" s="24"/>
      <c r="K4049" s="24"/>
      <c r="L4049" s="24"/>
      <c r="W4049" s="24"/>
      <c r="X4049" s="24"/>
      <c r="Y4049" s="24"/>
    </row>
    <row r="4050" spans="1:25">
      <c r="A4050" s="24"/>
      <c r="B4050" s="24"/>
      <c r="J4050" s="24"/>
      <c r="K4050" s="24"/>
      <c r="L4050" s="24"/>
      <c r="W4050" s="24"/>
      <c r="X4050" s="24"/>
      <c r="Y4050" s="24"/>
    </row>
    <row r="4051" spans="1:25">
      <c r="A4051" s="24"/>
      <c r="B4051" s="24"/>
      <c r="J4051" s="24"/>
      <c r="K4051" s="24"/>
      <c r="L4051" s="24"/>
      <c r="W4051" s="24"/>
      <c r="X4051" s="24"/>
      <c r="Y4051" s="24"/>
    </row>
    <row r="4052" spans="1:25">
      <c r="A4052" s="24"/>
      <c r="B4052" s="24"/>
      <c r="J4052" s="24"/>
      <c r="K4052" s="24"/>
      <c r="L4052" s="24"/>
      <c r="W4052" s="24"/>
      <c r="X4052" s="24"/>
      <c r="Y4052" s="24"/>
    </row>
    <row r="4053" spans="1:25">
      <c r="A4053" s="24"/>
      <c r="B4053" s="24"/>
      <c r="J4053" s="24"/>
      <c r="K4053" s="24"/>
      <c r="L4053" s="24"/>
      <c r="W4053" s="24"/>
      <c r="X4053" s="24"/>
      <c r="Y4053" s="24"/>
    </row>
    <row r="4054" spans="1:25">
      <c r="A4054" s="24"/>
      <c r="B4054" s="24"/>
      <c r="J4054" s="24"/>
      <c r="K4054" s="24"/>
      <c r="L4054" s="24"/>
      <c r="W4054" s="24"/>
      <c r="X4054" s="24"/>
      <c r="Y4054" s="24"/>
    </row>
    <row r="4055" spans="1:25">
      <c r="A4055" s="24"/>
      <c r="B4055" s="24"/>
      <c r="J4055" s="24"/>
      <c r="K4055" s="24"/>
      <c r="L4055" s="24"/>
      <c r="W4055" s="24"/>
      <c r="X4055" s="24"/>
      <c r="Y4055" s="24"/>
    </row>
    <row r="4056" spans="1:25">
      <c r="A4056" s="24"/>
      <c r="B4056" s="24"/>
      <c r="J4056" s="24"/>
      <c r="K4056" s="24"/>
      <c r="L4056" s="24"/>
      <c r="W4056" s="24"/>
      <c r="X4056" s="24"/>
      <c r="Y4056" s="24"/>
    </row>
    <row r="4057" spans="1:25">
      <c r="A4057" s="24"/>
      <c r="B4057" s="24"/>
      <c r="J4057" s="24"/>
      <c r="K4057" s="24"/>
      <c r="L4057" s="24"/>
      <c r="W4057" s="24"/>
      <c r="X4057" s="24"/>
      <c r="Y4057" s="24"/>
    </row>
    <row r="4058" spans="1:25">
      <c r="A4058" s="24"/>
      <c r="B4058" s="24"/>
      <c r="J4058" s="24"/>
      <c r="K4058" s="24"/>
      <c r="L4058" s="24"/>
      <c r="W4058" s="24"/>
      <c r="X4058" s="24"/>
      <c r="Y4058" s="24"/>
    </row>
    <row r="4059" spans="1:25">
      <c r="A4059" s="24"/>
      <c r="B4059" s="24"/>
      <c r="J4059" s="24"/>
      <c r="K4059" s="24"/>
      <c r="L4059" s="24"/>
      <c r="W4059" s="24"/>
      <c r="X4059" s="24"/>
      <c r="Y4059" s="24"/>
    </row>
    <row r="4060" spans="1:25">
      <c r="A4060" s="24"/>
      <c r="B4060" s="24"/>
      <c r="J4060" s="24"/>
      <c r="K4060" s="24"/>
      <c r="L4060" s="24"/>
      <c r="W4060" s="24"/>
      <c r="X4060" s="24"/>
      <c r="Y4060" s="24"/>
    </row>
    <row r="4061" spans="1:25">
      <c r="A4061" s="24"/>
      <c r="B4061" s="24"/>
      <c r="J4061" s="24"/>
      <c r="K4061" s="24"/>
      <c r="L4061" s="24"/>
      <c r="W4061" s="24"/>
      <c r="X4061" s="24"/>
      <c r="Y4061" s="24"/>
    </row>
    <row r="4062" spans="1:25">
      <c r="A4062" s="24"/>
      <c r="B4062" s="24"/>
      <c r="J4062" s="24"/>
      <c r="K4062" s="24"/>
      <c r="L4062" s="24"/>
      <c r="W4062" s="24"/>
      <c r="X4062" s="24"/>
      <c r="Y4062" s="24"/>
    </row>
    <row r="4063" spans="1:25">
      <c r="A4063" s="24"/>
      <c r="B4063" s="24"/>
      <c r="J4063" s="24"/>
      <c r="K4063" s="24"/>
      <c r="L4063" s="24"/>
      <c r="W4063" s="24"/>
      <c r="X4063" s="24"/>
      <c r="Y4063" s="24"/>
    </row>
    <row r="4064" spans="1:25">
      <c r="A4064" s="24"/>
      <c r="B4064" s="24"/>
      <c r="J4064" s="24"/>
      <c r="K4064" s="24"/>
      <c r="L4064" s="24"/>
      <c r="W4064" s="24"/>
      <c r="X4064" s="24"/>
      <c r="Y4064" s="24"/>
    </row>
    <row r="4065" spans="1:25">
      <c r="A4065" s="24"/>
      <c r="B4065" s="24"/>
      <c r="J4065" s="24"/>
      <c r="K4065" s="24"/>
      <c r="L4065" s="24"/>
      <c r="W4065" s="24"/>
      <c r="X4065" s="24"/>
      <c r="Y4065" s="24"/>
    </row>
    <row r="4066" spans="1:25">
      <c r="A4066" s="24"/>
      <c r="B4066" s="24"/>
      <c r="J4066" s="24"/>
      <c r="K4066" s="24"/>
      <c r="L4066" s="24"/>
      <c r="W4066" s="24"/>
      <c r="X4066" s="24"/>
      <c r="Y4066" s="24"/>
    </row>
    <row r="4067" spans="1:25">
      <c r="A4067" s="24"/>
      <c r="B4067" s="24"/>
      <c r="J4067" s="24"/>
      <c r="K4067" s="24"/>
      <c r="L4067" s="24"/>
      <c r="W4067" s="24"/>
      <c r="X4067" s="24"/>
      <c r="Y4067" s="24"/>
    </row>
    <row r="4068" spans="1:25">
      <c r="A4068" s="24"/>
      <c r="B4068" s="24"/>
      <c r="J4068" s="24"/>
      <c r="K4068" s="24"/>
      <c r="L4068" s="24"/>
      <c r="W4068" s="24"/>
      <c r="X4068" s="24"/>
      <c r="Y4068" s="24"/>
    </row>
    <row r="4069" spans="1:25">
      <c r="A4069" s="24"/>
      <c r="B4069" s="24"/>
      <c r="J4069" s="24"/>
      <c r="K4069" s="24"/>
      <c r="L4069" s="24"/>
      <c r="W4069" s="24"/>
      <c r="X4069" s="24"/>
      <c r="Y4069" s="24"/>
    </row>
    <row r="4070" spans="1:25">
      <c r="A4070" s="24"/>
      <c r="B4070" s="24"/>
      <c r="J4070" s="24"/>
      <c r="K4070" s="24"/>
      <c r="L4070" s="24"/>
      <c r="W4070" s="24"/>
      <c r="X4070" s="24"/>
      <c r="Y4070" s="24"/>
    </row>
    <row r="4071" spans="1:25">
      <c r="A4071" s="24"/>
      <c r="B4071" s="24"/>
      <c r="J4071" s="24"/>
      <c r="K4071" s="24"/>
      <c r="L4071" s="24"/>
      <c r="W4071" s="24"/>
      <c r="X4071" s="24"/>
      <c r="Y4071" s="24"/>
    </row>
    <row r="4072" spans="1:25">
      <c r="A4072" s="24"/>
      <c r="B4072" s="24"/>
      <c r="J4072" s="24"/>
      <c r="K4072" s="24"/>
      <c r="L4072" s="24"/>
      <c r="W4072" s="24"/>
      <c r="X4072" s="24"/>
      <c r="Y4072" s="24"/>
    </row>
    <row r="4073" spans="1:25">
      <c r="A4073" s="24"/>
      <c r="B4073" s="24"/>
      <c r="J4073" s="24"/>
      <c r="K4073" s="24"/>
      <c r="L4073" s="24"/>
      <c r="W4073" s="24"/>
      <c r="X4073" s="24"/>
      <c r="Y4073" s="24"/>
    </row>
    <row r="4074" spans="1:25">
      <c r="A4074" s="24"/>
      <c r="B4074" s="24"/>
      <c r="J4074" s="24"/>
      <c r="K4074" s="24"/>
      <c r="L4074" s="24"/>
      <c r="W4074" s="24"/>
      <c r="X4074" s="24"/>
      <c r="Y4074" s="24"/>
    </row>
    <row r="4075" spans="1:25">
      <c r="A4075" s="24"/>
      <c r="B4075" s="24"/>
      <c r="J4075" s="24"/>
      <c r="K4075" s="24"/>
      <c r="L4075" s="24"/>
      <c r="W4075" s="24"/>
      <c r="X4075" s="24"/>
      <c r="Y4075" s="24"/>
    </row>
    <row r="4076" spans="1:25">
      <c r="A4076" s="24"/>
      <c r="B4076" s="24"/>
      <c r="J4076" s="24"/>
      <c r="K4076" s="24"/>
      <c r="L4076" s="24"/>
      <c r="W4076" s="24"/>
      <c r="X4076" s="24"/>
      <c r="Y4076" s="24"/>
    </row>
    <row r="4077" spans="1:25">
      <c r="A4077" s="24"/>
      <c r="B4077" s="24"/>
      <c r="J4077" s="24"/>
      <c r="K4077" s="24"/>
      <c r="L4077" s="24"/>
      <c r="W4077" s="24"/>
      <c r="X4077" s="24"/>
      <c r="Y4077" s="24"/>
    </row>
    <row r="4078" spans="1:25">
      <c r="A4078" s="24"/>
      <c r="B4078" s="24"/>
      <c r="J4078" s="24"/>
      <c r="K4078" s="24"/>
      <c r="L4078" s="24"/>
      <c r="W4078" s="24"/>
      <c r="X4078" s="24"/>
      <c r="Y4078" s="24"/>
    </row>
    <row r="4079" spans="1:25">
      <c r="A4079" s="24"/>
      <c r="B4079" s="24"/>
      <c r="J4079" s="24"/>
      <c r="K4079" s="24"/>
      <c r="L4079" s="24"/>
      <c r="W4079" s="24"/>
      <c r="X4079" s="24"/>
      <c r="Y4079" s="24"/>
    </row>
    <row r="4080" spans="1:25">
      <c r="A4080" s="24"/>
      <c r="B4080" s="24"/>
      <c r="J4080" s="24"/>
      <c r="K4080" s="24"/>
      <c r="L4080" s="24"/>
      <c r="W4080" s="24"/>
      <c r="X4080" s="24"/>
      <c r="Y4080" s="24"/>
    </row>
    <row r="4081" spans="1:25">
      <c r="A4081" s="24"/>
      <c r="B4081" s="24"/>
      <c r="J4081" s="24"/>
      <c r="K4081" s="24"/>
      <c r="L4081" s="24"/>
      <c r="W4081" s="24"/>
      <c r="X4081" s="24"/>
      <c r="Y4081" s="24"/>
    </row>
    <row r="4082" spans="1:25">
      <c r="A4082" s="24"/>
      <c r="B4082" s="24"/>
      <c r="J4082" s="24"/>
      <c r="K4082" s="24"/>
      <c r="L4082" s="24"/>
      <c r="W4082" s="24"/>
      <c r="X4082" s="24"/>
      <c r="Y4082" s="24"/>
    </row>
    <row r="4083" spans="1:25">
      <c r="A4083" s="24"/>
      <c r="B4083" s="24"/>
      <c r="J4083" s="24"/>
      <c r="K4083" s="24"/>
      <c r="L4083" s="24"/>
      <c r="W4083" s="24"/>
      <c r="X4083" s="24"/>
      <c r="Y4083" s="24"/>
    </row>
    <row r="4084" spans="1:25">
      <c r="A4084" s="24"/>
      <c r="B4084" s="24"/>
      <c r="J4084" s="24"/>
      <c r="K4084" s="24"/>
      <c r="L4084" s="24"/>
      <c r="W4084" s="24"/>
      <c r="X4084" s="24"/>
      <c r="Y4084" s="24"/>
    </row>
    <row r="4085" spans="1:25">
      <c r="A4085" s="24"/>
      <c r="B4085" s="24"/>
      <c r="J4085" s="24"/>
      <c r="K4085" s="24"/>
      <c r="L4085" s="24"/>
      <c r="W4085" s="24"/>
      <c r="X4085" s="24"/>
      <c r="Y4085" s="24"/>
    </row>
    <row r="4086" spans="1:25">
      <c r="A4086" s="24"/>
      <c r="B4086" s="24"/>
      <c r="J4086" s="24"/>
      <c r="K4086" s="24"/>
      <c r="L4086" s="24"/>
      <c r="W4086" s="24"/>
      <c r="X4086" s="24"/>
      <c r="Y4086" s="24"/>
    </row>
    <row r="4087" spans="1:25">
      <c r="A4087" s="24"/>
      <c r="B4087" s="24"/>
      <c r="J4087" s="24"/>
      <c r="K4087" s="24"/>
      <c r="L4087" s="24"/>
      <c r="W4087" s="24"/>
      <c r="X4087" s="24"/>
      <c r="Y4087" s="24"/>
    </row>
    <row r="4088" spans="1:25">
      <c r="A4088" s="24"/>
      <c r="B4088" s="24"/>
      <c r="J4088" s="24"/>
      <c r="K4088" s="24"/>
      <c r="L4088" s="24"/>
      <c r="W4088" s="24"/>
      <c r="X4088" s="24"/>
      <c r="Y4088" s="24"/>
    </row>
    <row r="4089" spans="1:25">
      <c r="A4089" s="24"/>
      <c r="B4089" s="24"/>
      <c r="J4089" s="24"/>
      <c r="K4089" s="24"/>
      <c r="L4089" s="24"/>
      <c r="W4089" s="24"/>
      <c r="X4089" s="24"/>
      <c r="Y4089" s="24"/>
    </row>
    <row r="4090" spans="1:25">
      <c r="A4090" s="24"/>
      <c r="B4090" s="24"/>
      <c r="J4090" s="24"/>
      <c r="K4090" s="24"/>
      <c r="L4090" s="24"/>
      <c r="W4090" s="24"/>
      <c r="X4090" s="24"/>
      <c r="Y4090" s="24"/>
    </row>
    <row r="4091" spans="1:25">
      <c r="A4091" s="24"/>
      <c r="B4091" s="24"/>
      <c r="J4091" s="24"/>
      <c r="K4091" s="24"/>
      <c r="L4091" s="24"/>
      <c r="W4091" s="24"/>
      <c r="X4091" s="24"/>
      <c r="Y4091" s="24"/>
    </row>
    <row r="4092" spans="1:25">
      <c r="A4092" s="24"/>
      <c r="B4092" s="24"/>
      <c r="J4092" s="24"/>
      <c r="K4092" s="24"/>
      <c r="L4092" s="24"/>
      <c r="W4092" s="24"/>
      <c r="X4092" s="24"/>
      <c r="Y4092" s="24"/>
    </row>
    <row r="4093" spans="1:25">
      <c r="A4093" s="24"/>
      <c r="B4093" s="24"/>
      <c r="J4093" s="24"/>
      <c r="K4093" s="24"/>
      <c r="L4093" s="24"/>
      <c r="W4093" s="24"/>
      <c r="X4093" s="24"/>
      <c r="Y4093" s="24"/>
    </row>
    <row r="4094" spans="1:25">
      <c r="A4094" s="24"/>
      <c r="B4094" s="24"/>
      <c r="J4094" s="24"/>
      <c r="K4094" s="24"/>
      <c r="L4094" s="24"/>
      <c r="W4094" s="24"/>
      <c r="X4094" s="24"/>
      <c r="Y4094" s="24"/>
    </row>
    <row r="4095" spans="1:25">
      <c r="A4095" s="24"/>
      <c r="B4095" s="24"/>
      <c r="J4095" s="24"/>
      <c r="K4095" s="24"/>
      <c r="L4095" s="24"/>
      <c r="W4095" s="24"/>
      <c r="X4095" s="24"/>
      <c r="Y4095" s="24"/>
    </row>
    <row r="4096" spans="1:25">
      <c r="A4096" s="24"/>
      <c r="B4096" s="24"/>
      <c r="J4096" s="24"/>
      <c r="K4096" s="24"/>
      <c r="L4096" s="24"/>
      <c r="W4096" s="24"/>
      <c r="X4096" s="24"/>
      <c r="Y4096" s="24"/>
    </row>
    <row r="4097" spans="1:25">
      <c r="A4097" s="24"/>
      <c r="B4097" s="24"/>
      <c r="J4097" s="24"/>
      <c r="K4097" s="24"/>
      <c r="L4097" s="24"/>
      <c r="W4097" s="24"/>
      <c r="X4097" s="24"/>
      <c r="Y4097" s="24"/>
    </row>
    <row r="4098" spans="1:25">
      <c r="A4098" s="24"/>
      <c r="B4098" s="24"/>
      <c r="J4098" s="24"/>
      <c r="K4098" s="24"/>
      <c r="L4098" s="24"/>
      <c r="W4098" s="24"/>
      <c r="X4098" s="24"/>
      <c r="Y4098" s="24"/>
    </row>
    <row r="4099" spans="1:25">
      <c r="A4099" s="24"/>
      <c r="B4099" s="24"/>
      <c r="J4099" s="24"/>
      <c r="K4099" s="24"/>
      <c r="L4099" s="24"/>
      <c r="W4099" s="24"/>
      <c r="X4099" s="24"/>
      <c r="Y4099" s="24"/>
    </row>
    <row r="4100" spans="1:25">
      <c r="A4100" s="24"/>
      <c r="B4100" s="24"/>
      <c r="J4100" s="24"/>
      <c r="K4100" s="24"/>
      <c r="L4100" s="24"/>
      <c r="W4100" s="24"/>
      <c r="X4100" s="24"/>
      <c r="Y4100" s="24"/>
    </row>
    <row r="4101" spans="1:25">
      <c r="A4101" s="24"/>
      <c r="B4101" s="24"/>
      <c r="J4101" s="24"/>
      <c r="K4101" s="24"/>
      <c r="L4101" s="24"/>
      <c r="W4101" s="24"/>
      <c r="X4101" s="24"/>
      <c r="Y4101" s="24"/>
    </row>
    <row r="4102" spans="1:25">
      <c r="A4102" s="24"/>
      <c r="B4102" s="24"/>
      <c r="J4102" s="24"/>
      <c r="K4102" s="24"/>
      <c r="L4102" s="24"/>
      <c r="W4102" s="24"/>
      <c r="X4102" s="24"/>
      <c r="Y4102" s="24"/>
    </row>
    <row r="4103" spans="1:25">
      <c r="A4103" s="24"/>
      <c r="B4103" s="24"/>
      <c r="J4103" s="24"/>
      <c r="K4103" s="24"/>
      <c r="L4103" s="24"/>
      <c r="W4103" s="24"/>
      <c r="X4103" s="24"/>
      <c r="Y4103" s="24"/>
    </row>
    <row r="4104" spans="1:25">
      <c r="A4104" s="24"/>
      <c r="B4104" s="24"/>
      <c r="J4104" s="24"/>
      <c r="K4104" s="24"/>
      <c r="L4104" s="24"/>
      <c r="W4104" s="24"/>
      <c r="X4104" s="24"/>
      <c r="Y4104" s="24"/>
    </row>
    <row r="4105" spans="1:25">
      <c r="A4105" s="24"/>
      <c r="B4105" s="24"/>
      <c r="J4105" s="24"/>
      <c r="K4105" s="24"/>
      <c r="L4105" s="24"/>
      <c r="W4105" s="24"/>
      <c r="X4105" s="24"/>
      <c r="Y4105" s="24"/>
    </row>
    <row r="4106" spans="1:25">
      <c r="A4106" s="24"/>
      <c r="B4106" s="24"/>
      <c r="J4106" s="24"/>
      <c r="K4106" s="24"/>
      <c r="L4106" s="24"/>
      <c r="W4106" s="24"/>
      <c r="X4106" s="24"/>
      <c r="Y4106" s="24"/>
    </row>
    <row r="4107" spans="1:25">
      <c r="A4107" s="24"/>
      <c r="B4107" s="24"/>
      <c r="J4107" s="24"/>
      <c r="K4107" s="24"/>
      <c r="L4107" s="24"/>
      <c r="W4107" s="24"/>
      <c r="X4107" s="24"/>
      <c r="Y4107" s="24"/>
    </row>
    <row r="4108" spans="1:25">
      <c r="A4108" s="24"/>
      <c r="B4108" s="24"/>
      <c r="J4108" s="24"/>
      <c r="K4108" s="24"/>
      <c r="L4108" s="24"/>
      <c r="W4108" s="24"/>
      <c r="X4108" s="24"/>
      <c r="Y4108" s="24"/>
    </row>
    <row r="4109" spans="1:25">
      <c r="A4109" s="24"/>
      <c r="B4109" s="24"/>
      <c r="J4109" s="24"/>
      <c r="K4109" s="24"/>
      <c r="L4109" s="24"/>
      <c r="W4109" s="24"/>
      <c r="X4109" s="24"/>
      <c r="Y4109" s="24"/>
    </row>
    <row r="4110" spans="1:25">
      <c r="A4110" s="24"/>
      <c r="B4110" s="24"/>
      <c r="J4110" s="24"/>
      <c r="K4110" s="24"/>
      <c r="L4110" s="24"/>
      <c r="W4110" s="24"/>
      <c r="X4110" s="24"/>
      <c r="Y4110" s="24"/>
    </row>
    <row r="4111" spans="1:25">
      <c r="A4111" s="24"/>
      <c r="B4111" s="24"/>
      <c r="J4111" s="24"/>
      <c r="K4111" s="24"/>
      <c r="L4111" s="24"/>
      <c r="W4111" s="24"/>
      <c r="X4111" s="24"/>
      <c r="Y4111" s="24"/>
    </row>
    <row r="4112" spans="1:25">
      <c r="A4112" s="24"/>
      <c r="B4112" s="24"/>
      <c r="J4112" s="24"/>
      <c r="K4112" s="24"/>
      <c r="L4112" s="24"/>
      <c r="W4112" s="24"/>
      <c r="X4112" s="24"/>
      <c r="Y4112" s="24"/>
    </row>
    <row r="4113" spans="1:25">
      <c r="A4113" s="24"/>
      <c r="B4113" s="24"/>
      <c r="J4113" s="24"/>
      <c r="K4113" s="24"/>
      <c r="L4113" s="24"/>
      <c r="W4113" s="24"/>
      <c r="X4113" s="24"/>
      <c r="Y4113" s="24"/>
    </row>
    <row r="4114" spans="1:25">
      <c r="A4114" s="24"/>
      <c r="B4114" s="24"/>
      <c r="J4114" s="24"/>
      <c r="K4114" s="24"/>
      <c r="L4114" s="24"/>
      <c r="W4114" s="24"/>
      <c r="X4114" s="24"/>
      <c r="Y4114" s="24"/>
    </row>
    <row r="4115" spans="1:25">
      <c r="A4115" s="24"/>
      <c r="B4115" s="24"/>
      <c r="J4115" s="24"/>
      <c r="K4115" s="24"/>
      <c r="L4115" s="24"/>
      <c r="W4115" s="24"/>
      <c r="X4115" s="24"/>
      <c r="Y4115" s="24"/>
    </row>
    <row r="4116" spans="1:25">
      <c r="A4116" s="24"/>
      <c r="B4116" s="24"/>
      <c r="J4116" s="24"/>
      <c r="K4116" s="24"/>
      <c r="L4116" s="24"/>
      <c r="W4116" s="24"/>
      <c r="X4116" s="24"/>
      <c r="Y4116" s="24"/>
    </row>
    <row r="4117" spans="1:25">
      <c r="A4117" s="24"/>
      <c r="B4117" s="24"/>
      <c r="J4117" s="24"/>
      <c r="K4117" s="24"/>
      <c r="L4117" s="24"/>
      <c r="W4117" s="24"/>
      <c r="X4117" s="24"/>
      <c r="Y4117" s="24"/>
    </row>
    <row r="4118" spans="1:25">
      <c r="A4118" s="24"/>
      <c r="B4118" s="24"/>
      <c r="J4118" s="24"/>
      <c r="K4118" s="24"/>
      <c r="L4118" s="24"/>
      <c r="W4118" s="24"/>
      <c r="X4118" s="24"/>
      <c r="Y4118" s="24"/>
    </row>
    <row r="4119" spans="1:25">
      <c r="A4119" s="24"/>
      <c r="B4119" s="24"/>
      <c r="J4119" s="24"/>
      <c r="K4119" s="24"/>
      <c r="L4119" s="24"/>
      <c r="W4119" s="24"/>
      <c r="X4119" s="24"/>
      <c r="Y4119" s="24"/>
    </row>
    <row r="4120" spans="1:25">
      <c r="A4120" s="24"/>
      <c r="B4120" s="24"/>
      <c r="J4120" s="24"/>
      <c r="K4120" s="24"/>
      <c r="L4120" s="24"/>
      <c r="W4120" s="24"/>
      <c r="X4120" s="24"/>
      <c r="Y4120" s="24"/>
    </row>
    <row r="4121" spans="1:25">
      <c r="A4121" s="24"/>
      <c r="B4121" s="24"/>
      <c r="J4121" s="24"/>
      <c r="K4121" s="24"/>
      <c r="L4121" s="24"/>
      <c r="W4121" s="24"/>
      <c r="X4121" s="24"/>
      <c r="Y4121" s="24"/>
    </row>
    <row r="4122" spans="1:25">
      <c r="A4122" s="24"/>
      <c r="B4122" s="24"/>
      <c r="J4122" s="24"/>
      <c r="K4122" s="24"/>
      <c r="L4122" s="24"/>
      <c r="W4122" s="24"/>
      <c r="X4122" s="24"/>
      <c r="Y4122" s="24"/>
    </row>
    <row r="4123" spans="1:25">
      <c r="A4123" s="24"/>
      <c r="B4123" s="24"/>
      <c r="J4123" s="24"/>
      <c r="K4123" s="24"/>
      <c r="L4123" s="24"/>
      <c r="W4123" s="24"/>
      <c r="X4123" s="24"/>
      <c r="Y4123" s="24"/>
    </row>
    <row r="4124" spans="1:25">
      <c r="A4124" s="24"/>
      <c r="B4124" s="24"/>
      <c r="J4124" s="24"/>
      <c r="K4124" s="24"/>
      <c r="L4124" s="24"/>
      <c r="W4124" s="24"/>
      <c r="X4124" s="24"/>
      <c r="Y4124" s="24"/>
    </row>
    <row r="4125" spans="1:25">
      <c r="A4125" s="24"/>
      <c r="B4125" s="24"/>
      <c r="J4125" s="24"/>
      <c r="K4125" s="24"/>
      <c r="L4125" s="24"/>
      <c r="W4125" s="24"/>
      <c r="X4125" s="24"/>
      <c r="Y4125" s="24"/>
    </row>
    <row r="4126" spans="1:25">
      <c r="A4126" s="24"/>
      <c r="B4126" s="24"/>
      <c r="J4126" s="24"/>
      <c r="K4126" s="24"/>
      <c r="L4126" s="24"/>
      <c r="W4126" s="24"/>
      <c r="X4126" s="24"/>
      <c r="Y4126" s="24"/>
    </row>
    <row r="4127" spans="1:25">
      <c r="A4127" s="24"/>
      <c r="B4127" s="24"/>
      <c r="J4127" s="24"/>
      <c r="K4127" s="24"/>
      <c r="L4127" s="24"/>
      <c r="W4127" s="24"/>
      <c r="X4127" s="24"/>
      <c r="Y4127" s="24"/>
    </row>
    <row r="4128" spans="1:25">
      <c r="A4128" s="24"/>
      <c r="B4128" s="24"/>
      <c r="J4128" s="24"/>
      <c r="K4128" s="24"/>
      <c r="L4128" s="24"/>
      <c r="W4128" s="24"/>
      <c r="X4128" s="24"/>
      <c r="Y4128" s="24"/>
    </row>
    <row r="4129" spans="1:25">
      <c r="A4129" s="24"/>
      <c r="B4129" s="24"/>
      <c r="J4129" s="24"/>
      <c r="K4129" s="24"/>
      <c r="L4129" s="24"/>
      <c r="W4129" s="24"/>
      <c r="X4129" s="24"/>
      <c r="Y4129" s="24"/>
    </row>
    <row r="4130" spans="1:25">
      <c r="A4130" s="24"/>
      <c r="B4130" s="24"/>
      <c r="J4130" s="24"/>
      <c r="K4130" s="24"/>
      <c r="L4130" s="24"/>
      <c r="W4130" s="24"/>
      <c r="X4130" s="24"/>
      <c r="Y4130" s="24"/>
    </row>
    <row r="4131" spans="1:25">
      <c r="A4131" s="24"/>
      <c r="B4131" s="24"/>
      <c r="J4131" s="24"/>
      <c r="K4131" s="24"/>
      <c r="L4131" s="24"/>
      <c r="W4131" s="24"/>
      <c r="X4131" s="24"/>
      <c r="Y4131" s="24"/>
    </row>
    <row r="4132" spans="1:25">
      <c r="A4132" s="24"/>
      <c r="B4132" s="24"/>
      <c r="J4132" s="24"/>
      <c r="K4132" s="24"/>
      <c r="L4132" s="24"/>
      <c r="W4132" s="24"/>
      <c r="X4132" s="24"/>
      <c r="Y4132" s="24"/>
    </row>
    <row r="4133" spans="1:25">
      <c r="A4133" s="24"/>
      <c r="B4133" s="24"/>
      <c r="J4133" s="24"/>
      <c r="K4133" s="24"/>
      <c r="L4133" s="24"/>
      <c r="W4133" s="24"/>
      <c r="X4133" s="24"/>
      <c r="Y4133" s="24"/>
    </row>
    <row r="4134" spans="1:25">
      <c r="A4134" s="24"/>
      <c r="B4134" s="24"/>
      <c r="J4134" s="24"/>
      <c r="K4134" s="24"/>
      <c r="L4134" s="24"/>
      <c r="W4134" s="24"/>
      <c r="X4134" s="24"/>
      <c r="Y4134" s="24"/>
    </row>
    <row r="4135" spans="1:25">
      <c r="A4135" s="24"/>
      <c r="B4135" s="24"/>
      <c r="J4135" s="24"/>
      <c r="K4135" s="24"/>
      <c r="L4135" s="24"/>
      <c r="W4135" s="24"/>
      <c r="X4135" s="24"/>
      <c r="Y4135" s="24"/>
    </row>
    <row r="4136" spans="1:25">
      <c r="A4136" s="24"/>
      <c r="B4136" s="24"/>
      <c r="J4136" s="24"/>
      <c r="K4136" s="24"/>
      <c r="L4136" s="24"/>
      <c r="W4136" s="24"/>
      <c r="X4136" s="24"/>
      <c r="Y4136" s="24"/>
    </row>
    <row r="4137" spans="1:25">
      <c r="A4137" s="24"/>
      <c r="B4137" s="24"/>
      <c r="J4137" s="24"/>
      <c r="K4137" s="24"/>
      <c r="L4137" s="24"/>
      <c r="W4137" s="24"/>
      <c r="X4137" s="24"/>
      <c r="Y4137" s="24"/>
    </row>
    <row r="4138" spans="1:25">
      <c r="A4138" s="24"/>
      <c r="B4138" s="24"/>
      <c r="J4138" s="24"/>
      <c r="K4138" s="24"/>
      <c r="L4138" s="24"/>
      <c r="W4138" s="24"/>
      <c r="X4138" s="24"/>
      <c r="Y4138" s="24"/>
    </row>
    <row r="4139" spans="1:25">
      <c r="A4139" s="24"/>
      <c r="B4139" s="24"/>
      <c r="J4139" s="24"/>
      <c r="K4139" s="24"/>
      <c r="L4139" s="24"/>
      <c r="W4139" s="24"/>
      <c r="X4139" s="24"/>
      <c r="Y4139" s="24"/>
    </row>
    <row r="4140" spans="1:25">
      <c r="A4140" s="24"/>
      <c r="B4140" s="24"/>
      <c r="J4140" s="24"/>
      <c r="K4140" s="24"/>
      <c r="L4140" s="24"/>
      <c r="W4140" s="24"/>
      <c r="X4140" s="24"/>
      <c r="Y4140" s="24"/>
    </row>
    <row r="4141" spans="1:25">
      <c r="A4141" s="24"/>
      <c r="B4141" s="24"/>
      <c r="J4141" s="24"/>
      <c r="K4141" s="24"/>
      <c r="L4141" s="24"/>
      <c r="W4141" s="24"/>
      <c r="X4141" s="24"/>
      <c r="Y4141" s="24"/>
    </row>
    <row r="4142" spans="1:25">
      <c r="A4142" s="24"/>
      <c r="B4142" s="24"/>
      <c r="J4142" s="24"/>
      <c r="K4142" s="24"/>
      <c r="L4142" s="24"/>
      <c r="W4142" s="24"/>
      <c r="X4142" s="24"/>
      <c r="Y4142" s="24"/>
    </row>
    <row r="4143" spans="1:25">
      <c r="A4143" s="24"/>
      <c r="B4143" s="24"/>
      <c r="J4143" s="24"/>
      <c r="K4143" s="24"/>
      <c r="L4143" s="24"/>
      <c r="W4143" s="24"/>
      <c r="X4143" s="24"/>
      <c r="Y4143" s="24"/>
    </row>
    <row r="4144" spans="1:25">
      <c r="A4144" s="24"/>
      <c r="B4144" s="24"/>
      <c r="J4144" s="24"/>
      <c r="K4144" s="24"/>
      <c r="L4144" s="24"/>
      <c r="W4144" s="24"/>
      <c r="X4144" s="24"/>
      <c r="Y4144" s="24"/>
    </row>
    <row r="4145" spans="1:25">
      <c r="A4145" s="24"/>
      <c r="B4145" s="24"/>
      <c r="J4145" s="24"/>
      <c r="K4145" s="24"/>
      <c r="L4145" s="24"/>
      <c r="W4145" s="24"/>
      <c r="X4145" s="24"/>
      <c r="Y4145" s="24"/>
    </row>
    <row r="4146" spans="1:25">
      <c r="A4146" s="24"/>
      <c r="B4146" s="24"/>
      <c r="J4146" s="24"/>
      <c r="K4146" s="24"/>
      <c r="L4146" s="24"/>
      <c r="W4146" s="24"/>
      <c r="X4146" s="24"/>
      <c r="Y4146" s="24"/>
    </row>
    <row r="4147" spans="1:25">
      <c r="A4147" s="24"/>
      <c r="B4147" s="24"/>
      <c r="J4147" s="24"/>
      <c r="K4147" s="24"/>
      <c r="L4147" s="24"/>
      <c r="W4147" s="24"/>
      <c r="X4147" s="24"/>
      <c r="Y4147" s="24"/>
    </row>
    <row r="4148" spans="1:25">
      <c r="A4148" s="24"/>
      <c r="B4148" s="24"/>
      <c r="J4148" s="24"/>
      <c r="K4148" s="24"/>
      <c r="L4148" s="24"/>
      <c r="W4148" s="24"/>
      <c r="X4148" s="24"/>
      <c r="Y4148" s="24"/>
    </row>
    <row r="4149" spans="1:25">
      <c r="A4149" s="24"/>
      <c r="B4149" s="24"/>
      <c r="J4149" s="24"/>
      <c r="K4149" s="24"/>
      <c r="L4149" s="24"/>
      <c r="W4149" s="24"/>
      <c r="X4149" s="24"/>
      <c r="Y4149" s="24"/>
    </row>
    <row r="4150" spans="1:25">
      <c r="A4150" s="24"/>
      <c r="B4150" s="24"/>
      <c r="J4150" s="24"/>
      <c r="K4150" s="24"/>
      <c r="L4150" s="24"/>
      <c r="W4150" s="24"/>
      <c r="X4150" s="24"/>
      <c r="Y4150" s="24"/>
    </row>
    <row r="4151" spans="1:25">
      <c r="A4151" s="24"/>
      <c r="B4151" s="24"/>
      <c r="J4151" s="24"/>
      <c r="K4151" s="24"/>
      <c r="L4151" s="24"/>
      <c r="W4151" s="24"/>
      <c r="X4151" s="24"/>
      <c r="Y4151" s="24"/>
    </row>
    <row r="4152" spans="1:25">
      <c r="A4152" s="24"/>
      <c r="B4152" s="24"/>
      <c r="J4152" s="24"/>
      <c r="K4152" s="24"/>
      <c r="L4152" s="24"/>
      <c r="W4152" s="24"/>
      <c r="X4152" s="24"/>
      <c r="Y4152" s="24"/>
    </row>
    <row r="4153" spans="1:25">
      <c r="A4153" s="24"/>
      <c r="B4153" s="24"/>
      <c r="J4153" s="24"/>
      <c r="K4153" s="24"/>
      <c r="L4153" s="24"/>
      <c r="W4153" s="24"/>
      <c r="X4153" s="24"/>
      <c r="Y4153" s="24"/>
    </row>
    <row r="4154" spans="1:25">
      <c r="A4154" s="24"/>
      <c r="B4154" s="24"/>
      <c r="J4154" s="24"/>
      <c r="K4154" s="24"/>
      <c r="L4154" s="24"/>
      <c r="W4154" s="24"/>
      <c r="X4154" s="24"/>
      <c r="Y4154" s="24"/>
    </row>
    <row r="4155" spans="1:25">
      <c r="A4155" s="24"/>
      <c r="B4155" s="24"/>
      <c r="J4155" s="24"/>
      <c r="K4155" s="24"/>
      <c r="L4155" s="24"/>
      <c r="W4155" s="24"/>
      <c r="X4155" s="24"/>
      <c r="Y4155" s="24"/>
    </row>
    <row r="4156" spans="1:25">
      <c r="A4156" s="24"/>
      <c r="B4156" s="24"/>
      <c r="J4156" s="24"/>
      <c r="K4156" s="24"/>
      <c r="L4156" s="24"/>
      <c r="W4156" s="24"/>
      <c r="X4156" s="24"/>
      <c r="Y4156" s="24"/>
    </row>
    <row r="4157" spans="1:25">
      <c r="A4157" s="24"/>
      <c r="B4157" s="24"/>
      <c r="J4157" s="24"/>
      <c r="K4157" s="24"/>
      <c r="L4157" s="24"/>
      <c r="W4157" s="24"/>
      <c r="X4157" s="24"/>
      <c r="Y4157" s="24"/>
    </row>
    <row r="4158" spans="1:25">
      <c r="A4158" s="24"/>
      <c r="B4158" s="24"/>
      <c r="J4158" s="24"/>
      <c r="K4158" s="24"/>
      <c r="L4158" s="24"/>
      <c r="W4158" s="24"/>
      <c r="X4158" s="24"/>
      <c r="Y4158" s="24"/>
    </row>
    <row r="4159" spans="1:25">
      <c r="A4159" s="24"/>
      <c r="B4159" s="24"/>
      <c r="J4159" s="24"/>
      <c r="K4159" s="24"/>
      <c r="L4159" s="24"/>
      <c r="W4159" s="24"/>
      <c r="X4159" s="24"/>
      <c r="Y4159" s="24"/>
    </row>
    <row r="4160" spans="1:25">
      <c r="A4160" s="24"/>
      <c r="B4160" s="24"/>
      <c r="J4160" s="24"/>
      <c r="K4160" s="24"/>
      <c r="L4160" s="24"/>
      <c r="W4160" s="24"/>
      <c r="X4160" s="24"/>
      <c r="Y4160" s="24"/>
    </row>
    <row r="4161" spans="1:25">
      <c r="A4161" s="24"/>
      <c r="B4161" s="24"/>
      <c r="J4161" s="24"/>
      <c r="K4161" s="24"/>
      <c r="L4161" s="24"/>
      <c r="W4161" s="24"/>
      <c r="X4161" s="24"/>
      <c r="Y4161" s="24"/>
    </row>
    <row r="4162" spans="1:25">
      <c r="A4162" s="24"/>
      <c r="B4162" s="24"/>
      <c r="J4162" s="24"/>
      <c r="K4162" s="24"/>
      <c r="L4162" s="24"/>
      <c r="W4162" s="24"/>
      <c r="X4162" s="24"/>
      <c r="Y4162" s="24"/>
    </row>
    <row r="4163" spans="1:25">
      <c r="A4163" s="24"/>
      <c r="B4163" s="24"/>
      <c r="J4163" s="24"/>
      <c r="K4163" s="24"/>
      <c r="L4163" s="24"/>
      <c r="W4163" s="24"/>
      <c r="X4163" s="24"/>
      <c r="Y4163" s="24"/>
    </row>
    <row r="4164" spans="1:25">
      <c r="A4164" s="24"/>
      <c r="B4164" s="24"/>
      <c r="J4164" s="24"/>
      <c r="K4164" s="24"/>
      <c r="L4164" s="24"/>
      <c r="W4164" s="24"/>
      <c r="X4164" s="24"/>
      <c r="Y4164" s="24"/>
    </row>
    <row r="4165" spans="1:25">
      <c r="A4165" s="24"/>
      <c r="B4165" s="24"/>
      <c r="J4165" s="24"/>
      <c r="K4165" s="24"/>
      <c r="L4165" s="24"/>
      <c r="W4165" s="24"/>
      <c r="X4165" s="24"/>
      <c r="Y4165" s="24"/>
    </row>
    <row r="4166" spans="1:25">
      <c r="A4166" s="24"/>
      <c r="B4166" s="24"/>
      <c r="J4166" s="24"/>
      <c r="K4166" s="24"/>
      <c r="L4166" s="24"/>
      <c r="W4166" s="24"/>
      <c r="X4166" s="24"/>
      <c r="Y4166" s="24"/>
    </row>
    <row r="4167" spans="1:25">
      <c r="A4167" s="24"/>
      <c r="B4167" s="24"/>
      <c r="J4167" s="24"/>
      <c r="K4167" s="24"/>
      <c r="L4167" s="24"/>
      <c r="W4167" s="24"/>
      <c r="X4167" s="24"/>
      <c r="Y4167" s="24"/>
    </row>
    <row r="4168" spans="1:25">
      <c r="A4168" s="24"/>
      <c r="B4168" s="24"/>
      <c r="J4168" s="24"/>
      <c r="K4168" s="24"/>
      <c r="L4168" s="24"/>
      <c r="W4168" s="24"/>
      <c r="X4168" s="24"/>
      <c r="Y4168" s="24"/>
    </row>
    <row r="4169" spans="1:25">
      <c r="A4169" s="24"/>
      <c r="B4169" s="24"/>
      <c r="J4169" s="24"/>
      <c r="K4169" s="24"/>
      <c r="L4169" s="24"/>
      <c r="W4169" s="24"/>
      <c r="X4169" s="24"/>
      <c r="Y4169" s="24"/>
    </row>
    <row r="4170" spans="1:25">
      <c r="A4170" s="24"/>
      <c r="B4170" s="24"/>
      <c r="J4170" s="24"/>
      <c r="K4170" s="24"/>
      <c r="L4170" s="24"/>
      <c r="W4170" s="24"/>
      <c r="X4170" s="24"/>
      <c r="Y4170" s="24"/>
    </row>
    <row r="4171" spans="1:25">
      <c r="A4171" s="24"/>
      <c r="B4171" s="24"/>
      <c r="J4171" s="24"/>
      <c r="K4171" s="24"/>
      <c r="L4171" s="24"/>
      <c r="W4171" s="24"/>
      <c r="X4171" s="24"/>
      <c r="Y4171" s="24"/>
    </row>
    <row r="4172" spans="1:25">
      <c r="A4172" s="24"/>
      <c r="B4172" s="24"/>
      <c r="J4172" s="24"/>
      <c r="K4172" s="24"/>
      <c r="L4172" s="24"/>
      <c r="W4172" s="24"/>
      <c r="X4172" s="24"/>
      <c r="Y4172" s="24"/>
    </row>
    <row r="4173" spans="1:25">
      <c r="A4173" s="24"/>
      <c r="B4173" s="24"/>
      <c r="J4173" s="24"/>
      <c r="K4173" s="24"/>
      <c r="L4173" s="24"/>
      <c r="W4173" s="24"/>
      <c r="X4173" s="24"/>
      <c r="Y4173" s="24"/>
    </row>
    <row r="4174" spans="1:25">
      <c r="A4174" s="24"/>
      <c r="B4174" s="24"/>
      <c r="J4174" s="24"/>
      <c r="K4174" s="24"/>
      <c r="L4174" s="24"/>
      <c r="W4174" s="24"/>
      <c r="X4174" s="24"/>
      <c r="Y4174" s="24"/>
    </row>
    <row r="4175" spans="1:25">
      <c r="A4175" s="24"/>
      <c r="B4175" s="24"/>
      <c r="J4175" s="24"/>
      <c r="K4175" s="24"/>
      <c r="L4175" s="24"/>
      <c r="W4175" s="24"/>
      <c r="X4175" s="24"/>
      <c r="Y4175" s="24"/>
    </row>
    <row r="4176" spans="1:25">
      <c r="A4176" s="24"/>
      <c r="B4176" s="24"/>
      <c r="J4176" s="24"/>
      <c r="K4176" s="24"/>
      <c r="L4176" s="24"/>
      <c r="W4176" s="24"/>
      <c r="X4176" s="24"/>
      <c r="Y4176" s="24"/>
    </row>
    <row r="4177" spans="1:25">
      <c r="A4177" s="24"/>
      <c r="B4177" s="24"/>
      <c r="J4177" s="24"/>
      <c r="K4177" s="24"/>
      <c r="L4177" s="24"/>
      <c r="W4177" s="24"/>
      <c r="X4177" s="24"/>
      <c r="Y4177" s="24"/>
    </row>
    <row r="4178" spans="1:25">
      <c r="A4178" s="24"/>
      <c r="B4178" s="24"/>
      <c r="J4178" s="24"/>
      <c r="K4178" s="24"/>
      <c r="L4178" s="24"/>
      <c r="W4178" s="24"/>
      <c r="X4178" s="24"/>
      <c r="Y4178" s="24"/>
    </row>
    <row r="4179" spans="1:25">
      <c r="A4179" s="24"/>
      <c r="B4179" s="24"/>
      <c r="J4179" s="24"/>
      <c r="K4179" s="24"/>
      <c r="L4179" s="24"/>
      <c r="W4179" s="24"/>
      <c r="X4179" s="24"/>
      <c r="Y4179" s="24"/>
    </row>
    <row r="4180" spans="1:25">
      <c r="A4180" s="24"/>
      <c r="B4180" s="24"/>
      <c r="J4180" s="24"/>
      <c r="K4180" s="24"/>
      <c r="L4180" s="24"/>
      <c r="W4180" s="24"/>
      <c r="X4180" s="24"/>
      <c r="Y4180" s="24"/>
    </row>
    <row r="4181" spans="1:25">
      <c r="A4181" s="24"/>
      <c r="B4181" s="24"/>
      <c r="J4181" s="24"/>
      <c r="K4181" s="24"/>
      <c r="L4181" s="24"/>
      <c r="W4181" s="24"/>
      <c r="X4181" s="24"/>
      <c r="Y4181" s="24"/>
    </row>
    <row r="4182" spans="1:25">
      <c r="A4182" s="24"/>
      <c r="B4182" s="24"/>
      <c r="J4182" s="24"/>
      <c r="K4182" s="24"/>
      <c r="L4182" s="24"/>
      <c r="W4182" s="24"/>
      <c r="X4182" s="24"/>
      <c r="Y4182" s="24"/>
    </row>
    <row r="4183" spans="1:25">
      <c r="A4183" s="24"/>
      <c r="B4183" s="24"/>
      <c r="J4183" s="24"/>
      <c r="K4183" s="24"/>
      <c r="L4183" s="24"/>
      <c r="W4183" s="24"/>
      <c r="X4183" s="24"/>
      <c r="Y4183" s="24"/>
    </row>
    <row r="4184" spans="1:25">
      <c r="A4184" s="24"/>
      <c r="B4184" s="24"/>
      <c r="J4184" s="24"/>
      <c r="K4184" s="24"/>
      <c r="L4184" s="24"/>
      <c r="W4184" s="24"/>
      <c r="X4184" s="24"/>
      <c r="Y4184" s="24"/>
    </row>
    <row r="4185" spans="1:25">
      <c r="A4185" s="24"/>
      <c r="B4185" s="24"/>
      <c r="J4185" s="24"/>
      <c r="K4185" s="24"/>
      <c r="L4185" s="24"/>
      <c r="W4185" s="24"/>
      <c r="X4185" s="24"/>
      <c r="Y4185" s="24"/>
    </row>
    <row r="4186" spans="1:25">
      <c r="A4186" s="24"/>
      <c r="B4186" s="24"/>
      <c r="J4186" s="24"/>
      <c r="K4186" s="24"/>
      <c r="L4186" s="24"/>
      <c r="W4186" s="24"/>
      <c r="X4186" s="24"/>
      <c r="Y4186" s="24"/>
    </row>
    <row r="4187" spans="1:25">
      <c r="A4187" s="24"/>
      <c r="B4187" s="24"/>
      <c r="J4187" s="24"/>
      <c r="K4187" s="24"/>
      <c r="L4187" s="24"/>
      <c r="W4187" s="24"/>
      <c r="X4187" s="24"/>
      <c r="Y4187" s="24"/>
    </row>
    <row r="4188" spans="1:25">
      <c r="A4188" s="24"/>
      <c r="B4188" s="24"/>
      <c r="J4188" s="24"/>
      <c r="K4188" s="24"/>
      <c r="L4188" s="24"/>
      <c r="W4188" s="24"/>
      <c r="X4188" s="24"/>
      <c r="Y4188" s="24"/>
    </row>
    <row r="4189" spans="1:25">
      <c r="A4189" s="24"/>
      <c r="B4189" s="24"/>
      <c r="J4189" s="24"/>
      <c r="K4189" s="24"/>
      <c r="L4189" s="24"/>
      <c r="W4189" s="24"/>
      <c r="X4189" s="24"/>
      <c r="Y4189" s="24"/>
    </row>
    <row r="4190" spans="1:25">
      <c r="A4190" s="24"/>
      <c r="B4190" s="24"/>
      <c r="J4190" s="24"/>
      <c r="K4190" s="24"/>
      <c r="L4190" s="24"/>
      <c r="W4190" s="24"/>
      <c r="X4190" s="24"/>
      <c r="Y4190" s="24"/>
    </row>
    <row r="4191" spans="1:25">
      <c r="A4191" s="24"/>
      <c r="B4191" s="24"/>
      <c r="J4191" s="24"/>
      <c r="K4191" s="24"/>
      <c r="L4191" s="24"/>
      <c r="W4191" s="24"/>
      <c r="X4191" s="24"/>
      <c r="Y4191" s="24"/>
    </row>
    <row r="4192" spans="1:25">
      <c r="A4192" s="24"/>
      <c r="B4192" s="24"/>
      <c r="J4192" s="24"/>
      <c r="K4192" s="24"/>
      <c r="L4192" s="24"/>
      <c r="W4192" s="24"/>
      <c r="X4192" s="24"/>
      <c r="Y4192" s="24"/>
    </row>
    <row r="4193" spans="1:25">
      <c r="A4193" s="24"/>
      <c r="B4193" s="24"/>
      <c r="J4193" s="24"/>
      <c r="K4193" s="24"/>
      <c r="L4193" s="24"/>
      <c r="W4193" s="24"/>
      <c r="X4193" s="24"/>
      <c r="Y4193" s="24"/>
    </row>
    <row r="4194" spans="1:25">
      <c r="A4194" s="24"/>
      <c r="B4194" s="24"/>
      <c r="J4194" s="24"/>
      <c r="K4194" s="24"/>
      <c r="L4194" s="24"/>
      <c r="W4194" s="24"/>
      <c r="X4194" s="24"/>
      <c r="Y4194" s="24"/>
    </row>
    <row r="4195" spans="1:25">
      <c r="A4195" s="24"/>
      <c r="B4195" s="24"/>
      <c r="J4195" s="24"/>
      <c r="K4195" s="24"/>
      <c r="L4195" s="24"/>
      <c r="W4195" s="24"/>
      <c r="X4195" s="24"/>
      <c r="Y4195" s="24"/>
    </row>
    <row r="4196" spans="1:25">
      <c r="A4196" s="24"/>
      <c r="B4196" s="24"/>
      <c r="J4196" s="24"/>
      <c r="K4196" s="24"/>
      <c r="L4196" s="24"/>
      <c r="W4196" s="24"/>
      <c r="X4196" s="24"/>
      <c r="Y4196" s="24"/>
    </row>
    <row r="4197" spans="1:25">
      <c r="A4197" s="24"/>
      <c r="B4197" s="24"/>
      <c r="J4197" s="24"/>
      <c r="K4197" s="24"/>
      <c r="L4197" s="24"/>
      <c r="W4197" s="24"/>
      <c r="X4197" s="24"/>
      <c r="Y4197" s="24"/>
    </row>
    <row r="4198" spans="1:25">
      <c r="A4198" s="24"/>
      <c r="B4198" s="24"/>
      <c r="J4198" s="24"/>
      <c r="K4198" s="24"/>
      <c r="L4198" s="24"/>
      <c r="W4198" s="24"/>
      <c r="X4198" s="24"/>
      <c r="Y4198" s="24"/>
    </row>
    <row r="4199" spans="1:25">
      <c r="A4199" s="24"/>
      <c r="B4199" s="24"/>
      <c r="J4199" s="24"/>
      <c r="K4199" s="24"/>
      <c r="L4199" s="24"/>
      <c r="W4199" s="24"/>
      <c r="X4199" s="24"/>
      <c r="Y4199" s="24"/>
    </row>
    <row r="4200" spans="1:25">
      <c r="A4200" s="24"/>
      <c r="B4200" s="24"/>
      <c r="J4200" s="24"/>
      <c r="K4200" s="24"/>
      <c r="L4200" s="24"/>
      <c r="W4200" s="24"/>
      <c r="X4200" s="24"/>
      <c r="Y4200" s="24"/>
    </row>
    <row r="4201" spans="1:25">
      <c r="A4201" s="24"/>
      <c r="B4201" s="24"/>
      <c r="J4201" s="24"/>
      <c r="K4201" s="24"/>
      <c r="L4201" s="24"/>
      <c r="W4201" s="24"/>
      <c r="X4201" s="24"/>
      <c r="Y4201" s="24"/>
    </row>
    <row r="4202" spans="1:25">
      <c r="A4202" s="24"/>
      <c r="B4202" s="24"/>
      <c r="J4202" s="24"/>
      <c r="K4202" s="24"/>
      <c r="L4202" s="24"/>
      <c r="W4202" s="24"/>
      <c r="X4202" s="24"/>
      <c r="Y4202" s="24"/>
    </row>
    <row r="4203" spans="1:25">
      <c r="A4203" s="24"/>
      <c r="B4203" s="24"/>
      <c r="J4203" s="24"/>
      <c r="K4203" s="24"/>
      <c r="L4203" s="24"/>
      <c r="W4203" s="24"/>
      <c r="X4203" s="24"/>
      <c r="Y4203" s="24"/>
    </row>
    <row r="4204" spans="1:25">
      <c r="A4204" s="24"/>
      <c r="B4204" s="24"/>
      <c r="J4204" s="24"/>
      <c r="K4204" s="24"/>
      <c r="L4204" s="24"/>
      <c r="W4204" s="24"/>
      <c r="X4204" s="24"/>
      <c r="Y4204" s="24"/>
    </row>
    <row r="4205" spans="1:25">
      <c r="A4205" s="24"/>
      <c r="B4205" s="24"/>
      <c r="J4205" s="24"/>
      <c r="K4205" s="24"/>
      <c r="L4205" s="24"/>
      <c r="W4205" s="24"/>
      <c r="X4205" s="24"/>
      <c r="Y4205" s="24"/>
    </row>
    <row r="4206" spans="1:25">
      <c r="A4206" s="24"/>
      <c r="B4206" s="24"/>
      <c r="J4206" s="24"/>
      <c r="K4206" s="24"/>
      <c r="L4206" s="24"/>
      <c r="W4206" s="24"/>
      <c r="X4206" s="24"/>
      <c r="Y4206" s="24"/>
    </row>
    <row r="4207" spans="1:25">
      <c r="A4207" s="24"/>
      <c r="B4207" s="24"/>
      <c r="J4207" s="24"/>
      <c r="K4207" s="24"/>
      <c r="L4207" s="24"/>
      <c r="W4207" s="24"/>
      <c r="X4207" s="24"/>
      <c r="Y4207" s="24"/>
    </row>
    <row r="4208" spans="1:25">
      <c r="A4208" s="24"/>
      <c r="B4208" s="24"/>
      <c r="J4208" s="24"/>
      <c r="K4208" s="24"/>
      <c r="L4208" s="24"/>
      <c r="W4208" s="24"/>
      <c r="X4208" s="24"/>
      <c r="Y4208" s="24"/>
    </row>
    <row r="4209" spans="1:25">
      <c r="A4209" s="24"/>
      <c r="B4209" s="24"/>
      <c r="J4209" s="24"/>
      <c r="K4209" s="24"/>
      <c r="L4209" s="24"/>
      <c r="W4209" s="24"/>
      <c r="X4209" s="24"/>
      <c r="Y4209" s="24"/>
    </row>
    <row r="4210" spans="1:25">
      <c r="A4210" s="24"/>
      <c r="B4210" s="24"/>
      <c r="J4210" s="24"/>
      <c r="K4210" s="24"/>
      <c r="L4210" s="24"/>
      <c r="W4210" s="24"/>
      <c r="X4210" s="24"/>
      <c r="Y4210" s="24"/>
    </row>
    <row r="4211" spans="1:25">
      <c r="A4211" s="24"/>
      <c r="B4211" s="24"/>
      <c r="J4211" s="24"/>
      <c r="K4211" s="24"/>
      <c r="L4211" s="24"/>
      <c r="W4211" s="24"/>
      <c r="X4211" s="24"/>
      <c r="Y4211" s="24"/>
    </row>
    <row r="4212" spans="1:25">
      <c r="A4212" s="24"/>
      <c r="B4212" s="24"/>
      <c r="J4212" s="24"/>
      <c r="K4212" s="24"/>
      <c r="L4212" s="24"/>
      <c r="W4212" s="24"/>
      <c r="X4212" s="24"/>
      <c r="Y4212" s="24"/>
    </row>
    <row r="4213" spans="1:25">
      <c r="A4213" s="24"/>
      <c r="B4213" s="24"/>
      <c r="J4213" s="24"/>
      <c r="K4213" s="24"/>
      <c r="L4213" s="24"/>
      <c r="W4213" s="24"/>
      <c r="X4213" s="24"/>
      <c r="Y4213" s="24"/>
    </row>
    <row r="4214" spans="1:25">
      <c r="A4214" s="24"/>
      <c r="B4214" s="24"/>
      <c r="J4214" s="24"/>
      <c r="K4214" s="24"/>
      <c r="L4214" s="24"/>
      <c r="W4214" s="24"/>
      <c r="X4214" s="24"/>
      <c r="Y4214" s="24"/>
    </row>
    <row r="4215" spans="1:25">
      <c r="A4215" s="24"/>
      <c r="B4215" s="24"/>
      <c r="J4215" s="24"/>
      <c r="K4215" s="24"/>
      <c r="L4215" s="24"/>
      <c r="W4215" s="24"/>
      <c r="X4215" s="24"/>
      <c r="Y4215" s="24"/>
    </row>
    <row r="4216" spans="1:25">
      <c r="A4216" s="24"/>
      <c r="B4216" s="24"/>
      <c r="J4216" s="24"/>
      <c r="K4216" s="24"/>
      <c r="L4216" s="24"/>
      <c r="W4216" s="24"/>
      <c r="X4216" s="24"/>
      <c r="Y4216" s="24"/>
    </row>
    <row r="4217" spans="1:25">
      <c r="A4217" s="24"/>
      <c r="B4217" s="24"/>
      <c r="J4217" s="24"/>
      <c r="K4217" s="24"/>
      <c r="L4217" s="24"/>
      <c r="W4217" s="24"/>
      <c r="X4217" s="24"/>
      <c r="Y4217" s="24"/>
    </row>
    <row r="4218" spans="1:25">
      <c r="A4218" s="24"/>
      <c r="B4218" s="24"/>
      <c r="J4218" s="24"/>
      <c r="K4218" s="24"/>
      <c r="L4218" s="24"/>
      <c r="W4218" s="24"/>
      <c r="X4218" s="24"/>
      <c r="Y4218" s="24"/>
    </row>
    <row r="4219" spans="1:25">
      <c r="A4219" s="24"/>
      <c r="B4219" s="24"/>
      <c r="J4219" s="24"/>
      <c r="K4219" s="24"/>
      <c r="L4219" s="24"/>
      <c r="W4219" s="24"/>
      <c r="X4219" s="24"/>
      <c r="Y4219" s="24"/>
    </row>
    <row r="4220" spans="1:25">
      <c r="A4220" s="24"/>
      <c r="B4220" s="24"/>
      <c r="J4220" s="24"/>
      <c r="K4220" s="24"/>
      <c r="L4220" s="24"/>
      <c r="W4220" s="24"/>
      <c r="X4220" s="24"/>
      <c r="Y4220" s="24"/>
    </row>
    <row r="4221" spans="1:25">
      <c r="A4221" s="24"/>
      <c r="B4221" s="24"/>
      <c r="J4221" s="24"/>
      <c r="K4221" s="24"/>
      <c r="L4221" s="24"/>
      <c r="W4221" s="24"/>
      <c r="X4221" s="24"/>
      <c r="Y4221" s="24"/>
    </row>
    <row r="4222" spans="1:25">
      <c r="A4222" s="24"/>
      <c r="B4222" s="24"/>
      <c r="J4222" s="24"/>
      <c r="K4222" s="24"/>
      <c r="L4222" s="24"/>
      <c r="W4222" s="24"/>
      <c r="X4222" s="24"/>
      <c r="Y4222" s="24"/>
    </row>
    <row r="4223" spans="1:25">
      <c r="A4223" s="24"/>
      <c r="B4223" s="24"/>
      <c r="J4223" s="24"/>
      <c r="K4223" s="24"/>
      <c r="L4223" s="24"/>
      <c r="W4223" s="24"/>
      <c r="X4223" s="24"/>
      <c r="Y4223" s="24"/>
    </row>
    <row r="4224" spans="1:25">
      <c r="A4224" s="24"/>
      <c r="B4224" s="24"/>
      <c r="J4224" s="24"/>
      <c r="K4224" s="24"/>
      <c r="L4224" s="24"/>
      <c r="W4224" s="24"/>
      <c r="X4224" s="24"/>
      <c r="Y4224" s="24"/>
    </row>
    <row r="4225" spans="1:25">
      <c r="A4225" s="24"/>
      <c r="B4225" s="24"/>
      <c r="J4225" s="24"/>
      <c r="K4225" s="24"/>
      <c r="L4225" s="24"/>
      <c r="W4225" s="24"/>
      <c r="X4225" s="24"/>
      <c r="Y4225" s="24"/>
    </row>
    <row r="4226" spans="1:25">
      <c r="A4226" s="24"/>
      <c r="B4226" s="24"/>
      <c r="J4226" s="24"/>
      <c r="K4226" s="24"/>
      <c r="L4226" s="24"/>
      <c r="W4226" s="24"/>
      <c r="X4226" s="24"/>
      <c r="Y4226" s="24"/>
    </row>
    <row r="4227" spans="1:25">
      <c r="A4227" s="24"/>
      <c r="B4227" s="24"/>
      <c r="J4227" s="24"/>
      <c r="K4227" s="24"/>
      <c r="L4227" s="24"/>
      <c r="W4227" s="24"/>
      <c r="X4227" s="24"/>
      <c r="Y4227" s="24"/>
    </row>
    <row r="4228" spans="1:25">
      <c r="A4228" s="24"/>
      <c r="B4228" s="24"/>
      <c r="J4228" s="24"/>
      <c r="K4228" s="24"/>
      <c r="L4228" s="24"/>
      <c r="W4228" s="24"/>
      <c r="X4228" s="24"/>
      <c r="Y4228" s="24"/>
    </row>
    <row r="4229" spans="1:25">
      <c r="A4229" s="24"/>
      <c r="B4229" s="24"/>
      <c r="J4229" s="24"/>
      <c r="K4229" s="24"/>
      <c r="L4229" s="24"/>
      <c r="W4229" s="24"/>
      <c r="X4229" s="24"/>
      <c r="Y4229" s="24"/>
    </row>
    <row r="4230" spans="1:25">
      <c r="A4230" s="24"/>
      <c r="B4230" s="24"/>
      <c r="J4230" s="24"/>
      <c r="K4230" s="24"/>
      <c r="L4230" s="24"/>
      <c r="V4230" s="65"/>
      <c r="W4230" s="24"/>
      <c r="X4230" s="24"/>
      <c r="Y4230" s="24"/>
    </row>
    <row r="4231" spans="1:25">
      <c r="A4231" s="24"/>
      <c r="B4231" s="24"/>
      <c r="J4231" s="24"/>
      <c r="K4231" s="24"/>
      <c r="L4231" s="24"/>
      <c r="V4231" s="65"/>
      <c r="W4231" s="24"/>
      <c r="X4231" s="24"/>
      <c r="Y4231" s="24"/>
    </row>
    <row r="4232" spans="1:25">
      <c r="A4232" s="24"/>
      <c r="B4232" s="24"/>
      <c r="J4232" s="24"/>
      <c r="K4232" s="24"/>
      <c r="L4232" s="24"/>
      <c r="W4232" s="24"/>
      <c r="X4232" s="24"/>
      <c r="Y4232" s="24"/>
    </row>
    <row r="4233" spans="1:25">
      <c r="A4233" s="24"/>
      <c r="B4233" s="24"/>
      <c r="J4233" s="24"/>
      <c r="K4233" s="24"/>
      <c r="L4233" s="24"/>
      <c r="W4233" s="24"/>
      <c r="X4233" s="24"/>
      <c r="Y4233" s="24"/>
    </row>
    <row r="4234" spans="1:25">
      <c r="A4234" s="24"/>
      <c r="B4234" s="24"/>
      <c r="J4234" s="24"/>
      <c r="K4234" s="24"/>
      <c r="L4234" s="24"/>
      <c r="W4234" s="24"/>
      <c r="X4234" s="24"/>
      <c r="Y4234" s="24"/>
    </row>
    <row r="4235" spans="1:25">
      <c r="A4235" s="24"/>
      <c r="B4235" s="24"/>
      <c r="J4235" s="24"/>
      <c r="K4235" s="24"/>
      <c r="L4235" s="24"/>
      <c r="W4235" s="24"/>
      <c r="X4235" s="24"/>
      <c r="Y4235" s="24"/>
    </row>
    <row r="4236" spans="1:25">
      <c r="A4236" s="24"/>
      <c r="B4236" s="24"/>
      <c r="J4236" s="24"/>
      <c r="K4236" s="24"/>
      <c r="L4236" s="24"/>
      <c r="W4236" s="24"/>
      <c r="X4236" s="24"/>
      <c r="Y4236" s="24"/>
    </row>
    <row r="4237" spans="1:25">
      <c r="A4237" s="24"/>
      <c r="B4237" s="24"/>
      <c r="J4237" s="24"/>
      <c r="K4237" s="24"/>
      <c r="L4237" s="24"/>
      <c r="W4237" s="24"/>
      <c r="X4237" s="24"/>
      <c r="Y4237" s="24"/>
    </row>
    <row r="4238" spans="1:25">
      <c r="A4238" s="24"/>
      <c r="B4238" s="24"/>
      <c r="J4238" s="24"/>
      <c r="K4238" s="24"/>
      <c r="L4238" s="24"/>
      <c r="W4238" s="24"/>
      <c r="X4238" s="24"/>
      <c r="Y4238" s="24"/>
    </row>
    <row r="4239" spans="1:25">
      <c r="A4239" s="24"/>
      <c r="B4239" s="24"/>
      <c r="J4239" s="24"/>
      <c r="K4239" s="24"/>
      <c r="L4239" s="24"/>
      <c r="W4239" s="24"/>
      <c r="X4239" s="24"/>
      <c r="Y4239" s="24"/>
    </row>
    <row r="4240" spans="1:25">
      <c r="A4240" s="24"/>
      <c r="B4240" s="24"/>
      <c r="J4240" s="24"/>
      <c r="K4240" s="24"/>
      <c r="L4240" s="24"/>
      <c r="W4240" s="24"/>
      <c r="X4240" s="24"/>
      <c r="Y4240" s="24"/>
    </row>
    <row r="4241" spans="1:25">
      <c r="A4241" s="24"/>
      <c r="B4241" s="24"/>
      <c r="J4241" s="24"/>
      <c r="K4241" s="24"/>
      <c r="L4241" s="24"/>
      <c r="W4241" s="24"/>
      <c r="X4241" s="24"/>
      <c r="Y4241" s="24"/>
    </row>
    <row r="4242" spans="1:25">
      <c r="A4242" s="24"/>
      <c r="B4242" s="24"/>
      <c r="J4242" s="24"/>
      <c r="K4242" s="24"/>
      <c r="L4242" s="24"/>
      <c r="W4242" s="24"/>
      <c r="X4242" s="24"/>
      <c r="Y4242" s="24"/>
    </row>
    <row r="4243" spans="1:25">
      <c r="A4243" s="24"/>
      <c r="B4243" s="24"/>
      <c r="J4243" s="24"/>
      <c r="K4243" s="24"/>
      <c r="L4243" s="24"/>
      <c r="W4243" s="24"/>
      <c r="X4243" s="24"/>
      <c r="Y4243" s="24"/>
    </row>
    <row r="4244" spans="1:25">
      <c r="A4244" s="24"/>
      <c r="B4244" s="24"/>
      <c r="J4244" s="24"/>
      <c r="K4244" s="24"/>
      <c r="L4244" s="24"/>
      <c r="V4244" s="65"/>
      <c r="W4244" s="24"/>
      <c r="X4244" s="24"/>
      <c r="Y4244" s="24"/>
    </row>
    <row r="4245" spans="1:25">
      <c r="A4245" s="24"/>
      <c r="B4245" s="24"/>
      <c r="J4245" s="24"/>
      <c r="K4245" s="24"/>
      <c r="L4245" s="24"/>
      <c r="V4245" s="65"/>
      <c r="W4245" s="24"/>
      <c r="X4245" s="24"/>
      <c r="Y4245" s="24"/>
    </row>
    <row r="4246" spans="1:25">
      <c r="A4246" s="24"/>
      <c r="B4246" s="24"/>
      <c r="J4246" s="24"/>
      <c r="K4246" s="24"/>
      <c r="L4246" s="24"/>
      <c r="W4246" s="24"/>
      <c r="X4246" s="24"/>
      <c r="Y4246" s="24"/>
    </row>
    <row r="4247" spans="1:25">
      <c r="A4247" s="24"/>
      <c r="B4247" s="24"/>
      <c r="J4247" s="24"/>
      <c r="K4247" s="24"/>
      <c r="L4247" s="24"/>
      <c r="W4247" s="24"/>
      <c r="X4247" s="24"/>
      <c r="Y4247" s="24"/>
    </row>
    <row r="4248" spans="1:25">
      <c r="A4248" s="24"/>
      <c r="B4248" s="24"/>
      <c r="J4248" s="24"/>
      <c r="K4248" s="24"/>
      <c r="L4248" s="24"/>
      <c r="W4248" s="24"/>
      <c r="X4248" s="24"/>
      <c r="Y4248" s="24"/>
    </row>
    <row r="4249" spans="1:25">
      <c r="A4249" s="24"/>
      <c r="B4249" s="24"/>
      <c r="J4249" s="24"/>
      <c r="K4249" s="24"/>
      <c r="L4249" s="24"/>
      <c r="W4249" s="24"/>
      <c r="X4249" s="24"/>
      <c r="Y4249" s="24"/>
    </row>
    <row r="4250" spans="1:25">
      <c r="A4250" s="24"/>
      <c r="B4250" s="24"/>
      <c r="J4250" s="24"/>
      <c r="K4250" s="24"/>
      <c r="L4250" s="24"/>
      <c r="W4250" s="24"/>
      <c r="X4250" s="24"/>
      <c r="Y4250" s="24"/>
    </row>
    <row r="4251" spans="1:25">
      <c r="A4251" s="24"/>
      <c r="B4251" s="24"/>
      <c r="J4251" s="24"/>
      <c r="K4251" s="24"/>
      <c r="L4251" s="24"/>
      <c r="W4251" s="24"/>
      <c r="X4251" s="24"/>
      <c r="Y4251" s="24"/>
    </row>
    <row r="4252" spans="1:25">
      <c r="A4252" s="24"/>
      <c r="B4252" s="24"/>
      <c r="J4252" s="24"/>
      <c r="K4252" s="24"/>
      <c r="L4252" s="24"/>
      <c r="W4252" s="24"/>
      <c r="X4252" s="24"/>
      <c r="Y4252" s="24"/>
    </row>
    <row r="4253" spans="1:25">
      <c r="A4253" s="24"/>
      <c r="B4253" s="24"/>
      <c r="J4253" s="24"/>
      <c r="K4253" s="24"/>
      <c r="L4253" s="24"/>
      <c r="W4253" s="24"/>
      <c r="X4253" s="24"/>
      <c r="Y4253" s="24"/>
    </row>
    <row r="4254" spans="1:25">
      <c r="A4254" s="24"/>
      <c r="B4254" s="24"/>
      <c r="J4254" s="24"/>
      <c r="K4254" s="24"/>
      <c r="L4254" s="24"/>
      <c r="W4254" s="24"/>
      <c r="X4254" s="24"/>
      <c r="Y4254" s="24"/>
    </row>
    <row r="4255" spans="1:25">
      <c r="A4255" s="24"/>
      <c r="B4255" s="24"/>
      <c r="J4255" s="24"/>
      <c r="K4255" s="24"/>
      <c r="L4255" s="24"/>
      <c r="W4255" s="24"/>
      <c r="X4255" s="24"/>
      <c r="Y4255" s="24"/>
    </row>
    <row r="4256" spans="1:25">
      <c r="A4256" s="24"/>
      <c r="B4256" s="24"/>
      <c r="J4256" s="24"/>
      <c r="K4256" s="24"/>
      <c r="L4256" s="24"/>
      <c r="W4256" s="24"/>
      <c r="X4256" s="24"/>
      <c r="Y4256" s="24"/>
    </row>
    <row r="4257" spans="1:25">
      <c r="A4257" s="24"/>
      <c r="B4257" s="24"/>
      <c r="J4257" s="24"/>
      <c r="K4257" s="24"/>
      <c r="L4257" s="24"/>
      <c r="W4257" s="24"/>
      <c r="X4257" s="24"/>
      <c r="Y4257" s="24"/>
    </row>
    <row r="4258" spans="1:25">
      <c r="A4258" s="24"/>
      <c r="B4258" s="24"/>
      <c r="J4258" s="24"/>
      <c r="K4258" s="24"/>
      <c r="L4258" s="24"/>
      <c r="V4258" s="65"/>
      <c r="W4258" s="24"/>
      <c r="X4258" s="24"/>
      <c r="Y4258" s="24"/>
    </row>
    <row r="4259" spans="1:25">
      <c r="A4259" s="24"/>
      <c r="B4259" s="24"/>
      <c r="J4259" s="24"/>
      <c r="K4259" s="24"/>
      <c r="L4259" s="24"/>
      <c r="W4259" s="24"/>
      <c r="X4259" s="24"/>
      <c r="Y4259" s="24"/>
    </row>
    <row r="4260" spans="1:25">
      <c r="A4260" s="24"/>
      <c r="B4260" s="24"/>
      <c r="J4260" s="24"/>
      <c r="K4260" s="24"/>
      <c r="L4260" s="24"/>
      <c r="W4260" s="24"/>
      <c r="X4260" s="24"/>
      <c r="Y4260" s="24"/>
    </row>
    <row r="4261" spans="1:25">
      <c r="A4261" s="24"/>
      <c r="B4261" s="24"/>
      <c r="J4261" s="24"/>
      <c r="K4261" s="24"/>
      <c r="L4261" s="24"/>
      <c r="W4261" s="24"/>
      <c r="X4261" s="24"/>
      <c r="Y4261" s="24"/>
    </row>
    <row r="4262" spans="1:25">
      <c r="A4262" s="24"/>
      <c r="B4262" s="24"/>
      <c r="J4262" s="24"/>
      <c r="K4262" s="24"/>
      <c r="L4262" s="24"/>
      <c r="W4262" s="24"/>
      <c r="X4262" s="24"/>
      <c r="Y4262" s="24"/>
    </row>
    <row r="4263" spans="1:25">
      <c r="A4263" s="24"/>
      <c r="B4263" s="24"/>
      <c r="J4263" s="24"/>
      <c r="K4263" s="24"/>
      <c r="L4263" s="24"/>
      <c r="W4263" s="24"/>
      <c r="X4263" s="24"/>
      <c r="Y4263" s="24"/>
    </row>
    <row r="4264" spans="1:25">
      <c r="A4264" s="24"/>
      <c r="B4264" s="24"/>
      <c r="J4264" s="24"/>
      <c r="K4264" s="24"/>
      <c r="L4264" s="24"/>
      <c r="W4264" s="24"/>
      <c r="X4264" s="24"/>
      <c r="Y4264" s="24"/>
    </row>
    <row r="4265" spans="1:25">
      <c r="A4265" s="24"/>
      <c r="B4265" s="24"/>
      <c r="J4265" s="24"/>
      <c r="K4265" s="24"/>
      <c r="L4265" s="24"/>
      <c r="W4265" s="24"/>
      <c r="X4265" s="24"/>
      <c r="Y4265" s="24"/>
    </row>
    <row r="4266" spans="1:25">
      <c r="A4266" s="24"/>
      <c r="B4266" s="24"/>
      <c r="J4266" s="24"/>
      <c r="K4266" s="24"/>
      <c r="L4266" s="24"/>
      <c r="W4266" s="24"/>
      <c r="X4266" s="24"/>
      <c r="Y4266" s="24"/>
    </row>
    <row r="4267" spans="1:25">
      <c r="A4267" s="24"/>
      <c r="B4267" s="24"/>
      <c r="J4267" s="24"/>
      <c r="K4267" s="24"/>
      <c r="L4267" s="24"/>
      <c r="W4267" s="24"/>
      <c r="X4267" s="24"/>
      <c r="Y4267" s="24"/>
    </row>
    <row r="4268" spans="1:25">
      <c r="A4268" s="24"/>
      <c r="B4268" s="24"/>
      <c r="J4268" s="24"/>
      <c r="K4268" s="24"/>
      <c r="L4268" s="24"/>
      <c r="W4268" s="24"/>
      <c r="X4268" s="24"/>
      <c r="Y4268" s="24"/>
    </row>
    <row r="4269" spans="1:25">
      <c r="A4269" s="24"/>
      <c r="B4269" s="24"/>
      <c r="J4269" s="24"/>
      <c r="K4269" s="24"/>
      <c r="L4269" s="24"/>
      <c r="W4269" s="24"/>
      <c r="X4269" s="24"/>
      <c r="Y4269" s="24"/>
    </row>
    <row r="4270" spans="1:25">
      <c r="A4270" s="24"/>
      <c r="B4270" s="24"/>
      <c r="J4270" s="24"/>
      <c r="K4270" s="24"/>
      <c r="L4270" s="24"/>
      <c r="W4270" s="24"/>
      <c r="X4270" s="24"/>
      <c r="Y4270" s="24"/>
    </row>
    <row r="4271" spans="1:25">
      <c r="A4271" s="24"/>
      <c r="B4271" s="24"/>
      <c r="J4271" s="24"/>
      <c r="K4271" s="24"/>
      <c r="L4271" s="24"/>
      <c r="W4271" s="24"/>
      <c r="X4271" s="24"/>
      <c r="Y4271" s="24"/>
    </row>
    <row r="4272" spans="1:25">
      <c r="A4272" s="24"/>
      <c r="B4272" s="24"/>
      <c r="J4272" s="24"/>
      <c r="K4272" s="24"/>
      <c r="L4272" s="24"/>
      <c r="W4272" s="24"/>
      <c r="X4272" s="24"/>
      <c r="Y4272" s="24"/>
    </row>
    <row r="4273" spans="1:25">
      <c r="A4273" s="24"/>
      <c r="B4273" s="24"/>
      <c r="J4273" s="24"/>
      <c r="K4273" s="24"/>
      <c r="L4273" s="24"/>
      <c r="W4273" s="24"/>
      <c r="X4273" s="24"/>
      <c r="Y4273" s="24"/>
    </row>
    <row r="4274" spans="1:25">
      <c r="A4274" s="24"/>
      <c r="B4274" s="24"/>
      <c r="J4274" s="24"/>
      <c r="K4274" s="24"/>
      <c r="L4274" s="24"/>
      <c r="W4274" s="24"/>
      <c r="X4274" s="24"/>
      <c r="Y4274" s="24"/>
    </row>
    <row r="4275" spans="1:25">
      <c r="A4275" s="24"/>
      <c r="B4275" s="24"/>
      <c r="J4275" s="24"/>
      <c r="K4275" s="24"/>
      <c r="L4275" s="24"/>
      <c r="W4275" s="24"/>
      <c r="X4275" s="24"/>
      <c r="Y4275" s="24"/>
    </row>
    <row r="4276" spans="1:25">
      <c r="A4276" s="24"/>
      <c r="B4276" s="24"/>
      <c r="J4276" s="24"/>
      <c r="K4276" s="24"/>
      <c r="L4276" s="24"/>
      <c r="V4276" s="65"/>
      <c r="W4276" s="24"/>
      <c r="X4276" s="24"/>
      <c r="Y4276" s="24"/>
    </row>
    <row r="4277" spans="1:25">
      <c r="A4277" s="24"/>
      <c r="B4277" s="24"/>
      <c r="J4277" s="24"/>
      <c r="K4277" s="24"/>
      <c r="L4277" s="24"/>
      <c r="V4277" s="65"/>
      <c r="W4277" s="24"/>
      <c r="X4277" s="24"/>
      <c r="Y4277" s="24"/>
    </row>
    <row r="4278" spans="1:25">
      <c r="A4278" s="24"/>
      <c r="B4278" s="24"/>
      <c r="J4278" s="24"/>
      <c r="K4278" s="24"/>
      <c r="L4278" s="24"/>
      <c r="W4278" s="24"/>
      <c r="X4278" s="24"/>
      <c r="Y4278" s="24"/>
    </row>
    <row r="4279" spans="1:25">
      <c r="A4279" s="24"/>
      <c r="B4279" s="24"/>
      <c r="J4279" s="24"/>
      <c r="K4279" s="24"/>
      <c r="L4279" s="24"/>
      <c r="W4279" s="24"/>
      <c r="X4279" s="24"/>
      <c r="Y4279" s="24"/>
    </row>
    <row r="4280" spans="1:25">
      <c r="A4280" s="24"/>
      <c r="B4280" s="24"/>
      <c r="J4280" s="24"/>
      <c r="K4280" s="24"/>
      <c r="L4280" s="24"/>
      <c r="W4280" s="24"/>
      <c r="X4280" s="24"/>
      <c r="Y4280" s="24"/>
    </row>
    <row r="4281" spans="1:25">
      <c r="A4281" s="24"/>
      <c r="B4281" s="24"/>
      <c r="J4281" s="24"/>
      <c r="K4281" s="24"/>
      <c r="L4281" s="24"/>
      <c r="W4281" s="24"/>
      <c r="X4281" s="24"/>
      <c r="Y4281" s="24"/>
    </row>
    <row r="4282" spans="1:25">
      <c r="A4282" s="24"/>
      <c r="B4282" s="24"/>
      <c r="J4282" s="24"/>
      <c r="K4282" s="24"/>
      <c r="L4282" s="24"/>
      <c r="W4282" s="24"/>
      <c r="X4282" s="24"/>
      <c r="Y4282" s="24"/>
    </row>
    <row r="4283" spans="1:25">
      <c r="A4283" s="24"/>
      <c r="B4283" s="24"/>
      <c r="J4283" s="24"/>
      <c r="K4283" s="24"/>
      <c r="L4283" s="24"/>
      <c r="W4283" s="24"/>
      <c r="X4283" s="24"/>
      <c r="Y4283" s="24"/>
    </row>
    <row r="4284" spans="1:25">
      <c r="A4284" s="24"/>
      <c r="B4284" s="24"/>
      <c r="J4284" s="24"/>
      <c r="K4284" s="24"/>
      <c r="L4284" s="24"/>
      <c r="W4284" s="24"/>
      <c r="X4284" s="24"/>
      <c r="Y4284" s="24"/>
    </row>
    <row r="4285" spans="1:25">
      <c r="A4285" s="24"/>
      <c r="B4285" s="24"/>
      <c r="J4285" s="24"/>
      <c r="K4285" s="24"/>
      <c r="L4285" s="24"/>
      <c r="W4285" s="24"/>
      <c r="X4285" s="24"/>
      <c r="Y4285" s="24"/>
    </row>
    <row r="4286" spans="1:25">
      <c r="A4286" s="24"/>
      <c r="B4286" s="24"/>
      <c r="J4286" s="24"/>
      <c r="K4286" s="24"/>
      <c r="L4286" s="24"/>
      <c r="W4286" s="24"/>
      <c r="X4286" s="24"/>
      <c r="Y4286" s="24"/>
    </row>
    <row r="4287" spans="1:25">
      <c r="A4287" s="24"/>
      <c r="B4287" s="24"/>
      <c r="J4287" s="24"/>
      <c r="K4287" s="24"/>
      <c r="L4287" s="24"/>
      <c r="W4287" s="24"/>
      <c r="X4287" s="24"/>
      <c r="Y4287" s="24"/>
    </row>
    <row r="4288" spans="1:25">
      <c r="A4288" s="24"/>
      <c r="B4288" s="24"/>
      <c r="J4288" s="24"/>
      <c r="K4288" s="24"/>
      <c r="L4288" s="24"/>
      <c r="W4288" s="24"/>
      <c r="X4288" s="24"/>
      <c r="Y4288" s="24"/>
    </row>
    <row r="4289" spans="1:25">
      <c r="A4289" s="24"/>
      <c r="B4289" s="24"/>
      <c r="J4289" s="24"/>
      <c r="K4289" s="24"/>
      <c r="L4289" s="24"/>
      <c r="W4289" s="24"/>
      <c r="X4289" s="24"/>
      <c r="Y4289" s="24"/>
    </row>
    <row r="4290" spans="1:25">
      <c r="A4290" s="24"/>
      <c r="B4290" s="24"/>
      <c r="J4290" s="24"/>
      <c r="K4290" s="24"/>
      <c r="L4290" s="24"/>
      <c r="W4290" s="24"/>
      <c r="X4290" s="24"/>
      <c r="Y4290" s="24"/>
    </row>
    <row r="4291" spans="1:25">
      <c r="A4291" s="24"/>
      <c r="B4291" s="24"/>
      <c r="J4291" s="24"/>
      <c r="K4291" s="24"/>
      <c r="L4291" s="24"/>
      <c r="W4291" s="24"/>
      <c r="X4291" s="24"/>
      <c r="Y4291" s="24"/>
    </row>
    <row r="4292" spans="1:25">
      <c r="A4292" s="24"/>
      <c r="B4292" s="24"/>
      <c r="J4292" s="24"/>
      <c r="K4292" s="24"/>
      <c r="L4292" s="24"/>
      <c r="V4292" s="65"/>
      <c r="W4292" s="24"/>
      <c r="X4292" s="24"/>
      <c r="Y4292" s="24"/>
    </row>
    <row r="4293" spans="1:25">
      <c r="A4293" s="24"/>
      <c r="B4293" s="24"/>
      <c r="J4293" s="24"/>
      <c r="K4293" s="24"/>
      <c r="L4293" s="24"/>
      <c r="V4293" s="65"/>
      <c r="W4293" s="24"/>
      <c r="X4293" s="24"/>
      <c r="Y4293" s="24"/>
    </row>
    <row r="4294" spans="1:25">
      <c r="A4294" s="24"/>
      <c r="B4294" s="24"/>
      <c r="J4294" s="24"/>
      <c r="K4294" s="24"/>
      <c r="L4294" s="24"/>
      <c r="V4294" s="65"/>
      <c r="W4294" s="24"/>
      <c r="X4294" s="24"/>
      <c r="Y4294" s="24"/>
    </row>
    <row r="4295" spans="1:25">
      <c r="A4295" s="24"/>
      <c r="B4295" s="24"/>
      <c r="J4295" s="24"/>
      <c r="K4295" s="24"/>
      <c r="L4295" s="24"/>
      <c r="W4295" s="24"/>
      <c r="X4295" s="24"/>
      <c r="Y4295" s="24"/>
    </row>
    <row r="4296" spans="1:25">
      <c r="A4296" s="24"/>
      <c r="B4296" s="24"/>
      <c r="J4296" s="24"/>
      <c r="K4296" s="24"/>
      <c r="L4296" s="24"/>
      <c r="V4296" s="65"/>
      <c r="W4296" s="24"/>
      <c r="X4296" s="24"/>
      <c r="Y4296" s="24"/>
    </row>
    <row r="4297" spans="1:25">
      <c r="A4297" s="24"/>
      <c r="B4297" s="24"/>
      <c r="J4297" s="24"/>
      <c r="K4297" s="24"/>
      <c r="L4297" s="24"/>
      <c r="V4297" s="65"/>
      <c r="W4297" s="24"/>
      <c r="X4297" s="24"/>
      <c r="Y4297" s="24"/>
    </row>
    <row r="4298" spans="1:25">
      <c r="A4298" s="24"/>
      <c r="B4298" s="24"/>
      <c r="J4298" s="24"/>
      <c r="K4298" s="24"/>
      <c r="L4298" s="24"/>
      <c r="W4298" s="24"/>
      <c r="X4298" s="24"/>
      <c r="Y4298" s="24"/>
    </row>
    <row r="4299" spans="1:25">
      <c r="A4299" s="24"/>
      <c r="B4299" s="24"/>
      <c r="J4299" s="24"/>
      <c r="K4299" s="24"/>
      <c r="L4299" s="24"/>
      <c r="W4299" s="24"/>
      <c r="X4299" s="24"/>
      <c r="Y4299" s="24"/>
    </row>
    <row r="4300" spans="1:25">
      <c r="A4300" s="24"/>
      <c r="B4300" s="24"/>
      <c r="J4300" s="24"/>
      <c r="K4300" s="24"/>
      <c r="L4300" s="24"/>
      <c r="W4300" s="24"/>
      <c r="X4300" s="24"/>
      <c r="Y4300" s="24"/>
    </row>
    <row r="4301" spans="1:25">
      <c r="A4301" s="24"/>
      <c r="B4301" s="24"/>
      <c r="J4301" s="24"/>
      <c r="K4301" s="24"/>
      <c r="L4301" s="24"/>
      <c r="W4301" s="24"/>
      <c r="X4301" s="24"/>
      <c r="Y4301" s="24"/>
    </row>
    <row r="4302" spans="1:25">
      <c r="A4302" s="24"/>
      <c r="B4302" s="24"/>
      <c r="J4302" s="24"/>
      <c r="K4302" s="24"/>
      <c r="L4302" s="24"/>
      <c r="W4302" s="24"/>
      <c r="X4302" s="24"/>
      <c r="Y4302" s="24"/>
    </row>
    <row r="4303" spans="1:25">
      <c r="A4303" s="24"/>
      <c r="B4303" s="24"/>
      <c r="J4303" s="24"/>
      <c r="K4303" s="24"/>
      <c r="L4303" s="24"/>
      <c r="V4303" s="65"/>
      <c r="W4303" s="24"/>
      <c r="X4303" s="24"/>
      <c r="Y4303" s="24"/>
    </row>
    <row r="4304" spans="1:25">
      <c r="A4304" s="24"/>
      <c r="B4304" s="24"/>
      <c r="J4304" s="24"/>
      <c r="K4304" s="24"/>
      <c r="L4304" s="24"/>
      <c r="W4304" s="24"/>
      <c r="X4304" s="24"/>
      <c r="Y4304" s="24"/>
    </row>
    <row r="4305" spans="1:25">
      <c r="A4305" s="24"/>
      <c r="B4305" s="24"/>
      <c r="J4305" s="24"/>
      <c r="K4305" s="24"/>
      <c r="L4305" s="24"/>
      <c r="W4305" s="24"/>
      <c r="X4305" s="24"/>
      <c r="Y4305" s="24"/>
    </row>
    <row r="4306" spans="1:25">
      <c r="A4306" s="24"/>
      <c r="B4306" s="24"/>
      <c r="J4306" s="24"/>
      <c r="K4306" s="24"/>
      <c r="L4306" s="24"/>
      <c r="W4306" s="24"/>
      <c r="X4306" s="24"/>
      <c r="Y4306" s="24"/>
    </row>
    <row r="4307" spans="1:25">
      <c r="A4307" s="24"/>
      <c r="B4307" s="24"/>
      <c r="J4307" s="24"/>
      <c r="K4307" s="24"/>
      <c r="L4307" s="24"/>
      <c r="V4307" s="65"/>
      <c r="W4307" s="24"/>
      <c r="X4307" s="24"/>
      <c r="Y4307" s="24"/>
    </row>
    <row r="4308" spans="1:25">
      <c r="A4308" s="24"/>
      <c r="B4308" s="24"/>
      <c r="J4308" s="24"/>
      <c r="K4308" s="24"/>
      <c r="L4308" s="24"/>
      <c r="V4308" s="65"/>
      <c r="W4308" s="24"/>
      <c r="X4308" s="24"/>
      <c r="Y4308" s="24"/>
    </row>
    <row r="4309" spans="1:25">
      <c r="A4309" s="24"/>
      <c r="B4309" s="24"/>
      <c r="J4309" s="24"/>
      <c r="K4309" s="24"/>
      <c r="L4309" s="24"/>
      <c r="V4309" s="65"/>
      <c r="W4309" s="24"/>
      <c r="X4309" s="24"/>
      <c r="Y4309" s="24"/>
    </row>
    <row r="4310" spans="1:25">
      <c r="A4310" s="24"/>
      <c r="B4310" s="24"/>
      <c r="J4310" s="24"/>
      <c r="K4310" s="24"/>
      <c r="L4310" s="24"/>
      <c r="V4310" s="65"/>
      <c r="W4310" s="24"/>
      <c r="X4310" s="24"/>
      <c r="Y4310" s="24"/>
    </row>
    <row r="4311" spans="1:25">
      <c r="A4311" s="24"/>
      <c r="B4311" s="24"/>
      <c r="J4311" s="24"/>
      <c r="K4311" s="24"/>
      <c r="L4311" s="24"/>
      <c r="V4311" s="65"/>
      <c r="W4311" s="24"/>
      <c r="X4311" s="24"/>
      <c r="Y4311" s="24"/>
    </row>
    <row r="4312" spans="1:25">
      <c r="A4312" s="24"/>
      <c r="B4312" s="24"/>
      <c r="J4312" s="24"/>
      <c r="K4312" s="24"/>
      <c r="L4312" s="24"/>
      <c r="V4312" s="65"/>
      <c r="W4312" s="24"/>
      <c r="X4312" s="24"/>
      <c r="Y4312" s="24"/>
    </row>
    <row r="4313" spans="1:25">
      <c r="A4313" s="24"/>
      <c r="B4313" s="24"/>
      <c r="J4313" s="24"/>
      <c r="K4313" s="24"/>
      <c r="L4313" s="24"/>
      <c r="W4313" s="24"/>
      <c r="X4313" s="24"/>
      <c r="Y4313" s="24"/>
    </row>
    <row r="4314" spans="1:25">
      <c r="A4314" s="24"/>
      <c r="B4314" s="24"/>
      <c r="J4314" s="24"/>
      <c r="K4314" s="24"/>
      <c r="L4314" s="24"/>
      <c r="W4314" s="24"/>
      <c r="X4314" s="24"/>
      <c r="Y4314" s="24"/>
    </row>
    <row r="4315" spans="1:25">
      <c r="A4315" s="24"/>
      <c r="B4315" s="24"/>
      <c r="J4315" s="24"/>
      <c r="K4315" s="24"/>
      <c r="L4315" s="24"/>
      <c r="W4315" s="24"/>
      <c r="X4315" s="24"/>
      <c r="Y4315" s="24"/>
    </row>
    <row r="4316" spans="1:25">
      <c r="A4316" s="24"/>
      <c r="B4316" s="24"/>
      <c r="J4316" s="24"/>
      <c r="K4316" s="24"/>
      <c r="L4316" s="24"/>
      <c r="W4316" s="24"/>
      <c r="X4316" s="24"/>
      <c r="Y4316" s="24"/>
    </row>
    <row r="4317" spans="1:25">
      <c r="A4317" s="24"/>
      <c r="B4317" s="24"/>
      <c r="J4317" s="24"/>
      <c r="K4317" s="24"/>
      <c r="L4317" s="24"/>
      <c r="W4317" s="24"/>
      <c r="X4317" s="24"/>
      <c r="Y4317" s="24"/>
    </row>
    <row r="4318" spans="1:25">
      <c r="A4318" s="24"/>
      <c r="B4318" s="24"/>
      <c r="J4318" s="24"/>
      <c r="K4318" s="24"/>
      <c r="L4318" s="24"/>
      <c r="W4318" s="24"/>
      <c r="X4318" s="24"/>
      <c r="Y4318" s="24"/>
    </row>
    <row r="4319" spans="1:25">
      <c r="A4319" s="24"/>
      <c r="B4319" s="24"/>
      <c r="J4319" s="24"/>
      <c r="K4319" s="24"/>
      <c r="L4319" s="24"/>
      <c r="W4319" s="24"/>
      <c r="X4319" s="24"/>
      <c r="Y4319" s="24"/>
    </row>
    <row r="4320" spans="1:25">
      <c r="A4320" s="24"/>
      <c r="B4320" s="24"/>
      <c r="J4320" s="24"/>
      <c r="K4320" s="24"/>
      <c r="L4320" s="24"/>
      <c r="W4320" s="24"/>
      <c r="X4320" s="24"/>
      <c r="Y4320" s="24"/>
    </row>
    <row r="4321" spans="1:25">
      <c r="A4321" s="24"/>
      <c r="B4321" s="24"/>
      <c r="J4321" s="24"/>
      <c r="K4321" s="24"/>
      <c r="L4321" s="24"/>
      <c r="W4321" s="24"/>
      <c r="X4321" s="24"/>
      <c r="Y4321" s="24"/>
    </row>
    <row r="4322" spans="1:25">
      <c r="A4322" s="24"/>
      <c r="B4322" s="24"/>
      <c r="J4322" s="24"/>
      <c r="K4322" s="24"/>
      <c r="L4322" s="24"/>
      <c r="V4322" s="65"/>
      <c r="W4322" s="24"/>
      <c r="X4322" s="24"/>
      <c r="Y4322" s="24"/>
    </row>
    <row r="4323" spans="1:25">
      <c r="A4323" s="24"/>
      <c r="B4323" s="24"/>
      <c r="J4323" s="24"/>
      <c r="K4323" s="24"/>
      <c r="L4323" s="24"/>
      <c r="W4323" s="24"/>
      <c r="X4323" s="24"/>
      <c r="Y4323" s="24"/>
    </row>
    <row r="4324" spans="1:25">
      <c r="A4324" s="24"/>
      <c r="B4324" s="24"/>
      <c r="J4324" s="24"/>
      <c r="K4324" s="24"/>
      <c r="L4324" s="24"/>
      <c r="W4324" s="24"/>
      <c r="X4324" s="24"/>
      <c r="Y4324" s="24"/>
    </row>
    <row r="4325" spans="1:25">
      <c r="A4325" s="24"/>
      <c r="B4325" s="24"/>
      <c r="J4325" s="24"/>
      <c r="K4325" s="24"/>
      <c r="L4325" s="24"/>
      <c r="W4325" s="24"/>
      <c r="X4325" s="24"/>
      <c r="Y4325" s="24"/>
    </row>
    <row r="4326" spans="1:25">
      <c r="A4326" s="24"/>
      <c r="B4326" s="24"/>
      <c r="J4326" s="24"/>
      <c r="K4326" s="24"/>
      <c r="L4326" s="24"/>
      <c r="V4326" s="65"/>
      <c r="W4326" s="24"/>
      <c r="X4326" s="24"/>
      <c r="Y4326" s="24"/>
    </row>
    <row r="4327" spans="1:25">
      <c r="A4327" s="24"/>
      <c r="B4327" s="24"/>
      <c r="J4327" s="24"/>
      <c r="K4327" s="24"/>
      <c r="L4327" s="24"/>
      <c r="V4327" s="65"/>
      <c r="W4327" s="24"/>
      <c r="X4327" s="24"/>
      <c r="Y4327" s="24"/>
    </row>
    <row r="4328" spans="1:25">
      <c r="A4328" s="24"/>
      <c r="B4328" s="24"/>
      <c r="J4328" s="24"/>
      <c r="K4328" s="24"/>
      <c r="L4328" s="24"/>
      <c r="V4328" s="65"/>
      <c r="W4328" s="24"/>
      <c r="X4328" s="24"/>
      <c r="Y4328" s="24"/>
    </row>
    <row r="4329" spans="1:25">
      <c r="A4329" s="24"/>
      <c r="B4329" s="24"/>
      <c r="J4329" s="24"/>
      <c r="K4329" s="24"/>
      <c r="L4329" s="24"/>
      <c r="W4329" s="24"/>
      <c r="X4329" s="24"/>
      <c r="Y4329" s="24"/>
    </row>
    <row r="4330" spans="1:25">
      <c r="A4330" s="24"/>
      <c r="B4330" s="24"/>
      <c r="J4330" s="24"/>
      <c r="K4330" s="24"/>
      <c r="L4330" s="24"/>
      <c r="W4330" s="24"/>
      <c r="X4330" s="24"/>
      <c r="Y4330" s="24"/>
    </row>
    <row r="4331" spans="1:25">
      <c r="A4331" s="24"/>
      <c r="B4331" s="24"/>
      <c r="J4331" s="24"/>
      <c r="K4331" s="24"/>
      <c r="L4331" s="24"/>
      <c r="V4331" s="65"/>
      <c r="W4331" s="24"/>
      <c r="X4331" s="24"/>
      <c r="Y4331" s="24"/>
    </row>
    <row r="4332" spans="1:25">
      <c r="A4332" s="24"/>
      <c r="B4332" s="24"/>
      <c r="J4332" s="24"/>
      <c r="K4332" s="24"/>
      <c r="L4332" s="24"/>
      <c r="V4332" s="65"/>
      <c r="W4332" s="24"/>
      <c r="X4332" s="24"/>
      <c r="Y4332" s="24"/>
    </row>
    <row r="4333" spans="1:25">
      <c r="A4333" s="24"/>
      <c r="B4333" s="24"/>
      <c r="J4333" s="24"/>
      <c r="K4333" s="24"/>
      <c r="L4333" s="24"/>
      <c r="V4333" s="65"/>
      <c r="W4333" s="24"/>
      <c r="X4333" s="24"/>
      <c r="Y4333" s="24"/>
    </row>
    <row r="4334" spans="1:25">
      <c r="A4334" s="24"/>
      <c r="B4334" s="24"/>
      <c r="J4334" s="24"/>
      <c r="K4334" s="24"/>
      <c r="L4334" s="24"/>
      <c r="V4334" s="65"/>
      <c r="W4334" s="24"/>
      <c r="X4334" s="24"/>
      <c r="Y4334" s="24"/>
    </row>
    <row r="4335" spans="1:25">
      <c r="A4335" s="24"/>
      <c r="B4335" s="24"/>
      <c r="J4335" s="24"/>
      <c r="K4335" s="24"/>
      <c r="L4335" s="24"/>
      <c r="V4335" s="65"/>
      <c r="W4335" s="24"/>
      <c r="X4335" s="24"/>
      <c r="Y4335" s="24"/>
    </row>
    <row r="4336" spans="1:25">
      <c r="A4336" s="24"/>
      <c r="B4336" s="24"/>
      <c r="J4336" s="24"/>
      <c r="K4336" s="24"/>
      <c r="L4336" s="24"/>
      <c r="V4336" s="65"/>
      <c r="W4336" s="24"/>
      <c r="X4336" s="24"/>
      <c r="Y4336" s="24"/>
    </row>
    <row r="4337" spans="1:25">
      <c r="A4337" s="24"/>
      <c r="B4337" s="24"/>
      <c r="J4337" s="24"/>
      <c r="K4337" s="24"/>
      <c r="L4337" s="24"/>
      <c r="W4337" s="24"/>
      <c r="X4337" s="24"/>
      <c r="Y4337" s="24"/>
    </row>
    <row r="4338" spans="1:25">
      <c r="A4338" s="24"/>
      <c r="B4338" s="24"/>
      <c r="J4338" s="24"/>
      <c r="K4338" s="24"/>
      <c r="L4338" s="24"/>
      <c r="W4338" s="24"/>
      <c r="X4338" s="24"/>
      <c r="Y4338" s="24"/>
    </row>
    <row r="4339" spans="1:25">
      <c r="A4339" s="24"/>
      <c r="B4339" s="24"/>
      <c r="J4339" s="24"/>
      <c r="K4339" s="24"/>
      <c r="L4339" s="24"/>
      <c r="W4339" s="24"/>
      <c r="X4339" s="24"/>
      <c r="Y4339" s="24"/>
    </row>
    <row r="4340" spans="1:25">
      <c r="A4340" s="24"/>
      <c r="B4340" s="24"/>
      <c r="J4340" s="24"/>
      <c r="K4340" s="24"/>
      <c r="L4340" s="24"/>
      <c r="V4340" s="65"/>
      <c r="W4340" s="24"/>
      <c r="X4340" s="24"/>
      <c r="Y4340" s="24"/>
    </row>
    <row r="4341" spans="1:25">
      <c r="A4341" s="24"/>
      <c r="B4341" s="24"/>
      <c r="J4341" s="24"/>
      <c r="K4341" s="24"/>
      <c r="L4341" s="24"/>
      <c r="W4341" s="24"/>
      <c r="X4341" s="24"/>
      <c r="Y4341" s="24"/>
    </row>
    <row r="4342" spans="1:25">
      <c r="A4342" s="24"/>
      <c r="B4342" s="24"/>
      <c r="J4342" s="24"/>
      <c r="K4342" s="24"/>
      <c r="L4342" s="24"/>
      <c r="V4342" s="65"/>
      <c r="W4342" s="24"/>
      <c r="X4342" s="24"/>
      <c r="Y4342" s="24"/>
    </row>
    <row r="4343" spans="1:25">
      <c r="A4343" s="24"/>
      <c r="B4343" s="24"/>
      <c r="J4343" s="24"/>
      <c r="K4343" s="24"/>
      <c r="L4343" s="24"/>
      <c r="W4343" s="24"/>
      <c r="X4343" s="24"/>
      <c r="Y4343" s="24"/>
    </row>
    <row r="4344" spans="1:25">
      <c r="A4344" s="24"/>
      <c r="B4344" s="24"/>
      <c r="J4344" s="24"/>
      <c r="K4344" s="24"/>
      <c r="L4344" s="24"/>
      <c r="W4344" s="24"/>
      <c r="X4344" s="24"/>
      <c r="Y4344" s="24"/>
    </row>
    <row r="4345" spans="1:25">
      <c r="A4345" s="24"/>
      <c r="B4345" s="24"/>
      <c r="J4345" s="24"/>
      <c r="K4345" s="24"/>
      <c r="L4345" s="24"/>
      <c r="W4345" s="24"/>
      <c r="X4345" s="24"/>
      <c r="Y4345" s="24"/>
    </row>
    <row r="4346" spans="1:25">
      <c r="A4346" s="24"/>
      <c r="B4346" s="24"/>
      <c r="J4346" s="24"/>
      <c r="K4346" s="24"/>
      <c r="L4346" s="24"/>
      <c r="V4346" s="65"/>
      <c r="W4346" s="24"/>
      <c r="X4346" s="24"/>
      <c r="Y4346" s="24"/>
    </row>
    <row r="4347" spans="1:25">
      <c r="A4347" s="24"/>
      <c r="B4347" s="24"/>
      <c r="J4347" s="24"/>
      <c r="K4347" s="24"/>
      <c r="L4347" s="24"/>
      <c r="V4347" s="65"/>
      <c r="W4347" s="24"/>
      <c r="X4347" s="24"/>
      <c r="Y4347" s="24"/>
    </row>
    <row r="4348" spans="1:25">
      <c r="A4348" s="24"/>
      <c r="B4348" s="24"/>
      <c r="J4348" s="24"/>
      <c r="K4348" s="24"/>
      <c r="L4348" s="24"/>
      <c r="W4348" s="24"/>
      <c r="X4348" s="24"/>
      <c r="Y4348" s="24"/>
    </row>
    <row r="4349" spans="1:25">
      <c r="A4349" s="24"/>
      <c r="B4349" s="24"/>
      <c r="J4349" s="24"/>
      <c r="K4349" s="24"/>
      <c r="L4349" s="24"/>
      <c r="W4349" s="24"/>
      <c r="X4349" s="24"/>
      <c r="Y4349" s="24"/>
    </row>
    <row r="4350" spans="1:25">
      <c r="A4350" s="24"/>
      <c r="B4350" s="24"/>
      <c r="J4350" s="24"/>
      <c r="K4350" s="24"/>
      <c r="L4350" s="24"/>
      <c r="W4350" s="24"/>
      <c r="X4350" s="24"/>
      <c r="Y4350" s="24"/>
    </row>
    <row r="4351" spans="1:25">
      <c r="A4351" s="24"/>
      <c r="B4351" s="24"/>
      <c r="J4351" s="24"/>
      <c r="K4351" s="24"/>
      <c r="L4351" s="24"/>
      <c r="W4351" s="24"/>
      <c r="X4351" s="24"/>
      <c r="Y4351" s="24"/>
    </row>
    <row r="4352" spans="1:25">
      <c r="A4352" s="24"/>
      <c r="B4352" s="24"/>
      <c r="J4352" s="24"/>
      <c r="K4352" s="24"/>
      <c r="L4352" s="24"/>
      <c r="W4352" s="24"/>
      <c r="X4352" s="24"/>
      <c r="Y4352" s="24"/>
    </row>
    <row r="4353" spans="1:25">
      <c r="A4353" s="24"/>
      <c r="B4353" s="24"/>
      <c r="J4353" s="24"/>
      <c r="K4353" s="24"/>
      <c r="L4353" s="24"/>
      <c r="W4353" s="24"/>
      <c r="X4353" s="24"/>
      <c r="Y4353" s="24"/>
    </row>
    <row r="4354" spans="1:25">
      <c r="A4354" s="24"/>
      <c r="B4354" s="24"/>
      <c r="J4354" s="24"/>
      <c r="K4354" s="24"/>
      <c r="L4354" s="24"/>
      <c r="W4354" s="24"/>
      <c r="X4354" s="24"/>
      <c r="Y4354" s="24"/>
    </row>
    <row r="4355" spans="1:25">
      <c r="A4355" s="24"/>
      <c r="B4355" s="24"/>
      <c r="J4355" s="24"/>
      <c r="K4355" s="24"/>
      <c r="L4355" s="24"/>
      <c r="W4355" s="24"/>
      <c r="X4355" s="24"/>
      <c r="Y4355" s="24"/>
    </row>
    <row r="4356" spans="1:25">
      <c r="A4356" s="24"/>
      <c r="B4356" s="24"/>
      <c r="J4356" s="24"/>
      <c r="K4356" s="24"/>
      <c r="L4356" s="24"/>
      <c r="W4356" s="24"/>
      <c r="X4356" s="24"/>
      <c r="Y4356" s="24"/>
    </row>
    <row r="4357" spans="1:25">
      <c r="A4357" s="24"/>
      <c r="B4357" s="24"/>
      <c r="J4357" s="24"/>
      <c r="K4357" s="24"/>
      <c r="L4357" s="24"/>
      <c r="W4357" s="24"/>
      <c r="X4357" s="24"/>
      <c r="Y4357" s="24"/>
    </row>
    <row r="4358" spans="1:25">
      <c r="A4358" s="24"/>
      <c r="B4358" s="24"/>
      <c r="J4358" s="24"/>
      <c r="K4358" s="24"/>
      <c r="L4358" s="24"/>
      <c r="W4358" s="24"/>
      <c r="X4358" s="24"/>
      <c r="Y4358" s="24"/>
    </row>
    <row r="4359" spans="1:25">
      <c r="A4359" s="24"/>
      <c r="B4359" s="24"/>
      <c r="J4359" s="24"/>
      <c r="K4359" s="24"/>
      <c r="L4359" s="24"/>
      <c r="W4359" s="24"/>
      <c r="X4359" s="24"/>
      <c r="Y4359" s="24"/>
    </row>
    <row r="4360" spans="1:25">
      <c r="A4360" s="24"/>
      <c r="B4360" s="24"/>
      <c r="J4360" s="24"/>
      <c r="K4360" s="24"/>
      <c r="L4360" s="24"/>
      <c r="W4360" s="24"/>
      <c r="X4360" s="24"/>
      <c r="Y4360" s="24"/>
    </row>
    <row r="4361" spans="1:25">
      <c r="A4361" s="24"/>
      <c r="B4361" s="24"/>
      <c r="J4361" s="24"/>
      <c r="K4361" s="24"/>
      <c r="L4361" s="24"/>
      <c r="W4361" s="24"/>
      <c r="X4361" s="24"/>
      <c r="Y4361" s="24"/>
    </row>
    <row r="4362" spans="1:25">
      <c r="A4362" s="24"/>
      <c r="B4362" s="24"/>
      <c r="J4362" s="24"/>
      <c r="K4362" s="24"/>
      <c r="L4362" s="24"/>
      <c r="W4362" s="24"/>
      <c r="X4362" s="24"/>
      <c r="Y4362" s="24"/>
    </row>
    <row r="4363" spans="1:25">
      <c r="A4363" s="24"/>
      <c r="B4363" s="24"/>
      <c r="J4363" s="24"/>
      <c r="K4363" s="24"/>
      <c r="L4363" s="24"/>
      <c r="W4363" s="24"/>
      <c r="X4363" s="24"/>
      <c r="Y4363" s="24"/>
    </row>
    <row r="4364" spans="1:25">
      <c r="A4364" s="24"/>
      <c r="B4364" s="24"/>
      <c r="J4364" s="24"/>
      <c r="K4364" s="24"/>
      <c r="L4364" s="24"/>
      <c r="W4364" s="24"/>
      <c r="X4364" s="24"/>
      <c r="Y4364" s="24"/>
    </row>
    <row r="4365" spans="1:25">
      <c r="A4365" s="24"/>
      <c r="B4365" s="24"/>
      <c r="J4365" s="24"/>
      <c r="K4365" s="24"/>
      <c r="L4365" s="24"/>
      <c r="W4365" s="24"/>
      <c r="X4365" s="24"/>
      <c r="Y4365" s="24"/>
    </row>
    <row r="4366" spans="1:25">
      <c r="A4366" s="24"/>
      <c r="B4366" s="24"/>
      <c r="J4366" s="24"/>
      <c r="K4366" s="24"/>
      <c r="L4366" s="24"/>
      <c r="W4366" s="24"/>
      <c r="X4366" s="24"/>
      <c r="Y4366" s="24"/>
    </row>
    <row r="4367" spans="1:25">
      <c r="A4367" s="24"/>
      <c r="B4367" s="24"/>
      <c r="J4367" s="24"/>
      <c r="K4367" s="24"/>
      <c r="L4367" s="24"/>
      <c r="W4367" s="24"/>
      <c r="X4367" s="24"/>
      <c r="Y4367" s="24"/>
    </row>
    <row r="4368" spans="1:25">
      <c r="A4368" s="24"/>
      <c r="B4368" s="24"/>
      <c r="J4368" s="24"/>
      <c r="K4368" s="24"/>
      <c r="L4368" s="24"/>
      <c r="W4368" s="24"/>
      <c r="X4368" s="24"/>
      <c r="Y4368" s="24"/>
    </row>
    <row r="4369" spans="1:25">
      <c r="A4369" s="24"/>
      <c r="B4369" s="24"/>
      <c r="J4369" s="24"/>
      <c r="K4369" s="24"/>
      <c r="L4369" s="24"/>
      <c r="W4369" s="24"/>
      <c r="X4369" s="24"/>
      <c r="Y4369" s="24"/>
    </row>
    <row r="4370" spans="1:25">
      <c r="A4370" s="24"/>
      <c r="B4370" s="24"/>
      <c r="J4370" s="24"/>
      <c r="K4370" s="24"/>
      <c r="L4370" s="24"/>
      <c r="W4370" s="24"/>
      <c r="X4370" s="24"/>
      <c r="Y4370" s="24"/>
    </row>
    <row r="4371" spans="1:25">
      <c r="A4371" s="24"/>
      <c r="B4371" s="24"/>
      <c r="J4371" s="24"/>
      <c r="K4371" s="24"/>
      <c r="L4371" s="24"/>
      <c r="W4371" s="24"/>
      <c r="X4371" s="24"/>
      <c r="Y4371" s="24"/>
    </row>
    <row r="4372" spans="1:25">
      <c r="A4372" s="24"/>
      <c r="B4372" s="24"/>
      <c r="J4372" s="24"/>
      <c r="K4372" s="24"/>
      <c r="L4372" s="24"/>
      <c r="W4372" s="24"/>
      <c r="X4372" s="24"/>
      <c r="Y4372" s="24"/>
    </row>
    <row r="4373" spans="1:25">
      <c r="A4373" s="24"/>
      <c r="B4373" s="24"/>
      <c r="J4373" s="24"/>
      <c r="K4373" s="24"/>
      <c r="L4373" s="24"/>
      <c r="W4373" s="24"/>
      <c r="X4373" s="24"/>
      <c r="Y4373" s="24"/>
    </row>
    <row r="4374" spans="1:25">
      <c r="A4374" s="24"/>
      <c r="B4374" s="24"/>
      <c r="J4374" s="24"/>
      <c r="K4374" s="24"/>
      <c r="L4374" s="24"/>
      <c r="W4374" s="24"/>
      <c r="X4374" s="24"/>
      <c r="Y4374" s="24"/>
    </row>
    <row r="4375" spans="1:25">
      <c r="A4375" s="24"/>
      <c r="B4375" s="24"/>
      <c r="J4375" s="24"/>
      <c r="K4375" s="24"/>
      <c r="L4375" s="24"/>
      <c r="W4375" s="24"/>
      <c r="X4375" s="24"/>
      <c r="Y4375" s="24"/>
    </row>
    <row r="4376" spans="1:25">
      <c r="A4376" s="24"/>
      <c r="B4376" s="24"/>
      <c r="J4376" s="24"/>
      <c r="K4376" s="24"/>
      <c r="L4376" s="24"/>
      <c r="W4376" s="24"/>
      <c r="X4376" s="24"/>
      <c r="Y4376" s="24"/>
    </row>
    <row r="4377" spans="1:25">
      <c r="A4377" s="24"/>
      <c r="B4377" s="24"/>
      <c r="J4377" s="24"/>
      <c r="K4377" s="24"/>
      <c r="L4377" s="24"/>
      <c r="W4377" s="24"/>
      <c r="X4377" s="24"/>
      <c r="Y4377" s="24"/>
    </row>
    <row r="4378" spans="1:25">
      <c r="A4378" s="24"/>
      <c r="B4378" s="24"/>
      <c r="J4378" s="24"/>
      <c r="K4378" s="24"/>
      <c r="L4378" s="24"/>
      <c r="W4378" s="24"/>
      <c r="X4378" s="24"/>
      <c r="Y4378" s="24"/>
    </row>
    <row r="4379" spans="1:25">
      <c r="A4379" s="24"/>
      <c r="B4379" s="24"/>
      <c r="J4379" s="24"/>
      <c r="K4379" s="24"/>
      <c r="L4379" s="24"/>
      <c r="W4379" s="24"/>
      <c r="X4379" s="24"/>
      <c r="Y4379" s="24"/>
    </row>
    <row r="4380" spans="1:25">
      <c r="A4380" s="24"/>
      <c r="B4380" s="24"/>
      <c r="J4380" s="24"/>
      <c r="K4380" s="24"/>
      <c r="L4380" s="24"/>
      <c r="W4380" s="24"/>
      <c r="X4380" s="24"/>
      <c r="Y4380" s="24"/>
    </row>
    <row r="4381" spans="1:25">
      <c r="A4381" s="24"/>
      <c r="B4381" s="24"/>
      <c r="J4381" s="24"/>
      <c r="K4381" s="24"/>
      <c r="L4381" s="24"/>
      <c r="W4381" s="24"/>
      <c r="X4381" s="24"/>
      <c r="Y4381" s="24"/>
    </row>
    <row r="4382" spans="1:25">
      <c r="A4382" s="24"/>
      <c r="B4382" s="24"/>
      <c r="J4382" s="24"/>
      <c r="K4382" s="24"/>
      <c r="L4382" s="24"/>
      <c r="W4382" s="24"/>
      <c r="X4382" s="24"/>
      <c r="Y4382" s="24"/>
    </row>
    <row r="4383" spans="1:25">
      <c r="A4383" s="24"/>
      <c r="B4383" s="24"/>
      <c r="J4383" s="24"/>
      <c r="K4383" s="24"/>
      <c r="L4383" s="24"/>
      <c r="W4383" s="24"/>
      <c r="X4383" s="24"/>
      <c r="Y4383" s="24"/>
    </row>
    <row r="4384" spans="1:25">
      <c r="A4384" s="24"/>
      <c r="B4384" s="24"/>
      <c r="J4384" s="24"/>
      <c r="K4384" s="24"/>
      <c r="L4384" s="24"/>
      <c r="W4384" s="24"/>
      <c r="X4384" s="24"/>
      <c r="Y4384" s="24"/>
    </row>
    <row r="4385" spans="1:25">
      <c r="A4385" s="24"/>
      <c r="B4385" s="24"/>
      <c r="J4385" s="24"/>
      <c r="K4385" s="24"/>
      <c r="L4385" s="24"/>
      <c r="W4385" s="24"/>
      <c r="X4385" s="24"/>
      <c r="Y4385" s="24"/>
    </row>
    <row r="4386" spans="1:25">
      <c r="A4386" s="24"/>
      <c r="B4386" s="24"/>
      <c r="J4386" s="24"/>
      <c r="K4386" s="24"/>
      <c r="L4386" s="24"/>
      <c r="W4386" s="24"/>
      <c r="X4386" s="24"/>
      <c r="Y4386" s="24"/>
    </row>
    <row r="4387" spans="1:25">
      <c r="A4387" s="24"/>
      <c r="B4387" s="24"/>
      <c r="J4387" s="24"/>
      <c r="K4387" s="24"/>
      <c r="L4387" s="24"/>
      <c r="W4387" s="24"/>
      <c r="X4387" s="24"/>
      <c r="Y4387" s="24"/>
    </row>
    <row r="4388" spans="1:25">
      <c r="A4388" s="24"/>
      <c r="B4388" s="24"/>
      <c r="J4388" s="24"/>
      <c r="K4388" s="24"/>
      <c r="L4388" s="24"/>
      <c r="W4388" s="24"/>
      <c r="X4388" s="24"/>
      <c r="Y4388" s="24"/>
    </row>
    <row r="4389" spans="1:25">
      <c r="A4389" s="24"/>
      <c r="B4389" s="24"/>
      <c r="J4389" s="24"/>
      <c r="K4389" s="24"/>
      <c r="L4389" s="24"/>
      <c r="W4389" s="24"/>
      <c r="X4389" s="24"/>
      <c r="Y4389" s="24"/>
    </row>
    <row r="4390" spans="1:25">
      <c r="A4390" s="24"/>
      <c r="B4390" s="24"/>
      <c r="J4390" s="24"/>
      <c r="K4390" s="24"/>
      <c r="L4390" s="24"/>
      <c r="W4390" s="24"/>
      <c r="X4390" s="24"/>
      <c r="Y4390" s="24"/>
    </row>
    <row r="4391" spans="1:25">
      <c r="A4391" s="24"/>
      <c r="B4391" s="24"/>
      <c r="J4391" s="24"/>
      <c r="K4391" s="24"/>
      <c r="L4391" s="24"/>
      <c r="W4391" s="24"/>
      <c r="X4391" s="24"/>
      <c r="Y4391" s="24"/>
    </row>
    <row r="4392" spans="1:25">
      <c r="A4392" s="24"/>
      <c r="B4392" s="24"/>
      <c r="J4392" s="24"/>
      <c r="K4392" s="24"/>
      <c r="L4392" s="24"/>
      <c r="W4392" s="24"/>
      <c r="X4392" s="24"/>
      <c r="Y4392" s="24"/>
    </row>
    <row r="4393" spans="1:25">
      <c r="A4393" s="24"/>
      <c r="B4393" s="24"/>
      <c r="J4393" s="24"/>
      <c r="K4393" s="24"/>
      <c r="L4393" s="24"/>
      <c r="W4393" s="24"/>
      <c r="X4393" s="24"/>
      <c r="Y4393" s="24"/>
    </row>
    <row r="4394" spans="1:25">
      <c r="A4394" s="24"/>
      <c r="B4394" s="24"/>
      <c r="J4394" s="24"/>
      <c r="K4394" s="24"/>
      <c r="L4394" s="24"/>
      <c r="W4394" s="24"/>
      <c r="X4394" s="24"/>
      <c r="Y4394" s="24"/>
    </row>
    <row r="4395" spans="1:25">
      <c r="A4395" s="24"/>
      <c r="B4395" s="24"/>
      <c r="J4395" s="24"/>
      <c r="K4395" s="24"/>
      <c r="L4395" s="24"/>
      <c r="W4395" s="24"/>
      <c r="X4395" s="24"/>
      <c r="Y4395" s="24"/>
    </row>
    <row r="4396" spans="1:25">
      <c r="A4396" s="24"/>
      <c r="B4396" s="24"/>
      <c r="J4396" s="24"/>
      <c r="K4396" s="24"/>
      <c r="L4396" s="24"/>
      <c r="W4396" s="24"/>
      <c r="X4396" s="24"/>
      <c r="Y4396" s="24"/>
    </row>
    <row r="4397" spans="1:25">
      <c r="A4397" s="24"/>
      <c r="B4397" s="24"/>
      <c r="J4397" s="24"/>
      <c r="K4397" s="24"/>
      <c r="L4397" s="24"/>
      <c r="W4397" s="24"/>
      <c r="X4397" s="24"/>
      <c r="Y4397" s="24"/>
    </row>
    <row r="4398" spans="1:25">
      <c r="A4398" s="24"/>
      <c r="B4398" s="24"/>
      <c r="J4398" s="24"/>
      <c r="K4398" s="24"/>
      <c r="L4398" s="24"/>
      <c r="W4398" s="24"/>
      <c r="X4398" s="24"/>
      <c r="Y4398" s="24"/>
    </row>
    <row r="4399" spans="1:25">
      <c r="A4399" s="24"/>
      <c r="B4399" s="24"/>
      <c r="J4399" s="24"/>
      <c r="K4399" s="24"/>
      <c r="L4399" s="24"/>
      <c r="W4399" s="24"/>
      <c r="X4399" s="24"/>
      <c r="Y4399" s="24"/>
    </row>
    <row r="4400" spans="1:25">
      <c r="A4400" s="24"/>
      <c r="B4400" s="24"/>
      <c r="J4400" s="24"/>
      <c r="K4400" s="24"/>
      <c r="L4400" s="24"/>
      <c r="W4400" s="24"/>
      <c r="X4400" s="24"/>
      <c r="Y4400" s="24"/>
    </row>
    <row r="4401" spans="1:25">
      <c r="A4401" s="24"/>
      <c r="B4401" s="24"/>
      <c r="J4401" s="24"/>
      <c r="K4401" s="24"/>
      <c r="L4401" s="24"/>
      <c r="W4401" s="24"/>
      <c r="X4401" s="24"/>
      <c r="Y4401" s="24"/>
    </row>
    <row r="4402" spans="1:25">
      <c r="A4402" s="24"/>
      <c r="B4402" s="24"/>
      <c r="J4402" s="24"/>
      <c r="K4402" s="24"/>
      <c r="L4402" s="24"/>
      <c r="W4402" s="24"/>
      <c r="X4402" s="24"/>
      <c r="Y4402" s="24"/>
    </row>
    <row r="4403" spans="1:25">
      <c r="A4403" s="24"/>
      <c r="B4403" s="24"/>
      <c r="J4403" s="24"/>
      <c r="K4403" s="24"/>
      <c r="L4403" s="24"/>
      <c r="W4403" s="24"/>
      <c r="X4403" s="24"/>
      <c r="Y4403" s="24"/>
    </row>
    <row r="4404" spans="1:25">
      <c r="A4404" s="24"/>
      <c r="B4404" s="24"/>
      <c r="J4404" s="24"/>
      <c r="K4404" s="24"/>
      <c r="L4404" s="24"/>
      <c r="W4404" s="24"/>
      <c r="X4404" s="24"/>
      <c r="Y4404" s="24"/>
    </row>
    <row r="4405" spans="1:25">
      <c r="A4405" s="24"/>
      <c r="B4405" s="24"/>
      <c r="J4405" s="24"/>
      <c r="K4405" s="24"/>
      <c r="L4405" s="24"/>
      <c r="W4405" s="24"/>
      <c r="X4405" s="24"/>
      <c r="Y4405" s="24"/>
    </row>
    <row r="4406" spans="1:25">
      <c r="A4406" s="24"/>
      <c r="B4406" s="24"/>
      <c r="J4406" s="24"/>
      <c r="K4406" s="24"/>
      <c r="L4406" s="24"/>
      <c r="W4406" s="24"/>
      <c r="X4406" s="24"/>
      <c r="Y4406" s="24"/>
    </row>
    <row r="4407" spans="1:25">
      <c r="A4407" s="24"/>
      <c r="B4407" s="24"/>
      <c r="J4407" s="24"/>
      <c r="K4407" s="24"/>
      <c r="L4407" s="24"/>
      <c r="W4407" s="24"/>
      <c r="X4407" s="24"/>
      <c r="Y4407" s="24"/>
    </row>
    <row r="4408" spans="1:25">
      <c r="A4408" s="24"/>
      <c r="B4408" s="24"/>
      <c r="J4408" s="24"/>
      <c r="K4408" s="24"/>
      <c r="L4408" s="24"/>
      <c r="W4408" s="24"/>
      <c r="X4408" s="24"/>
      <c r="Y4408" s="24"/>
    </row>
    <row r="4409" spans="1:25">
      <c r="A4409" s="24"/>
      <c r="B4409" s="24"/>
      <c r="J4409" s="24"/>
      <c r="K4409" s="24"/>
      <c r="L4409" s="24"/>
      <c r="W4409" s="24"/>
      <c r="X4409" s="24"/>
      <c r="Y4409" s="24"/>
    </row>
    <row r="4410" spans="1:25">
      <c r="A4410" s="24"/>
      <c r="B4410" s="24"/>
      <c r="J4410" s="24"/>
      <c r="K4410" s="24"/>
      <c r="L4410" s="24"/>
      <c r="W4410" s="24"/>
      <c r="X4410" s="24"/>
      <c r="Y4410" s="24"/>
    </row>
    <row r="4411" spans="1:25">
      <c r="A4411" s="24"/>
      <c r="B4411" s="24"/>
      <c r="J4411" s="24"/>
      <c r="K4411" s="24"/>
      <c r="L4411" s="24"/>
      <c r="W4411" s="24"/>
      <c r="X4411" s="24"/>
      <c r="Y4411" s="24"/>
    </row>
    <row r="4412" spans="1:25">
      <c r="A4412" s="24"/>
      <c r="B4412" s="24"/>
      <c r="J4412" s="24"/>
      <c r="K4412" s="24"/>
      <c r="L4412" s="24"/>
      <c r="W4412" s="24"/>
      <c r="X4412" s="24"/>
      <c r="Y4412" s="24"/>
    </row>
    <row r="4413" spans="1:25">
      <c r="A4413" s="24"/>
      <c r="B4413" s="24"/>
      <c r="J4413" s="24"/>
      <c r="K4413" s="24"/>
      <c r="L4413" s="24"/>
      <c r="W4413" s="24"/>
      <c r="X4413" s="24"/>
      <c r="Y4413" s="24"/>
    </row>
    <row r="4414" spans="1:25">
      <c r="A4414" s="24"/>
      <c r="B4414" s="24"/>
      <c r="J4414" s="24"/>
      <c r="K4414" s="24"/>
      <c r="L4414" s="24"/>
      <c r="W4414" s="24"/>
      <c r="X4414" s="24"/>
      <c r="Y4414" s="24"/>
    </row>
    <row r="4415" spans="1:25">
      <c r="A4415" s="24"/>
      <c r="B4415" s="24"/>
      <c r="J4415" s="24"/>
      <c r="K4415" s="24"/>
      <c r="L4415" s="24"/>
      <c r="W4415" s="24"/>
      <c r="X4415" s="24"/>
      <c r="Y4415" s="24"/>
    </row>
    <row r="4416" spans="1:25">
      <c r="A4416" s="24"/>
      <c r="B4416" s="24"/>
      <c r="J4416" s="24"/>
      <c r="K4416" s="24"/>
      <c r="L4416" s="24"/>
      <c r="W4416" s="24"/>
      <c r="X4416" s="24"/>
      <c r="Y4416" s="24"/>
    </row>
    <row r="4417" spans="1:25">
      <c r="A4417" s="24"/>
      <c r="B4417" s="24"/>
      <c r="J4417" s="24"/>
      <c r="K4417" s="24"/>
      <c r="L4417" s="24"/>
      <c r="W4417" s="24"/>
      <c r="X4417" s="24"/>
      <c r="Y4417" s="24"/>
    </row>
    <row r="4418" spans="1:25">
      <c r="A4418" s="24"/>
      <c r="B4418" s="24"/>
      <c r="J4418" s="24"/>
      <c r="K4418" s="24"/>
      <c r="L4418" s="24"/>
      <c r="W4418" s="24"/>
      <c r="X4418" s="24"/>
      <c r="Y4418" s="24"/>
    </row>
    <row r="4419" spans="1:25">
      <c r="A4419" s="24"/>
      <c r="B4419" s="24"/>
      <c r="J4419" s="24"/>
      <c r="K4419" s="24"/>
      <c r="L4419" s="24"/>
      <c r="W4419" s="24"/>
      <c r="X4419" s="24"/>
      <c r="Y4419" s="24"/>
    </row>
    <row r="4420" spans="1:25">
      <c r="A4420" s="24"/>
      <c r="B4420" s="24"/>
      <c r="J4420" s="24"/>
      <c r="K4420" s="24"/>
      <c r="L4420" s="24"/>
      <c r="W4420" s="24"/>
      <c r="X4420" s="24"/>
      <c r="Y4420" s="24"/>
    </row>
    <row r="4421" spans="1:25">
      <c r="A4421" s="24"/>
      <c r="B4421" s="24"/>
      <c r="J4421" s="24"/>
      <c r="K4421" s="24"/>
      <c r="L4421" s="24"/>
      <c r="W4421" s="24"/>
      <c r="X4421" s="24"/>
      <c r="Y4421" s="24"/>
    </row>
    <row r="4422" spans="1:25">
      <c r="A4422" s="24"/>
      <c r="B4422" s="24"/>
      <c r="J4422" s="24"/>
      <c r="K4422" s="24"/>
      <c r="L4422" s="24"/>
      <c r="W4422" s="24"/>
      <c r="X4422" s="24"/>
      <c r="Y4422" s="24"/>
    </row>
    <row r="4423" spans="1:25">
      <c r="A4423" s="24"/>
      <c r="B4423" s="24"/>
      <c r="J4423" s="24"/>
      <c r="K4423" s="24"/>
      <c r="L4423" s="24"/>
      <c r="W4423" s="24"/>
      <c r="X4423" s="24"/>
      <c r="Y4423" s="24"/>
    </row>
    <row r="4424" spans="1:25">
      <c r="A4424" s="24"/>
      <c r="B4424" s="24"/>
      <c r="J4424" s="24"/>
      <c r="K4424" s="24"/>
      <c r="L4424" s="24"/>
      <c r="W4424" s="24"/>
      <c r="X4424" s="24"/>
      <c r="Y4424" s="24"/>
    </row>
    <row r="4425" spans="1:25">
      <c r="A4425" s="24"/>
      <c r="B4425" s="24"/>
      <c r="J4425" s="24"/>
      <c r="K4425" s="24"/>
      <c r="L4425" s="24"/>
      <c r="W4425" s="24"/>
      <c r="X4425" s="24"/>
      <c r="Y4425" s="24"/>
    </row>
    <row r="4426" spans="1:25">
      <c r="A4426" s="24"/>
      <c r="B4426" s="24"/>
      <c r="J4426" s="24"/>
      <c r="K4426" s="24"/>
      <c r="L4426" s="24"/>
      <c r="W4426" s="24"/>
      <c r="X4426" s="24"/>
      <c r="Y4426" s="24"/>
    </row>
    <row r="4427" spans="1:25">
      <c r="A4427" s="24"/>
      <c r="B4427" s="24"/>
      <c r="J4427" s="24"/>
      <c r="K4427" s="24"/>
      <c r="L4427" s="24"/>
      <c r="W4427" s="24"/>
      <c r="X4427" s="24"/>
      <c r="Y4427" s="24"/>
    </row>
    <row r="4428" spans="1:25">
      <c r="A4428" s="24"/>
      <c r="B4428" s="24"/>
      <c r="J4428" s="24"/>
      <c r="K4428" s="24"/>
      <c r="L4428" s="24"/>
      <c r="W4428" s="24"/>
      <c r="X4428" s="24"/>
      <c r="Y4428" s="24"/>
    </row>
    <row r="4429" spans="1:25">
      <c r="A4429" s="24"/>
      <c r="B4429" s="24"/>
      <c r="J4429" s="24"/>
      <c r="K4429" s="24"/>
      <c r="L4429" s="24"/>
      <c r="W4429" s="24"/>
      <c r="X4429" s="24"/>
      <c r="Y4429" s="24"/>
    </row>
    <row r="4430" spans="1:25">
      <c r="A4430" s="24"/>
      <c r="B4430" s="24"/>
      <c r="J4430" s="24"/>
      <c r="K4430" s="24"/>
      <c r="L4430" s="24"/>
      <c r="W4430" s="24"/>
      <c r="X4430" s="24"/>
      <c r="Y4430" s="24"/>
    </row>
    <row r="4431" spans="1:25">
      <c r="A4431" s="24"/>
      <c r="B4431" s="24"/>
      <c r="J4431" s="24"/>
      <c r="K4431" s="24"/>
      <c r="L4431" s="24"/>
      <c r="W4431" s="24"/>
      <c r="X4431" s="24"/>
      <c r="Y4431" s="24"/>
    </row>
    <row r="4432" spans="1:25">
      <c r="A4432" s="24"/>
      <c r="B4432" s="24"/>
      <c r="J4432" s="24"/>
      <c r="K4432" s="24"/>
      <c r="L4432" s="24"/>
      <c r="W4432" s="24"/>
      <c r="X4432" s="24"/>
      <c r="Y4432" s="24"/>
    </row>
    <row r="4433" spans="1:25">
      <c r="A4433" s="24"/>
      <c r="B4433" s="24"/>
      <c r="J4433" s="24"/>
      <c r="K4433" s="24"/>
      <c r="L4433" s="24"/>
      <c r="W4433" s="24"/>
      <c r="X4433" s="24"/>
      <c r="Y4433" s="24"/>
    </row>
    <row r="4434" spans="1:25">
      <c r="A4434" s="24"/>
      <c r="B4434" s="24"/>
      <c r="J4434" s="24"/>
      <c r="K4434" s="24"/>
      <c r="L4434" s="24"/>
      <c r="W4434" s="24"/>
      <c r="X4434" s="24"/>
      <c r="Y4434" s="24"/>
    </row>
    <row r="4435" spans="1:25">
      <c r="A4435" s="24"/>
      <c r="B4435" s="24"/>
      <c r="J4435" s="24"/>
      <c r="K4435" s="24"/>
      <c r="L4435" s="24"/>
      <c r="W4435" s="24"/>
      <c r="X4435" s="24"/>
      <c r="Y4435" s="24"/>
    </row>
    <row r="4436" spans="1:25">
      <c r="A4436" s="24"/>
      <c r="B4436" s="24"/>
      <c r="J4436" s="24"/>
      <c r="K4436" s="24"/>
      <c r="L4436" s="24"/>
      <c r="W4436" s="24"/>
      <c r="X4436" s="24"/>
      <c r="Y4436" s="24"/>
    </row>
    <row r="4437" spans="1:25">
      <c r="A4437" s="24"/>
      <c r="B4437" s="24"/>
      <c r="J4437" s="24"/>
      <c r="K4437" s="24"/>
      <c r="L4437" s="24"/>
      <c r="W4437" s="24"/>
      <c r="X4437" s="24"/>
      <c r="Y4437" s="24"/>
    </row>
    <row r="4438" spans="1:25">
      <c r="A4438" s="24"/>
      <c r="B4438" s="24"/>
      <c r="J4438" s="24"/>
      <c r="K4438" s="24"/>
      <c r="L4438" s="24"/>
      <c r="W4438" s="24"/>
      <c r="X4438" s="24"/>
      <c r="Y4438" s="24"/>
    </row>
    <row r="4439" spans="1:25">
      <c r="A4439" s="24"/>
      <c r="B4439" s="24"/>
      <c r="J4439" s="24"/>
      <c r="K4439" s="24"/>
      <c r="L4439" s="24"/>
      <c r="W4439" s="24"/>
      <c r="X4439" s="24"/>
      <c r="Y4439" s="24"/>
    </row>
    <row r="4440" spans="1:25">
      <c r="A4440" s="24"/>
      <c r="B4440" s="24"/>
      <c r="J4440" s="24"/>
      <c r="K4440" s="24"/>
      <c r="L4440" s="24"/>
      <c r="W4440" s="24"/>
      <c r="X4440" s="24"/>
      <c r="Y4440" s="24"/>
    </row>
    <row r="4441" spans="1:25">
      <c r="A4441" s="24"/>
      <c r="B4441" s="24"/>
      <c r="J4441" s="24"/>
      <c r="K4441" s="24"/>
      <c r="L4441" s="24"/>
      <c r="W4441" s="24"/>
      <c r="X4441" s="24"/>
      <c r="Y4441" s="24"/>
    </row>
    <row r="4442" spans="1:25">
      <c r="A4442" s="24"/>
      <c r="B4442" s="24"/>
      <c r="J4442" s="24"/>
      <c r="K4442" s="24"/>
      <c r="L4442" s="24"/>
      <c r="W4442" s="24"/>
      <c r="X4442" s="24"/>
      <c r="Y4442" s="24"/>
    </row>
    <row r="4443" spans="1:25">
      <c r="A4443" s="24"/>
      <c r="B4443" s="24"/>
      <c r="J4443" s="24"/>
      <c r="K4443" s="24"/>
      <c r="L4443" s="24"/>
      <c r="W4443" s="24"/>
      <c r="X4443" s="24"/>
      <c r="Y4443" s="24"/>
    </row>
    <row r="4444" spans="1:25">
      <c r="A4444" s="24"/>
      <c r="B4444" s="24"/>
      <c r="J4444" s="24"/>
      <c r="K4444" s="24"/>
      <c r="L4444" s="24"/>
      <c r="W4444" s="24"/>
      <c r="X4444" s="24"/>
      <c r="Y4444" s="24"/>
    </row>
    <row r="4445" spans="1:25">
      <c r="A4445" s="24"/>
      <c r="B4445" s="24"/>
      <c r="J4445" s="24"/>
      <c r="K4445" s="24"/>
      <c r="L4445" s="24"/>
      <c r="W4445" s="24"/>
      <c r="X4445" s="24"/>
      <c r="Y4445" s="24"/>
    </row>
    <row r="4446" spans="1:25">
      <c r="A4446" s="24"/>
      <c r="B4446" s="24"/>
      <c r="J4446" s="24"/>
      <c r="K4446" s="24"/>
      <c r="L4446" s="24"/>
      <c r="W4446" s="24"/>
      <c r="X4446" s="24"/>
      <c r="Y4446" s="24"/>
    </row>
    <row r="4447" spans="1:25">
      <c r="A4447" s="24"/>
      <c r="B4447" s="24"/>
      <c r="J4447" s="24"/>
      <c r="K4447" s="24"/>
      <c r="L4447" s="24"/>
      <c r="W4447" s="24"/>
      <c r="X4447" s="24"/>
      <c r="Y4447" s="24"/>
    </row>
    <row r="4448" spans="1:25">
      <c r="A4448" s="24"/>
      <c r="B4448" s="24"/>
      <c r="J4448" s="24"/>
      <c r="K4448" s="24"/>
      <c r="L4448" s="24"/>
      <c r="W4448" s="24"/>
      <c r="X4448" s="24"/>
      <c r="Y4448" s="24"/>
    </row>
    <row r="4449" spans="1:25">
      <c r="A4449" s="24"/>
      <c r="B4449" s="24"/>
      <c r="J4449" s="24"/>
      <c r="K4449" s="24"/>
      <c r="L4449" s="24"/>
      <c r="W4449" s="24"/>
      <c r="X4449" s="24"/>
      <c r="Y4449" s="24"/>
    </row>
    <row r="4450" spans="1:25">
      <c r="A4450" s="24"/>
      <c r="B4450" s="24"/>
      <c r="J4450" s="24"/>
      <c r="K4450" s="24"/>
      <c r="L4450" s="24"/>
      <c r="W4450" s="24"/>
      <c r="X4450" s="24"/>
      <c r="Y4450" s="24"/>
    </row>
    <row r="4451" spans="1:25">
      <c r="A4451" s="24"/>
      <c r="B4451" s="24"/>
      <c r="J4451" s="24"/>
      <c r="K4451" s="24"/>
      <c r="L4451" s="24"/>
      <c r="W4451" s="24"/>
      <c r="X4451" s="24"/>
      <c r="Y4451" s="24"/>
    </row>
    <row r="4452" spans="1:25">
      <c r="A4452" s="24"/>
      <c r="B4452" s="24"/>
      <c r="J4452" s="24"/>
      <c r="K4452" s="24"/>
      <c r="L4452" s="24"/>
      <c r="W4452" s="24"/>
      <c r="X4452" s="24"/>
      <c r="Y4452" s="24"/>
    </row>
    <row r="4453" spans="1:25">
      <c r="A4453" s="24"/>
      <c r="B4453" s="24"/>
      <c r="J4453" s="24"/>
      <c r="K4453" s="24"/>
      <c r="L4453" s="24"/>
      <c r="W4453" s="24"/>
      <c r="X4453" s="24"/>
      <c r="Y4453" s="24"/>
    </row>
    <row r="4454" spans="1:25">
      <c r="A4454" s="24"/>
      <c r="B4454" s="24"/>
      <c r="J4454" s="24"/>
      <c r="K4454" s="24"/>
      <c r="L4454" s="24"/>
      <c r="W4454" s="24"/>
      <c r="X4454" s="24"/>
      <c r="Y4454" s="24"/>
    </row>
    <row r="4455" spans="1:25">
      <c r="A4455" s="24"/>
      <c r="B4455" s="24"/>
      <c r="J4455" s="24"/>
      <c r="K4455" s="24"/>
      <c r="L4455" s="24"/>
      <c r="W4455" s="24"/>
      <c r="X4455" s="24"/>
      <c r="Y4455" s="24"/>
    </row>
    <row r="4456" spans="1:25">
      <c r="A4456" s="24"/>
      <c r="B4456" s="24"/>
      <c r="J4456" s="24"/>
      <c r="K4456" s="24"/>
      <c r="L4456" s="24"/>
      <c r="W4456" s="24"/>
      <c r="X4456" s="24"/>
      <c r="Y4456" s="24"/>
    </row>
    <row r="4457" spans="1:25">
      <c r="A4457" s="24"/>
      <c r="B4457" s="24"/>
      <c r="J4457" s="24"/>
      <c r="K4457" s="24"/>
      <c r="L4457" s="24"/>
      <c r="W4457" s="24"/>
      <c r="X4457" s="24"/>
      <c r="Y4457" s="24"/>
    </row>
    <row r="4458" spans="1:25">
      <c r="A4458" s="24"/>
      <c r="B4458" s="24"/>
      <c r="J4458" s="24"/>
      <c r="K4458" s="24"/>
      <c r="L4458" s="24"/>
      <c r="W4458" s="24"/>
      <c r="X4458" s="24"/>
      <c r="Y4458" s="24"/>
    </row>
    <row r="4459" spans="1:25">
      <c r="A4459" s="24"/>
      <c r="B4459" s="24"/>
      <c r="J4459" s="24"/>
      <c r="K4459" s="24"/>
      <c r="L4459" s="24"/>
      <c r="W4459" s="24"/>
      <c r="X4459" s="24"/>
      <c r="Y4459" s="24"/>
    </row>
    <row r="4460" spans="1:25">
      <c r="A4460" s="24"/>
      <c r="B4460" s="24"/>
      <c r="J4460" s="24"/>
      <c r="K4460" s="24"/>
      <c r="L4460" s="24"/>
      <c r="W4460" s="24"/>
      <c r="X4460" s="24"/>
      <c r="Y4460" s="24"/>
    </row>
    <row r="4461" spans="1:25">
      <c r="A4461" s="24"/>
      <c r="B4461" s="24"/>
      <c r="J4461" s="24"/>
      <c r="K4461" s="24"/>
      <c r="L4461" s="24"/>
      <c r="W4461" s="24"/>
      <c r="X4461" s="24"/>
      <c r="Y4461" s="24"/>
    </row>
    <row r="4462" spans="1:25">
      <c r="A4462" s="24"/>
      <c r="B4462" s="24"/>
      <c r="J4462" s="24"/>
      <c r="K4462" s="24"/>
      <c r="L4462" s="24"/>
      <c r="W4462" s="24"/>
      <c r="X4462" s="24"/>
      <c r="Y4462" s="24"/>
    </row>
    <row r="4463" spans="1:25">
      <c r="A4463" s="24"/>
      <c r="B4463" s="24"/>
      <c r="J4463" s="24"/>
      <c r="K4463" s="24"/>
      <c r="L4463" s="24"/>
      <c r="W4463" s="24"/>
      <c r="X4463" s="24"/>
      <c r="Y4463" s="24"/>
    </row>
    <row r="4464" spans="1:25">
      <c r="A4464" s="24"/>
      <c r="B4464" s="24"/>
      <c r="J4464" s="24"/>
      <c r="K4464" s="24"/>
      <c r="L4464" s="24"/>
      <c r="W4464" s="24"/>
      <c r="X4464" s="24"/>
      <c r="Y4464" s="24"/>
    </row>
    <row r="4465" spans="1:25">
      <c r="A4465" s="24"/>
      <c r="B4465" s="24"/>
      <c r="J4465" s="24"/>
      <c r="K4465" s="24"/>
      <c r="L4465" s="24"/>
      <c r="W4465" s="24"/>
      <c r="X4465" s="24"/>
      <c r="Y4465" s="24"/>
    </row>
    <row r="4466" spans="1:25">
      <c r="A4466" s="24"/>
      <c r="B4466" s="24"/>
      <c r="J4466" s="24"/>
      <c r="K4466" s="24"/>
      <c r="L4466" s="24"/>
      <c r="W4466" s="24"/>
      <c r="X4466" s="24"/>
      <c r="Y4466" s="24"/>
    </row>
    <row r="4467" spans="1:25">
      <c r="A4467" s="24"/>
      <c r="B4467" s="24"/>
      <c r="J4467" s="24"/>
      <c r="K4467" s="24"/>
      <c r="L4467" s="24"/>
      <c r="W4467" s="24"/>
      <c r="X4467" s="24"/>
      <c r="Y4467" s="24"/>
    </row>
    <row r="4468" spans="1:25">
      <c r="A4468" s="24"/>
      <c r="B4468" s="24"/>
      <c r="J4468" s="24"/>
      <c r="K4468" s="24"/>
      <c r="L4468" s="24"/>
      <c r="W4468" s="24"/>
      <c r="X4468" s="24"/>
      <c r="Y4468" s="24"/>
    </row>
    <row r="4469" spans="1:25">
      <c r="A4469" s="24"/>
      <c r="B4469" s="24"/>
      <c r="J4469" s="24"/>
      <c r="K4469" s="24"/>
      <c r="L4469" s="24"/>
      <c r="W4469" s="24"/>
      <c r="X4469" s="24"/>
      <c r="Y4469" s="24"/>
    </row>
    <row r="4470" spans="1:25">
      <c r="A4470" s="24"/>
      <c r="B4470" s="24"/>
      <c r="J4470" s="24"/>
      <c r="K4470" s="24"/>
      <c r="L4470" s="24"/>
      <c r="W4470" s="24"/>
      <c r="X4470" s="24"/>
      <c r="Y4470" s="24"/>
    </row>
    <row r="4471" spans="1:25">
      <c r="A4471" s="24"/>
      <c r="B4471" s="24"/>
      <c r="J4471" s="24"/>
      <c r="K4471" s="24"/>
      <c r="L4471" s="24"/>
      <c r="W4471" s="24"/>
      <c r="X4471" s="24"/>
      <c r="Y4471" s="24"/>
    </row>
    <row r="4472" spans="1:25">
      <c r="A4472" s="24"/>
      <c r="B4472" s="24"/>
      <c r="J4472" s="24"/>
      <c r="K4472" s="24"/>
      <c r="L4472" s="24"/>
      <c r="W4472" s="24"/>
      <c r="X4472" s="24"/>
      <c r="Y4472" s="24"/>
    </row>
    <row r="4473" spans="1:25">
      <c r="A4473" s="24"/>
      <c r="B4473" s="24"/>
      <c r="J4473" s="24"/>
      <c r="K4473" s="24"/>
      <c r="L4473" s="24"/>
      <c r="W4473" s="24"/>
      <c r="X4473" s="24"/>
      <c r="Y4473" s="24"/>
    </row>
    <row r="4474" spans="1:25">
      <c r="A4474" s="24"/>
      <c r="B4474" s="24"/>
      <c r="J4474" s="24"/>
      <c r="K4474" s="24"/>
      <c r="L4474" s="24"/>
      <c r="W4474" s="24"/>
      <c r="X4474" s="24"/>
      <c r="Y4474" s="24"/>
    </row>
    <row r="4475" spans="1:25">
      <c r="A4475" s="24"/>
      <c r="B4475" s="24"/>
      <c r="J4475" s="24"/>
      <c r="K4475" s="24"/>
      <c r="L4475" s="24"/>
      <c r="W4475" s="24"/>
      <c r="X4475" s="24"/>
      <c r="Y4475" s="24"/>
    </row>
    <row r="4476" spans="1:25">
      <c r="A4476" s="24"/>
      <c r="B4476" s="24"/>
      <c r="J4476" s="24"/>
      <c r="K4476" s="24"/>
      <c r="L4476" s="24"/>
      <c r="W4476" s="24"/>
      <c r="X4476" s="24"/>
      <c r="Y4476" s="24"/>
    </row>
    <row r="4477" spans="1:25">
      <c r="A4477" s="24"/>
      <c r="B4477" s="24"/>
      <c r="J4477" s="24"/>
      <c r="K4477" s="24"/>
      <c r="L4477" s="24"/>
      <c r="W4477" s="24"/>
      <c r="X4477" s="24"/>
      <c r="Y4477" s="24"/>
    </row>
    <row r="4478" spans="1:25">
      <c r="A4478" s="24"/>
      <c r="B4478" s="24"/>
      <c r="J4478" s="24"/>
      <c r="K4478" s="24"/>
      <c r="L4478" s="24"/>
      <c r="W4478" s="24"/>
      <c r="X4478" s="24"/>
      <c r="Y4478" s="24"/>
    </row>
    <row r="4479" spans="1:25">
      <c r="A4479" s="24"/>
      <c r="B4479" s="24"/>
      <c r="J4479" s="24"/>
      <c r="K4479" s="24"/>
      <c r="L4479" s="24"/>
      <c r="W4479" s="24"/>
      <c r="X4479" s="24"/>
      <c r="Y4479" s="24"/>
    </row>
    <row r="4480" spans="1:25">
      <c r="A4480" s="24"/>
      <c r="B4480" s="24"/>
      <c r="J4480" s="24"/>
      <c r="K4480" s="24"/>
      <c r="L4480" s="24"/>
      <c r="W4480" s="24"/>
      <c r="X4480" s="24"/>
      <c r="Y4480" s="24"/>
    </row>
    <row r="4481" spans="1:25">
      <c r="A4481" s="24"/>
      <c r="B4481" s="24"/>
      <c r="J4481" s="24"/>
      <c r="K4481" s="24"/>
      <c r="L4481" s="24"/>
      <c r="W4481" s="24"/>
      <c r="X4481" s="24"/>
      <c r="Y4481" s="24"/>
    </row>
    <row r="4482" spans="1:25">
      <c r="A4482" s="24"/>
      <c r="B4482" s="24"/>
      <c r="J4482" s="24"/>
      <c r="K4482" s="24"/>
      <c r="L4482" s="24"/>
      <c r="W4482" s="24"/>
      <c r="X4482" s="24"/>
      <c r="Y4482" s="24"/>
    </row>
    <row r="4483" spans="1:25">
      <c r="A4483" s="24"/>
      <c r="B4483" s="24"/>
      <c r="J4483" s="24"/>
      <c r="K4483" s="24"/>
      <c r="L4483" s="24"/>
      <c r="W4483" s="24"/>
      <c r="X4483" s="24"/>
      <c r="Y4483" s="24"/>
    </row>
    <row r="4484" spans="1:25">
      <c r="A4484" s="24"/>
      <c r="B4484" s="24"/>
      <c r="J4484" s="24"/>
      <c r="K4484" s="24"/>
      <c r="L4484" s="24"/>
      <c r="W4484" s="24"/>
      <c r="X4484" s="24"/>
      <c r="Y4484" s="24"/>
    </row>
    <row r="4485" spans="1:25">
      <c r="A4485" s="24"/>
      <c r="B4485" s="24"/>
      <c r="J4485" s="24"/>
      <c r="K4485" s="24"/>
      <c r="L4485" s="24"/>
      <c r="W4485" s="24"/>
      <c r="X4485" s="24"/>
      <c r="Y4485" s="24"/>
    </row>
    <row r="4486" spans="1:25">
      <c r="A4486" s="24"/>
      <c r="B4486" s="24"/>
      <c r="J4486" s="24"/>
      <c r="K4486" s="24"/>
      <c r="L4486" s="24"/>
      <c r="W4486" s="24"/>
      <c r="X4486" s="24"/>
      <c r="Y4486" s="24"/>
    </row>
    <row r="4487" spans="1:25">
      <c r="A4487" s="24"/>
      <c r="B4487" s="24"/>
      <c r="J4487" s="24"/>
      <c r="K4487" s="24"/>
      <c r="L4487" s="24"/>
      <c r="W4487" s="24"/>
      <c r="X4487" s="24"/>
      <c r="Y4487" s="24"/>
    </row>
    <row r="4488" spans="1:25">
      <c r="A4488" s="24"/>
      <c r="B4488" s="24"/>
      <c r="J4488" s="24"/>
      <c r="K4488" s="24"/>
      <c r="L4488" s="24"/>
      <c r="W4488" s="24"/>
      <c r="X4488" s="24"/>
      <c r="Y4488" s="24"/>
    </row>
    <row r="4489" spans="1:25">
      <c r="A4489" s="24"/>
      <c r="B4489" s="24"/>
      <c r="J4489" s="24"/>
      <c r="K4489" s="24"/>
      <c r="L4489" s="24"/>
      <c r="W4489" s="24"/>
      <c r="X4489" s="24"/>
      <c r="Y4489" s="24"/>
    </row>
    <row r="4490" spans="1:25">
      <c r="A4490" s="24"/>
      <c r="B4490" s="24"/>
      <c r="J4490" s="24"/>
      <c r="K4490" s="24"/>
      <c r="L4490" s="24"/>
      <c r="W4490" s="24"/>
      <c r="X4490" s="24"/>
      <c r="Y4490" s="24"/>
    </row>
    <row r="4491" spans="1:25">
      <c r="A4491" s="24"/>
      <c r="B4491" s="24"/>
      <c r="J4491" s="24"/>
      <c r="K4491" s="24"/>
      <c r="L4491" s="24"/>
      <c r="W4491" s="24"/>
      <c r="X4491" s="24"/>
      <c r="Y4491" s="24"/>
    </row>
    <row r="4492" spans="1:25">
      <c r="A4492" s="24"/>
      <c r="B4492" s="24"/>
      <c r="J4492" s="24"/>
      <c r="K4492" s="24"/>
      <c r="L4492" s="24"/>
      <c r="W4492" s="24"/>
      <c r="X4492" s="24"/>
      <c r="Y4492" s="24"/>
    </row>
    <row r="4493" spans="1:25">
      <c r="A4493" s="24"/>
      <c r="B4493" s="24"/>
      <c r="J4493" s="24"/>
      <c r="K4493" s="24"/>
      <c r="L4493" s="24"/>
      <c r="W4493" s="24"/>
      <c r="X4493" s="24"/>
      <c r="Y4493" s="24"/>
    </row>
    <row r="4494" spans="1:25">
      <c r="A4494" s="24"/>
      <c r="B4494" s="24"/>
      <c r="J4494" s="24"/>
      <c r="K4494" s="24"/>
      <c r="L4494" s="24"/>
      <c r="W4494" s="24"/>
      <c r="X4494" s="24"/>
      <c r="Y4494" s="24"/>
    </row>
    <row r="4495" spans="1:25">
      <c r="A4495" s="24"/>
      <c r="B4495" s="24"/>
      <c r="J4495" s="24"/>
      <c r="K4495" s="24"/>
      <c r="L4495" s="24"/>
      <c r="W4495" s="24"/>
      <c r="X4495" s="24"/>
      <c r="Y4495" s="24"/>
    </row>
    <row r="4496" spans="1:25">
      <c r="A4496" s="24"/>
      <c r="B4496" s="24"/>
      <c r="J4496" s="24"/>
      <c r="K4496" s="24"/>
      <c r="L4496" s="24"/>
      <c r="W4496" s="24"/>
      <c r="X4496" s="24"/>
      <c r="Y4496" s="24"/>
    </row>
    <row r="4497" spans="1:25">
      <c r="A4497" s="24"/>
      <c r="B4497" s="24"/>
      <c r="J4497" s="24"/>
      <c r="K4497" s="24"/>
      <c r="L4497" s="24"/>
      <c r="W4497" s="24"/>
      <c r="X4497" s="24"/>
      <c r="Y4497" s="24"/>
    </row>
    <row r="4498" spans="1:25">
      <c r="A4498" s="24"/>
      <c r="B4498" s="24"/>
      <c r="J4498" s="24"/>
      <c r="K4498" s="24"/>
      <c r="L4498" s="24"/>
      <c r="W4498" s="24"/>
      <c r="X4498" s="24"/>
      <c r="Y4498" s="24"/>
    </row>
    <row r="4499" spans="1:25">
      <c r="A4499" s="24"/>
      <c r="B4499" s="24"/>
      <c r="J4499" s="24"/>
      <c r="K4499" s="24"/>
      <c r="L4499" s="24"/>
      <c r="W4499" s="24"/>
      <c r="X4499" s="24"/>
      <c r="Y4499" s="24"/>
    </row>
    <row r="4500" spans="1:25">
      <c r="A4500" s="24"/>
      <c r="B4500" s="24"/>
      <c r="J4500" s="24"/>
      <c r="K4500" s="24"/>
      <c r="L4500" s="24"/>
      <c r="W4500" s="24"/>
      <c r="X4500" s="24"/>
      <c r="Y4500" s="24"/>
    </row>
    <row r="4501" spans="1:25">
      <c r="A4501" s="24"/>
      <c r="B4501" s="24"/>
      <c r="J4501" s="24"/>
      <c r="K4501" s="24"/>
      <c r="L4501" s="24"/>
      <c r="W4501" s="24"/>
      <c r="X4501" s="24"/>
      <c r="Y4501" s="24"/>
    </row>
    <row r="4502" spans="1:25">
      <c r="A4502" s="24"/>
      <c r="B4502" s="24"/>
      <c r="J4502" s="24"/>
      <c r="K4502" s="24"/>
      <c r="L4502" s="24"/>
      <c r="W4502" s="24"/>
      <c r="X4502" s="24"/>
      <c r="Y4502" s="24"/>
    </row>
    <row r="4503" spans="1:25">
      <c r="A4503" s="24"/>
      <c r="B4503" s="24"/>
      <c r="J4503" s="24"/>
      <c r="K4503" s="24"/>
      <c r="L4503" s="24"/>
      <c r="W4503" s="24"/>
      <c r="X4503" s="24"/>
      <c r="Y4503" s="24"/>
    </row>
    <row r="4504" spans="1:25">
      <c r="A4504" s="24"/>
      <c r="B4504" s="24"/>
      <c r="J4504" s="24"/>
      <c r="K4504" s="24"/>
      <c r="L4504" s="24"/>
      <c r="W4504" s="24"/>
      <c r="X4504" s="24"/>
      <c r="Y4504" s="24"/>
    </row>
    <row r="4505" spans="1:25">
      <c r="A4505" s="24"/>
      <c r="B4505" s="24"/>
      <c r="J4505" s="24"/>
      <c r="K4505" s="24"/>
      <c r="L4505" s="24"/>
      <c r="W4505" s="24"/>
      <c r="X4505" s="24"/>
      <c r="Y4505" s="24"/>
    </row>
    <row r="4506" spans="1:25">
      <c r="A4506" s="24"/>
      <c r="B4506" s="24"/>
      <c r="J4506" s="24"/>
      <c r="K4506" s="24"/>
      <c r="L4506" s="24"/>
      <c r="W4506" s="24"/>
      <c r="X4506" s="24"/>
      <c r="Y4506" s="24"/>
    </row>
    <row r="4507" spans="1:25">
      <c r="A4507" s="24"/>
      <c r="B4507" s="24"/>
      <c r="J4507" s="24"/>
      <c r="K4507" s="24"/>
      <c r="L4507" s="24"/>
      <c r="W4507" s="24"/>
      <c r="X4507" s="24"/>
      <c r="Y4507" s="24"/>
    </row>
    <row r="4508" spans="1:25">
      <c r="A4508" s="24"/>
      <c r="B4508" s="24"/>
      <c r="J4508" s="24"/>
      <c r="K4508" s="24"/>
      <c r="L4508" s="24"/>
      <c r="W4508" s="24"/>
      <c r="X4508" s="24"/>
      <c r="Y4508" s="24"/>
    </row>
    <row r="4509" spans="1:25">
      <c r="A4509" s="24"/>
      <c r="B4509" s="24"/>
      <c r="J4509" s="24"/>
      <c r="K4509" s="24"/>
      <c r="L4509" s="24"/>
      <c r="W4509" s="24"/>
      <c r="X4509" s="24"/>
      <c r="Y4509" s="24"/>
    </row>
    <row r="4510" spans="1:25">
      <c r="A4510" s="24"/>
      <c r="B4510" s="24"/>
      <c r="J4510" s="24"/>
      <c r="K4510" s="24"/>
      <c r="L4510" s="24"/>
      <c r="W4510" s="24"/>
      <c r="X4510" s="24"/>
      <c r="Y4510" s="24"/>
    </row>
    <row r="4511" spans="1:25">
      <c r="A4511" s="24"/>
      <c r="B4511" s="24"/>
      <c r="J4511" s="24"/>
      <c r="K4511" s="24"/>
      <c r="L4511" s="24"/>
      <c r="W4511" s="24"/>
      <c r="X4511" s="24"/>
      <c r="Y4511" s="24"/>
    </row>
    <row r="4512" spans="1:25">
      <c r="A4512" s="24"/>
      <c r="B4512" s="24"/>
      <c r="J4512" s="24"/>
      <c r="K4512" s="24"/>
      <c r="L4512" s="24"/>
      <c r="W4512" s="24"/>
      <c r="X4512" s="24"/>
      <c r="Y4512" s="24"/>
    </row>
    <row r="4513" spans="1:25">
      <c r="A4513" s="24"/>
      <c r="B4513" s="24"/>
      <c r="J4513" s="24"/>
      <c r="K4513" s="24"/>
      <c r="L4513" s="24"/>
      <c r="W4513" s="24"/>
      <c r="X4513" s="24"/>
      <c r="Y4513" s="24"/>
    </row>
    <row r="4514" spans="1:25">
      <c r="A4514" s="24"/>
      <c r="B4514" s="24"/>
      <c r="J4514" s="24"/>
      <c r="K4514" s="24"/>
      <c r="L4514" s="24"/>
      <c r="W4514" s="24"/>
      <c r="X4514" s="24"/>
      <c r="Y4514" s="24"/>
    </row>
    <row r="4515" spans="1:25">
      <c r="A4515" s="24"/>
      <c r="B4515" s="24"/>
      <c r="J4515" s="24"/>
      <c r="K4515" s="24"/>
      <c r="L4515" s="24"/>
      <c r="W4515" s="24"/>
      <c r="X4515" s="24"/>
      <c r="Y4515" s="24"/>
    </row>
    <row r="4516" spans="1:25">
      <c r="A4516" s="24"/>
      <c r="B4516" s="24"/>
      <c r="J4516" s="24"/>
      <c r="K4516" s="24"/>
      <c r="L4516" s="24"/>
      <c r="W4516" s="24"/>
      <c r="X4516" s="24"/>
      <c r="Y4516" s="24"/>
    </row>
    <row r="4517" spans="1:25">
      <c r="A4517" s="24"/>
      <c r="B4517" s="24"/>
      <c r="J4517" s="24"/>
      <c r="K4517" s="24"/>
      <c r="L4517" s="24"/>
      <c r="W4517" s="24"/>
      <c r="X4517" s="24"/>
      <c r="Y4517" s="24"/>
    </row>
    <row r="4518" spans="1:25">
      <c r="A4518" s="24"/>
      <c r="B4518" s="24"/>
      <c r="J4518" s="24"/>
      <c r="K4518" s="24"/>
      <c r="L4518" s="24"/>
      <c r="W4518" s="24"/>
      <c r="X4518" s="24"/>
      <c r="Y4518" s="24"/>
    </row>
    <row r="4519" spans="1:25">
      <c r="A4519" s="24"/>
      <c r="B4519" s="24"/>
      <c r="J4519" s="24"/>
      <c r="K4519" s="24"/>
      <c r="L4519" s="24"/>
      <c r="W4519" s="24"/>
      <c r="X4519" s="24"/>
      <c r="Y4519" s="24"/>
    </row>
    <row r="4520" spans="1:25">
      <c r="A4520" s="24"/>
      <c r="B4520" s="24"/>
      <c r="J4520" s="24"/>
      <c r="K4520" s="24"/>
      <c r="L4520" s="24"/>
      <c r="W4520" s="24"/>
      <c r="X4520" s="24"/>
      <c r="Y4520" s="24"/>
    </row>
    <row r="4521" spans="1:25">
      <c r="A4521" s="24"/>
      <c r="B4521" s="24"/>
      <c r="J4521" s="24"/>
      <c r="K4521" s="24"/>
      <c r="L4521" s="24"/>
      <c r="W4521" s="24"/>
      <c r="X4521" s="24"/>
      <c r="Y4521" s="24"/>
    </row>
    <row r="4522" spans="1:25">
      <c r="A4522" s="24"/>
      <c r="B4522" s="24"/>
      <c r="J4522" s="24"/>
      <c r="K4522" s="24"/>
      <c r="L4522" s="24"/>
      <c r="W4522" s="24"/>
      <c r="X4522" s="24"/>
      <c r="Y4522" s="24"/>
    </row>
    <row r="4523" spans="1:25">
      <c r="A4523" s="24"/>
      <c r="B4523" s="24"/>
      <c r="J4523" s="24"/>
      <c r="K4523" s="24"/>
      <c r="L4523" s="24"/>
      <c r="W4523" s="24"/>
      <c r="X4523" s="24"/>
      <c r="Y4523" s="24"/>
    </row>
    <row r="4524" spans="1:25">
      <c r="A4524" s="24"/>
      <c r="B4524" s="24"/>
      <c r="J4524" s="24"/>
      <c r="K4524" s="24"/>
      <c r="L4524" s="24"/>
      <c r="W4524" s="24"/>
      <c r="X4524" s="24"/>
      <c r="Y4524" s="24"/>
    </row>
    <row r="4525" spans="1:25">
      <c r="A4525" s="24"/>
      <c r="B4525" s="24"/>
      <c r="J4525" s="24"/>
      <c r="K4525" s="24"/>
      <c r="L4525" s="24"/>
      <c r="W4525" s="24"/>
      <c r="X4525" s="24"/>
      <c r="Y4525" s="24"/>
    </row>
    <row r="4526" spans="1:25">
      <c r="A4526" s="24"/>
      <c r="B4526" s="24"/>
      <c r="J4526" s="24"/>
      <c r="K4526" s="24"/>
      <c r="L4526" s="24"/>
      <c r="W4526" s="24"/>
      <c r="X4526" s="24"/>
      <c r="Y4526" s="24"/>
    </row>
    <row r="4527" spans="1:25">
      <c r="A4527" s="24"/>
      <c r="B4527" s="24"/>
      <c r="J4527" s="24"/>
      <c r="K4527" s="24"/>
      <c r="L4527" s="24"/>
      <c r="W4527" s="24"/>
      <c r="X4527" s="24"/>
      <c r="Y4527" s="24"/>
    </row>
    <row r="4528" spans="1:25">
      <c r="A4528" s="24"/>
      <c r="B4528" s="24"/>
      <c r="J4528" s="24"/>
      <c r="K4528" s="24"/>
      <c r="L4528" s="24"/>
      <c r="W4528" s="24"/>
      <c r="X4528" s="24"/>
      <c r="Y4528" s="24"/>
    </row>
    <row r="4529" spans="1:25">
      <c r="A4529" s="24"/>
      <c r="B4529" s="24"/>
      <c r="J4529" s="24"/>
      <c r="K4529" s="24"/>
      <c r="L4529" s="24"/>
      <c r="W4529" s="24"/>
      <c r="X4529" s="24"/>
      <c r="Y4529" s="24"/>
    </row>
    <row r="4530" spans="1:25">
      <c r="A4530" s="24"/>
      <c r="B4530" s="24"/>
      <c r="J4530" s="24"/>
      <c r="K4530" s="24"/>
      <c r="L4530" s="24"/>
      <c r="W4530" s="24"/>
      <c r="X4530" s="24"/>
      <c r="Y4530" s="24"/>
    </row>
    <row r="4531" spans="1:25">
      <c r="A4531" s="24"/>
      <c r="B4531" s="24"/>
      <c r="J4531" s="24"/>
      <c r="K4531" s="24"/>
      <c r="L4531" s="24"/>
      <c r="W4531" s="24"/>
      <c r="X4531" s="24"/>
      <c r="Y4531" s="24"/>
    </row>
    <row r="4532" spans="1:25">
      <c r="A4532" s="24"/>
      <c r="B4532" s="24"/>
      <c r="J4532" s="24"/>
      <c r="K4532" s="24"/>
      <c r="L4532" s="24"/>
      <c r="W4532" s="24"/>
      <c r="X4532" s="24"/>
      <c r="Y4532" s="24"/>
    </row>
    <row r="4533" spans="1:25">
      <c r="A4533" s="24"/>
      <c r="B4533" s="24"/>
      <c r="J4533" s="24"/>
      <c r="K4533" s="24"/>
      <c r="L4533" s="24"/>
      <c r="W4533" s="24"/>
      <c r="X4533" s="24"/>
      <c r="Y4533" s="24"/>
    </row>
    <row r="4534" spans="1:25">
      <c r="A4534" s="24"/>
      <c r="B4534" s="24"/>
      <c r="J4534" s="24"/>
      <c r="K4534" s="24"/>
      <c r="L4534" s="24"/>
      <c r="W4534" s="24"/>
      <c r="X4534" s="24"/>
      <c r="Y4534" s="24"/>
    </row>
    <row r="4535" spans="1:25">
      <c r="A4535" s="24"/>
      <c r="B4535" s="24"/>
      <c r="J4535" s="24"/>
      <c r="K4535" s="24"/>
      <c r="L4535" s="24"/>
      <c r="W4535" s="24"/>
      <c r="X4535" s="24"/>
      <c r="Y4535" s="24"/>
    </row>
    <row r="4536" spans="1:25">
      <c r="A4536" s="24"/>
      <c r="B4536" s="24"/>
      <c r="J4536" s="24"/>
      <c r="K4536" s="24"/>
      <c r="L4536" s="24"/>
      <c r="W4536" s="24"/>
      <c r="X4536" s="24"/>
      <c r="Y4536" s="24"/>
    </row>
    <row r="4537" spans="1:25">
      <c r="A4537" s="24"/>
      <c r="B4537" s="24"/>
      <c r="J4537" s="24"/>
      <c r="K4537" s="24"/>
      <c r="L4537" s="24"/>
      <c r="W4537" s="24"/>
      <c r="X4537" s="24"/>
      <c r="Y4537" s="24"/>
    </row>
    <row r="4538" spans="1:25">
      <c r="A4538" s="24"/>
      <c r="B4538" s="24"/>
      <c r="J4538" s="24"/>
      <c r="K4538" s="24"/>
      <c r="L4538" s="24"/>
      <c r="W4538" s="24"/>
      <c r="X4538" s="24"/>
      <c r="Y4538" s="24"/>
    </row>
    <row r="4539" spans="1:25">
      <c r="A4539" s="24"/>
      <c r="B4539" s="24"/>
      <c r="J4539" s="24"/>
      <c r="K4539" s="24"/>
      <c r="L4539" s="24"/>
      <c r="W4539" s="24"/>
      <c r="X4539" s="24"/>
      <c r="Y4539" s="24"/>
    </row>
    <row r="4540" spans="1:25">
      <c r="A4540" s="24"/>
      <c r="B4540" s="24"/>
      <c r="J4540" s="24"/>
      <c r="K4540" s="24"/>
      <c r="L4540" s="24"/>
      <c r="W4540" s="24"/>
      <c r="X4540" s="24"/>
      <c r="Y4540" s="24"/>
    </row>
    <row r="4541" spans="1:25">
      <c r="A4541" s="24"/>
      <c r="B4541" s="24"/>
      <c r="J4541" s="24"/>
      <c r="K4541" s="24"/>
      <c r="L4541" s="24"/>
      <c r="W4541" s="24"/>
      <c r="X4541" s="24"/>
      <c r="Y4541" s="24"/>
    </row>
    <row r="4542" spans="1:25">
      <c r="A4542" s="24"/>
      <c r="B4542" s="24"/>
      <c r="J4542" s="24"/>
      <c r="K4542" s="24"/>
      <c r="L4542" s="24"/>
      <c r="W4542" s="24"/>
      <c r="X4542" s="24"/>
      <c r="Y4542" s="24"/>
    </row>
    <row r="4543" spans="1:25">
      <c r="A4543" s="24"/>
      <c r="B4543" s="24"/>
      <c r="J4543" s="24"/>
      <c r="K4543" s="24"/>
      <c r="L4543" s="24"/>
      <c r="W4543" s="24"/>
      <c r="X4543" s="24"/>
      <c r="Y4543" s="24"/>
    </row>
    <row r="4544" spans="1:25">
      <c r="A4544" s="24"/>
      <c r="B4544" s="24"/>
      <c r="J4544" s="24"/>
      <c r="K4544" s="24"/>
      <c r="L4544" s="24"/>
      <c r="W4544" s="24"/>
      <c r="X4544" s="24"/>
      <c r="Y4544" s="24"/>
    </row>
    <row r="4545" spans="1:25">
      <c r="A4545" s="24"/>
      <c r="B4545" s="24"/>
      <c r="J4545" s="24"/>
      <c r="K4545" s="24"/>
      <c r="L4545" s="24"/>
      <c r="W4545" s="24"/>
      <c r="X4545" s="24"/>
      <c r="Y4545" s="24"/>
    </row>
    <row r="4546" spans="1:25">
      <c r="A4546" s="24"/>
      <c r="B4546" s="24"/>
      <c r="J4546" s="24"/>
      <c r="K4546" s="24"/>
      <c r="L4546" s="24"/>
      <c r="W4546" s="24"/>
      <c r="X4546" s="24"/>
      <c r="Y4546" s="24"/>
    </row>
    <row r="4547" spans="1:25">
      <c r="A4547" s="24"/>
      <c r="B4547" s="24"/>
      <c r="J4547" s="24"/>
      <c r="K4547" s="24"/>
      <c r="L4547" s="24"/>
      <c r="W4547" s="24"/>
      <c r="X4547" s="24"/>
      <c r="Y4547" s="24"/>
    </row>
    <row r="4548" spans="1:25">
      <c r="A4548" s="24"/>
      <c r="B4548" s="24"/>
      <c r="J4548" s="24"/>
      <c r="K4548" s="24"/>
      <c r="L4548" s="24"/>
      <c r="W4548" s="24"/>
      <c r="X4548" s="24"/>
      <c r="Y4548" s="24"/>
    </row>
    <row r="4549" spans="1:25">
      <c r="A4549" s="24"/>
      <c r="B4549" s="24"/>
      <c r="J4549" s="24"/>
      <c r="K4549" s="24"/>
      <c r="L4549" s="24"/>
      <c r="W4549" s="24"/>
      <c r="X4549" s="24"/>
      <c r="Y4549" s="24"/>
    </row>
    <row r="4550" spans="1:25">
      <c r="A4550" s="24"/>
      <c r="B4550" s="24"/>
      <c r="J4550" s="24"/>
      <c r="K4550" s="24"/>
      <c r="L4550" s="24"/>
      <c r="W4550" s="24"/>
      <c r="X4550" s="24"/>
      <c r="Y4550" s="24"/>
    </row>
    <row r="4551" spans="1:25">
      <c r="A4551" s="24"/>
      <c r="B4551" s="24"/>
      <c r="J4551" s="24"/>
      <c r="K4551" s="24"/>
      <c r="L4551" s="24"/>
      <c r="W4551" s="24"/>
      <c r="X4551" s="24"/>
      <c r="Y4551" s="24"/>
    </row>
    <row r="4552" spans="1:25">
      <c r="A4552" s="24"/>
      <c r="B4552" s="24"/>
      <c r="J4552" s="24"/>
      <c r="K4552" s="24"/>
      <c r="L4552" s="24"/>
      <c r="W4552" s="24"/>
      <c r="X4552" s="24"/>
      <c r="Y4552" s="24"/>
    </row>
    <row r="4553" spans="1:25">
      <c r="A4553" s="24"/>
      <c r="B4553" s="24"/>
      <c r="J4553" s="24"/>
      <c r="K4553" s="24"/>
      <c r="L4553" s="24"/>
      <c r="W4553" s="24"/>
      <c r="X4553" s="24"/>
      <c r="Y4553" s="24"/>
    </row>
    <row r="4554" spans="1:25">
      <c r="A4554" s="24"/>
      <c r="B4554" s="24"/>
      <c r="J4554" s="24"/>
      <c r="K4554" s="24"/>
      <c r="L4554" s="24"/>
      <c r="W4554" s="24"/>
      <c r="X4554" s="24"/>
      <c r="Y4554" s="24"/>
    </row>
    <row r="4555" spans="1:25">
      <c r="A4555" s="24"/>
      <c r="B4555" s="24"/>
      <c r="J4555" s="24"/>
      <c r="K4555" s="24"/>
      <c r="L4555" s="24"/>
      <c r="W4555" s="24"/>
      <c r="X4555" s="24"/>
      <c r="Y4555" s="24"/>
    </row>
    <row r="4556" spans="1:25">
      <c r="A4556" s="24"/>
      <c r="B4556" s="24"/>
      <c r="J4556" s="24"/>
      <c r="K4556" s="24"/>
      <c r="L4556" s="24"/>
      <c r="W4556" s="24"/>
      <c r="X4556" s="24"/>
      <c r="Y4556" s="24"/>
    </row>
    <row r="4557" spans="1:25">
      <c r="A4557" s="24"/>
      <c r="B4557" s="24"/>
      <c r="J4557" s="24"/>
      <c r="K4557" s="24"/>
      <c r="L4557" s="24"/>
      <c r="W4557" s="24"/>
      <c r="X4557" s="24"/>
      <c r="Y4557" s="24"/>
    </row>
    <row r="4558" spans="1:25">
      <c r="A4558" s="24"/>
      <c r="B4558" s="24"/>
      <c r="J4558" s="24"/>
      <c r="K4558" s="24"/>
      <c r="L4558" s="24"/>
      <c r="W4558" s="24"/>
      <c r="X4558" s="24"/>
      <c r="Y4558" s="24"/>
    </row>
    <row r="4559" spans="1:25">
      <c r="A4559" s="24"/>
      <c r="B4559" s="24"/>
      <c r="J4559" s="24"/>
      <c r="K4559" s="24"/>
      <c r="L4559" s="24"/>
      <c r="W4559" s="24"/>
      <c r="X4559" s="24"/>
      <c r="Y4559" s="24"/>
    </row>
    <row r="4560" spans="1:25">
      <c r="A4560" s="24"/>
      <c r="B4560" s="24"/>
      <c r="J4560" s="24"/>
      <c r="K4560" s="24"/>
      <c r="L4560" s="24"/>
      <c r="W4560" s="24"/>
      <c r="X4560" s="24"/>
      <c r="Y4560" s="24"/>
    </row>
    <row r="4561" spans="1:25">
      <c r="A4561" s="24"/>
      <c r="B4561" s="24"/>
      <c r="J4561" s="24"/>
      <c r="K4561" s="24"/>
      <c r="L4561" s="24"/>
      <c r="W4561" s="24"/>
      <c r="X4561" s="24"/>
      <c r="Y4561" s="24"/>
    </row>
    <row r="4562" spans="1:25">
      <c r="A4562" s="24"/>
      <c r="B4562" s="24"/>
      <c r="J4562" s="24"/>
      <c r="K4562" s="24"/>
      <c r="L4562" s="24"/>
      <c r="W4562" s="24"/>
      <c r="X4562" s="24"/>
      <c r="Y4562" s="24"/>
    </row>
    <row r="4563" spans="1:25">
      <c r="A4563" s="24"/>
      <c r="B4563" s="24"/>
      <c r="J4563" s="24"/>
      <c r="K4563" s="24"/>
      <c r="L4563" s="24"/>
      <c r="W4563" s="24"/>
      <c r="X4563" s="24"/>
      <c r="Y4563" s="24"/>
    </row>
    <row r="4564" spans="1:25">
      <c r="A4564" s="24"/>
      <c r="B4564" s="24"/>
      <c r="J4564" s="24"/>
      <c r="K4564" s="24"/>
      <c r="L4564" s="24"/>
      <c r="W4564" s="24"/>
      <c r="X4564" s="24"/>
      <c r="Y4564" s="24"/>
    </row>
    <row r="4565" spans="1:25">
      <c r="A4565" s="24"/>
      <c r="B4565" s="24"/>
      <c r="J4565" s="24"/>
      <c r="K4565" s="24"/>
      <c r="L4565" s="24"/>
      <c r="W4565" s="24"/>
      <c r="X4565" s="24"/>
      <c r="Y4565" s="24"/>
    </row>
    <row r="4566" spans="1:25">
      <c r="A4566" s="24"/>
      <c r="B4566" s="24"/>
      <c r="J4566" s="24"/>
      <c r="K4566" s="24"/>
      <c r="L4566" s="24"/>
      <c r="W4566" s="24"/>
      <c r="X4566" s="24"/>
      <c r="Y4566" s="24"/>
    </row>
    <row r="4567" spans="1:25">
      <c r="A4567" s="24"/>
      <c r="B4567" s="24"/>
      <c r="J4567" s="24"/>
      <c r="K4567" s="24"/>
      <c r="L4567" s="24"/>
      <c r="W4567" s="24"/>
      <c r="X4567" s="24"/>
      <c r="Y4567" s="24"/>
    </row>
    <row r="4568" spans="1:25">
      <c r="A4568" s="24"/>
      <c r="B4568" s="24"/>
      <c r="J4568" s="24"/>
      <c r="K4568" s="24"/>
      <c r="L4568" s="24"/>
      <c r="W4568" s="24"/>
      <c r="X4568" s="24"/>
      <c r="Y4568" s="24"/>
    </row>
    <row r="4569" spans="1:25">
      <c r="A4569" s="24"/>
      <c r="B4569" s="24"/>
      <c r="J4569" s="24"/>
      <c r="K4569" s="24"/>
      <c r="L4569" s="24"/>
      <c r="W4569" s="24"/>
      <c r="X4569" s="24"/>
      <c r="Y4569" s="24"/>
    </row>
    <row r="4570" spans="1:25">
      <c r="A4570" s="24"/>
      <c r="B4570" s="24"/>
      <c r="J4570" s="24"/>
      <c r="K4570" s="24"/>
      <c r="L4570" s="24"/>
      <c r="W4570" s="24"/>
      <c r="X4570" s="24"/>
      <c r="Y4570" s="24"/>
    </row>
    <row r="4571" spans="1:25">
      <c r="A4571" s="24"/>
      <c r="B4571" s="24"/>
      <c r="J4571" s="24"/>
      <c r="K4571" s="24"/>
      <c r="L4571" s="24"/>
      <c r="W4571" s="24"/>
      <c r="X4571" s="24"/>
      <c r="Y4571" s="24"/>
    </row>
    <row r="4572" spans="1:25">
      <c r="A4572" s="24"/>
      <c r="B4572" s="24"/>
      <c r="J4572" s="24"/>
      <c r="K4572" s="24"/>
      <c r="L4572" s="24"/>
      <c r="W4572" s="24"/>
      <c r="X4572" s="24"/>
      <c r="Y4572" s="24"/>
    </row>
    <row r="4573" spans="1:25">
      <c r="A4573" s="24"/>
      <c r="B4573" s="24"/>
      <c r="J4573" s="24"/>
      <c r="K4573" s="24"/>
      <c r="L4573" s="24"/>
      <c r="W4573" s="24"/>
      <c r="X4573" s="24"/>
      <c r="Y4573" s="24"/>
    </row>
    <row r="4574" spans="1:25">
      <c r="A4574" s="24"/>
      <c r="B4574" s="24"/>
      <c r="J4574" s="24"/>
      <c r="K4574" s="24"/>
      <c r="L4574" s="24"/>
      <c r="W4574" s="24"/>
      <c r="X4574" s="24"/>
      <c r="Y4574" s="24"/>
    </row>
    <row r="4575" spans="1:25">
      <c r="A4575" s="24"/>
      <c r="B4575" s="24"/>
      <c r="J4575" s="24"/>
      <c r="K4575" s="24"/>
      <c r="L4575" s="24"/>
      <c r="W4575" s="24"/>
      <c r="X4575" s="24"/>
      <c r="Y4575" s="24"/>
    </row>
    <row r="4576" spans="1:25">
      <c r="A4576" s="24"/>
      <c r="B4576" s="24"/>
      <c r="J4576" s="24"/>
      <c r="K4576" s="24"/>
      <c r="L4576" s="24"/>
      <c r="W4576" s="24"/>
      <c r="X4576" s="24"/>
      <c r="Y4576" s="24"/>
    </row>
    <row r="4577" spans="1:25">
      <c r="A4577" s="24"/>
      <c r="B4577" s="24"/>
      <c r="J4577" s="24"/>
      <c r="K4577" s="24"/>
      <c r="L4577" s="24"/>
      <c r="W4577" s="24"/>
      <c r="X4577" s="24"/>
      <c r="Y4577" s="24"/>
    </row>
    <row r="4578" spans="1:25">
      <c r="A4578" s="24"/>
      <c r="B4578" s="24"/>
      <c r="J4578" s="24"/>
      <c r="K4578" s="24"/>
      <c r="L4578" s="24"/>
      <c r="W4578" s="24"/>
      <c r="X4578" s="24"/>
      <c r="Y4578" s="24"/>
    </row>
    <row r="4579" spans="1:25">
      <c r="A4579" s="24"/>
      <c r="B4579" s="24"/>
      <c r="J4579" s="24"/>
      <c r="K4579" s="24"/>
      <c r="L4579" s="24"/>
      <c r="W4579" s="24"/>
      <c r="X4579" s="24"/>
      <c r="Y4579" s="24"/>
    </row>
    <row r="4580" spans="1:25">
      <c r="A4580" s="24"/>
      <c r="B4580" s="24"/>
      <c r="J4580" s="24"/>
      <c r="K4580" s="24"/>
      <c r="L4580" s="24"/>
      <c r="W4580" s="24"/>
      <c r="X4580" s="24"/>
      <c r="Y4580" s="24"/>
    </row>
    <row r="4581" spans="1:25">
      <c r="A4581" s="24"/>
      <c r="B4581" s="24"/>
      <c r="J4581" s="24"/>
      <c r="K4581" s="24"/>
      <c r="L4581" s="24"/>
      <c r="W4581" s="24"/>
      <c r="X4581" s="24"/>
      <c r="Y4581" s="24"/>
    </row>
    <row r="4582" spans="1:25">
      <c r="A4582" s="24"/>
      <c r="B4582" s="24"/>
      <c r="J4582" s="24"/>
      <c r="K4582" s="24"/>
      <c r="L4582" s="24"/>
      <c r="W4582" s="24"/>
      <c r="X4582" s="24"/>
      <c r="Y4582" s="24"/>
    </row>
    <row r="4583" spans="1:25">
      <c r="A4583" s="24"/>
      <c r="B4583" s="24"/>
      <c r="J4583" s="24"/>
      <c r="K4583" s="24"/>
      <c r="L4583" s="24"/>
      <c r="W4583" s="24"/>
      <c r="X4583" s="24"/>
      <c r="Y4583" s="24"/>
    </row>
    <row r="4584" spans="1:25">
      <c r="A4584" s="24"/>
      <c r="B4584" s="24"/>
      <c r="J4584" s="24"/>
      <c r="K4584" s="24"/>
      <c r="L4584" s="24"/>
      <c r="W4584" s="24"/>
      <c r="X4584" s="24"/>
      <c r="Y4584" s="24"/>
    </row>
    <row r="4585" spans="1:25">
      <c r="A4585" s="24"/>
      <c r="B4585" s="24"/>
      <c r="J4585" s="24"/>
      <c r="K4585" s="24"/>
      <c r="L4585" s="24"/>
      <c r="W4585" s="24"/>
      <c r="X4585" s="24"/>
      <c r="Y4585" s="24"/>
    </row>
    <row r="4586" spans="1:25">
      <c r="A4586" s="24"/>
      <c r="B4586" s="24"/>
      <c r="J4586" s="24"/>
      <c r="K4586" s="24"/>
      <c r="L4586" s="24"/>
      <c r="W4586" s="24"/>
      <c r="X4586" s="24"/>
      <c r="Y4586" s="24"/>
    </row>
    <row r="4587" spans="1:25">
      <c r="A4587" s="24"/>
      <c r="B4587" s="24"/>
      <c r="J4587" s="24"/>
      <c r="K4587" s="24"/>
      <c r="L4587" s="24"/>
      <c r="W4587" s="24"/>
      <c r="X4587" s="24"/>
      <c r="Y4587" s="24"/>
    </row>
    <row r="4588" spans="1:25">
      <c r="A4588" s="24"/>
      <c r="B4588" s="24"/>
      <c r="J4588" s="24"/>
      <c r="K4588" s="24"/>
      <c r="L4588" s="24"/>
      <c r="W4588" s="24"/>
      <c r="X4588" s="24"/>
      <c r="Y4588" s="24"/>
    </row>
    <row r="4589" spans="1:25">
      <c r="A4589" s="24"/>
      <c r="B4589" s="24"/>
      <c r="J4589" s="24"/>
      <c r="K4589" s="24"/>
      <c r="L4589" s="24"/>
      <c r="W4589" s="24"/>
      <c r="X4589" s="24"/>
      <c r="Y4589" s="24"/>
    </row>
    <row r="4590" spans="1:25">
      <c r="A4590" s="24"/>
      <c r="B4590" s="24"/>
      <c r="J4590" s="24"/>
      <c r="K4590" s="24"/>
      <c r="L4590" s="24"/>
      <c r="W4590" s="24"/>
      <c r="X4590" s="24"/>
      <c r="Y4590" s="24"/>
    </row>
    <row r="4591" spans="1:25">
      <c r="A4591" s="24"/>
      <c r="B4591" s="24"/>
      <c r="J4591" s="24"/>
      <c r="K4591" s="24"/>
      <c r="L4591" s="24"/>
      <c r="W4591" s="24"/>
      <c r="X4591" s="24"/>
      <c r="Y4591" s="24"/>
    </row>
    <row r="4592" spans="1:25">
      <c r="A4592" s="24"/>
      <c r="B4592" s="24"/>
      <c r="J4592" s="24"/>
      <c r="K4592" s="24"/>
      <c r="L4592" s="24"/>
      <c r="W4592" s="24"/>
      <c r="X4592" s="24"/>
      <c r="Y4592" s="24"/>
    </row>
    <row r="4593" spans="1:25">
      <c r="A4593" s="24"/>
      <c r="B4593" s="24"/>
      <c r="J4593" s="24"/>
      <c r="K4593" s="24"/>
      <c r="L4593" s="24"/>
      <c r="W4593" s="24"/>
      <c r="X4593" s="24"/>
      <c r="Y4593" s="24"/>
    </row>
    <row r="4594" spans="1:25">
      <c r="A4594" s="24"/>
      <c r="B4594" s="24"/>
      <c r="J4594" s="24"/>
      <c r="K4594" s="24"/>
      <c r="L4594" s="24"/>
      <c r="W4594" s="24"/>
      <c r="X4594" s="24"/>
      <c r="Y4594" s="24"/>
    </row>
    <row r="4595" spans="1:25">
      <c r="A4595" s="24"/>
      <c r="B4595" s="24"/>
      <c r="J4595" s="24"/>
      <c r="K4595" s="24"/>
      <c r="L4595" s="24"/>
      <c r="W4595" s="24"/>
      <c r="X4595" s="24"/>
      <c r="Y4595" s="24"/>
    </row>
    <row r="4596" spans="1:25">
      <c r="A4596" s="24"/>
      <c r="B4596" s="24"/>
      <c r="J4596" s="24"/>
      <c r="K4596" s="24"/>
      <c r="L4596" s="24"/>
      <c r="W4596" s="24"/>
      <c r="X4596" s="24"/>
      <c r="Y4596" s="24"/>
    </row>
    <row r="4597" spans="1:25">
      <c r="A4597" s="24"/>
      <c r="B4597" s="24"/>
      <c r="J4597" s="24"/>
      <c r="K4597" s="24"/>
      <c r="L4597" s="24"/>
      <c r="W4597" s="24"/>
      <c r="X4597" s="24"/>
      <c r="Y4597" s="24"/>
    </row>
    <row r="4598" spans="1:25">
      <c r="A4598" s="24"/>
      <c r="B4598" s="24"/>
      <c r="J4598" s="24"/>
      <c r="K4598" s="24"/>
      <c r="L4598" s="24"/>
      <c r="W4598" s="24"/>
      <c r="X4598" s="24"/>
      <c r="Y4598" s="24"/>
    </row>
    <row r="4599" spans="1:25">
      <c r="A4599" s="24"/>
      <c r="B4599" s="24"/>
      <c r="J4599" s="24"/>
      <c r="K4599" s="24"/>
      <c r="L4599" s="24"/>
      <c r="W4599" s="24"/>
      <c r="X4599" s="24"/>
      <c r="Y4599" s="24"/>
    </row>
    <row r="4600" spans="1:25">
      <c r="A4600" s="24"/>
      <c r="B4600" s="24"/>
      <c r="J4600" s="24"/>
      <c r="K4600" s="24"/>
      <c r="L4600" s="24"/>
      <c r="W4600" s="24"/>
      <c r="X4600" s="24"/>
      <c r="Y4600" s="24"/>
    </row>
    <row r="4601" spans="1:25">
      <c r="A4601" s="24"/>
      <c r="B4601" s="24"/>
      <c r="J4601" s="24"/>
      <c r="K4601" s="24"/>
      <c r="L4601" s="24"/>
      <c r="W4601" s="24"/>
      <c r="X4601" s="24"/>
      <c r="Y4601" s="24"/>
    </row>
    <row r="4602" spans="1:25">
      <c r="A4602" s="24"/>
      <c r="B4602" s="24"/>
      <c r="J4602" s="24"/>
      <c r="K4602" s="24"/>
      <c r="L4602" s="24"/>
      <c r="W4602" s="24"/>
      <c r="X4602" s="24"/>
      <c r="Y4602" s="24"/>
    </row>
    <row r="4603" spans="1:25">
      <c r="A4603" s="24"/>
      <c r="B4603" s="24"/>
      <c r="J4603" s="24"/>
      <c r="K4603" s="24"/>
      <c r="L4603" s="24"/>
      <c r="W4603" s="24"/>
      <c r="X4603" s="24"/>
      <c r="Y4603" s="24"/>
    </row>
    <row r="4604" spans="1:25">
      <c r="A4604" s="24"/>
      <c r="B4604" s="24"/>
      <c r="J4604" s="24"/>
      <c r="K4604" s="24"/>
      <c r="L4604" s="24"/>
      <c r="W4604" s="24"/>
      <c r="X4604" s="24"/>
      <c r="Y4604" s="24"/>
    </row>
    <row r="4605" spans="1:25">
      <c r="A4605" s="24"/>
      <c r="B4605" s="24"/>
      <c r="J4605" s="24"/>
      <c r="K4605" s="24"/>
      <c r="L4605" s="24"/>
      <c r="W4605" s="24"/>
      <c r="X4605" s="24"/>
      <c r="Y4605" s="24"/>
    </row>
    <row r="4606" spans="1:25">
      <c r="A4606" s="24"/>
      <c r="B4606" s="24"/>
      <c r="J4606" s="24"/>
      <c r="K4606" s="24"/>
      <c r="L4606" s="24"/>
      <c r="W4606" s="24"/>
      <c r="X4606" s="24"/>
      <c r="Y4606" s="24"/>
    </row>
    <row r="4607" spans="1:25">
      <c r="A4607" s="24"/>
      <c r="B4607" s="24"/>
      <c r="J4607" s="24"/>
      <c r="K4607" s="24"/>
      <c r="L4607" s="24"/>
      <c r="W4607" s="24"/>
      <c r="X4607" s="24"/>
      <c r="Y4607" s="24"/>
    </row>
    <row r="4608" spans="1:25">
      <c r="A4608" s="24"/>
      <c r="B4608" s="24"/>
      <c r="J4608" s="24"/>
      <c r="K4608" s="24"/>
      <c r="L4608" s="24"/>
      <c r="W4608" s="24"/>
      <c r="X4608" s="24"/>
      <c r="Y4608" s="24"/>
    </row>
    <row r="4609" spans="1:25">
      <c r="A4609" s="24"/>
      <c r="B4609" s="24"/>
      <c r="J4609" s="24"/>
      <c r="K4609" s="24"/>
      <c r="L4609" s="24"/>
      <c r="W4609" s="24"/>
      <c r="X4609" s="24"/>
      <c r="Y4609" s="24"/>
    </row>
    <row r="4610" spans="1:25">
      <c r="A4610" s="24"/>
      <c r="B4610" s="24"/>
      <c r="J4610" s="24"/>
      <c r="K4610" s="24"/>
      <c r="L4610" s="24"/>
      <c r="W4610" s="24"/>
      <c r="X4610" s="24"/>
      <c r="Y4610" s="24"/>
    </row>
    <row r="4611" spans="1:25">
      <c r="A4611" s="24"/>
      <c r="B4611" s="24"/>
      <c r="J4611" s="24"/>
      <c r="K4611" s="24"/>
      <c r="L4611" s="24"/>
      <c r="W4611" s="24"/>
      <c r="X4611" s="24"/>
      <c r="Y4611" s="24"/>
    </row>
    <row r="4612" spans="1:25">
      <c r="A4612" s="24"/>
      <c r="B4612" s="24"/>
      <c r="J4612" s="24"/>
      <c r="K4612" s="24"/>
      <c r="L4612" s="24"/>
      <c r="W4612" s="24"/>
      <c r="X4612" s="24"/>
      <c r="Y4612" s="24"/>
    </row>
    <row r="4613" spans="1:25">
      <c r="A4613" s="24"/>
      <c r="B4613" s="24"/>
      <c r="J4613" s="24"/>
      <c r="K4613" s="24"/>
      <c r="L4613" s="24"/>
      <c r="W4613" s="24"/>
      <c r="X4613" s="24"/>
      <c r="Y4613" s="24"/>
    </row>
    <row r="4614" spans="1:25">
      <c r="A4614" s="24"/>
      <c r="B4614" s="24"/>
      <c r="J4614" s="24"/>
      <c r="K4614" s="24"/>
      <c r="L4614" s="24"/>
      <c r="W4614" s="24"/>
      <c r="X4614" s="24"/>
      <c r="Y4614" s="24"/>
    </row>
    <row r="4615" spans="1:25">
      <c r="A4615" s="24"/>
      <c r="B4615" s="24"/>
      <c r="J4615" s="24"/>
      <c r="K4615" s="24"/>
      <c r="L4615" s="24"/>
      <c r="W4615" s="24"/>
      <c r="X4615" s="24"/>
      <c r="Y4615" s="24"/>
    </row>
    <row r="4616" spans="1:25">
      <c r="A4616" s="24"/>
      <c r="B4616" s="24"/>
      <c r="J4616" s="24"/>
      <c r="K4616" s="24"/>
      <c r="L4616" s="24"/>
      <c r="W4616" s="24"/>
      <c r="X4616" s="24"/>
      <c r="Y4616" s="24"/>
    </row>
    <row r="4617" spans="1:25">
      <c r="A4617" s="24"/>
      <c r="B4617" s="24"/>
      <c r="J4617" s="24"/>
      <c r="K4617" s="24"/>
      <c r="L4617" s="24"/>
      <c r="W4617" s="24"/>
      <c r="X4617" s="24"/>
      <c r="Y4617" s="24"/>
    </row>
    <row r="4618" spans="1:25">
      <c r="A4618" s="24"/>
      <c r="B4618" s="24"/>
      <c r="J4618" s="24"/>
      <c r="K4618" s="24"/>
      <c r="L4618" s="24"/>
      <c r="W4618" s="24"/>
      <c r="X4618" s="24"/>
      <c r="Y4618" s="24"/>
    </row>
    <row r="4619" spans="1:25">
      <c r="A4619" s="24"/>
      <c r="B4619" s="24"/>
      <c r="J4619" s="24"/>
      <c r="K4619" s="24"/>
      <c r="L4619" s="24"/>
      <c r="W4619" s="24"/>
      <c r="X4619" s="24"/>
      <c r="Y4619" s="24"/>
    </row>
    <row r="4620" spans="1:25">
      <c r="A4620" s="24"/>
      <c r="B4620" s="24"/>
      <c r="J4620" s="24"/>
      <c r="K4620" s="24"/>
      <c r="L4620" s="24"/>
      <c r="W4620" s="24"/>
      <c r="X4620" s="24"/>
      <c r="Y4620" s="24"/>
    </row>
    <row r="4621" spans="1:25">
      <c r="A4621" s="24"/>
      <c r="B4621" s="24"/>
      <c r="J4621" s="24"/>
      <c r="K4621" s="24"/>
      <c r="L4621" s="24"/>
      <c r="W4621" s="24"/>
      <c r="X4621" s="24"/>
      <c r="Y4621" s="24"/>
    </row>
    <row r="4622" spans="1:25">
      <c r="A4622" s="24"/>
      <c r="B4622" s="24"/>
      <c r="J4622" s="24"/>
      <c r="K4622" s="24"/>
      <c r="L4622" s="24"/>
      <c r="W4622" s="24"/>
      <c r="X4622" s="24"/>
      <c r="Y4622" s="24"/>
    </row>
    <row r="4623" spans="1:25">
      <c r="A4623" s="24"/>
      <c r="B4623" s="24"/>
      <c r="J4623" s="24"/>
      <c r="K4623" s="24"/>
      <c r="L4623" s="24"/>
      <c r="W4623" s="24"/>
      <c r="X4623" s="24"/>
      <c r="Y4623" s="24"/>
    </row>
    <row r="4624" spans="1:25">
      <c r="A4624" s="24"/>
      <c r="B4624" s="24"/>
      <c r="J4624" s="24"/>
      <c r="K4624" s="24"/>
      <c r="L4624" s="24"/>
      <c r="W4624" s="24"/>
      <c r="X4624" s="24"/>
      <c r="Y4624" s="24"/>
    </row>
    <row r="4625" spans="1:25">
      <c r="A4625" s="24"/>
      <c r="B4625" s="24"/>
      <c r="J4625" s="24"/>
      <c r="K4625" s="24"/>
      <c r="L4625" s="24"/>
      <c r="W4625" s="24"/>
      <c r="X4625" s="24"/>
      <c r="Y4625" s="24"/>
    </row>
    <row r="4626" spans="1:25">
      <c r="A4626" s="24"/>
      <c r="B4626" s="24"/>
      <c r="J4626" s="24"/>
      <c r="K4626" s="24"/>
      <c r="L4626" s="24"/>
      <c r="W4626" s="24"/>
      <c r="X4626" s="24"/>
      <c r="Y4626" s="24"/>
    </row>
    <row r="4627" spans="1:25">
      <c r="A4627" s="24"/>
      <c r="B4627" s="24"/>
      <c r="J4627" s="24"/>
      <c r="K4627" s="24"/>
      <c r="L4627" s="24"/>
      <c r="W4627" s="24"/>
      <c r="X4627" s="24"/>
      <c r="Y4627" s="24"/>
    </row>
    <row r="4628" spans="1:25">
      <c r="A4628" s="24"/>
      <c r="B4628" s="24"/>
      <c r="J4628" s="24"/>
      <c r="K4628" s="24"/>
      <c r="L4628" s="24"/>
      <c r="W4628" s="24"/>
      <c r="X4628" s="24"/>
      <c r="Y4628" s="24"/>
    </row>
    <row r="4629" spans="1:25">
      <c r="A4629" s="24"/>
      <c r="B4629" s="24"/>
      <c r="J4629" s="24"/>
      <c r="K4629" s="24"/>
      <c r="L4629" s="24"/>
      <c r="W4629" s="24"/>
      <c r="X4629" s="24"/>
      <c r="Y4629" s="24"/>
    </row>
    <row r="4630" spans="1:25">
      <c r="A4630" s="24"/>
      <c r="B4630" s="24"/>
      <c r="J4630" s="24"/>
      <c r="K4630" s="24"/>
      <c r="L4630" s="24"/>
      <c r="W4630" s="24"/>
      <c r="X4630" s="24"/>
      <c r="Y4630" s="24"/>
    </row>
    <row r="4631" spans="1:25">
      <c r="A4631" s="24"/>
      <c r="B4631" s="24"/>
      <c r="J4631" s="24"/>
      <c r="K4631" s="24"/>
      <c r="L4631" s="24"/>
      <c r="W4631" s="24"/>
      <c r="X4631" s="24"/>
      <c r="Y4631" s="24"/>
    </row>
    <row r="4632" spans="1:25">
      <c r="A4632" s="24"/>
      <c r="B4632" s="24"/>
      <c r="J4632" s="24"/>
      <c r="K4632" s="24"/>
      <c r="L4632" s="24"/>
      <c r="W4632" s="24"/>
      <c r="X4632" s="24"/>
      <c r="Y4632" s="24"/>
    </row>
    <row r="4633" spans="1:25">
      <c r="A4633" s="24"/>
      <c r="B4633" s="24"/>
      <c r="J4633" s="24"/>
      <c r="K4633" s="24"/>
      <c r="L4633" s="24"/>
      <c r="W4633" s="24"/>
      <c r="X4633" s="24"/>
      <c r="Y4633" s="24"/>
    </row>
    <row r="4634" spans="1:25">
      <c r="A4634" s="24"/>
      <c r="B4634" s="24"/>
      <c r="J4634" s="24"/>
      <c r="K4634" s="24"/>
      <c r="L4634" s="24"/>
      <c r="W4634" s="24"/>
      <c r="X4634" s="24"/>
      <c r="Y4634" s="24"/>
    </row>
    <row r="4635" spans="1:25">
      <c r="A4635" s="24"/>
      <c r="B4635" s="24"/>
      <c r="J4635" s="24"/>
      <c r="K4635" s="24"/>
      <c r="L4635" s="24"/>
      <c r="W4635" s="24"/>
      <c r="X4635" s="24"/>
      <c r="Y4635" s="24"/>
    </row>
    <row r="4636" spans="1:25">
      <c r="A4636" s="24"/>
      <c r="B4636" s="24"/>
      <c r="J4636" s="24"/>
      <c r="K4636" s="24"/>
      <c r="L4636" s="24"/>
      <c r="W4636" s="24"/>
      <c r="X4636" s="24"/>
      <c r="Y4636" s="24"/>
    </row>
    <row r="4637" spans="1:25">
      <c r="A4637" s="24"/>
      <c r="B4637" s="24"/>
      <c r="J4637" s="24"/>
      <c r="K4637" s="24"/>
      <c r="L4637" s="24"/>
      <c r="W4637" s="24"/>
      <c r="X4637" s="24"/>
      <c r="Y4637" s="24"/>
    </row>
    <row r="4638" spans="1:25">
      <c r="A4638" s="24"/>
      <c r="B4638" s="24"/>
      <c r="J4638" s="24"/>
      <c r="K4638" s="24"/>
      <c r="L4638" s="24"/>
      <c r="W4638" s="24"/>
      <c r="X4638" s="24"/>
      <c r="Y4638" s="24"/>
    </row>
    <row r="4639" spans="1:25">
      <c r="A4639" s="24"/>
      <c r="B4639" s="24"/>
      <c r="J4639" s="24"/>
      <c r="K4639" s="24"/>
      <c r="L4639" s="24"/>
      <c r="W4639" s="24"/>
      <c r="X4639" s="24"/>
      <c r="Y4639" s="24"/>
    </row>
    <row r="4640" spans="1:25">
      <c r="A4640" s="24"/>
      <c r="B4640" s="24"/>
      <c r="J4640" s="24"/>
      <c r="K4640" s="24"/>
      <c r="L4640" s="24"/>
      <c r="W4640" s="24"/>
      <c r="X4640" s="24"/>
      <c r="Y4640" s="24"/>
    </row>
    <row r="4641" spans="1:25">
      <c r="A4641" s="24"/>
      <c r="B4641" s="24"/>
      <c r="J4641" s="24"/>
      <c r="K4641" s="24"/>
      <c r="L4641" s="24"/>
      <c r="W4641" s="24"/>
      <c r="X4641" s="24"/>
      <c r="Y4641" s="24"/>
    </row>
    <row r="4642" spans="1:25">
      <c r="A4642" s="24"/>
      <c r="B4642" s="24"/>
      <c r="J4642" s="24"/>
      <c r="K4642" s="24"/>
      <c r="L4642" s="24"/>
      <c r="W4642" s="24"/>
      <c r="X4642" s="24"/>
      <c r="Y4642" s="24"/>
    </row>
    <row r="4643" spans="1:25">
      <c r="A4643" s="24"/>
      <c r="B4643" s="24"/>
      <c r="J4643" s="24"/>
      <c r="K4643" s="24"/>
      <c r="L4643" s="24"/>
      <c r="W4643" s="24"/>
      <c r="X4643" s="24"/>
      <c r="Y4643" s="24"/>
    </row>
    <row r="4644" spans="1:25">
      <c r="A4644" s="24"/>
      <c r="B4644" s="24"/>
      <c r="J4644" s="24"/>
      <c r="K4644" s="24"/>
      <c r="L4644" s="24"/>
      <c r="W4644" s="24"/>
      <c r="X4644" s="24"/>
      <c r="Y4644" s="24"/>
    </row>
    <row r="4645" spans="1:25">
      <c r="A4645" s="24"/>
      <c r="B4645" s="24"/>
      <c r="J4645" s="24"/>
      <c r="K4645" s="24"/>
      <c r="L4645" s="24"/>
      <c r="W4645" s="24"/>
      <c r="X4645" s="24"/>
      <c r="Y4645" s="24"/>
    </row>
    <row r="4646" spans="1:25">
      <c r="A4646" s="24"/>
      <c r="B4646" s="24"/>
      <c r="J4646" s="24"/>
      <c r="K4646" s="24"/>
      <c r="L4646" s="24"/>
      <c r="W4646" s="24"/>
      <c r="X4646" s="24"/>
      <c r="Y4646" s="24"/>
    </row>
    <row r="4647" spans="1:25">
      <c r="A4647" s="24"/>
      <c r="B4647" s="24"/>
      <c r="J4647" s="24"/>
      <c r="K4647" s="24"/>
      <c r="L4647" s="24"/>
      <c r="W4647" s="24"/>
      <c r="X4647" s="24"/>
      <c r="Y4647" s="24"/>
    </row>
    <row r="4648" spans="1:25">
      <c r="A4648" s="24"/>
      <c r="B4648" s="24"/>
      <c r="J4648" s="24"/>
      <c r="K4648" s="24"/>
      <c r="L4648" s="24"/>
      <c r="W4648" s="24"/>
      <c r="X4648" s="24"/>
      <c r="Y4648" s="24"/>
    </row>
    <row r="4649" spans="1:25">
      <c r="A4649" s="24"/>
      <c r="B4649" s="24"/>
      <c r="J4649" s="24"/>
      <c r="K4649" s="24"/>
      <c r="L4649" s="24"/>
      <c r="W4649" s="24"/>
      <c r="X4649" s="24"/>
      <c r="Y4649" s="24"/>
    </row>
    <row r="4650" spans="1:25">
      <c r="A4650" s="24"/>
      <c r="B4650" s="24"/>
      <c r="J4650" s="24"/>
      <c r="K4650" s="24"/>
      <c r="L4650" s="24"/>
      <c r="W4650" s="24"/>
      <c r="X4650" s="24"/>
      <c r="Y4650" s="24"/>
    </row>
    <row r="4651" spans="1:25">
      <c r="A4651" s="24"/>
      <c r="B4651" s="24"/>
      <c r="J4651" s="24"/>
      <c r="K4651" s="24"/>
      <c r="L4651" s="24"/>
      <c r="W4651" s="24"/>
      <c r="X4651" s="24"/>
      <c r="Y4651" s="24"/>
    </row>
    <row r="4652" spans="1:25">
      <c r="A4652" s="24"/>
      <c r="B4652" s="24"/>
      <c r="J4652" s="24"/>
      <c r="K4652" s="24"/>
      <c r="L4652" s="24"/>
      <c r="W4652" s="24"/>
      <c r="X4652" s="24"/>
      <c r="Y4652" s="24"/>
    </row>
    <row r="4653" spans="1:25">
      <c r="A4653" s="24"/>
      <c r="B4653" s="24"/>
      <c r="J4653" s="24"/>
      <c r="K4653" s="24"/>
      <c r="L4653" s="24"/>
      <c r="W4653" s="24"/>
      <c r="X4653" s="24"/>
      <c r="Y4653" s="24"/>
    </row>
    <row r="4654" spans="1:25">
      <c r="A4654" s="24"/>
      <c r="B4654" s="24"/>
      <c r="J4654" s="24"/>
      <c r="K4654" s="24"/>
      <c r="L4654" s="24"/>
      <c r="W4654" s="24"/>
      <c r="X4654" s="24"/>
      <c r="Y4654" s="24"/>
    </row>
    <row r="4655" spans="1:25">
      <c r="A4655" s="24"/>
      <c r="B4655" s="24"/>
      <c r="J4655" s="24"/>
      <c r="K4655" s="24"/>
      <c r="L4655" s="24"/>
      <c r="W4655" s="24"/>
      <c r="X4655" s="24"/>
      <c r="Y4655" s="24"/>
    </row>
    <row r="4656" spans="1:25">
      <c r="A4656" s="24"/>
      <c r="B4656" s="24"/>
      <c r="J4656" s="24"/>
      <c r="K4656" s="24"/>
      <c r="L4656" s="24"/>
      <c r="W4656" s="24"/>
      <c r="X4656" s="24"/>
      <c r="Y4656" s="24"/>
    </row>
    <row r="4657" spans="1:25">
      <c r="A4657" s="24"/>
      <c r="B4657" s="24"/>
      <c r="J4657" s="24"/>
      <c r="K4657" s="24"/>
      <c r="L4657" s="24"/>
      <c r="W4657" s="24"/>
      <c r="X4657" s="24"/>
      <c r="Y4657" s="24"/>
    </row>
    <row r="4658" spans="1:25">
      <c r="A4658" s="24"/>
      <c r="B4658" s="24"/>
      <c r="J4658" s="24"/>
      <c r="K4658" s="24"/>
      <c r="L4658" s="24"/>
      <c r="W4658" s="24"/>
      <c r="X4658" s="24"/>
      <c r="Y4658" s="24"/>
    </row>
    <row r="4659" spans="1:25">
      <c r="A4659" s="24"/>
      <c r="B4659" s="24"/>
      <c r="J4659" s="24"/>
      <c r="K4659" s="24"/>
      <c r="L4659" s="24"/>
      <c r="W4659" s="24"/>
      <c r="X4659" s="24"/>
      <c r="Y4659" s="24"/>
    </row>
    <row r="4660" spans="1:25">
      <c r="A4660" s="24"/>
      <c r="B4660" s="24"/>
      <c r="J4660" s="24"/>
      <c r="K4660" s="24"/>
      <c r="L4660" s="24"/>
      <c r="W4660" s="24"/>
      <c r="X4660" s="24"/>
      <c r="Y4660" s="24"/>
    </row>
    <row r="4661" spans="1:25">
      <c r="A4661" s="24"/>
      <c r="B4661" s="24"/>
      <c r="J4661" s="24"/>
      <c r="K4661" s="24"/>
      <c r="L4661" s="24"/>
      <c r="W4661" s="24"/>
      <c r="X4661" s="24"/>
      <c r="Y4661" s="24"/>
    </row>
    <row r="4662" spans="1:25">
      <c r="A4662" s="24"/>
      <c r="B4662" s="24"/>
      <c r="J4662" s="24"/>
      <c r="K4662" s="24"/>
      <c r="L4662" s="24"/>
      <c r="W4662" s="24"/>
      <c r="X4662" s="24"/>
      <c r="Y4662" s="24"/>
    </row>
    <row r="4663" spans="1:25">
      <c r="A4663" s="24"/>
      <c r="B4663" s="24"/>
      <c r="J4663" s="24"/>
      <c r="K4663" s="24"/>
      <c r="L4663" s="24"/>
      <c r="W4663" s="24"/>
      <c r="X4663" s="24"/>
      <c r="Y4663" s="24"/>
    </row>
    <row r="4664" spans="1:25">
      <c r="A4664" s="24"/>
      <c r="B4664" s="24"/>
      <c r="J4664" s="24"/>
      <c r="K4664" s="24"/>
      <c r="L4664" s="24"/>
      <c r="W4664" s="24"/>
      <c r="X4664" s="24"/>
      <c r="Y4664" s="24"/>
    </row>
    <row r="4665" spans="1:25">
      <c r="A4665" s="24"/>
      <c r="B4665" s="24"/>
      <c r="J4665" s="24"/>
      <c r="K4665" s="24"/>
      <c r="L4665" s="24"/>
      <c r="W4665" s="24"/>
      <c r="X4665" s="24"/>
      <c r="Y4665" s="24"/>
    </row>
    <row r="4666" spans="1:25">
      <c r="A4666" s="24"/>
      <c r="B4666" s="24"/>
      <c r="J4666" s="24"/>
      <c r="K4666" s="24"/>
      <c r="L4666" s="24"/>
      <c r="W4666" s="24"/>
      <c r="X4666" s="24"/>
      <c r="Y4666" s="24"/>
    </row>
    <row r="4667" spans="1:25">
      <c r="A4667" s="24"/>
      <c r="B4667" s="24"/>
      <c r="J4667" s="24"/>
      <c r="K4667" s="24"/>
      <c r="L4667" s="24"/>
      <c r="W4667" s="24"/>
      <c r="X4667" s="24"/>
      <c r="Y4667" s="24"/>
    </row>
    <row r="4668" spans="1:25">
      <c r="A4668" s="24"/>
      <c r="B4668" s="24"/>
      <c r="J4668" s="24"/>
      <c r="K4668" s="24"/>
      <c r="L4668" s="24"/>
      <c r="W4668" s="24"/>
      <c r="X4668" s="24"/>
      <c r="Y4668" s="24"/>
    </row>
    <row r="4669" spans="1:25">
      <c r="A4669" s="24"/>
      <c r="B4669" s="24"/>
      <c r="J4669" s="24"/>
      <c r="K4669" s="24"/>
      <c r="L4669" s="24"/>
      <c r="W4669" s="24"/>
      <c r="X4669" s="24"/>
      <c r="Y4669" s="24"/>
    </row>
    <row r="4670" spans="1:25">
      <c r="A4670" s="24"/>
      <c r="B4670" s="24"/>
      <c r="J4670" s="24"/>
      <c r="K4670" s="24"/>
      <c r="L4670" s="24"/>
      <c r="W4670" s="24"/>
      <c r="X4670" s="24"/>
      <c r="Y4670" s="24"/>
    </row>
    <row r="4671" spans="1:25">
      <c r="A4671" s="24"/>
      <c r="B4671" s="24"/>
      <c r="J4671" s="24"/>
      <c r="K4671" s="24"/>
      <c r="L4671" s="24"/>
      <c r="W4671" s="24"/>
      <c r="X4671" s="24"/>
      <c r="Y4671" s="24"/>
    </row>
    <row r="4672" spans="1:25">
      <c r="A4672" s="24"/>
      <c r="B4672" s="24"/>
      <c r="J4672" s="24"/>
      <c r="K4672" s="24"/>
      <c r="L4672" s="24"/>
      <c r="W4672" s="24"/>
      <c r="X4672" s="24"/>
      <c r="Y4672" s="24"/>
    </row>
    <row r="4673" spans="1:25">
      <c r="A4673" s="24"/>
      <c r="B4673" s="24"/>
      <c r="J4673" s="24"/>
      <c r="K4673" s="24"/>
      <c r="L4673" s="24"/>
      <c r="W4673" s="24"/>
      <c r="X4673" s="24"/>
      <c r="Y4673" s="24"/>
    </row>
    <row r="4674" spans="1:25">
      <c r="A4674" s="24"/>
      <c r="B4674" s="24"/>
      <c r="J4674" s="24"/>
      <c r="K4674" s="24"/>
      <c r="L4674" s="24"/>
      <c r="W4674" s="24"/>
      <c r="X4674" s="24"/>
      <c r="Y4674" s="24"/>
    </row>
    <row r="4675" spans="1:25">
      <c r="A4675" s="24"/>
      <c r="B4675" s="24"/>
      <c r="J4675" s="24"/>
      <c r="K4675" s="24"/>
      <c r="L4675" s="24"/>
      <c r="W4675" s="24"/>
      <c r="X4675" s="24"/>
      <c r="Y4675" s="24"/>
    </row>
    <row r="4676" spans="1:25">
      <c r="A4676" s="24"/>
      <c r="B4676" s="24"/>
      <c r="J4676" s="24"/>
      <c r="K4676" s="24"/>
      <c r="L4676" s="24"/>
      <c r="W4676" s="24"/>
      <c r="X4676" s="24"/>
      <c r="Y4676" s="24"/>
    </row>
    <row r="4677" spans="1:25">
      <c r="A4677" s="24"/>
      <c r="B4677" s="24"/>
      <c r="J4677" s="24"/>
      <c r="K4677" s="24"/>
      <c r="L4677" s="24"/>
      <c r="W4677" s="24"/>
      <c r="X4677" s="24"/>
      <c r="Y4677" s="24"/>
    </row>
    <row r="4678" spans="1:25">
      <c r="A4678" s="24"/>
      <c r="B4678" s="24"/>
      <c r="J4678" s="24"/>
      <c r="K4678" s="24"/>
      <c r="L4678" s="24"/>
      <c r="W4678" s="24"/>
      <c r="X4678" s="24"/>
      <c r="Y4678" s="24"/>
    </row>
    <row r="4679" spans="1:25">
      <c r="A4679" s="24"/>
      <c r="B4679" s="24"/>
      <c r="J4679" s="24"/>
      <c r="K4679" s="24"/>
      <c r="L4679" s="24"/>
      <c r="W4679" s="24"/>
      <c r="X4679" s="24"/>
      <c r="Y4679" s="24"/>
    </row>
    <row r="4680" spans="1:25">
      <c r="A4680" s="24"/>
      <c r="B4680" s="24"/>
      <c r="J4680" s="24"/>
      <c r="K4680" s="24"/>
      <c r="L4680" s="24"/>
      <c r="W4680" s="24"/>
      <c r="X4680" s="24"/>
      <c r="Y4680" s="24"/>
    </row>
    <row r="4681" spans="1:25">
      <c r="A4681" s="24"/>
      <c r="B4681" s="24"/>
      <c r="J4681" s="24"/>
      <c r="K4681" s="24"/>
      <c r="L4681" s="24"/>
      <c r="W4681" s="24"/>
      <c r="X4681" s="24"/>
      <c r="Y4681" s="24"/>
    </row>
    <row r="4682" spans="1:25">
      <c r="A4682" s="24"/>
      <c r="B4682" s="24"/>
      <c r="J4682" s="24"/>
      <c r="K4682" s="24"/>
      <c r="L4682" s="24"/>
      <c r="W4682" s="24"/>
      <c r="X4682" s="24"/>
      <c r="Y4682" s="24"/>
    </row>
    <row r="4683" spans="1:25">
      <c r="A4683" s="24"/>
      <c r="B4683" s="24"/>
      <c r="J4683" s="24"/>
      <c r="K4683" s="24"/>
      <c r="L4683" s="24"/>
      <c r="W4683" s="24"/>
      <c r="X4683" s="24"/>
      <c r="Y4683" s="24"/>
    </row>
    <row r="4684" spans="1:25">
      <c r="A4684" s="24"/>
      <c r="B4684" s="24"/>
      <c r="J4684" s="24"/>
      <c r="K4684" s="24"/>
      <c r="L4684" s="24"/>
      <c r="W4684" s="24"/>
      <c r="X4684" s="24"/>
      <c r="Y4684" s="24"/>
    </row>
    <row r="4685" spans="1:25">
      <c r="A4685" s="24"/>
      <c r="B4685" s="24"/>
      <c r="J4685" s="24"/>
      <c r="K4685" s="24"/>
      <c r="L4685" s="24"/>
      <c r="W4685" s="24"/>
      <c r="X4685" s="24"/>
      <c r="Y4685" s="24"/>
    </row>
    <row r="4686" spans="1:25">
      <c r="A4686" s="24"/>
      <c r="B4686" s="24"/>
      <c r="J4686" s="24"/>
      <c r="K4686" s="24"/>
      <c r="L4686" s="24"/>
      <c r="W4686" s="24"/>
      <c r="X4686" s="24"/>
      <c r="Y4686" s="24"/>
    </row>
    <row r="4687" spans="1:25">
      <c r="A4687" s="24"/>
      <c r="B4687" s="24"/>
      <c r="J4687" s="24"/>
      <c r="K4687" s="24"/>
      <c r="L4687" s="24"/>
      <c r="W4687" s="24"/>
      <c r="X4687" s="24"/>
      <c r="Y4687" s="24"/>
    </row>
    <row r="4688" spans="1:25">
      <c r="A4688" s="24"/>
      <c r="B4688" s="24"/>
      <c r="J4688" s="24"/>
      <c r="K4688" s="24"/>
      <c r="L4688" s="24"/>
      <c r="W4688" s="24"/>
      <c r="X4688" s="24"/>
      <c r="Y4688" s="24"/>
    </row>
    <row r="4689" spans="1:25">
      <c r="A4689" s="24"/>
      <c r="B4689" s="24"/>
      <c r="J4689" s="24"/>
      <c r="K4689" s="24"/>
      <c r="L4689" s="24"/>
      <c r="W4689" s="24"/>
      <c r="X4689" s="24"/>
      <c r="Y4689" s="24"/>
    </row>
    <row r="4690" spans="1:25">
      <c r="A4690" s="24"/>
      <c r="B4690" s="24"/>
      <c r="J4690" s="24"/>
      <c r="K4690" s="24"/>
      <c r="L4690" s="24"/>
      <c r="W4690" s="24"/>
      <c r="X4690" s="24"/>
      <c r="Y4690" s="24"/>
    </row>
    <row r="4691" spans="1:25">
      <c r="A4691" s="24"/>
      <c r="B4691" s="24"/>
      <c r="J4691" s="24"/>
      <c r="K4691" s="24"/>
      <c r="L4691" s="24"/>
      <c r="W4691" s="24"/>
      <c r="X4691" s="24"/>
      <c r="Y4691" s="24"/>
    </row>
    <row r="4692" spans="1:25">
      <c r="A4692" s="24"/>
      <c r="B4692" s="24"/>
      <c r="J4692" s="24"/>
      <c r="K4692" s="24"/>
      <c r="L4692" s="24"/>
      <c r="W4692" s="24"/>
      <c r="X4692" s="24"/>
      <c r="Y4692" s="24"/>
    </row>
    <row r="4693" spans="1:25">
      <c r="A4693" s="24"/>
      <c r="B4693" s="24"/>
      <c r="J4693" s="24"/>
      <c r="K4693" s="24"/>
      <c r="L4693" s="24"/>
      <c r="W4693" s="24"/>
      <c r="X4693" s="24"/>
      <c r="Y4693" s="24"/>
    </row>
    <row r="4694" spans="1:25">
      <c r="A4694" s="24"/>
      <c r="B4694" s="24"/>
      <c r="J4694" s="24"/>
      <c r="K4694" s="24"/>
      <c r="L4694" s="24"/>
      <c r="W4694" s="24"/>
      <c r="X4694" s="24"/>
      <c r="Y4694" s="24"/>
    </row>
    <row r="4695" spans="1:25">
      <c r="A4695" s="24"/>
      <c r="B4695" s="24"/>
      <c r="J4695" s="24"/>
      <c r="K4695" s="24"/>
      <c r="L4695" s="24"/>
      <c r="W4695" s="24"/>
      <c r="X4695" s="24"/>
      <c r="Y4695" s="24"/>
    </row>
    <row r="4696" spans="1:25">
      <c r="A4696" s="24"/>
      <c r="B4696" s="24"/>
      <c r="J4696" s="24"/>
      <c r="K4696" s="24"/>
      <c r="L4696" s="24"/>
      <c r="W4696" s="24"/>
      <c r="X4696" s="24"/>
      <c r="Y4696" s="24"/>
    </row>
    <row r="4697" spans="1:25">
      <c r="A4697" s="24"/>
      <c r="B4697" s="24"/>
      <c r="J4697" s="24"/>
      <c r="K4697" s="24"/>
      <c r="L4697" s="24"/>
      <c r="W4697" s="24"/>
      <c r="X4697" s="24"/>
      <c r="Y4697" s="24"/>
    </row>
    <row r="4698" spans="1:25">
      <c r="A4698" s="24"/>
      <c r="B4698" s="24"/>
      <c r="J4698" s="24"/>
      <c r="K4698" s="24"/>
      <c r="L4698" s="24"/>
      <c r="W4698" s="24"/>
      <c r="X4698" s="24"/>
      <c r="Y4698" s="24"/>
    </row>
    <row r="4699" spans="1:25">
      <c r="A4699" s="24"/>
      <c r="B4699" s="24"/>
      <c r="J4699" s="24"/>
      <c r="K4699" s="24"/>
      <c r="L4699" s="24"/>
      <c r="W4699" s="24"/>
      <c r="X4699" s="24"/>
      <c r="Y4699" s="24"/>
    </row>
    <row r="4700" spans="1:25">
      <c r="A4700" s="24"/>
      <c r="B4700" s="24"/>
      <c r="J4700" s="24"/>
      <c r="K4700" s="24"/>
      <c r="L4700" s="24"/>
      <c r="W4700" s="24"/>
      <c r="X4700" s="24"/>
      <c r="Y4700" s="24"/>
    </row>
    <row r="4701" spans="1:25">
      <c r="A4701" s="24"/>
      <c r="B4701" s="24"/>
      <c r="J4701" s="24"/>
      <c r="K4701" s="24"/>
      <c r="L4701" s="24"/>
      <c r="W4701" s="24"/>
      <c r="X4701" s="24"/>
      <c r="Y4701" s="24"/>
    </row>
    <row r="4702" spans="1:25">
      <c r="A4702" s="24"/>
      <c r="B4702" s="24"/>
      <c r="J4702" s="24"/>
      <c r="K4702" s="24"/>
      <c r="L4702" s="24"/>
      <c r="W4702" s="24"/>
      <c r="X4702" s="24"/>
      <c r="Y4702" s="24"/>
    </row>
    <row r="4703" spans="1:25">
      <c r="A4703" s="24"/>
      <c r="B4703" s="24"/>
      <c r="J4703" s="24"/>
      <c r="K4703" s="24"/>
      <c r="L4703" s="24"/>
      <c r="W4703" s="24"/>
      <c r="X4703" s="24"/>
      <c r="Y4703" s="24"/>
    </row>
    <row r="4704" spans="1:25">
      <c r="A4704" s="24"/>
      <c r="B4704" s="24"/>
      <c r="J4704" s="24"/>
      <c r="K4704" s="24"/>
      <c r="L4704" s="24"/>
      <c r="W4704" s="24"/>
      <c r="X4704" s="24"/>
      <c r="Y4704" s="24"/>
    </row>
    <row r="4705" spans="1:25">
      <c r="A4705" s="24"/>
      <c r="B4705" s="24"/>
      <c r="J4705" s="24"/>
      <c r="K4705" s="24"/>
      <c r="L4705" s="24"/>
      <c r="W4705" s="24"/>
      <c r="X4705" s="24"/>
      <c r="Y4705" s="24"/>
    </row>
    <row r="4706" spans="1:25">
      <c r="A4706" s="24"/>
      <c r="B4706" s="24"/>
      <c r="J4706" s="24"/>
      <c r="K4706" s="24"/>
      <c r="L4706" s="24"/>
      <c r="W4706" s="24"/>
      <c r="X4706" s="24"/>
      <c r="Y4706" s="24"/>
    </row>
    <row r="4707" spans="1:25">
      <c r="A4707" s="24"/>
      <c r="B4707" s="24"/>
      <c r="J4707" s="24"/>
      <c r="K4707" s="24"/>
      <c r="L4707" s="24"/>
      <c r="W4707" s="24"/>
      <c r="X4707" s="24"/>
      <c r="Y4707" s="24"/>
    </row>
    <row r="4708" spans="1:25">
      <c r="A4708" s="24"/>
      <c r="B4708" s="24"/>
      <c r="J4708" s="24"/>
      <c r="K4708" s="24"/>
      <c r="L4708" s="24"/>
      <c r="W4708" s="24"/>
      <c r="X4708" s="24"/>
      <c r="Y4708" s="24"/>
    </row>
    <row r="4709" spans="1:25">
      <c r="A4709" s="24"/>
      <c r="B4709" s="24"/>
      <c r="J4709" s="24"/>
      <c r="K4709" s="24"/>
      <c r="L4709" s="24"/>
      <c r="W4709" s="24"/>
      <c r="X4709" s="24"/>
      <c r="Y4709" s="24"/>
    </row>
    <row r="4710" spans="1:25">
      <c r="A4710" s="24"/>
      <c r="B4710" s="24"/>
      <c r="J4710" s="24"/>
      <c r="K4710" s="24"/>
      <c r="L4710" s="24"/>
      <c r="W4710" s="24"/>
      <c r="X4710" s="24"/>
      <c r="Y4710" s="24"/>
    </row>
    <row r="4711" spans="1:25">
      <c r="A4711" s="24"/>
      <c r="B4711" s="24"/>
      <c r="J4711" s="24"/>
      <c r="K4711" s="24"/>
      <c r="L4711" s="24"/>
      <c r="W4711" s="24"/>
      <c r="X4711" s="24"/>
      <c r="Y4711" s="24"/>
    </row>
    <row r="4712" spans="1:25">
      <c r="A4712" s="24"/>
      <c r="B4712" s="24"/>
      <c r="J4712" s="24"/>
      <c r="K4712" s="24"/>
      <c r="L4712" s="24"/>
      <c r="W4712" s="24"/>
      <c r="X4712" s="24"/>
      <c r="Y4712" s="24"/>
    </row>
    <row r="4713" spans="1:25">
      <c r="A4713" s="24"/>
      <c r="B4713" s="24"/>
      <c r="J4713" s="24"/>
      <c r="K4713" s="24"/>
      <c r="L4713" s="24"/>
      <c r="W4713" s="24"/>
      <c r="X4713" s="24"/>
      <c r="Y4713" s="24"/>
    </row>
    <row r="4714" spans="1:25">
      <c r="A4714" s="24"/>
      <c r="B4714" s="24"/>
      <c r="J4714" s="24"/>
      <c r="K4714" s="24"/>
      <c r="L4714" s="24"/>
      <c r="W4714" s="24"/>
      <c r="X4714" s="24"/>
      <c r="Y4714" s="24"/>
    </row>
    <row r="4715" spans="1:25">
      <c r="A4715" s="24"/>
      <c r="B4715" s="24"/>
      <c r="J4715" s="24"/>
      <c r="K4715" s="24"/>
      <c r="L4715" s="24"/>
      <c r="W4715" s="24"/>
      <c r="X4715" s="24"/>
      <c r="Y4715" s="24"/>
    </row>
    <row r="4716" spans="1:25">
      <c r="A4716" s="24"/>
      <c r="B4716" s="24"/>
      <c r="J4716" s="24"/>
      <c r="K4716" s="24"/>
      <c r="L4716" s="24"/>
      <c r="W4716" s="24"/>
      <c r="X4716" s="24"/>
      <c r="Y4716" s="24"/>
    </row>
    <row r="4717" spans="1:25">
      <c r="A4717" s="24"/>
      <c r="B4717" s="24"/>
      <c r="J4717" s="24"/>
      <c r="K4717" s="24"/>
      <c r="L4717" s="24"/>
      <c r="W4717" s="24"/>
      <c r="X4717" s="24"/>
      <c r="Y4717" s="24"/>
    </row>
    <row r="4718" spans="1:25">
      <c r="A4718" s="24"/>
      <c r="B4718" s="24"/>
      <c r="J4718" s="24"/>
      <c r="K4718" s="24"/>
      <c r="L4718" s="24"/>
      <c r="W4718" s="24"/>
      <c r="X4718" s="24"/>
      <c r="Y4718" s="24"/>
    </row>
    <row r="4719" spans="1:25">
      <c r="A4719" s="24"/>
      <c r="B4719" s="24"/>
      <c r="J4719" s="24"/>
      <c r="K4719" s="24"/>
      <c r="L4719" s="24"/>
      <c r="W4719" s="24"/>
      <c r="X4719" s="24"/>
      <c r="Y4719" s="24"/>
    </row>
    <row r="4720" spans="1:25">
      <c r="A4720" s="24"/>
      <c r="B4720" s="24"/>
      <c r="J4720" s="24"/>
      <c r="K4720" s="24"/>
      <c r="L4720" s="24"/>
      <c r="W4720" s="24"/>
      <c r="X4720" s="24"/>
      <c r="Y4720" s="24"/>
    </row>
    <row r="4721" spans="1:25">
      <c r="A4721" s="24"/>
      <c r="B4721" s="24"/>
      <c r="J4721" s="24"/>
      <c r="K4721" s="24"/>
      <c r="L4721" s="24"/>
      <c r="W4721" s="24"/>
      <c r="X4721" s="24"/>
      <c r="Y4721" s="24"/>
    </row>
    <row r="4722" spans="1:25">
      <c r="A4722" s="24"/>
      <c r="B4722" s="24"/>
      <c r="J4722" s="24"/>
      <c r="K4722" s="24"/>
      <c r="L4722" s="24"/>
      <c r="W4722" s="24"/>
      <c r="X4722" s="24"/>
      <c r="Y4722" s="24"/>
    </row>
    <row r="4723" spans="1:25">
      <c r="A4723" s="24"/>
      <c r="B4723" s="24"/>
      <c r="J4723" s="24"/>
      <c r="K4723" s="24"/>
      <c r="L4723" s="24"/>
      <c r="W4723" s="24"/>
      <c r="X4723" s="24"/>
      <c r="Y4723" s="24"/>
    </row>
    <row r="4724" spans="1:25">
      <c r="A4724" s="24"/>
      <c r="B4724" s="24"/>
      <c r="J4724" s="24"/>
      <c r="K4724" s="24"/>
      <c r="L4724" s="24"/>
      <c r="W4724" s="24"/>
      <c r="X4724" s="24"/>
      <c r="Y4724" s="24"/>
    </row>
    <row r="4725" spans="1:25">
      <c r="A4725" s="24"/>
      <c r="B4725" s="24"/>
      <c r="J4725" s="24"/>
      <c r="K4725" s="24"/>
      <c r="L4725" s="24"/>
      <c r="W4725" s="24"/>
      <c r="X4725" s="24"/>
      <c r="Y4725" s="24"/>
    </row>
    <row r="4726" spans="1:25">
      <c r="A4726" s="24"/>
      <c r="B4726" s="24"/>
      <c r="J4726" s="24"/>
      <c r="K4726" s="24"/>
      <c r="L4726" s="24"/>
      <c r="W4726" s="24"/>
      <c r="X4726" s="24"/>
      <c r="Y4726" s="24"/>
    </row>
    <row r="4727" spans="1:25">
      <c r="A4727" s="24"/>
      <c r="B4727" s="24"/>
      <c r="J4727" s="24"/>
      <c r="K4727" s="24"/>
      <c r="L4727" s="24"/>
      <c r="W4727" s="24"/>
      <c r="X4727" s="24"/>
      <c r="Y4727" s="24"/>
    </row>
    <row r="4728" spans="1:25">
      <c r="A4728" s="24"/>
      <c r="B4728" s="24"/>
      <c r="J4728" s="24"/>
      <c r="K4728" s="24"/>
      <c r="L4728" s="24"/>
      <c r="W4728" s="24"/>
      <c r="X4728" s="24"/>
      <c r="Y4728" s="24"/>
    </row>
    <row r="4729" spans="1:25">
      <c r="A4729" s="24"/>
      <c r="B4729" s="24"/>
      <c r="J4729" s="24"/>
      <c r="K4729" s="24"/>
      <c r="L4729" s="24"/>
      <c r="W4729" s="24"/>
      <c r="X4729" s="24"/>
      <c r="Y4729" s="24"/>
    </row>
    <row r="4730" spans="1:25">
      <c r="A4730" s="24"/>
      <c r="B4730" s="24"/>
      <c r="J4730" s="24"/>
      <c r="K4730" s="24"/>
      <c r="L4730" s="24"/>
      <c r="W4730" s="24"/>
      <c r="X4730" s="24"/>
      <c r="Y4730" s="24"/>
    </row>
    <row r="4731" spans="1:25">
      <c r="A4731" s="24"/>
      <c r="B4731" s="24"/>
      <c r="J4731" s="24"/>
      <c r="K4731" s="24"/>
      <c r="L4731" s="24"/>
      <c r="W4731" s="24"/>
      <c r="X4731" s="24"/>
      <c r="Y4731" s="24"/>
    </row>
    <row r="4732" spans="1:25">
      <c r="A4732" s="24"/>
      <c r="B4732" s="24"/>
      <c r="J4732" s="24"/>
      <c r="K4732" s="24"/>
      <c r="L4732" s="24"/>
      <c r="W4732" s="24"/>
      <c r="X4732" s="24"/>
      <c r="Y4732" s="24"/>
    </row>
    <row r="4733" spans="1:25">
      <c r="A4733" s="24"/>
      <c r="B4733" s="24"/>
      <c r="J4733" s="24"/>
      <c r="K4733" s="24"/>
      <c r="L4733" s="24"/>
      <c r="W4733" s="24"/>
      <c r="X4733" s="24"/>
      <c r="Y4733" s="24"/>
    </row>
    <row r="4734" spans="1:25">
      <c r="A4734" s="24"/>
      <c r="B4734" s="24"/>
      <c r="J4734" s="24"/>
      <c r="K4734" s="24"/>
      <c r="L4734" s="24"/>
      <c r="W4734" s="24"/>
      <c r="X4734" s="24"/>
      <c r="Y4734" s="24"/>
    </row>
    <row r="4735" spans="1:25">
      <c r="A4735" s="24"/>
      <c r="B4735" s="24"/>
      <c r="J4735" s="24"/>
      <c r="K4735" s="24"/>
      <c r="L4735" s="24"/>
      <c r="W4735" s="24"/>
      <c r="X4735" s="24"/>
      <c r="Y4735" s="24"/>
    </row>
    <row r="4736" spans="1:25">
      <c r="A4736" s="24"/>
      <c r="B4736" s="24"/>
      <c r="J4736" s="24"/>
      <c r="K4736" s="24"/>
      <c r="L4736" s="24"/>
      <c r="W4736" s="24"/>
      <c r="X4736" s="24"/>
      <c r="Y4736" s="24"/>
    </row>
    <row r="4737" spans="1:25">
      <c r="A4737" s="24"/>
      <c r="B4737" s="24"/>
      <c r="J4737" s="24"/>
      <c r="K4737" s="24"/>
      <c r="L4737" s="24"/>
      <c r="W4737" s="24"/>
      <c r="X4737" s="24"/>
      <c r="Y4737" s="24"/>
    </row>
    <row r="4738" spans="1:25">
      <c r="A4738" s="24"/>
      <c r="B4738" s="24"/>
      <c r="J4738" s="24"/>
      <c r="K4738" s="24"/>
      <c r="L4738" s="24"/>
      <c r="W4738" s="24"/>
      <c r="X4738" s="24"/>
      <c r="Y4738" s="24"/>
    </row>
    <row r="4739" spans="1:25">
      <c r="A4739" s="24"/>
      <c r="B4739" s="24"/>
      <c r="J4739" s="24"/>
      <c r="K4739" s="24"/>
      <c r="L4739" s="24"/>
      <c r="W4739" s="24"/>
      <c r="X4739" s="24"/>
      <c r="Y4739" s="24"/>
    </row>
    <row r="4740" spans="1:25">
      <c r="A4740" s="24"/>
      <c r="B4740" s="24"/>
      <c r="J4740" s="24"/>
      <c r="K4740" s="24"/>
      <c r="L4740" s="24"/>
      <c r="W4740" s="24"/>
      <c r="X4740" s="24"/>
      <c r="Y4740" s="24"/>
    </row>
    <row r="4741" spans="1:25">
      <c r="A4741" s="24"/>
      <c r="B4741" s="24"/>
      <c r="J4741" s="24"/>
      <c r="K4741" s="24"/>
      <c r="L4741" s="24"/>
      <c r="W4741" s="24"/>
      <c r="X4741" s="24"/>
      <c r="Y4741" s="24"/>
    </row>
    <row r="4742" spans="1:25">
      <c r="A4742" s="24"/>
      <c r="B4742" s="24"/>
      <c r="J4742" s="24"/>
      <c r="K4742" s="24"/>
      <c r="L4742" s="24"/>
      <c r="W4742" s="24"/>
      <c r="X4742" s="24"/>
      <c r="Y4742" s="24"/>
    </row>
    <row r="4743" spans="1:25">
      <c r="A4743" s="24"/>
      <c r="B4743" s="24"/>
      <c r="J4743" s="24"/>
      <c r="K4743" s="24"/>
      <c r="L4743" s="24"/>
      <c r="W4743" s="24"/>
      <c r="X4743" s="24"/>
      <c r="Y4743" s="24"/>
    </row>
    <row r="4744" spans="1:25">
      <c r="A4744" s="24"/>
      <c r="B4744" s="24"/>
      <c r="J4744" s="24"/>
      <c r="K4744" s="24"/>
      <c r="L4744" s="24"/>
      <c r="W4744" s="24"/>
      <c r="X4744" s="24"/>
      <c r="Y4744" s="24"/>
    </row>
    <row r="4745" spans="1:25">
      <c r="A4745" s="24"/>
      <c r="B4745" s="24"/>
      <c r="J4745" s="24"/>
      <c r="K4745" s="24"/>
      <c r="L4745" s="24"/>
      <c r="W4745" s="24"/>
      <c r="X4745" s="24"/>
      <c r="Y4745" s="24"/>
    </row>
    <row r="4746" spans="1:25">
      <c r="A4746" s="24"/>
      <c r="B4746" s="24"/>
      <c r="J4746" s="24"/>
      <c r="K4746" s="24"/>
      <c r="L4746" s="24"/>
      <c r="W4746" s="24"/>
      <c r="X4746" s="24"/>
      <c r="Y4746" s="24"/>
    </row>
    <row r="4747" spans="1:25">
      <c r="A4747" s="24"/>
      <c r="B4747" s="24"/>
      <c r="J4747" s="24"/>
      <c r="K4747" s="24"/>
      <c r="L4747" s="24"/>
      <c r="W4747" s="24"/>
      <c r="X4747" s="24"/>
      <c r="Y4747" s="24"/>
    </row>
    <row r="4748" spans="1:25">
      <c r="A4748" s="24"/>
      <c r="B4748" s="24"/>
      <c r="J4748" s="24"/>
      <c r="K4748" s="24"/>
      <c r="L4748" s="24"/>
      <c r="W4748" s="24"/>
      <c r="X4748" s="24"/>
      <c r="Y4748" s="24"/>
    </row>
    <row r="4749" spans="1:25">
      <c r="A4749" s="24"/>
      <c r="B4749" s="24"/>
      <c r="J4749" s="24"/>
      <c r="K4749" s="24"/>
      <c r="L4749" s="24"/>
      <c r="W4749" s="24"/>
      <c r="X4749" s="24"/>
      <c r="Y4749" s="24"/>
    </row>
    <row r="4750" spans="1:25">
      <c r="A4750" s="24"/>
      <c r="B4750" s="24"/>
      <c r="J4750" s="24"/>
      <c r="K4750" s="24"/>
      <c r="L4750" s="24"/>
      <c r="W4750" s="24"/>
      <c r="X4750" s="24"/>
      <c r="Y4750" s="24"/>
    </row>
    <row r="4751" spans="1:25">
      <c r="A4751" s="24"/>
      <c r="B4751" s="24"/>
      <c r="J4751" s="24"/>
      <c r="K4751" s="24"/>
      <c r="L4751" s="24"/>
      <c r="W4751" s="24"/>
      <c r="X4751" s="24"/>
      <c r="Y4751" s="24"/>
    </row>
    <row r="4752" spans="1:25">
      <c r="A4752" s="24"/>
      <c r="B4752" s="24"/>
      <c r="J4752" s="24"/>
      <c r="K4752" s="24"/>
      <c r="L4752" s="24"/>
      <c r="W4752" s="24"/>
      <c r="X4752" s="24"/>
      <c r="Y4752" s="24"/>
    </row>
    <row r="4753" spans="1:25">
      <c r="A4753" s="24"/>
      <c r="B4753" s="24"/>
      <c r="J4753" s="24"/>
      <c r="K4753" s="24"/>
      <c r="L4753" s="24"/>
      <c r="W4753" s="24"/>
      <c r="X4753" s="24"/>
      <c r="Y4753" s="24"/>
    </row>
    <row r="4754" spans="1:25">
      <c r="A4754" s="24"/>
      <c r="B4754" s="24"/>
      <c r="J4754" s="24"/>
      <c r="K4754" s="24"/>
      <c r="L4754" s="24"/>
      <c r="W4754" s="24"/>
      <c r="X4754" s="24"/>
      <c r="Y4754" s="24"/>
    </row>
    <row r="4755" spans="1:25">
      <c r="A4755" s="24"/>
      <c r="B4755" s="24"/>
      <c r="J4755" s="24"/>
      <c r="K4755" s="24"/>
      <c r="L4755" s="24"/>
      <c r="W4755" s="24"/>
      <c r="X4755" s="24"/>
      <c r="Y4755" s="24"/>
    </row>
    <row r="4756" spans="1:25">
      <c r="A4756" s="24"/>
      <c r="B4756" s="24"/>
      <c r="J4756" s="24"/>
      <c r="K4756" s="24"/>
      <c r="L4756" s="24"/>
      <c r="W4756" s="24"/>
      <c r="X4756" s="24"/>
      <c r="Y4756" s="24"/>
    </row>
    <row r="4757" spans="1:25">
      <c r="A4757" s="24"/>
      <c r="B4757" s="24"/>
      <c r="J4757" s="24"/>
      <c r="K4757" s="24"/>
      <c r="L4757" s="24"/>
      <c r="W4757" s="24"/>
      <c r="X4757" s="24"/>
      <c r="Y4757" s="24"/>
    </row>
    <row r="4758" spans="1:25">
      <c r="A4758" s="24"/>
      <c r="B4758" s="24"/>
      <c r="J4758" s="24"/>
      <c r="K4758" s="24"/>
      <c r="L4758" s="24"/>
      <c r="W4758" s="24"/>
      <c r="X4758" s="24"/>
      <c r="Y4758" s="24"/>
    </row>
    <row r="4759" spans="1:25">
      <c r="A4759" s="24"/>
      <c r="B4759" s="24"/>
      <c r="J4759" s="24"/>
      <c r="K4759" s="24"/>
      <c r="L4759" s="24"/>
      <c r="W4759" s="24"/>
      <c r="X4759" s="24"/>
      <c r="Y4759" s="24"/>
    </row>
    <row r="4760" spans="1:25">
      <c r="A4760" s="24"/>
      <c r="B4760" s="24"/>
      <c r="J4760" s="24"/>
      <c r="K4760" s="24"/>
      <c r="L4760" s="24"/>
      <c r="W4760" s="24"/>
      <c r="X4760" s="24"/>
      <c r="Y4760" s="24"/>
    </row>
    <row r="4761" spans="1:25">
      <c r="A4761" s="24"/>
      <c r="B4761" s="24"/>
      <c r="J4761" s="24"/>
      <c r="K4761" s="24"/>
      <c r="L4761" s="24"/>
      <c r="W4761" s="24"/>
      <c r="X4761" s="24"/>
      <c r="Y4761" s="24"/>
    </row>
    <row r="4762" spans="1:25">
      <c r="A4762" s="24"/>
      <c r="B4762" s="24"/>
      <c r="J4762" s="24"/>
      <c r="K4762" s="24"/>
      <c r="L4762" s="24"/>
      <c r="W4762" s="24"/>
      <c r="X4762" s="24"/>
      <c r="Y4762" s="24"/>
    </row>
    <row r="4763" spans="1:25">
      <c r="A4763" s="24"/>
      <c r="B4763" s="24"/>
      <c r="J4763" s="24"/>
      <c r="K4763" s="24"/>
      <c r="L4763" s="24"/>
      <c r="W4763" s="24"/>
      <c r="X4763" s="24"/>
      <c r="Y4763" s="24"/>
    </row>
    <row r="4764" spans="1:25">
      <c r="A4764" s="24"/>
      <c r="B4764" s="24"/>
      <c r="J4764" s="24"/>
      <c r="K4764" s="24"/>
      <c r="L4764" s="24"/>
      <c r="W4764" s="24"/>
      <c r="X4764" s="24"/>
      <c r="Y4764" s="24"/>
    </row>
    <row r="4765" spans="1:25">
      <c r="A4765" s="24"/>
      <c r="B4765" s="24"/>
      <c r="J4765" s="24"/>
      <c r="K4765" s="24"/>
      <c r="L4765" s="24"/>
      <c r="W4765" s="24"/>
      <c r="X4765" s="24"/>
      <c r="Y4765" s="24"/>
    </row>
    <row r="4766" spans="1:25">
      <c r="A4766" s="24"/>
      <c r="B4766" s="24"/>
      <c r="J4766" s="24"/>
      <c r="K4766" s="24"/>
      <c r="L4766" s="24"/>
      <c r="W4766" s="24"/>
      <c r="X4766" s="24"/>
      <c r="Y4766" s="24"/>
    </row>
    <row r="4767" spans="1:25">
      <c r="A4767" s="24"/>
      <c r="B4767" s="24"/>
      <c r="J4767" s="24"/>
      <c r="K4767" s="24"/>
      <c r="L4767" s="24"/>
      <c r="W4767" s="24"/>
      <c r="X4767" s="24"/>
      <c r="Y4767" s="24"/>
    </row>
    <row r="4768" spans="1:25">
      <c r="A4768" s="24"/>
      <c r="B4768" s="24"/>
      <c r="J4768" s="24"/>
      <c r="K4768" s="24"/>
      <c r="L4768" s="24"/>
      <c r="W4768" s="24"/>
      <c r="X4768" s="24"/>
      <c r="Y4768" s="24"/>
    </row>
    <row r="4769" spans="1:25">
      <c r="A4769" s="24"/>
      <c r="B4769" s="24"/>
      <c r="J4769" s="24"/>
      <c r="K4769" s="24"/>
      <c r="L4769" s="24"/>
      <c r="W4769" s="24"/>
      <c r="X4769" s="24"/>
      <c r="Y4769" s="24"/>
    </row>
    <row r="4770" spans="1:25">
      <c r="A4770" s="24"/>
      <c r="B4770" s="24"/>
      <c r="J4770" s="24"/>
      <c r="K4770" s="24"/>
      <c r="L4770" s="24"/>
      <c r="W4770" s="24"/>
      <c r="X4770" s="24"/>
      <c r="Y4770" s="24"/>
    </row>
    <row r="4771" spans="1:25">
      <c r="A4771" s="24"/>
      <c r="B4771" s="24"/>
      <c r="J4771" s="24"/>
      <c r="K4771" s="24"/>
      <c r="L4771" s="24"/>
      <c r="W4771" s="24"/>
      <c r="X4771" s="24"/>
      <c r="Y4771" s="24"/>
    </row>
    <row r="4772" spans="1:25">
      <c r="A4772" s="24"/>
      <c r="B4772" s="24"/>
      <c r="J4772" s="24"/>
      <c r="K4772" s="24"/>
      <c r="L4772" s="24"/>
      <c r="W4772" s="24"/>
      <c r="X4772" s="24"/>
      <c r="Y4772" s="24"/>
    </row>
    <row r="4773" spans="1:25">
      <c r="A4773" s="24"/>
      <c r="B4773" s="24"/>
      <c r="J4773" s="24"/>
      <c r="K4773" s="24"/>
      <c r="L4773" s="24"/>
      <c r="W4773" s="24"/>
      <c r="X4773" s="24"/>
      <c r="Y4773" s="24"/>
    </row>
    <row r="4774" spans="1:25">
      <c r="A4774" s="24"/>
      <c r="B4774" s="24"/>
      <c r="J4774" s="24"/>
      <c r="K4774" s="24"/>
      <c r="L4774" s="24"/>
      <c r="W4774" s="24"/>
      <c r="X4774" s="24"/>
      <c r="Y4774" s="24"/>
    </row>
    <row r="4775" spans="1:25">
      <c r="A4775" s="24"/>
      <c r="B4775" s="24"/>
      <c r="J4775" s="24"/>
      <c r="K4775" s="24"/>
      <c r="L4775" s="24"/>
      <c r="W4775" s="24"/>
      <c r="X4775" s="24"/>
      <c r="Y4775" s="24"/>
    </row>
    <row r="4776" spans="1:25">
      <c r="A4776" s="24"/>
      <c r="B4776" s="24"/>
      <c r="J4776" s="24"/>
      <c r="K4776" s="24"/>
      <c r="L4776" s="24"/>
      <c r="W4776" s="24"/>
      <c r="X4776" s="24"/>
      <c r="Y4776" s="24"/>
    </row>
    <row r="4777" spans="1:25">
      <c r="A4777" s="24"/>
      <c r="B4777" s="24"/>
      <c r="J4777" s="24"/>
      <c r="K4777" s="24"/>
      <c r="L4777" s="24"/>
      <c r="W4777" s="24"/>
      <c r="X4777" s="24"/>
      <c r="Y4777" s="24"/>
    </row>
    <row r="4778" spans="1:25">
      <c r="A4778" s="24"/>
      <c r="B4778" s="24"/>
      <c r="J4778" s="24"/>
      <c r="K4778" s="24"/>
      <c r="L4778" s="24"/>
      <c r="W4778" s="24"/>
      <c r="X4778" s="24"/>
      <c r="Y4778" s="24"/>
    </row>
    <row r="4779" spans="1:25">
      <c r="A4779" s="24"/>
      <c r="B4779" s="24"/>
      <c r="J4779" s="24"/>
      <c r="K4779" s="24"/>
      <c r="L4779" s="24"/>
      <c r="W4779" s="24"/>
      <c r="X4779" s="24"/>
      <c r="Y4779" s="24"/>
    </row>
    <row r="4780" spans="1:25">
      <c r="A4780" s="24"/>
      <c r="B4780" s="24"/>
      <c r="J4780" s="24"/>
      <c r="K4780" s="24"/>
      <c r="L4780" s="24"/>
      <c r="W4780" s="24"/>
      <c r="X4780" s="24"/>
      <c r="Y4780" s="24"/>
    </row>
    <row r="4781" spans="1:25">
      <c r="A4781" s="24"/>
      <c r="B4781" s="24"/>
      <c r="J4781" s="24"/>
      <c r="K4781" s="24"/>
      <c r="L4781" s="24"/>
      <c r="W4781" s="24"/>
      <c r="X4781" s="24"/>
      <c r="Y4781" s="24"/>
    </row>
    <row r="4782" spans="1:25">
      <c r="A4782" s="24"/>
      <c r="B4782" s="24"/>
      <c r="J4782" s="24"/>
      <c r="K4782" s="24"/>
      <c r="L4782" s="24"/>
      <c r="W4782" s="24"/>
      <c r="X4782" s="24"/>
      <c r="Y4782" s="24"/>
    </row>
    <row r="4783" spans="1:25">
      <c r="A4783" s="24"/>
      <c r="B4783" s="24"/>
      <c r="J4783" s="24"/>
      <c r="K4783" s="24"/>
      <c r="L4783" s="24"/>
      <c r="W4783" s="24"/>
      <c r="X4783" s="24"/>
      <c r="Y4783" s="24"/>
    </row>
    <row r="4784" spans="1:25">
      <c r="A4784" s="24"/>
      <c r="B4784" s="24"/>
      <c r="J4784" s="24"/>
      <c r="K4784" s="24"/>
      <c r="L4784" s="24"/>
      <c r="W4784" s="24"/>
      <c r="X4784" s="24"/>
      <c r="Y4784" s="24"/>
    </row>
    <row r="4785" spans="1:25">
      <c r="A4785" s="24"/>
      <c r="B4785" s="24"/>
      <c r="J4785" s="24"/>
      <c r="K4785" s="24"/>
      <c r="L4785" s="24"/>
      <c r="W4785" s="24"/>
      <c r="X4785" s="24"/>
      <c r="Y4785" s="24"/>
    </row>
    <row r="4786" spans="1:25">
      <c r="A4786" s="24"/>
      <c r="B4786" s="24"/>
      <c r="J4786" s="24"/>
      <c r="K4786" s="24"/>
      <c r="L4786" s="24"/>
      <c r="W4786" s="24"/>
      <c r="X4786" s="24"/>
      <c r="Y4786" s="24"/>
    </row>
    <row r="4787" spans="1:25">
      <c r="A4787" s="24"/>
      <c r="B4787" s="24"/>
      <c r="J4787" s="24"/>
      <c r="K4787" s="24"/>
      <c r="L4787" s="24"/>
      <c r="W4787" s="24"/>
      <c r="X4787" s="24"/>
      <c r="Y4787" s="24"/>
    </row>
    <row r="4788" spans="1:25">
      <c r="A4788" s="24"/>
      <c r="B4788" s="24"/>
      <c r="J4788" s="24"/>
      <c r="K4788" s="24"/>
      <c r="L4788" s="24"/>
      <c r="W4788" s="24"/>
      <c r="X4788" s="24"/>
      <c r="Y4788" s="24"/>
    </row>
    <row r="4789" spans="1:25">
      <c r="A4789" s="24"/>
      <c r="B4789" s="24"/>
      <c r="J4789" s="24"/>
      <c r="K4789" s="24"/>
      <c r="L4789" s="24"/>
      <c r="W4789" s="24"/>
      <c r="X4789" s="24"/>
      <c r="Y4789" s="24"/>
    </row>
    <row r="4790" spans="1:25">
      <c r="A4790" s="24"/>
      <c r="B4790" s="24"/>
      <c r="J4790" s="24"/>
      <c r="K4790" s="24"/>
      <c r="L4790" s="24"/>
      <c r="W4790" s="24"/>
      <c r="X4790" s="24"/>
      <c r="Y4790" s="24"/>
    </row>
    <row r="4791" spans="1:25">
      <c r="A4791" s="24"/>
      <c r="B4791" s="24"/>
      <c r="J4791" s="24"/>
      <c r="K4791" s="24"/>
      <c r="L4791" s="24"/>
      <c r="W4791" s="24"/>
      <c r="X4791" s="24"/>
      <c r="Y4791" s="24"/>
    </row>
    <row r="4792" spans="1:25">
      <c r="A4792" s="24"/>
      <c r="B4792" s="24"/>
      <c r="J4792" s="24"/>
      <c r="K4792" s="24"/>
      <c r="L4792" s="24"/>
      <c r="W4792" s="24"/>
      <c r="X4792" s="24"/>
      <c r="Y4792" s="24"/>
    </row>
    <row r="4793" spans="1:25">
      <c r="A4793" s="24"/>
      <c r="B4793" s="24"/>
      <c r="J4793" s="24"/>
      <c r="K4793" s="24"/>
      <c r="L4793" s="24"/>
      <c r="W4793" s="24"/>
      <c r="X4793" s="24"/>
      <c r="Y4793" s="24"/>
    </row>
    <row r="4794" spans="1:25">
      <c r="A4794" s="24"/>
      <c r="B4794" s="24"/>
      <c r="J4794" s="24"/>
      <c r="K4794" s="24"/>
      <c r="L4794" s="24"/>
      <c r="W4794" s="24"/>
      <c r="X4794" s="24"/>
      <c r="Y4794" s="24"/>
    </row>
    <row r="4795" spans="1:25">
      <c r="A4795" s="24"/>
      <c r="B4795" s="24"/>
      <c r="J4795" s="24"/>
      <c r="K4795" s="24"/>
      <c r="L4795" s="24"/>
      <c r="W4795" s="24"/>
      <c r="X4795" s="24"/>
      <c r="Y4795" s="24"/>
    </row>
    <row r="4796" spans="1:25">
      <c r="A4796" s="24"/>
      <c r="B4796" s="24"/>
      <c r="J4796" s="24"/>
      <c r="K4796" s="24"/>
      <c r="L4796" s="24"/>
      <c r="W4796" s="24"/>
      <c r="X4796" s="24"/>
      <c r="Y4796" s="24"/>
    </row>
    <row r="4797" spans="1:25">
      <c r="A4797" s="24"/>
      <c r="B4797" s="24"/>
      <c r="J4797" s="24"/>
      <c r="K4797" s="24"/>
      <c r="L4797" s="24"/>
      <c r="W4797" s="24"/>
      <c r="X4797" s="24"/>
      <c r="Y4797" s="24"/>
    </row>
    <row r="4798" spans="1:25">
      <c r="A4798" s="24"/>
      <c r="B4798" s="24"/>
      <c r="J4798" s="24"/>
      <c r="K4798" s="24"/>
      <c r="L4798" s="24"/>
      <c r="W4798" s="24"/>
      <c r="X4798" s="24"/>
      <c r="Y4798" s="24"/>
    </row>
    <row r="4799" spans="1:25">
      <c r="A4799" s="24"/>
      <c r="B4799" s="24"/>
      <c r="J4799" s="24"/>
      <c r="K4799" s="24"/>
      <c r="L4799" s="24"/>
      <c r="W4799" s="24"/>
      <c r="X4799" s="24"/>
      <c r="Y4799" s="24"/>
    </row>
    <row r="4800" spans="1:25">
      <c r="A4800" s="24"/>
      <c r="B4800" s="24"/>
      <c r="J4800" s="24"/>
      <c r="K4800" s="24"/>
      <c r="L4800" s="24"/>
      <c r="W4800" s="24"/>
      <c r="X4800" s="24"/>
      <c r="Y4800" s="24"/>
    </row>
    <row r="4801" spans="1:25">
      <c r="A4801" s="24"/>
      <c r="B4801" s="24"/>
      <c r="J4801" s="24"/>
      <c r="K4801" s="24"/>
      <c r="L4801" s="24"/>
      <c r="W4801" s="24"/>
      <c r="X4801" s="24"/>
      <c r="Y4801" s="24"/>
    </row>
    <row r="4802" spans="1:25">
      <c r="A4802" s="24"/>
      <c r="B4802" s="24"/>
      <c r="J4802" s="24"/>
      <c r="K4802" s="24"/>
      <c r="L4802" s="24"/>
      <c r="W4802" s="24"/>
      <c r="X4802" s="24"/>
      <c r="Y4802" s="24"/>
    </row>
    <row r="4803" spans="1:25">
      <c r="A4803" s="24"/>
      <c r="B4803" s="24"/>
      <c r="J4803" s="24"/>
      <c r="K4803" s="24"/>
      <c r="L4803" s="24"/>
      <c r="W4803" s="24"/>
      <c r="X4803" s="24"/>
      <c r="Y4803" s="24"/>
    </row>
    <row r="4804" spans="1:25">
      <c r="A4804" s="24"/>
      <c r="B4804" s="24"/>
      <c r="J4804" s="24"/>
      <c r="K4804" s="24"/>
      <c r="L4804" s="24"/>
      <c r="W4804" s="24"/>
      <c r="X4804" s="24"/>
      <c r="Y4804" s="24"/>
    </row>
    <row r="4805" spans="1:25">
      <c r="A4805" s="24"/>
      <c r="B4805" s="24"/>
      <c r="J4805" s="24"/>
      <c r="K4805" s="24"/>
      <c r="L4805" s="24"/>
      <c r="W4805" s="24"/>
      <c r="X4805" s="24"/>
      <c r="Y4805" s="24"/>
    </row>
    <row r="4806" spans="1:25">
      <c r="A4806" s="24"/>
      <c r="B4806" s="24"/>
      <c r="J4806" s="24"/>
      <c r="K4806" s="24"/>
      <c r="L4806" s="24"/>
      <c r="W4806" s="24"/>
      <c r="X4806" s="24"/>
      <c r="Y4806" s="24"/>
    </row>
    <row r="4807" spans="1:25">
      <c r="A4807" s="24"/>
      <c r="B4807" s="24"/>
      <c r="J4807" s="24"/>
      <c r="K4807" s="24"/>
      <c r="L4807" s="24"/>
      <c r="W4807" s="24"/>
      <c r="X4807" s="24"/>
      <c r="Y4807" s="24"/>
    </row>
    <row r="4808" spans="1:25">
      <c r="A4808" s="24"/>
      <c r="B4808" s="24"/>
      <c r="J4808" s="24"/>
      <c r="K4808" s="24"/>
      <c r="L4808" s="24"/>
      <c r="W4808" s="24"/>
      <c r="X4808" s="24"/>
      <c r="Y4808" s="24"/>
    </row>
    <row r="4809" spans="1:25">
      <c r="A4809" s="24"/>
      <c r="B4809" s="24"/>
      <c r="J4809" s="24"/>
      <c r="K4809" s="24"/>
      <c r="L4809" s="24"/>
      <c r="W4809" s="24"/>
      <c r="X4809" s="24"/>
      <c r="Y4809" s="24"/>
    </row>
    <row r="4810" spans="1:25">
      <c r="A4810" s="24"/>
      <c r="B4810" s="24"/>
      <c r="J4810" s="24"/>
      <c r="K4810" s="24"/>
      <c r="L4810" s="24"/>
      <c r="W4810" s="24"/>
      <c r="X4810" s="24"/>
      <c r="Y4810" s="24"/>
    </row>
    <row r="4811" spans="1:25">
      <c r="A4811" s="24"/>
      <c r="B4811" s="24"/>
      <c r="J4811" s="24"/>
      <c r="K4811" s="24"/>
      <c r="L4811" s="24"/>
      <c r="W4811" s="24"/>
      <c r="X4811" s="24"/>
      <c r="Y4811" s="24"/>
    </row>
    <row r="4812" spans="1:25">
      <c r="A4812" s="24"/>
      <c r="B4812" s="24"/>
      <c r="J4812" s="24"/>
      <c r="K4812" s="24"/>
      <c r="L4812" s="24"/>
      <c r="W4812" s="24"/>
      <c r="X4812" s="24"/>
      <c r="Y4812" s="24"/>
    </row>
    <row r="4813" spans="1:25">
      <c r="A4813" s="24"/>
      <c r="B4813" s="24"/>
      <c r="J4813" s="24"/>
      <c r="K4813" s="24"/>
      <c r="L4813" s="24"/>
      <c r="W4813" s="24"/>
      <c r="X4813" s="24"/>
      <c r="Y4813" s="24"/>
    </row>
    <row r="4814" spans="1:25">
      <c r="A4814" s="24"/>
      <c r="B4814" s="24"/>
      <c r="J4814" s="24"/>
      <c r="K4814" s="24"/>
      <c r="L4814" s="24"/>
      <c r="W4814" s="24"/>
      <c r="X4814" s="24"/>
      <c r="Y4814" s="24"/>
    </row>
    <row r="4815" spans="1:25">
      <c r="A4815" s="24"/>
      <c r="B4815" s="24"/>
      <c r="J4815" s="24"/>
      <c r="K4815" s="24"/>
      <c r="L4815" s="24"/>
      <c r="W4815" s="24"/>
      <c r="X4815" s="24"/>
      <c r="Y4815" s="24"/>
    </row>
    <row r="4816" spans="1:25">
      <c r="A4816" s="24"/>
      <c r="B4816" s="24"/>
      <c r="J4816" s="24"/>
      <c r="K4816" s="24"/>
      <c r="L4816" s="24"/>
      <c r="W4816" s="24"/>
      <c r="X4816" s="24"/>
      <c r="Y4816" s="24"/>
    </row>
    <row r="4817" spans="1:25">
      <c r="A4817" s="24"/>
      <c r="B4817" s="24"/>
      <c r="J4817" s="24"/>
      <c r="K4817" s="24"/>
      <c r="L4817" s="24"/>
      <c r="W4817" s="24"/>
      <c r="X4817" s="24"/>
      <c r="Y4817" s="24"/>
    </row>
    <row r="4818" spans="1:25">
      <c r="A4818" s="24"/>
      <c r="B4818" s="24"/>
      <c r="J4818" s="24"/>
      <c r="K4818" s="24"/>
      <c r="L4818" s="24"/>
      <c r="W4818" s="24"/>
      <c r="X4818" s="24"/>
      <c r="Y4818" s="24"/>
    </row>
    <row r="4819" spans="1:25">
      <c r="A4819" s="24"/>
      <c r="B4819" s="24"/>
      <c r="J4819" s="24"/>
      <c r="K4819" s="24"/>
      <c r="L4819" s="24"/>
      <c r="W4819" s="24"/>
      <c r="X4819" s="24"/>
      <c r="Y4819" s="24"/>
    </row>
    <row r="4820" spans="1:25">
      <c r="A4820" s="24"/>
      <c r="B4820" s="24"/>
      <c r="J4820" s="24"/>
      <c r="K4820" s="24"/>
      <c r="L4820" s="24"/>
      <c r="W4820" s="24"/>
      <c r="X4820" s="24"/>
      <c r="Y4820" s="24"/>
    </row>
    <row r="4821" spans="1:25">
      <c r="A4821" s="24"/>
      <c r="B4821" s="24"/>
      <c r="J4821" s="24"/>
      <c r="K4821" s="24"/>
      <c r="L4821" s="24"/>
      <c r="W4821" s="24"/>
      <c r="X4821" s="24"/>
      <c r="Y4821" s="24"/>
    </row>
    <row r="4822" spans="1:25">
      <c r="A4822" s="24"/>
      <c r="B4822" s="24"/>
      <c r="J4822" s="24"/>
      <c r="K4822" s="24"/>
      <c r="L4822" s="24"/>
      <c r="W4822" s="24"/>
      <c r="X4822" s="24"/>
      <c r="Y4822" s="24"/>
    </row>
    <row r="4823" spans="1:25">
      <c r="A4823" s="24"/>
      <c r="B4823" s="24"/>
      <c r="J4823" s="24"/>
      <c r="K4823" s="24"/>
      <c r="L4823" s="24"/>
      <c r="W4823" s="24"/>
      <c r="X4823" s="24"/>
      <c r="Y4823" s="24"/>
    </row>
    <row r="4824" spans="1:25">
      <c r="A4824" s="24"/>
      <c r="B4824" s="24"/>
      <c r="J4824" s="24"/>
      <c r="K4824" s="24"/>
      <c r="L4824" s="24"/>
      <c r="W4824" s="24"/>
      <c r="X4824" s="24"/>
      <c r="Y4824" s="24"/>
    </row>
    <row r="4825" spans="1:25">
      <c r="A4825" s="24"/>
      <c r="B4825" s="24"/>
      <c r="J4825" s="24"/>
      <c r="K4825" s="24"/>
      <c r="L4825" s="24"/>
      <c r="W4825" s="24"/>
      <c r="X4825" s="24"/>
      <c r="Y4825" s="24"/>
    </row>
    <row r="4826" spans="1:25">
      <c r="A4826" s="24"/>
      <c r="B4826" s="24"/>
      <c r="J4826" s="24"/>
      <c r="K4826" s="24"/>
      <c r="L4826" s="24"/>
      <c r="W4826" s="24"/>
      <c r="X4826" s="24"/>
      <c r="Y4826" s="24"/>
    </row>
    <row r="4827" spans="1:25">
      <c r="A4827" s="24"/>
      <c r="B4827" s="24"/>
      <c r="J4827" s="24"/>
      <c r="K4827" s="24"/>
      <c r="L4827" s="24"/>
      <c r="W4827" s="24"/>
      <c r="X4827" s="24"/>
      <c r="Y4827" s="24"/>
    </row>
    <row r="4828" spans="1:25">
      <c r="A4828" s="24"/>
      <c r="B4828" s="24"/>
      <c r="J4828" s="24"/>
      <c r="K4828" s="24"/>
      <c r="L4828" s="24"/>
      <c r="W4828" s="24"/>
      <c r="X4828" s="24"/>
      <c r="Y4828" s="24"/>
    </row>
    <row r="4829" spans="1:25">
      <c r="A4829" s="24"/>
      <c r="B4829" s="24"/>
      <c r="J4829" s="24"/>
      <c r="K4829" s="24"/>
      <c r="L4829" s="24"/>
      <c r="W4829" s="24"/>
      <c r="X4829" s="24"/>
      <c r="Y4829" s="24"/>
    </row>
    <row r="4830" spans="1:25">
      <c r="A4830" s="24"/>
      <c r="B4830" s="24"/>
      <c r="J4830" s="24"/>
      <c r="K4830" s="24"/>
      <c r="L4830" s="24"/>
      <c r="W4830" s="24"/>
      <c r="X4830" s="24"/>
      <c r="Y4830" s="24"/>
    </row>
    <row r="4831" spans="1:25">
      <c r="A4831" s="24"/>
      <c r="B4831" s="24"/>
      <c r="J4831" s="24"/>
      <c r="K4831" s="24"/>
      <c r="L4831" s="24"/>
      <c r="W4831" s="24"/>
      <c r="X4831" s="24"/>
      <c r="Y4831" s="24"/>
    </row>
    <row r="4832" spans="1:25">
      <c r="A4832" s="24"/>
      <c r="B4832" s="24"/>
      <c r="J4832" s="24"/>
      <c r="K4832" s="24"/>
      <c r="L4832" s="24"/>
      <c r="W4832" s="24"/>
      <c r="X4832" s="24"/>
      <c r="Y4832" s="24"/>
    </row>
    <row r="4833" spans="1:25">
      <c r="A4833" s="24"/>
      <c r="B4833" s="24"/>
      <c r="J4833" s="24"/>
      <c r="K4833" s="24"/>
      <c r="L4833" s="24"/>
      <c r="W4833" s="24"/>
      <c r="X4833" s="24"/>
      <c r="Y4833" s="24"/>
    </row>
    <row r="4834" spans="1:25">
      <c r="A4834" s="24"/>
      <c r="B4834" s="24"/>
      <c r="J4834" s="24"/>
      <c r="K4834" s="24"/>
      <c r="L4834" s="24"/>
      <c r="W4834" s="24"/>
      <c r="X4834" s="24"/>
      <c r="Y4834" s="24"/>
    </row>
    <row r="4835" spans="1:25">
      <c r="A4835" s="24"/>
      <c r="B4835" s="24"/>
      <c r="J4835" s="24"/>
      <c r="K4835" s="24"/>
      <c r="L4835" s="24"/>
      <c r="V4835" s="65"/>
      <c r="W4835" s="24"/>
      <c r="X4835" s="24"/>
      <c r="Y4835" s="24"/>
    </row>
    <row r="4836" spans="1:25">
      <c r="A4836" s="24"/>
      <c r="B4836" s="24"/>
      <c r="J4836" s="24"/>
      <c r="K4836" s="24"/>
      <c r="L4836" s="24"/>
      <c r="W4836" s="24"/>
      <c r="X4836" s="24"/>
      <c r="Y4836" s="24"/>
    </row>
    <row r="4837" spans="1:25">
      <c r="A4837" s="24"/>
      <c r="B4837" s="24"/>
      <c r="J4837" s="24"/>
      <c r="K4837" s="24"/>
      <c r="L4837" s="24"/>
      <c r="V4837" s="65"/>
      <c r="W4837" s="24"/>
      <c r="X4837" s="24"/>
      <c r="Y4837" s="24"/>
    </row>
    <row r="4838" spans="1:25">
      <c r="A4838" s="24"/>
      <c r="B4838" s="24"/>
      <c r="J4838" s="24"/>
      <c r="K4838" s="24"/>
      <c r="L4838" s="24"/>
      <c r="W4838" s="24"/>
      <c r="X4838" s="24"/>
      <c r="Y4838" s="24"/>
    </row>
    <row r="4839" spans="1:25">
      <c r="A4839" s="24"/>
      <c r="B4839" s="24"/>
      <c r="J4839" s="24"/>
      <c r="K4839" s="24"/>
      <c r="L4839" s="24"/>
      <c r="W4839" s="24"/>
      <c r="X4839" s="24"/>
      <c r="Y4839" s="24"/>
    </row>
    <row r="4840" spans="1:25">
      <c r="A4840" s="24"/>
      <c r="B4840" s="24"/>
      <c r="J4840" s="24"/>
      <c r="K4840" s="24"/>
      <c r="L4840" s="24"/>
      <c r="W4840" s="24"/>
      <c r="X4840" s="24"/>
      <c r="Y4840" s="24"/>
    </row>
    <row r="4841" spans="1:25">
      <c r="A4841" s="24"/>
      <c r="B4841" s="24"/>
      <c r="J4841" s="24"/>
      <c r="K4841" s="24"/>
      <c r="L4841" s="24"/>
      <c r="W4841" s="24"/>
      <c r="X4841" s="24"/>
      <c r="Y4841" s="24"/>
    </row>
    <row r="4842" spans="1:25">
      <c r="A4842" s="24"/>
      <c r="B4842" s="24"/>
      <c r="J4842" s="24"/>
      <c r="K4842" s="24"/>
      <c r="L4842" s="24"/>
      <c r="W4842" s="24"/>
      <c r="X4842" s="24"/>
      <c r="Y4842" s="24"/>
    </row>
    <row r="4843" spans="1:25">
      <c r="A4843" s="24"/>
      <c r="B4843" s="24"/>
      <c r="J4843" s="24"/>
      <c r="K4843" s="24"/>
      <c r="L4843" s="24"/>
      <c r="W4843" s="24"/>
      <c r="X4843" s="24"/>
      <c r="Y4843" s="24"/>
    </row>
    <row r="4844" spans="1:25">
      <c r="A4844" s="24"/>
      <c r="B4844" s="24"/>
      <c r="J4844" s="24"/>
      <c r="K4844" s="24"/>
      <c r="L4844" s="24"/>
      <c r="W4844" s="24"/>
      <c r="X4844" s="24"/>
      <c r="Y4844" s="24"/>
    </row>
    <row r="4845" spans="1:25">
      <c r="A4845" s="24"/>
      <c r="B4845" s="24"/>
      <c r="J4845" s="24"/>
      <c r="K4845" s="24"/>
      <c r="L4845" s="24"/>
      <c r="W4845" s="24"/>
      <c r="X4845" s="24"/>
      <c r="Y4845" s="24"/>
    </row>
    <row r="4846" spans="1:25">
      <c r="A4846" s="24"/>
      <c r="B4846" s="24"/>
      <c r="J4846" s="24"/>
      <c r="K4846" s="24"/>
      <c r="L4846" s="24"/>
      <c r="W4846" s="24"/>
      <c r="X4846" s="24"/>
      <c r="Y4846" s="24"/>
    </row>
    <row r="4847" spans="1:25">
      <c r="A4847" s="24"/>
      <c r="B4847" s="24"/>
      <c r="J4847" s="24"/>
      <c r="K4847" s="24"/>
      <c r="L4847" s="24"/>
      <c r="W4847" s="24"/>
      <c r="X4847" s="24"/>
      <c r="Y4847" s="24"/>
    </row>
    <row r="4848" spans="1:25">
      <c r="A4848" s="24"/>
      <c r="B4848" s="24"/>
      <c r="J4848" s="24"/>
      <c r="K4848" s="24"/>
      <c r="L4848" s="24"/>
      <c r="W4848" s="24"/>
      <c r="X4848" s="24"/>
      <c r="Y4848" s="24"/>
    </row>
    <row r="4849" spans="1:25">
      <c r="A4849" s="24"/>
      <c r="B4849" s="24"/>
      <c r="J4849" s="24"/>
      <c r="K4849" s="24"/>
      <c r="L4849" s="24"/>
      <c r="W4849" s="24"/>
      <c r="X4849" s="24"/>
      <c r="Y4849" s="24"/>
    </row>
    <row r="4850" spans="1:25">
      <c r="A4850" s="24"/>
      <c r="B4850" s="24"/>
      <c r="J4850" s="24"/>
      <c r="K4850" s="24"/>
      <c r="L4850" s="24"/>
      <c r="W4850" s="24"/>
      <c r="X4850" s="24"/>
      <c r="Y4850" s="24"/>
    </row>
    <row r="4851" spans="1:25">
      <c r="A4851" s="24"/>
      <c r="B4851" s="24"/>
      <c r="J4851" s="24"/>
      <c r="K4851" s="24"/>
      <c r="L4851" s="24"/>
      <c r="W4851" s="24"/>
      <c r="X4851" s="24"/>
      <c r="Y4851" s="24"/>
    </row>
    <row r="4852" spans="1:25">
      <c r="A4852" s="24"/>
      <c r="B4852" s="24"/>
      <c r="J4852" s="24"/>
      <c r="K4852" s="24"/>
      <c r="L4852" s="24"/>
      <c r="W4852" s="24"/>
      <c r="X4852" s="24"/>
      <c r="Y4852" s="24"/>
    </row>
    <row r="4853" spans="1:25">
      <c r="A4853" s="24"/>
      <c r="B4853" s="24"/>
      <c r="J4853" s="24"/>
      <c r="K4853" s="24"/>
      <c r="L4853" s="24"/>
      <c r="W4853" s="24"/>
      <c r="X4853" s="24"/>
      <c r="Y4853" s="24"/>
    </row>
    <row r="4854" spans="1:25">
      <c r="A4854" s="24"/>
      <c r="B4854" s="24"/>
      <c r="J4854" s="24"/>
      <c r="K4854" s="24"/>
      <c r="L4854" s="24"/>
      <c r="W4854" s="24"/>
      <c r="X4854" s="24"/>
      <c r="Y4854" s="24"/>
    </row>
    <row r="4855" spans="1:25">
      <c r="A4855" s="24"/>
      <c r="B4855" s="24"/>
      <c r="J4855" s="24"/>
      <c r="K4855" s="24"/>
      <c r="L4855" s="24"/>
      <c r="W4855" s="24"/>
      <c r="X4855" s="24"/>
      <c r="Y4855" s="24"/>
    </row>
    <row r="4856" spans="1:25">
      <c r="A4856" s="24"/>
      <c r="B4856" s="24"/>
      <c r="J4856" s="24"/>
      <c r="K4856" s="24"/>
      <c r="L4856" s="24"/>
      <c r="W4856" s="24"/>
      <c r="X4856" s="24"/>
      <c r="Y4856" s="24"/>
    </row>
    <row r="4857" spans="1:25">
      <c r="A4857" s="24"/>
      <c r="B4857" s="24"/>
      <c r="J4857" s="24"/>
      <c r="K4857" s="24"/>
      <c r="L4857" s="24"/>
      <c r="W4857" s="24"/>
      <c r="X4857" s="24"/>
      <c r="Y4857" s="24"/>
    </row>
    <row r="4858" spans="1:25">
      <c r="A4858" s="24"/>
      <c r="B4858" s="24"/>
      <c r="J4858" s="24"/>
      <c r="K4858" s="24"/>
      <c r="L4858" s="24"/>
      <c r="W4858" s="24"/>
      <c r="X4858" s="24"/>
      <c r="Y4858" s="24"/>
    </row>
    <row r="4859" spans="1:25">
      <c r="A4859" s="24"/>
      <c r="B4859" s="24"/>
      <c r="J4859" s="24"/>
      <c r="K4859" s="24"/>
      <c r="L4859" s="24"/>
      <c r="W4859" s="24"/>
      <c r="X4859" s="24"/>
      <c r="Y4859" s="24"/>
    </row>
    <row r="4860" spans="1:25">
      <c r="A4860" s="24"/>
      <c r="B4860" s="24"/>
      <c r="J4860" s="24"/>
      <c r="K4860" s="24"/>
      <c r="L4860" s="24"/>
      <c r="W4860" s="24"/>
      <c r="X4860" s="24"/>
      <c r="Y4860" s="24"/>
    </row>
    <row r="4861" spans="1:25">
      <c r="A4861" s="24"/>
      <c r="B4861" s="24"/>
      <c r="J4861" s="24"/>
      <c r="K4861" s="24"/>
      <c r="L4861" s="24"/>
      <c r="W4861" s="24"/>
      <c r="X4861" s="24"/>
      <c r="Y4861" s="24"/>
    </row>
    <row r="4862" spans="1:25">
      <c r="A4862" s="24"/>
      <c r="B4862" s="24"/>
      <c r="J4862" s="24"/>
      <c r="K4862" s="24"/>
      <c r="L4862" s="24"/>
      <c r="W4862" s="24"/>
      <c r="X4862" s="24"/>
      <c r="Y4862" s="24"/>
    </row>
    <row r="4863" spans="1:25">
      <c r="A4863" s="24"/>
      <c r="B4863" s="24"/>
      <c r="J4863" s="24"/>
      <c r="K4863" s="24"/>
      <c r="L4863" s="24"/>
      <c r="W4863" s="24"/>
      <c r="X4863" s="24"/>
      <c r="Y4863" s="24"/>
    </row>
    <row r="4864" spans="1:25">
      <c r="A4864" s="24"/>
      <c r="B4864" s="24"/>
      <c r="J4864" s="24"/>
      <c r="K4864" s="24"/>
      <c r="L4864" s="24"/>
      <c r="W4864" s="24"/>
      <c r="X4864" s="24"/>
      <c r="Y4864" s="24"/>
    </row>
    <row r="4865" spans="1:25">
      <c r="A4865" s="24"/>
      <c r="B4865" s="24"/>
      <c r="J4865" s="24"/>
      <c r="K4865" s="24"/>
      <c r="L4865" s="24"/>
      <c r="W4865" s="24"/>
      <c r="X4865" s="24"/>
      <c r="Y4865" s="24"/>
    </row>
    <row r="4866" spans="1:25">
      <c r="A4866" s="24"/>
      <c r="B4866" s="24"/>
      <c r="J4866" s="24"/>
      <c r="K4866" s="24"/>
      <c r="L4866" s="24"/>
      <c r="W4866" s="24"/>
      <c r="X4866" s="24"/>
      <c r="Y4866" s="24"/>
    </row>
    <row r="4867" spans="1:25">
      <c r="A4867" s="24"/>
      <c r="B4867" s="24"/>
      <c r="J4867" s="24"/>
      <c r="K4867" s="24"/>
      <c r="L4867" s="24"/>
      <c r="W4867" s="24"/>
      <c r="X4867" s="24"/>
      <c r="Y4867" s="24"/>
    </row>
    <row r="4868" spans="1:25">
      <c r="A4868" s="24"/>
      <c r="B4868" s="24"/>
      <c r="J4868" s="24"/>
      <c r="K4868" s="24"/>
      <c r="L4868" s="24"/>
      <c r="W4868" s="24"/>
      <c r="X4868" s="24"/>
      <c r="Y4868" s="24"/>
    </row>
    <row r="4869" spans="1:25">
      <c r="A4869" s="24"/>
      <c r="B4869" s="24"/>
      <c r="J4869" s="24"/>
      <c r="K4869" s="24"/>
      <c r="L4869" s="24"/>
      <c r="W4869" s="24"/>
      <c r="X4869" s="24"/>
      <c r="Y4869" s="24"/>
    </row>
    <row r="4870" spans="1:25">
      <c r="A4870" s="24"/>
      <c r="B4870" s="24"/>
      <c r="J4870" s="24"/>
      <c r="K4870" s="24"/>
      <c r="L4870" s="24"/>
      <c r="W4870" s="24"/>
      <c r="X4870" s="24"/>
      <c r="Y4870" s="24"/>
    </row>
    <row r="4871" spans="1:25">
      <c r="A4871" s="24"/>
      <c r="B4871" s="24"/>
      <c r="J4871" s="24"/>
      <c r="K4871" s="24"/>
      <c r="L4871" s="24"/>
      <c r="W4871" s="24"/>
      <c r="X4871" s="24"/>
      <c r="Y4871" s="24"/>
    </row>
    <row r="4872" spans="1:25">
      <c r="A4872" s="24"/>
      <c r="B4872" s="24"/>
      <c r="J4872" s="24"/>
      <c r="K4872" s="24"/>
      <c r="L4872" s="24"/>
      <c r="W4872" s="24"/>
      <c r="X4872" s="24"/>
      <c r="Y4872" s="24"/>
    </row>
    <row r="4873" spans="1:25">
      <c r="A4873" s="24"/>
      <c r="B4873" s="24"/>
      <c r="J4873" s="24"/>
      <c r="K4873" s="24"/>
      <c r="L4873" s="24"/>
      <c r="W4873" s="24"/>
      <c r="X4873" s="24"/>
      <c r="Y4873" s="24"/>
    </row>
    <row r="4874" spans="1:25">
      <c r="A4874" s="24"/>
      <c r="B4874" s="24"/>
      <c r="J4874" s="24"/>
      <c r="K4874" s="24"/>
      <c r="L4874" s="24"/>
      <c r="W4874" s="24"/>
      <c r="X4874" s="24"/>
      <c r="Y4874" s="24"/>
    </row>
    <row r="4875" spans="1:25">
      <c r="A4875" s="24"/>
      <c r="B4875" s="24"/>
      <c r="J4875" s="24"/>
      <c r="K4875" s="24"/>
      <c r="L4875" s="24"/>
      <c r="W4875" s="24"/>
      <c r="X4875" s="24"/>
      <c r="Y4875" s="24"/>
    </row>
    <row r="4876" spans="1:25">
      <c r="A4876" s="24"/>
      <c r="B4876" s="24"/>
      <c r="J4876" s="24"/>
      <c r="K4876" s="24"/>
      <c r="L4876" s="24"/>
      <c r="W4876" s="24"/>
      <c r="X4876" s="24"/>
      <c r="Y4876" s="24"/>
    </row>
    <row r="4877" spans="1:25">
      <c r="A4877" s="24"/>
      <c r="B4877" s="24"/>
      <c r="J4877" s="24"/>
      <c r="K4877" s="24"/>
      <c r="L4877" s="24"/>
      <c r="W4877" s="24"/>
      <c r="X4877" s="24"/>
      <c r="Y4877" s="24"/>
    </row>
    <row r="4878" spans="1:25">
      <c r="A4878" s="24"/>
      <c r="B4878" s="24"/>
      <c r="J4878" s="24"/>
      <c r="K4878" s="24"/>
      <c r="L4878" s="24"/>
      <c r="W4878" s="24"/>
      <c r="X4878" s="24"/>
      <c r="Y4878" s="24"/>
    </row>
    <row r="4879" spans="1:25">
      <c r="A4879" s="24"/>
      <c r="B4879" s="24"/>
      <c r="J4879" s="24"/>
      <c r="K4879" s="24"/>
      <c r="L4879" s="24"/>
      <c r="W4879" s="24"/>
      <c r="X4879" s="24"/>
      <c r="Y4879" s="24"/>
    </row>
    <row r="4880" spans="1:25">
      <c r="A4880" s="24"/>
      <c r="B4880" s="24"/>
      <c r="J4880" s="24"/>
      <c r="K4880" s="24"/>
      <c r="L4880" s="24"/>
      <c r="W4880" s="24"/>
      <c r="X4880" s="24"/>
      <c r="Y4880" s="24"/>
    </row>
    <row r="4881" spans="1:25">
      <c r="A4881" s="24"/>
      <c r="B4881" s="24"/>
      <c r="J4881" s="24"/>
      <c r="K4881" s="24"/>
      <c r="L4881" s="24"/>
      <c r="W4881" s="24"/>
      <c r="X4881" s="24"/>
      <c r="Y4881" s="24"/>
    </row>
    <row r="4882" spans="1:25">
      <c r="A4882" s="24"/>
      <c r="B4882" s="24"/>
      <c r="J4882" s="24"/>
      <c r="K4882" s="24"/>
      <c r="L4882" s="24"/>
      <c r="W4882" s="24"/>
      <c r="X4882" s="24"/>
      <c r="Y4882" s="24"/>
    </row>
    <row r="4883" spans="1:25">
      <c r="A4883" s="24"/>
      <c r="B4883" s="24"/>
      <c r="J4883" s="24"/>
      <c r="K4883" s="24"/>
      <c r="L4883" s="24"/>
      <c r="W4883" s="24"/>
      <c r="X4883" s="24"/>
      <c r="Y4883" s="24"/>
    </row>
    <row r="4884" spans="1:25">
      <c r="A4884" s="24"/>
      <c r="B4884" s="24"/>
      <c r="J4884" s="24"/>
      <c r="K4884" s="24"/>
      <c r="L4884" s="24"/>
      <c r="W4884" s="24"/>
      <c r="X4884" s="24"/>
      <c r="Y4884" s="24"/>
    </row>
    <row r="4885" spans="1:25">
      <c r="A4885" s="24"/>
      <c r="B4885" s="24"/>
      <c r="J4885" s="24"/>
      <c r="K4885" s="24"/>
      <c r="L4885" s="24"/>
      <c r="W4885" s="24"/>
      <c r="X4885" s="24"/>
      <c r="Y4885" s="24"/>
    </row>
    <row r="4886" spans="1:25">
      <c r="A4886" s="24"/>
      <c r="B4886" s="24"/>
      <c r="J4886" s="24"/>
      <c r="K4886" s="24"/>
      <c r="L4886" s="24"/>
      <c r="W4886" s="24"/>
      <c r="X4886" s="24"/>
      <c r="Y4886" s="24"/>
    </row>
    <row r="4887" spans="1:25">
      <c r="A4887" s="24"/>
      <c r="B4887" s="24"/>
      <c r="J4887" s="24"/>
      <c r="K4887" s="24"/>
      <c r="L4887" s="24"/>
      <c r="W4887" s="24"/>
      <c r="X4887" s="24"/>
      <c r="Y4887" s="24"/>
    </row>
    <row r="4888" spans="1:25">
      <c r="A4888" s="24"/>
      <c r="B4888" s="24"/>
      <c r="J4888" s="24"/>
      <c r="K4888" s="24"/>
      <c r="L4888" s="24"/>
      <c r="W4888" s="24"/>
      <c r="X4888" s="24"/>
      <c r="Y4888" s="24"/>
    </row>
    <row r="4889" spans="1:25">
      <c r="A4889" s="24"/>
      <c r="B4889" s="24"/>
      <c r="J4889" s="24"/>
      <c r="K4889" s="24"/>
      <c r="L4889" s="24"/>
      <c r="W4889" s="24"/>
      <c r="X4889" s="24"/>
      <c r="Y4889" s="24"/>
    </row>
    <row r="4890" spans="1:25">
      <c r="A4890" s="24"/>
      <c r="B4890" s="24"/>
      <c r="J4890" s="24"/>
      <c r="K4890" s="24"/>
      <c r="L4890" s="24"/>
      <c r="W4890" s="24"/>
      <c r="X4890" s="24"/>
      <c r="Y4890" s="24"/>
    </row>
    <row r="4891" spans="1:25">
      <c r="A4891" s="24"/>
      <c r="B4891" s="24"/>
      <c r="J4891" s="24"/>
      <c r="K4891" s="24"/>
      <c r="L4891" s="24"/>
      <c r="W4891" s="24"/>
      <c r="X4891" s="24"/>
      <c r="Y4891" s="24"/>
    </row>
    <row r="4892" spans="1:25">
      <c r="A4892" s="24"/>
      <c r="B4892" s="24"/>
      <c r="J4892" s="24"/>
      <c r="K4892" s="24"/>
      <c r="L4892" s="24"/>
      <c r="W4892" s="24"/>
      <c r="X4892" s="24"/>
      <c r="Y4892" s="24"/>
    </row>
    <row r="4893" spans="1:25">
      <c r="A4893" s="24"/>
      <c r="B4893" s="24"/>
      <c r="J4893" s="24"/>
      <c r="K4893" s="24"/>
      <c r="L4893" s="24"/>
      <c r="W4893" s="24"/>
      <c r="X4893" s="24"/>
      <c r="Y4893" s="24"/>
    </row>
    <row r="4894" spans="1:25">
      <c r="A4894" s="24"/>
      <c r="B4894" s="24"/>
      <c r="J4894" s="24"/>
      <c r="K4894" s="24"/>
      <c r="L4894" s="24"/>
      <c r="W4894" s="24"/>
      <c r="X4894" s="24"/>
      <c r="Y4894" s="24"/>
    </row>
    <row r="4895" spans="1:25">
      <c r="A4895" s="24"/>
      <c r="B4895" s="24"/>
      <c r="J4895" s="24"/>
      <c r="K4895" s="24"/>
      <c r="L4895" s="24"/>
      <c r="W4895" s="24"/>
      <c r="X4895" s="24"/>
      <c r="Y4895" s="24"/>
    </row>
    <row r="4896" spans="1:25">
      <c r="A4896" s="24"/>
      <c r="B4896" s="24"/>
      <c r="J4896" s="24"/>
      <c r="K4896" s="24"/>
      <c r="L4896" s="24"/>
      <c r="W4896" s="24"/>
      <c r="X4896" s="24"/>
      <c r="Y4896" s="24"/>
    </row>
    <row r="4897" spans="1:25">
      <c r="A4897" s="24"/>
      <c r="B4897" s="24"/>
      <c r="J4897" s="24"/>
      <c r="K4897" s="24"/>
      <c r="L4897" s="24"/>
      <c r="W4897" s="24"/>
      <c r="X4897" s="24"/>
      <c r="Y4897" s="24"/>
    </row>
    <row r="4898" spans="1:25">
      <c r="A4898" s="24"/>
      <c r="B4898" s="24"/>
      <c r="J4898" s="24"/>
      <c r="K4898" s="24"/>
      <c r="L4898" s="24"/>
      <c r="W4898" s="24"/>
      <c r="X4898" s="24"/>
      <c r="Y4898" s="24"/>
    </row>
    <row r="4899" spans="1:25">
      <c r="A4899" s="24"/>
      <c r="B4899" s="24"/>
      <c r="J4899" s="24"/>
      <c r="K4899" s="24"/>
      <c r="L4899" s="24"/>
      <c r="W4899" s="24"/>
      <c r="X4899" s="24"/>
      <c r="Y4899" s="24"/>
    </row>
    <row r="4900" spans="1:25">
      <c r="A4900" s="24"/>
      <c r="B4900" s="24"/>
      <c r="J4900" s="24"/>
      <c r="K4900" s="24"/>
      <c r="L4900" s="24"/>
      <c r="W4900" s="24"/>
      <c r="X4900" s="24"/>
      <c r="Y4900" s="24"/>
    </row>
    <row r="4901" spans="1:25">
      <c r="A4901" s="24"/>
      <c r="B4901" s="24"/>
      <c r="J4901" s="24"/>
      <c r="K4901" s="24"/>
      <c r="L4901" s="24"/>
      <c r="W4901" s="24"/>
      <c r="X4901" s="24"/>
      <c r="Y4901" s="24"/>
    </row>
    <row r="4902" spans="1:25">
      <c r="A4902" s="24"/>
      <c r="B4902" s="24"/>
      <c r="J4902" s="24"/>
      <c r="K4902" s="24"/>
      <c r="L4902" s="24"/>
      <c r="W4902" s="24"/>
      <c r="X4902" s="24"/>
      <c r="Y4902" s="24"/>
    </row>
    <row r="4903" spans="1:25">
      <c r="A4903" s="24"/>
      <c r="B4903" s="24"/>
      <c r="J4903" s="24"/>
      <c r="K4903" s="24"/>
      <c r="L4903" s="24"/>
      <c r="W4903" s="24"/>
      <c r="X4903" s="24"/>
      <c r="Y4903" s="24"/>
    </row>
    <row r="4904" spans="1:25">
      <c r="A4904" s="24"/>
      <c r="B4904" s="24"/>
      <c r="J4904" s="24"/>
      <c r="K4904" s="24"/>
      <c r="L4904" s="24"/>
      <c r="W4904" s="24"/>
      <c r="X4904" s="24"/>
      <c r="Y4904" s="24"/>
    </row>
    <row r="4905" spans="1:25">
      <c r="A4905" s="24"/>
      <c r="B4905" s="24"/>
      <c r="J4905" s="24"/>
      <c r="K4905" s="24"/>
      <c r="L4905" s="24"/>
      <c r="W4905" s="24"/>
      <c r="X4905" s="24"/>
      <c r="Y4905" s="24"/>
    </row>
    <row r="4906" spans="1:25">
      <c r="A4906" s="24"/>
      <c r="B4906" s="24"/>
      <c r="J4906" s="24"/>
      <c r="K4906" s="24"/>
      <c r="L4906" s="24"/>
      <c r="W4906" s="24"/>
      <c r="X4906" s="24"/>
      <c r="Y4906" s="24"/>
    </row>
    <row r="4907" spans="1:25">
      <c r="A4907" s="24"/>
      <c r="B4907" s="24"/>
      <c r="J4907" s="24"/>
      <c r="K4907" s="24"/>
      <c r="L4907" s="24"/>
      <c r="W4907" s="24"/>
      <c r="X4907" s="24"/>
      <c r="Y4907" s="24"/>
    </row>
    <row r="4908" spans="1:25">
      <c r="A4908" s="24"/>
      <c r="B4908" s="24"/>
      <c r="J4908" s="24"/>
      <c r="K4908" s="24"/>
      <c r="L4908" s="24"/>
      <c r="W4908" s="24"/>
      <c r="X4908" s="24"/>
      <c r="Y4908" s="24"/>
    </row>
    <row r="4909" spans="1:25">
      <c r="A4909" s="24"/>
      <c r="B4909" s="24"/>
      <c r="J4909" s="24"/>
      <c r="K4909" s="24"/>
      <c r="L4909" s="24"/>
      <c r="W4909" s="24"/>
      <c r="X4909" s="24"/>
      <c r="Y4909" s="24"/>
    </row>
    <row r="4910" spans="1:25">
      <c r="A4910" s="24"/>
      <c r="B4910" s="24"/>
      <c r="J4910" s="24"/>
      <c r="K4910" s="24"/>
      <c r="L4910" s="24"/>
      <c r="W4910" s="24"/>
      <c r="X4910" s="24"/>
      <c r="Y4910" s="24"/>
    </row>
    <row r="4911" spans="1:25">
      <c r="A4911" s="24"/>
      <c r="B4911" s="24"/>
      <c r="J4911" s="24"/>
      <c r="K4911" s="24"/>
      <c r="L4911" s="24"/>
      <c r="W4911" s="24"/>
      <c r="X4911" s="24"/>
      <c r="Y4911" s="24"/>
    </row>
    <row r="4912" spans="1:25">
      <c r="A4912" s="24"/>
      <c r="B4912" s="24"/>
      <c r="J4912" s="24"/>
      <c r="K4912" s="24"/>
      <c r="L4912" s="24"/>
      <c r="W4912" s="24"/>
      <c r="X4912" s="24"/>
      <c r="Y4912" s="24"/>
    </row>
    <row r="4913" spans="1:25">
      <c r="A4913" s="24"/>
      <c r="B4913" s="24"/>
      <c r="J4913" s="24"/>
      <c r="K4913" s="24"/>
      <c r="L4913" s="24"/>
      <c r="W4913" s="24"/>
      <c r="X4913" s="24"/>
      <c r="Y4913" s="24"/>
    </row>
    <row r="4914" spans="1:25">
      <c r="A4914" s="24"/>
      <c r="B4914" s="24"/>
      <c r="J4914" s="24"/>
      <c r="K4914" s="24"/>
      <c r="L4914" s="24"/>
      <c r="W4914" s="24"/>
      <c r="X4914" s="24"/>
      <c r="Y4914" s="24"/>
    </row>
    <row r="4915" spans="1:25">
      <c r="A4915" s="24"/>
      <c r="B4915" s="24"/>
      <c r="J4915" s="24"/>
      <c r="K4915" s="24"/>
      <c r="L4915" s="24"/>
      <c r="W4915" s="24"/>
      <c r="X4915" s="24"/>
      <c r="Y4915" s="24"/>
    </row>
    <row r="4916" spans="1:25">
      <c r="A4916" s="24"/>
      <c r="B4916" s="24"/>
      <c r="J4916" s="24"/>
      <c r="K4916" s="24"/>
      <c r="L4916" s="24"/>
      <c r="W4916" s="24"/>
      <c r="X4916" s="24"/>
      <c r="Y4916" s="24"/>
    </row>
    <row r="4917" spans="1:25">
      <c r="A4917" s="24"/>
      <c r="B4917" s="24"/>
      <c r="J4917" s="24"/>
      <c r="K4917" s="24"/>
      <c r="L4917" s="24"/>
      <c r="W4917" s="24"/>
      <c r="X4917" s="24"/>
      <c r="Y4917" s="24"/>
    </row>
    <row r="4918" spans="1:25">
      <c r="A4918" s="24"/>
      <c r="B4918" s="24"/>
      <c r="J4918" s="24"/>
      <c r="K4918" s="24"/>
      <c r="L4918" s="24"/>
      <c r="W4918" s="24"/>
      <c r="X4918" s="24"/>
      <c r="Y4918" s="24"/>
    </row>
    <row r="4919" spans="1:25">
      <c r="A4919" s="24"/>
      <c r="B4919" s="24"/>
      <c r="J4919" s="24"/>
      <c r="K4919" s="24"/>
      <c r="L4919" s="24"/>
      <c r="W4919" s="24"/>
      <c r="X4919" s="24"/>
      <c r="Y4919" s="24"/>
    </row>
    <row r="4920" spans="1:25">
      <c r="A4920" s="24"/>
      <c r="B4920" s="24"/>
      <c r="J4920" s="24"/>
      <c r="K4920" s="24"/>
      <c r="L4920" s="24"/>
      <c r="W4920" s="24"/>
      <c r="X4920" s="24"/>
      <c r="Y4920" s="24"/>
    </row>
    <row r="4921" spans="1:25">
      <c r="A4921" s="24"/>
      <c r="B4921" s="24"/>
      <c r="J4921" s="24"/>
      <c r="K4921" s="24"/>
      <c r="L4921" s="24"/>
      <c r="W4921" s="24"/>
      <c r="X4921" s="24"/>
      <c r="Y4921" s="24"/>
    </row>
    <row r="4922" spans="1:25">
      <c r="A4922" s="24"/>
      <c r="B4922" s="24"/>
      <c r="J4922" s="24"/>
      <c r="K4922" s="24"/>
      <c r="L4922" s="24"/>
      <c r="W4922" s="24"/>
      <c r="X4922" s="24"/>
      <c r="Y4922" s="24"/>
    </row>
    <row r="4923" spans="1:25">
      <c r="A4923" s="24"/>
      <c r="B4923" s="24"/>
      <c r="J4923" s="24"/>
      <c r="K4923" s="24"/>
      <c r="L4923" s="24"/>
      <c r="W4923" s="24"/>
      <c r="X4923" s="24"/>
      <c r="Y4923" s="24"/>
    </row>
    <row r="4924" spans="1:25">
      <c r="A4924" s="24"/>
      <c r="B4924" s="24"/>
      <c r="J4924" s="24"/>
      <c r="K4924" s="24"/>
      <c r="L4924" s="24"/>
      <c r="W4924" s="24"/>
      <c r="X4924" s="24"/>
      <c r="Y4924" s="24"/>
    </row>
    <row r="4925" spans="1:25">
      <c r="A4925" s="24"/>
      <c r="B4925" s="24"/>
      <c r="J4925" s="24"/>
      <c r="K4925" s="24"/>
      <c r="L4925" s="24"/>
      <c r="W4925" s="24"/>
      <c r="X4925" s="24"/>
      <c r="Y4925" s="24"/>
    </row>
    <row r="4926" spans="1:25">
      <c r="A4926" s="24"/>
      <c r="B4926" s="24"/>
      <c r="J4926" s="24"/>
      <c r="K4926" s="24"/>
      <c r="L4926" s="24"/>
      <c r="W4926" s="24"/>
      <c r="X4926" s="24"/>
      <c r="Y4926" s="24"/>
    </row>
    <row r="4927" spans="1:25">
      <c r="A4927" s="24"/>
      <c r="B4927" s="24"/>
      <c r="J4927" s="24"/>
      <c r="K4927" s="24"/>
      <c r="L4927" s="24"/>
      <c r="W4927" s="24"/>
      <c r="X4927" s="24"/>
      <c r="Y4927" s="24"/>
    </row>
    <row r="4928" spans="1:25">
      <c r="A4928" s="24"/>
      <c r="B4928" s="24"/>
      <c r="J4928" s="24"/>
      <c r="K4928" s="24"/>
      <c r="L4928" s="24"/>
      <c r="W4928" s="24"/>
      <c r="X4928" s="24"/>
      <c r="Y4928" s="24"/>
    </row>
    <row r="4929" spans="1:25">
      <c r="A4929" s="24"/>
      <c r="B4929" s="24"/>
      <c r="J4929" s="24"/>
      <c r="K4929" s="24"/>
      <c r="L4929" s="24"/>
      <c r="W4929" s="24"/>
      <c r="X4929" s="24"/>
      <c r="Y4929" s="24"/>
    </row>
    <row r="4930" spans="1:25">
      <c r="A4930" s="24"/>
      <c r="B4930" s="24"/>
      <c r="J4930" s="24"/>
      <c r="K4930" s="24"/>
      <c r="L4930" s="24"/>
      <c r="W4930" s="24"/>
      <c r="X4930" s="24"/>
      <c r="Y4930" s="24"/>
    </row>
    <row r="4931" spans="1:25">
      <c r="A4931" s="24"/>
      <c r="B4931" s="24"/>
      <c r="J4931" s="24"/>
      <c r="K4931" s="24"/>
      <c r="L4931" s="24"/>
      <c r="W4931" s="24"/>
      <c r="X4931" s="24"/>
      <c r="Y4931" s="24"/>
    </row>
    <row r="4932" spans="1:25">
      <c r="A4932" s="24"/>
      <c r="B4932" s="24"/>
      <c r="J4932" s="24"/>
      <c r="K4932" s="24"/>
      <c r="L4932" s="24"/>
      <c r="W4932" s="24"/>
      <c r="X4932" s="24"/>
      <c r="Y4932" s="24"/>
    </row>
    <row r="4933" spans="1:25">
      <c r="A4933" s="24"/>
      <c r="B4933" s="24"/>
      <c r="J4933" s="24"/>
      <c r="K4933" s="24"/>
      <c r="L4933" s="24"/>
      <c r="W4933" s="24"/>
      <c r="X4933" s="24"/>
      <c r="Y4933" s="24"/>
    </row>
    <row r="4934" spans="1:25">
      <c r="A4934" s="24"/>
      <c r="B4934" s="24"/>
      <c r="J4934" s="24"/>
      <c r="K4934" s="24"/>
      <c r="L4934" s="24"/>
      <c r="W4934" s="24"/>
      <c r="X4934" s="24"/>
      <c r="Y4934" s="24"/>
    </row>
    <row r="4935" spans="1:25">
      <c r="A4935" s="24"/>
      <c r="B4935" s="24"/>
      <c r="J4935" s="24"/>
      <c r="K4935" s="24"/>
      <c r="L4935" s="24"/>
      <c r="W4935" s="24"/>
      <c r="X4935" s="24"/>
      <c r="Y4935" s="24"/>
    </row>
    <row r="4936" spans="1:25">
      <c r="A4936" s="24"/>
      <c r="B4936" s="24"/>
      <c r="J4936" s="24"/>
      <c r="K4936" s="24"/>
      <c r="L4936" s="24"/>
      <c r="W4936" s="24"/>
      <c r="X4936" s="24"/>
      <c r="Y4936" s="24"/>
    </row>
    <row r="4937" spans="1:25">
      <c r="A4937" s="24"/>
      <c r="B4937" s="24"/>
      <c r="J4937" s="24"/>
      <c r="K4937" s="24"/>
      <c r="L4937" s="24"/>
      <c r="W4937" s="24"/>
      <c r="X4937" s="24"/>
      <c r="Y4937" s="24"/>
    </row>
    <row r="4938" spans="1:25">
      <c r="A4938" s="24"/>
      <c r="B4938" s="24"/>
      <c r="J4938" s="24"/>
      <c r="K4938" s="24"/>
      <c r="L4938" s="24"/>
      <c r="W4938" s="24"/>
      <c r="X4938" s="24"/>
      <c r="Y4938" s="24"/>
    </row>
    <row r="4939" spans="1:25">
      <c r="A4939" s="24"/>
      <c r="B4939" s="24"/>
      <c r="J4939" s="24"/>
      <c r="K4939" s="24"/>
      <c r="L4939" s="24"/>
      <c r="W4939" s="24"/>
      <c r="X4939" s="24"/>
      <c r="Y4939" s="24"/>
    </row>
    <row r="4940" spans="1:25">
      <c r="A4940" s="24"/>
      <c r="B4940" s="24"/>
      <c r="J4940" s="24"/>
      <c r="K4940" s="24"/>
      <c r="L4940" s="24"/>
      <c r="W4940" s="24"/>
      <c r="X4940" s="24"/>
      <c r="Y4940" s="24"/>
    </row>
    <row r="4941" spans="1:25">
      <c r="A4941" s="24"/>
      <c r="B4941" s="24"/>
      <c r="J4941" s="24"/>
      <c r="K4941" s="24"/>
      <c r="L4941" s="24"/>
      <c r="W4941" s="24"/>
      <c r="X4941" s="24"/>
      <c r="Y4941" s="24"/>
    </row>
    <row r="4942" spans="1:25">
      <c r="A4942" s="24"/>
      <c r="B4942" s="24"/>
      <c r="J4942" s="24"/>
      <c r="K4942" s="24"/>
      <c r="L4942" s="24"/>
      <c r="W4942" s="24"/>
      <c r="X4942" s="24"/>
      <c r="Y4942" s="24"/>
    </row>
    <row r="4943" spans="1:25">
      <c r="A4943" s="24"/>
      <c r="B4943" s="24"/>
      <c r="J4943" s="24"/>
      <c r="K4943" s="24"/>
      <c r="L4943" s="24"/>
      <c r="W4943" s="24"/>
      <c r="X4943" s="24"/>
      <c r="Y4943" s="24"/>
    </row>
    <row r="4944" spans="1:25">
      <c r="A4944" s="24"/>
      <c r="B4944" s="24"/>
      <c r="J4944" s="24"/>
      <c r="K4944" s="24"/>
      <c r="L4944" s="24"/>
      <c r="W4944" s="24"/>
      <c r="X4944" s="24"/>
      <c r="Y4944" s="24"/>
    </row>
    <row r="4945" spans="1:25">
      <c r="A4945" s="24"/>
      <c r="B4945" s="24"/>
      <c r="J4945" s="24"/>
      <c r="K4945" s="24"/>
      <c r="L4945" s="24"/>
      <c r="W4945" s="24"/>
      <c r="X4945" s="24"/>
      <c r="Y4945" s="24"/>
    </row>
    <row r="4946" spans="1:25">
      <c r="A4946" s="24"/>
      <c r="B4946" s="24"/>
      <c r="J4946" s="24"/>
      <c r="K4946" s="24"/>
      <c r="L4946" s="24"/>
      <c r="W4946" s="24"/>
      <c r="X4946" s="24"/>
      <c r="Y4946" s="24"/>
    </row>
    <row r="4947" spans="1:25">
      <c r="A4947" s="24"/>
      <c r="B4947" s="24"/>
      <c r="J4947" s="24"/>
      <c r="K4947" s="24"/>
      <c r="L4947" s="24"/>
      <c r="W4947" s="24"/>
      <c r="X4947" s="24"/>
      <c r="Y4947" s="24"/>
    </row>
    <row r="4948" spans="1:25">
      <c r="A4948" s="24"/>
      <c r="B4948" s="24"/>
      <c r="J4948" s="24"/>
      <c r="K4948" s="24"/>
      <c r="L4948" s="24"/>
      <c r="W4948" s="24"/>
      <c r="X4948" s="24"/>
      <c r="Y4948" s="24"/>
    </row>
    <row r="4949" spans="1:25">
      <c r="A4949" s="24"/>
      <c r="B4949" s="24"/>
      <c r="J4949" s="24"/>
      <c r="K4949" s="24"/>
      <c r="L4949" s="24"/>
      <c r="W4949" s="24"/>
      <c r="X4949" s="24"/>
      <c r="Y4949" s="24"/>
    </row>
    <row r="4950" spans="1:25">
      <c r="A4950" s="24"/>
      <c r="B4950" s="24"/>
      <c r="J4950" s="24"/>
      <c r="K4950" s="24"/>
      <c r="L4950" s="24"/>
      <c r="W4950" s="24"/>
      <c r="X4950" s="24"/>
      <c r="Y4950" s="24"/>
    </row>
    <row r="4951" spans="1:25">
      <c r="A4951" s="24"/>
      <c r="B4951" s="24"/>
      <c r="J4951" s="24"/>
      <c r="K4951" s="24"/>
      <c r="L4951" s="24"/>
      <c r="W4951" s="24"/>
      <c r="X4951" s="24"/>
      <c r="Y4951" s="24"/>
    </row>
    <row r="4952" spans="1:25">
      <c r="A4952" s="24"/>
      <c r="B4952" s="24"/>
      <c r="J4952" s="24"/>
      <c r="K4952" s="24"/>
      <c r="L4952" s="24"/>
      <c r="W4952" s="24"/>
      <c r="X4952" s="24"/>
      <c r="Y4952" s="24"/>
    </row>
    <row r="4953" spans="1:25">
      <c r="A4953" s="24"/>
      <c r="B4953" s="24"/>
      <c r="J4953" s="24"/>
      <c r="K4953" s="24"/>
      <c r="L4953" s="24"/>
      <c r="W4953" s="24"/>
      <c r="X4953" s="24"/>
      <c r="Y4953" s="24"/>
    </row>
    <row r="4954" spans="1:25">
      <c r="A4954" s="24"/>
      <c r="B4954" s="24"/>
      <c r="J4954" s="24"/>
      <c r="K4954" s="24"/>
      <c r="L4954" s="24"/>
      <c r="W4954" s="24"/>
      <c r="X4954" s="24"/>
      <c r="Y4954" s="24"/>
    </row>
    <row r="4955" spans="1:25">
      <c r="A4955" s="24"/>
      <c r="B4955" s="24"/>
      <c r="J4955" s="24"/>
      <c r="K4955" s="24"/>
      <c r="L4955" s="24"/>
      <c r="W4955" s="24"/>
      <c r="X4955" s="24"/>
      <c r="Y4955" s="24"/>
    </row>
    <row r="4956" spans="1:25">
      <c r="A4956" s="24"/>
      <c r="B4956" s="24"/>
      <c r="J4956" s="24"/>
      <c r="K4956" s="24"/>
      <c r="L4956" s="24"/>
      <c r="W4956" s="24"/>
      <c r="X4956" s="24"/>
      <c r="Y4956" s="24"/>
    </row>
    <row r="4957" spans="1:25">
      <c r="A4957" s="24"/>
      <c r="B4957" s="24"/>
      <c r="J4957" s="24"/>
      <c r="K4957" s="24"/>
      <c r="L4957" s="24"/>
      <c r="W4957" s="24"/>
      <c r="X4957" s="24"/>
      <c r="Y4957" s="24"/>
    </row>
    <row r="4958" spans="1:25">
      <c r="A4958" s="24"/>
      <c r="B4958" s="24"/>
      <c r="J4958" s="24"/>
      <c r="K4958" s="24"/>
      <c r="L4958" s="24"/>
      <c r="W4958" s="24"/>
      <c r="X4958" s="24"/>
      <c r="Y4958" s="24"/>
    </row>
    <row r="4959" spans="1:25">
      <c r="A4959" s="24"/>
      <c r="B4959" s="24"/>
      <c r="J4959" s="24"/>
      <c r="K4959" s="24"/>
      <c r="L4959" s="24"/>
      <c r="W4959" s="24"/>
      <c r="X4959" s="24"/>
      <c r="Y4959" s="24"/>
    </row>
    <row r="4960" spans="1:25">
      <c r="A4960" s="24"/>
      <c r="B4960" s="24"/>
      <c r="J4960" s="24"/>
      <c r="K4960" s="24"/>
      <c r="L4960" s="24"/>
      <c r="W4960" s="24"/>
      <c r="X4960" s="24"/>
      <c r="Y4960" s="24"/>
    </row>
    <row r="4961" spans="1:25">
      <c r="A4961" s="24"/>
      <c r="B4961" s="24"/>
      <c r="J4961" s="24"/>
      <c r="K4961" s="24"/>
      <c r="L4961" s="24"/>
      <c r="W4961" s="24"/>
      <c r="X4961" s="24"/>
      <c r="Y4961" s="24"/>
    </row>
    <row r="4962" spans="1:25">
      <c r="A4962" s="24"/>
      <c r="B4962" s="24"/>
      <c r="J4962" s="24"/>
      <c r="K4962" s="24"/>
      <c r="L4962" s="24"/>
      <c r="W4962" s="24"/>
      <c r="X4962" s="24"/>
      <c r="Y4962" s="24"/>
    </row>
    <row r="4963" spans="1:25">
      <c r="A4963" s="24"/>
      <c r="B4963" s="24"/>
      <c r="J4963" s="24"/>
      <c r="K4963" s="24"/>
      <c r="L4963" s="24"/>
      <c r="W4963" s="24"/>
      <c r="X4963" s="24"/>
      <c r="Y4963" s="24"/>
    </row>
    <row r="4964" spans="1:25">
      <c r="A4964" s="24"/>
      <c r="B4964" s="24"/>
      <c r="J4964" s="24"/>
      <c r="K4964" s="24"/>
      <c r="L4964" s="24"/>
      <c r="W4964" s="24"/>
      <c r="X4964" s="24"/>
      <c r="Y4964" s="24"/>
    </row>
    <row r="4965" spans="1:25">
      <c r="A4965" s="24"/>
      <c r="B4965" s="24"/>
      <c r="J4965" s="24"/>
      <c r="K4965" s="24"/>
      <c r="L4965" s="24"/>
      <c r="W4965" s="24"/>
      <c r="X4965" s="24"/>
      <c r="Y4965" s="24"/>
    </row>
    <row r="4966" spans="1:25">
      <c r="A4966" s="24"/>
      <c r="B4966" s="24"/>
      <c r="J4966" s="24"/>
      <c r="K4966" s="24"/>
      <c r="L4966" s="24"/>
      <c r="W4966" s="24"/>
      <c r="X4966" s="24"/>
      <c r="Y4966" s="24"/>
    </row>
    <row r="4967" spans="1:25">
      <c r="A4967" s="24"/>
      <c r="B4967" s="24"/>
      <c r="J4967" s="24"/>
      <c r="K4967" s="24"/>
      <c r="L4967" s="24"/>
      <c r="W4967" s="24"/>
      <c r="X4967" s="24"/>
      <c r="Y4967" s="24"/>
    </row>
    <row r="4968" spans="1:25">
      <c r="A4968" s="24"/>
      <c r="B4968" s="24"/>
      <c r="J4968" s="24"/>
      <c r="K4968" s="24"/>
      <c r="L4968" s="24"/>
      <c r="W4968" s="24"/>
      <c r="X4968" s="24"/>
      <c r="Y4968" s="24"/>
    </row>
    <row r="4969" spans="1:25">
      <c r="A4969" s="24"/>
      <c r="B4969" s="24"/>
      <c r="J4969" s="24"/>
      <c r="K4969" s="24"/>
      <c r="L4969" s="24"/>
      <c r="W4969" s="24"/>
      <c r="X4969" s="24"/>
      <c r="Y4969" s="24"/>
    </row>
    <row r="4970" spans="1:25">
      <c r="A4970" s="24"/>
      <c r="B4970" s="24"/>
      <c r="J4970" s="24"/>
      <c r="K4970" s="24"/>
      <c r="L4970" s="24"/>
      <c r="W4970" s="24"/>
      <c r="X4970" s="24"/>
      <c r="Y4970" s="24"/>
    </row>
    <row r="4971" spans="1:25">
      <c r="A4971" s="24"/>
      <c r="B4971" s="24"/>
      <c r="J4971" s="24"/>
      <c r="K4971" s="24"/>
      <c r="L4971" s="24"/>
      <c r="W4971" s="24"/>
      <c r="X4971" s="24"/>
      <c r="Y4971" s="24"/>
    </row>
    <row r="4972" spans="1:25">
      <c r="A4972" s="24"/>
      <c r="B4972" s="24"/>
      <c r="J4972" s="24"/>
      <c r="K4972" s="24"/>
      <c r="L4972" s="24"/>
      <c r="W4972" s="24"/>
      <c r="X4972" s="24"/>
      <c r="Y4972" s="24"/>
    </row>
    <row r="4973" spans="1:25">
      <c r="A4973" s="24"/>
      <c r="B4973" s="24"/>
      <c r="J4973" s="24"/>
      <c r="K4973" s="24"/>
      <c r="L4973" s="24"/>
      <c r="W4973" s="24"/>
      <c r="X4973" s="24"/>
      <c r="Y4973" s="24"/>
    </row>
    <row r="4974" spans="1:25">
      <c r="A4974" s="24"/>
      <c r="B4974" s="24"/>
      <c r="J4974" s="24"/>
      <c r="K4974" s="24"/>
      <c r="L4974" s="24"/>
      <c r="W4974" s="24"/>
      <c r="X4974" s="24"/>
      <c r="Y4974" s="24"/>
    </row>
    <row r="4975" spans="1:25">
      <c r="A4975" s="24"/>
      <c r="B4975" s="24"/>
      <c r="J4975" s="24"/>
      <c r="K4975" s="24"/>
      <c r="L4975" s="24"/>
      <c r="W4975" s="24"/>
      <c r="X4975" s="24"/>
      <c r="Y4975" s="24"/>
    </row>
    <row r="4976" spans="1:25">
      <c r="A4976" s="24"/>
      <c r="B4976" s="24"/>
      <c r="J4976" s="24"/>
      <c r="K4976" s="24"/>
      <c r="L4976" s="24"/>
      <c r="W4976" s="24"/>
      <c r="X4976" s="24"/>
      <c r="Y4976" s="24"/>
    </row>
    <row r="4977" spans="1:25">
      <c r="A4977" s="24"/>
      <c r="B4977" s="24"/>
      <c r="J4977" s="24"/>
      <c r="K4977" s="24"/>
      <c r="L4977" s="24"/>
      <c r="W4977" s="24"/>
      <c r="X4977" s="24"/>
      <c r="Y4977" s="24"/>
    </row>
    <row r="4978" spans="1:25">
      <c r="A4978" s="24"/>
      <c r="B4978" s="24"/>
      <c r="J4978" s="24"/>
      <c r="K4978" s="24"/>
      <c r="L4978" s="24"/>
      <c r="W4978" s="24"/>
      <c r="X4978" s="24"/>
      <c r="Y4978" s="24"/>
    </row>
    <row r="4979" spans="1:25">
      <c r="A4979" s="24"/>
      <c r="B4979" s="24"/>
      <c r="J4979" s="24"/>
      <c r="K4979" s="24"/>
      <c r="L4979" s="24"/>
      <c r="W4979" s="24"/>
      <c r="X4979" s="24"/>
      <c r="Y4979" s="24"/>
    </row>
    <row r="4980" spans="1:25">
      <c r="A4980" s="24"/>
      <c r="B4980" s="24"/>
      <c r="J4980" s="24"/>
      <c r="K4980" s="24"/>
      <c r="L4980" s="24"/>
      <c r="W4980" s="24"/>
      <c r="X4980" s="24"/>
      <c r="Y4980" s="24"/>
    </row>
    <row r="4981" spans="1:25">
      <c r="A4981" s="24"/>
      <c r="B4981" s="24"/>
      <c r="J4981" s="24"/>
      <c r="K4981" s="24"/>
      <c r="L4981" s="24"/>
      <c r="W4981" s="24"/>
      <c r="X4981" s="24"/>
      <c r="Y4981" s="24"/>
    </row>
    <row r="4982" spans="1:25">
      <c r="A4982" s="24"/>
      <c r="B4982" s="24"/>
      <c r="J4982" s="24"/>
      <c r="K4982" s="24"/>
      <c r="L4982" s="24"/>
      <c r="W4982" s="24"/>
      <c r="X4982" s="24"/>
      <c r="Y4982" s="24"/>
    </row>
    <row r="4983" spans="1:25">
      <c r="A4983" s="24"/>
      <c r="B4983" s="24"/>
      <c r="J4983" s="24"/>
      <c r="K4983" s="24"/>
      <c r="L4983" s="24"/>
      <c r="W4983" s="24"/>
      <c r="X4983" s="24"/>
      <c r="Y4983" s="24"/>
    </row>
    <row r="4984" spans="1:25">
      <c r="A4984" s="24"/>
      <c r="B4984" s="24"/>
      <c r="J4984" s="24"/>
      <c r="K4984" s="24"/>
      <c r="L4984" s="24"/>
      <c r="W4984" s="24"/>
      <c r="X4984" s="24"/>
      <c r="Y4984" s="24"/>
    </row>
    <row r="4985" spans="1:25">
      <c r="A4985" s="24"/>
      <c r="B4985" s="24"/>
      <c r="J4985" s="24"/>
      <c r="K4985" s="24"/>
      <c r="L4985" s="24"/>
      <c r="W4985" s="24"/>
      <c r="X4985" s="24"/>
      <c r="Y4985" s="24"/>
    </row>
    <row r="4986" spans="1:25">
      <c r="A4986" s="24"/>
      <c r="B4986" s="24"/>
      <c r="J4986" s="24"/>
      <c r="K4986" s="24"/>
      <c r="L4986" s="24"/>
      <c r="W4986" s="24"/>
      <c r="X4986" s="24"/>
      <c r="Y4986" s="24"/>
    </row>
    <row r="4987" spans="1:25">
      <c r="A4987" s="24"/>
      <c r="B4987" s="24"/>
      <c r="J4987" s="24"/>
      <c r="K4987" s="24"/>
      <c r="L4987" s="24"/>
      <c r="W4987" s="24"/>
      <c r="X4987" s="24"/>
      <c r="Y4987" s="24"/>
    </row>
    <row r="4988" spans="1:25">
      <c r="A4988" s="24"/>
      <c r="B4988" s="24"/>
      <c r="J4988" s="24"/>
      <c r="K4988" s="24"/>
      <c r="L4988" s="24"/>
      <c r="W4988" s="24"/>
      <c r="X4988" s="24"/>
      <c r="Y4988" s="24"/>
    </row>
    <row r="4989" spans="1:25">
      <c r="A4989" s="24"/>
      <c r="B4989" s="24"/>
      <c r="J4989" s="24"/>
      <c r="K4989" s="24"/>
      <c r="L4989" s="24"/>
      <c r="W4989" s="24"/>
      <c r="X4989" s="24"/>
      <c r="Y4989" s="24"/>
    </row>
    <row r="4990" spans="1:25">
      <c r="A4990" s="24"/>
      <c r="B4990" s="24"/>
      <c r="J4990" s="24"/>
      <c r="K4990" s="24"/>
      <c r="L4990" s="24"/>
      <c r="W4990" s="24"/>
      <c r="X4990" s="24"/>
      <c r="Y4990" s="24"/>
    </row>
    <row r="4991" spans="1:25">
      <c r="A4991" s="24"/>
      <c r="B4991" s="24"/>
      <c r="J4991" s="24"/>
      <c r="K4991" s="24"/>
      <c r="L4991" s="24"/>
      <c r="W4991" s="24"/>
      <c r="X4991" s="24"/>
      <c r="Y4991" s="24"/>
    </row>
    <row r="4992" spans="1:25">
      <c r="A4992" s="24"/>
      <c r="B4992" s="24"/>
      <c r="J4992" s="24"/>
      <c r="K4992" s="24"/>
      <c r="L4992" s="24"/>
      <c r="W4992" s="24"/>
      <c r="X4992" s="24"/>
      <c r="Y4992" s="24"/>
    </row>
    <row r="4993" spans="1:25">
      <c r="A4993" s="24"/>
      <c r="B4993" s="24"/>
      <c r="J4993" s="24"/>
      <c r="K4993" s="24"/>
      <c r="L4993" s="24"/>
      <c r="W4993" s="24"/>
      <c r="X4993" s="24"/>
      <c r="Y4993" s="24"/>
    </row>
    <row r="4994" spans="1:25">
      <c r="A4994" s="24"/>
      <c r="B4994" s="24"/>
      <c r="J4994" s="24"/>
      <c r="K4994" s="24"/>
      <c r="L4994" s="24"/>
      <c r="W4994" s="24"/>
      <c r="X4994" s="24"/>
      <c r="Y4994" s="24"/>
    </row>
    <row r="4995" spans="1:25">
      <c r="A4995" s="24"/>
      <c r="B4995" s="24"/>
      <c r="J4995" s="24"/>
      <c r="K4995" s="24"/>
      <c r="L4995" s="24"/>
      <c r="W4995" s="24"/>
      <c r="X4995" s="24"/>
      <c r="Y4995" s="24"/>
    </row>
    <row r="4996" spans="1:25">
      <c r="A4996" s="24"/>
      <c r="B4996" s="24"/>
      <c r="J4996" s="24"/>
      <c r="K4996" s="24"/>
      <c r="L4996" s="24"/>
      <c r="W4996" s="24"/>
      <c r="X4996" s="24"/>
      <c r="Y4996" s="24"/>
    </row>
    <row r="4997" spans="1:25">
      <c r="A4997" s="24"/>
      <c r="B4997" s="24"/>
      <c r="J4997" s="24"/>
      <c r="K4997" s="24"/>
      <c r="L4997" s="24"/>
      <c r="W4997" s="24"/>
      <c r="X4997" s="24"/>
      <c r="Y4997" s="24"/>
    </row>
    <row r="4998" spans="1:25">
      <c r="A4998" s="24"/>
      <c r="B4998" s="24"/>
      <c r="J4998" s="24"/>
      <c r="K4998" s="24"/>
      <c r="L4998" s="24"/>
      <c r="W4998" s="24"/>
      <c r="X4998" s="24"/>
      <c r="Y4998" s="24"/>
    </row>
    <row r="4999" spans="1:25">
      <c r="A4999" s="24"/>
      <c r="B4999" s="24"/>
      <c r="J4999" s="24"/>
      <c r="K4999" s="24"/>
      <c r="L4999" s="24"/>
      <c r="W4999" s="24"/>
      <c r="X4999" s="24"/>
      <c r="Y4999" s="24"/>
    </row>
    <row r="5000" spans="1:25">
      <c r="A5000" s="24"/>
      <c r="B5000" s="24"/>
      <c r="J5000" s="24"/>
      <c r="K5000" s="24"/>
      <c r="L5000" s="24"/>
      <c r="W5000" s="24"/>
      <c r="X5000" s="24"/>
      <c r="Y5000" s="24"/>
    </row>
    <row r="5001" spans="1:25">
      <c r="A5001" s="24"/>
      <c r="B5001" s="24"/>
      <c r="J5001" s="24"/>
      <c r="K5001" s="24"/>
      <c r="L5001" s="24"/>
      <c r="W5001" s="24"/>
      <c r="X5001" s="24"/>
      <c r="Y5001" s="24"/>
    </row>
    <row r="5002" spans="1:25">
      <c r="A5002" s="24"/>
      <c r="B5002" s="24"/>
      <c r="J5002" s="24"/>
      <c r="K5002" s="24"/>
      <c r="L5002" s="24"/>
      <c r="W5002" s="24"/>
      <c r="X5002" s="24"/>
      <c r="Y5002" s="24"/>
    </row>
    <row r="5003" spans="1:25">
      <c r="A5003" s="24"/>
      <c r="B5003" s="24"/>
      <c r="J5003" s="24"/>
      <c r="K5003" s="24"/>
      <c r="L5003" s="24"/>
      <c r="W5003" s="24"/>
      <c r="X5003" s="24"/>
      <c r="Y5003" s="24"/>
    </row>
    <row r="5004" spans="1:25">
      <c r="A5004" s="24"/>
      <c r="B5004" s="24"/>
      <c r="J5004" s="24"/>
      <c r="K5004" s="24"/>
      <c r="L5004" s="24"/>
      <c r="W5004" s="24"/>
      <c r="X5004" s="24"/>
      <c r="Y5004" s="24"/>
    </row>
    <row r="5005" spans="1:25">
      <c r="A5005" s="24"/>
      <c r="B5005" s="24"/>
      <c r="J5005" s="24"/>
      <c r="K5005" s="24"/>
      <c r="L5005" s="24"/>
      <c r="W5005" s="24"/>
      <c r="X5005" s="24"/>
      <c r="Y5005" s="24"/>
    </row>
    <row r="5006" spans="1:25">
      <c r="A5006" s="24"/>
      <c r="B5006" s="24"/>
      <c r="J5006" s="24"/>
      <c r="K5006" s="24"/>
      <c r="L5006" s="24"/>
      <c r="W5006" s="24"/>
      <c r="X5006" s="24"/>
      <c r="Y5006" s="24"/>
    </row>
    <row r="5007" spans="1:25">
      <c r="A5007" s="24"/>
      <c r="B5007" s="24"/>
      <c r="J5007" s="24"/>
      <c r="K5007" s="24"/>
      <c r="L5007" s="24"/>
      <c r="W5007" s="24"/>
      <c r="X5007" s="24"/>
      <c r="Y5007" s="24"/>
    </row>
    <row r="5008" spans="1:25">
      <c r="A5008" s="24"/>
      <c r="B5008" s="24"/>
      <c r="J5008" s="24"/>
      <c r="K5008" s="24"/>
      <c r="L5008" s="24"/>
      <c r="W5008" s="24"/>
      <c r="X5008" s="24"/>
      <c r="Y5008" s="24"/>
    </row>
    <row r="5009" spans="1:25">
      <c r="A5009" s="24"/>
      <c r="B5009" s="24"/>
      <c r="J5009" s="24"/>
      <c r="K5009" s="24"/>
      <c r="L5009" s="24"/>
      <c r="W5009" s="24"/>
      <c r="X5009" s="24"/>
      <c r="Y5009" s="24"/>
    </row>
    <row r="5010" spans="1:25">
      <c r="A5010" s="24"/>
      <c r="B5010" s="24"/>
      <c r="J5010" s="24"/>
      <c r="K5010" s="24"/>
      <c r="L5010" s="24"/>
      <c r="W5010" s="24"/>
      <c r="X5010" s="24"/>
      <c r="Y5010" s="24"/>
    </row>
    <row r="5011" spans="1:25">
      <c r="A5011" s="24"/>
      <c r="B5011" s="24"/>
      <c r="J5011" s="24"/>
      <c r="K5011" s="24"/>
      <c r="L5011" s="24"/>
      <c r="W5011" s="24"/>
      <c r="X5011" s="24"/>
      <c r="Y5011" s="24"/>
    </row>
    <row r="5012" spans="1:25">
      <c r="A5012" s="24"/>
      <c r="B5012" s="24"/>
      <c r="J5012" s="24"/>
      <c r="K5012" s="24"/>
      <c r="L5012" s="24"/>
      <c r="W5012" s="24"/>
      <c r="X5012" s="24"/>
      <c r="Y5012" s="24"/>
    </row>
    <row r="5013" spans="1:25">
      <c r="A5013" s="24"/>
      <c r="B5013" s="24"/>
      <c r="J5013" s="24"/>
      <c r="K5013" s="24"/>
      <c r="L5013" s="24"/>
      <c r="W5013" s="24"/>
      <c r="X5013" s="24"/>
      <c r="Y5013" s="24"/>
    </row>
    <row r="5014" spans="1:25">
      <c r="A5014" s="24"/>
      <c r="B5014" s="24"/>
      <c r="J5014" s="24"/>
      <c r="K5014" s="24"/>
      <c r="L5014" s="24"/>
      <c r="W5014" s="24"/>
      <c r="X5014" s="24"/>
      <c r="Y5014" s="24"/>
    </row>
    <row r="5015" spans="1:25">
      <c r="A5015" s="24"/>
      <c r="B5015" s="24"/>
      <c r="J5015" s="24"/>
      <c r="K5015" s="24"/>
      <c r="L5015" s="24"/>
      <c r="W5015" s="24"/>
      <c r="X5015" s="24"/>
      <c r="Y5015" s="24"/>
    </row>
    <row r="5016" spans="1:25">
      <c r="A5016" s="24"/>
      <c r="B5016" s="24"/>
      <c r="J5016" s="24"/>
      <c r="K5016" s="24"/>
      <c r="L5016" s="24"/>
      <c r="W5016" s="24"/>
      <c r="X5016" s="24"/>
      <c r="Y5016" s="24"/>
    </row>
    <row r="5017" spans="1:25">
      <c r="A5017" s="24"/>
      <c r="B5017" s="24"/>
      <c r="J5017" s="24"/>
      <c r="K5017" s="24"/>
      <c r="L5017" s="24"/>
      <c r="W5017" s="24"/>
      <c r="X5017" s="24"/>
      <c r="Y5017" s="24"/>
    </row>
    <row r="5018" spans="1:25">
      <c r="A5018" s="24"/>
      <c r="B5018" s="24"/>
      <c r="J5018" s="24"/>
      <c r="K5018" s="24"/>
      <c r="L5018" s="24"/>
      <c r="W5018" s="24"/>
      <c r="X5018" s="24"/>
      <c r="Y5018" s="24"/>
    </row>
    <row r="5019" spans="1:25">
      <c r="A5019" s="24"/>
      <c r="B5019" s="24"/>
      <c r="J5019" s="24"/>
      <c r="K5019" s="24"/>
      <c r="L5019" s="24"/>
      <c r="W5019" s="24"/>
      <c r="X5019" s="24"/>
      <c r="Y5019" s="24"/>
    </row>
    <row r="5020" spans="1:25">
      <c r="A5020" s="24"/>
      <c r="B5020" s="24"/>
      <c r="J5020" s="24"/>
      <c r="K5020" s="24"/>
      <c r="L5020" s="24"/>
      <c r="W5020" s="24"/>
      <c r="X5020" s="24"/>
      <c r="Y5020" s="24"/>
    </row>
    <row r="5021" spans="1:25">
      <c r="A5021" s="24"/>
      <c r="B5021" s="24"/>
      <c r="J5021" s="24"/>
      <c r="K5021" s="24"/>
      <c r="L5021" s="24"/>
      <c r="W5021" s="24"/>
      <c r="X5021" s="24"/>
      <c r="Y5021" s="24"/>
    </row>
    <row r="5022" spans="1:25">
      <c r="A5022" s="24"/>
      <c r="B5022" s="24"/>
      <c r="J5022" s="24"/>
      <c r="K5022" s="24"/>
      <c r="L5022" s="24"/>
      <c r="W5022" s="24"/>
      <c r="X5022" s="24"/>
      <c r="Y5022" s="24"/>
    </row>
    <row r="5023" spans="1:25">
      <c r="A5023" s="24"/>
      <c r="B5023" s="24"/>
      <c r="J5023" s="24"/>
      <c r="K5023" s="24"/>
      <c r="L5023" s="24"/>
      <c r="W5023" s="24"/>
      <c r="X5023" s="24"/>
      <c r="Y5023" s="24"/>
    </row>
    <row r="5024" spans="1:25">
      <c r="A5024" s="24"/>
      <c r="B5024" s="24"/>
      <c r="J5024" s="24"/>
      <c r="K5024" s="24"/>
      <c r="L5024" s="24"/>
      <c r="W5024" s="24"/>
      <c r="X5024" s="24"/>
      <c r="Y5024" s="24"/>
    </row>
    <row r="5025" spans="1:25">
      <c r="A5025" s="24"/>
      <c r="B5025" s="24"/>
      <c r="J5025" s="24"/>
      <c r="K5025" s="24"/>
      <c r="L5025" s="24"/>
      <c r="W5025" s="24"/>
      <c r="X5025" s="24"/>
      <c r="Y5025" s="24"/>
    </row>
    <row r="5026" spans="1:25">
      <c r="A5026" s="24"/>
      <c r="B5026" s="24"/>
      <c r="J5026" s="24"/>
      <c r="K5026" s="24"/>
      <c r="L5026" s="24"/>
      <c r="W5026" s="24"/>
      <c r="X5026" s="24"/>
      <c r="Y5026" s="24"/>
    </row>
    <row r="5027" spans="1:25">
      <c r="A5027" s="24"/>
      <c r="B5027" s="24"/>
      <c r="J5027" s="24"/>
      <c r="K5027" s="24"/>
      <c r="L5027" s="24"/>
      <c r="W5027" s="24"/>
      <c r="X5027" s="24"/>
      <c r="Y5027" s="24"/>
    </row>
    <row r="5028" spans="1:25">
      <c r="A5028" s="24"/>
      <c r="B5028" s="24"/>
      <c r="J5028" s="24"/>
      <c r="K5028" s="24"/>
      <c r="L5028" s="24"/>
      <c r="W5028" s="24"/>
      <c r="X5028" s="24"/>
      <c r="Y5028" s="24"/>
    </row>
    <row r="5029" spans="1:25">
      <c r="A5029" s="24"/>
      <c r="B5029" s="24"/>
      <c r="J5029" s="24"/>
      <c r="K5029" s="24"/>
      <c r="L5029" s="24"/>
      <c r="W5029" s="24"/>
      <c r="X5029" s="24"/>
      <c r="Y5029" s="24"/>
    </row>
    <row r="5030" spans="1:25">
      <c r="A5030" s="24"/>
      <c r="B5030" s="24"/>
      <c r="J5030" s="24"/>
      <c r="K5030" s="24"/>
      <c r="L5030" s="24"/>
      <c r="W5030" s="24"/>
      <c r="X5030" s="24"/>
      <c r="Y5030" s="24"/>
    </row>
    <row r="5031" spans="1:25">
      <c r="A5031" s="24"/>
      <c r="B5031" s="24"/>
      <c r="J5031" s="24"/>
      <c r="K5031" s="24"/>
      <c r="L5031" s="24"/>
      <c r="W5031" s="24"/>
      <c r="X5031" s="24"/>
      <c r="Y5031" s="24"/>
    </row>
    <row r="5032" spans="1:25">
      <c r="A5032" s="24"/>
      <c r="B5032" s="24"/>
      <c r="J5032" s="24"/>
      <c r="K5032" s="24"/>
      <c r="L5032" s="24"/>
      <c r="W5032" s="24"/>
      <c r="X5032" s="24"/>
      <c r="Y5032" s="24"/>
    </row>
    <row r="5033" spans="1:25">
      <c r="A5033" s="24"/>
      <c r="B5033" s="24"/>
      <c r="J5033" s="24"/>
      <c r="K5033" s="24"/>
      <c r="L5033" s="24"/>
      <c r="W5033" s="24"/>
      <c r="X5033" s="24"/>
      <c r="Y5033" s="24"/>
    </row>
    <row r="5034" spans="1:25">
      <c r="A5034" s="24"/>
      <c r="B5034" s="24"/>
      <c r="J5034" s="24"/>
      <c r="K5034" s="24"/>
      <c r="L5034" s="24"/>
      <c r="W5034" s="24"/>
      <c r="X5034" s="24"/>
      <c r="Y5034" s="24"/>
    </row>
    <row r="5035" spans="1:25">
      <c r="A5035" s="24"/>
      <c r="B5035" s="24"/>
      <c r="J5035" s="24"/>
      <c r="K5035" s="24"/>
      <c r="L5035" s="24"/>
      <c r="W5035" s="24"/>
      <c r="X5035" s="24"/>
      <c r="Y5035" s="24"/>
    </row>
    <row r="5036" spans="1:25">
      <c r="A5036" s="24"/>
      <c r="B5036" s="24"/>
      <c r="J5036" s="24"/>
      <c r="K5036" s="24"/>
      <c r="L5036" s="24"/>
      <c r="W5036" s="24"/>
      <c r="X5036" s="24"/>
      <c r="Y5036" s="24"/>
    </row>
    <row r="5037" spans="1:25">
      <c r="A5037" s="24"/>
      <c r="B5037" s="24"/>
      <c r="J5037" s="24"/>
      <c r="K5037" s="24"/>
      <c r="L5037" s="24"/>
      <c r="W5037" s="24"/>
      <c r="X5037" s="24"/>
      <c r="Y5037" s="24"/>
    </row>
    <row r="5038" spans="1:25">
      <c r="A5038" s="24"/>
      <c r="B5038" s="24"/>
      <c r="J5038" s="24"/>
      <c r="K5038" s="24"/>
      <c r="L5038" s="24"/>
      <c r="W5038" s="24"/>
      <c r="X5038" s="24"/>
      <c r="Y5038" s="24"/>
    </row>
    <row r="5039" spans="1:25">
      <c r="A5039" s="24"/>
      <c r="B5039" s="24"/>
      <c r="J5039" s="24"/>
      <c r="K5039" s="24"/>
      <c r="L5039" s="24"/>
      <c r="W5039" s="24"/>
      <c r="X5039" s="24"/>
      <c r="Y5039" s="24"/>
    </row>
    <row r="5040" spans="1:25">
      <c r="A5040" s="24"/>
      <c r="B5040" s="24"/>
      <c r="J5040" s="24"/>
      <c r="K5040" s="24"/>
      <c r="L5040" s="24"/>
      <c r="W5040" s="24"/>
      <c r="X5040" s="24"/>
      <c r="Y5040" s="24"/>
    </row>
    <row r="5041" spans="1:25">
      <c r="A5041" s="24"/>
      <c r="B5041" s="24"/>
      <c r="J5041" s="24"/>
      <c r="K5041" s="24"/>
      <c r="L5041" s="24"/>
      <c r="W5041" s="24"/>
      <c r="X5041" s="24"/>
      <c r="Y5041" s="24"/>
    </row>
    <row r="5042" spans="1:25">
      <c r="A5042" s="24"/>
      <c r="B5042" s="24"/>
      <c r="J5042" s="24"/>
      <c r="K5042" s="24"/>
      <c r="L5042" s="24"/>
      <c r="W5042" s="24"/>
      <c r="X5042" s="24"/>
      <c r="Y5042" s="24"/>
    </row>
    <row r="5043" spans="1:25">
      <c r="A5043" s="24"/>
      <c r="B5043" s="24"/>
      <c r="J5043" s="24"/>
      <c r="K5043" s="24"/>
      <c r="L5043" s="24"/>
      <c r="W5043" s="24"/>
      <c r="X5043" s="24"/>
      <c r="Y5043" s="24"/>
    </row>
    <row r="5044" spans="1:25">
      <c r="A5044" s="24"/>
      <c r="B5044" s="24"/>
      <c r="J5044" s="24"/>
      <c r="K5044" s="24"/>
      <c r="L5044" s="24"/>
      <c r="W5044" s="24"/>
      <c r="X5044" s="24"/>
      <c r="Y5044" s="24"/>
    </row>
    <row r="5045" spans="1:25">
      <c r="A5045" s="24"/>
      <c r="B5045" s="24"/>
      <c r="J5045" s="24"/>
      <c r="K5045" s="24"/>
      <c r="L5045" s="24"/>
      <c r="W5045" s="24"/>
      <c r="X5045" s="24"/>
      <c r="Y5045" s="24"/>
    </row>
    <row r="5046" spans="1:25">
      <c r="A5046" s="24"/>
      <c r="B5046" s="24"/>
      <c r="J5046" s="24"/>
      <c r="K5046" s="24"/>
      <c r="L5046" s="24"/>
      <c r="W5046" s="24"/>
      <c r="X5046" s="24"/>
      <c r="Y5046" s="24"/>
    </row>
    <row r="5047" spans="1:25">
      <c r="A5047" s="24"/>
      <c r="B5047" s="24"/>
      <c r="J5047" s="24"/>
      <c r="K5047" s="24"/>
      <c r="L5047" s="24"/>
      <c r="W5047" s="24"/>
      <c r="X5047" s="24"/>
      <c r="Y5047" s="24"/>
    </row>
    <row r="5048" spans="1:25">
      <c r="A5048" s="24"/>
      <c r="B5048" s="24"/>
      <c r="J5048" s="24"/>
      <c r="K5048" s="24"/>
      <c r="L5048" s="24"/>
      <c r="W5048" s="24"/>
      <c r="X5048" s="24"/>
      <c r="Y5048" s="24"/>
    </row>
    <row r="5049" spans="1:25">
      <c r="A5049" s="24"/>
      <c r="B5049" s="24"/>
      <c r="J5049" s="24"/>
      <c r="K5049" s="24"/>
      <c r="L5049" s="24"/>
      <c r="W5049" s="24"/>
      <c r="X5049" s="24"/>
      <c r="Y5049" s="24"/>
    </row>
    <row r="5050" spans="1:25">
      <c r="A5050" s="24"/>
      <c r="B5050" s="24"/>
      <c r="J5050" s="24"/>
      <c r="K5050" s="24"/>
      <c r="L5050" s="24"/>
      <c r="W5050" s="24"/>
      <c r="X5050" s="24"/>
      <c r="Y5050" s="24"/>
    </row>
    <row r="5051" spans="1:25">
      <c r="A5051" s="24"/>
      <c r="B5051" s="24"/>
      <c r="J5051" s="24"/>
      <c r="K5051" s="24"/>
      <c r="L5051" s="24"/>
      <c r="W5051" s="24"/>
      <c r="X5051" s="24"/>
      <c r="Y5051" s="24"/>
    </row>
    <row r="5052" spans="1:25">
      <c r="A5052" s="24"/>
      <c r="B5052" s="24"/>
      <c r="J5052" s="24"/>
      <c r="K5052" s="24"/>
      <c r="L5052" s="24"/>
      <c r="W5052" s="24"/>
      <c r="X5052" s="24"/>
      <c r="Y5052" s="24"/>
    </row>
    <row r="5053" spans="1:25">
      <c r="A5053" s="24"/>
      <c r="B5053" s="24"/>
      <c r="J5053" s="24"/>
      <c r="K5053" s="24"/>
      <c r="L5053" s="24"/>
      <c r="W5053" s="24"/>
      <c r="X5053" s="24"/>
      <c r="Y5053" s="24"/>
    </row>
    <row r="5054" spans="1:25">
      <c r="A5054" s="24"/>
      <c r="B5054" s="24"/>
      <c r="J5054" s="24"/>
      <c r="K5054" s="24"/>
      <c r="L5054" s="24"/>
      <c r="W5054" s="24"/>
      <c r="X5054" s="24"/>
      <c r="Y5054" s="24"/>
    </row>
    <row r="5055" spans="1:25">
      <c r="A5055" s="24"/>
      <c r="B5055" s="24"/>
      <c r="J5055" s="24"/>
      <c r="K5055" s="24"/>
      <c r="L5055" s="24"/>
      <c r="W5055" s="24"/>
      <c r="X5055" s="24"/>
      <c r="Y5055" s="24"/>
    </row>
    <row r="5056" spans="1:25">
      <c r="A5056" s="24"/>
      <c r="B5056" s="24"/>
      <c r="J5056" s="24"/>
      <c r="K5056" s="24"/>
      <c r="L5056" s="24"/>
      <c r="W5056" s="24"/>
      <c r="X5056" s="24"/>
      <c r="Y5056" s="24"/>
    </row>
    <row r="5057" spans="1:25">
      <c r="A5057" s="24"/>
      <c r="B5057" s="24"/>
      <c r="J5057" s="24"/>
      <c r="K5057" s="24"/>
      <c r="L5057" s="24"/>
      <c r="W5057" s="24"/>
      <c r="X5057" s="24"/>
      <c r="Y5057" s="24"/>
    </row>
    <row r="5058" spans="1:25">
      <c r="A5058" s="24"/>
      <c r="B5058" s="24"/>
      <c r="J5058" s="24"/>
      <c r="K5058" s="24"/>
      <c r="L5058" s="24"/>
      <c r="W5058" s="24"/>
      <c r="X5058" s="24"/>
      <c r="Y5058" s="24"/>
    </row>
    <row r="5059" spans="1:25">
      <c r="A5059" s="24"/>
      <c r="B5059" s="24"/>
      <c r="J5059" s="24"/>
      <c r="K5059" s="24"/>
      <c r="L5059" s="24"/>
      <c r="W5059" s="24"/>
      <c r="X5059" s="24"/>
      <c r="Y5059" s="24"/>
    </row>
    <row r="5060" spans="1:25">
      <c r="A5060" s="24"/>
      <c r="B5060" s="24"/>
      <c r="J5060" s="24"/>
      <c r="K5060" s="24"/>
      <c r="L5060" s="24"/>
      <c r="W5060" s="24"/>
      <c r="X5060" s="24"/>
      <c r="Y5060" s="24"/>
    </row>
    <row r="5061" spans="1:25">
      <c r="A5061" s="24"/>
      <c r="B5061" s="24"/>
      <c r="J5061" s="24"/>
      <c r="K5061" s="24"/>
      <c r="L5061" s="24"/>
      <c r="W5061" s="24"/>
      <c r="X5061" s="24"/>
      <c r="Y5061" s="24"/>
    </row>
    <row r="5062" spans="1:25">
      <c r="A5062" s="24"/>
      <c r="B5062" s="24"/>
      <c r="J5062" s="24"/>
      <c r="K5062" s="24"/>
      <c r="L5062" s="24"/>
      <c r="W5062" s="24"/>
      <c r="X5062" s="24"/>
      <c r="Y5062" s="24"/>
    </row>
    <row r="5063" spans="1:25">
      <c r="A5063" s="24"/>
      <c r="B5063" s="24"/>
      <c r="J5063" s="24"/>
      <c r="K5063" s="24"/>
      <c r="L5063" s="24"/>
      <c r="W5063" s="24"/>
      <c r="X5063" s="24"/>
      <c r="Y5063" s="24"/>
    </row>
    <row r="5064" spans="1:25">
      <c r="A5064" s="24"/>
      <c r="B5064" s="24"/>
      <c r="J5064" s="24"/>
      <c r="K5064" s="24"/>
      <c r="L5064" s="24"/>
      <c r="W5064" s="24"/>
      <c r="X5064" s="24"/>
      <c r="Y5064" s="24"/>
    </row>
    <row r="5065" spans="1:25">
      <c r="A5065" s="24"/>
      <c r="B5065" s="24"/>
      <c r="J5065" s="24"/>
      <c r="K5065" s="24"/>
      <c r="L5065" s="24"/>
      <c r="W5065" s="24"/>
      <c r="X5065" s="24"/>
      <c r="Y5065" s="24"/>
    </row>
    <row r="5066" spans="1:25">
      <c r="A5066" s="24"/>
      <c r="B5066" s="24"/>
      <c r="J5066" s="24"/>
      <c r="K5066" s="24"/>
      <c r="L5066" s="24"/>
      <c r="W5066" s="24"/>
      <c r="X5066" s="24"/>
      <c r="Y5066" s="24"/>
    </row>
    <row r="5067" spans="1:25">
      <c r="A5067" s="24"/>
      <c r="B5067" s="24"/>
      <c r="J5067" s="24"/>
      <c r="K5067" s="24"/>
      <c r="L5067" s="24"/>
      <c r="W5067" s="24"/>
      <c r="X5067" s="24"/>
      <c r="Y5067" s="24"/>
    </row>
    <row r="5068" spans="1:25">
      <c r="A5068" s="24"/>
      <c r="B5068" s="24"/>
      <c r="J5068" s="24"/>
      <c r="K5068" s="24"/>
      <c r="L5068" s="24"/>
      <c r="W5068" s="24"/>
      <c r="X5068" s="24"/>
      <c r="Y5068" s="24"/>
    </row>
    <row r="5069" spans="1:25">
      <c r="A5069" s="24"/>
      <c r="B5069" s="24"/>
      <c r="J5069" s="24"/>
      <c r="K5069" s="24"/>
      <c r="L5069" s="24"/>
      <c r="W5069" s="24"/>
      <c r="X5069" s="24"/>
      <c r="Y5069" s="24"/>
    </row>
    <row r="5070" spans="1:25">
      <c r="A5070" s="24"/>
      <c r="B5070" s="24"/>
      <c r="J5070" s="24"/>
      <c r="K5070" s="24"/>
      <c r="L5070" s="24"/>
      <c r="W5070" s="24"/>
      <c r="X5070" s="24"/>
      <c r="Y5070" s="24"/>
    </row>
    <row r="5071" spans="1:25">
      <c r="A5071" s="24"/>
      <c r="B5071" s="24"/>
      <c r="J5071" s="24"/>
      <c r="K5071" s="24"/>
      <c r="L5071" s="24"/>
      <c r="W5071" s="24"/>
      <c r="X5071" s="24"/>
      <c r="Y5071" s="24"/>
    </row>
    <row r="5072" spans="1:25">
      <c r="A5072" s="24"/>
      <c r="B5072" s="24"/>
      <c r="J5072" s="24"/>
      <c r="K5072" s="24"/>
      <c r="L5072" s="24"/>
      <c r="W5072" s="24"/>
      <c r="X5072" s="24"/>
      <c r="Y5072" s="24"/>
    </row>
    <row r="5073" spans="1:25">
      <c r="A5073" s="24"/>
      <c r="B5073" s="24"/>
      <c r="J5073" s="24"/>
      <c r="K5073" s="24"/>
      <c r="L5073" s="24"/>
      <c r="W5073" s="24"/>
      <c r="X5073" s="24"/>
      <c r="Y5073" s="24"/>
    </row>
    <row r="5074" spans="1:25">
      <c r="A5074" s="24"/>
      <c r="B5074" s="24"/>
      <c r="J5074" s="24"/>
      <c r="K5074" s="24"/>
      <c r="L5074" s="24"/>
      <c r="W5074" s="24"/>
      <c r="X5074" s="24"/>
      <c r="Y5074" s="24"/>
    </row>
    <row r="5075" spans="1:25">
      <c r="A5075" s="24"/>
      <c r="B5075" s="24"/>
      <c r="J5075" s="24"/>
      <c r="K5075" s="24"/>
      <c r="L5075" s="24"/>
      <c r="W5075" s="24"/>
      <c r="X5075" s="24"/>
      <c r="Y5075" s="24"/>
    </row>
    <row r="5076" spans="1:25">
      <c r="A5076" s="24"/>
      <c r="B5076" s="24"/>
      <c r="J5076" s="24"/>
      <c r="K5076" s="24"/>
      <c r="L5076" s="24"/>
      <c r="W5076" s="24"/>
      <c r="X5076" s="24"/>
      <c r="Y5076" s="24"/>
    </row>
    <row r="5077" spans="1:25">
      <c r="A5077" s="24"/>
      <c r="B5077" s="24"/>
      <c r="J5077" s="24"/>
      <c r="K5077" s="24"/>
      <c r="L5077" s="24"/>
      <c r="W5077" s="24"/>
      <c r="X5077" s="24"/>
      <c r="Y5077" s="24"/>
    </row>
    <row r="5078" spans="1:25">
      <c r="A5078" s="24"/>
      <c r="B5078" s="24"/>
      <c r="J5078" s="24"/>
      <c r="K5078" s="24"/>
      <c r="L5078" s="24"/>
      <c r="W5078" s="24"/>
      <c r="X5078" s="24"/>
      <c r="Y5078" s="24"/>
    </row>
    <row r="5079" spans="1:25">
      <c r="A5079" s="24"/>
      <c r="B5079" s="24"/>
      <c r="J5079" s="24"/>
      <c r="K5079" s="24"/>
      <c r="L5079" s="24"/>
      <c r="W5079" s="24"/>
      <c r="X5079" s="24"/>
      <c r="Y5079" s="24"/>
    </row>
    <row r="5080" spans="1:25">
      <c r="A5080" s="24"/>
      <c r="B5080" s="24"/>
      <c r="J5080" s="24"/>
      <c r="K5080" s="24"/>
      <c r="L5080" s="24"/>
      <c r="W5080" s="24"/>
      <c r="X5080" s="24"/>
      <c r="Y5080" s="24"/>
    </row>
    <row r="5081" spans="1:25">
      <c r="A5081" s="24"/>
      <c r="B5081" s="24"/>
      <c r="J5081" s="24"/>
      <c r="K5081" s="24"/>
      <c r="L5081" s="24"/>
      <c r="W5081" s="24"/>
      <c r="X5081" s="24"/>
      <c r="Y5081" s="24"/>
    </row>
    <row r="5082" spans="1:25">
      <c r="A5082" s="24"/>
      <c r="B5082" s="24"/>
      <c r="J5082" s="24"/>
      <c r="K5082" s="24"/>
      <c r="L5082" s="24"/>
      <c r="W5082" s="24"/>
      <c r="X5082" s="24"/>
      <c r="Y5082" s="24"/>
    </row>
    <row r="5083" spans="1:25">
      <c r="A5083" s="24"/>
      <c r="B5083" s="24"/>
      <c r="J5083" s="24"/>
      <c r="K5083" s="24"/>
      <c r="L5083" s="24"/>
      <c r="W5083" s="24"/>
      <c r="X5083" s="24"/>
      <c r="Y5083" s="24"/>
    </row>
    <row r="5084" spans="1:25">
      <c r="A5084" s="24"/>
      <c r="B5084" s="24"/>
      <c r="J5084" s="24"/>
      <c r="K5084" s="24"/>
      <c r="L5084" s="24"/>
      <c r="W5084" s="24"/>
      <c r="X5084" s="24"/>
      <c r="Y5084" s="24"/>
    </row>
    <row r="5085" spans="1:25">
      <c r="A5085" s="24"/>
      <c r="B5085" s="24"/>
      <c r="J5085" s="24"/>
      <c r="K5085" s="24"/>
      <c r="L5085" s="24"/>
      <c r="W5085" s="24"/>
      <c r="X5085" s="24"/>
      <c r="Y5085" s="24"/>
    </row>
    <row r="5086" spans="1:25">
      <c r="A5086" s="24"/>
      <c r="B5086" s="24"/>
      <c r="J5086" s="24"/>
      <c r="K5086" s="24"/>
      <c r="L5086" s="24"/>
      <c r="W5086" s="24"/>
      <c r="X5086" s="24"/>
      <c r="Y5086" s="24"/>
    </row>
    <row r="5087" spans="1:25">
      <c r="A5087" s="24"/>
      <c r="B5087" s="24"/>
      <c r="J5087" s="24"/>
      <c r="K5087" s="24"/>
      <c r="L5087" s="24"/>
      <c r="W5087" s="24"/>
      <c r="X5087" s="24"/>
      <c r="Y5087" s="24"/>
    </row>
    <row r="5088" spans="1:25">
      <c r="A5088" s="24"/>
      <c r="B5088" s="24"/>
      <c r="J5088" s="24"/>
      <c r="K5088" s="24"/>
      <c r="L5088" s="24"/>
      <c r="W5088" s="24"/>
      <c r="X5088" s="24"/>
      <c r="Y5088" s="24"/>
    </row>
    <row r="5089" spans="1:25">
      <c r="A5089" s="24"/>
      <c r="B5089" s="24"/>
      <c r="J5089" s="24"/>
      <c r="K5089" s="24"/>
      <c r="L5089" s="24"/>
      <c r="W5089" s="24"/>
      <c r="X5089" s="24"/>
      <c r="Y5089" s="24"/>
    </row>
    <row r="5090" spans="1:25">
      <c r="A5090" s="24"/>
      <c r="B5090" s="24"/>
      <c r="J5090" s="24"/>
      <c r="K5090" s="24"/>
      <c r="L5090" s="24"/>
      <c r="V5090" s="65"/>
      <c r="W5090" s="24"/>
      <c r="X5090" s="24"/>
      <c r="Y5090" s="24"/>
    </row>
    <row r="5091" spans="1:25">
      <c r="A5091" s="24"/>
      <c r="B5091" s="24"/>
      <c r="J5091" s="24"/>
      <c r="K5091" s="24"/>
      <c r="L5091" s="24"/>
      <c r="V5091" s="65"/>
      <c r="W5091" s="24"/>
      <c r="X5091" s="24"/>
      <c r="Y5091" s="24"/>
    </row>
    <row r="5092" spans="1:25">
      <c r="A5092" s="24"/>
      <c r="B5092" s="24"/>
      <c r="J5092" s="24"/>
      <c r="K5092" s="24"/>
      <c r="L5092" s="24"/>
      <c r="V5092" s="65"/>
      <c r="W5092" s="24"/>
      <c r="X5092" s="24"/>
      <c r="Y5092" s="24"/>
    </row>
    <row r="5093" spans="1:25">
      <c r="A5093" s="24"/>
      <c r="B5093" s="24"/>
      <c r="J5093" s="24"/>
      <c r="K5093" s="24"/>
      <c r="L5093" s="24"/>
      <c r="V5093" s="65"/>
      <c r="W5093" s="24"/>
      <c r="X5093" s="24"/>
      <c r="Y5093" s="24"/>
    </row>
    <row r="5094" spans="1:25">
      <c r="A5094" s="24"/>
      <c r="B5094" s="24"/>
      <c r="J5094" s="24"/>
      <c r="K5094" s="24"/>
      <c r="L5094" s="24"/>
      <c r="V5094" s="65"/>
      <c r="W5094" s="24"/>
      <c r="X5094" s="24"/>
      <c r="Y5094" s="24"/>
    </row>
    <row r="5095" spans="1:25">
      <c r="A5095" s="24"/>
      <c r="B5095" s="24"/>
      <c r="J5095" s="24"/>
      <c r="K5095" s="24"/>
      <c r="L5095" s="24"/>
      <c r="W5095" s="24"/>
      <c r="X5095" s="24"/>
      <c r="Y5095" s="24"/>
    </row>
    <row r="5096" spans="1:25">
      <c r="A5096" s="24"/>
      <c r="B5096" s="24"/>
      <c r="J5096" s="24"/>
      <c r="K5096" s="24"/>
      <c r="L5096" s="24"/>
      <c r="W5096" s="24"/>
      <c r="X5096" s="24"/>
      <c r="Y5096" s="24"/>
    </row>
    <row r="5097" spans="1:25">
      <c r="A5097" s="24"/>
      <c r="B5097" s="24"/>
      <c r="J5097" s="24"/>
      <c r="K5097" s="24"/>
      <c r="L5097" s="24"/>
      <c r="W5097" s="24"/>
      <c r="X5097" s="24"/>
      <c r="Y5097" s="24"/>
    </row>
    <row r="5098" spans="1:25">
      <c r="A5098" s="24"/>
      <c r="B5098" s="24"/>
      <c r="J5098" s="24"/>
      <c r="K5098" s="24"/>
      <c r="L5098" s="24"/>
      <c r="W5098" s="24"/>
      <c r="X5098" s="24"/>
      <c r="Y5098" s="24"/>
    </row>
    <row r="5099" spans="1:25">
      <c r="A5099" s="24"/>
      <c r="B5099" s="24"/>
      <c r="J5099" s="24"/>
      <c r="K5099" s="24"/>
      <c r="L5099" s="24"/>
      <c r="V5099" s="65"/>
      <c r="W5099" s="24"/>
      <c r="X5099" s="24"/>
      <c r="Y5099" s="24"/>
    </row>
    <row r="5100" spans="1:25">
      <c r="A5100" s="24"/>
      <c r="B5100" s="24"/>
      <c r="J5100" s="24"/>
      <c r="K5100" s="24"/>
      <c r="L5100" s="24"/>
      <c r="V5100" s="65"/>
      <c r="W5100" s="24"/>
      <c r="X5100" s="24"/>
      <c r="Y5100" s="24"/>
    </row>
    <row r="5101" spans="1:25">
      <c r="A5101" s="24"/>
      <c r="B5101" s="24"/>
      <c r="J5101" s="24"/>
      <c r="K5101" s="24"/>
      <c r="L5101" s="24"/>
      <c r="V5101" s="65"/>
      <c r="W5101" s="24"/>
      <c r="X5101" s="24"/>
      <c r="Y5101" s="24"/>
    </row>
    <row r="5102" spans="1:25">
      <c r="A5102" s="24"/>
      <c r="B5102" s="24"/>
      <c r="J5102" s="24"/>
      <c r="K5102" s="24"/>
      <c r="L5102" s="24"/>
      <c r="V5102" s="65"/>
      <c r="W5102" s="24"/>
      <c r="X5102" s="24"/>
      <c r="Y5102" s="24"/>
    </row>
    <row r="5103" spans="1:25">
      <c r="A5103" s="24"/>
      <c r="B5103" s="24"/>
      <c r="J5103" s="24"/>
      <c r="K5103" s="24"/>
      <c r="L5103" s="24"/>
      <c r="V5103" s="65"/>
      <c r="W5103" s="24"/>
      <c r="X5103" s="24"/>
      <c r="Y5103" s="24"/>
    </row>
    <row r="5104" spans="1:25">
      <c r="A5104" s="24"/>
      <c r="B5104" s="24"/>
      <c r="J5104" s="24"/>
      <c r="K5104" s="24"/>
      <c r="L5104" s="24"/>
      <c r="V5104" s="65"/>
      <c r="W5104" s="24"/>
      <c r="X5104" s="24"/>
      <c r="Y5104" s="24"/>
    </row>
    <row r="5105" spans="1:25">
      <c r="A5105" s="24"/>
      <c r="B5105" s="24"/>
      <c r="J5105" s="24"/>
      <c r="K5105" s="24"/>
      <c r="L5105" s="24"/>
      <c r="V5105" s="65"/>
      <c r="W5105" s="24"/>
      <c r="X5105" s="24"/>
      <c r="Y5105" s="24"/>
    </row>
    <row r="5106" spans="1:25">
      <c r="A5106" s="24"/>
      <c r="B5106" s="24"/>
      <c r="J5106" s="24"/>
      <c r="K5106" s="24"/>
      <c r="L5106" s="24"/>
      <c r="W5106" s="24"/>
      <c r="X5106" s="24"/>
      <c r="Y5106" s="24"/>
    </row>
    <row r="5107" spans="1:25">
      <c r="A5107" s="24"/>
      <c r="B5107" s="24"/>
      <c r="J5107" s="24"/>
      <c r="K5107" s="24"/>
      <c r="L5107" s="24"/>
      <c r="V5107" s="65"/>
      <c r="W5107" s="24"/>
      <c r="X5107" s="24"/>
      <c r="Y5107" s="24"/>
    </row>
    <row r="5108" spans="1:25">
      <c r="A5108" s="24"/>
      <c r="B5108" s="24"/>
      <c r="J5108" s="24"/>
      <c r="K5108" s="24"/>
      <c r="L5108" s="24"/>
      <c r="V5108" s="65"/>
      <c r="W5108" s="24"/>
      <c r="X5108" s="24"/>
      <c r="Y5108" s="24"/>
    </row>
    <row r="5109" spans="1:25">
      <c r="A5109" s="24"/>
      <c r="B5109" s="24"/>
      <c r="J5109" s="24"/>
      <c r="K5109" s="24"/>
      <c r="L5109" s="24"/>
      <c r="V5109" s="65"/>
      <c r="W5109" s="24"/>
      <c r="X5109" s="24"/>
      <c r="Y5109" s="24"/>
    </row>
    <row r="5110" spans="1:25">
      <c r="A5110" s="24"/>
      <c r="B5110" s="24"/>
      <c r="J5110" s="24"/>
      <c r="K5110" s="24"/>
      <c r="L5110" s="24"/>
      <c r="V5110" s="65"/>
      <c r="W5110" s="24"/>
      <c r="X5110" s="24"/>
      <c r="Y5110" s="24"/>
    </row>
    <row r="5111" spans="1:25">
      <c r="A5111" s="24"/>
      <c r="B5111" s="24"/>
      <c r="J5111" s="24"/>
      <c r="K5111" s="24"/>
      <c r="L5111" s="24"/>
      <c r="V5111" s="65"/>
      <c r="W5111" s="24"/>
      <c r="X5111" s="24"/>
      <c r="Y5111" s="24"/>
    </row>
    <row r="5112" spans="1:25">
      <c r="A5112" s="24"/>
      <c r="B5112" s="24"/>
      <c r="J5112" s="24"/>
      <c r="K5112" s="24"/>
      <c r="L5112" s="24"/>
      <c r="V5112" s="65"/>
      <c r="W5112" s="24"/>
      <c r="X5112" s="24"/>
      <c r="Y5112" s="24"/>
    </row>
    <row r="5113" spans="1:25">
      <c r="A5113" s="24"/>
      <c r="B5113" s="24"/>
      <c r="J5113" s="24"/>
      <c r="K5113" s="24"/>
      <c r="L5113" s="24"/>
      <c r="V5113" s="65"/>
      <c r="W5113" s="24"/>
      <c r="X5113" s="24"/>
      <c r="Y5113" s="24"/>
    </row>
    <row r="5114" spans="1:25">
      <c r="A5114" s="24"/>
      <c r="B5114" s="24"/>
      <c r="J5114" s="24"/>
      <c r="K5114" s="24"/>
      <c r="L5114" s="24"/>
      <c r="V5114" s="65"/>
      <c r="W5114" s="24"/>
      <c r="X5114" s="24"/>
      <c r="Y5114" s="24"/>
    </row>
    <row r="5115" spans="1:25">
      <c r="A5115" s="24"/>
      <c r="B5115" s="24"/>
      <c r="J5115" s="24"/>
      <c r="K5115" s="24"/>
      <c r="L5115" s="24"/>
      <c r="V5115" s="65"/>
      <c r="W5115" s="24"/>
      <c r="X5115" s="24"/>
      <c r="Y5115" s="24"/>
    </row>
    <row r="5116" spans="1:25">
      <c r="A5116" s="24"/>
      <c r="B5116" s="24"/>
      <c r="J5116" s="24"/>
      <c r="K5116" s="24"/>
      <c r="L5116" s="24"/>
      <c r="V5116" s="65"/>
      <c r="W5116" s="24"/>
      <c r="X5116" s="24"/>
      <c r="Y5116" s="24"/>
    </row>
    <row r="5117" spans="1:25">
      <c r="A5117" s="24"/>
      <c r="B5117" s="24"/>
      <c r="J5117" s="24"/>
      <c r="K5117" s="24"/>
      <c r="L5117" s="24"/>
      <c r="V5117" s="65"/>
      <c r="W5117" s="24"/>
      <c r="X5117" s="24"/>
      <c r="Y5117" s="24"/>
    </row>
    <row r="5118" spans="1:25">
      <c r="A5118" s="24"/>
      <c r="B5118" s="24"/>
      <c r="J5118" s="24"/>
      <c r="K5118" s="24"/>
      <c r="L5118" s="24"/>
      <c r="W5118" s="24"/>
      <c r="X5118" s="24"/>
      <c r="Y5118" s="24"/>
    </row>
    <row r="5119" spans="1:25">
      <c r="A5119" s="24"/>
      <c r="B5119" s="24"/>
      <c r="J5119" s="24"/>
      <c r="K5119" s="24"/>
      <c r="L5119" s="24"/>
      <c r="W5119" s="24"/>
      <c r="X5119" s="24"/>
      <c r="Y5119" s="24"/>
    </row>
    <row r="5120" spans="1:25">
      <c r="A5120" s="24"/>
      <c r="B5120" s="24"/>
      <c r="J5120" s="24"/>
      <c r="K5120" s="24"/>
      <c r="L5120" s="24"/>
      <c r="W5120" s="24"/>
      <c r="X5120" s="24"/>
      <c r="Y5120" s="24"/>
    </row>
    <row r="5121" spans="1:25">
      <c r="A5121" s="24"/>
      <c r="B5121" s="24"/>
      <c r="J5121" s="24"/>
      <c r="K5121" s="24"/>
      <c r="L5121" s="24"/>
      <c r="W5121" s="24"/>
      <c r="X5121" s="24"/>
      <c r="Y5121" s="24"/>
    </row>
    <row r="5122" spans="1:25">
      <c r="A5122" s="24"/>
      <c r="B5122" s="24"/>
      <c r="J5122" s="24"/>
      <c r="K5122" s="24"/>
      <c r="L5122" s="24"/>
      <c r="W5122" s="24"/>
      <c r="X5122" s="24"/>
      <c r="Y5122" s="24"/>
    </row>
    <row r="5123" spans="1:25">
      <c r="A5123" s="24"/>
      <c r="B5123" s="24"/>
      <c r="J5123" s="24"/>
      <c r="K5123" s="24"/>
      <c r="L5123" s="24"/>
      <c r="V5123" s="65"/>
      <c r="W5123" s="24"/>
      <c r="X5123" s="24"/>
      <c r="Y5123" s="24"/>
    </row>
    <row r="5124" spans="1:25">
      <c r="A5124" s="24"/>
      <c r="B5124" s="24"/>
      <c r="J5124" s="24"/>
      <c r="K5124" s="24"/>
      <c r="L5124" s="24"/>
      <c r="V5124" s="65"/>
      <c r="W5124" s="24"/>
      <c r="X5124" s="24"/>
      <c r="Y5124" s="24"/>
    </row>
    <row r="5125" spans="1:25">
      <c r="A5125" s="24"/>
      <c r="B5125" s="24"/>
      <c r="J5125" s="24"/>
      <c r="K5125" s="24"/>
      <c r="L5125" s="24"/>
      <c r="V5125" s="65"/>
      <c r="W5125" s="24"/>
      <c r="X5125" s="24"/>
      <c r="Y5125" s="24"/>
    </row>
    <row r="5126" spans="1:25">
      <c r="A5126" s="24"/>
      <c r="B5126" s="24"/>
      <c r="J5126" s="24"/>
      <c r="K5126" s="24"/>
      <c r="L5126" s="24"/>
      <c r="V5126" s="65"/>
      <c r="W5126" s="24"/>
      <c r="X5126" s="24"/>
      <c r="Y5126" s="24"/>
    </row>
    <row r="5127" spans="1:25">
      <c r="A5127" s="24"/>
      <c r="B5127" s="24"/>
      <c r="J5127" s="24"/>
      <c r="K5127" s="24"/>
      <c r="L5127" s="24"/>
      <c r="V5127" s="65"/>
      <c r="W5127" s="24"/>
      <c r="X5127" s="24"/>
      <c r="Y5127" s="24"/>
    </row>
    <row r="5128" spans="1:25">
      <c r="A5128" s="24"/>
      <c r="B5128" s="24"/>
      <c r="J5128" s="24"/>
      <c r="K5128" s="24"/>
      <c r="L5128" s="24"/>
      <c r="V5128" s="65"/>
      <c r="W5128" s="24"/>
      <c r="X5128" s="24"/>
      <c r="Y5128" s="24"/>
    </row>
    <row r="5129" spans="1:25">
      <c r="A5129" s="24"/>
      <c r="B5129" s="24"/>
      <c r="J5129" s="24"/>
      <c r="K5129" s="24"/>
      <c r="L5129" s="24"/>
      <c r="V5129" s="65"/>
      <c r="W5129" s="24"/>
      <c r="X5129" s="24"/>
      <c r="Y5129" s="24"/>
    </row>
    <row r="5130" spans="1:25">
      <c r="A5130" s="24"/>
      <c r="B5130" s="24"/>
      <c r="J5130" s="24"/>
      <c r="K5130" s="24"/>
      <c r="L5130" s="24"/>
      <c r="V5130" s="65"/>
      <c r="W5130" s="24"/>
      <c r="X5130" s="24"/>
      <c r="Y5130" s="24"/>
    </row>
    <row r="5131" spans="1:25">
      <c r="A5131" s="24"/>
      <c r="B5131" s="24"/>
      <c r="J5131" s="24"/>
      <c r="K5131" s="24"/>
      <c r="L5131" s="24"/>
      <c r="V5131" s="65"/>
      <c r="W5131" s="24"/>
      <c r="X5131" s="24"/>
      <c r="Y5131" s="24"/>
    </row>
    <row r="5132" spans="1:25">
      <c r="A5132" s="24"/>
      <c r="B5132" s="24"/>
      <c r="J5132" s="24"/>
      <c r="K5132" s="24"/>
      <c r="L5132" s="24"/>
      <c r="W5132" s="24"/>
      <c r="X5132" s="24"/>
      <c r="Y5132" s="24"/>
    </row>
    <row r="5133" spans="1:25">
      <c r="A5133" s="24"/>
      <c r="B5133" s="24"/>
      <c r="J5133" s="24"/>
      <c r="K5133" s="24"/>
      <c r="L5133" s="24"/>
      <c r="W5133" s="24"/>
      <c r="X5133" s="24"/>
      <c r="Y5133" s="24"/>
    </row>
    <row r="5134" spans="1:25">
      <c r="A5134" s="24"/>
      <c r="B5134" s="24"/>
      <c r="J5134" s="24"/>
      <c r="K5134" s="24"/>
      <c r="L5134" s="24"/>
      <c r="W5134" s="24"/>
      <c r="X5134" s="24"/>
      <c r="Y5134" s="24"/>
    </row>
    <row r="5135" spans="1:25">
      <c r="A5135" s="24"/>
      <c r="B5135" s="24"/>
      <c r="J5135" s="24"/>
      <c r="K5135" s="24"/>
      <c r="L5135" s="24"/>
      <c r="W5135" s="24"/>
      <c r="X5135" s="24"/>
      <c r="Y5135" s="24"/>
    </row>
    <row r="5136" spans="1:25">
      <c r="A5136" s="24"/>
      <c r="B5136" s="24"/>
      <c r="J5136" s="24"/>
      <c r="K5136" s="24"/>
      <c r="L5136" s="24"/>
      <c r="W5136" s="24"/>
      <c r="X5136" s="24"/>
      <c r="Y5136" s="24"/>
    </row>
    <row r="5137" spans="1:25">
      <c r="A5137" s="24"/>
      <c r="B5137" s="24"/>
      <c r="J5137" s="24"/>
      <c r="K5137" s="24"/>
      <c r="L5137" s="24"/>
      <c r="V5137" s="65"/>
      <c r="W5137" s="24"/>
      <c r="X5137" s="24"/>
      <c r="Y5137" s="24"/>
    </row>
    <row r="5138" spans="1:25">
      <c r="A5138" s="24"/>
      <c r="B5138" s="24"/>
      <c r="J5138" s="24"/>
      <c r="K5138" s="24"/>
      <c r="L5138" s="24"/>
      <c r="V5138" s="65"/>
      <c r="W5138" s="24"/>
      <c r="X5138" s="24"/>
      <c r="Y5138" s="24"/>
    </row>
    <row r="5139" spans="1:25">
      <c r="A5139" s="24"/>
      <c r="B5139" s="24"/>
      <c r="J5139" s="24"/>
      <c r="K5139" s="24"/>
      <c r="L5139" s="24"/>
      <c r="V5139" s="65"/>
      <c r="W5139" s="24"/>
      <c r="X5139" s="24"/>
      <c r="Y5139" s="24"/>
    </row>
    <row r="5140" spans="1:25">
      <c r="A5140" s="24"/>
      <c r="B5140" s="24"/>
      <c r="J5140" s="24"/>
      <c r="K5140" s="24"/>
      <c r="L5140" s="24"/>
      <c r="V5140" s="65"/>
      <c r="W5140" s="24"/>
      <c r="X5140" s="24"/>
      <c r="Y5140" s="24"/>
    </row>
    <row r="5141" spans="1:25">
      <c r="A5141" s="24"/>
      <c r="B5141" s="24"/>
      <c r="J5141" s="24"/>
      <c r="K5141" s="24"/>
      <c r="L5141" s="24"/>
      <c r="V5141" s="65"/>
      <c r="W5141" s="24"/>
      <c r="X5141" s="24"/>
      <c r="Y5141" s="24"/>
    </row>
    <row r="5142" spans="1:25">
      <c r="A5142" s="24"/>
      <c r="B5142" s="24"/>
      <c r="J5142" s="24"/>
      <c r="K5142" s="24"/>
      <c r="L5142" s="24"/>
      <c r="V5142" s="65"/>
      <c r="W5142" s="24"/>
      <c r="X5142" s="24"/>
      <c r="Y5142" s="24"/>
    </row>
    <row r="5143" spans="1:25">
      <c r="A5143" s="24"/>
      <c r="B5143" s="24"/>
      <c r="J5143" s="24"/>
      <c r="K5143" s="24"/>
      <c r="L5143" s="24"/>
      <c r="V5143" s="65"/>
      <c r="W5143" s="24"/>
      <c r="X5143" s="24"/>
      <c r="Y5143" s="24"/>
    </row>
    <row r="5144" spans="1:25">
      <c r="A5144" s="24"/>
      <c r="B5144" s="24"/>
      <c r="J5144" s="24"/>
      <c r="K5144" s="24"/>
      <c r="L5144" s="24"/>
      <c r="V5144" s="65"/>
      <c r="W5144" s="24"/>
      <c r="X5144" s="24"/>
      <c r="Y5144" s="24"/>
    </row>
    <row r="5145" spans="1:25">
      <c r="A5145" s="24"/>
      <c r="B5145" s="24"/>
      <c r="J5145" s="24"/>
      <c r="K5145" s="24"/>
      <c r="L5145" s="24"/>
      <c r="W5145" s="24"/>
      <c r="X5145" s="24"/>
      <c r="Y5145" s="24"/>
    </row>
    <row r="5146" spans="1:25">
      <c r="A5146" s="24"/>
      <c r="B5146" s="24"/>
      <c r="J5146" s="24"/>
      <c r="K5146" s="24"/>
      <c r="L5146" s="24"/>
      <c r="V5146" s="65"/>
      <c r="W5146" s="24"/>
      <c r="X5146" s="24"/>
      <c r="Y5146" s="24"/>
    </row>
    <row r="5147" spans="1:25">
      <c r="A5147" s="24"/>
      <c r="B5147" s="24"/>
      <c r="J5147" s="24"/>
      <c r="K5147" s="24"/>
      <c r="L5147" s="24"/>
      <c r="V5147" s="65"/>
      <c r="W5147" s="24"/>
      <c r="X5147" s="24"/>
      <c r="Y5147" s="24"/>
    </row>
    <row r="5148" spans="1:25">
      <c r="A5148" s="24"/>
      <c r="B5148" s="24"/>
      <c r="J5148" s="24"/>
      <c r="K5148" s="24"/>
      <c r="L5148" s="24"/>
      <c r="V5148" s="65"/>
      <c r="W5148" s="24"/>
      <c r="X5148" s="24"/>
      <c r="Y5148" s="24"/>
    </row>
    <row r="5149" spans="1:25">
      <c r="A5149" s="24"/>
      <c r="B5149" s="24"/>
      <c r="J5149" s="24"/>
      <c r="K5149" s="24"/>
      <c r="L5149" s="24"/>
      <c r="V5149" s="65"/>
      <c r="W5149" s="24"/>
      <c r="X5149" s="24"/>
      <c r="Y5149" s="24"/>
    </row>
    <row r="5150" spans="1:25">
      <c r="A5150" s="24"/>
      <c r="B5150" s="24"/>
      <c r="J5150" s="24"/>
      <c r="K5150" s="24"/>
      <c r="L5150" s="24"/>
      <c r="V5150" s="65"/>
      <c r="W5150" s="24"/>
      <c r="X5150" s="24"/>
      <c r="Y5150" s="24"/>
    </row>
    <row r="5151" spans="1:25">
      <c r="A5151" s="24"/>
      <c r="B5151" s="24"/>
      <c r="J5151" s="24"/>
      <c r="K5151" s="24"/>
      <c r="L5151" s="24"/>
      <c r="V5151" s="65"/>
      <c r="W5151" s="24"/>
      <c r="X5151" s="24"/>
      <c r="Y5151" s="24"/>
    </row>
    <row r="5152" spans="1:25">
      <c r="A5152" s="24"/>
      <c r="B5152" s="24"/>
      <c r="J5152" s="24"/>
      <c r="K5152" s="24"/>
      <c r="L5152" s="24"/>
      <c r="V5152" s="65"/>
      <c r="W5152" s="24"/>
      <c r="X5152" s="24"/>
      <c r="Y5152" s="24"/>
    </row>
    <row r="5153" spans="1:25">
      <c r="A5153" s="24"/>
      <c r="B5153" s="24"/>
      <c r="J5153" s="24"/>
      <c r="K5153" s="24"/>
      <c r="L5153" s="24"/>
      <c r="W5153" s="24"/>
      <c r="X5153" s="24"/>
      <c r="Y5153" s="24"/>
    </row>
    <row r="5154" spans="1:25">
      <c r="A5154" s="24"/>
      <c r="B5154" s="24"/>
      <c r="J5154" s="24"/>
      <c r="K5154" s="24"/>
      <c r="L5154" s="24"/>
      <c r="V5154" s="65"/>
      <c r="W5154" s="24"/>
      <c r="X5154" s="24"/>
      <c r="Y5154" s="24"/>
    </row>
    <row r="5155" spans="1:25">
      <c r="A5155" s="24"/>
      <c r="B5155" s="24"/>
      <c r="J5155" s="24"/>
      <c r="K5155" s="24"/>
      <c r="L5155" s="24"/>
      <c r="V5155" s="65"/>
      <c r="W5155" s="24"/>
      <c r="X5155" s="24"/>
      <c r="Y5155" s="24"/>
    </row>
    <row r="5156" spans="1:25">
      <c r="A5156" s="24"/>
      <c r="B5156" s="24"/>
      <c r="J5156" s="24"/>
      <c r="K5156" s="24"/>
      <c r="L5156" s="24"/>
      <c r="V5156" s="65"/>
      <c r="W5156" s="24"/>
      <c r="X5156" s="24"/>
      <c r="Y5156" s="24"/>
    </row>
    <row r="5157" spans="1:25">
      <c r="A5157" s="24"/>
      <c r="B5157" s="24"/>
      <c r="J5157" s="24"/>
      <c r="K5157" s="24"/>
      <c r="L5157" s="24"/>
      <c r="V5157" s="65"/>
      <c r="W5157" s="24"/>
      <c r="X5157" s="24"/>
      <c r="Y5157" s="24"/>
    </row>
    <row r="5158" spans="1:25">
      <c r="A5158" s="24"/>
      <c r="B5158" s="24"/>
      <c r="J5158" s="24"/>
      <c r="K5158" s="24"/>
      <c r="L5158" s="24"/>
      <c r="V5158" s="65"/>
      <c r="W5158" s="24"/>
      <c r="X5158" s="24"/>
      <c r="Y5158" s="24"/>
    </row>
    <row r="5159" spans="1:25">
      <c r="A5159" s="24"/>
      <c r="B5159" s="24"/>
      <c r="J5159" s="24"/>
      <c r="K5159" s="24"/>
      <c r="L5159" s="24"/>
      <c r="V5159" s="65"/>
      <c r="W5159" s="24"/>
      <c r="X5159" s="24"/>
      <c r="Y5159" s="24"/>
    </row>
    <row r="5160" spans="1:25">
      <c r="A5160" s="24"/>
      <c r="B5160" s="24"/>
      <c r="J5160" s="24"/>
      <c r="K5160" s="24"/>
      <c r="L5160" s="24"/>
      <c r="V5160" s="65"/>
      <c r="W5160" s="24"/>
      <c r="X5160" s="24"/>
      <c r="Y5160" s="24"/>
    </row>
    <row r="5161" spans="1:25">
      <c r="A5161" s="24"/>
      <c r="B5161" s="24"/>
      <c r="J5161" s="24"/>
      <c r="K5161" s="24"/>
      <c r="L5161" s="24"/>
      <c r="W5161" s="24"/>
      <c r="X5161" s="24"/>
      <c r="Y5161" s="24"/>
    </row>
    <row r="5162" spans="1:25">
      <c r="A5162" s="24"/>
      <c r="B5162" s="24"/>
      <c r="J5162" s="24"/>
      <c r="K5162" s="24"/>
      <c r="L5162" s="24"/>
      <c r="V5162" s="65"/>
      <c r="W5162" s="24"/>
      <c r="X5162" s="24"/>
      <c r="Y5162" s="24"/>
    </row>
    <row r="5163" spans="1:25">
      <c r="A5163" s="24"/>
      <c r="B5163" s="24"/>
      <c r="J5163" s="24"/>
      <c r="K5163" s="24"/>
      <c r="L5163" s="24"/>
      <c r="V5163" s="65"/>
      <c r="W5163" s="24"/>
      <c r="X5163" s="24"/>
      <c r="Y5163" s="24"/>
    </row>
    <row r="5164" spans="1:25">
      <c r="A5164" s="24"/>
      <c r="B5164" s="24"/>
      <c r="J5164" s="24"/>
      <c r="K5164" s="24"/>
      <c r="L5164" s="24"/>
      <c r="V5164" s="65"/>
      <c r="W5164" s="24"/>
      <c r="X5164" s="24"/>
      <c r="Y5164" s="24"/>
    </row>
    <row r="5165" spans="1:25">
      <c r="A5165" s="24"/>
      <c r="B5165" s="24"/>
      <c r="J5165" s="24"/>
      <c r="K5165" s="24"/>
      <c r="L5165" s="24"/>
      <c r="V5165" s="65"/>
      <c r="W5165" s="24"/>
      <c r="X5165" s="24"/>
      <c r="Y5165" s="24"/>
    </row>
    <row r="5166" spans="1:25">
      <c r="A5166" s="24"/>
      <c r="B5166" s="24"/>
      <c r="J5166" s="24"/>
      <c r="K5166" s="24"/>
      <c r="L5166" s="24"/>
      <c r="V5166" s="65"/>
      <c r="W5166" s="24"/>
      <c r="X5166" s="24"/>
      <c r="Y5166" s="24"/>
    </row>
    <row r="5167" spans="1:25">
      <c r="A5167" s="24"/>
      <c r="B5167" s="24"/>
      <c r="J5167" s="24"/>
      <c r="K5167" s="24"/>
      <c r="L5167" s="24"/>
      <c r="V5167" s="65"/>
      <c r="W5167" s="24"/>
      <c r="X5167" s="24"/>
      <c r="Y5167" s="24"/>
    </row>
    <row r="5168" spans="1:25">
      <c r="A5168" s="24"/>
      <c r="B5168" s="24"/>
      <c r="J5168" s="24"/>
      <c r="K5168" s="24"/>
      <c r="L5168" s="24"/>
      <c r="V5168" s="65"/>
      <c r="W5168" s="24"/>
      <c r="X5168" s="24"/>
      <c r="Y5168" s="24"/>
    </row>
    <row r="5169" spans="1:25">
      <c r="A5169" s="24"/>
      <c r="B5169" s="24"/>
      <c r="J5169" s="24"/>
      <c r="K5169" s="24"/>
      <c r="L5169" s="24"/>
      <c r="V5169" s="65"/>
      <c r="W5169" s="24"/>
      <c r="X5169" s="24"/>
      <c r="Y5169" s="24"/>
    </row>
    <row r="5170" spans="1:25">
      <c r="A5170" s="24"/>
      <c r="B5170" s="24"/>
      <c r="J5170" s="24"/>
      <c r="K5170" s="24"/>
      <c r="L5170" s="24"/>
      <c r="V5170" s="65"/>
      <c r="W5170" s="24"/>
      <c r="X5170" s="24"/>
      <c r="Y5170" s="24"/>
    </row>
    <row r="5171" spans="1:25">
      <c r="A5171" s="24"/>
      <c r="B5171" s="24"/>
      <c r="J5171" s="24"/>
      <c r="K5171" s="24"/>
      <c r="L5171" s="24"/>
      <c r="V5171" s="65"/>
      <c r="W5171" s="24"/>
      <c r="X5171" s="24"/>
      <c r="Y5171" s="24"/>
    </row>
    <row r="5172" spans="1:25">
      <c r="A5172" s="24"/>
      <c r="B5172" s="24"/>
      <c r="J5172" s="24"/>
      <c r="K5172" s="24"/>
      <c r="L5172" s="24"/>
      <c r="W5172" s="24"/>
      <c r="X5172" s="24"/>
      <c r="Y5172" s="24"/>
    </row>
    <row r="5173" spans="1:25">
      <c r="A5173" s="24"/>
      <c r="B5173" s="24"/>
      <c r="J5173" s="24"/>
      <c r="K5173" s="24"/>
      <c r="L5173" s="24"/>
      <c r="V5173" s="65"/>
      <c r="W5173" s="24"/>
      <c r="X5173" s="24"/>
      <c r="Y5173" s="24"/>
    </row>
    <row r="5174" spans="1:25">
      <c r="A5174" s="24"/>
      <c r="B5174" s="24"/>
      <c r="J5174" s="24"/>
      <c r="K5174" s="24"/>
      <c r="L5174" s="24"/>
      <c r="V5174" s="65"/>
      <c r="W5174" s="24"/>
      <c r="X5174" s="24"/>
      <c r="Y5174" s="24"/>
    </row>
    <row r="5175" spans="1:25">
      <c r="A5175" s="24"/>
      <c r="B5175" s="24"/>
      <c r="J5175" s="24"/>
      <c r="K5175" s="24"/>
      <c r="L5175" s="24"/>
      <c r="W5175" s="24"/>
      <c r="X5175" s="24"/>
      <c r="Y5175" s="24"/>
    </row>
    <row r="5176" spans="1:25">
      <c r="A5176" s="24"/>
      <c r="B5176" s="24"/>
      <c r="J5176" s="24"/>
      <c r="K5176" s="24"/>
      <c r="L5176" s="24"/>
      <c r="W5176" s="24"/>
      <c r="X5176" s="24"/>
      <c r="Y5176" s="24"/>
    </row>
    <row r="5177" spans="1:25">
      <c r="A5177" s="24"/>
      <c r="B5177" s="24"/>
      <c r="J5177" s="24"/>
      <c r="K5177" s="24"/>
      <c r="L5177" s="24"/>
      <c r="V5177" s="65"/>
      <c r="W5177" s="24"/>
      <c r="X5177" s="24"/>
      <c r="Y5177" s="24"/>
    </row>
    <row r="5178" spans="1:25">
      <c r="A5178" s="24"/>
      <c r="B5178" s="24"/>
      <c r="J5178" s="24"/>
      <c r="K5178" s="24"/>
      <c r="L5178" s="24"/>
      <c r="W5178" s="24"/>
      <c r="X5178" s="24"/>
      <c r="Y5178" s="24"/>
    </row>
    <row r="5179" spans="1:25">
      <c r="A5179" s="24"/>
      <c r="B5179" s="24"/>
      <c r="J5179" s="24"/>
      <c r="K5179" s="24"/>
      <c r="L5179" s="24"/>
      <c r="W5179" s="24"/>
      <c r="X5179" s="24"/>
      <c r="Y5179" s="24"/>
    </row>
    <row r="5180" spans="1:25">
      <c r="A5180" s="24"/>
      <c r="B5180" s="24"/>
      <c r="J5180" s="24"/>
      <c r="K5180" s="24"/>
      <c r="L5180" s="24"/>
      <c r="W5180" s="24"/>
      <c r="X5180" s="24"/>
      <c r="Y5180" s="24"/>
    </row>
    <row r="5181" spans="1:25">
      <c r="A5181" s="24"/>
      <c r="B5181" s="24"/>
      <c r="J5181" s="24"/>
      <c r="K5181" s="24"/>
      <c r="L5181" s="24"/>
      <c r="W5181" s="24"/>
      <c r="X5181" s="24"/>
      <c r="Y5181" s="24"/>
    </row>
    <row r="5182" spans="1:25">
      <c r="A5182" s="24"/>
      <c r="B5182" s="24"/>
      <c r="J5182" s="24"/>
      <c r="K5182" s="24"/>
      <c r="L5182" s="24"/>
      <c r="W5182" s="24"/>
      <c r="X5182" s="24"/>
      <c r="Y5182" s="24"/>
    </row>
    <row r="5183" spans="1:25">
      <c r="A5183" s="24"/>
      <c r="B5183" s="24"/>
      <c r="J5183" s="24"/>
      <c r="K5183" s="24"/>
      <c r="L5183" s="24"/>
      <c r="W5183" s="24"/>
      <c r="X5183" s="24"/>
      <c r="Y5183" s="24"/>
    </row>
    <row r="5184" spans="1:25">
      <c r="A5184" s="24"/>
      <c r="B5184" s="24"/>
      <c r="J5184" s="24"/>
      <c r="K5184" s="24"/>
      <c r="L5184" s="24"/>
      <c r="V5184" s="65"/>
      <c r="W5184" s="24"/>
      <c r="X5184" s="24"/>
      <c r="Y5184" s="24"/>
    </row>
    <row r="5185" spans="1:25">
      <c r="A5185" s="24"/>
      <c r="B5185" s="24"/>
      <c r="J5185" s="24"/>
      <c r="K5185" s="24"/>
      <c r="L5185" s="24"/>
      <c r="V5185" s="65"/>
      <c r="W5185" s="24"/>
      <c r="X5185" s="24"/>
      <c r="Y5185" s="24"/>
    </row>
    <row r="5186" spans="1:25">
      <c r="A5186" s="24"/>
      <c r="B5186" s="24"/>
      <c r="J5186" s="24"/>
      <c r="K5186" s="24"/>
      <c r="L5186" s="24"/>
      <c r="V5186" s="65"/>
      <c r="W5186" s="24"/>
      <c r="X5186" s="24"/>
      <c r="Y5186" s="24"/>
    </row>
    <row r="5187" spans="1:25">
      <c r="A5187" s="24"/>
      <c r="B5187" s="24"/>
      <c r="J5187" s="24"/>
      <c r="K5187" s="24"/>
      <c r="L5187" s="24"/>
      <c r="V5187" s="65"/>
      <c r="W5187" s="24"/>
      <c r="X5187" s="24"/>
      <c r="Y5187" s="24"/>
    </row>
    <row r="5188" spans="1:25">
      <c r="A5188" s="24"/>
      <c r="B5188" s="24"/>
      <c r="J5188" s="24"/>
      <c r="K5188" s="24"/>
      <c r="L5188" s="24"/>
      <c r="V5188" s="65"/>
      <c r="W5188" s="24"/>
      <c r="X5188" s="24"/>
      <c r="Y5188" s="24"/>
    </row>
    <row r="5189" spans="1:25">
      <c r="A5189" s="24"/>
      <c r="B5189" s="24"/>
      <c r="J5189" s="24"/>
      <c r="K5189" s="24"/>
      <c r="L5189" s="24"/>
      <c r="V5189" s="65"/>
      <c r="W5189" s="24"/>
      <c r="X5189" s="24"/>
      <c r="Y5189" s="24"/>
    </row>
    <row r="5190" spans="1:25">
      <c r="A5190" s="24"/>
      <c r="B5190" s="24"/>
      <c r="J5190" s="24"/>
      <c r="K5190" s="24"/>
      <c r="L5190" s="24"/>
      <c r="V5190" s="65"/>
      <c r="W5190" s="24"/>
      <c r="X5190" s="24"/>
      <c r="Y5190" s="24"/>
    </row>
    <row r="5191" spans="1:25">
      <c r="A5191" s="24"/>
      <c r="B5191" s="24"/>
      <c r="J5191" s="24"/>
      <c r="K5191" s="24"/>
      <c r="L5191" s="24"/>
      <c r="V5191" s="65"/>
      <c r="W5191" s="24"/>
      <c r="X5191" s="24"/>
      <c r="Y5191" s="24"/>
    </row>
    <row r="5192" spans="1:25">
      <c r="A5192" s="24"/>
      <c r="B5192" s="24"/>
      <c r="J5192" s="24"/>
      <c r="K5192" s="24"/>
      <c r="L5192" s="24"/>
      <c r="V5192" s="65"/>
      <c r="W5192" s="24"/>
      <c r="X5192" s="24"/>
      <c r="Y5192" s="24"/>
    </row>
    <row r="5193" spans="1:25">
      <c r="A5193" s="24"/>
      <c r="B5193" s="24"/>
      <c r="J5193" s="24"/>
      <c r="K5193" s="24"/>
      <c r="L5193" s="24"/>
      <c r="V5193" s="65"/>
      <c r="W5193" s="24"/>
      <c r="X5193" s="24"/>
      <c r="Y5193" s="24"/>
    </row>
    <row r="5194" spans="1:25">
      <c r="A5194" s="24"/>
      <c r="B5194" s="24"/>
      <c r="J5194" s="24"/>
      <c r="K5194" s="24"/>
      <c r="L5194" s="24"/>
      <c r="V5194" s="65"/>
      <c r="W5194" s="24"/>
      <c r="X5194" s="24"/>
      <c r="Y5194" s="24"/>
    </row>
    <row r="5195" spans="1:25">
      <c r="A5195" s="24"/>
      <c r="B5195" s="24"/>
      <c r="J5195" s="24"/>
      <c r="K5195" s="24"/>
      <c r="L5195" s="24"/>
      <c r="V5195" s="65"/>
      <c r="W5195" s="24"/>
      <c r="X5195" s="24"/>
      <c r="Y5195" s="24"/>
    </row>
    <row r="5196" spans="1:25">
      <c r="A5196" s="24"/>
      <c r="B5196" s="24"/>
      <c r="J5196" s="24"/>
      <c r="K5196" s="24"/>
      <c r="L5196" s="24"/>
      <c r="V5196" s="65"/>
      <c r="W5196" s="24"/>
      <c r="X5196" s="24"/>
      <c r="Y5196" s="24"/>
    </row>
    <row r="5197" spans="1:25">
      <c r="A5197" s="24"/>
      <c r="B5197" s="24"/>
      <c r="J5197" s="24"/>
      <c r="K5197" s="24"/>
      <c r="L5197" s="24"/>
      <c r="V5197" s="65"/>
      <c r="W5197" s="24"/>
      <c r="X5197" s="24"/>
      <c r="Y5197" s="24"/>
    </row>
    <row r="5198" spans="1:25">
      <c r="A5198" s="24"/>
      <c r="B5198" s="24"/>
      <c r="J5198" s="24"/>
      <c r="K5198" s="24"/>
      <c r="L5198" s="24"/>
      <c r="V5198" s="65"/>
      <c r="W5198" s="24"/>
      <c r="X5198" s="24"/>
      <c r="Y5198" s="24"/>
    </row>
    <row r="5199" spans="1:25">
      <c r="A5199" s="24"/>
      <c r="B5199" s="24"/>
      <c r="J5199" s="24"/>
      <c r="K5199" s="24"/>
      <c r="L5199" s="24"/>
      <c r="V5199" s="65"/>
      <c r="W5199" s="24"/>
      <c r="X5199" s="24"/>
      <c r="Y5199" s="24"/>
    </row>
    <row r="5200" spans="1:25">
      <c r="A5200" s="24"/>
      <c r="B5200" s="24"/>
      <c r="J5200" s="24"/>
      <c r="K5200" s="24"/>
      <c r="L5200" s="24"/>
      <c r="V5200" s="65"/>
      <c r="W5200" s="24"/>
      <c r="X5200" s="24"/>
      <c r="Y5200" s="24"/>
    </row>
    <row r="5201" spans="1:25">
      <c r="A5201" s="24"/>
      <c r="B5201" s="24"/>
      <c r="J5201" s="24"/>
      <c r="K5201" s="24"/>
      <c r="L5201" s="24"/>
      <c r="V5201" s="65"/>
      <c r="W5201" s="24"/>
      <c r="X5201" s="24"/>
      <c r="Y5201" s="24"/>
    </row>
    <row r="5202" spans="1:25">
      <c r="A5202" s="24"/>
      <c r="B5202" s="24"/>
      <c r="J5202" s="24"/>
      <c r="K5202" s="24"/>
      <c r="L5202" s="24"/>
      <c r="W5202" s="24"/>
      <c r="X5202" s="24"/>
      <c r="Y5202" s="24"/>
    </row>
    <row r="5203" spans="1:25">
      <c r="A5203" s="24"/>
      <c r="B5203" s="24"/>
      <c r="J5203" s="24"/>
      <c r="K5203" s="24"/>
      <c r="L5203" s="24"/>
      <c r="W5203" s="24"/>
      <c r="X5203" s="24"/>
      <c r="Y5203" s="24"/>
    </row>
    <row r="5204" spans="1:25">
      <c r="A5204" s="24"/>
      <c r="B5204" s="24"/>
      <c r="J5204" s="24"/>
      <c r="K5204" s="24"/>
      <c r="L5204" s="24"/>
      <c r="W5204" s="24"/>
      <c r="X5204" s="24"/>
      <c r="Y5204" s="24"/>
    </row>
    <row r="5205" spans="1:25">
      <c r="A5205" s="24"/>
      <c r="B5205" s="24"/>
      <c r="J5205" s="24"/>
      <c r="K5205" s="24"/>
      <c r="L5205" s="24"/>
      <c r="V5205" s="65"/>
      <c r="W5205" s="24"/>
      <c r="X5205" s="24"/>
      <c r="Y5205" s="24"/>
    </row>
    <row r="5206" spans="1:25">
      <c r="A5206" s="24"/>
      <c r="B5206" s="24"/>
      <c r="J5206" s="24"/>
      <c r="K5206" s="24"/>
      <c r="L5206" s="24"/>
      <c r="V5206" s="65"/>
      <c r="W5206" s="24"/>
      <c r="X5206" s="24"/>
      <c r="Y5206" s="24"/>
    </row>
    <row r="5207" spans="1:25">
      <c r="A5207" s="24"/>
      <c r="B5207" s="24"/>
      <c r="J5207" s="24"/>
      <c r="K5207" s="24"/>
      <c r="L5207" s="24"/>
      <c r="V5207" s="65"/>
      <c r="W5207" s="24"/>
      <c r="X5207" s="24"/>
      <c r="Y5207" s="24"/>
    </row>
    <row r="5208" spans="1:25">
      <c r="A5208" s="24"/>
      <c r="B5208" s="24"/>
      <c r="J5208" s="24"/>
      <c r="K5208" s="24"/>
      <c r="L5208" s="24"/>
      <c r="V5208" s="65"/>
      <c r="W5208" s="24"/>
      <c r="X5208" s="24"/>
      <c r="Y5208" s="24"/>
    </row>
    <row r="5209" spans="1:25">
      <c r="A5209" s="24"/>
      <c r="B5209" s="24"/>
      <c r="J5209" s="24"/>
      <c r="K5209" s="24"/>
      <c r="L5209" s="24"/>
      <c r="W5209" s="24"/>
      <c r="X5209" s="24"/>
      <c r="Y5209" s="24"/>
    </row>
    <row r="5210" spans="1:25">
      <c r="A5210" s="24"/>
      <c r="B5210" s="24"/>
      <c r="J5210" s="24"/>
      <c r="K5210" s="24"/>
      <c r="L5210" s="24"/>
      <c r="V5210" s="65"/>
      <c r="W5210" s="24"/>
      <c r="X5210" s="24"/>
      <c r="Y5210" s="24"/>
    </row>
    <row r="5211" spans="1:25">
      <c r="A5211" s="24"/>
      <c r="B5211" s="24"/>
      <c r="J5211" s="24"/>
      <c r="K5211" s="24"/>
      <c r="L5211" s="24"/>
      <c r="W5211" s="24"/>
      <c r="X5211" s="24"/>
      <c r="Y5211" s="24"/>
    </row>
    <row r="5212" spans="1:25">
      <c r="A5212" s="24"/>
      <c r="B5212" s="24"/>
      <c r="J5212" s="24"/>
      <c r="K5212" s="24"/>
      <c r="L5212" s="24"/>
      <c r="V5212" s="65"/>
      <c r="W5212" s="24"/>
      <c r="X5212" s="24"/>
      <c r="Y5212" s="24"/>
    </row>
    <row r="5213" spans="1:25">
      <c r="A5213" s="24"/>
      <c r="B5213" s="24"/>
      <c r="J5213" s="24"/>
      <c r="K5213" s="24"/>
      <c r="L5213" s="24"/>
      <c r="W5213" s="24"/>
      <c r="X5213" s="24"/>
      <c r="Y5213" s="24"/>
    </row>
    <row r="5214" spans="1:25">
      <c r="A5214" s="24"/>
      <c r="B5214" s="24"/>
      <c r="J5214" s="24"/>
      <c r="K5214" s="24"/>
      <c r="L5214" s="24"/>
      <c r="W5214" s="24"/>
      <c r="X5214" s="24"/>
      <c r="Y5214" s="24"/>
    </row>
    <row r="5215" spans="1:25">
      <c r="A5215" s="24"/>
      <c r="B5215" s="24"/>
      <c r="J5215" s="24"/>
      <c r="K5215" s="24"/>
      <c r="L5215" s="24"/>
      <c r="V5215" s="65"/>
      <c r="W5215" s="24"/>
      <c r="X5215" s="24"/>
      <c r="Y5215" s="24"/>
    </row>
    <row r="5216" spans="1:25">
      <c r="A5216" s="24"/>
      <c r="B5216" s="24"/>
      <c r="J5216" s="24"/>
      <c r="K5216" s="24"/>
      <c r="L5216" s="24"/>
      <c r="V5216" s="65"/>
      <c r="W5216" s="24"/>
      <c r="X5216" s="24"/>
      <c r="Y5216" s="24"/>
    </row>
    <row r="5217" spans="1:25">
      <c r="A5217" s="24"/>
      <c r="B5217" s="24"/>
      <c r="J5217" s="24"/>
      <c r="K5217" s="24"/>
      <c r="L5217" s="24"/>
      <c r="W5217" s="24"/>
      <c r="X5217" s="24"/>
      <c r="Y5217" s="24"/>
    </row>
    <row r="5218" spans="1:25">
      <c r="A5218" s="24"/>
      <c r="B5218" s="24"/>
      <c r="J5218" s="24"/>
      <c r="K5218" s="24"/>
      <c r="L5218" s="24"/>
      <c r="W5218" s="24"/>
      <c r="X5218" s="24"/>
      <c r="Y5218" s="24"/>
    </row>
    <row r="5219" spans="1:25">
      <c r="A5219" s="24"/>
      <c r="B5219" s="24"/>
      <c r="J5219" s="24"/>
      <c r="K5219" s="24"/>
      <c r="L5219" s="24"/>
      <c r="W5219" s="24"/>
      <c r="X5219" s="24"/>
      <c r="Y5219" s="24"/>
    </row>
    <row r="5220" spans="1:25">
      <c r="A5220" s="24"/>
      <c r="B5220" s="24"/>
      <c r="J5220" s="24"/>
      <c r="K5220" s="24"/>
      <c r="L5220" s="24"/>
      <c r="W5220" s="24"/>
      <c r="X5220" s="24"/>
      <c r="Y5220" s="24"/>
    </row>
    <row r="5221" spans="1:25">
      <c r="A5221" s="24"/>
      <c r="B5221" s="24"/>
      <c r="J5221" s="24"/>
      <c r="K5221" s="24"/>
      <c r="L5221" s="24"/>
      <c r="W5221" s="24"/>
      <c r="X5221" s="24"/>
      <c r="Y5221" s="24"/>
    </row>
    <row r="5222" spans="1:25">
      <c r="A5222" s="24"/>
      <c r="B5222" s="24"/>
      <c r="J5222" s="24"/>
      <c r="K5222" s="24"/>
      <c r="L5222" s="24"/>
      <c r="W5222" s="24"/>
      <c r="X5222" s="24"/>
      <c r="Y5222" s="24"/>
    </row>
    <row r="5223" spans="1:25">
      <c r="A5223" s="24"/>
      <c r="B5223" s="24"/>
      <c r="J5223" s="24"/>
      <c r="K5223" s="24"/>
      <c r="L5223" s="24"/>
      <c r="V5223" s="65"/>
      <c r="W5223" s="24"/>
      <c r="X5223" s="24"/>
      <c r="Y5223" s="24"/>
    </row>
    <row r="5224" spans="1:25">
      <c r="A5224" s="24"/>
      <c r="B5224" s="24"/>
      <c r="J5224" s="24"/>
      <c r="K5224" s="24"/>
      <c r="L5224" s="24"/>
      <c r="V5224" s="65"/>
      <c r="W5224" s="24"/>
      <c r="X5224" s="24"/>
      <c r="Y5224" s="24"/>
    </row>
    <row r="5225" spans="1:25">
      <c r="A5225" s="24"/>
      <c r="B5225" s="24"/>
      <c r="J5225" s="24"/>
      <c r="K5225" s="24"/>
      <c r="L5225" s="24"/>
      <c r="W5225" s="24"/>
      <c r="X5225" s="24"/>
      <c r="Y5225" s="24"/>
    </row>
    <row r="5226" spans="1:25">
      <c r="A5226" s="24"/>
      <c r="B5226" s="24"/>
      <c r="J5226" s="24"/>
      <c r="K5226" s="24"/>
      <c r="L5226" s="24"/>
      <c r="W5226" s="24"/>
      <c r="X5226" s="24"/>
      <c r="Y5226" s="24"/>
    </row>
    <row r="5227" spans="1:25">
      <c r="A5227" s="24"/>
      <c r="B5227" s="24"/>
      <c r="J5227" s="24"/>
      <c r="K5227" s="24"/>
      <c r="L5227" s="24"/>
      <c r="W5227" s="24"/>
      <c r="X5227" s="24"/>
      <c r="Y5227" s="24"/>
    </row>
    <row r="5228" spans="1:25">
      <c r="A5228" s="24"/>
      <c r="B5228" s="24"/>
      <c r="J5228" s="24"/>
      <c r="K5228" s="24"/>
      <c r="L5228" s="24"/>
      <c r="W5228" s="24"/>
      <c r="X5228" s="24"/>
      <c r="Y5228" s="24"/>
    </row>
    <row r="5229" spans="1:25">
      <c r="A5229" s="24"/>
      <c r="B5229" s="24"/>
      <c r="J5229" s="24"/>
      <c r="K5229" s="24"/>
      <c r="L5229" s="24"/>
      <c r="W5229" s="24"/>
      <c r="X5229" s="24"/>
      <c r="Y5229" s="24"/>
    </row>
    <row r="5230" spans="1:25">
      <c r="A5230" s="24"/>
      <c r="B5230" s="24"/>
      <c r="J5230" s="24"/>
      <c r="K5230" s="24"/>
      <c r="L5230" s="24"/>
      <c r="W5230" s="24"/>
      <c r="X5230" s="24"/>
      <c r="Y5230" s="24"/>
    </row>
    <row r="5231" spans="1:25">
      <c r="A5231" s="24"/>
      <c r="B5231" s="24"/>
      <c r="J5231" s="24"/>
      <c r="K5231" s="24"/>
      <c r="L5231" s="24"/>
      <c r="W5231" s="24"/>
      <c r="X5231" s="24"/>
      <c r="Y5231" s="24"/>
    </row>
    <row r="5232" spans="1:25">
      <c r="A5232" s="24"/>
      <c r="B5232" s="24"/>
      <c r="J5232" s="24"/>
      <c r="K5232" s="24"/>
      <c r="L5232" s="24"/>
      <c r="W5232" s="24"/>
      <c r="X5232" s="24"/>
      <c r="Y5232" s="24"/>
    </row>
    <row r="5233" spans="1:25">
      <c r="A5233" s="24"/>
      <c r="B5233" s="24"/>
      <c r="J5233" s="24"/>
      <c r="K5233" s="24"/>
      <c r="L5233" s="24"/>
      <c r="W5233" s="24"/>
      <c r="X5233" s="24"/>
      <c r="Y5233" s="24"/>
    </row>
    <row r="5234" spans="1:25">
      <c r="A5234" s="24"/>
      <c r="B5234" s="24"/>
      <c r="J5234" s="24"/>
      <c r="K5234" s="24"/>
      <c r="L5234" s="24"/>
      <c r="W5234" s="24"/>
      <c r="X5234" s="24"/>
      <c r="Y5234" s="24"/>
    </row>
    <row r="5235" spans="1:25">
      <c r="A5235" s="24"/>
      <c r="B5235" s="24"/>
      <c r="J5235" s="24"/>
      <c r="K5235" s="24"/>
      <c r="L5235" s="24"/>
      <c r="W5235" s="24"/>
      <c r="X5235" s="24"/>
      <c r="Y5235" s="24"/>
    </row>
    <row r="5236" spans="1:25">
      <c r="A5236" s="24"/>
      <c r="B5236" s="24"/>
      <c r="J5236" s="24"/>
      <c r="K5236" s="24"/>
      <c r="L5236" s="24"/>
      <c r="W5236" s="24"/>
      <c r="X5236" s="24"/>
      <c r="Y5236" s="24"/>
    </row>
    <row r="5237" spans="1:25">
      <c r="A5237" s="24"/>
      <c r="B5237" s="24"/>
      <c r="J5237" s="24"/>
      <c r="K5237" s="24"/>
      <c r="L5237" s="24"/>
      <c r="W5237" s="24"/>
      <c r="X5237" s="24"/>
      <c r="Y5237" s="24"/>
    </row>
    <row r="5238" spans="1:25">
      <c r="A5238" s="24"/>
      <c r="B5238" s="24"/>
      <c r="J5238" s="24"/>
      <c r="K5238" s="24"/>
      <c r="L5238" s="24"/>
      <c r="W5238" s="24"/>
      <c r="X5238" s="24"/>
      <c r="Y5238" s="24"/>
    </row>
    <row r="5239" spans="1:25">
      <c r="A5239" s="24"/>
      <c r="B5239" s="24"/>
      <c r="J5239" s="24"/>
      <c r="K5239" s="24"/>
      <c r="L5239" s="24"/>
      <c r="W5239" s="24"/>
      <c r="X5239" s="24"/>
      <c r="Y5239" s="24"/>
    </row>
    <row r="5240" spans="1:25">
      <c r="A5240" s="24"/>
      <c r="B5240" s="24"/>
      <c r="J5240" s="24"/>
      <c r="K5240" s="24"/>
      <c r="L5240" s="24"/>
      <c r="W5240" s="24"/>
      <c r="X5240" s="24"/>
      <c r="Y5240" s="24"/>
    </row>
    <row r="5241" spans="1:25">
      <c r="A5241" s="24"/>
      <c r="B5241" s="24"/>
      <c r="J5241" s="24"/>
      <c r="K5241" s="24"/>
      <c r="L5241" s="24"/>
      <c r="W5241" s="24"/>
      <c r="X5241" s="24"/>
      <c r="Y5241" s="24"/>
    </row>
    <row r="5242" spans="1:25">
      <c r="A5242" s="24"/>
      <c r="B5242" s="24"/>
      <c r="J5242" s="24"/>
      <c r="K5242" s="24"/>
      <c r="L5242" s="24"/>
      <c r="W5242" s="24"/>
      <c r="X5242" s="24"/>
      <c r="Y5242" s="24"/>
    </row>
    <row r="5243" spans="1:25">
      <c r="A5243" s="24"/>
      <c r="B5243" s="24"/>
      <c r="J5243" s="24"/>
      <c r="K5243" s="24"/>
      <c r="L5243" s="24"/>
      <c r="W5243" s="24"/>
      <c r="X5243" s="24"/>
      <c r="Y5243" s="24"/>
    </row>
    <row r="5244" spans="1:25">
      <c r="A5244" s="24"/>
      <c r="B5244" s="24"/>
      <c r="J5244" s="24"/>
      <c r="K5244" s="24"/>
      <c r="L5244" s="24"/>
      <c r="W5244" s="24"/>
      <c r="X5244" s="24"/>
      <c r="Y5244" s="24"/>
    </row>
    <row r="5245" spans="1:25">
      <c r="A5245" s="24"/>
      <c r="B5245" s="24"/>
      <c r="J5245" s="24"/>
      <c r="K5245" s="24"/>
      <c r="L5245" s="24"/>
      <c r="W5245" s="24"/>
      <c r="X5245" s="24"/>
      <c r="Y5245" s="24"/>
    </row>
    <row r="5246" spans="1:25">
      <c r="A5246" s="24"/>
      <c r="B5246" s="24"/>
      <c r="J5246" s="24"/>
      <c r="K5246" s="24"/>
      <c r="L5246" s="24"/>
      <c r="W5246" s="24"/>
      <c r="X5246" s="24"/>
      <c r="Y5246" s="24"/>
    </row>
    <row r="5247" spans="1:25">
      <c r="A5247" s="24"/>
      <c r="B5247" s="24"/>
      <c r="J5247" s="24"/>
      <c r="K5247" s="24"/>
      <c r="L5247" s="24"/>
      <c r="W5247" s="24"/>
      <c r="X5247" s="24"/>
      <c r="Y5247" s="24"/>
    </row>
    <row r="5248" spans="1:25">
      <c r="A5248" s="24"/>
      <c r="B5248" s="24"/>
      <c r="J5248" s="24"/>
      <c r="K5248" s="24"/>
      <c r="L5248" s="24"/>
      <c r="W5248" s="24"/>
      <c r="X5248" s="24"/>
      <c r="Y5248" s="24"/>
    </row>
    <row r="5249" spans="1:25">
      <c r="A5249" s="24"/>
      <c r="B5249" s="24"/>
      <c r="J5249" s="24"/>
      <c r="K5249" s="24"/>
      <c r="L5249" s="24"/>
      <c r="W5249" s="24"/>
      <c r="X5249" s="24"/>
      <c r="Y5249" s="24"/>
    </row>
    <row r="5250" spans="1:25">
      <c r="A5250" s="24"/>
      <c r="B5250" s="24"/>
      <c r="J5250" s="24"/>
      <c r="K5250" s="24"/>
      <c r="L5250" s="24"/>
      <c r="W5250" s="24"/>
      <c r="X5250" s="24"/>
      <c r="Y5250" s="24"/>
    </row>
    <row r="5251" spans="1:25">
      <c r="A5251" s="24"/>
      <c r="B5251" s="24"/>
      <c r="J5251" s="24"/>
      <c r="K5251" s="24"/>
      <c r="L5251" s="24"/>
      <c r="W5251" s="24"/>
      <c r="X5251" s="24"/>
      <c r="Y5251" s="24"/>
    </row>
    <row r="5252" spans="1:25">
      <c r="A5252" s="24"/>
      <c r="B5252" s="24"/>
      <c r="J5252" s="24"/>
      <c r="K5252" s="24"/>
      <c r="L5252" s="24"/>
      <c r="W5252" s="24"/>
      <c r="X5252" s="24"/>
      <c r="Y5252" s="24"/>
    </row>
    <row r="5253" spans="1:25">
      <c r="A5253" s="24"/>
      <c r="B5253" s="24"/>
      <c r="J5253" s="24"/>
      <c r="K5253" s="24"/>
      <c r="L5253" s="24"/>
      <c r="W5253" s="24"/>
      <c r="X5253" s="24"/>
      <c r="Y5253" s="24"/>
    </row>
    <row r="5254" spans="1:25">
      <c r="A5254" s="24"/>
      <c r="B5254" s="24"/>
      <c r="J5254" s="24"/>
      <c r="K5254" s="24"/>
      <c r="L5254" s="24"/>
      <c r="W5254" s="24"/>
      <c r="X5254" s="24"/>
      <c r="Y5254" s="24"/>
    </row>
    <row r="5255" spans="1:25">
      <c r="A5255" s="24"/>
      <c r="B5255" s="24"/>
      <c r="J5255" s="24"/>
      <c r="K5255" s="24"/>
      <c r="L5255" s="24"/>
      <c r="V5255" s="65"/>
      <c r="W5255" s="24"/>
      <c r="X5255" s="24"/>
      <c r="Y5255" s="24"/>
    </row>
    <row r="5256" spans="1:25">
      <c r="A5256" s="24"/>
      <c r="B5256" s="24"/>
      <c r="J5256" s="24"/>
      <c r="K5256" s="24"/>
      <c r="L5256" s="24"/>
      <c r="V5256" s="65"/>
      <c r="W5256" s="24"/>
      <c r="X5256" s="24"/>
      <c r="Y5256" s="24"/>
    </row>
    <row r="5257" spans="1:25">
      <c r="A5257" s="24"/>
      <c r="B5257" s="24"/>
      <c r="J5257" s="24"/>
      <c r="K5257" s="24"/>
      <c r="L5257" s="24"/>
      <c r="V5257" s="65"/>
      <c r="W5257" s="24"/>
      <c r="X5257" s="24"/>
      <c r="Y5257" s="24"/>
    </row>
    <row r="5258" spans="1:25">
      <c r="A5258" s="24"/>
      <c r="B5258" s="24"/>
      <c r="J5258" s="24"/>
      <c r="K5258" s="24"/>
      <c r="L5258" s="24"/>
      <c r="V5258" s="65"/>
      <c r="W5258" s="24"/>
      <c r="X5258" s="24"/>
      <c r="Y5258" s="24"/>
    </row>
    <row r="5259" spans="1:25">
      <c r="A5259" s="24"/>
      <c r="B5259" s="24"/>
      <c r="J5259" s="24"/>
      <c r="K5259" s="24"/>
      <c r="L5259" s="24"/>
      <c r="V5259" s="65"/>
      <c r="W5259" s="24"/>
      <c r="X5259" s="24"/>
      <c r="Y5259" s="24"/>
    </row>
    <row r="5260" spans="1:25">
      <c r="A5260" s="24"/>
      <c r="B5260" s="24"/>
      <c r="J5260" s="24"/>
      <c r="K5260" s="24"/>
      <c r="L5260" s="24"/>
      <c r="V5260" s="65"/>
      <c r="W5260" s="24"/>
      <c r="X5260" s="24"/>
      <c r="Y5260" s="24"/>
    </row>
    <row r="5261" spans="1:25">
      <c r="A5261" s="24"/>
      <c r="B5261" s="24"/>
      <c r="J5261" s="24"/>
      <c r="K5261" s="24"/>
      <c r="L5261" s="24"/>
      <c r="V5261" s="65"/>
      <c r="W5261" s="24"/>
      <c r="X5261" s="24"/>
      <c r="Y5261" s="24"/>
    </row>
    <row r="5262" spans="1:25">
      <c r="A5262" s="24"/>
      <c r="B5262" s="24"/>
      <c r="J5262" s="24"/>
      <c r="K5262" s="24"/>
      <c r="L5262" s="24"/>
      <c r="W5262" s="24"/>
      <c r="X5262" s="24"/>
      <c r="Y5262" s="24"/>
    </row>
    <row r="5263" spans="1:25">
      <c r="A5263" s="24"/>
      <c r="B5263" s="24"/>
      <c r="J5263" s="24"/>
      <c r="K5263" s="24"/>
      <c r="L5263" s="24"/>
      <c r="W5263" s="24"/>
      <c r="X5263" s="24"/>
      <c r="Y5263" s="24"/>
    </row>
    <row r="5264" spans="1:25">
      <c r="A5264" s="24"/>
      <c r="B5264" s="24"/>
      <c r="J5264" s="24"/>
      <c r="K5264" s="24"/>
      <c r="L5264" s="24"/>
      <c r="W5264" s="24"/>
      <c r="X5264" s="24"/>
      <c r="Y5264" s="24"/>
    </row>
    <row r="5265" spans="1:25">
      <c r="A5265" s="24"/>
      <c r="B5265" s="24"/>
      <c r="J5265" s="24"/>
      <c r="K5265" s="24"/>
      <c r="L5265" s="24"/>
      <c r="W5265" s="24"/>
      <c r="X5265" s="24"/>
      <c r="Y5265" s="24"/>
    </row>
    <row r="5266" spans="1:25">
      <c r="A5266" s="24"/>
      <c r="B5266" s="24"/>
      <c r="J5266" s="24"/>
      <c r="K5266" s="24"/>
      <c r="L5266" s="24"/>
      <c r="V5266" s="65"/>
      <c r="W5266" s="24"/>
      <c r="X5266" s="24"/>
      <c r="Y5266" s="24"/>
    </row>
    <row r="5267" spans="1:25">
      <c r="A5267" s="24"/>
      <c r="B5267" s="24"/>
      <c r="J5267" s="24"/>
      <c r="K5267" s="24"/>
      <c r="L5267" s="24"/>
      <c r="V5267" s="65"/>
      <c r="W5267" s="24"/>
      <c r="X5267" s="24"/>
      <c r="Y5267" s="24"/>
    </row>
    <row r="5268" spans="1:25">
      <c r="A5268" s="24"/>
      <c r="B5268" s="24"/>
      <c r="J5268" s="24"/>
      <c r="K5268" s="24"/>
      <c r="L5268" s="24"/>
      <c r="W5268" s="24"/>
      <c r="X5268" s="24"/>
      <c r="Y5268" s="24"/>
    </row>
    <row r="5269" spans="1:25">
      <c r="A5269" s="24"/>
      <c r="B5269" s="24"/>
      <c r="J5269" s="24"/>
      <c r="K5269" s="24"/>
      <c r="L5269" s="24"/>
      <c r="V5269" s="65"/>
      <c r="W5269" s="24"/>
      <c r="X5269" s="24"/>
      <c r="Y5269" s="24"/>
    </row>
    <row r="5270" spans="1:25">
      <c r="A5270" s="24"/>
      <c r="B5270" s="24"/>
      <c r="J5270" s="24"/>
      <c r="K5270" s="24"/>
      <c r="L5270" s="24"/>
      <c r="V5270" s="65"/>
      <c r="W5270" s="24"/>
      <c r="X5270" s="24"/>
      <c r="Y5270" s="24"/>
    </row>
    <row r="5271" spans="1:25">
      <c r="A5271" s="24"/>
      <c r="B5271" s="24"/>
      <c r="J5271" s="24"/>
      <c r="K5271" s="24"/>
      <c r="L5271" s="24"/>
      <c r="V5271" s="65"/>
      <c r="W5271" s="24"/>
      <c r="X5271" s="24"/>
      <c r="Y5271" s="24"/>
    </row>
    <row r="5272" spans="1:25">
      <c r="A5272" s="24"/>
      <c r="B5272" s="24"/>
      <c r="J5272" s="24"/>
      <c r="K5272" s="24"/>
      <c r="L5272" s="24"/>
      <c r="V5272" s="65"/>
      <c r="W5272" s="24"/>
      <c r="X5272" s="24"/>
      <c r="Y5272" s="24"/>
    </row>
    <row r="5273" spans="1:25">
      <c r="A5273" s="24"/>
      <c r="B5273" s="24"/>
      <c r="J5273" s="24"/>
      <c r="K5273" s="24"/>
      <c r="L5273" s="24"/>
      <c r="V5273" s="65"/>
      <c r="W5273" s="24"/>
      <c r="X5273" s="24"/>
      <c r="Y5273" s="24"/>
    </row>
    <row r="5274" spans="1:25">
      <c r="A5274" s="24"/>
      <c r="B5274" s="24"/>
      <c r="J5274" s="24"/>
      <c r="K5274" s="24"/>
      <c r="L5274" s="24"/>
      <c r="V5274" s="65"/>
      <c r="W5274" s="24"/>
      <c r="X5274" s="24"/>
      <c r="Y5274" s="24"/>
    </row>
    <row r="5275" spans="1:25">
      <c r="A5275" s="24"/>
      <c r="B5275" s="24"/>
      <c r="J5275" s="24"/>
      <c r="K5275" s="24"/>
      <c r="L5275" s="24"/>
      <c r="W5275" s="24"/>
      <c r="X5275" s="24"/>
      <c r="Y5275" s="24"/>
    </row>
    <row r="5276" spans="1:25">
      <c r="A5276" s="24"/>
      <c r="B5276" s="24"/>
      <c r="J5276" s="24"/>
      <c r="K5276" s="24"/>
      <c r="L5276" s="24"/>
      <c r="W5276" s="24"/>
      <c r="X5276" s="24"/>
      <c r="Y5276" s="24"/>
    </row>
    <row r="5277" spans="1:25">
      <c r="A5277" s="24"/>
      <c r="B5277" s="24"/>
      <c r="J5277" s="24"/>
      <c r="K5277" s="24"/>
      <c r="L5277" s="24"/>
      <c r="W5277" s="24"/>
      <c r="X5277" s="24"/>
      <c r="Y5277" s="24"/>
    </row>
    <row r="5278" spans="1:25">
      <c r="A5278" s="24"/>
      <c r="B5278" s="24"/>
      <c r="J5278" s="24"/>
      <c r="K5278" s="24"/>
      <c r="L5278" s="24"/>
      <c r="V5278" s="65"/>
      <c r="W5278" s="24"/>
      <c r="X5278" s="24"/>
      <c r="Y5278" s="24"/>
    </row>
    <row r="5279" spans="1:25">
      <c r="A5279" s="24"/>
      <c r="B5279" s="24"/>
      <c r="J5279" s="24"/>
      <c r="K5279" s="24"/>
      <c r="L5279" s="24"/>
      <c r="V5279" s="65"/>
      <c r="W5279" s="24"/>
      <c r="X5279" s="24"/>
      <c r="Y5279" s="24"/>
    </row>
    <row r="5280" spans="1:25">
      <c r="A5280" s="24"/>
      <c r="B5280" s="24"/>
      <c r="J5280" s="24"/>
      <c r="K5280" s="24"/>
      <c r="L5280" s="24"/>
      <c r="V5280" s="65"/>
      <c r="W5280" s="24"/>
      <c r="X5280" s="24"/>
      <c r="Y5280" s="24"/>
    </row>
    <row r="5281" spans="1:25">
      <c r="A5281" s="24"/>
      <c r="B5281" s="24"/>
      <c r="J5281" s="24"/>
      <c r="K5281" s="24"/>
      <c r="L5281" s="24"/>
      <c r="W5281" s="24"/>
      <c r="X5281" s="24"/>
      <c r="Y5281" s="24"/>
    </row>
    <row r="5282" spans="1:25">
      <c r="A5282" s="24"/>
      <c r="B5282" s="24"/>
      <c r="J5282" s="24"/>
      <c r="K5282" s="24"/>
      <c r="L5282" s="24"/>
      <c r="W5282" s="24"/>
      <c r="X5282" s="24"/>
      <c r="Y5282" s="24"/>
    </row>
    <row r="5283" spans="1:25">
      <c r="A5283" s="24"/>
      <c r="B5283" s="24"/>
      <c r="J5283" s="24"/>
      <c r="K5283" s="24"/>
      <c r="L5283" s="24"/>
      <c r="W5283" s="24"/>
      <c r="X5283" s="24"/>
      <c r="Y5283" s="24"/>
    </row>
    <row r="5284" spans="1:25">
      <c r="A5284" s="24"/>
      <c r="B5284" s="24"/>
      <c r="J5284" s="24"/>
      <c r="K5284" s="24"/>
      <c r="L5284" s="24"/>
      <c r="W5284" s="24"/>
      <c r="X5284" s="24"/>
      <c r="Y5284" s="24"/>
    </row>
    <row r="5285" spans="1:25">
      <c r="A5285" s="24"/>
      <c r="B5285" s="24"/>
      <c r="J5285" s="24"/>
      <c r="K5285" s="24"/>
      <c r="L5285" s="24"/>
      <c r="W5285" s="24"/>
      <c r="X5285" s="24"/>
      <c r="Y5285" s="24"/>
    </row>
    <row r="5286" spans="1:25">
      <c r="A5286" s="24"/>
      <c r="B5286" s="24"/>
      <c r="J5286" s="24"/>
      <c r="K5286" s="24"/>
      <c r="L5286" s="24"/>
      <c r="W5286" s="24"/>
      <c r="X5286" s="24"/>
      <c r="Y5286" s="24"/>
    </row>
    <row r="5287" spans="1:25">
      <c r="A5287" s="24"/>
      <c r="B5287" s="24"/>
      <c r="J5287" s="24"/>
      <c r="K5287" s="24"/>
      <c r="L5287" s="24"/>
      <c r="W5287" s="24"/>
      <c r="X5287" s="24"/>
      <c r="Y5287" s="24"/>
    </row>
    <row r="5288" spans="1:25">
      <c r="A5288" s="24"/>
      <c r="B5288" s="24"/>
      <c r="J5288" s="24"/>
      <c r="K5288" s="24"/>
      <c r="L5288" s="24"/>
      <c r="W5288" s="24"/>
      <c r="X5288" s="24"/>
      <c r="Y5288" s="24"/>
    </row>
    <row r="5289" spans="1:25">
      <c r="A5289" s="24"/>
      <c r="B5289" s="24"/>
      <c r="J5289" s="24"/>
      <c r="K5289" s="24"/>
      <c r="L5289" s="24"/>
      <c r="W5289" s="24"/>
      <c r="X5289" s="24"/>
      <c r="Y5289" s="24"/>
    </row>
    <row r="5290" spans="1:25">
      <c r="A5290" s="24"/>
      <c r="B5290" s="24"/>
      <c r="J5290" s="24"/>
      <c r="K5290" s="24"/>
      <c r="L5290" s="24"/>
      <c r="W5290" s="24"/>
      <c r="X5290" s="24"/>
      <c r="Y5290" s="24"/>
    </row>
    <row r="5291" spans="1:25">
      <c r="A5291" s="24"/>
      <c r="B5291" s="24"/>
      <c r="J5291" s="24"/>
      <c r="K5291" s="24"/>
      <c r="L5291" s="24"/>
      <c r="W5291" s="24"/>
      <c r="X5291" s="24"/>
      <c r="Y5291" s="24"/>
    </row>
    <row r="5292" spans="1:25">
      <c r="A5292" s="24"/>
      <c r="B5292" s="24"/>
      <c r="J5292" s="24"/>
      <c r="K5292" s="24"/>
      <c r="L5292" s="24"/>
      <c r="W5292" s="24"/>
      <c r="X5292" s="24"/>
      <c r="Y5292" s="24"/>
    </row>
    <row r="5293" spans="1:25">
      <c r="A5293" s="24"/>
      <c r="B5293" s="24"/>
      <c r="J5293" s="24"/>
      <c r="K5293" s="24"/>
      <c r="L5293" s="24"/>
      <c r="W5293" s="24"/>
      <c r="X5293" s="24"/>
      <c r="Y5293" s="24"/>
    </row>
    <row r="5294" spans="1:25">
      <c r="A5294" s="24"/>
      <c r="B5294" s="24"/>
      <c r="J5294" s="24"/>
      <c r="K5294" s="24"/>
      <c r="L5294" s="24"/>
      <c r="W5294" s="24"/>
      <c r="X5294" s="24"/>
      <c r="Y5294" s="24"/>
    </row>
    <row r="5295" spans="1:25">
      <c r="A5295" s="24"/>
      <c r="B5295" s="24"/>
      <c r="J5295" s="24"/>
      <c r="K5295" s="24"/>
      <c r="L5295" s="24"/>
      <c r="W5295" s="24"/>
      <c r="X5295" s="24"/>
      <c r="Y5295" s="24"/>
    </row>
    <row r="5296" spans="1:25">
      <c r="A5296" s="24"/>
      <c r="B5296" s="24"/>
      <c r="J5296" s="24"/>
      <c r="K5296" s="24"/>
      <c r="L5296" s="24"/>
      <c r="W5296" s="24"/>
      <c r="X5296" s="24"/>
      <c r="Y5296" s="24"/>
    </row>
    <row r="5297" spans="1:25">
      <c r="A5297" s="24"/>
      <c r="B5297" s="24"/>
      <c r="J5297" s="24"/>
      <c r="K5297" s="24"/>
      <c r="L5297" s="24"/>
      <c r="V5297" s="65"/>
      <c r="W5297" s="24"/>
      <c r="X5297" s="24"/>
      <c r="Y5297" s="24"/>
    </row>
    <row r="5298" spans="1:25">
      <c r="A5298" s="24"/>
      <c r="B5298" s="24"/>
      <c r="J5298" s="24"/>
      <c r="K5298" s="24"/>
      <c r="L5298" s="24"/>
      <c r="W5298" s="24"/>
      <c r="X5298" s="24"/>
      <c r="Y5298" s="24"/>
    </row>
    <row r="5299" spans="1:25">
      <c r="A5299" s="24"/>
      <c r="B5299" s="24"/>
      <c r="J5299" s="24"/>
      <c r="K5299" s="24"/>
      <c r="L5299" s="24"/>
      <c r="W5299" s="24"/>
      <c r="X5299" s="24"/>
      <c r="Y5299" s="24"/>
    </row>
    <row r="5300" spans="1:25">
      <c r="A5300" s="24"/>
      <c r="B5300" s="24"/>
      <c r="J5300" s="24"/>
      <c r="K5300" s="24"/>
      <c r="L5300" s="24"/>
      <c r="W5300" s="24"/>
      <c r="X5300" s="24"/>
      <c r="Y5300" s="24"/>
    </row>
    <row r="5301" spans="1:25">
      <c r="A5301" s="24"/>
      <c r="B5301" s="24"/>
      <c r="J5301" s="24"/>
      <c r="K5301" s="24"/>
      <c r="L5301" s="24"/>
      <c r="V5301" s="65"/>
      <c r="W5301" s="24"/>
      <c r="X5301" s="24"/>
      <c r="Y5301" s="24"/>
    </row>
    <row r="5302" spans="1:25">
      <c r="A5302" s="24"/>
      <c r="B5302" s="24"/>
      <c r="J5302" s="24"/>
      <c r="K5302" s="24"/>
      <c r="L5302" s="24"/>
      <c r="W5302" s="24"/>
      <c r="X5302" s="24"/>
      <c r="Y5302" s="24"/>
    </row>
    <row r="5303" spans="1:25">
      <c r="A5303" s="24"/>
      <c r="B5303" s="24"/>
      <c r="J5303" s="24"/>
      <c r="K5303" s="24"/>
      <c r="L5303" s="24"/>
      <c r="W5303" s="24"/>
      <c r="X5303" s="24"/>
      <c r="Y5303" s="24"/>
    </row>
    <row r="5304" spans="1:25">
      <c r="A5304" s="24"/>
      <c r="B5304" s="24"/>
      <c r="J5304" s="24"/>
      <c r="K5304" s="24"/>
      <c r="L5304" s="24"/>
      <c r="W5304" s="24"/>
      <c r="X5304" s="24"/>
      <c r="Y5304" s="24"/>
    </row>
    <row r="5305" spans="1:25">
      <c r="A5305" s="24"/>
      <c r="B5305" s="24"/>
      <c r="J5305" s="24"/>
      <c r="K5305" s="24"/>
      <c r="L5305" s="24"/>
      <c r="V5305" s="65"/>
      <c r="W5305" s="24"/>
      <c r="X5305" s="24"/>
      <c r="Y5305" s="24"/>
    </row>
    <row r="5306" spans="1:25">
      <c r="A5306" s="24"/>
      <c r="B5306" s="24"/>
      <c r="J5306" s="24"/>
      <c r="K5306" s="24"/>
      <c r="L5306" s="24"/>
      <c r="W5306" s="24"/>
      <c r="X5306" s="24"/>
      <c r="Y5306" s="24"/>
    </row>
    <row r="5307" spans="1:25">
      <c r="A5307" s="24"/>
      <c r="B5307" s="24"/>
      <c r="J5307" s="24"/>
      <c r="K5307" s="24"/>
      <c r="L5307" s="24"/>
      <c r="W5307" s="24"/>
      <c r="X5307" s="24"/>
      <c r="Y5307" s="24"/>
    </row>
    <row r="5308" spans="1:25">
      <c r="A5308" s="24"/>
      <c r="B5308" s="24"/>
      <c r="J5308" s="24"/>
      <c r="K5308" s="24"/>
      <c r="L5308" s="24"/>
      <c r="W5308" s="24"/>
      <c r="X5308" s="24"/>
      <c r="Y5308" s="24"/>
    </row>
    <row r="5309" spans="1:25">
      <c r="A5309" s="24"/>
      <c r="B5309" s="24"/>
      <c r="J5309" s="24"/>
      <c r="K5309" s="24"/>
      <c r="L5309" s="24"/>
      <c r="W5309" s="24"/>
      <c r="X5309" s="24"/>
      <c r="Y5309" s="24"/>
    </row>
    <row r="5310" spans="1:25">
      <c r="A5310" s="24"/>
      <c r="B5310" s="24"/>
      <c r="J5310" s="24"/>
      <c r="K5310" s="24"/>
      <c r="L5310" s="24"/>
      <c r="W5310" s="24"/>
      <c r="X5310" s="24"/>
      <c r="Y5310" s="24"/>
    </row>
    <row r="5311" spans="1:25">
      <c r="A5311" s="24"/>
      <c r="B5311" s="24"/>
      <c r="J5311" s="24"/>
      <c r="K5311" s="24"/>
      <c r="L5311" s="24"/>
      <c r="W5311" s="24"/>
      <c r="X5311" s="24"/>
      <c r="Y5311" s="24"/>
    </row>
    <row r="5312" spans="1:25">
      <c r="A5312" s="24"/>
      <c r="B5312" s="24"/>
      <c r="J5312" s="24"/>
      <c r="K5312" s="24"/>
      <c r="L5312" s="24"/>
      <c r="W5312" s="24"/>
      <c r="X5312" s="24"/>
      <c r="Y5312" s="24"/>
    </row>
    <row r="5313" spans="1:25">
      <c r="A5313" s="24"/>
      <c r="B5313" s="24"/>
      <c r="J5313" s="24"/>
      <c r="K5313" s="24"/>
      <c r="L5313" s="24"/>
      <c r="V5313" s="65"/>
      <c r="W5313" s="24"/>
      <c r="X5313" s="24"/>
      <c r="Y5313" s="24"/>
    </row>
    <row r="5314" spans="1:25">
      <c r="A5314" s="24"/>
      <c r="B5314" s="24"/>
      <c r="J5314" s="24"/>
      <c r="K5314" s="24"/>
      <c r="L5314" s="24"/>
      <c r="V5314" s="65"/>
      <c r="W5314" s="24"/>
      <c r="X5314" s="24"/>
      <c r="Y5314" s="24"/>
    </row>
    <row r="5315" spans="1:25">
      <c r="A5315" s="24"/>
      <c r="B5315" s="24"/>
      <c r="J5315" s="24"/>
      <c r="K5315" s="24"/>
      <c r="L5315" s="24"/>
      <c r="W5315" s="24"/>
      <c r="X5315" s="24"/>
      <c r="Y5315" s="24"/>
    </row>
    <row r="5316" spans="1:25">
      <c r="A5316" s="24"/>
      <c r="B5316" s="24"/>
      <c r="J5316" s="24"/>
      <c r="K5316" s="24"/>
      <c r="L5316" s="24"/>
      <c r="W5316" s="24"/>
      <c r="X5316" s="24"/>
      <c r="Y5316" s="24"/>
    </row>
    <row r="5317" spans="1:25">
      <c r="A5317" s="24"/>
      <c r="B5317" s="24"/>
      <c r="J5317" s="24"/>
      <c r="K5317" s="24"/>
      <c r="L5317" s="24"/>
      <c r="V5317" s="65"/>
      <c r="W5317" s="24"/>
      <c r="X5317" s="24"/>
      <c r="Y5317" s="24"/>
    </row>
    <row r="5318" spans="1:25">
      <c r="A5318" s="24"/>
      <c r="B5318" s="24"/>
      <c r="J5318" s="24"/>
      <c r="K5318" s="24"/>
      <c r="L5318" s="24"/>
      <c r="V5318" s="65"/>
      <c r="W5318" s="24"/>
      <c r="X5318" s="24"/>
      <c r="Y5318" s="24"/>
    </row>
    <row r="5319" spans="1:25">
      <c r="A5319" s="24"/>
      <c r="B5319" s="24"/>
      <c r="J5319" s="24"/>
      <c r="K5319" s="24"/>
      <c r="L5319" s="24"/>
      <c r="W5319" s="24"/>
      <c r="X5319" s="24"/>
      <c r="Y5319" s="24"/>
    </row>
    <row r="5320" spans="1:25">
      <c r="A5320" s="24"/>
      <c r="B5320" s="24"/>
      <c r="J5320" s="24"/>
      <c r="K5320" s="24"/>
      <c r="L5320" s="24"/>
      <c r="W5320" s="24"/>
      <c r="X5320" s="24"/>
      <c r="Y5320" s="24"/>
    </row>
    <row r="5321" spans="1:25">
      <c r="A5321" s="24"/>
      <c r="B5321" s="24"/>
      <c r="J5321" s="24"/>
      <c r="K5321" s="24"/>
      <c r="L5321" s="24"/>
      <c r="W5321" s="24"/>
      <c r="X5321" s="24"/>
      <c r="Y5321" s="24"/>
    </row>
    <row r="5322" spans="1:25">
      <c r="A5322" s="24"/>
      <c r="B5322" s="24"/>
      <c r="J5322" s="24"/>
      <c r="K5322" s="24"/>
      <c r="L5322" s="24"/>
      <c r="W5322" s="24"/>
      <c r="X5322" s="24"/>
      <c r="Y5322" s="24"/>
    </row>
    <row r="5323" spans="1:25">
      <c r="A5323" s="24"/>
      <c r="B5323" s="24"/>
      <c r="J5323" s="24"/>
      <c r="K5323" s="24"/>
      <c r="L5323" s="24"/>
      <c r="V5323" s="65"/>
      <c r="W5323" s="24"/>
      <c r="X5323" s="24"/>
      <c r="Y5323" s="24"/>
    </row>
    <row r="5324" spans="1:25">
      <c r="A5324" s="24"/>
      <c r="B5324" s="24"/>
      <c r="J5324" s="24"/>
      <c r="K5324" s="24"/>
      <c r="L5324" s="24"/>
      <c r="V5324" s="65"/>
      <c r="W5324" s="24"/>
      <c r="X5324" s="24"/>
      <c r="Y5324" s="24"/>
    </row>
    <row r="5325" spans="1:25">
      <c r="A5325" s="24"/>
      <c r="B5325" s="24"/>
      <c r="J5325" s="24"/>
      <c r="K5325" s="24"/>
      <c r="L5325" s="24"/>
      <c r="W5325" s="24"/>
      <c r="X5325" s="24"/>
      <c r="Y5325" s="24"/>
    </row>
    <row r="5326" spans="1:25">
      <c r="A5326" s="24"/>
      <c r="B5326" s="24"/>
      <c r="J5326" s="24"/>
      <c r="K5326" s="24"/>
      <c r="L5326" s="24"/>
      <c r="V5326" s="65"/>
      <c r="W5326" s="24"/>
      <c r="X5326" s="24"/>
      <c r="Y5326" s="24"/>
    </row>
    <row r="5327" spans="1:25">
      <c r="A5327" s="24"/>
      <c r="B5327" s="24"/>
      <c r="J5327" s="24"/>
      <c r="K5327" s="24"/>
      <c r="L5327" s="24"/>
      <c r="V5327" s="65"/>
      <c r="W5327" s="24"/>
      <c r="X5327" s="24"/>
      <c r="Y5327" s="24"/>
    </row>
    <row r="5328" spans="1:25">
      <c r="A5328" s="24"/>
      <c r="B5328" s="24"/>
      <c r="J5328" s="24"/>
      <c r="K5328" s="24"/>
      <c r="L5328" s="24"/>
      <c r="V5328" s="65"/>
      <c r="W5328" s="24"/>
      <c r="X5328" s="24"/>
      <c r="Y5328" s="24"/>
    </row>
    <row r="5329" spans="1:25">
      <c r="A5329" s="24"/>
      <c r="B5329" s="24"/>
      <c r="J5329" s="24"/>
      <c r="K5329" s="24"/>
      <c r="L5329" s="24"/>
      <c r="V5329" s="65"/>
      <c r="W5329" s="24"/>
      <c r="X5329" s="24"/>
      <c r="Y5329" s="24"/>
    </row>
    <row r="5330" spans="1:25">
      <c r="A5330" s="24"/>
      <c r="B5330" s="24"/>
      <c r="J5330" s="24"/>
      <c r="K5330" s="24"/>
      <c r="L5330" s="24"/>
      <c r="V5330" s="65"/>
      <c r="W5330" s="24"/>
      <c r="X5330" s="24"/>
      <c r="Y5330" s="24"/>
    </row>
    <row r="5331" spans="1:25">
      <c r="A5331" s="24"/>
      <c r="B5331" s="24"/>
      <c r="J5331" s="24"/>
      <c r="K5331" s="24"/>
      <c r="L5331" s="24"/>
      <c r="W5331" s="24"/>
      <c r="X5331" s="24"/>
      <c r="Y5331" s="24"/>
    </row>
    <row r="5332" spans="1:25">
      <c r="A5332" s="24"/>
      <c r="B5332" s="24"/>
      <c r="J5332" s="24"/>
      <c r="K5332" s="24"/>
      <c r="L5332" s="24"/>
      <c r="V5332" s="65"/>
      <c r="W5332" s="24"/>
      <c r="X5332" s="24"/>
      <c r="Y5332" s="24"/>
    </row>
    <row r="5333" spans="1:25">
      <c r="A5333" s="24"/>
      <c r="B5333" s="24"/>
      <c r="J5333" s="24"/>
      <c r="K5333" s="24"/>
      <c r="L5333" s="24"/>
      <c r="V5333" s="65"/>
      <c r="W5333" s="24"/>
      <c r="X5333" s="24"/>
      <c r="Y5333" s="24"/>
    </row>
    <row r="5334" spans="1:25">
      <c r="A5334" s="24"/>
      <c r="B5334" s="24"/>
      <c r="J5334" s="24"/>
      <c r="K5334" s="24"/>
      <c r="L5334" s="24"/>
      <c r="V5334" s="65"/>
      <c r="W5334" s="24"/>
      <c r="X5334" s="24"/>
      <c r="Y5334" s="24"/>
    </row>
    <row r="5335" spans="1:25">
      <c r="A5335" s="24"/>
      <c r="B5335" s="24"/>
      <c r="J5335" s="24"/>
      <c r="K5335" s="24"/>
      <c r="L5335" s="24"/>
      <c r="V5335" s="65"/>
      <c r="W5335" s="24"/>
      <c r="X5335" s="24"/>
      <c r="Y5335" s="24"/>
    </row>
    <row r="5336" spans="1:25">
      <c r="A5336" s="24"/>
      <c r="B5336" s="24"/>
      <c r="J5336" s="24"/>
      <c r="K5336" s="24"/>
      <c r="L5336" s="24"/>
      <c r="V5336" s="65"/>
      <c r="W5336" s="24"/>
      <c r="X5336" s="24"/>
      <c r="Y5336" s="24"/>
    </row>
    <row r="5337" spans="1:25">
      <c r="A5337" s="24"/>
      <c r="B5337" s="24"/>
      <c r="J5337" s="24"/>
      <c r="K5337" s="24"/>
      <c r="L5337" s="24"/>
      <c r="V5337" s="65"/>
      <c r="W5337" s="24"/>
      <c r="X5337" s="24"/>
      <c r="Y5337" s="24"/>
    </row>
    <row r="5338" spans="1:25">
      <c r="A5338" s="24"/>
      <c r="B5338" s="24"/>
      <c r="J5338" s="24"/>
      <c r="K5338" s="24"/>
      <c r="L5338" s="24"/>
      <c r="V5338" s="65"/>
      <c r="W5338" s="24"/>
      <c r="X5338" s="24"/>
      <c r="Y5338" s="24"/>
    </row>
    <row r="5339" spans="1:25">
      <c r="A5339" s="24"/>
      <c r="B5339" s="24"/>
      <c r="J5339" s="24"/>
      <c r="K5339" s="24"/>
      <c r="L5339" s="24"/>
      <c r="W5339" s="24"/>
      <c r="X5339" s="24"/>
      <c r="Y5339" s="24"/>
    </row>
    <row r="5340" spans="1:25">
      <c r="A5340" s="24"/>
      <c r="B5340" s="24"/>
      <c r="J5340" s="24"/>
      <c r="K5340" s="24"/>
      <c r="L5340" s="24"/>
      <c r="W5340" s="24"/>
      <c r="X5340" s="24"/>
      <c r="Y5340" s="24"/>
    </row>
    <row r="5341" spans="1:25">
      <c r="A5341" s="24"/>
      <c r="B5341" s="24"/>
      <c r="J5341" s="24"/>
      <c r="K5341" s="24"/>
      <c r="L5341" s="24"/>
      <c r="W5341" s="24"/>
      <c r="X5341" s="24"/>
      <c r="Y5341" s="24"/>
    </row>
    <row r="5342" spans="1:25">
      <c r="A5342" s="24"/>
      <c r="B5342" s="24"/>
      <c r="J5342" s="24"/>
      <c r="K5342" s="24"/>
      <c r="L5342" s="24"/>
      <c r="W5342" s="24"/>
      <c r="X5342" s="24"/>
      <c r="Y5342" s="24"/>
    </row>
    <row r="5343" spans="1:25">
      <c r="A5343" s="24"/>
      <c r="B5343" s="24"/>
      <c r="J5343" s="24"/>
      <c r="K5343" s="24"/>
      <c r="L5343" s="24"/>
      <c r="W5343" s="24"/>
      <c r="X5343" s="24"/>
      <c r="Y5343" s="24"/>
    </row>
    <row r="5344" spans="1:25">
      <c r="A5344" s="24"/>
      <c r="B5344" s="24"/>
      <c r="J5344" s="24"/>
      <c r="K5344" s="24"/>
      <c r="L5344" s="24"/>
      <c r="W5344" s="24"/>
      <c r="X5344" s="24"/>
      <c r="Y5344" s="24"/>
    </row>
    <row r="5345" spans="1:25">
      <c r="A5345" s="24"/>
      <c r="B5345" s="24"/>
      <c r="J5345" s="24"/>
      <c r="K5345" s="24"/>
      <c r="L5345" s="24"/>
      <c r="W5345" s="24"/>
      <c r="X5345" s="24"/>
      <c r="Y5345" s="24"/>
    </row>
    <row r="5346" spans="1:25">
      <c r="A5346" s="24"/>
      <c r="B5346" s="24"/>
      <c r="J5346" s="24"/>
      <c r="K5346" s="24"/>
      <c r="L5346" s="24"/>
      <c r="W5346" s="24"/>
      <c r="X5346" s="24"/>
      <c r="Y5346" s="24"/>
    </row>
    <row r="5347" spans="1:25">
      <c r="A5347" s="24"/>
      <c r="B5347" s="24"/>
      <c r="J5347" s="24"/>
      <c r="K5347" s="24"/>
      <c r="L5347" s="24"/>
      <c r="W5347" s="24"/>
      <c r="X5347" s="24"/>
      <c r="Y5347" s="24"/>
    </row>
    <row r="5348" spans="1:25">
      <c r="A5348" s="24"/>
      <c r="B5348" s="24"/>
      <c r="J5348" s="24"/>
      <c r="K5348" s="24"/>
      <c r="L5348" s="24"/>
      <c r="W5348" s="24"/>
      <c r="X5348" s="24"/>
      <c r="Y5348" s="24"/>
    </row>
    <row r="5349" spans="1:25">
      <c r="A5349" s="24"/>
      <c r="B5349" s="24"/>
      <c r="J5349" s="24"/>
      <c r="K5349" s="24"/>
      <c r="L5349" s="24"/>
      <c r="W5349" s="24"/>
      <c r="X5349" s="24"/>
      <c r="Y5349" s="24"/>
    </row>
    <row r="5350" spans="1:25">
      <c r="A5350" s="24"/>
      <c r="B5350" s="24"/>
      <c r="J5350" s="24"/>
      <c r="K5350" s="24"/>
      <c r="L5350" s="24"/>
      <c r="W5350" s="24"/>
      <c r="X5350" s="24"/>
      <c r="Y5350" s="24"/>
    </row>
    <row r="5351" spans="1:25">
      <c r="A5351" s="24"/>
      <c r="B5351" s="24"/>
      <c r="J5351" s="24"/>
      <c r="K5351" s="24"/>
      <c r="L5351" s="24"/>
      <c r="W5351" s="24"/>
      <c r="X5351" s="24"/>
      <c r="Y5351" s="24"/>
    </row>
    <row r="5352" spans="1:25">
      <c r="A5352" s="24"/>
      <c r="B5352" s="24"/>
      <c r="J5352" s="24"/>
      <c r="K5352" s="24"/>
      <c r="L5352" s="24"/>
      <c r="W5352" s="24"/>
      <c r="X5352" s="24"/>
      <c r="Y5352" s="24"/>
    </row>
    <row r="5353" spans="1:25">
      <c r="A5353" s="24"/>
      <c r="B5353" s="24"/>
      <c r="J5353" s="24"/>
      <c r="K5353" s="24"/>
      <c r="L5353" s="24"/>
      <c r="W5353" s="24"/>
      <c r="X5353" s="24"/>
      <c r="Y5353" s="24"/>
    </row>
    <row r="5354" spans="1:25">
      <c r="A5354" s="24"/>
      <c r="B5354" s="24"/>
      <c r="J5354" s="24"/>
      <c r="K5354" s="24"/>
      <c r="L5354" s="24"/>
      <c r="W5354" s="24"/>
      <c r="X5354" s="24"/>
      <c r="Y5354" s="24"/>
    </row>
    <row r="5355" spans="1:25">
      <c r="A5355" s="24"/>
      <c r="B5355" s="24"/>
      <c r="J5355" s="24"/>
      <c r="K5355" s="24"/>
      <c r="L5355" s="24"/>
      <c r="W5355" s="24"/>
      <c r="X5355" s="24"/>
      <c r="Y5355" s="24"/>
    </row>
    <row r="5356" spans="1:25">
      <c r="A5356" s="24"/>
      <c r="B5356" s="24"/>
      <c r="J5356" s="24"/>
      <c r="K5356" s="24"/>
      <c r="L5356" s="24"/>
      <c r="W5356" s="24"/>
      <c r="X5356" s="24"/>
      <c r="Y5356" s="24"/>
    </row>
    <row r="5357" spans="1:25">
      <c r="A5357" s="24"/>
      <c r="B5357" s="24"/>
      <c r="J5357" s="24"/>
      <c r="K5357" s="24"/>
      <c r="L5357" s="24"/>
      <c r="W5357" s="24"/>
      <c r="X5357" s="24"/>
      <c r="Y5357" s="24"/>
    </row>
    <row r="5358" spans="1:25">
      <c r="A5358" s="24"/>
      <c r="B5358" s="24"/>
      <c r="J5358" s="24"/>
      <c r="K5358" s="24"/>
      <c r="L5358" s="24"/>
      <c r="W5358" s="24"/>
      <c r="X5358" s="24"/>
      <c r="Y5358" s="24"/>
    </row>
    <row r="5359" spans="1:25">
      <c r="A5359" s="24"/>
      <c r="B5359" s="24"/>
      <c r="J5359" s="24"/>
      <c r="K5359" s="24"/>
      <c r="L5359" s="24"/>
      <c r="W5359" s="24"/>
      <c r="X5359" s="24"/>
      <c r="Y5359" s="24"/>
    </row>
    <row r="5360" spans="1:25">
      <c r="A5360" s="24"/>
      <c r="B5360" s="24"/>
      <c r="J5360" s="24"/>
      <c r="K5360" s="24"/>
      <c r="L5360" s="24"/>
      <c r="W5360" s="24"/>
      <c r="X5360" s="24"/>
      <c r="Y5360" s="24"/>
    </row>
    <row r="5361" spans="1:25">
      <c r="A5361" s="24"/>
      <c r="B5361" s="24"/>
      <c r="J5361" s="24"/>
      <c r="K5361" s="24"/>
      <c r="L5361" s="24"/>
      <c r="W5361" s="24"/>
      <c r="X5361" s="24"/>
      <c r="Y5361" s="24"/>
    </row>
    <row r="5362" spans="1:25">
      <c r="A5362" s="24"/>
      <c r="B5362" s="24"/>
      <c r="J5362" s="24"/>
      <c r="K5362" s="24"/>
      <c r="L5362" s="24"/>
      <c r="W5362" s="24"/>
      <c r="X5362" s="24"/>
      <c r="Y5362" s="24"/>
    </row>
    <row r="5363" spans="1:25">
      <c r="A5363" s="24"/>
      <c r="B5363" s="24"/>
      <c r="J5363" s="24"/>
      <c r="K5363" s="24"/>
      <c r="L5363" s="24"/>
      <c r="W5363" s="24"/>
      <c r="X5363" s="24"/>
      <c r="Y5363" s="24"/>
    </row>
    <row r="5364" spans="1:25">
      <c r="A5364" s="24"/>
      <c r="B5364" s="24"/>
      <c r="J5364" s="24"/>
      <c r="K5364" s="24"/>
      <c r="L5364" s="24"/>
      <c r="W5364" s="24"/>
      <c r="X5364" s="24"/>
      <c r="Y5364" s="24"/>
    </row>
    <row r="5365" spans="1:25">
      <c r="A5365" s="24"/>
      <c r="B5365" s="24"/>
      <c r="J5365" s="24"/>
      <c r="K5365" s="24"/>
      <c r="L5365" s="24"/>
      <c r="W5365" s="24"/>
      <c r="X5365" s="24"/>
      <c r="Y5365" s="24"/>
    </row>
    <row r="5366" spans="1:25">
      <c r="A5366" s="24"/>
      <c r="B5366" s="24"/>
      <c r="J5366" s="24"/>
      <c r="K5366" s="24"/>
      <c r="L5366" s="24"/>
      <c r="W5366" s="24"/>
      <c r="X5366" s="24"/>
      <c r="Y5366" s="24"/>
    </row>
    <row r="5367" spans="1:25">
      <c r="A5367" s="24"/>
      <c r="B5367" s="24"/>
      <c r="J5367" s="24"/>
      <c r="K5367" s="24"/>
      <c r="L5367" s="24"/>
      <c r="W5367" s="24"/>
      <c r="X5367" s="24"/>
      <c r="Y5367" s="24"/>
    </row>
    <row r="5368" spans="1:25">
      <c r="A5368" s="24"/>
      <c r="B5368" s="24"/>
      <c r="J5368" s="24"/>
      <c r="K5368" s="24"/>
      <c r="L5368" s="24"/>
      <c r="W5368" s="24"/>
      <c r="X5368" s="24"/>
      <c r="Y5368" s="24"/>
    </row>
    <row r="5369" spans="1:25">
      <c r="A5369" s="24"/>
      <c r="B5369" s="24"/>
      <c r="J5369" s="24"/>
      <c r="K5369" s="24"/>
      <c r="L5369" s="24"/>
      <c r="W5369" s="24"/>
      <c r="X5369" s="24"/>
      <c r="Y5369" s="24"/>
    </row>
    <row r="5370" spans="1:25">
      <c r="A5370" s="24"/>
      <c r="B5370" s="24"/>
      <c r="J5370" s="24"/>
      <c r="K5370" s="24"/>
      <c r="L5370" s="24"/>
      <c r="W5370" s="24"/>
      <c r="X5370" s="24"/>
      <c r="Y5370" s="24"/>
    </row>
    <row r="5371" spans="1:25">
      <c r="A5371" s="24"/>
      <c r="B5371" s="24"/>
      <c r="J5371" s="24"/>
      <c r="K5371" s="24"/>
      <c r="L5371" s="24"/>
      <c r="W5371" s="24"/>
      <c r="X5371" s="24"/>
      <c r="Y5371" s="24"/>
    </row>
    <row r="5372" spans="1:25">
      <c r="A5372" s="24"/>
      <c r="B5372" s="24"/>
      <c r="J5372" s="24"/>
      <c r="K5372" s="24"/>
      <c r="L5372" s="24"/>
      <c r="W5372" s="24"/>
      <c r="X5372" s="24"/>
      <c r="Y5372" s="24"/>
    </row>
    <row r="5373" spans="1:25">
      <c r="A5373" s="24"/>
      <c r="B5373" s="24"/>
      <c r="J5373" s="24"/>
      <c r="K5373" s="24"/>
      <c r="L5373" s="24"/>
      <c r="W5373" s="24"/>
      <c r="X5373" s="24"/>
      <c r="Y5373" s="24"/>
    </row>
    <row r="5374" spans="1:25">
      <c r="A5374" s="24"/>
      <c r="B5374" s="24"/>
      <c r="J5374" s="24"/>
      <c r="K5374" s="24"/>
      <c r="L5374" s="24"/>
      <c r="W5374" s="24"/>
      <c r="X5374" s="24"/>
      <c r="Y5374" s="24"/>
    </row>
    <row r="5375" spans="1:25">
      <c r="A5375" s="24"/>
      <c r="B5375" s="24"/>
      <c r="J5375" s="24"/>
      <c r="K5375" s="24"/>
      <c r="L5375" s="24"/>
      <c r="W5375" s="24"/>
      <c r="X5375" s="24"/>
      <c r="Y5375" s="24"/>
    </row>
    <row r="5376" spans="1:25">
      <c r="A5376" s="24"/>
      <c r="B5376" s="24"/>
      <c r="J5376" s="24"/>
      <c r="K5376" s="24"/>
      <c r="L5376" s="24"/>
      <c r="W5376" s="24"/>
      <c r="X5376" s="24"/>
      <c r="Y5376" s="24"/>
    </row>
    <row r="5377" spans="1:25">
      <c r="A5377" s="24"/>
      <c r="B5377" s="24"/>
      <c r="J5377" s="24"/>
      <c r="K5377" s="24"/>
      <c r="L5377" s="24"/>
      <c r="W5377" s="24"/>
      <c r="X5377" s="24"/>
      <c r="Y5377" s="24"/>
    </row>
    <row r="5378" spans="1:25">
      <c r="A5378" s="24"/>
      <c r="B5378" s="24"/>
      <c r="J5378" s="24"/>
      <c r="K5378" s="24"/>
      <c r="L5378" s="24"/>
      <c r="W5378" s="24"/>
      <c r="X5378" s="24"/>
      <c r="Y5378" s="24"/>
    </row>
    <row r="5379" spans="1:25">
      <c r="A5379" s="24"/>
      <c r="B5379" s="24"/>
      <c r="J5379" s="24"/>
      <c r="K5379" s="24"/>
      <c r="L5379" s="24"/>
      <c r="W5379" s="24"/>
      <c r="X5379" s="24"/>
      <c r="Y5379" s="24"/>
    </row>
    <row r="5380" spans="1:25">
      <c r="A5380" s="24"/>
      <c r="B5380" s="24"/>
      <c r="J5380" s="24"/>
      <c r="K5380" s="24"/>
      <c r="L5380" s="24"/>
      <c r="W5380" s="24"/>
      <c r="X5380" s="24"/>
      <c r="Y5380" s="24"/>
    </row>
    <row r="5381" spans="1:25">
      <c r="A5381" s="24"/>
      <c r="B5381" s="24"/>
      <c r="J5381" s="24"/>
      <c r="K5381" s="24"/>
      <c r="L5381" s="24"/>
      <c r="W5381" s="24"/>
      <c r="X5381" s="24"/>
      <c r="Y5381" s="24"/>
    </row>
    <row r="5382" spans="1:25">
      <c r="A5382" s="24"/>
      <c r="B5382" s="24"/>
      <c r="J5382" s="24"/>
      <c r="K5382" s="24"/>
      <c r="L5382" s="24"/>
      <c r="W5382" s="24"/>
      <c r="X5382" s="24"/>
      <c r="Y5382" s="24"/>
    </row>
    <row r="5383" spans="1:25">
      <c r="A5383" s="24"/>
      <c r="B5383" s="24"/>
      <c r="J5383" s="24"/>
      <c r="K5383" s="24"/>
      <c r="L5383" s="24"/>
      <c r="W5383" s="24"/>
      <c r="X5383" s="24"/>
      <c r="Y5383" s="24"/>
    </row>
    <row r="5384" spans="1:25">
      <c r="A5384" s="24"/>
      <c r="B5384" s="24"/>
      <c r="J5384" s="24"/>
      <c r="K5384" s="24"/>
      <c r="L5384" s="24"/>
      <c r="W5384" s="24"/>
      <c r="X5384" s="24"/>
      <c r="Y5384" s="24"/>
    </row>
    <row r="5385" spans="1:25">
      <c r="A5385" s="24"/>
      <c r="B5385" s="24"/>
      <c r="J5385" s="24"/>
      <c r="K5385" s="24"/>
      <c r="L5385" s="24"/>
      <c r="W5385" s="24"/>
      <c r="X5385" s="24"/>
      <c r="Y5385" s="24"/>
    </row>
    <row r="5386" spans="1:25">
      <c r="A5386" s="24"/>
      <c r="B5386" s="24"/>
      <c r="J5386" s="24"/>
      <c r="K5386" s="24"/>
      <c r="L5386" s="24"/>
      <c r="W5386" s="24"/>
      <c r="X5386" s="24"/>
      <c r="Y5386" s="24"/>
    </row>
    <row r="5387" spans="1:25">
      <c r="A5387" s="24"/>
      <c r="B5387" s="24"/>
      <c r="J5387" s="24"/>
      <c r="K5387" s="24"/>
      <c r="L5387" s="24"/>
      <c r="V5387" s="65"/>
      <c r="W5387" s="24"/>
      <c r="X5387" s="24"/>
      <c r="Y5387" s="24"/>
    </row>
    <row r="5388" spans="1:25">
      <c r="A5388" s="24"/>
      <c r="B5388" s="24"/>
      <c r="J5388" s="24"/>
      <c r="K5388" s="24"/>
      <c r="L5388" s="24"/>
      <c r="V5388" s="65"/>
      <c r="W5388" s="24"/>
      <c r="X5388" s="24"/>
      <c r="Y5388" s="24"/>
    </row>
    <row r="5389" spans="1:25">
      <c r="A5389" s="24"/>
      <c r="B5389" s="24"/>
      <c r="J5389" s="24"/>
      <c r="K5389" s="24"/>
      <c r="L5389" s="24"/>
      <c r="V5389" s="65"/>
      <c r="W5389" s="24"/>
      <c r="X5389" s="24"/>
      <c r="Y5389" s="24"/>
    </row>
    <row r="5390" spans="1:25">
      <c r="A5390" s="24"/>
      <c r="B5390" s="24"/>
      <c r="J5390" s="24"/>
      <c r="K5390" s="24"/>
      <c r="L5390" s="24"/>
      <c r="W5390" s="24"/>
      <c r="X5390" s="24"/>
      <c r="Y5390" s="24"/>
    </row>
    <row r="5391" spans="1:25">
      <c r="A5391" s="24"/>
      <c r="B5391" s="24"/>
      <c r="J5391" s="24"/>
      <c r="K5391" s="24"/>
      <c r="L5391" s="24"/>
      <c r="W5391" s="24"/>
      <c r="X5391" s="24"/>
      <c r="Y5391" s="24"/>
    </row>
    <row r="5392" spans="1:25">
      <c r="A5392" s="24"/>
      <c r="B5392" s="24"/>
      <c r="J5392" s="24"/>
      <c r="K5392" s="24"/>
      <c r="L5392" s="24"/>
      <c r="W5392" s="24"/>
      <c r="X5392" s="24"/>
      <c r="Y5392" s="24"/>
    </row>
    <row r="5393" spans="1:25">
      <c r="A5393" s="24"/>
      <c r="B5393" s="24"/>
      <c r="J5393" s="24"/>
      <c r="K5393" s="24"/>
      <c r="L5393" s="24"/>
      <c r="W5393" s="24"/>
      <c r="X5393" s="24"/>
      <c r="Y5393" s="24"/>
    </row>
    <row r="5394" spans="1:25">
      <c r="A5394" s="24"/>
      <c r="B5394" s="24"/>
      <c r="J5394" s="24"/>
      <c r="K5394" s="24"/>
      <c r="L5394" s="24"/>
      <c r="W5394" s="24"/>
      <c r="X5394" s="24"/>
      <c r="Y5394" s="24"/>
    </row>
    <row r="5395" spans="1:25">
      <c r="A5395" s="24"/>
      <c r="B5395" s="24"/>
      <c r="J5395" s="24"/>
      <c r="K5395" s="24"/>
      <c r="L5395" s="24"/>
      <c r="W5395" s="24"/>
      <c r="X5395" s="24"/>
      <c r="Y5395" s="24"/>
    </row>
    <row r="5396" spans="1:25">
      <c r="A5396" s="24"/>
      <c r="B5396" s="24"/>
      <c r="J5396" s="24"/>
      <c r="K5396" s="24"/>
      <c r="L5396" s="24"/>
      <c r="W5396" s="24"/>
      <c r="X5396" s="24"/>
      <c r="Y5396" s="24"/>
    </row>
    <row r="5397" spans="1:25">
      <c r="A5397" s="24"/>
      <c r="B5397" s="24"/>
      <c r="J5397" s="24"/>
      <c r="K5397" s="24"/>
      <c r="L5397" s="24"/>
      <c r="W5397" s="24"/>
      <c r="X5397" s="24"/>
      <c r="Y5397" s="24"/>
    </row>
    <row r="5398" spans="1:25">
      <c r="A5398" s="24"/>
      <c r="B5398" s="24"/>
      <c r="J5398" s="24"/>
      <c r="K5398" s="24"/>
      <c r="L5398" s="24"/>
      <c r="W5398" s="24"/>
      <c r="X5398" s="24"/>
      <c r="Y5398" s="24"/>
    </row>
    <row r="5399" spans="1:25">
      <c r="A5399" s="24"/>
      <c r="B5399" s="24"/>
      <c r="J5399" s="24"/>
      <c r="K5399" s="24"/>
      <c r="L5399" s="24"/>
      <c r="W5399" s="24"/>
      <c r="X5399" s="24"/>
      <c r="Y5399" s="24"/>
    </row>
    <row r="5400" spans="1:25">
      <c r="A5400" s="24"/>
      <c r="B5400" s="24"/>
      <c r="J5400" s="24"/>
      <c r="K5400" s="24"/>
      <c r="L5400" s="24"/>
      <c r="V5400" s="65"/>
      <c r="W5400" s="24"/>
      <c r="X5400" s="24"/>
      <c r="Y5400" s="24"/>
    </row>
    <row r="5401" spans="1:25">
      <c r="A5401" s="24"/>
      <c r="B5401" s="24"/>
      <c r="J5401" s="24"/>
      <c r="K5401" s="24"/>
      <c r="L5401" s="24"/>
      <c r="V5401" s="65"/>
      <c r="W5401" s="24"/>
      <c r="X5401" s="24"/>
      <c r="Y5401" s="24"/>
    </row>
    <row r="5402" spans="1:25">
      <c r="A5402" s="24"/>
      <c r="B5402" s="24"/>
      <c r="J5402" s="24"/>
      <c r="K5402" s="24"/>
      <c r="L5402" s="24"/>
      <c r="V5402" s="65"/>
      <c r="W5402" s="24"/>
      <c r="X5402" s="24"/>
      <c r="Y5402" s="24"/>
    </row>
    <row r="5403" spans="1:25">
      <c r="A5403" s="24"/>
      <c r="B5403" s="24"/>
      <c r="J5403" s="24"/>
      <c r="K5403" s="24"/>
      <c r="L5403" s="24"/>
      <c r="V5403" s="65"/>
      <c r="W5403" s="24"/>
      <c r="X5403" s="24"/>
      <c r="Y5403" s="24"/>
    </row>
    <row r="5404" spans="1:25">
      <c r="A5404" s="24"/>
      <c r="B5404" s="24"/>
      <c r="J5404" s="24"/>
      <c r="K5404" s="24"/>
      <c r="L5404" s="24"/>
      <c r="V5404" s="65"/>
      <c r="W5404" s="24"/>
      <c r="X5404" s="24"/>
      <c r="Y5404" s="24"/>
    </row>
    <row r="5405" spans="1:25">
      <c r="A5405" s="24"/>
      <c r="B5405" s="24"/>
      <c r="J5405" s="24"/>
      <c r="K5405" s="24"/>
      <c r="L5405" s="24"/>
      <c r="V5405" s="65"/>
      <c r="W5405" s="24"/>
      <c r="X5405" s="24"/>
      <c r="Y5405" s="24"/>
    </row>
    <row r="5406" spans="1:25">
      <c r="A5406" s="24"/>
      <c r="B5406" s="24"/>
      <c r="J5406" s="24"/>
      <c r="K5406" s="24"/>
      <c r="L5406" s="24"/>
      <c r="V5406" s="65"/>
      <c r="W5406" s="24"/>
      <c r="X5406" s="24"/>
      <c r="Y5406" s="24"/>
    </row>
    <row r="5407" spans="1:25">
      <c r="A5407" s="24"/>
      <c r="B5407" s="24"/>
      <c r="J5407" s="24"/>
      <c r="K5407" s="24"/>
      <c r="L5407" s="24"/>
      <c r="W5407" s="24"/>
      <c r="X5407" s="24"/>
      <c r="Y5407" s="24"/>
    </row>
    <row r="5408" spans="1:25">
      <c r="A5408" s="24"/>
      <c r="B5408" s="24"/>
      <c r="J5408" s="24"/>
      <c r="K5408" s="24"/>
      <c r="L5408" s="24"/>
      <c r="W5408" s="24"/>
      <c r="X5408" s="24"/>
      <c r="Y5408" s="24"/>
    </row>
    <row r="5409" spans="1:25">
      <c r="A5409" s="24"/>
      <c r="B5409" s="24"/>
      <c r="J5409" s="24"/>
      <c r="K5409" s="24"/>
      <c r="L5409" s="24"/>
      <c r="W5409" s="24"/>
      <c r="X5409" s="24"/>
      <c r="Y5409" s="24"/>
    </row>
    <row r="5410" spans="1:25">
      <c r="A5410" s="24"/>
      <c r="B5410" s="24"/>
      <c r="J5410" s="24"/>
      <c r="K5410" s="24"/>
      <c r="L5410" s="24"/>
      <c r="W5410" s="24"/>
      <c r="X5410" s="24"/>
      <c r="Y5410" s="24"/>
    </row>
    <row r="5411" spans="1:25">
      <c r="A5411" s="24"/>
      <c r="B5411" s="24"/>
      <c r="J5411" s="24"/>
      <c r="K5411" s="24"/>
      <c r="L5411" s="24"/>
      <c r="W5411" s="24"/>
      <c r="X5411" s="24"/>
      <c r="Y5411" s="24"/>
    </row>
    <row r="5412" spans="1:25">
      <c r="A5412" s="24"/>
      <c r="B5412" s="24"/>
      <c r="J5412" s="24"/>
      <c r="K5412" s="24"/>
      <c r="L5412" s="24"/>
      <c r="W5412" s="24"/>
      <c r="X5412" s="24"/>
      <c r="Y5412" s="24"/>
    </row>
    <row r="5413" spans="1:25">
      <c r="A5413" s="24"/>
      <c r="B5413" s="24"/>
      <c r="J5413" s="24"/>
      <c r="K5413" s="24"/>
      <c r="L5413" s="24"/>
      <c r="W5413" s="24"/>
      <c r="X5413" s="24"/>
      <c r="Y5413" s="24"/>
    </row>
    <row r="5414" spans="1:25">
      <c r="A5414" s="24"/>
      <c r="B5414" s="24"/>
      <c r="J5414" s="24"/>
      <c r="K5414" s="24"/>
      <c r="L5414" s="24"/>
      <c r="W5414" s="24"/>
      <c r="X5414" s="24"/>
      <c r="Y5414" s="24"/>
    </row>
    <row r="5415" spans="1:25">
      <c r="A5415" s="24"/>
      <c r="B5415" s="24"/>
      <c r="J5415" s="24"/>
      <c r="K5415" s="24"/>
      <c r="L5415" s="24"/>
      <c r="W5415" s="24"/>
      <c r="X5415" s="24"/>
      <c r="Y5415" s="24"/>
    </row>
    <row r="5416" spans="1:25">
      <c r="A5416" s="24"/>
      <c r="B5416" s="24"/>
      <c r="J5416" s="24"/>
      <c r="K5416" s="24"/>
      <c r="L5416" s="24"/>
      <c r="W5416" s="24"/>
      <c r="X5416" s="24"/>
      <c r="Y5416" s="24"/>
    </row>
    <row r="5417" spans="1:25">
      <c r="A5417" s="24"/>
      <c r="B5417" s="24"/>
      <c r="J5417" s="24"/>
      <c r="K5417" s="24"/>
      <c r="L5417" s="24"/>
      <c r="W5417" s="24"/>
      <c r="X5417" s="24"/>
      <c r="Y5417" s="24"/>
    </row>
    <row r="5418" spans="1:25">
      <c r="A5418" s="24"/>
      <c r="B5418" s="24"/>
      <c r="J5418" s="24"/>
      <c r="K5418" s="24"/>
      <c r="L5418" s="24"/>
      <c r="W5418" s="24"/>
      <c r="X5418" s="24"/>
      <c r="Y5418" s="24"/>
    </row>
    <row r="5419" spans="1:25">
      <c r="A5419" s="24"/>
      <c r="B5419" s="24"/>
      <c r="J5419" s="24"/>
      <c r="K5419" s="24"/>
      <c r="L5419" s="24"/>
      <c r="W5419" s="24"/>
      <c r="X5419" s="24"/>
      <c r="Y5419" s="24"/>
    </row>
    <row r="5420" spans="1:25">
      <c r="A5420" s="24"/>
      <c r="B5420" s="24"/>
      <c r="J5420" s="24"/>
      <c r="K5420" s="24"/>
      <c r="L5420" s="24"/>
      <c r="W5420" s="24"/>
      <c r="X5420" s="24"/>
      <c r="Y5420" s="24"/>
    </row>
    <row r="5421" spans="1:25">
      <c r="A5421" s="24"/>
      <c r="B5421" s="24"/>
      <c r="J5421" s="24"/>
      <c r="K5421" s="24"/>
      <c r="L5421" s="24"/>
      <c r="W5421" s="24"/>
      <c r="X5421" s="24"/>
      <c r="Y5421" s="24"/>
    </row>
    <row r="5422" spans="1:25">
      <c r="A5422" s="24"/>
      <c r="B5422" s="24"/>
      <c r="J5422" s="24"/>
      <c r="K5422" s="24"/>
      <c r="L5422" s="24"/>
      <c r="W5422" s="24"/>
      <c r="X5422" s="24"/>
      <c r="Y5422" s="24"/>
    </row>
    <row r="5423" spans="1:25">
      <c r="A5423" s="24"/>
      <c r="B5423" s="24"/>
      <c r="J5423" s="24"/>
      <c r="K5423" s="24"/>
      <c r="L5423" s="24"/>
      <c r="W5423" s="24"/>
      <c r="X5423" s="24"/>
      <c r="Y5423" s="24"/>
    </row>
    <row r="5424" spans="1:25">
      <c r="A5424" s="24"/>
      <c r="B5424" s="24"/>
      <c r="J5424" s="24"/>
      <c r="K5424" s="24"/>
      <c r="L5424" s="24"/>
      <c r="W5424" s="24"/>
      <c r="X5424" s="24"/>
      <c r="Y5424" s="24"/>
    </row>
    <row r="5425" spans="1:25">
      <c r="A5425" s="24"/>
      <c r="B5425" s="24"/>
      <c r="J5425" s="24"/>
      <c r="K5425" s="24"/>
      <c r="L5425" s="24"/>
      <c r="W5425" s="24"/>
      <c r="X5425" s="24"/>
      <c r="Y5425" s="24"/>
    </row>
    <row r="5426" spans="1:25">
      <c r="A5426" s="24"/>
      <c r="B5426" s="24"/>
      <c r="J5426" s="24"/>
      <c r="K5426" s="24"/>
      <c r="L5426" s="24"/>
      <c r="W5426" s="24"/>
      <c r="X5426" s="24"/>
      <c r="Y5426" s="24"/>
    </row>
    <row r="5427" spans="1:25">
      <c r="A5427" s="24"/>
      <c r="B5427" s="24"/>
      <c r="J5427" s="24"/>
      <c r="K5427" s="24"/>
      <c r="L5427" s="24"/>
      <c r="W5427" s="24"/>
      <c r="X5427" s="24"/>
      <c r="Y5427" s="24"/>
    </row>
    <row r="5428" spans="1:25">
      <c r="A5428" s="24"/>
      <c r="B5428" s="24"/>
      <c r="J5428" s="24"/>
      <c r="K5428" s="24"/>
      <c r="L5428" s="24"/>
      <c r="W5428" s="24"/>
      <c r="X5428" s="24"/>
      <c r="Y5428" s="24"/>
    </row>
    <row r="5429" spans="1:25">
      <c r="A5429" s="24"/>
      <c r="B5429" s="24"/>
      <c r="J5429" s="24"/>
      <c r="K5429" s="24"/>
      <c r="L5429" s="24"/>
      <c r="W5429" s="24"/>
      <c r="X5429" s="24"/>
      <c r="Y5429" s="24"/>
    </row>
    <row r="5430" spans="1:25">
      <c r="A5430" s="24"/>
      <c r="B5430" s="24"/>
      <c r="J5430" s="24"/>
      <c r="K5430" s="24"/>
      <c r="L5430" s="24"/>
      <c r="W5430" s="24"/>
      <c r="X5430" s="24"/>
      <c r="Y5430" s="24"/>
    </row>
    <row r="5431" spans="1:25">
      <c r="A5431" s="24"/>
      <c r="B5431" s="24"/>
      <c r="J5431" s="24"/>
      <c r="K5431" s="24"/>
      <c r="L5431" s="24"/>
      <c r="W5431" s="24"/>
      <c r="X5431" s="24"/>
      <c r="Y5431" s="24"/>
    </row>
    <row r="5432" spans="1:25">
      <c r="A5432" s="24"/>
      <c r="B5432" s="24"/>
      <c r="J5432" s="24"/>
      <c r="K5432" s="24"/>
      <c r="L5432" s="24"/>
      <c r="W5432" s="24"/>
      <c r="X5432" s="24"/>
      <c r="Y5432" s="24"/>
    </row>
    <row r="5433" spans="1:25">
      <c r="A5433" s="24"/>
      <c r="B5433" s="24"/>
      <c r="J5433" s="24"/>
      <c r="K5433" s="24"/>
      <c r="L5433" s="24"/>
      <c r="W5433" s="24"/>
      <c r="X5433" s="24"/>
      <c r="Y5433" s="24"/>
    </row>
    <row r="5434" spans="1:25">
      <c r="A5434" s="24"/>
      <c r="B5434" s="24"/>
      <c r="J5434" s="24"/>
      <c r="K5434" s="24"/>
      <c r="L5434" s="24"/>
      <c r="W5434" s="24"/>
      <c r="X5434" s="24"/>
      <c r="Y5434" s="24"/>
    </row>
    <row r="5435" spans="1:25">
      <c r="A5435" s="24"/>
      <c r="B5435" s="24"/>
      <c r="J5435" s="24"/>
      <c r="K5435" s="24"/>
      <c r="L5435" s="24"/>
      <c r="W5435" s="24"/>
      <c r="X5435" s="24"/>
      <c r="Y5435" s="24"/>
    </row>
    <row r="5436" spans="1:25">
      <c r="A5436" s="24"/>
      <c r="B5436" s="24"/>
      <c r="J5436" s="24"/>
      <c r="K5436" s="24"/>
      <c r="L5436" s="24"/>
      <c r="W5436" s="24"/>
      <c r="X5436" s="24"/>
      <c r="Y5436" s="24"/>
    </row>
    <row r="5437" spans="1:25">
      <c r="A5437" s="24"/>
      <c r="B5437" s="24"/>
      <c r="J5437" s="24"/>
      <c r="K5437" s="24"/>
      <c r="L5437" s="24"/>
      <c r="W5437" s="24"/>
      <c r="X5437" s="24"/>
      <c r="Y5437" s="24"/>
    </row>
    <row r="5438" spans="1:25">
      <c r="A5438" s="24"/>
      <c r="B5438" s="24"/>
      <c r="J5438" s="24"/>
      <c r="K5438" s="24"/>
      <c r="L5438" s="24"/>
      <c r="W5438" s="24"/>
      <c r="X5438" s="24"/>
      <c r="Y5438" s="24"/>
    </row>
    <row r="5439" spans="1:25">
      <c r="A5439" s="24"/>
      <c r="B5439" s="24"/>
      <c r="J5439" s="24"/>
      <c r="K5439" s="24"/>
      <c r="L5439" s="24"/>
      <c r="W5439" s="24"/>
      <c r="X5439" s="24"/>
      <c r="Y5439" s="24"/>
    </row>
    <row r="5440" spans="1:25">
      <c r="A5440" s="24"/>
      <c r="B5440" s="24"/>
      <c r="J5440" s="24"/>
      <c r="K5440" s="24"/>
      <c r="L5440" s="24"/>
      <c r="W5440" s="24"/>
      <c r="X5440" s="24"/>
      <c r="Y5440" s="24"/>
    </row>
    <row r="5441" spans="1:25">
      <c r="A5441" s="24"/>
      <c r="B5441" s="24"/>
      <c r="J5441" s="24"/>
      <c r="K5441" s="24"/>
      <c r="L5441" s="24"/>
      <c r="W5441" s="24"/>
      <c r="X5441" s="24"/>
      <c r="Y5441" s="24"/>
    </row>
    <row r="5442" spans="1:25">
      <c r="A5442" s="24"/>
      <c r="B5442" s="24"/>
      <c r="J5442" s="24"/>
      <c r="K5442" s="24"/>
      <c r="L5442" s="24"/>
      <c r="W5442" s="24"/>
      <c r="X5442" s="24"/>
      <c r="Y5442" s="24"/>
    </row>
    <row r="5443" spans="1:25">
      <c r="A5443" s="24"/>
      <c r="B5443" s="24"/>
      <c r="J5443" s="24"/>
      <c r="K5443" s="24"/>
      <c r="L5443" s="24"/>
      <c r="W5443" s="24"/>
      <c r="X5443" s="24"/>
      <c r="Y5443" s="24"/>
    </row>
    <row r="5444" spans="1:25">
      <c r="A5444" s="24"/>
      <c r="B5444" s="24"/>
      <c r="J5444" s="24"/>
      <c r="K5444" s="24"/>
      <c r="L5444" s="24"/>
      <c r="W5444" s="24"/>
      <c r="X5444" s="24"/>
      <c r="Y5444" s="24"/>
    </row>
    <row r="5445" spans="1:25">
      <c r="A5445" s="24"/>
      <c r="B5445" s="24"/>
      <c r="J5445" s="24"/>
      <c r="K5445" s="24"/>
      <c r="L5445" s="24"/>
      <c r="W5445" s="24"/>
      <c r="X5445" s="24"/>
      <c r="Y5445" s="24"/>
    </row>
    <row r="5446" spans="1:25">
      <c r="A5446" s="24"/>
      <c r="B5446" s="24"/>
      <c r="J5446" s="24"/>
      <c r="K5446" s="24"/>
      <c r="L5446" s="24"/>
      <c r="W5446" s="24"/>
      <c r="X5446" s="24"/>
      <c r="Y5446" s="24"/>
    </row>
    <row r="5447" spans="1:25">
      <c r="A5447" s="24"/>
      <c r="B5447" s="24"/>
      <c r="J5447" s="24"/>
      <c r="K5447" s="24"/>
      <c r="L5447" s="24"/>
      <c r="W5447" s="24"/>
      <c r="X5447" s="24"/>
      <c r="Y5447" s="24"/>
    </row>
    <row r="5448" spans="1:25">
      <c r="A5448" s="24"/>
      <c r="B5448" s="24"/>
      <c r="J5448" s="24"/>
      <c r="K5448" s="24"/>
      <c r="L5448" s="24"/>
      <c r="W5448" s="24"/>
      <c r="X5448" s="24"/>
      <c r="Y5448" s="24"/>
    </row>
    <row r="5449" spans="1:25">
      <c r="A5449" s="24"/>
      <c r="B5449" s="24"/>
      <c r="J5449" s="24"/>
      <c r="K5449" s="24"/>
      <c r="L5449" s="24"/>
      <c r="W5449" s="24"/>
      <c r="X5449" s="24"/>
      <c r="Y5449" s="24"/>
    </row>
    <row r="5450" spans="1:25">
      <c r="A5450" s="24"/>
      <c r="B5450" s="24"/>
      <c r="J5450" s="24"/>
      <c r="K5450" s="24"/>
      <c r="L5450" s="24"/>
      <c r="W5450" s="24"/>
      <c r="X5450" s="24"/>
      <c r="Y5450" s="24"/>
    </row>
    <row r="5451" spans="1:25">
      <c r="A5451" s="24"/>
      <c r="B5451" s="24"/>
      <c r="J5451" s="24"/>
      <c r="K5451" s="24"/>
      <c r="L5451" s="24"/>
      <c r="W5451" s="24"/>
      <c r="X5451" s="24"/>
      <c r="Y5451" s="24"/>
    </row>
    <row r="5452" spans="1:25">
      <c r="A5452" s="24"/>
      <c r="B5452" s="24"/>
      <c r="J5452" s="24"/>
      <c r="K5452" s="24"/>
      <c r="L5452" s="24"/>
      <c r="W5452" s="24"/>
      <c r="X5452" s="24"/>
      <c r="Y5452" s="24"/>
    </row>
    <row r="5453" spans="1:25">
      <c r="A5453" s="24"/>
      <c r="B5453" s="24"/>
      <c r="J5453" s="24"/>
      <c r="K5453" s="24"/>
      <c r="L5453" s="24"/>
      <c r="W5453" s="24"/>
      <c r="X5453" s="24"/>
      <c r="Y5453" s="24"/>
    </row>
    <row r="5454" spans="1:25">
      <c r="A5454" s="24"/>
      <c r="B5454" s="24"/>
      <c r="J5454" s="24"/>
      <c r="K5454" s="24"/>
      <c r="L5454" s="24"/>
      <c r="W5454" s="24"/>
      <c r="X5454" s="24"/>
      <c r="Y5454" s="24"/>
    </row>
    <row r="5455" spans="1:25">
      <c r="A5455" s="24"/>
      <c r="B5455" s="24"/>
      <c r="J5455" s="24"/>
      <c r="K5455" s="24"/>
      <c r="L5455" s="24"/>
      <c r="W5455" s="24"/>
      <c r="X5455" s="24"/>
      <c r="Y5455" s="24"/>
    </row>
    <row r="5456" spans="1:25">
      <c r="A5456" s="24"/>
      <c r="B5456" s="24"/>
      <c r="J5456" s="24"/>
      <c r="K5456" s="24"/>
      <c r="L5456" s="24"/>
      <c r="W5456" s="24"/>
      <c r="X5456" s="24"/>
      <c r="Y5456" s="24"/>
    </row>
    <row r="5457" spans="1:25">
      <c r="A5457" s="24"/>
      <c r="B5457" s="24"/>
      <c r="J5457" s="24"/>
      <c r="K5457" s="24"/>
      <c r="L5457" s="24"/>
      <c r="W5457" s="24"/>
      <c r="X5457" s="24"/>
      <c r="Y5457" s="24"/>
    </row>
    <row r="5458" spans="1:25">
      <c r="A5458" s="24"/>
      <c r="B5458" s="24"/>
      <c r="J5458" s="24"/>
      <c r="K5458" s="24"/>
      <c r="L5458" s="24"/>
      <c r="W5458" s="24"/>
      <c r="X5458" s="24"/>
      <c r="Y5458" s="24"/>
    </row>
    <row r="5459" spans="1:25">
      <c r="A5459" s="24"/>
      <c r="B5459" s="24"/>
      <c r="J5459" s="24"/>
      <c r="K5459" s="24"/>
      <c r="L5459" s="24"/>
      <c r="W5459" s="24"/>
      <c r="X5459" s="24"/>
      <c r="Y5459" s="24"/>
    </row>
    <row r="5460" spans="1:25">
      <c r="A5460" s="24"/>
      <c r="B5460" s="24"/>
      <c r="J5460" s="24"/>
      <c r="K5460" s="24"/>
      <c r="L5460" s="24"/>
      <c r="W5460" s="24"/>
      <c r="X5460" s="24"/>
      <c r="Y5460" s="24"/>
    </row>
    <row r="5461" spans="1:25">
      <c r="A5461" s="24"/>
      <c r="B5461" s="24"/>
      <c r="J5461" s="24"/>
      <c r="K5461" s="24"/>
      <c r="L5461" s="24"/>
      <c r="W5461" s="24"/>
      <c r="X5461" s="24"/>
      <c r="Y5461" s="24"/>
    </row>
    <row r="5462" spans="1:25">
      <c r="A5462" s="24"/>
      <c r="B5462" s="24"/>
      <c r="J5462" s="24"/>
      <c r="K5462" s="24"/>
      <c r="L5462" s="24"/>
      <c r="W5462" s="24"/>
      <c r="X5462" s="24"/>
      <c r="Y5462" s="24"/>
    </row>
    <row r="5463" spans="1:25">
      <c r="A5463" s="24"/>
      <c r="B5463" s="24"/>
      <c r="J5463" s="24"/>
      <c r="K5463" s="24"/>
      <c r="L5463" s="24"/>
      <c r="W5463" s="24"/>
      <c r="X5463" s="24"/>
      <c r="Y5463" s="24"/>
    </row>
    <row r="5464" spans="1:25">
      <c r="A5464" s="24"/>
      <c r="B5464" s="24"/>
      <c r="J5464" s="24"/>
      <c r="K5464" s="24"/>
      <c r="L5464" s="24"/>
      <c r="W5464" s="24"/>
      <c r="X5464" s="24"/>
      <c r="Y5464" s="24"/>
    </row>
    <row r="5465" spans="1:25">
      <c r="A5465" s="24"/>
      <c r="B5465" s="24"/>
      <c r="J5465" s="24"/>
      <c r="K5465" s="24"/>
      <c r="L5465" s="24"/>
      <c r="W5465" s="24"/>
      <c r="X5465" s="24"/>
      <c r="Y5465" s="24"/>
    </row>
    <row r="5466" spans="1:25">
      <c r="A5466" s="24"/>
      <c r="B5466" s="24"/>
      <c r="J5466" s="24"/>
      <c r="K5466" s="24"/>
      <c r="L5466" s="24"/>
      <c r="W5466" s="24"/>
      <c r="X5466" s="24"/>
      <c r="Y5466" s="24"/>
    </row>
    <row r="5467" spans="1:25">
      <c r="A5467" s="24"/>
      <c r="B5467" s="24"/>
      <c r="J5467" s="24"/>
      <c r="K5467" s="24"/>
      <c r="L5467" s="24"/>
      <c r="W5467" s="24"/>
      <c r="X5467" s="24"/>
      <c r="Y5467" s="24"/>
    </row>
    <row r="5468" spans="1:25">
      <c r="A5468" s="24"/>
      <c r="B5468" s="24"/>
      <c r="J5468" s="24"/>
      <c r="K5468" s="24"/>
      <c r="L5468" s="24"/>
      <c r="W5468" s="24"/>
      <c r="X5468" s="24"/>
      <c r="Y5468" s="24"/>
    </row>
    <row r="5469" spans="1:25">
      <c r="A5469" s="24"/>
      <c r="B5469" s="24"/>
      <c r="J5469" s="24"/>
      <c r="K5469" s="24"/>
      <c r="L5469" s="24"/>
      <c r="W5469" s="24"/>
      <c r="X5469" s="24"/>
      <c r="Y5469" s="24"/>
    </row>
    <row r="5470" spans="1:25">
      <c r="A5470" s="24"/>
      <c r="B5470" s="24"/>
      <c r="J5470" s="24"/>
      <c r="K5470" s="24"/>
      <c r="L5470" s="24"/>
      <c r="W5470" s="24"/>
      <c r="X5470" s="24"/>
      <c r="Y5470" s="24"/>
    </row>
    <row r="5471" spans="1:25">
      <c r="A5471" s="24"/>
      <c r="B5471" s="24"/>
      <c r="J5471" s="24"/>
      <c r="K5471" s="24"/>
      <c r="L5471" s="24"/>
      <c r="W5471" s="24"/>
      <c r="X5471" s="24"/>
      <c r="Y5471" s="24"/>
    </row>
    <row r="5472" spans="1:25">
      <c r="A5472" s="24"/>
      <c r="B5472" s="24"/>
      <c r="J5472" s="24"/>
      <c r="K5472" s="24"/>
      <c r="L5472" s="24"/>
      <c r="W5472" s="24"/>
      <c r="X5472" s="24"/>
      <c r="Y5472" s="24"/>
    </row>
    <row r="5473" spans="1:25">
      <c r="A5473" s="24"/>
      <c r="B5473" s="24"/>
      <c r="J5473" s="24"/>
      <c r="K5473" s="24"/>
      <c r="L5473" s="24"/>
      <c r="W5473" s="24"/>
      <c r="X5473" s="24"/>
      <c r="Y5473" s="24"/>
    </row>
    <row r="5474" spans="1:25">
      <c r="A5474" s="24"/>
      <c r="B5474" s="24"/>
      <c r="J5474" s="24"/>
      <c r="K5474" s="24"/>
      <c r="L5474" s="24"/>
      <c r="W5474" s="24"/>
      <c r="X5474" s="24"/>
      <c r="Y5474" s="24"/>
    </row>
    <row r="5475" spans="1:25">
      <c r="A5475" s="24"/>
      <c r="B5475" s="24"/>
      <c r="J5475" s="24"/>
      <c r="K5475" s="24"/>
      <c r="L5475" s="24"/>
      <c r="W5475" s="24"/>
      <c r="X5475" s="24"/>
      <c r="Y5475" s="24"/>
    </row>
    <row r="5476" spans="1:25">
      <c r="A5476" s="24"/>
      <c r="B5476" s="24"/>
      <c r="J5476" s="24"/>
      <c r="K5476" s="24"/>
      <c r="L5476" s="24"/>
      <c r="W5476" s="24"/>
      <c r="X5476" s="24"/>
      <c r="Y5476" s="24"/>
    </row>
    <row r="5477" spans="1:25">
      <c r="A5477" s="24"/>
      <c r="B5477" s="24"/>
      <c r="J5477" s="24"/>
      <c r="K5477" s="24"/>
      <c r="L5477" s="24"/>
      <c r="W5477" s="24"/>
      <c r="X5477" s="24"/>
      <c r="Y5477" s="24"/>
    </row>
    <row r="5478" spans="1:25">
      <c r="A5478" s="24"/>
      <c r="B5478" s="24"/>
      <c r="J5478" s="24"/>
      <c r="K5478" s="24"/>
      <c r="L5478" s="24"/>
      <c r="W5478" s="24"/>
      <c r="X5478" s="24"/>
      <c r="Y5478" s="24"/>
    </row>
    <row r="5479" spans="1:25">
      <c r="A5479" s="24"/>
      <c r="B5479" s="24"/>
      <c r="J5479" s="24"/>
      <c r="K5479" s="24"/>
      <c r="L5479" s="24"/>
      <c r="W5479" s="24"/>
      <c r="X5479" s="24"/>
      <c r="Y5479" s="24"/>
    </row>
    <row r="5480" spans="1:25">
      <c r="A5480" s="24"/>
      <c r="B5480" s="24"/>
      <c r="J5480" s="24"/>
      <c r="K5480" s="24"/>
      <c r="L5480" s="24"/>
      <c r="W5480" s="24"/>
      <c r="X5480" s="24"/>
      <c r="Y5480" s="24"/>
    </row>
    <row r="5481" spans="1:25">
      <c r="A5481" s="24"/>
      <c r="B5481" s="24"/>
      <c r="J5481" s="24"/>
      <c r="K5481" s="24"/>
      <c r="L5481" s="24"/>
      <c r="W5481" s="24"/>
      <c r="X5481" s="24"/>
      <c r="Y5481" s="24"/>
    </row>
    <row r="5482" spans="1:25">
      <c r="A5482" s="24"/>
      <c r="B5482" s="24"/>
      <c r="J5482" s="24"/>
      <c r="K5482" s="24"/>
      <c r="L5482" s="24"/>
      <c r="W5482" s="24"/>
      <c r="X5482" s="24"/>
      <c r="Y5482" s="24"/>
    </row>
    <row r="5483" spans="1:25">
      <c r="A5483" s="24"/>
      <c r="B5483" s="24"/>
      <c r="J5483" s="24"/>
      <c r="K5483" s="24"/>
      <c r="L5483" s="24"/>
      <c r="W5483" s="24"/>
      <c r="X5483" s="24"/>
      <c r="Y5483" s="24"/>
    </row>
    <row r="5484" spans="1:25">
      <c r="A5484" s="24"/>
      <c r="B5484" s="24"/>
      <c r="J5484" s="24"/>
      <c r="K5484" s="24"/>
      <c r="L5484" s="24"/>
      <c r="W5484" s="24"/>
      <c r="X5484" s="24"/>
      <c r="Y5484" s="24"/>
    </row>
    <row r="5485" spans="1:25">
      <c r="A5485" s="24"/>
      <c r="B5485" s="24"/>
      <c r="J5485" s="24"/>
      <c r="K5485" s="24"/>
      <c r="L5485" s="24"/>
      <c r="W5485" s="24"/>
      <c r="X5485" s="24"/>
      <c r="Y5485" s="24"/>
    </row>
    <row r="5486" spans="1:25">
      <c r="A5486" s="24"/>
      <c r="B5486" s="24"/>
      <c r="J5486" s="24"/>
      <c r="K5486" s="24"/>
      <c r="L5486" s="24"/>
      <c r="W5486" s="24"/>
      <c r="X5486" s="24"/>
      <c r="Y5486" s="24"/>
    </row>
    <row r="5487" spans="1:25">
      <c r="A5487" s="24"/>
      <c r="B5487" s="24"/>
      <c r="J5487" s="24"/>
      <c r="K5487" s="24"/>
      <c r="L5487" s="24"/>
      <c r="W5487" s="24"/>
      <c r="X5487" s="24"/>
      <c r="Y5487" s="24"/>
    </row>
    <row r="5488" spans="1:25">
      <c r="A5488" s="24"/>
      <c r="B5488" s="24"/>
      <c r="J5488" s="24"/>
      <c r="K5488" s="24"/>
      <c r="L5488" s="24"/>
      <c r="W5488" s="24"/>
      <c r="X5488" s="24"/>
      <c r="Y5488" s="24"/>
    </row>
    <row r="5489" spans="1:25">
      <c r="A5489" s="24"/>
      <c r="B5489" s="24"/>
      <c r="J5489" s="24"/>
      <c r="K5489" s="24"/>
      <c r="L5489" s="24"/>
      <c r="W5489" s="24"/>
      <c r="X5489" s="24"/>
      <c r="Y5489" s="24"/>
    </row>
    <row r="5490" spans="1:25">
      <c r="A5490" s="24"/>
      <c r="B5490" s="24"/>
      <c r="J5490" s="24"/>
      <c r="K5490" s="24"/>
      <c r="L5490" s="24"/>
      <c r="W5490" s="24"/>
      <c r="X5490" s="24"/>
      <c r="Y5490" s="24"/>
    </row>
    <row r="5491" spans="1:25">
      <c r="A5491" s="24"/>
      <c r="B5491" s="24"/>
      <c r="J5491" s="24"/>
      <c r="K5491" s="24"/>
      <c r="L5491" s="24"/>
      <c r="W5491" s="24"/>
      <c r="X5491" s="24"/>
      <c r="Y5491" s="24"/>
    </row>
    <row r="5492" spans="1:25">
      <c r="A5492" s="24"/>
      <c r="B5492" s="24"/>
      <c r="J5492" s="24"/>
      <c r="K5492" s="24"/>
      <c r="L5492" s="24"/>
      <c r="W5492" s="24"/>
      <c r="X5492" s="24"/>
      <c r="Y5492" s="24"/>
    </row>
    <row r="5493" spans="1:25">
      <c r="A5493" s="24"/>
      <c r="B5493" s="24"/>
      <c r="J5493" s="24"/>
      <c r="K5493" s="24"/>
      <c r="L5493" s="24"/>
      <c r="W5493" s="24"/>
      <c r="X5493" s="24"/>
      <c r="Y5493" s="24"/>
    </row>
    <row r="5494" spans="1:25">
      <c r="A5494" s="24"/>
      <c r="B5494" s="24"/>
      <c r="J5494" s="24"/>
      <c r="K5494" s="24"/>
      <c r="L5494" s="24"/>
      <c r="W5494" s="24"/>
      <c r="X5494" s="24"/>
      <c r="Y5494" s="24"/>
    </row>
    <row r="5495" spans="1:25">
      <c r="A5495" s="24"/>
      <c r="B5495" s="24"/>
      <c r="J5495" s="24"/>
      <c r="K5495" s="24"/>
      <c r="L5495" s="24"/>
      <c r="W5495" s="24"/>
      <c r="X5495" s="24"/>
      <c r="Y5495" s="24"/>
    </row>
    <row r="5496" spans="1:25">
      <c r="A5496" s="24"/>
      <c r="B5496" s="24"/>
      <c r="J5496" s="24"/>
      <c r="K5496" s="24"/>
      <c r="L5496" s="24"/>
      <c r="W5496" s="24"/>
      <c r="X5496" s="24"/>
      <c r="Y5496" s="24"/>
    </row>
    <row r="5497" spans="1:25">
      <c r="A5497" s="24"/>
      <c r="B5497" s="24"/>
      <c r="J5497" s="24"/>
      <c r="K5497" s="24"/>
      <c r="L5497" s="24"/>
      <c r="W5497" s="24"/>
      <c r="X5497" s="24"/>
      <c r="Y5497" s="24"/>
    </row>
    <row r="5498" spans="1:25">
      <c r="A5498" s="24"/>
      <c r="B5498" s="24"/>
      <c r="J5498" s="24"/>
      <c r="K5498" s="24"/>
      <c r="L5498" s="24"/>
      <c r="W5498" s="24"/>
      <c r="X5498" s="24"/>
      <c r="Y5498" s="24"/>
    </row>
    <row r="5499" spans="1:25">
      <c r="A5499" s="24"/>
      <c r="B5499" s="24"/>
      <c r="J5499" s="24"/>
      <c r="K5499" s="24"/>
      <c r="L5499" s="24"/>
      <c r="W5499" s="24"/>
      <c r="X5499" s="24"/>
      <c r="Y5499" s="24"/>
    </row>
    <row r="5500" spans="1:25">
      <c r="A5500" s="24"/>
      <c r="B5500" s="24"/>
      <c r="J5500" s="24"/>
      <c r="K5500" s="24"/>
      <c r="L5500" s="24"/>
      <c r="W5500" s="24"/>
      <c r="X5500" s="24"/>
      <c r="Y5500" s="24"/>
    </row>
    <row r="5501" spans="1:25">
      <c r="A5501" s="24"/>
      <c r="B5501" s="24"/>
      <c r="J5501" s="24"/>
      <c r="K5501" s="24"/>
      <c r="L5501" s="24"/>
      <c r="W5501" s="24"/>
      <c r="X5501" s="24"/>
      <c r="Y5501" s="24"/>
    </row>
    <row r="5502" spans="1:25">
      <c r="A5502" s="24"/>
      <c r="B5502" s="24"/>
      <c r="J5502" s="24"/>
      <c r="K5502" s="24"/>
      <c r="L5502" s="24"/>
      <c r="W5502" s="24"/>
      <c r="X5502" s="24"/>
      <c r="Y5502" s="24"/>
    </row>
    <row r="5503" spans="1:25">
      <c r="A5503" s="24"/>
      <c r="B5503" s="24"/>
      <c r="J5503" s="24"/>
      <c r="K5503" s="24"/>
      <c r="L5503" s="24"/>
      <c r="W5503" s="24"/>
      <c r="X5503" s="24"/>
      <c r="Y5503" s="24"/>
    </row>
    <row r="5504" spans="1:25">
      <c r="A5504" s="24"/>
      <c r="B5504" s="24"/>
      <c r="J5504" s="24"/>
      <c r="K5504" s="24"/>
      <c r="L5504" s="24"/>
      <c r="W5504" s="24"/>
      <c r="X5504" s="24"/>
      <c r="Y5504" s="24"/>
    </row>
    <row r="5505" spans="1:25">
      <c r="A5505" s="24"/>
      <c r="B5505" s="24"/>
      <c r="J5505" s="24"/>
      <c r="K5505" s="24"/>
      <c r="L5505" s="24"/>
      <c r="W5505" s="24"/>
      <c r="X5505" s="24"/>
      <c r="Y5505" s="24"/>
    </row>
    <row r="5506" spans="1:25">
      <c r="A5506" s="24"/>
      <c r="B5506" s="24"/>
      <c r="J5506" s="24"/>
      <c r="K5506" s="24"/>
      <c r="L5506" s="24"/>
      <c r="W5506" s="24"/>
      <c r="X5506" s="24"/>
      <c r="Y5506" s="24"/>
    </row>
    <row r="5507" spans="1:25">
      <c r="A5507" s="24"/>
      <c r="B5507" s="24"/>
      <c r="J5507" s="24"/>
      <c r="K5507" s="24"/>
      <c r="L5507" s="24"/>
      <c r="W5507" s="24"/>
      <c r="X5507" s="24"/>
      <c r="Y5507" s="24"/>
    </row>
    <row r="5508" spans="1:25">
      <c r="A5508" s="24"/>
      <c r="B5508" s="24"/>
      <c r="J5508" s="24"/>
      <c r="K5508" s="24"/>
      <c r="L5508" s="24"/>
      <c r="W5508" s="24"/>
      <c r="X5508" s="24"/>
      <c r="Y5508" s="24"/>
    </row>
    <row r="5509" spans="1:25">
      <c r="A5509" s="24"/>
      <c r="B5509" s="24"/>
      <c r="J5509" s="24"/>
      <c r="K5509" s="24"/>
      <c r="L5509" s="24"/>
      <c r="W5509" s="24"/>
      <c r="X5509" s="24"/>
      <c r="Y5509" s="24"/>
    </row>
    <row r="5510" spans="1:25">
      <c r="A5510" s="24"/>
      <c r="B5510" s="24"/>
      <c r="J5510" s="24"/>
      <c r="K5510" s="24"/>
      <c r="L5510" s="24"/>
      <c r="W5510" s="24"/>
      <c r="X5510" s="24"/>
      <c r="Y5510" s="24"/>
    </row>
    <row r="5511" spans="1:25">
      <c r="A5511" s="24"/>
      <c r="B5511" s="24"/>
      <c r="J5511" s="24"/>
      <c r="K5511" s="24"/>
      <c r="L5511" s="24"/>
      <c r="W5511" s="24"/>
      <c r="X5511" s="24"/>
      <c r="Y5511" s="24"/>
    </row>
    <row r="5512" spans="1:25">
      <c r="A5512" s="24"/>
      <c r="B5512" s="24"/>
      <c r="J5512" s="24"/>
      <c r="K5512" s="24"/>
      <c r="L5512" s="24"/>
      <c r="W5512" s="24"/>
      <c r="X5512" s="24"/>
      <c r="Y5512" s="24"/>
    </row>
    <row r="5513" spans="1:25">
      <c r="A5513" s="24"/>
      <c r="B5513" s="24"/>
      <c r="J5513" s="24"/>
      <c r="K5513" s="24"/>
      <c r="L5513" s="24"/>
      <c r="W5513" s="24"/>
      <c r="X5513" s="24"/>
      <c r="Y5513" s="24"/>
    </row>
    <row r="5514" spans="1:25">
      <c r="A5514" s="24"/>
      <c r="B5514" s="24"/>
      <c r="J5514" s="24"/>
      <c r="K5514" s="24"/>
      <c r="L5514" s="24"/>
      <c r="W5514" s="24"/>
      <c r="X5514" s="24"/>
      <c r="Y5514" s="24"/>
    </row>
    <row r="5515" spans="1:25">
      <c r="A5515" s="24"/>
      <c r="B5515" s="24"/>
      <c r="J5515" s="24"/>
      <c r="K5515" s="24"/>
      <c r="L5515" s="24"/>
      <c r="W5515" s="24"/>
      <c r="X5515" s="24"/>
      <c r="Y5515" s="24"/>
    </row>
    <row r="5516" spans="1:25">
      <c r="A5516" s="24"/>
      <c r="B5516" s="24"/>
      <c r="J5516" s="24"/>
      <c r="K5516" s="24"/>
      <c r="L5516" s="24"/>
      <c r="W5516" s="24"/>
      <c r="X5516" s="24"/>
      <c r="Y5516" s="24"/>
    </row>
    <row r="5517" spans="1:25">
      <c r="A5517" s="24"/>
      <c r="B5517" s="24"/>
      <c r="J5517" s="24"/>
      <c r="K5517" s="24"/>
      <c r="L5517" s="24"/>
      <c r="W5517" s="24"/>
      <c r="X5517" s="24"/>
      <c r="Y5517" s="24"/>
    </row>
    <row r="5518" spans="1:25">
      <c r="A5518" s="24"/>
      <c r="B5518" s="24"/>
      <c r="J5518" s="24"/>
      <c r="K5518" s="24"/>
      <c r="L5518" s="24"/>
      <c r="W5518" s="24"/>
      <c r="X5518" s="24"/>
      <c r="Y5518" s="24"/>
    </row>
    <row r="5519" spans="1:25">
      <c r="A5519" s="24"/>
      <c r="B5519" s="24"/>
      <c r="J5519" s="24"/>
      <c r="K5519" s="24"/>
      <c r="L5519" s="24"/>
      <c r="W5519" s="24"/>
      <c r="X5519" s="24"/>
      <c r="Y5519" s="24"/>
    </row>
    <row r="5520" spans="1:25">
      <c r="A5520" s="24"/>
      <c r="B5520" s="24"/>
      <c r="J5520" s="24"/>
      <c r="K5520" s="24"/>
      <c r="L5520" s="24"/>
      <c r="W5520" s="24"/>
      <c r="X5520" s="24"/>
      <c r="Y5520" s="24"/>
    </row>
    <row r="5521" spans="1:25">
      <c r="A5521" s="24"/>
      <c r="B5521" s="24"/>
      <c r="J5521" s="24"/>
      <c r="K5521" s="24"/>
      <c r="L5521" s="24"/>
      <c r="W5521" s="24"/>
      <c r="X5521" s="24"/>
      <c r="Y5521" s="24"/>
    </row>
    <row r="5522" spans="1:25">
      <c r="A5522" s="24"/>
      <c r="B5522" s="24"/>
      <c r="J5522" s="24"/>
      <c r="K5522" s="24"/>
      <c r="L5522" s="24"/>
      <c r="W5522" s="24"/>
      <c r="X5522" s="24"/>
      <c r="Y5522" s="24"/>
    </row>
    <row r="5523" spans="1:25">
      <c r="A5523" s="24"/>
      <c r="B5523" s="24"/>
      <c r="J5523" s="24"/>
      <c r="K5523" s="24"/>
      <c r="L5523" s="24"/>
      <c r="W5523" s="24"/>
      <c r="X5523" s="24"/>
      <c r="Y5523" s="24"/>
    </row>
    <row r="5524" spans="1:25">
      <c r="A5524" s="24"/>
      <c r="B5524" s="24"/>
      <c r="J5524" s="24"/>
      <c r="K5524" s="24"/>
      <c r="L5524" s="24"/>
      <c r="W5524" s="24"/>
      <c r="X5524" s="24"/>
      <c r="Y5524" s="24"/>
    </row>
    <row r="5525" spans="1:25">
      <c r="A5525" s="24"/>
      <c r="B5525" s="24"/>
      <c r="J5525" s="24"/>
      <c r="K5525" s="24"/>
      <c r="L5525" s="24"/>
      <c r="W5525" s="24"/>
      <c r="X5525" s="24"/>
      <c r="Y5525" s="24"/>
    </row>
    <row r="5526" spans="1:25">
      <c r="A5526" s="24"/>
      <c r="B5526" s="24"/>
      <c r="J5526" s="24"/>
      <c r="K5526" s="24"/>
      <c r="L5526" s="24"/>
      <c r="W5526" s="24"/>
      <c r="X5526" s="24"/>
      <c r="Y5526" s="24"/>
    </row>
    <row r="5527" spans="1:25">
      <c r="A5527" s="24"/>
      <c r="B5527" s="24"/>
      <c r="J5527" s="24"/>
      <c r="K5527" s="24"/>
      <c r="L5527" s="24"/>
      <c r="W5527" s="24"/>
      <c r="X5527" s="24"/>
      <c r="Y5527" s="24"/>
    </row>
    <row r="5528" spans="1:25">
      <c r="A5528" s="24"/>
      <c r="B5528" s="24"/>
      <c r="J5528" s="24"/>
      <c r="K5528" s="24"/>
      <c r="L5528" s="24"/>
      <c r="W5528" s="24"/>
      <c r="X5528" s="24"/>
      <c r="Y5528" s="24"/>
    </row>
    <row r="5529" spans="1:25">
      <c r="A5529" s="24"/>
      <c r="B5529" s="24"/>
      <c r="J5529" s="24"/>
      <c r="K5529" s="24"/>
      <c r="L5529" s="24"/>
      <c r="W5529" s="24"/>
      <c r="X5529" s="24"/>
      <c r="Y5529" s="24"/>
    </row>
    <row r="5530" spans="1:25">
      <c r="A5530" s="24"/>
      <c r="B5530" s="24"/>
      <c r="J5530" s="24"/>
      <c r="K5530" s="24"/>
      <c r="L5530" s="24"/>
      <c r="W5530" s="24"/>
      <c r="X5530" s="24"/>
      <c r="Y5530" s="24"/>
    </row>
    <row r="5531" spans="1:25">
      <c r="A5531" s="24"/>
      <c r="B5531" s="24"/>
      <c r="J5531" s="24"/>
      <c r="K5531" s="24"/>
      <c r="L5531" s="24"/>
      <c r="W5531" s="24"/>
      <c r="X5531" s="24"/>
      <c r="Y5531" s="24"/>
    </row>
    <row r="5532" spans="1:25">
      <c r="A5532" s="24"/>
      <c r="B5532" s="24"/>
      <c r="J5532" s="24"/>
      <c r="K5532" s="24"/>
      <c r="L5532" s="24"/>
      <c r="W5532" s="24"/>
      <c r="X5532" s="24"/>
      <c r="Y5532" s="24"/>
    </row>
    <row r="5533" spans="1:25">
      <c r="A5533" s="24"/>
      <c r="B5533" s="24"/>
      <c r="J5533" s="24"/>
      <c r="K5533" s="24"/>
      <c r="L5533" s="24"/>
      <c r="W5533" s="24"/>
      <c r="X5533" s="24"/>
      <c r="Y5533" s="24"/>
    </row>
    <row r="5534" spans="1:25">
      <c r="A5534" s="24"/>
      <c r="B5534" s="24"/>
      <c r="J5534" s="24"/>
      <c r="K5534" s="24"/>
      <c r="L5534" s="24"/>
      <c r="W5534" s="24"/>
      <c r="X5534" s="24"/>
      <c r="Y5534" s="24"/>
    </row>
    <row r="5535" spans="1:25">
      <c r="A5535" s="24"/>
      <c r="B5535" s="24"/>
      <c r="J5535" s="24"/>
      <c r="K5535" s="24"/>
      <c r="L5535" s="24"/>
      <c r="W5535" s="24"/>
      <c r="X5535" s="24"/>
      <c r="Y5535" s="24"/>
    </row>
    <row r="5536" spans="1:25">
      <c r="A5536" s="24"/>
      <c r="B5536" s="24"/>
      <c r="J5536" s="24"/>
      <c r="K5536" s="24"/>
      <c r="L5536" s="24"/>
      <c r="W5536" s="24"/>
      <c r="X5536" s="24"/>
      <c r="Y5536" s="24"/>
    </row>
    <row r="5537" spans="1:25">
      <c r="A5537" s="24"/>
      <c r="B5537" s="24"/>
      <c r="J5537" s="24"/>
      <c r="K5537" s="24"/>
      <c r="L5537" s="24"/>
      <c r="W5537" s="24"/>
      <c r="X5537" s="24"/>
      <c r="Y5537" s="24"/>
    </row>
    <row r="5538" spans="1:25">
      <c r="A5538" s="24"/>
      <c r="B5538" s="24"/>
      <c r="J5538" s="24"/>
      <c r="K5538" s="24"/>
      <c r="L5538" s="24"/>
      <c r="W5538" s="24"/>
      <c r="X5538" s="24"/>
      <c r="Y5538" s="24"/>
    </row>
    <row r="5539" spans="1:25">
      <c r="A5539" s="24"/>
      <c r="B5539" s="24"/>
      <c r="J5539" s="24"/>
      <c r="K5539" s="24"/>
      <c r="L5539" s="24"/>
      <c r="W5539" s="24"/>
      <c r="X5539" s="24"/>
      <c r="Y5539" s="24"/>
    </row>
    <row r="5540" spans="1:25">
      <c r="A5540" s="24"/>
      <c r="B5540" s="24"/>
      <c r="J5540" s="24"/>
      <c r="K5540" s="24"/>
      <c r="L5540" s="24"/>
      <c r="W5540" s="24"/>
      <c r="X5540" s="24"/>
      <c r="Y5540" s="24"/>
    </row>
    <row r="5541" spans="1:25">
      <c r="A5541" s="24"/>
      <c r="B5541" s="24"/>
      <c r="J5541" s="24"/>
      <c r="K5541" s="24"/>
      <c r="L5541" s="24"/>
      <c r="W5541" s="24"/>
      <c r="X5541" s="24"/>
      <c r="Y5541" s="24"/>
    </row>
    <row r="5542" spans="1:25">
      <c r="A5542" s="24"/>
      <c r="B5542" s="24"/>
      <c r="J5542" s="24"/>
      <c r="K5542" s="24"/>
      <c r="L5542" s="24"/>
      <c r="W5542" s="24"/>
      <c r="X5542" s="24"/>
      <c r="Y5542" s="24"/>
    </row>
    <row r="5543" spans="1:25">
      <c r="A5543" s="24"/>
      <c r="B5543" s="24"/>
      <c r="J5543" s="24"/>
      <c r="K5543" s="24"/>
      <c r="L5543" s="24"/>
      <c r="W5543" s="24"/>
      <c r="X5543" s="24"/>
      <c r="Y5543" s="24"/>
    </row>
    <row r="5544" spans="1:25">
      <c r="A5544" s="24"/>
      <c r="B5544" s="24"/>
      <c r="J5544" s="24"/>
      <c r="K5544" s="24"/>
      <c r="L5544" s="24"/>
      <c r="W5544" s="24"/>
      <c r="X5544" s="24"/>
      <c r="Y5544" s="24"/>
    </row>
    <row r="5545" spans="1:25">
      <c r="A5545" s="24"/>
      <c r="B5545" s="24"/>
      <c r="J5545" s="24"/>
      <c r="K5545" s="24"/>
      <c r="L5545" s="24"/>
      <c r="W5545" s="24"/>
      <c r="X5545" s="24"/>
      <c r="Y5545" s="24"/>
    </row>
    <row r="5546" spans="1:25">
      <c r="A5546" s="24"/>
      <c r="B5546" s="24"/>
      <c r="J5546" s="24"/>
      <c r="K5546" s="24"/>
      <c r="L5546" s="24"/>
      <c r="W5546" s="24"/>
      <c r="X5546" s="24"/>
      <c r="Y5546" s="24"/>
    </row>
    <row r="5547" spans="1:25">
      <c r="A5547" s="24"/>
      <c r="B5547" s="24"/>
      <c r="J5547" s="24"/>
      <c r="K5547" s="24"/>
      <c r="L5547" s="24"/>
      <c r="W5547" s="24"/>
      <c r="X5547" s="24"/>
      <c r="Y5547" s="24"/>
    </row>
    <row r="5548" spans="1:25">
      <c r="A5548" s="24"/>
      <c r="B5548" s="24"/>
      <c r="J5548" s="24"/>
      <c r="K5548" s="24"/>
      <c r="L5548" s="24"/>
      <c r="W5548" s="24"/>
      <c r="X5548" s="24"/>
      <c r="Y5548" s="24"/>
    </row>
    <row r="5549" spans="1:25">
      <c r="A5549" s="24"/>
      <c r="B5549" s="24"/>
      <c r="J5549" s="24"/>
      <c r="K5549" s="24"/>
      <c r="L5549" s="24"/>
      <c r="W5549" s="24"/>
      <c r="X5549" s="24"/>
      <c r="Y5549" s="24"/>
    </row>
    <row r="5550" spans="1:25">
      <c r="A5550" s="24"/>
      <c r="B5550" s="24"/>
      <c r="J5550" s="24"/>
      <c r="K5550" s="24"/>
      <c r="L5550" s="24"/>
      <c r="W5550" s="24"/>
      <c r="X5550" s="24"/>
      <c r="Y5550" s="24"/>
    </row>
    <row r="5551" spans="1:25">
      <c r="A5551" s="24"/>
      <c r="B5551" s="24"/>
      <c r="J5551" s="24"/>
      <c r="K5551" s="24"/>
      <c r="L5551" s="24"/>
      <c r="W5551" s="24"/>
      <c r="X5551" s="24"/>
      <c r="Y5551" s="24"/>
    </row>
    <row r="5552" spans="1:25">
      <c r="A5552" s="24"/>
      <c r="B5552" s="24"/>
      <c r="J5552" s="24"/>
      <c r="K5552" s="24"/>
      <c r="L5552" s="24"/>
      <c r="W5552" s="24"/>
      <c r="X5552" s="24"/>
      <c r="Y5552" s="24"/>
    </row>
    <row r="5553" spans="1:25">
      <c r="A5553" s="24"/>
      <c r="B5553" s="24"/>
      <c r="J5553" s="24"/>
      <c r="K5553" s="24"/>
      <c r="L5553" s="24"/>
      <c r="W5553" s="24"/>
      <c r="X5553" s="24"/>
      <c r="Y5553" s="24"/>
    </row>
    <row r="5554" spans="1:25">
      <c r="A5554" s="24"/>
      <c r="B5554" s="24"/>
      <c r="J5554" s="24"/>
      <c r="K5554" s="24"/>
      <c r="L5554" s="24"/>
      <c r="W5554" s="24"/>
      <c r="X5554" s="24"/>
      <c r="Y5554" s="24"/>
    </row>
    <row r="5555" spans="1:25">
      <c r="A5555" s="24"/>
      <c r="B5555" s="24"/>
      <c r="J5555" s="24"/>
      <c r="K5555" s="24"/>
      <c r="L5555" s="24"/>
      <c r="W5555" s="24"/>
      <c r="X5555" s="24"/>
      <c r="Y5555" s="24"/>
    </row>
    <row r="5556" spans="1:25">
      <c r="A5556" s="24"/>
      <c r="B5556" s="24"/>
      <c r="J5556" s="24"/>
      <c r="K5556" s="24"/>
      <c r="L5556" s="24"/>
      <c r="W5556" s="24"/>
      <c r="X5556" s="24"/>
      <c r="Y5556" s="24"/>
    </row>
    <row r="5557" spans="1:25">
      <c r="A5557" s="24"/>
      <c r="B5557" s="24"/>
      <c r="J5557" s="24"/>
      <c r="K5557" s="24"/>
      <c r="L5557" s="24"/>
      <c r="W5557" s="24"/>
      <c r="X5557" s="24"/>
      <c r="Y5557" s="24"/>
    </row>
    <row r="5558" spans="1:25">
      <c r="A5558" s="24"/>
      <c r="B5558" s="24"/>
      <c r="J5558" s="24"/>
      <c r="K5558" s="24"/>
      <c r="L5558" s="24"/>
      <c r="W5558" s="24"/>
      <c r="X5558" s="24"/>
      <c r="Y5558" s="24"/>
    </row>
    <row r="5559" spans="1:25">
      <c r="A5559" s="24"/>
      <c r="B5559" s="24"/>
      <c r="J5559" s="24"/>
      <c r="K5559" s="24"/>
      <c r="L5559" s="24"/>
      <c r="W5559" s="24"/>
      <c r="X5559" s="24"/>
      <c r="Y5559" s="24"/>
    </row>
    <row r="5560" spans="1:25">
      <c r="A5560" s="24"/>
      <c r="B5560" s="24"/>
      <c r="J5560" s="24"/>
      <c r="K5560" s="24"/>
      <c r="L5560" s="24"/>
      <c r="W5560" s="24"/>
      <c r="X5560" s="24"/>
      <c r="Y5560" s="24"/>
    </row>
    <row r="5561" spans="1:25">
      <c r="A5561" s="24"/>
      <c r="B5561" s="24"/>
      <c r="J5561" s="24"/>
      <c r="K5561" s="24"/>
      <c r="L5561" s="24"/>
      <c r="W5561" s="24"/>
      <c r="X5561" s="24"/>
      <c r="Y5561" s="24"/>
    </row>
    <row r="5562" spans="1:25">
      <c r="A5562" s="24"/>
      <c r="B5562" s="24"/>
      <c r="J5562" s="24"/>
      <c r="K5562" s="24"/>
      <c r="L5562" s="24"/>
      <c r="W5562" s="24"/>
      <c r="X5562" s="24"/>
      <c r="Y5562" s="24"/>
    </row>
    <row r="5563" spans="1:25">
      <c r="A5563" s="24"/>
      <c r="B5563" s="24"/>
      <c r="J5563" s="24"/>
      <c r="K5563" s="24"/>
      <c r="L5563" s="24"/>
      <c r="W5563" s="24"/>
      <c r="X5563" s="24"/>
      <c r="Y5563" s="24"/>
    </row>
    <row r="5564" spans="1:25">
      <c r="A5564" s="24"/>
      <c r="B5564" s="24"/>
      <c r="J5564" s="24"/>
      <c r="K5564" s="24"/>
      <c r="L5564" s="24"/>
      <c r="W5564" s="24"/>
      <c r="X5564" s="24"/>
      <c r="Y5564" s="24"/>
    </row>
    <row r="5565" spans="1:25">
      <c r="A5565" s="24"/>
      <c r="B5565" s="24"/>
      <c r="J5565" s="24"/>
      <c r="K5565" s="24"/>
      <c r="L5565" s="24"/>
      <c r="W5565" s="24"/>
      <c r="X5565" s="24"/>
      <c r="Y5565" s="24"/>
    </row>
    <row r="5566" spans="1:25">
      <c r="A5566" s="24"/>
      <c r="B5566" s="24"/>
      <c r="J5566" s="24"/>
      <c r="K5566" s="24"/>
      <c r="L5566" s="24"/>
      <c r="W5566" s="24"/>
      <c r="X5566" s="24"/>
      <c r="Y5566" s="24"/>
    </row>
    <row r="5567" spans="1:25">
      <c r="A5567" s="24"/>
      <c r="B5567" s="24"/>
      <c r="J5567" s="24"/>
      <c r="K5567" s="24"/>
      <c r="L5567" s="24"/>
      <c r="W5567" s="24"/>
      <c r="X5567" s="24"/>
      <c r="Y5567" s="24"/>
    </row>
    <row r="5568" spans="1:25">
      <c r="A5568" s="24"/>
      <c r="B5568" s="24"/>
      <c r="J5568" s="24"/>
      <c r="K5568" s="24"/>
      <c r="L5568" s="24"/>
      <c r="W5568" s="24"/>
      <c r="X5568" s="24"/>
      <c r="Y5568" s="24"/>
    </row>
    <row r="5569" spans="1:25">
      <c r="A5569" s="24"/>
      <c r="B5569" s="24"/>
      <c r="J5569" s="24"/>
      <c r="K5569" s="24"/>
      <c r="L5569" s="24"/>
      <c r="W5569" s="24"/>
      <c r="X5569" s="24"/>
      <c r="Y5569" s="24"/>
    </row>
    <row r="5570" spans="1:25">
      <c r="A5570" s="24"/>
      <c r="B5570" s="24"/>
      <c r="J5570" s="24"/>
      <c r="K5570" s="24"/>
      <c r="L5570" s="24"/>
      <c r="W5570" s="24"/>
      <c r="X5570" s="24"/>
      <c r="Y5570" s="24"/>
    </row>
    <row r="5571" spans="1:25">
      <c r="A5571" s="24"/>
      <c r="B5571" s="24"/>
      <c r="J5571" s="24"/>
      <c r="K5571" s="24"/>
      <c r="L5571" s="24"/>
      <c r="W5571" s="24"/>
      <c r="X5571" s="24"/>
      <c r="Y5571" s="24"/>
    </row>
    <row r="5572" spans="1:25">
      <c r="A5572" s="24"/>
      <c r="B5572" s="24"/>
      <c r="J5572" s="24"/>
      <c r="K5572" s="24"/>
      <c r="L5572" s="24"/>
      <c r="W5572" s="24"/>
      <c r="X5572" s="24"/>
      <c r="Y5572" s="24"/>
    </row>
    <row r="5573" spans="1:25">
      <c r="A5573" s="24"/>
      <c r="B5573" s="24"/>
      <c r="J5573" s="24"/>
      <c r="K5573" s="24"/>
      <c r="L5573" s="24"/>
      <c r="W5573" s="24"/>
      <c r="X5573" s="24"/>
      <c r="Y5573" s="24"/>
    </row>
    <row r="5574" spans="1:25">
      <c r="A5574" s="24"/>
      <c r="B5574" s="24"/>
      <c r="J5574" s="24"/>
      <c r="K5574" s="24"/>
      <c r="L5574" s="24"/>
      <c r="W5574" s="24"/>
      <c r="X5574" s="24"/>
      <c r="Y5574" s="24"/>
    </row>
    <row r="5575" spans="1:25">
      <c r="A5575" s="24"/>
      <c r="B5575" s="24"/>
      <c r="J5575" s="24"/>
      <c r="K5575" s="24"/>
      <c r="L5575" s="24"/>
      <c r="W5575" s="24"/>
      <c r="X5575" s="24"/>
      <c r="Y5575" s="24"/>
    </row>
    <row r="5576" spans="1:25">
      <c r="A5576" s="24"/>
      <c r="B5576" s="24"/>
      <c r="J5576" s="24"/>
      <c r="K5576" s="24"/>
      <c r="L5576" s="24"/>
      <c r="W5576" s="24"/>
      <c r="X5576" s="24"/>
      <c r="Y5576" s="24"/>
    </row>
    <row r="5577" spans="1:25">
      <c r="A5577" s="24"/>
      <c r="B5577" s="24"/>
      <c r="J5577" s="24"/>
      <c r="K5577" s="24"/>
      <c r="L5577" s="24"/>
      <c r="W5577" s="24"/>
      <c r="X5577" s="24"/>
      <c r="Y5577" s="24"/>
    </row>
    <row r="5578" spans="1:25">
      <c r="A5578" s="24"/>
      <c r="B5578" s="24"/>
      <c r="J5578" s="24"/>
      <c r="K5578" s="24"/>
      <c r="L5578" s="24"/>
      <c r="W5578" s="24"/>
      <c r="X5578" s="24"/>
      <c r="Y5578" s="24"/>
    </row>
    <row r="5579" spans="1:25">
      <c r="A5579" s="24"/>
      <c r="B5579" s="24"/>
      <c r="J5579" s="24"/>
      <c r="K5579" s="24"/>
      <c r="L5579" s="24"/>
      <c r="W5579" s="24"/>
      <c r="X5579" s="24"/>
      <c r="Y5579" s="24"/>
    </row>
    <row r="5580" spans="1:25">
      <c r="A5580" s="24"/>
      <c r="B5580" s="24"/>
      <c r="J5580" s="24"/>
      <c r="K5580" s="24"/>
      <c r="L5580" s="24"/>
      <c r="V5580" s="65"/>
      <c r="W5580" s="24"/>
      <c r="X5580" s="24"/>
      <c r="Y5580" s="24"/>
    </row>
    <row r="5581" spans="1:25">
      <c r="A5581" s="24"/>
      <c r="B5581" s="24"/>
      <c r="J5581" s="24"/>
      <c r="K5581" s="24"/>
      <c r="L5581" s="24"/>
      <c r="W5581" s="24"/>
      <c r="X5581" s="24"/>
      <c r="Y5581" s="24"/>
    </row>
    <row r="5582" spans="1:25">
      <c r="A5582" s="24"/>
      <c r="B5582" s="24"/>
      <c r="J5582" s="24"/>
      <c r="K5582" s="24"/>
      <c r="L5582" s="24"/>
      <c r="V5582" s="65"/>
      <c r="W5582" s="24"/>
      <c r="X5582" s="24"/>
      <c r="Y5582" s="24"/>
    </row>
    <row r="5583" spans="1:25">
      <c r="A5583" s="24"/>
      <c r="B5583" s="24"/>
      <c r="J5583" s="24"/>
      <c r="K5583" s="24"/>
      <c r="L5583" s="24"/>
      <c r="V5583" s="65"/>
      <c r="W5583" s="24"/>
      <c r="X5583" s="24"/>
      <c r="Y5583" s="24"/>
    </row>
    <row r="5584" spans="1:25">
      <c r="A5584" s="24"/>
      <c r="B5584" s="24"/>
      <c r="J5584" s="24"/>
      <c r="K5584" s="24"/>
      <c r="L5584" s="24"/>
      <c r="V5584" s="65"/>
      <c r="W5584" s="24"/>
      <c r="X5584" s="24"/>
      <c r="Y5584" s="24"/>
    </row>
    <row r="5585" spans="1:25">
      <c r="A5585" s="24"/>
      <c r="B5585" s="24"/>
      <c r="J5585" s="24"/>
      <c r="K5585" s="24"/>
      <c r="L5585" s="24"/>
      <c r="V5585" s="65"/>
      <c r="W5585" s="24"/>
      <c r="X5585" s="24"/>
      <c r="Y5585" s="24"/>
    </row>
    <row r="5586" spans="1:25">
      <c r="A5586" s="24"/>
      <c r="B5586" s="24"/>
      <c r="J5586" s="24"/>
      <c r="K5586" s="24"/>
      <c r="L5586" s="24"/>
      <c r="W5586" s="24"/>
      <c r="X5586" s="24"/>
      <c r="Y5586" s="24"/>
    </row>
    <row r="5587" spans="1:25">
      <c r="A5587" s="24"/>
      <c r="B5587" s="24"/>
      <c r="J5587" s="24"/>
      <c r="K5587" s="24"/>
      <c r="L5587" s="24"/>
      <c r="W5587" s="24"/>
      <c r="X5587" s="24"/>
      <c r="Y5587" s="24"/>
    </row>
    <row r="5588" spans="1:25">
      <c r="A5588" s="24"/>
      <c r="B5588" s="24"/>
      <c r="J5588" s="24"/>
      <c r="K5588" s="24"/>
      <c r="L5588" s="24"/>
      <c r="W5588" s="24"/>
      <c r="X5588" s="24"/>
      <c r="Y5588" s="24"/>
    </row>
    <row r="5589" spans="1:25">
      <c r="A5589" s="24"/>
      <c r="B5589" s="24"/>
      <c r="J5589" s="24"/>
      <c r="K5589" s="24"/>
      <c r="L5589" s="24"/>
      <c r="W5589" s="24"/>
      <c r="X5589" s="24"/>
      <c r="Y5589" s="24"/>
    </row>
    <row r="5590" spans="1:25">
      <c r="A5590" s="24"/>
      <c r="B5590" s="24"/>
      <c r="J5590" s="24"/>
      <c r="K5590" s="24"/>
      <c r="L5590" s="24"/>
      <c r="W5590" s="24"/>
      <c r="X5590" s="24"/>
      <c r="Y5590" s="24"/>
    </row>
    <row r="5591" spans="1:25">
      <c r="A5591" s="24"/>
      <c r="B5591" s="24"/>
      <c r="J5591" s="24"/>
      <c r="K5591" s="24"/>
      <c r="L5591" s="24"/>
      <c r="W5591" s="24"/>
      <c r="X5591" s="24"/>
      <c r="Y5591" s="24"/>
    </row>
    <row r="5592" spans="1:25">
      <c r="A5592" s="24"/>
      <c r="B5592" s="24"/>
      <c r="J5592" s="24"/>
      <c r="K5592" s="24"/>
      <c r="L5592" s="24"/>
      <c r="W5592" s="24"/>
      <c r="X5592" s="24"/>
      <c r="Y5592" s="24"/>
    </row>
    <row r="5593" spans="1:25">
      <c r="A5593" s="24"/>
      <c r="B5593" s="24"/>
      <c r="J5593" s="24"/>
      <c r="K5593" s="24"/>
      <c r="L5593" s="24"/>
      <c r="W5593" s="24"/>
      <c r="X5593" s="24"/>
      <c r="Y5593" s="24"/>
    </row>
    <row r="5594" spans="1:25">
      <c r="A5594" s="24"/>
      <c r="B5594" s="24"/>
      <c r="J5594" s="24"/>
      <c r="K5594" s="24"/>
      <c r="L5594" s="24"/>
      <c r="W5594" s="24"/>
      <c r="X5594" s="24"/>
      <c r="Y5594" s="24"/>
    </row>
    <row r="5595" spans="1:25">
      <c r="A5595" s="24"/>
      <c r="B5595" s="24"/>
      <c r="J5595" s="24"/>
      <c r="K5595" s="24"/>
      <c r="L5595" s="24"/>
      <c r="W5595" s="24"/>
      <c r="X5595" s="24"/>
      <c r="Y5595" s="24"/>
    </row>
    <row r="5596" spans="1:25">
      <c r="A5596" s="24"/>
      <c r="B5596" s="24"/>
      <c r="J5596" s="24"/>
      <c r="K5596" s="24"/>
      <c r="L5596" s="24"/>
      <c r="W5596" s="24"/>
      <c r="X5596" s="24"/>
      <c r="Y5596" s="24"/>
    </row>
    <row r="5597" spans="1:25">
      <c r="A5597" s="24"/>
      <c r="B5597" s="24"/>
      <c r="J5597" s="24"/>
      <c r="K5597" s="24"/>
      <c r="L5597" s="24"/>
      <c r="W5597" s="24"/>
      <c r="X5597" s="24"/>
      <c r="Y5597" s="24"/>
    </row>
    <row r="5598" spans="1:25">
      <c r="A5598" s="24"/>
      <c r="B5598" s="24"/>
      <c r="J5598" s="24"/>
      <c r="K5598" s="24"/>
      <c r="L5598" s="24"/>
      <c r="W5598" s="24"/>
      <c r="X5598" s="24"/>
      <c r="Y5598" s="24"/>
    </row>
    <row r="5599" spans="1:25">
      <c r="A5599" s="24"/>
      <c r="B5599" s="24"/>
      <c r="J5599" s="24"/>
      <c r="K5599" s="24"/>
      <c r="L5599" s="24"/>
      <c r="W5599" s="24"/>
      <c r="X5599" s="24"/>
      <c r="Y5599" s="24"/>
    </row>
    <row r="5600" spans="1:25">
      <c r="A5600" s="24"/>
      <c r="B5600" s="24"/>
      <c r="J5600" s="24"/>
      <c r="K5600" s="24"/>
      <c r="L5600" s="24"/>
      <c r="W5600" s="24"/>
      <c r="X5600" s="24"/>
      <c r="Y5600" s="24"/>
    </row>
    <row r="5601" spans="1:25">
      <c r="A5601" s="24"/>
      <c r="B5601" s="24"/>
      <c r="J5601" s="24"/>
      <c r="K5601" s="24"/>
      <c r="L5601" s="24"/>
      <c r="W5601" s="24"/>
      <c r="X5601" s="24"/>
      <c r="Y5601" s="24"/>
    </row>
    <row r="5602" spans="1:25">
      <c r="A5602" s="24"/>
      <c r="B5602" s="24"/>
      <c r="J5602" s="24"/>
      <c r="K5602" s="24"/>
      <c r="L5602" s="24"/>
      <c r="W5602" s="24"/>
      <c r="X5602" s="24"/>
      <c r="Y5602" s="24"/>
    </row>
    <row r="5603" spans="1:25">
      <c r="A5603" s="24"/>
      <c r="B5603" s="24"/>
      <c r="J5603" s="24"/>
      <c r="K5603" s="24"/>
      <c r="L5603" s="24"/>
      <c r="W5603" s="24"/>
      <c r="X5603" s="24"/>
      <c r="Y5603" s="24"/>
    </row>
    <row r="5604" spans="1:25">
      <c r="A5604" s="24"/>
      <c r="B5604" s="24"/>
      <c r="J5604" s="24"/>
      <c r="K5604" s="24"/>
      <c r="L5604" s="24"/>
      <c r="W5604" s="24"/>
      <c r="X5604" s="24"/>
      <c r="Y5604" s="24"/>
    </row>
    <row r="5605" spans="1:25">
      <c r="A5605" s="24"/>
      <c r="B5605" s="24"/>
      <c r="J5605" s="24"/>
      <c r="K5605" s="24"/>
      <c r="L5605" s="24"/>
      <c r="W5605" s="24"/>
      <c r="X5605" s="24"/>
      <c r="Y5605" s="24"/>
    </row>
    <row r="5606" spans="1:25">
      <c r="A5606" s="24"/>
      <c r="B5606" s="24"/>
      <c r="J5606" s="24"/>
      <c r="K5606" s="24"/>
      <c r="L5606" s="24"/>
      <c r="W5606" s="24"/>
      <c r="X5606" s="24"/>
      <c r="Y5606" s="24"/>
    </row>
    <row r="5607" spans="1:25">
      <c r="A5607" s="24"/>
      <c r="B5607" s="24"/>
      <c r="J5607" s="24"/>
      <c r="K5607" s="24"/>
      <c r="L5607" s="24"/>
      <c r="W5607" s="24"/>
      <c r="X5607" s="24"/>
      <c r="Y5607" s="24"/>
    </row>
    <row r="5608" spans="1:25">
      <c r="A5608" s="24"/>
      <c r="B5608" s="24"/>
      <c r="J5608" s="24"/>
      <c r="K5608" s="24"/>
      <c r="L5608" s="24"/>
      <c r="W5608" s="24"/>
      <c r="X5608" s="24"/>
      <c r="Y5608" s="24"/>
    </row>
    <row r="5609" spans="1:25">
      <c r="A5609" s="24"/>
      <c r="B5609" s="24"/>
      <c r="J5609" s="24"/>
      <c r="K5609" s="24"/>
      <c r="L5609" s="24"/>
      <c r="W5609" s="24"/>
      <c r="X5609" s="24"/>
      <c r="Y5609" s="24"/>
    </row>
    <row r="5610" spans="1:25">
      <c r="A5610" s="24"/>
      <c r="B5610" s="24"/>
      <c r="J5610" s="24"/>
      <c r="K5610" s="24"/>
      <c r="L5610" s="24"/>
      <c r="W5610" s="24"/>
      <c r="X5610" s="24"/>
      <c r="Y5610" s="24"/>
    </row>
    <row r="5611" spans="1:25">
      <c r="A5611" s="24"/>
      <c r="B5611" s="24"/>
      <c r="J5611" s="24"/>
      <c r="K5611" s="24"/>
      <c r="L5611" s="24"/>
      <c r="W5611" s="24"/>
      <c r="X5611" s="24"/>
      <c r="Y5611" s="24"/>
    </row>
    <row r="5612" spans="1:25">
      <c r="A5612" s="24"/>
      <c r="B5612" s="24"/>
      <c r="J5612" s="24"/>
      <c r="K5612" s="24"/>
      <c r="L5612" s="24"/>
      <c r="W5612" s="24"/>
      <c r="X5612" s="24"/>
      <c r="Y5612" s="24"/>
    </row>
    <row r="5613" spans="1:25">
      <c r="A5613" s="24"/>
      <c r="B5613" s="24"/>
      <c r="J5613" s="24"/>
      <c r="K5613" s="24"/>
      <c r="L5613" s="24"/>
      <c r="W5613" s="24"/>
      <c r="X5613" s="24"/>
      <c r="Y5613" s="24"/>
    </row>
    <row r="5614" spans="1:25">
      <c r="A5614" s="24"/>
      <c r="B5614" s="24"/>
      <c r="J5614" s="24"/>
      <c r="K5614" s="24"/>
      <c r="L5614" s="24"/>
      <c r="W5614" s="24"/>
      <c r="X5614" s="24"/>
      <c r="Y5614" s="24"/>
    </row>
    <row r="5615" spans="1:25">
      <c r="A5615" s="24"/>
      <c r="B5615" s="24"/>
      <c r="J5615" s="24"/>
      <c r="K5615" s="24"/>
      <c r="L5615" s="24"/>
      <c r="W5615" s="24"/>
      <c r="X5615" s="24"/>
      <c r="Y5615" s="24"/>
    </row>
    <row r="5616" spans="1:25">
      <c r="A5616" s="24"/>
      <c r="B5616" s="24"/>
      <c r="J5616" s="24"/>
      <c r="K5616" s="24"/>
      <c r="L5616" s="24"/>
      <c r="W5616" s="24"/>
      <c r="X5616" s="24"/>
      <c r="Y5616" s="24"/>
    </row>
    <row r="5617" spans="1:25">
      <c r="A5617" s="24"/>
      <c r="B5617" s="24"/>
      <c r="J5617" s="24"/>
      <c r="K5617" s="24"/>
      <c r="L5617" s="24"/>
      <c r="W5617" s="24"/>
      <c r="X5617" s="24"/>
      <c r="Y5617" s="24"/>
    </row>
    <row r="5618" spans="1:25">
      <c r="A5618" s="24"/>
      <c r="B5618" s="24"/>
      <c r="J5618" s="24"/>
      <c r="K5618" s="24"/>
      <c r="L5618" s="24"/>
      <c r="W5618" s="24"/>
      <c r="X5618" s="24"/>
      <c r="Y5618" s="24"/>
    </row>
    <row r="5619" spans="1:25">
      <c r="A5619" s="24"/>
      <c r="B5619" s="24"/>
      <c r="J5619" s="24"/>
      <c r="K5619" s="24"/>
      <c r="L5619" s="24"/>
      <c r="W5619" s="24"/>
      <c r="X5619" s="24"/>
      <c r="Y5619" s="24"/>
    </row>
    <row r="5620" spans="1:25">
      <c r="A5620" s="24"/>
      <c r="B5620" s="24"/>
      <c r="J5620" s="24"/>
      <c r="K5620" s="24"/>
      <c r="L5620" s="24"/>
      <c r="W5620" s="24"/>
      <c r="X5620" s="24"/>
      <c r="Y5620" s="24"/>
    </row>
    <row r="5621" spans="1:25">
      <c r="A5621" s="24"/>
      <c r="B5621" s="24"/>
      <c r="J5621" s="24"/>
      <c r="K5621" s="24"/>
      <c r="L5621" s="24"/>
      <c r="W5621" s="24"/>
      <c r="X5621" s="24"/>
      <c r="Y5621" s="24"/>
    </row>
    <row r="5622" spans="1:25">
      <c r="A5622" s="24"/>
      <c r="B5622" s="24"/>
      <c r="J5622" s="24"/>
      <c r="K5622" s="24"/>
      <c r="L5622" s="24"/>
      <c r="W5622" s="24"/>
      <c r="X5622" s="24"/>
      <c r="Y5622" s="24"/>
    </row>
    <row r="5623" spans="1:25">
      <c r="A5623" s="24"/>
      <c r="B5623" s="24"/>
      <c r="J5623" s="24"/>
      <c r="K5623" s="24"/>
      <c r="L5623" s="24"/>
      <c r="W5623" s="24"/>
      <c r="X5623" s="24"/>
      <c r="Y5623" s="24"/>
    </row>
    <row r="5624" spans="1:25">
      <c r="A5624" s="24"/>
      <c r="B5624" s="24"/>
      <c r="J5624" s="24"/>
      <c r="K5624" s="24"/>
      <c r="L5624" s="24"/>
      <c r="W5624" s="24"/>
      <c r="X5624" s="24"/>
      <c r="Y5624" s="24"/>
    </row>
    <row r="5625" spans="1:25">
      <c r="A5625" s="24"/>
      <c r="B5625" s="24"/>
      <c r="J5625" s="24"/>
      <c r="K5625" s="24"/>
      <c r="L5625" s="24"/>
      <c r="W5625" s="24"/>
      <c r="X5625" s="24"/>
      <c r="Y5625" s="24"/>
    </row>
    <row r="5626" spans="1:25">
      <c r="A5626" s="24"/>
      <c r="B5626" s="24"/>
      <c r="J5626" s="24"/>
      <c r="K5626" s="24"/>
      <c r="L5626" s="24"/>
      <c r="W5626" s="24"/>
      <c r="X5626" s="24"/>
      <c r="Y5626" s="24"/>
    </row>
    <row r="5627" spans="1:25">
      <c r="A5627" s="24"/>
      <c r="B5627" s="24"/>
      <c r="J5627" s="24"/>
      <c r="K5627" s="24"/>
      <c r="L5627" s="24"/>
      <c r="W5627" s="24"/>
      <c r="X5627" s="24"/>
      <c r="Y5627" s="24"/>
    </row>
    <row r="5628" spans="1:25">
      <c r="A5628" s="24"/>
      <c r="B5628" s="24"/>
      <c r="J5628" s="24"/>
      <c r="K5628" s="24"/>
      <c r="L5628" s="24"/>
      <c r="W5628" s="24"/>
      <c r="X5628" s="24"/>
      <c r="Y5628" s="24"/>
    </row>
    <row r="5629" spans="1:25">
      <c r="A5629" s="24"/>
      <c r="B5629" s="24"/>
      <c r="J5629" s="24"/>
      <c r="K5629" s="24"/>
      <c r="L5629" s="24"/>
      <c r="W5629" s="24"/>
      <c r="X5629" s="24"/>
      <c r="Y5629" s="24"/>
    </row>
    <row r="5630" spans="1:25">
      <c r="A5630" s="24"/>
      <c r="B5630" s="24"/>
      <c r="J5630" s="24"/>
      <c r="K5630" s="24"/>
      <c r="L5630" s="24"/>
      <c r="W5630" s="24"/>
      <c r="X5630" s="24"/>
      <c r="Y5630" s="24"/>
    </row>
    <row r="5631" spans="1:25">
      <c r="A5631" s="24"/>
      <c r="B5631" s="24"/>
      <c r="J5631" s="24"/>
      <c r="K5631" s="24"/>
      <c r="L5631" s="24"/>
      <c r="W5631" s="24"/>
      <c r="X5631" s="24"/>
      <c r="Y5631" s="24"/>
    </row>
    <row r="5632" spans="1:25">
      <c r="A5632" s="24"/>
      <c r="B5632" s="24"/>
      <c r="J5632" s="24"/>
      <c r="K5632" s="24"/>
      <c r="L5632" s="24"/>
      <c r="W5632" s="24"/>
      <c r="X5632" s="24"/>
      <c r="Y5632" s="24"/>
    </row>
    <row r="5633" spans="1:25">
      <c r="A5633" s="24"/>
      <c r="B5633" s="24"/>
      <c r="J5633" s="24"/>
      <c r="K5633" s="24"/>
      <c r="L5633" s="24"/>
      <c r="W5633" s="24"/>
      <c r="X5633" s="24"/>
      <c r="Y5633" s="24"/>
    </row>
    <row r="5634" spans="1:25">
      <c r="A5634" s="24"/>
      <c r="B5634" s="24"/>
      <c r="J5634" s="24"/>
      <c r="K5634" s="24"/>
      <c r="L5634" s="24"/>
      <c r="W5634" s="24"/>
      <c r="X5634" s="24"/>
      <c r="Y5634" s="24"/>
    </row>
    <row r="5635" spans="1:25">
      <c r="A5635" s="24"/>
      <c r="B5635" s="24"/>
      <c r="J5635" s="24"/>
      <c r="K5635" s="24"/>
      <c r="L5635" s="24"/>
      <c r="W5635" s="24"/>
      <c r="X5635" s="24"/>
      <c r="Y5635" s="24"/>
    </row>
    <row r="5636" spans="1:25">
      <c r="A5636" s="24"/>
      <c r="B5636" s="24"/>
      <c r="J5636" s="24"/>
      <c r="K5636" s="24"/>
      <c r="L5636" s="24"/>
      <c r="W5636" s="24"/>
      <c r="X5636" s="24"/>
      <c r="Y5636" s="24"/>
    </row>
    <row r="5637" spans="1:25">
      <c r="A5637" s="24"/>
      <c r="B5637" s="24"/>
      <c r="J5637" s="24"/>
      <c r="K5637" s="24"/>
      <c r="L5637" s="24"/>
      <c r="W5637" s="24"/>
      <c r="X5637" s="24"/>
      <c r="Y5637" s="24"/>
    </row>
    <row r="5638" spans="1:25">
      <c r="A5638" s="24"/>
      <c r="B5638" s="24"/>
      <c r="J5638" s="24"/>
      <c r="K5638" s="24"/>
      <c r="L5638" s="24"/>
      <c r="W5638" s="24"/>
      <c r="X5638" s="24"/>
      <c r="Y5638" s="24"/>
    </row>
    <row r="5639" spans="1:25">
      <c r="A5639" s="24"/>
      <c r="B5639" s="24"/>
      <c r="J5639" s="24"/>
      <c r="K5639" s="24"/>
      <c r="L5639" s="24"/>
      <c r="W5639" s="24"/>
      <c r="X5639" s="24"/>
      <c r="Y5639" s="24"/>
    </row>
    <row r="5640" spans="1:25">
      <c r="A5640" s="24"/>
      <c r="B5640" s="24"/>
      <c r="J5640" s="24"/>
      <c r="K5640" s="24"/>
      <c r="L5640" s="24"/>
      <c r="W5640" s="24"/>
      <c r="X5640" s="24"/>
      <c r="Y5640" s="24"/>
    </row>
    <row r="5641" spans="1:25">
      <c r="A5641" s="24"/>
      <c r="B5641" s="24"/>
      <c r="J5641" s="24"/>
      <c r="K5641" s="24"/>
      <c r="L5641" s="24"/>
      <c r="W5641" s="24"/>
      <c r="X5641" s="24"/>
      <c r="Y5641" s="24"/>
    </row>
    <row r="5642" spans="1:25">
      <c r="A5642" s="24"/>
      <c r="B5642" s="24"/>
      <c r="J5642" s="24"/>
      <c r="K5642" s="24"/>
      <c r="L5642" s="24"/>
      <c r="W5642" s="24"/>
      <c r="X5642" s="24"/>
      <c r="Y5642" s="24"/>
    </row>
    <row r="5643" spans="1:25">
      <c r="A5643" s="24"/>
      <c r="B5643" s="24"/>
      <c r="J5643" s="24"/>
      <c r="K5643" s="24"/>
      <c r="L5643" s="24"/>
      <c r="W5643" s="24"/>
      <c r="X5643" s="24"/>
      <c r="Y5643" s="24"/>
    </row>
    <row r="5644" spans="1:25">
      <c r="A5644" s="24"/>
      <c r="B5644" s="24"/>
      <c r="J5644" s="24"/>
      <c r="K5644" s="24"/>
      <c r="L5644" s="24"/>
      <c r="W5644" s="24"/>
      <c r="X5644" s="24"/>
      <c r="Y5644" s="24"/>
    </row>
    <row r="5645" spans="1:25">
      <c r="A5645" s="24"/>
      <c r="B5645" s="24"/>
      <c r="J5645" s="24"/>
      <c r="K5645" s="24"/>
      <c r="L5645" s="24"/>
      <c r="W5645" s="24"/>
      <c r="X5645" s="24"/>
      <c r="Y5645" s="24"/>
    </row>
    <row r="5646" spans="1:25">
      <c r="A5646" s="24"/>
      <c r="B5646" s="24"/>
      <c r="J5646" s="24"/>
      <c r="K5646" s="24"/>
      <c r="L5646" s="24"/>
      <c r="W5646" s="24"/>
      <c r="X5646" s="24"/>
      <c r="Y5646" s="24"/>
    </row>
    <row r="5647" spans="1:25">
      <c r="A5647" s="24"/>
      <c r="B5647" s="24"/>
      <c r="J5647" s="24"/>
      <c r="K5647" s="24"/>
      <c r="L5647" s="24"/>
      <c r="W5647" s="24"/>
      <c r="X5647" s="24"/>
      <c r="Y5647" s="24"/>
    </row>
    <row r="5648" spans="1:25">
      <c r="A5648" s="24"/>
      <c r="B5648" s="24"/>
      <c r="J5648" s="24"/>
      <c r="K5648" s="24"/>
      <c r="L5648" s="24"/>
      <c r="W5648" s="24"/>
      <c r="X5648" s="24"/>
      <c r="Y5648" s="24"/>
    </row>
    <row r="5649" spans="1:25">
      <c r="A5649" s="24"/>
      <c r="B5649" s="24"/>
      <c r="J5649" s="24"/>
      <c r="K5649" s="24"/>
      <c r="L5649" s="24"/>
      <c r="W5649" s="24"/>
      <c r="X5649" s="24"/>
      <c r="Y5649" s="24"/>
    </row>
    <row r="5650" spans="1:25">
      <c r="A5650" s="24"/>
      <c r="B5650" s="24"/>
      <c r="J5650" s="24"/>
      <c r="K5650" s="24"/>
      <c r="L5650" s="24"/>
      <c r="W5650" s="24"/>
      <c r="X5650" s="24"/>
      <c r="Y5650" s="24"/>
    </row>
    <row r="5651" spans="1:25">
      <c r="A5651" s="24"/>
      <c r="B5651" s="24"/>
      <c r="J5651" s="24"/>
      <c r="K5651" s="24"/>
      <c r="L5651" s="24"/>
      <c r="W5651" s="24"/>
      <c r="X5651" s="24"/>
      <c r="Y5651" s="24"/>
    </row>
    <row r="5652" spans="1:25">
      <c r="A5652" s="24"/>
      <c r="B5652" s="24"/>
      <c r="J5652" s="24"/>
      <c r="K5652" s="24"/>
      <c r="L5652" s="24"/>
      <c r="W5652" s="24"/>
      <c r="X5652" s="24"/>
      <c r="Y5652" s="24"/>
    </row>
    <row r="5653" spans="1:25">
      <c r="A5653" s="24"/>
      <c r="B5653" s="24"/>
      <c r="J5653" s="24"/>
      <c r="K5653" s="24"/>
      <c r="L5653" s="24"/>
      <c r="W5653" s="24"/>
      <c r="X5653" s="24"/>
      <c r="Y5653" s="24"/>
    </row>
    <row r="5654" spans="1:25">
      <c r="A5654" s="24"/>
      <c r="B5654" s="24"/>
      <c r="J5654" s="24"/>
      <c r="K5654" s="24"/>
      <c r="L5654" s="24"/>
      <c r="W5654" s="24"/>
      <c r="X5654" s="24"/>
      <c r="Y5654" s="24"/>
    </row>
    <row r="5655" spans="1:25">
      <c r="A5655" s="24"/>
      <c r="B5655" s="24"/>
      <c r="K5655" s="24"/>
      <c r="L5655" s="24"/>
    </row>
    <row r="5656" spans="1:25">
      <c r="A5656" s="24"/>
      <c r="B5656" s="24"/>
      <c r="K5656" s="24"/>
      <c r="L5656" s="24"/>
    </row>
    <row r="5657" spans="1:25">
      <c r="A5657" s="24"/>
      <c r="B5657" s="24"/>
      <c r="K5657" s="24"/>
      <c r="L5657" s="24"/>
    </row>
    <row r="5658" spans="1:25">
      <c r="A5658" s="24"/>
      <c r="B5658" s="24"/>
      <c r="K5658" s="24"/>
      <c r="L5658" s="24"/>
    </row>
    <row r="5659" spans="1:25">
      <c r="A5659" s="24"/>
      <c r="B5659" s="24"/>
      <c r="K5659" s="24"/>
      <c r="L5659" s="24"/>
    </row>
    <row r="5660" spans="1:25">
      <c r="A5660" s="24"/>
      <c r="B5660" s="24"/>
      <c r="K5660" s="24"/>
      <c r="L5660" s="24"/>
    </row>
    <row r="5661" spans="1:25">
      <c r="A5661" s="24"/>
      <c r="B5661" s="24"/>
      <c r="K5661" s="24"/>
      <c r="L5661" s="24"/>
    </row>
    <row r="5662" spans="1:25">
      <c r="A5662" s="24"/>
      <c r="B5662" s="24"/>
      <c r="K5662" s="24"/>
      <c r="L5662" s="24"/>
    </row>
    <row r="5663" spans="1:25">
      <c r="A5663" s="24"/>
      <c r="B5663" s="24"/>
      <c r="K5663" s="24"/>
      <c r="L5663" s="24"/>
    </row>
    <row r="5664" spans="1:25">
      <c r="A5664" s="24"/>
      <c r="B5664" s="24"/>
      <c r="K5664" s="24"/>
      <c r="L5664" s="24"/>
    </row>
    <row r="5665" spans="1:12">
      <c r="A5665" s="24"/>
      <c r="B5665" s="24"/>
      <c r="K5665" s="24"/>
      <c r="L5665" s="24"/>
    </row>
    <row r="5666" spans="1:12">
      <c r="A5666" s="24"/>
      <c r="B5666" s="24"/>
      <c r="K5666" s="24"/>
      <c r="L5666" s="24"/>
    </row>
    <row r="5667" spans="1:12">
      <c r="A5667" s="24"/>
      <c r="B5667" s="24"/>
      <c r="K5667" s="24"/>
      <c r="L5667" s="24"/>
    </row>
    <row r="5668" spans="1:12">
      <c r="A5668" s="24"/>
      <c r="B5668" s="24"/>
      <c r="K5668" s="24"/>
      <c r="L5668" s="24"/>
    </row>
    <row r="5669" spans="1:12">
      <c r="A5669" s="24"/>
      <c r="B5669" s="24"/>
      <c r="K5669" s="24"/>
      <c r="L5669" s="24"/>
    </row>
    <row r="5670" spans="1:12">
      <c r="A5670" s="24"/>
      <c r="B5670" s="24"/>
      <c r="K5670" s="24"/>
      <c r="L5670" s="24"/>
    </row>
    <row r="5671" spans="1:12">
      <c r="A5671" s="24"/>
      <c r="B5671" s="24"/>
      <c r="K5671" s="24"/>
      <c r="L5671" s="24"/>
    </row>
    <row r="5672" spans="1:12">
      <c r="A5672" s="24"/>
      <c r="B5672" s="24"/>
      <c r="K5672" s="24"/>
      <c r="L5672" s="24"/>
    </row>
    <row r="5673" spans="1:12">
      <c r="A5673" s="24"/>
      <c r="B5673" s="24"/>
      <c r="K5673" s="24"/>
      <c r="L5673" s="24"/>
    </row>
    <row r="5674" spans="1:12">
      <c r="A5674" s="24"/>
      <c r="B5674" s="24"/>
      <c r="K5674" s="24"/>
      <c r="L5674" s="24"/>
    </row>
    <row r="5675" spans="1:12">
      <c r="A5675" s="24"/>
      <c r="B5675" s="24"/>
      <c r="K5675" s="24"/>
      <c r="L5675" s="24"/>
    </row>
    <row r="5676" spans="1:12">
      <c r="A5676" s="24"/>
      <c r="B5676" s="24"/>
      <c r="K5676" s="24"/>
      <c r="L5676" s="24"/>
    </row>
    <row r="5677" spans="1:12">
      <c r="A5677" s="24"/>
      <c r="B5677" s="24"/>
      <c r="K5677" s="24"/>
      <c r="L5677" s="24"/>
    </row>
    <row r="5678" spans="1:12">
      <c r="A5678" s="24"/>
      <c r="B5678" s="24"/>
      <c r="K5678" s="24"/>
      <c r="L5678" s="24"/>
    </row>
    <row r="5679" spans="1:12">
      <c r="A5679" s="24"/>
      <c r="B5679" s="24"/>
      <c r="K5679" s="24"/>
      <c r="L5679" s="24"/>
    </row>
    <row r="5680" spans="1:12">
      <c r="A5680" s="24"/>
      <c r="B5680" s="24"/>
      <c r="K5680" s="24"/>
      <c r="L5680" s="24"/>
    </row>
    <row r="5681" spans="1:12">
      <c r="A5681" s="24"/>
      <c r="B5681" s="24"/>
      <c r="K5681" s="24"/>
      <c r="L5681" s="24"/>
    </row>
    <row r="5682" spans="1:12">
      <c r="A5682" s="24"/>
      <c r="B5682" s="24"/>
      <c r="K5682" s="24"/>
      <c r="L5682" s="24"/>
    </row>
    <row r="5683" spans="1:12">
      <c r="A5683" s="24"/>
      <c r="B5683" s="24"/>
      <c r="K5683" s="24"/>
      <c r="L5683" s="24"/>
    </row>
    <row r="5684" spans="1:12">
      <c r="A5684" s="24"/>
      <c r="B5684" s="24"/>
      <c r="K5684" s="24"/>
      <c r="L5684" s="24"/>
    </row>
    <row r="5685" spans="1:12">
      <c r="A5685" s="24"/>
      <c r="B5685" s="24"/>
      <c r="K5685" s="24"/>
      <c r="L5685" s="24"/>
    </row>
    <row r="5686" spans="1:12">
      <c r="A5686" s="24"/>
      <c r="B5686" s="24"/>
      <c r="K5686" s="24"/>
      <c r="L5686" s="24"/>
    </row>
    <row r="5687" spans="1:12">
      <c r="A5687" s="24"/>
      <c r="B5687" s="24"/>
      <c r="K5687" s="24"/>
      <c r="L5687" s="24"/>
    </row>
    <row r="5688" spans="1:12">
      <c r="A5688" s="24"/>
      <c r="B5688" s="24"/>
      <c r="K5688" s="24"/>
      <c r="L5688" s="24"/>
    </row>
    <row r="5689" spans="1:12">
      <c r="A5689" s="24"/>
      <c r="B5689" s="24"/>
      <c r="K5689" s="24"/>
      <c r="L5689" s="24"/>
    </row>
    <row r="5690" spans="1:12">
      <c r="A5690" s="24"/>
      <c r="B5690" s="24"/>
      <c r="K5690" s="24"/>
      <c r="L5690" s="24"/>
    </row>
    <row r="5691" spans="1:12">
      <c r="A5691" s="24"/>
      <c r="B5691" s="24"/>
      <c r="K5691" s="24"/>
      <c r="L5691" s="24"/>
    </row>
    <row r="5692" spans="1:12">
      <c r="A5692" s="24"/>
      <c r="B5692" s="24"/>
      <c r="K5692" s="24"/>
      <c r="L5692" s="24"/>
    </row>
    <row r="5693" spans="1:12">
      <c r="A5693" s="24"/>
      <c r="B5693" s="24"/>
      <c r="K5693" s="24"/>
      <c r="L5693" s="24"/>
    </row>
    <row r="5694" spans="1:12">
      <c r="A5694" s="24"/>
      <c r="B5694" s="24"/>
      <c r="K5694" s="24"/>
      <c r="L5694" s="24"/>
    </row>
    <row r="5695" spans="1:12">
      <c r="A5695" s="24"/>
      <c r="B5695" s="24"/>
      <c r="K5695" s="24"/>
      <c r="L5695" s="24"/>
    </row>
    <row r="5696" spans="1:12">
      <c r="A5696" s="24"/>
      <c r="B5696" s="24"/>
      <c r="K5696" s="24"/>
      <c r="L5696" s="24"/>
    </row>
    <row r="5697" spans="1:12">
      <c r="A5697" s="24"/>
      <c r="B5697" s="24"/>
      <c r="K5697" s="24"/>
      <c r="L5697" s="24"/>
    </row>
    <row r="5698" spans="1:12">
      <c r="A5698" s="24"/>
      <c r="B5698" s="24"/>
      <c r="K5698" s="24"/>
      <c r="L5698" s="24"/>
    </row>
    <row r="5699" spans="1:12">
      <c r="A5699" s="24"/>
      <c r="B5699" s="24"/>
      <c r="K5699" s="24"/>
      <c r="L5699" s="24"/>
    </row>
    <row r="5700" spans="1:12">
      <c r="A5700" s="24"/>
      <c r="B5700" s="24"/>
      <c r="K5700" s="24"/>
      <c r="L5700" s="24"/>
    </row>
    <row r="5701" spans="1:12">
      <c r="A5701" s="24"/>
      <c r="B5701" s="24"/>
      <c r="K5701" s="24"/>
      <c r="L5701" s="24"/>
    </row>
    <row r="5702" spans="1:12">
      <c r="A5702" s="24"/>
      <c r="B5702" s="24"/>
      <c r="K5702" s="24"/>
      <c r="L5702" s="24"/>
    </row>
    <row r="5703" spans="1:12">
      <c r="A5703" s="24"/>
      <c r="B5703" s="24"/>
      <c r="K5703" s="24"/>
      <c r="L5703" s="24"/>
    </row>
    <row r="5704" spans="1:12">
      <c r="A5704" s="24"/>
      <c r="B5704" s="24"/>
      <c r="K5704" s="24"/>
      <c r="L5704" s="24"/>
    </row>
    <row r="5705" spans="1:12">
      <c r="A5705" s="24"/>
      <c r="B5705" s="24"/>
      <c r="K5705" s="24"/>
      <c r="L5705" s="24"/>
    </row>
    <row r="5706" spans="1:12">
      <c r="A5706" s="24"/>
      <c r="B5706" s="24"/>
      <c r="K5706" s="24"/>
      <c r="L5706" s="24"/>
    </row>
    <row r="5707" spans="1:12">
      <c r="A5707" s="24"/>
      <c r="B5707" s="24"/>
      <c r="K5707" s="24"/>
      <c r="L5707" s="24"/>
    </row>
    <row r="5708" spans="1:12">
      <c r="A5708" s="24"/>
      <c r="B5708" s="24"/>
      <c r="K5708" s="24"/>
      <c r="L5708" s="24"/>
    </row>
    <row r="5709" spans="1:12">
      <c r="A5709" s="24"/>
      <c r="B5709" s="24"/>
      <c r="K5709" s="24"/>
      <c r="L5709" s="24"/>
    </row>
    <row r="5710" spans="1:12">
      <c r="A5710" s="24"/>
      <c r="B5710" s="24"/>
      <c r="K5710" s="24"/>
      <c r="L5710" s="24"/>
    </row>
    <row r="5711" spans="1:12">
      <c r="A5711" s="24"/>
      <c r="B5711" s="24"/>
      <c r="K5711" s="24"/>
      <c r="L5711" s="24"/>
    </row>
    <row r="5712" spans="1:12">
      <c r="A5712" s="24"/>
      <c r="B5712" s="24"/>
      <c r="K5712" s="24"/>
      <c r="L5712" s="24"/>
    </row>
    <row r="5713" spans="1:12">
      <c r="A5713" s="24"/>
      <c r="B5713" s="24"/>
      <c r="K5713" s="24"/>
      <c r="L5713" s="24"/>
    </row>
    <row r="5714" spans="1:12">
      <c r="A5714" s="24"/>
      <c r="B5714" s="24"/>
      <c r="K5714" s="24"/>
      <c r="L5714" s="24"/>
    </row>
    <row r="5715" spans="1:12">
      <c r="A5715" s="24"/>
      <c r="B5715" s="24"/>
      <c r="K5715" s="24"/>
      <c r="L5715" s="24"/>
    </row>
    <row r="5716" spans="1:12">
      <c r="A5716" s="24"/>
      <c r="B5716" s="24"/>
      <c r="K5716" s="24"/>
      <c r="L5716" s="24"/>
    </row>
    <row r="5717" spans="1:12">
      <c r="A5717" s="24"/>
      <c r="B5717" s="24"/>
      <c r="K5717" s="24"/>
      <c r="L5717" s="24"/>
    </row>
    <row r="5718" spans="1:12">
      <c r="A5718" s="24"/>
      <c r="B5718" s="24"/>
      <c r="K5718" s="24"/>
      <c r="L5718" s="24"/>
    </row>
    <row r="5719" spans="1:12">
      <c r="A5719" s="24"/>
      <c r="B5719" s="24"/>
      <c r="K5719" s="24"/>
      <c r="L5719" s="24"/>
    </row>
    <row r="5720" spans="1:12">
      <c r="A5720" s="24"/>
      <c r="B5720" s="24"/>
      <c r="K5720" s="24"/>
      <c r="L5720" s="24"/>
    </row>
    <row r="5721" spans="1:12">
      <c r="A5721" s="24"/>
      <c r="B5721" s="24"/>
      <c r="K5721" s="24"/>
      <c r="L5721" s="24"/>
    </row>
    <row r="5722" spans="1:12">
      <c r="A5722" s="24"/>
      <c r="B5722" s="24"/>
      <c r="K5722" s="24"/>
      <c r="L5722" s="24"/>
    </row>
    <row r="5723" spans="1:12">
      <c r="A5723" s="24"/>
      <c r="B5723" s="24"/>
      <c r="K5723" s="24"/>
      <c r="L5723" s="24"/>
    </row>
    <row r="5724" spans="1:12">
      <c r="A5724" s="24"/>
      <c r="B5724" s="24"/>
      <c r="K5724" s="24"/>
      <c r="L5724" s="24"/>
    </row>
    <row r="5725" spans="1:12">
      <c r="A5725" s="24"/>
      <c r="B5725" s="24"/>
      <c r="K5725" s="24"/>
      <c r="L5725" s="24"/>
    </row>
    <row r="5726" spans="1:12">
      <c r="A5726" s="24"/>
      <c r="B5726" s="24"/>
      <c r="K5726" s="24"/>
      <c r="L5726" s="24"/>
    </row>
    <row r="5727" spans="1:12">
      <c r="A5727" s="24"/>
      <c r="B5727" s="24"/>
      <c r="K5727" s="24"/>
      <c r="L5727" s="24"/>
    </row>
    <row r="5728" spans="1:12">
      <c r="A5728" s="24"/>
      <c r="B5728" s="24"/>
      <c r="K5728" s="24"/>
      <c r="L5728" s="24"/>
    </row>
    <row r="5729" spans="1:12">
      <c r="A5729" s="24"/>
      <c r="B5729" s="24"/>
      <c r="K5729" s="24"/>
      <c r="L5729" s="24"/>
    </row>
    <row r="5730" spans="1:12">
      <c r="A5730" s="24"/>
      <c r="B5730" s="24"/>
      <c r="K5730" s="24"/>
      <c r="L5730" s="24"/>
    </row>
    <row r="5731" spans="1:12">
      <c r="A5731" s="24"/>
      <c r="B5731" s="24"/>
      <c r="K5731" s="24"/>
      <c r="L5731" s="24"/>
    </row>
    <row r="5732" spans="1:12">
      <c r="A5732" s="24"/>
      <c r="B5732" s="24"/>
      <c r="K5732" s="24"/>
      <c r="L5732" s="24"/>
    </row>
    <row r="5733" spans="1:12">
      <c r="A5733" s="24"/>
      <c r="B5733" s="24"/>
      <c r="K5733" s="24"/>
      <c r="L5733" s="24"/>
    </row>
    <row r="5734" spans="1:12">
      <c r="A5734" s="24"/>
      <c r="B5734" s="24"/>
      <c r="K5734" s="24"/>
      <c r="L5734" s="24"/>
    </row>
    <row r="5735" spans="1:12">
      <c r="A5735" s="24"/>
      <c r="B5735" s="24"/>
      <c r="K5735" s="24"/>
      <c r="L5735" s="24"/>
    </row>
    <row r="5736" spans="1:12">
      <c r="A5736" s="24"/>
      <c r="B5736" s="24"/>
      <c r="K5736" s="24"/>
      <c r="L5736" s="24"/>
    </row>
    <row r="5737" spans="1:12">
      <c r="A5737" s="24"/>
      <c r="B5737" s="24"/>
      <c r="K5737" s="24"/>
      <c r="L5737" s="24"/>
    </row>
    <row r="5738" spans="1:12">
      <c r="A5738" s="24"/>
      <c r="B5738" s="24"/>
      <c r="K5738" s="24"/>
      <c r="L5738" s="24"/>
    </row>
    <row r="5739" spans="1:12">
      <c r="A5739" s="24"/>
      <c r="B5739" s="24"/>
      <c r="K5739" s="24"/>
      <c r="L5739" s="24"/>
    </row>
    <row r="5740" spans="1:12">
      <c r="A5740" s="24"/>
      <c r="B5740" s="24"/>
      <c r="K5740" s="24"/>
      <c r="L5740" s="24"/>
    </row>
    <row r="5741" spans="1:12">
      <c r="A5741" s="24"/>
      <c r="B5741" s="24"/>
      <c r="K5741" s="24"/>
      <c r="L5741" s="24"/>
    </row>
    <row r="5742" spans="1:12">
      <c r="A5742" s="24"/>
      <c r="B5742" s="24"/>
      <c r="K5742" s="24"/>
      <c r="L5742" s="24"/>
    </row>
    <row r="5743" spans="1:12">
      <c r="A5743" s="24"/>
      <c r="B5743" s="24"/>
      <c r="K5743" s="24"/>
      <c r="L5743" s="24"/>
    </row>
    <row r="5744" spans="1:12">
      <c r="A5744" s="24"/>
      <c r="B5744" s="24"/>
      <c r="K5744" s="24"/>
      <c r="L5744" s="24"/>
    </row>
    <row r="5745" spans="1:12">
      <c r="A5745" s="24"/>
      <c r="B5745" s="24"/>
      <c r="K5745" s="24"/>
      <c r="L5745" s="24"/>
    </row>
    <row r="5746" spans="1:12">
      <c r="A5746" s="24"/>
      <c r="B5746" s="24"/>
      <c r="K5746" s="24"/>
      <c r="L5746" s="24"/>
    </row>
    <row r="5747" spans="1:12">
      <c r="A5747" s="24"/>
      <c r="B5747" s="24"/>
      <c r="K5747" s="24"/>
      <c r="L5747" s="24"/>
    </row>
    <row r="5748" spans="1:12">
      <c r="A5748" s="24"/>
      <c r="B5748" s="24"/>
      <c r="K5748" s="24"/>
      <c r="L5748" s="24"/>
    </row>
    <row r="5749" spans="1:12">
      <c r="A5749" s="24"/>
      <c r="B5749" s="24"/>
      <c r="K5749" s="24"/>
      <c r="L5749" s="24"/>
    </row>
    <row r="5750" spans="1:12">
      <c r="A5750" s="24"/>
      <c r="B5750" s="24"/>
      <c r="K5750" s="24"/>
      <c r="L5750" s="24"/>
    </row>
    <row r="5751" spans="1:12">
      <c r="A5751" s="24"/>
      <c r="B5751" s="24"/>
      <c r="K5751" s="24"/>
      <c r="L5751" s="24"/>
    </row>
    <row r="5752" spans="1:12">
      <c r="A5752" s="24"/>
      <c r="B5752" s="24"/>
      <c r="K5752" s="24"/>
      <c r="L5752" s="24"/>
    </row>
    <row r="5753" spans="1:12">
      <c r="A5753" s="24"/>
      <c r="B5753" s="24"/>
      <c r="K5753" s="24"/>
      <c r="L5753" s="24"/>
    </row>
    <row r="5754" spans="1:12">
      <c r="A5754" s="24"/>
      <c r="B5754" s="24"/>
      <c r="K5754" s="24"/>
      <c r="L5754" s="24"/>
    </row>
    <row r="5755" spans="1:12">
      <c r="A5755" s="24"/>
      <c r="B5755" s="24"/>
      <c r="K5755" s="24"/>
      <c r="L5755" s="24"/>
    </row>
    <row r="5756" spans="1:12">
      <c r="A5756" s="24"/>
      <c r="B5756" s="24"/>
      <c r="K5756" s="24"/>
      <c r="L5756" s="24"/>
    </row>
    <row r="5757" spans="1:12">
      <c r="A5757" s="24"/>
      <c r="B5757" s="24"/>
      <c r="K5757" s="24"/>
      <c r="L5757" s="24"/>
    </row>
    <row r="5758" spans="1:12">
      <c r="A5758" s="24"/>
      <c r="B5758" s="24"/>
      <c r="K5758" s="24"/>
      <c r="L5758" s="24"/>
    </row>
    <row r="5759" spans="1:12">
      <c r="A5759" s="24"/>
      <c r="B5759" s="24"/>
      <c r="K5759" s="24"/>
      <c r="L5759" s="24"/>
    </row>
    <row r="5760" spans="1:12">
      <c r="A5760" s="24"/>
      <c r="B5760" s="24"/>
      <c r="K5760" s="24"/>
      <c r="L5760" s="24"/>
    </row>
    <row r="5761" spans="1:12">
      <c r="A5761" s="24"/>
      <c r="B5761" s="24"/>
      <c r="K5761" s="24"/>
      <c r="L5761" s="24"/>
    </row>
    <row r="5762" spans="1:12">
      <c r="A5762" s="24"/>
      <c r="B5762" s="24"/>
      <c r="K5762" s="24"/>
      <c r="L5762" s="24"/>
    </row>
    <row r="5763" spans="1:12">
      <c r="A5763" s="24"/>
      <c r="B5763" s="24"/>
      <c r="K5763" s="24"/>
      <c r="L5763" s="24"/>
    </row>
    <row r="5764" spans="1:12">
      <c r="A5764" s="24"/>
      <c r="B5764" s="24"/>
      <c r="K5764" s="24"/>
      <c r="L5764" s="24"/>
    </row>
    <row r="5765" spans="1:12">
      <c r="A5765" s="24"/>
      <c r="B5765" s="24"/>
      <c r="K5765" s="24"/>
      <c r="L5765" s="24"/>
    </row>
    <row r="5766" spans="1:12">
      <c r="A5766" s="24"/>
      <c r="B5766" s="24"/>
      <c r="K5766" s="24"/>
      <c r="L5766" s="24"/>
    </row>
    <row r="5767" spans="1:12">
      <c r="A5767" s="24"/>
      <c r="B5767" s="24"/>
      <c r="K5767" s="24"/>
      <c r="L5767" s="24"/>
    </row>
    <row r="5768" spans="1:12">
      <c r="A5768" s="24"/>
      <c r="B5768" s="24"/>
      <c r="K5768" s="24"/>
      <c r="L5768" s="24"/>
    </row>
    <row r="5769" spans="1:12">
      <c r="A5769" s="24"/>
      <c r="B5769" s="24"/>
      <c r="K5769" s="24"/>
      <c r="L5769" s="24"/>
    </row>
    <row r="5770" spans="1:12">
      <c r="A5770" s="24"/>
      <c r="B5770" s="24"/>
      <c r="K5770" s="24"/>
      <c r="L5770" s="24"/>
    </row>
    <row r="5771" spans="1:12">
      <c r="A5771" s="24"/>
      <c r="B5771" s="24"/>
      <c r="K5771" s="24"/>
      <c r="L5771" s="24"/>
    </row>
    <row r="5772" spans="1:12">
      <c r="A5772" s="24"/>
      <c r="B5772" s="24"/>
      <c r="K5772" s="24"/>
      <c r="L5772" s="24"/>
    </row>
    <row r="5773" spans="1:12">
      <c r="A5773" s="24"/>
      <c r="B5773" s="24"/>
      <c r="K5773" s="24"/>
      <c r="L5773" s="24"/>
    </row>
    <row r="5774" spans="1:12">
      <c r="A5774" s="24"/>
      <c r="B5774" s="24"/>
      <c r="K5774" s="24"/>
      <c r="L5774" s="24"/>
    </row>
    <row r="5775" spans="1:12">
      <c r="A5775" s="24"/>
      <c r="B5775" s="24"/>
      <c r="K5775" s="24"/>
      <c r="L5775" s="24"/>
    </row>
    <row r="5776" spans="1:12">
      <c r="A5776" s="24"/>
      <c r="B5776" s="24"/>
      <c r="K5776" s="24"/>
      <c r="L5776" s="24"/>
    </row>
    <row r="5777" spans="1:12">
      <c r="A5777" s="24"/>
      <c r="B5777" s="24"/>
      <c r="K5777" s="24"/>
      <c r="L5777" s="24"/>
    </row>
    <row r="5778" spans="1:12">
      <c r="A5778" s="24"/>
      <c r="B5778" s="24"/>
      <c r="K5778" s="24"/>
      <c r="L5778" s="24"/>
    </row>
    <row r="5779" spans="1:12">
      <c r="A5779" s="24"/>
      <c r="B5779" s="24"/>
      <c r="K5779" s="24"/>
      <c r="L5779" s="24"/>
    </row>
    <row r="5780" spans="1:12">
      <c r="A5780" s="24"/>
      <c r="B5780" s="24"/>
      <c r="K5780" s="24"/>
      <c r="L5780" s="24"/>
    </row>
    <row r="5781" spans="1:12">
      <c r="A5781" s="24"/>
      <c r="B5781" s="24"/>
      <c r="K5781" s="24"/>
      <c r="L5781" s="24"/>
    </row>
    <row r="5782" spans="1:12">
      <c r="A5782" s="24"/>
      <c r="B5782" s="24"/>
      <c r="K5782" s="24"/>
      <c r="L5782" s="24"/>
    </row>
    <row r="5783" spans="1:12">
      <c r="A5783" s="24"/>
      <c r="B5783" s="24"/>
      <c r="K5783" s="24"/>
      <c r="L5783" s="24"/>
    </row>
    <row r="5784" spans="1:12">
      <c r="A5784" s="24"/>
      <c r="B5784" s="24"/>
      <c r="K5784" s="24"/>
      <c r="L5784" s="24"/>
    </row>
    <row r="5785" spans="1:12">
      <c r="A5785" s="24"/>
      <c r="B5785" s="24"/>
      <c r="K5785" s="24"/>
      <c r="L5785" s="24"/>
    </row>
    <row r="5786" spans="1:12">
      <c r="A5786" s="24"/>
      <c r="B5786" s="24"/>
      <c r="K5786" s="24"/>
      <c r="L5786" s="24"/>
    </row>
    <row r="5787" spans="1:12">
      <c r="A5787" s="24"/>
      <c r="B5787" s="24"/>
      <c r="K5787" s="24"/>
      <c r="L5787" s="24"/>
    </row>
    <row r="5788" spans="1:12">
      <c r="A5788" s="24"/>
      <c r="B5788" s="24"/>
      <c r="K5788" s="24"/>
      <c r="L5788" s="24"/>
    </row>
    <row r="5789" spans="1:12">
      <c r="A5789" s="24"/>
      <c r="B5789" s="24"/>
      <c r="K5789" s="24"/>
      <c r="L5789" s="24"/>
    </row>
    <row r="5790" spans="1:12">
      <c r="A5790" s="24"/>
      <c r="B5790" s="24"/>
      <c r="K5790" s="24"/>
      <c r="L5790" s="24"/>
    </row>
    <row r="5791" spans="1:12">
      <c r="A5791" s="24"/>
      <c r="B5791" s="24"/>
      <c r="K5791" s="24"/>
      <c r="L5791" s="24"/>
    </row>
    <row r="5792" spans="1:12">
      <c r="A5792" s="24"/>
      <c r="B5792" s="24"/>
      <c r="K5792" s="24"/>
      <c r="L5792" s="24"/>
    </row>
    <row r="5793" spans="1:12">
      <c r="A5793" s="24"/>
      <c r="B5793" s="24"/>
      <c r="K5793" s="24"/>
      <c r="L5793" s="24"/>
    </row>
    <row r="5794" spans="1:12">
      <c r="A5794" s="24"/>
      <c r="B5794" s="24"/>
      <c r="K5794" s="24"/>
      <c r="L5794" s="24"/>
    </row>
    <row r="5795" spans="1:12">
      <c r="A5795" s="24"/>
      <c r="B5795" s="24"/>
      <c r="K5795" s="24"/>
      <c r="L5795" s="24"/>
    </row>
    <row r="5796" spans="1:12">
      <c r="A5796" s="24"/>
      <c r="B5796" s="24"/>
      <c r="K5796" s="24"/>
      <c r="L5796" s="24"/>
    </row>
    <row r="5797" spans="1:12">
      <c r="A5797" s="24"/>
      <c r="B5797" s="24"/>
      <c r="K5797" s="24"/>
      <c r="L5797" s="24"/>
    </row>
    <row r="5798" spans="1:12">
      <c r="A5798" s="24"/>
      <c r="B5798" s="24"/>
      <c r="K5798" s="24"/>
      <c r="L5798" s="24"/>
    </row>
    <row r="5799" spans="1:12">
      <c r="A5799" s="24"/>
      <c r="B5799" s="24"/>
      <c r="K5799" s="24"/>
      <c r="L5799" s="24"/>
    </row>
    <row r="5800" spans="1:12">
      <c r="A5800" s="24"/>
      <c r="B5800" s="24"/>
      <c r="K5800" s="24"/>
      <c r="L5800" s="24"/>
    </row>
    <row r="5801" spans="1:12">
      <c r="A5801" s="24"/>
      <c r="B5801" s="24"/>
      <c r="K5801" s="24"/>
      <c r="L5801" s="24"/>
    </row>
    <row r="5802" spans="1:12">
      <c r="A5802" s="24"/>
      <c r="B5802" s="24"/>
      <c r="K5802" s="24"/>
      <c r="L5802" s="24"/>
    </row>
    <row r="5803" spans="1:12">
      <c r="A5803" s="24"/>
      <c r="B5803" s="24"/>
      <c r="K5803" s="24"/>
      <c r="L5803" s="24"/>
    </row>
    <row r="5804" spans="1:12">
      <c r="A5804" s="24"/>
      <c r="B5804" s="24"/>
      <c r="K5804" s="24"/>
      <c r="L5804" s="24"/>
    </row>
    <row r="5805" spans="1:12">
      <c r="A5805" s="24"/>
      <c r="B5805" s="24"/>
      <c r="K5805" s="24"/>
      <c r="L5805" s="24"/>
    </row>
    <row r="5806" spans="1:12">
      <c r="A5806" s="24"/>
      <c r="B5806" s="24"/>
      <c r="K5806" s="24"/>
      <c r="L5806" s="24"/>
    </row>
    <row r="5807" spans="1:12">
      <c r="A5807" s="24"/>
      <c r="B5807" s="24"/>
      <c r="K5807" s="24"/>
      <c r="L5807" s="24"/>
    </row>
    <row r="5808" spans="1:12">
      <c r="A5808" s="24"/>
      <c r="B5808" s="24"/>
      <c r="K5808" s="24"/>
      <c r="L5808" s="24"/>
    </row>
    <row r="5809" spans="1:12">
      <c r="A5809" s="24"/>
      <c r="B5809" s="24"/>
      <c r="K5809" s="24"/>
      <c r="L5809" s="24"/>
    </row>
    <row r="5810" spans="1:12">
      <c r="A5810" s="24"/>
      <c r="B5810" s="24"/>
      <c r="K5810" s="24"/>
      <c r="L5810" s="24"/>
    </row>
    <row r="5811" spans="1:12">
      <c r="A5811" s="24"/>
      <c r="B5811" s="24"/>
      <c r="K5811" s="24"/>
      <c r="L5811" s="24"/>
    </row>
    <row r="5812" spans="1:12">
      <c r="A5812" s="24"/>
      <c r="B5812" s="24"/>
      <c r="K5812" s="24"/>
      <c r="L5812" s="24"/>
    </row>
    <row r="5813" spans="1:12">
      <c r="A5813" s="24"/>
      <c r="B5813" s="24"/>
      <c r="K5813" s="24"/>
      <c r="L5813" s="24"/>
    </row>
    <row r="5814" spans="1:12">
      <c r="A5814" s="24"/>
      <c r="B5814" s="24"/>
      <c r="K5814" s="24"/>
      <c r="L5814" s="24"/>
    </row>
    <row r="5815" spans="1:12">
      <c r="A5815" s="24"/>
      <c r="B5815" s="24"/>
      <c r="K5815" s="24"/>
      <c r="L5815" s="24"/>
    </row>
    <row r="5816" spans="1:12">
      <c r="A5816" s="24"/>
      <c r="B5816" s="24"/>
      <c r="K5816" s="24"/>
      <c r="L5816" s="24"/>
    </row>
    <row r="5817" spans="1:12">
      <c r="A5817" s="24"/>
      <c r="B5817" s="24"/>
      <c r="K5817" s="24"/>
      <c r="L5817" s="24"/>
    </row>
    <row r="5818" spans="1:12">
      <c r="A5818" s="24"/>
      <c r="B5818" s="24"/>
      <c r="K5818" s="24"/>
      <c r="L5818" s="24"/>
    </row>
    <row r="5819" spans="1:12">
      <c r="A5819" s="24"/>
      <c r="B5819" s="24"/>
      <c r="K5819" s="24"/>
      <c r="L5819" s="24"/>
    </row>
    <row r="5820" spans="1:12">
      <c r="A5820" s="24"/>
      <c r="B5820" s="24"/>
      <c r="K5820" s="24"/>
      <c r="L5820" s="24"/>
    </row>
    <row r="5821" spans="1:12">
      <c r="A5821" s="24"/>
      <c r="B5821" s="24"/>
      <c r="K5821" s="24"/>
      <c r="L5821" s="24"/>
    </row>
    <row r="5822" spans="1:12">
      <c r="A5822" s="24"/>
      <c r="B5822" s="24"/>
      <c r="K5822" s="24"/>
      <c r="L5822" s="24"/>
    </row>
    <row r="5823" spans="1:12">
      <c r="A5823" s="24"/>
      <c r="B5823" s="24"/>
      <c r="K5823" s="24"/>
      <c r="L5823" s="24"/>
    </row>
    <row r="5824" spans="1:12">
      <c r="A5824" s="24"/>
      <c r="B5824" s="24"/>
      <c r="K5824" s="24"/>
      <c r="L5824" s="24"/>
    </row>
    <row r="5825" spans="1:12">
      <c r="A5825" s="24"/>
      <c r="B5825" s="24"/>
      <c r="K5825" s="24"/>
      <c r="L5825" s="24"/>
    </row>
    <row r="5826" spans="1:12">
      <c r="A5826" s="24"/>
      <c r="B5826" s="24"/>
      <c r="K5826" s="24"/>
      <c r="L5826" s="24"/>
    </row>
    <row r="5827" spans="1:12">
      <c r="A5827" s="24"/>
      <c r="B5827" s="24"/>
      <c r="K5827" s="24"/>
      <c r="L5827" s="24"/>
    </row>
    <row r="5828" spans="1:12">
      <c r="A5828" s="24"/>
      <c r="B5828" s="24"/>
      <c r="K5828" s="24"/>
      <c r="L5828" s="24"/>
    </row>
    <row r="5829" spans="1:12">
      <c r="A5829" s="24"/>
      <c r="B5829" s="24"/>
      <c r="K5829" s="24"/>
      <c r="L5829" s="24"/>
    </row>
    <row r="5830" spans="1:12">
      <c r="A5830" s="24"/>
      <c r="B5830" s="24"/>
      <c r="K5830" s="24"/>
      <c r="L5830" s="24"/>
    </row>
    <row r="5831" spans="1:12">
      <c r="A5831" s="24"/>
      <c r="B5831" s="24"/>
      <c r="K5831" s="24"/>
      <c r="L5831" s="24"/>
    </row>
    <row r="5832" spans="1:12">
      <c r="A5832" s="24"/>
      <c r="B5832" s="24"/>
      <c r="K5832" s="24"/>
      <c r="L5832" s="24"/>
    </row>
    <row r="5833" spans="1:12">
      <c r="A5833" s="24"/>
      <c r="B5833" s="24"/>
      <c r="K5833" s="24"/>
      <c r="L5833" s="24"/>
    </row>
    <row r="5834" spans="1:12">
      <c r="A5834" s="24"/>
      <c r="B5834" s="24"/>
      <c r="K5834" s="24"/>
      <c r="L5834" s="24"/>
    </row>
    <row r="5835" spans="1:12">
      <c r="A5835" s="24"/>
      <c r="B5835" s="24"/>
      <c r="K5835" s="24"/>
      <c r="L5835" s="24"/>
    </row>
    <row r="5836" spans="1:12">
      <c r="A5836" s="24"/>
      <c r="B5836" s="24"/>
      <c r="K5836" s="24"/>
      <c r="L5836" s="24"/>
    </row>
    <row r="5837" spans="1:12">
      <c r="A5837" s="24"/>
      <c r="B5837" s="24"/>
      <c r="K5837" s="24"/>
      <c r="L5837" s="24"/>
    </row>
    <row r="5838" spans="1:12">
      <c r="A5838" s="24"/>
      <c r="B5838" s="24"/>
      <c r="K5838" s="24"/>
      <c r="L5838" s="24"/>
    </row>
    <row r="5839" spans="1:12">
      <c r="A5839" s="24"/>
      <c r="B5839" s="24"/>
      <c r="K5839" s="24"/>
      <c r="L5839" s="24"/>
    </row>
    <row r="5840" spans="1:12">
      <c r="A5840" s="24"/>
      <c r="B5840" s="24"/>
      <c r="K5840" s="24"/>
      <c r="L5840" s="24"/>
    </row>
    <row r="5841" spans="1:12">
      <c r="A5841" s="24"/>
      <c r="B5841" s="24"/>
      <c r="K5841" s="24"/>
      <c r="L5841" s="24"/>
    </row>
    <row r="5842" spans="1:12">
      <c r="A5842" s="24"/>
      <c r="B5842" s="24"/>
      <c r="K5842" s="24"/>
      <c r="L5842" s="24"/>
    </row>
    <row r="5843" spans="1:12">
      <c r="A5843" s="24"/>
      <c r="B5843" s="24"/>
      <c r="K5843" s="24"/>
      <c r="L5843" s="24"/>
    </row>
    <row r="5844" spans="1:12">
      <c r="A5844" s="24"/>
      <c r="B5844" s="24"/>
      <c r="K5844" s="24"/>
      <c r="L5844" s="24"/>
    </row>
    <row r="5845" spans="1:12">
      <c r="A5845" s="24"/>
      <c r="B5845" s="24"/>
      <c r="K5845" s="24"/>
      <c r="L5845" s="24"/>
    </row>
    <row r="5846" spans="1:12">
      <c r="A5846" s="24"/>
      <c r="B5846" s="24"/>
      <c r="K5846" s="24"/>
      <c r="L5846" s="24"/>
    </row>
    <row r="5847" spans="1:12">
      <c r="A5847" s="24"/>
      <c r="B5847" s="24"/>
      <c r="K5847" s="24"/>
      <c r="L5847" s="24"/>
    </row>
    <row r="5848" spans="1:12">
      <c r="A5848" s="24"/>
      <c r="B5848" s="24"/>
      <c r="K5848" s="24"/>
      <c r="L5848" s="24"/>
    </row>
    <row r="5849" spans="1:12">
      <c r="A5849" s="24"/>
      <c r="B5849" s="24"/>
      <c r="K5849" s="24"/>
      <c r="L5849" s="24"/>
    </row>
    <row r="5850" spans="1:12">
      <c r="A5850" s="24"/>
      <c r="B5850" s="24"/>
      <c r="K5850" s="24"/>
      <c r="L5850" s="24"/>
    </row>
    <row r="5851" spans="1:12">
      <c r="A5851" s="24"/>
      <c r="B5851" s="24"/>
      <c r="K5851" s="24"/>
      <c r="L5851" s="24"/>
    </row>
    <row r="5852" spans="1:12">
      <c r="A5852" s="24"/>
      <c r="B5852" s="24"/>
      <c r="K5852" s="24"/>
      <c r="L5852" s="24"/>
    </row>
    <row r="5853" spans="1:12">
      <c r="A5853" s="24"/>
      <c r="B5853" s="24"/>
      <c r="K5853" s="24"/>
      <c r="L5853" s="24"/>
    </row>
    <row r="5854" spans="1:12">
      <c r="A5854" s="24"/>
      <c r="B5854" s="24"/>
      <c r="K5854" s="24"/>
      <c r="L5854" s="24"/>
    </row>
    <row r="5855" spans="1:12">
      <c r="A5855" s="24"/>
      <c r="B5855" s="24"/>
      <c r="K5855" s="24"/>
      <c r="L5855" s="24"/>
    </row>
    <row r="5856" spans="1:12">
      <c r="A5856" s="24"/>
      <c r="B5856" s="24"/>
      <c r="K5856" s="24"/>
      <c r="L5856" s="24"/>
    </row>
    <row r="5857" spans="1:12">
      <c r="A5857" s="24"/>
      <c r="B5857" s="24"/>
      <c r="K5857" s="24"/>
      <c r="L5857" s="24"/>
    </row>
    <row r="5858" spans="1:12">
      <c r="A5858" s="24"/>
      <c r="B5858" s="24"/>
      <c r="K5858" s="24"/>
      <c r="L5858" s="24"/>
    </row>
    <row r="5859" spans="1:12">
      <c r="A5859" s="24"/>
      <c r="B5859" s="24"/>
      <c r="K5859" s="24"/>
      <c r="L5859" s="24"/>
    </row>
    <row r="5860" spans="1:12">
      <c r="A5860" s="24"/>
      <c r="B5860" s="24"/>
      <c r="K5860" s="24"/>
      <c r="L5860" s="24"/>
    </row>
    <row r="5861" spans="1:12">
      <c r="A5861" s="24"/>
      <c r="B5861" s="24"/>
      <c r="K5861" s="24"/>
      <c r="L5861" s="24"/>
    </row>
    <row r="5862" spans="1:12">
      <c r="A5862" s="24"/>
      <c r="B5862" s="24"/>
      <c r="K5862" s="24"/>
      <c r="L5862" s="24"/>
    </row>
    <row r="5863" spans="1:12">
      <c r="A5863" s="24"/>
      <c r="B5863" s="24"/>
      <c r="K5863" s="24"/>
      <c r="L5863" s="24"/>
    </row>
    <row r="5864" spans="1:12">
      <c r="A5864" s="24"/>
      <c r="B5864" s="24"/>
      <c r="K5864" s="24"/>
      <c r="L5864" s="24"/>
    </row>
    <row r="5865" spans="1:12">
      <c r="A5865" s="24"/>
      <c r="B5865" s="24"/>
      <c r="K5865" s="24"/>
      <c r="L5865" s="24"/>
    </row>
    <row r="5866" spans="1:12">
      <c r="A5866" s="24"/>
      <c r="B5866" s="24"/>
      <c r="K5866" s="24"/>
      <c r="L5866" s="24"/>
    </row>
    <row r="5867" spans="1:12">
      <c r="A5867" s="24"/>
      <c r="B5867" s="24"/>
      <c r="K5867" s="24"/>
      <c r="L5867" s="24"/>
    </row>
    <row r="5868" spans="1:12">
      <c r="A5868" s="24"/>
      <c r="B5868" s="24"/>
      <c r="K5868" s="24"/>
      <c r="L5868" s="24"/>
    </row>
    <row r="5869" spans="1:12">
      <c r="A5869" s="24"/>
      <c r="B5869" s="24"/>
      <c r="K5869" s="24"/>
      <c r="L5869" s="24"/>
    </row>
    <row r="5870" spans="1:12">
      <c r="A5870" s="24"/>
      <c r="B5870" s="24"/>
      <c r="K5870" s="24"/>
      <c r="L5870" s="24"/>
    </row>
    <row r="5871" spans="1:12">
      <c r="A5871" s="24"/>
      <c r="B5871" s="24"/>
      <c r="K5871" s="24"/>
      <c r="L5871" s="24"/>
    </row>
    <row r="5872" spans="1:12">
      <c r="A5872" s="24"/>
      <c r="B5872" s="24"/>
      <c r="K5872" s="24"/>
      <c r="L5872" s="24"/>
    </row>
    <row r="5873" spans="1:12">
      <c r="A5873" s="24"/>
      <c r="B5873" s="24"/>
      <c r="K5873" s="24"/>
      <c r="L5873" s="24"/>
    </row>
    <row r="5874" spans="1:12">
      <c r="A5874" s="24"/>
      <c r="B5874" s="24"/>
      <c r="K5874" s="24"/>
      <c r="L5874" s="24"/>
    </row>
    <row r="5875" spans="1:12">
      <c r="A5875" s="24"/>
      <c r="B5875" s="24"/>
      <c r="K5875" s="24"/>
      <c r="L5875" s="24"/>
    </row>
    <row r="5876" spans="1:12">
      <c r="A5876" s="24"/>
      <c r="B5876" s="24"/>
      <c r="K5876" s="24"/>
      <c r="L5876" s="24"/>
    </row>
    <row r="5877" spans="1:12">
      <c r="A5877" s="24"/>
      <c r="B5877" s="24"/>
      <c r="K5877" s="24"/>
      <c r="L5877" s="24"/>
    </row>
    <row r="5878" spans="1:12">
      <c r="A5878" s="24"/>
      <c r="B5878" s="24"/>
      <c r="K5878" s="24"/>
      <c r="L5878" s="24"/>
    </row>
    <row r="5879" spans="1:12">
      <c r="A5879" s="24"/>
      <c r="B5879" s="24"/>
      <c r="K5879" s="24"/>
      <c r="L5879" s="24"/>
    </row>
    <row r="5880" spans="1:12">
      <c r="A5880" s="24"/>
      <c r="B5880" s="24"/>
      <c r="K5880" s="24"/>
      <c r="L5880" s="24"/>
    </row>
    <row r="5881" spans="1:12">
      <c r="A5881" s="24"/>
      <c r="B5881" s="24"/>
      <c r="K5881" s="24"/>
      <c r="L5881" s="24"/>
    </row>
    <row r="5882" spans="1:12">
      <c r="A5882" s="24"/>
      <c r="B5882" s="24"/>
      <c r="K5882" s="24"/>
      <c r="L5882" s="24"/>
    </row>
    <row r="5883" spans="1:12">
      <c r="A5883" s="24"/>
      <c r="B5883" s="24"/>
      <c r="K5883" s="24"/>
      <c r="L5883" s="24"/>
    </row>
    <row r="5884" spans="1:12">
      <c r="A5884" s="24"/>
      <c r="B5884" s="24"/>
      <c r="K5884" s="24"/>
      <c r="L5884" s="24"/>
    </row>
    <row r="5885" spans="1:12">
      <c r="A5885" s="24"/>
      <c r="B5885" s="24"/>
      <c r="K5885" s="24"/>
      <c r="L5885" s="24"/>
    </row>
    <row r="5886" spans="1:12">
      <c r="A5886" s="24"/>
      <c r="B5886" s="24"/>
      <c r="K5886" s="24"/>
      <c r="L5886" s="24"/>
    </row>
    <row r="5887" spans="1:12">
      <c r="A5887" s="24"/>
      <c r="B5887" s="24"/>
      <c r="K5887" s="24"/>
      <c r="L5887" s="24"/>
    </row>
    <row r="5888" spans="1:12">
      <c r="A5888" s="24"/>
      <c r="B5888" s="24"/>
      <c r="K5888" s="24"/>
      <c r="L5888" s="24"/>
    </row>
    <row r="5889" spans="1:12">
      <c r="A5889" s="24"/>
      <c r="B5889" s="24"/>
      <c r="K5889" s="24"/>
      <c r="L5889" s="24"/>
    </row>
    <row r="5890" spans="1:12">
      <c r="A5890" s="24"/>
      <c r="B5890" s="24"/>
      <c r="K5890" s="24"/>
      <c r="L5890" s="24"/>
    </row>
    <row r="5891" spans="1:12">
      <c r="A5891" s="24"/>
      <c r="B5891" s="24"/>
      <c r="K5891" s="24"/>
      <c r="L5891" s="24"/>
    </row>
    <row r="5892" spans="1:12">
      <c r="A5892" s="24"/>
      <c r="B5892" s="24"/>
      <c r="K5892" s="24"/>
      <c r="L5892" s="24"/>
    </row>
    <row r="5893" spans="1:12">
      <c r="A5893" s="24"/>
      <c r="B5893" s="24"/>
      <c r="K5893" s="24"/>
      <c r="L5893" s="24"/>
    </row>
    <row r="5894" spans="1:12">
      <c r="A5894" s="24"/>
      <c r="B5894" s="24"/>
      <c r="K5894" s="24"/>
      <c r="L5894" s="24"/>
    </row>
    <row r="5895" spans="1:12">
      <c r="A5895" s="24"/>
      <c r="B5895" s="24"/>
      <c r="K5895" s="24"/>
      <c r="L5895" s="24"/>
    </row>
    <row r="5896" spans="1:12">
      <c r="A5896" s="24"/>
      <c r="B5896" s="24"/>
      <c r="K5896" s="24"/>
      <c r="L5896" s="24"/>
    </row>
    <row r="5897" spans="1:12">
      <c r="A5897" s="24"/>
      <c r="B5897" s="24"/>
      <c r="K5897" s="24"/>
      <c r="L5897" s="24"/>
    </row>
    <row r="5898" spans="1:12">
      <c r="A5898" s="24"/>
      <c r="B5898" s="24"/>
      <c r="K5898" s="24"/>
      <c r="L5898" s="24"/>
    </row>
    <row r="5899" spans="1:12">
      <c r="A5899" s="24"/>
      <c r="B5899" s="24"/>
      <c r="K5899" s="24"/>
      <c r="L5899" s="24"/>
    </row>
    <row r="5900" spans="1:12">
      <c r="A5900" s="24"/>
      <c r="B5900" s="24"/>
      <c r="K5900" s="24"/>
      <c r="L5900" s="24"/>
    </row>
    <row r="5901" spans="1:12">
      <c r="A5901" s="24"/>
      <c r="B5901" s="24"/>
      <c r="K5901" s="24"/>
      <c r="L5901" s="24"/>
    </row>
    <row r="5902" spans="1:12">
      <c r="A5902" s="24"/>
      <c r="B5902" s="24"/>
      <c r="K5902" s="24"/>
      <c r="L5902" s="24"/>
    </row>
    <row r="5903" spans="1:12">
      <c r="A5903" s="24"/>
      <c r="B5903" s="24"/>
      <c r="K5903" s="24"/>
      <c r="L5903" s="24"/>
    </row>
    <row r="5904" spans="1:12">
      <c r="A5904" s="24"/>
      <c r="B5904" s="24"/>
      <c r="K5904" s="24"/>
      <c r="L5904" s="24"/>
    </row>
    <row r="5905" spans="1:12">
      <c r="A5905" s="24"/>
      <c r="B5905" s="24"/>
      <c r="K5905" s="24"/>
      <c r="L5905" s="24"/>
    </row>
    <row r="5906" spans="1:12">
      <c r="A5906" s="24"/>
      <c r="B5906" s="24"/>
      <c r="K5906" s="24"/>
      <c r="L5906" s="24"/>
    </row>
    <row r="5907" spans="1:12">
      <c r="A5907" s="24"/>
      <c r="B5907" s="24"/>
      <c r="K5907" s="24"/>
      <c r="L5907" s="24"/>
    </row>
    <row r="5908" spans="1:12">
      <c r="A5908" s="24"/>
      <c r="B5908" s="24"/>
      <c r="K5908" s="24"/>
      <c r="L5908" s="24"/>
    </row>
    <row r="5909" spans="1:12">
      <c r="A5909" s="24"/>
      <c r="B5909" s="24"/>
      <c r="K5909" s="24"/>
      <c r="L5909" s="24"/>
    </row>
    <row r="5910" spans="1:12">
      <c r="A5910" s="24"/>
      <c r="B5910" s="24"/>
      <c r="K5910" s="24"/>
      <c r="L5910" s="24"/>
    </row>
    <row r="5911" spans="1:12">
      <c r="A5911" s="24"/>
      <c r="B5911" s="24"/>
      <c r="K5911" s="24"/>
      <c r="L5911" s="24"/>
    </row>
    <row r="5912" spans="1:12">
      <c r="A5912" s="24"/>
      <c r="B5912" s="24"/>
      <c r="K5912" s="24"/>
      <c r="L5912" s="24"/>
    </row>
    <row r="5913" spans="1:12">
      <c r="A5913" s="24"/>
      <c r="B5913" s="24"/>
      <c r="K5913" s="24"/>
      <c r="L5913" s="24"/>
    </row>
    <row r="5914" spans="1:12">
      <c r="A5914" s="24"/>
      <c r="B5914" s="24"/>
      <c r="K5914" s="24"/>
      <c r="L5914" s="24"/>
    </row>
    <row r="5915" spans="1:12">
      <c r="A5915" s="24"/>
      <c r="B5915" s="24"/>
      <c r="K5915" s="24"/>
      <c r="L5915" s="24"/>
    </row>
    <row r="5916" spans="1:12">
      <c r="A5916" s="24"/>
      <c r="B5916" s="24"/>
      <c r="K5916" s="24"/>
      <c r="L5916" s="24"/>
    </row>
    <row r="5917" spans="1:12">
      <c r="A5917" s="24"/>
      <c r="B5917" s="24"/>
      <c r="K5917" s="24"/>
      <c r="L5917" s="24"/>
    </row>
    <row r="5918" spans="1:12">
      <c r="A5918" s="24"/>
      <c r="B5918" s="24"/>
      <c r="K5918" s="24"/>
      <c r="L5918" s="24"/>
    </row>
    <row r="5919" spans="1:12">
      <c r="A5919" s="24"/>
      <c r="B5919" s="24"/>
      <c r="K5919" s="24"/>
      <c r="L5919" s="24"/>
    </row>
    <row r="5920" spans="1:12">
      <c r="A5920" s="24"/>
      <c r="B5920" s="24"/>
      <c r="K5920" s="24"/>
      <c r="L5920" s="24"/>
    </row>
    <row r="5921" spans="1:12">
      <c r="A5921" s="24"/>
      <c r="B5921" s="24"/>
      <c r="K5921" s="24"/>
      <c r="L5921" s="24"/>
    </row>
    <row r="5922" spans="1:12">
      <c r="A5922" s="24"/>
      <c r="B5922" s="24"/>
      <c r="K5922" s="24"/>
      <c r="L5922" s="24"/>
    </row>
    <row r="5923" spans="1:12">
      <c r="A5923" s="24"/>
      <c r="B5923" s="24"/>
      <c r="K5923" s="24"/>
      <c r="L5923" s="24"/>
    </row>
    <row r="5924" spans="1:12">
      <c r="A5924" s="24"/>
      <c r="B5924" s="24"/>
      <c r="K5924" s="24"/>
      <c r="L5924" s="24"/>
    </row>
    <row r="5925" spans="1:12">
      <c r="A5925" s="24"/>
      <c r="B5925" s="24"/>
      <c r="K5925" s="24"/>
      <c r="L5925" s="24"/>
    </row>
    <row r="5926" spans="1:12">
      <c r="A5926" s="24"/>
      <c r="B5926" s="24"/>
      <c r="K5926" s="24"/>
      <c r="L5926" s="24"/>
    </row>
    <row r="5927" spans="1:12">
      <c r="A5927" s="24"/>
      <c r="B5927" s="24"/>
      <c r="K5927" s="24"/>
      <c r="L5927" s="24"/>
    </row>
    <row r="5928" spans="1:12">
      <c r="A5928" s="24"/>
      <c r="B5928" s="24"/>
      <c r="K5928" s="24"/>
      <c r="L5928" s="24"/>
    </row>
    <row r="5929" spans="1:12">
      <c r="A5929" s="24"/>
      <c r="B5929" s="24"/>
      <c r="K5929" s="24"/>
      <c r="L5929" s="24"/>
    </row>
    <row r="5930" spans="1:12">
      <c r="A5930" s="24"/>
      <c r="B5930" s="24"/>
      <c r="K5930" s="24"/>
      <c r="L5930" s="24"/>
    </row>
    <row r="5931" spans="1:12">
      <c r="A5931" s="24"/>
      <c r="B5931" s="24"/>
      <c r="K5931" s="24"/>
      <c r="L5931" s="24"/>
    </row>
    <row r="5932" spans="1:12">
      <c r="A5932" s="24"/>
      <c r="B5932" s="24"/>
      <c r="K5932" s="24"/>
      <c r="L5932" s="24"/>
    </row>
    <row r="5933" spans="1:12">
      <c r="A5933" s="24"/>
      <c r="B5933" s="24"/>
      <c r="K5933" s="24"/>
      <c r="L5933" s="24"/>
    </row>
    <row r="5934" spans="1:12">
      <c r="A5934" s="24"/>
      <c r="B5934" s="24"/>
      <c r="K5934" s="24"/>
      <c r="L5934" s="24"/>
    </row>
    <row r="5935" spans="1:12">
      <c r="A5935" s="24"/>
      <c r="B5935" s="24"/>
      <c r="K5935" s="24"/>
      <c r="L5935" s="24"/>
    </row>
    <row r="5936" spans="1:12">
      <c r="A5936" s="24"/>
      <c r="B5936" s="24"/>
      <c r="K5936" s="24"/>
      <c r="L5936" s="24"/>
    </row>
    <row r="5937" spans="1:12">
      <c r="A5937" s="24"/>
      <c r="B5937" s="24"/>
      <c r="K5937" s="24"/>
      <c r="L5937" s="24"/>
    </row>
    <row r="5938" spans="1:12">
      <c r="A5938" s="24"/>
      <c r="B5938" s="24"/>
      <c r="K5938" s="24"/>
      <c r="L5938" s="24"/>
    </row>
    <row r="5939" spans="1:12">
      <c r="A5939" s="24"/>
      <c r="B5939" s="24"/>
      <c r="K5939" s="24"/>
      <c r="L5939" s="24"/>
    </row>
    <row r="5940" spans="1:12">
      <c r="A5940" s="24"/>
      <c r="B5940" s="24"/>
      <c r="K5940" s="24"/>
      <c r="L5940" s="24"/>
    </row>
    <row r="5941" spans="1:12">
      <c r="A5941" s="24"/>
      <c r="B5941" s="24"/>
      <c r="K5941" s="24"/>
      <c r="L5941" s="24"/>
    </row>
    <row r="5942" spans="1:12">
      <c r="A5942" s="24"/>
      <c r="B5942" s="24"/>
      <c r="K5942" s="24"/>
      <c r="L5942" s="24"/>
    </row>
    <row r="5943" spans="1:12">
      <c r="A5943" s="24"/>
      <c r="B5943" s="24"/>
      <c r="K5943" s="24"/>
      <c r="L5943" s="24"/>
    </row>
    <row r="5944" spans="1:12">
      <c r="A5944" s="24"/>
      <c r="B5944" s="24"/>
      <c r="K5944" s="24"/>
      <c r="L5944" s="24"/>
    </row>
    <row r="5945" spans="1:12">
      <c r="A5945" s="24"/>
      <c r="B5945" s="24"/>
      <c r="K5945" s="24"/>
      <c r="L5945" s="24"/>
    </row>
    <row r="5946" spans="1:12">
      <c r="A5946" s="24"/>
      <c r="B5946" s="24"/>
      <c r="K5946" s="24"/>
      <c r="L5946" s="24"/>
    </row>
    <row r="5947" spans="1:12">
      <c r="A5947" s="24"/>
      <c r="B5947" s="24"/>
      <c r="K5947" s="24"/>
      <c r="L5947" s="24"/>
    </row>
    <row r="5948" spans="1:12">
      <c r="A5948" s="24"/>
      <c r="B5948" s="24"/>
      <c r="K5948" s="24"/>
      <c r="L5948" s="24"/>
    </row>
    <row r="5949" spans="1:12">
      <c r="A5949" s="24"/>
      <c r="B5949" s="24"/>
      <c r="K5949" s="24"/>
      <c r="L5949" s="24"/>
    </row>
    <row r="5950" spans="1:12">
      <c r="A5950" s="24"/>
      <c r="B5950" s="24"/>
      <c r="K5950" s="24"/>
      <c r="L5950" s="24"/>
    </row>
    <row r="5951" spans="1:12">
      <c r="A5951" s="24"/>
      <c r="B5951" s="24"/>
      <c r="K5951" s="24"/>
      <c r="L5951" s="24"/>
    </row>
    <row r="5952" spans="1:12">
      <c r="A5952" s="24"/>
      <c r="B5952" s="24"/>
      <c r="K5952" s="24"/>
      <c r="L5952" s="24"/>
    </row>
    <row r="5953" spans="1:12">
      <c r="A5953" s="24"/>
      <c r="B5953" s="24"/>
      <c r="K5953" s="24"/>
      <c r="L5953" s="24"/>
    </row>
    <row r="5954" spans="1:12">
      <c r="A5954" s="24"/>
      <c r="B5954" s="24"/>
      <c r="K5954" s="24"/>
      <c r="L5954" s="24"/>
    </row>
    <row r="5955" spans="1:12">
      <c r="A5955" s="24"/>
      <c r="B5955" s="24"/>
      <c r="K5955" s="24"/>
      <c r="L5955" s="24"/>
    </row>
    <row r="5956" spans="1:12">
      <c r="A5956" s="24"/>
      <c r="B5956" s="24"/>
      <c r="K5956" s="24"/>
      <c r="L5956" s="24"/>
    </row>
    <row r="5957" spans="1:12">
      <c r="A5957" s="24"/>
      <c r="B5957" s="24"/>
      <c r="K5957" s="24"/>
      <c r="L5957" s="24"/>
    </row>
    <row r="5958" spans="1:12">
      <c r="A5958" s="24"/>
      <c r="B5958" s="24"/>
      <c r="K5958" s="24"/>
      <c r="L5958" s="24"/>
    </row>
    <row r="5959" spans="1:12">
      <c r="A5959" s="24"/>
      <c r="B5959" s="24"/>
      <c r="K5959" s="24"/>
      <c r="L5959" s="24"/>
    </row>
    <row r="5960" spans="1:12">
      <c r="A5960" s="24"/>
      <c r="B5960" s="24"/>
      <c r="K5960" s="24"/>
      <c r="L5960" s="24"/>
    </row>
    <row r="5961" spans="1:12">
      <c r="A5961" s="24"/>
      <c r="B5961" s="24"/>
      <c r="K5961" s="24"/>
      <c r="L5961" s="24"/>
    </row>
    <row r="5962" spans="1:12">
      <c r="A5962" s="24"/>
      <c r="B5962" s="24"/>
      <c r="K5962" s="24"/>
      <c r="L5962" s="24"/>
    </row>
    <row r="5963" spans="1:12">
      <c r="A5963" s="24"/>
      <c r="B5963" s="24"/>
      <c r="K5963" s="24"/>
      <c r="L5963" s="24"/>
    </row>
    <row r="5964" spans="1:12">
      <c r="A5964" s="24"/>
      <c r="B5964" s="24"/>
      <c r="K5964" s="24"/>
      <c r="L5964" s="24"/>
    </row>
    <row r="5965" spans="1:12">
      <c r="A5965" s="24"/>
      <c r="B5965" s="24"/>
      <c r="K5965" s="24"/>
      <c r="L5965" s="24"/>
    </row>
    <row r="5966" spans="1:12">
      <c r="A5966" s="24"/>
      <c r="B5966" s="24"/>
      <c r="K5966" s="24"/>
      <c r="L5966" s="24"/>
    </row>
    <row r="5967" spans="1:12">
      <c r="A5967" s="24"/>
      <c r="B5967" s="24"/>
      <c r="K5967" s="24"/>
      <c r="L5967" s="24"/>
    </row>
    <row r="5968" spans="1:12">
      <c r="A5968" s="24"/>
      <c r="B5968" s="24"/>
      <c r="K5968" s="24"/>
      <c r="L5968" s="24"/>
    </row>
    <row r="5969" spans="1:12">
      <c r="A5969" s="24"/>
      <c r="B5969" s="24"/>
      <c r="K5969" s="24"/>
      <c r="L5969" s="24"/>
    </row>
    <row r="5970" spans="1:12">
      <c r="A5970" s="24"/>
      <c r="B5970" s="24"/>
      <c r="K5970" s="24"/>
      <c r="L5970" s="24"/>
    </row>
    <row r="5971" spans="1:12">
      <c r="A5971" s="24"/>
      <c r="B5971" s="24"/>
      <c r="K5971" s="24"/>
      <c r="L5971" s="24"/>
    </row>
    <row r="5972" spans="1:12">
      <c r="A5972" s="24"/>
      <c r="B5972" s="24"/>
      <c r="K5972" s="24"/>
      <c r="L5972" s="24"/>
    </row>
    <row r="5973" spans="1:12">
      <c r="A5973" s="24"/>
      <c r="B5973" s="24"/>
      <c r="K5973" s="24"/>
      <c r="L5973" s="24"/>
    </row>
    <row r="5974" spans="1:12">
      <c r="A5974" s="24"/>
      <c r="B5974" s="24"/>
      <c r="K5974" s="24"/>
      <c r="L5974" s="24"/>
    </row>
    <row r="5975" spans="1:12">
      <c r="A5975" s="24"/>
      <c r="B5975" s="24"/>
      <c r="K5975" s="24"/>
      <c r="L5975" s="24"/>
    </row>
    <row r="5976" spans="1:12">
      <c r="A5976" s="24"/>
      <c r="B5976" s="24"/>
      <c r="K5976" s="24"/>
      <c r="L5976" s="24"/>
    </row>
    <row r="5977" spans="1:12">
      <c r="A5977" s="24"/>
      <c r="B5977" s="24"/>
      <c r="K5977" s="24"/>
      <c r="L5977" s="24"/>
    </row>
    <row r="5978" spans="1:12">
      <c r="A5978" s="24"/>
      <c r="B5978" s="24"/>
      <c r="K5978" s="24"/>
      <c r="L5978" s="24"/>
    </row>
    <row r="5979" spans="1:12">
      <c r="A5979" s="24"/>
      <c r="B5979" s="24"/>
      <c r="K5979" s="24"/>
      <c r="L5979" s="24"/>
    </row>
    <row r="5980" spans="1:12">
      <c r="A5980" s="24"/>
      <c r="B5980" s="24"/>
      <c r="K5980" s="24"/>
      <c r="L5980" s="24"/>
    </row>
    <row r="5981" spans="1:12">
      <c r="A5981" s="24"/>
      <c r="B5981" s="24"/>
      <c r="K5981" s="24"/>
      <c r="L5981" s="24"/>
    </row>
    <row r="5982" spans="1:12">
      <c r="A5982" s="24"/>
      <c r="B5982" s="24"/>
      <c r="K5982" s="24"/>
      <c r="L5982" s="24"/>
    </row>
    <row r="5983" spans="1:12">
      <c r="A5983" s="24"/>
      <c r="B5983" s="24"/>
      <c r="K5983" s="24"/>
      <c r="L5983" s="24"/>
    </row>
    <row r="5984" spans="1:12">
      <c r="A5984" s="24"/>
      <c r="B5984" s="24"/>
      <c r="K5984" s="24"/>
      <c r="L5984" s="24"/>
    </row>
    <row r="5985" spans="1:12">
      <c r="A5985" s="24"/>
      <c r="B5985" s="24"/>
      <c r="K5985" s="24"/>
      <c r="L5985" s="24"/>
    </row>
    <row r="5986" spans="1:12">
      <c r="A5986" s="24"/>
      <c r="B5986" s="24"/>
      <c r="K5986" s="24"/>
      <c r="L5986" s="24"/>
    </row>
    <row r="5987" spans="1:12">
      <c r="A5987" s="24"/>
      <c r="B5987" s="24"/>
      <c r="K5987" s="24"/>
      <c r="L5987" s="24"/>
    </row>
    <row r="5988" spans="1:12">
      <c r="A5988" s="24"/>
      <c r="B5988" s="24"/>
      <c r="K5988" s="24"/>
      <c r="L5988" s="24"/>
    </row>
    <row r="5989" spans="1:12">
      <c r="A5989" s="24"/>
      <c r="B5989" s="24"/>
      <c r="K5989" s="24"/>
      <c r="L5989" s="24"/>
    </row>
    <row r="5990" spans="1:12">
      <c r="A5990" s="24"/>
      <c r="B5990" s="24"/>
      <c r="K5990" s="24"/>
      <c r="L5990" s="24"/>
    </row>
    <row r="5991" spans="1:12">
      <c r="A5991" s="24"/>
      <c r="B5991" s="24"/>
      <c r="K5991" s="24"/>
      <c r="L5991" s="24"/>
    </row>
    <row r="5992" spans="1:12">
      <c r="A5992" s="24"/>
      <c r="B5992" s="24"/>
      <c r="K5992" s="24"/>
      <c r="L5992" s="24"/>
    </row>
    <row r="5993" spans="1:12">
      <c r="A5993" s="24"/>
      <c r="B5993" s="24"/>
      <c r="K5993" s="24"/>
      <c r="L5993" s="24"/>
    </row>
    <row r="5994" spans="1:12">
      <c r="A5994" s="24"/>
      <c r="B5994" s="24"/>
      <c r="K5994" s="24"/>
      <c r="L5994" s="24"/>
    </row>
    <row r="5995" spans="1:12">
      <c r="A5995" s="24"/>
      <c r="B5995" s="24"/>
      <c r="K5995" s="24"/>
      <c r="L5995" s="24"/>
    </row>
    <row r="5996" spans="1:12">
      <c r="A5996" s="24"/>
      <c r="B5996" s="24"/>
      <c r="K5996" s="24"/>
      <c r="L5996" s="24"/>
    </row>
    <row r="5997" spans="1:12">
      <c r="A5997" s="24"/>
      <c r="B5997" s="24"/>
      <c r="K5997" s="24"/>
      <c r="L5997" s="24"/>
    </row>
    <row r="5998" spans="1:12">
      <c r="A5998" s="24"/>
      <c r="B5998" s="24"/>
      <c r="K5998" s="24"/>
      <c r="L5998" s="24"/>
    </row>
    <row r="5999" spans="1:12">
      <c r="A5999" s="24"/>
      <c r="B5999" s="24"/>
      <c r="K5999" s="24"/>
      <c r="L5999" s="24"/>
    </row>
    <row r="6000" spans="1:12">
      <c r="A6000" s="24"/>
      <c r="B6000" s="24"/>
      <c r="K6000" s="24"/>
      <c r="L6000" s="24"/>
    </row>
    <row r="6001" spans="1:12">
      <c r="A6001" s="24"/>
      <c r="B6001" s="24"/>
      <c r="K6001" s="24"/>
      <c r="L6001" s="24"/>
    </row>
    <row r="6002" spans="1:12">
      <c r="A6002" s="24"/>
      <c r="B6002" s="24"/>
      <c r="K6002" s="24"/>
      <c r="L6002" s="24"/>
    </row>
    <row r="6003" spans="1:12">
      <c r="A6003" s="24"/>
      <c r="B6003" s="24"/>
      <c r="K6003" s="24"/>
      <c r="L6003" s="24"/>
    </row>
    <row r="6004" spans="1:12">
      <c r="A6004" s="24"/>
      <c r="B6004" s="24"/>
      <c r="K6004" s="24"/>
      <c r="L6004" s="24"/>
    </row>
    <row r="6005" spans="1:12">
      <c r="A6005" s="24"/>
      <c r="B6005" s="24"/>
      <c r="K6005" s="24"/>
      <c r="L6005" s="24"/>
    </row>
    <row r="6006" spans="1:12">
      <c r="A6006" s="24"/>
      <c r="B6006" s="24"/>
      <c r="K6006" s="24"/>
      <c r="L6006" s="24"/>
    </row>
    <row r="6007" spans="1:12">
      <c r="A6007" s="24"/>
      <c r="B6007" s="24"/>
      <c r="K6007" s="24"/>
      <c r="L6007" s="24"/>
    </row>
    <row r="6008" spans="1:12">
      <c r="A6008" s="24"/>
      <c r="B6008" s="24"/>
      <c r="K6008" s="24"/>
      <c r="L6008" s="24"/>
    </row>
    <row r="6009" spans="1:12">
      <c r="A6009" s="24"/>
      <c r="B6009" s="24"/>
      <c r="K6009" s="24"/>
      <c r="L6009" s="24"/>
    </row>
    <row r="6010" spans="1:12">
      <c r="A6010" s="24"/>
      <c r="B6010" s="24"/>
      <c r="K6010" s="24"/>
      <c r="L6010" s="24"/>
    </row>
    <row r="6011" spans="1:12">
      <c r="A6011" s="24"/>
      <c r="B6011" s="24"/>
      <c r="K6011" s="24"/>
      <c r="L6011" s="24"/>
    </row>
    <row r="6012" spans="1:12">
      <c r="A6012" s="24"/>
      <c r="B6012" s="24"/>
      <c r="K6012" s="24"/>
      <c r="L6012" s="24"/>
    </row>
    <row r="6013" spans="1:12">
      <c r="A6013" s="24"/>
      <c r="B6013" s="24"/>
      <c r="K6013" s="24"/>
      <c r="L6013" s="24"/>
    </row>
    <row r="6014" spans="1:12">
      <c r="A6014" s="24"/>
      <c r="B6014" s="24"/>
      <c r="K6014" s="24"/>
      <c r="L6014" s="24"/>
    </row>
    <row r="6015" spans="1:12">
      <c r="A6015" s="24"/>
      <c r="B6015" s="24"/>
      <c r="K6015" s="24"/>
      <c r="L6015" s="24"/>
    </row>
    <row r="6016" spans="1:12">
      <c r="A6016" s="24"/>
      <c r="B6016" s="24"/>
      <c r="K6016" s="24"/>
      <c r="L6016" s="24"/>
    </row>
    <row r="6017" spans="1:12">
      <c r="A6017" s="24"/>
      <c r="B6017" s="24"/>
      <c r="K6017" s="24"/>
      <c r="L6017" s="24"/>
    </row>
    <row r="6018" spans="1:12">
      <c r="A6018" s="24"/>
      <c r="B6018" s="24"/>
      <c r="K6018" s="24"/>
      <c r="L6018" s="24"/>
    </row>
    <row r="6019" spans="1:12">
      <c r="A6019" s="24"/>
      <c r="B6019" s="24"/>
      <c r="K6019" s="24"/>
      <c r="L6019" s="24"/>
    </row>
    <row r="6020" spans="1:12">
      <c r="A6020" s="24"/>
      <c r="B6020" s="24"/>
      <c r="K6020" s="24"/>
      <c r="L6020" s="24"/>
    </row>
    <row r="6021" spans="1:12">
      <c r="A6021" s="24"/>
      <c r="B6021" s="24"/>
      <c r="K6021" s="24"/>
      <c r="L6021" s="24"/>
    </row>
    <row r="6022" spans="1:12">
      <c r="A6022" s="24"/>
      <c r="B6022" s="24"/>
      <c r="K6022" s="24"/>
      <c r="L6022" s="24"/>
    </row>
    <row r="6023" spans="1:12">
      <c r="A6023" s="24"/>
      <c r="B6023" s="24"/>
      <c r="K6023" s="24"/>
      <c r="L6023" s="24"/>
    </row>
    <row r="6024" spans="1:12">
      <c r="A6024" s="24"/>
      <c r="B6024" s="24"/>
      <c r="K6024" s="24"/>
      <c r="L6024" s="24"/>
    </row>
    <row r="6025" spans="1:12">
      <c r="A6025" s="24"/>
      <c r="B6025" s="24"/>
      <c r="K6025" s="24"/>
      <c r="L6025" s="24"/>
    </row>
    <row r="6026" spans="1:12">
      <c r="A6026" s="24"/>
      <c r="B6026" s="24"/>
      <c r="K6026" s="24"/>
      <c r="L6026" s="24"/>
    </row>
    <row r="6027" spans="1:12">
      <c r="A6027" s="24"/>
      <c r="B6027" s="24"/>
      <c r="K6027" s="24"/>
      <c r="L6027" s="24"/>
    </row>
    <row r="6028" spans="1:12">
      <c r="A6028" s="24"/>
      <c r="B6028" s="24"/>
      <c r="K6028" s="24"/>
      <c r="L6028" s="24"/>
    </row>
    <row r="6029" spans="1:12">
      <c r="A6029" s="24"/>
      <c r="B6029" s="24"/>
      <c r="K6029" s="24"/>
      <c r="L6029" s="24"/>
    </row>
    <row r="6030" spans="1:12">
      <c r="A6030" s="24"/>
      <c r="B6030" s="24"/>
      <c r="K6030" s="24"/>
      <c r="L6030" s="24"/>
    </row>
    <row r="6031" spans="1:12">
      <c r="A6031" s="24"/>
      <c r="B6031" s="24"/>
      <c r="K6031" s="24"/>
      <c r="L6031" s="24"/>
    </row>
    <row r="6032" spans="1:12">
      <c r="A6032" s="24"/>
      <c r="B6032" s="24"/>
      <c r="K6032" s="24"/>
      <c r="L6032" s="24"/>
    </row>
    <row r="6033" spans="1:12">
      <c r="A6033" s="24"/>
      <c r="B6033" s="24"/>
      <c r="K6033" s="24"/>
      <c r="L6033" s="24"/>
    </row>
    <row r="6034" spans="1:12">
      <c r="A6034" s="24"/>
      <c r="B6034" s="24"/>
      <c r="K6034" s="24"/>
      <c r="L6034" s="24"/>
    </row>
    <row r="6035" spans="1:12">
      <c r="A6035" s="24"/>
      <c r="B6035" s="24"/>
      <c r="K6035" s="24"/>
      <c r="L6035" s="24"/>
    </row>
    <row r="6036" spans="1:12">
      <c r="A6036" s="24"/>
      <c r="B6036" s="24"/>
      <c r="K6036" s="24"/>
      <c r="L6036" s="24"/>
    </row>
    <row r="6037" spans="1:12">
      <c r="A6037" s="24"/>
      <c r="B6037" s="24"/>
      <c r="K6037" s="24"/>
      <c r="L6037" s="24"/>
    </row>
    <row r="6038" spans="1:12">
      <c r="A6038" s="24"/>
      <c r="B6038" s="24"/>
      <c r="K6038" s="24"/>
      <c r="L6038" s="24"/>
    </row>
    <row r="6039" spans="1:12">
      <c r="A6039" s="24"/>
      <c r="B6039" s="24"/>
      <c r="K6039" s="24"/>
      <c r="L6039" s="24"/>
    </row>
    <row r="6040" spans="1:12">
      <c r="A6040" s="24"/>
      <c r="B6040" s="24"/>
      <c r="K6040" s="24"/>
      <c r="L6040" s="24"/>
    </row>
    <row r="6041" spans="1:12">
      <c r="A6041" s="24"/>
      <c r="B6041" s="24"/>
      <c r="K6041" s="24"/>
      <c r="L6041" s="24"/>
    </row>
    <row r="6042" spans="1:12">
      <c r="A6042" s="24"/>
      <c r="B6042" s="24"/>
      <c r="K6042" s="24"/>
      <c r="L6042" s="24"/>
    </row>
    <row r="6043" spans="1:12">
      <c r="A6043" s="24"/>
      <c r="B6043" s="24"/>
      <c r="K6043" s="24"/>
      <c r="L6043" s="24"/>
    </row>
    <row r="6044" spans="1:12">
      <c r="A6044" s="24"/>
      <c r="B6044" s="24"/>
      <c r="K6044" s="24"/>
      <c r="L6044" s="24"/>
    </row>
    <row r="6045" spans="1:12">
      <c r="A6045" s="24"/>
      <c r="B6045" s="24"/>
      <c r="K6045" s="24"/>
      <c r="L6045" s="24"/>
    </row>
    <row r="6046" spans="1:12">
      <c r="A6046" s="24"/>
      <c r="B6046" s="24"/>
      <c r="K6046" s="24"/>
      <c r="L6046" s="24"/>
    </row>
    <row r="6047" spans="1:12">
      <c r="A6047" s="24"/>
      <c r="B6047" s="24"/>
      <c r="K6047" s="24"/>
      <c r="L6047" s="24"/>
    </row>
    <row r="6048" spans="1:12">
      <c r="A6048" s="24"/>
      <c r="B6048" s="24"/>
      <c r="K6048" s="24"/>
      <c r="L6048" s="24"/>
    </row>
    <row r="6049" spans="1:12">
      <c r="A6049" s="24"/>
      <c r="B6049" s="24"/>
      <c r="K6049" s="24"/>
      <c r="L6049" s="24"/>
    </row>
    <row r="6050" spans="1:12">
      <c r="A6050" s="24"/>
      <c r="B6050" s="24"/>
      <c r="K6050" s="24"/>
      <c r="L6050" s="24"/>
    </row>
    <row r="6051" spans="1:12">
      <c r="A6051" s="24"/>
      <c r="B6051" s="24"/>
      <c r="K6051" s="24"/>
      <c r="L6051" s="24"/>
    </row>
    <row r="6052" spans="1:12">
      <c r="A6052" s="24"/>
      <c r="B6052" s="24"/>
      <c r="K6052" s="24"/>
      <c r="L6052" s="24"/>
    </row>
    <row r="6053" spans="1:12">
      <c r="A6053" s="24"/>
      <c r="B6053" s="24"/>
      <c r="K6053" s="24"/>
      <c r="L6053" s="24"/>
    </row>
    <row r="6054" spans="1:12">
      <c r="A6054" s="24"/>
      <c r="B6054" s="24"/>
      <c r="K6054" s="24"/>
      <c r="L6054" s="24"/>
    </row>
    <row r="6055" spans="1:12">
      <c r="A6055" s="24"/>
      <c r="B6055" s="24"/>
      <c r="K6055" s="24"/>
      <c r="L6055" s="24"/>
    </row>
    <row r="6056" spans="1:12">
      <c r="A6056" s="24"/>
      <c r="B6056" s="24"/>
      <c r="K6056" s="24"/>
      <c r="L6056" s="24"/>
    </row>
    <row r="6057" spans="1:12">
      <c r="A6057" s="24"/>
      <c r="B6057" s="24"/>
      <c r="K6057" s="24"/>
      <c r="L6057" s="24"/>
    </row>
    <row r="6058" spans="1:12">
      <c r="A6058" s="24"/>
      <c r="B6058" s="24"/>
      <c r="K6058" s="24"/>
      <c r="L6058" s="24"/>
    </row>
    <row r="6059" spans="1:12">
      <c r="A6059" s="24"/>
      <c r="B6059" s="24"/>
      <c r="K6059" s="24"/>
      <c r="L6059" s="24"/>
    </row>
    <row r="6060" spans="1:12">
      <c r="A6060" s="24"/>
      <c r="B6060" s="24"/>
      <c r="K6060" s="24"/>
      <c r="L6060" s="24"/>
    </row>
    <row r="6061" spans="1:12">
      <c r="A6061" s="24"/>
      <c r="B6061" s="24"/>
      <c r="K6061" s="24"/>
      <c r="L6061" s="24"/>
    </row>
    <row r="6062" spans="1:12">
      <c r="A6062" s="24"/>
      <c r="B6062" s="24"/>
      <c r="K6062" s="24"/>
      <c r="L6062" s="24"/>
    </row>
    <row r="6063" spans="1:12">
      <c r="A6063" s="24"/>
      <c r="B6063" s="24"/>
      <c r="K6063" s="24"/>
      <c r="L6063" s="24"/>
    </row>
    <row r="6064" spans="1:12">
      <c r="A6064" s="24"/>
      <c r="B6064" s="24"/>
      <c r="K6064" s="24"/>
      <c r="L6064" s="24"/>
    </row>
    <row r="6065" spans="1:12">
      <c r="A6065" s="24"/>
      <c r="B6065" s="24"/>
      <c r="K6065" s="24"/>
      <c r="L6065" s="24"/>
    </row>
    <row r="6066" spans="1:12">
      <c r="A6066" s="24"/>
      <c r="B6066" s="24"/>
      <c r="K6066" s="24"/>
      <c r="L6066" s="24"/>
    </row>
    <row r="6067" spans="1:12">
      <c r="A6067" s="24"/>
      <c r="B6067" s="24"/>
      <c r="K6067" s="24"/>
      <c r="L6067" s="24"/>
    </row>
    <row r="6068" spans="1:12">
      <c r="A6068" s="24"/>
      <c r="B6068" s="24"/>
      <c r="K6068" s="24"/>
      <c r="L6068" s="24"/>
    </row>
    <row r="6069" spans="1:12">
      <c r="A6069" s="24"/>
      <c r="B6069" s="24"/>
      <c r="K6069" s="24"/>
      <c r="L6069" s="24"/>
    </row>
    <row r="6070" spans="1:12">
      <c r="A6070" s="24"/>
      <c r="B6070" s="24"/>
      <c r="K6070" s="24"/>
      <c r="L6070" s="24"/>
    </row>
    <row r="6071" spans="1:12">
      <c r="A6071" s="24"/>
      <c r="B6071" s="24"/>
      <c r="K6071" s="24"/>
      <c r="L6071" s="24"/>
    </row>
    <row r="6072" spans="1:12">
      <c r="A6072" s="24"/>
      <c r="B6072" s="24"/>
      <c r="K6072" s="24"/>
      <c r="L6072" s="24"/>
    </row>
    <row r="6073" spans="1:12">
      <c r="A6073" s="24"/>
      <c r="B6073" s="24"/>
      <c r="K6073" s="24"/>
      <c r="L6073" s="24"/>
    </row>
    <row r="6074" spans="1:12">
      <c r="A6074" s="24"/>
      <c r="B6074" s="24"/>
      <c r="K6074" s="24"/>
      <c r="L6074" s="24"/>
    </row>
    <row r="6075" spans="1:12">
      <c r="A6075" s="24"/>
      <c r="B6075" s="24"/>
      <c r="K6075" s="24"/>
      <c r="L6075" s="24"/>
    </row>
    <row r="6076" spans="1:12">
      <c r="A6076" s="24"/>
      <c r="B6076" s="24"/>
      <c r="K6076" s="24"/>
      <c r="L6076" s="24"/>
    </row>
    <row r="6077" spans="1:12">
      <c r="A6077" s="24"/>
      <c r="B6077" s="24"/>
      <c r="K6077" s="24"/>
      <c r="L6077" s="24"/>
    </row>
    <row r="6078" spans="1:12">
      <c r="A6078" s="24"/>
      <c r="B6078" s="24"/>
      <c r="K6078" s="24"/>
      <c r="L6078" s="24"/>
    </row>
    <row r="6079" spans="1:12">
      <c r="A6079" s="24"/>
      <c r="B6079" s="24"/>
      <c r="K6079" s="24"/>
      <c r="L6079" s="24"/>
    </row>
    <row r="6080" spans="1:12">
      <c r="A6080" s="24"/>
      <c r="B6080" s="24"/>
      <c r="K6080" s="24"/>
      <c r="L6080" s="24"/>
    </row>
    <row r="6081" spans="1:12">
      <c r="A6081" s="24"/>
      <c r="B6081" s="24"/>
      <c r="K6081" s="24"/>
      <c r="L6081" s="24"/>
    </row>
    <row r="6082" spans="1:12">
      <c r="A6082" s="24"/>
      <c r="B6082" s="24"/>
      <c r="K6082" s="24"/>
      <c r="L6082" s="24"/>
    </row>
    <row r="6083" spans="1:12">
      <c r="A6083" s="24"/>
      <c r="B6083" s="24"/>
      <c r="K6083" s="24"/>
      <c r="L6083" s="24"/>
    </row>
    <row r="6084" spans="1:12">
      <c r="A6084" s="24"/>
      <c r="B6084" s="24"/>
      <c r="K6084" s="24"/>
      <c r="L6084" s="24"/>
    </row>
    <row r="6085" spans="1:12">
      <c r="A6085" s="24"/>
      <c r="B6085" s="24"/>
      <c r="K6085" s="24"/>
      <c r="L6085" s="24"/>
    </row>
    <row r="6086" spans="1:12">
      <c r="A6086" s="24"/>
      <c r="B6086" s="24"/>
      <c r="K6086" s="24"/>
      <c r="L6086" s="24"/>
    </row>
    <row r="6087" spans="1:12">
      <c r="A6087" s="24"/>
      <c r="B6087" s="24"/>
      <c r="K6087" s="24"/>
      <c r="L6087" s="24"/>
    </row>
    <row r="6088" spans="1:12">
      <c r="A6088" s="24"/>
      <c r="B6088" s="24"/>
      <c r="K6088" s="24"/>
      <c r="L6088" s="24"/>
    </row>
    <row r="6089" spans="1:12">
      <c r="A6089" s="24"/>
      <c r="B6089" s="24"/>
      <c r="K6089" s="24"/>
      <c r="L6089" s="24"/>
    </row>
    <row r="6090" spans="1:12">
      <c r="A6090" s="24"/>
      <c r="B6090" s="24"/>
      <c r="K6090" s="24"/>
      <c r="L6090" s="24"/>
    </row>
    <row r="6091" spans="1:12">
      <c r="A6091" s="24"/>
      <c r="B6091" s="24"/>
      <c r="K6091" s="24"/>
      <c r="L6091" s="24"/>
    </row>
    <row r="6092" spans="1:12">
      <c r="A6092" s="24"/>
      <c r="B6092" s="24"/>
      <c r="K6092" s="24"/>
      <c r="L6092" s="24"/>
    </row>
    <row r="6093" spans="1:12">
      <c r="A6093" s="24"/>
      <c r="B6093" s="24"/>
      <c r="K6093" s="24"/>
      <c r="L6093" s="24"/>
    </row>
    <row r="6094" spans="1:12">
      <c r="A6094" s="24"/>
      <c r="B6094" s="24"/>
      <c r="K6094" s="24"/>
      <c r="L6094" s="24"/>
    </row>
    <row r="6095" spans="1:12">
      <c r="A6095" s="24"/>
      <c r="B6095" s="24"/>
      <c r="K6095" s="24"/>
      <c r="L6095" s="24"/>
    </row>
    <row r="6096" spans="1:12">
      <c r="A6096" s="24"/>
      <c r="B6096" s="24"/>
      <c r="K6096" s="24"/>
      <c r="L6096" s="24"/>
    </row>
    <row r="6097" spans="1:12">
      <c r="A6097" s="24"/>
      <c r="B6097" s="24"/>
      <c r="K6097" s="24"/>
      <c r="L6097" s="24"/>
    </row>
    <row r="6098" spans="1:12">
      <c r="A6098" s="24"/>
      <c r="B6098" s="24"/>
      <c r="K6098" s="24"/>
      <c r="L6098" s="24"/>
    </row>
    <row r="6099" spans="1:12">
      <c r="A6099" s="24"/>
      <c r="B6099" s="24"/>
      <c r="K6099" s="24"/>
      <c r="L6099" s="24"/>
    </row>
    <row r="6100" spans="1:12">
      <c r="A6100" s="24"/>
      <c r="B6100" s="24"/>
      <c r="K6100" s="24"/>
      <c r="L6100" s="24"/>
    </row>
    <row r="6101" spans="1:12">
      <c r="A6101" s="24"/>
      <c r="B6101" s="24"/>
      <c r="K6101" s="24"/>
      <c r="L6101" s="24"/>
    </row>
    <row r="6102" spans="1:12">
      <c r="A6102" s="24"/>
      <c r="B6102" s="24"/>
      <c r="K6102" s="24"/>
      <c r="L6102" s="24"/>
    </row>
    <row r="6103" spans="1:12">
      <c r="A6103" s="24"/>
      <c r="B6103" s="24"/>
      <c r="K6103" s="24"/>
      <c r="L6103" s="24"/>
    </row>
    <row r="6104" spans="1:12">
      <c r="A6104" s="24"/>
      <c r="B6104" s="24"/>
      <c r="K6104" s="24"/>
      <c r="L6104" s="24"/>
    </row>
    <row r="6105" spans="1:12">
      <c r="A6105" s="24"/>
      <c r="B6105" s="24"/>
      <c r="K6105" s="24"/>
      <c r="L6105" s="24"/>
    </row>
    <row r="6106" spans="1:12">
      <c r="A6106" s="24"/>
      <c r="B6106" s="24"/>
      <c r="K6106" s="24"/>
      <c r="L6106" s="24"/>
    </row>
    <row r="6107" spans="1:12">
      <c r="A6107" s="24"/>
      <c r="B6107" s="24"/>
      <c r="K6107" s="24"/>
      <c r="L6107" s="24"/>
    </row>
    <row r="6108" spans="1:12">
      <c r="A6108" s="24"/>
      <c r="B6108" s="24"/>
      <c r="K6108" s="24"/>
      <c r="L6108" s="24"/>
    </row>
    <row r="6109" spans="1:12">
      <c r="A6109" s="24"/>
      <c r="B6109" s="24"/>
      <c r="K6109" s="24"/>
      <c r="L6109" s="24"/>
    </row>
    <row r="6110" spans="1:12">
      <c r="A6110" s="24"/>
      <c r="B6110" s="24"/>
      <c r="K6110" s="24"/>
      <c r="L6110" s="24"/>
    </row>
    <row r="6111" spans="1:12">
      <c r="A6111" s="24"/>
      <c r="B6111" s="24"/>
      <c r="K6111" s="24"/>
      <c r="L6111" s="24"/>
    </row>
    <row r="6112" spans="1:12">
      <c r="A6112" s="24"/>
      <c r="B6112" s="24"/>
      <c r="K6112" s="24"/>
      <c r="L6112" s="24"/>
    </row>
    <row r="6113" spans="1:12">
      <c r="A6113" s="24"/>
      <c r="B6113" s="24"/>
      <c r="K6113" s="24"/>
      <c r="L6113" s="24"/>
    </row>
    <row r="6114" spans="1:12">
      <c r="A6114" s="24"/>
      <c r="B6114" s="24"/>
      <c r="K6114" s="24"/>
      <c r="L6114" s="24"/>
    </row>
    <row r="6115" spans="1:12">
      <c r="A6115" s="24"/>
      <c r="B6115" s="24"/>
      <c r="K6115" s="24"/>
      <c r="L6115" s="24"/>
    </row>
    <row r="6116" spans="1:12">
      <c r="A6116" s="24"/>
      <c r="B6116" s="24"/>
      <c r="K6116" s="24"/>
      <c r="L6116" s="24"/>
    </row>
    <row r="6117" spans="1:12">
      <c r="A6117" s="24"/>
      <c r="B6117" s="24"/>
      <c r="K6117" s="24"/>
      <c r="L6117" s="24"/>
    </row>
    <row r="6118" spans="1:12">
      <c r="A6118" s="24"/>
      <c r="B6118" s="24"/>
      <c r="K6118" s="24"/>
      <c r="L6118" s="24"/>
    </row>
    <row r="6119" spans="1:12">
      <c r="A6119" s="24"/>
      <c r="B6119" s="24"/>
      <c r="K6119" s="24"/>
      <c r="L6119" s="24"/>
    </row>
    <row r="6120" spans="1:12">
      <c r="A6120" s="24"/>
      <c r="B6120" s="24"/>
      <c r="K6120" s="24"/>
      <c r="L6120" s="24"/>
    </row>
    <row r="6121" spans="1:12">
      <c r="A6121" s="24"/>
      <c r="B6121" s="24"/>
      <c r="K6121" s="24"/>
      <c r="L6121" s="24"/>
    </row>
    <row r="6122" spans="1:12">
      <c r="A6122" s="24"/>
      <c r="B6122" s="24"/>
      <c r="K6122" s="24"/>
      <c r="L6122" s="24"/>
    </row>
    <row r="6123" spans="1:12">
      <c r="A6123" s="24"/>
      <c r="B6123" s="24"/>
      <c r="K6123" s="24"/>
      <c r="L6123" s="24"/>
    </row>
    <row r="6124" spans="1:12">
      <c r="A6124" s="24"/>
      <c r="B6124" s="24"/>
      <c r="K6124" s="24"/>
      <c r="L6124" s="24"/>
    </row>
    <row r="6125" spans="1:12">
      <c r="A6125" s="24"/>
      <c r="B6125" s="24"/>
      <c r="K6125" s="24"/>
      <c r="L6125" s="24"/>
    </row>
    <row r="6126" spans="1:12">
      <c r="A6126" s="24"/>
      <c r="B6126" s="24"/>
      <c r="K6126" s="24"/>
      <c r="L6126" s="24"/>
    </row>
    <row r="6127" spans="1:12">
      <c r="A6127" s="24"/>
      <c r="B6127" s="24"/>
      <c r="K6127" s="24"/>
      <c r="L6127" s="24"/>
    </row>
    <row r="6128" spans="1:12">
      <c r="A6128" s="24"/>
      <c r="B6128" s="24"/>
      <c r="K6128" s="24"/>
      <c r="L6128" s="24"/>
    </row>
    <row r="6129" spans="1:12">
      <c r="A6129" s="24"/>
      <c r="B6129" s="24"/>
      <c r="K6129" s="24"/>
      <c r="L6129" s="24"/>
    </row>
    <row r="6130" spans="1:12">
      <c r="A6130" s="24"/>
      <c r="B6130" s="24"/>
      <c r="K6130" s="24"/>
      <c r="L6130" s="24"/>
    </row>
    <row r="6131" spans="1:12">
      <c r="A6131" s="24"/>
      <c r="B6131" s="24"/>
      <c r="K6131" s="24"/>
      <c r="L6131" s="24"/>
    </row>
    <row r="6132" spans="1:12">
      <c r="A6132" s="24"/>
      <c r="B6132" s="24"/>
      <c r="K6132" s="24"/>
      <c r="L6132" s="24"/>
    </row>
    <row r="6133" spans="1:12">
      <c r="A6133" s="24"/>
      <c r="B6133" s="24"/>
      <c r="K6133" s="24"/>
      <c r="L6133" s="24"/>
    </row>
    <row r="6134" spans="1:12">
      <c r="A6134" s="24"/>
      <c r="B6134" s="24"/>
      <c r="K6134" s="24"/>
      <c r="L6134" s="24"/>
    </row>
    <row r="6135" spans="1:12">
      <c r="A6135" s="24"/>
      <c r="B6135" s="24"/>
      <c r="K6135" s="24"/>
      <c r="L6135" s="24"/>
    </row>
    <row r="6136" spans="1:12">
      <c r="A6136" s="24"/>
      <c r="B6136" s="24"/>
      <c r="K6136" s="24"/>
      <c r="L6136" s="24"/>
    </row>
    <row r="6137" spans="1:12">
      <c r="A6137" s="24"/>
      <c r="B6137" s="24"/>
      <c r="K6137" s="24"/>
      <c r="L6137" s="24"/>
    </row>
    <row r="6138" spans="1:12">
      <c r="A6138" s="24"/>
      <c r="B6138" s="24"/>
      <c r="K6138" s="24"/>
      <c r="L6138" s="24"/>
    </row>
    <row r="6139" spans="1:12">
      <c r="A6139" s="24"/>
      <c r="B6139" s="24"/>
      <c r="K6139" s="24"/>
      <c r="L6139" s="24"/>
    </row>
    <row r="6140" spans="1:12">
      <c r="A6140" s="24"/>
      <c r="B6140" s="24"/>
      <c r="K6140" s="24"/>
      <c r="L6140" s="24"/>
    </row>
    <row r="6141" spans="1:12">
      <c r="A6141" s="24"/>
      <c r="B6141" s="24"/>
      <c r="K6141" s="24"/>
      <c r="L6141" s="24"/>
    </row>
    <row r="6142" spans="1:12">
      <c r="A6142" s="24"/>
      <c r="B6142" s="24"/>
      <c r="K6142" s="24"/>
      <c r="L6142" s="24"/>
    </row>
    <row r="6143" spans="1:12">
      <c r="A6143" s="24"/>
      <c r="B6143" s="24"/>
      <c r="K6143" s="24"/>
      <c r="L6143" s="24"/>
    </row>
    <row r="6144" spans="1:12">
      <c r="A6144" s="24"/>
      <c r="B6144" s="24"/>
      <c r="K6144" s="24"/>
      <c r="L6144" s="24"/>
    </row>
    <row r="6145" spans="1:12">
      <c r="A6145" s="24"/>
      <c r="B6145" s="24"/>
      <c r="K6145" s="24"/>
      <c r="L6145" s="24"/>
    </row>
    <row r="6146" spans="1:12">
      <c r="A6146" s="24"/>
      <c r="B6146" s="24"/>
      <c r="K6146" s="24"/>
      <c r="L6146" s="24"/>
    </row>
    <row r="6147" spans="1:12">
      <c r="A6147" s="24"/>
      <c r="B6147" s="24"/>
      <c r="K6147" s="24"/>
      <c r="L6147" s="24"/>
    </row>
    <row r="6148" spans="1:12">
      <c r="A6148" s="24"/>
      <c r="B6148" s="24"/>
      <c r="K6148" s="24"/>
      <c r="L6148" s="24"/>
    </row>
    <row r="6149" spans="1:12">
      <c r="A6149" s="24"/>
      <c r="B6149" s="24"/>
      <c r="K6149" s="24"/>
      <c r="L6149" s="24"/>
    </row>
    <row r="6150" spans="1:12">
      <c r="A6150" s="24"/>
      <c r="B6150" s="24"/>
      <c r="K6150" s="24"/>
      <c r="L6150" s="24"/>
    </row>
    <row r="6151" spans="1:12">
      <c r="A6151" s="24"/>
      <c r="B6151" s="24"/>
      <c r="K6151" s="24"/>
      <c r="L6151" s="24"/>
    </row>
    <row r="6152" spans="1:12">
      <c r="A6152" s="24"/>
      <c r="B6152" s="24"/>
      <c r="K6152" s="24"/>
      <c r="L6152" s="24"/>
    </row>
    <row r="6153" spans="1:12">
      <c r="A6153" s="24"/>
      <c r="B6153" s="24"/>
      <c r="K6153" s="24"/>
      <c r="L6153" s="24"/>
    </row>
    <row r="6154" spans="1:12">
      <c r="A6154" s="24"/>
      <c r="B6154" s="24"/>
      <c r="K6154" s="24"/>
      <c r="L6154" s="24"/>
    </row>
    <row r="6155" spans="1:12">
      <c r="A6155" s="24"/>
      <c r="B6155" s="24"/>
      <c r="K6155" s="24"/>
      <c r="L6155" s="24"/>
    </row>
    <row r="6156" spans="1:12">
      <c r="A6156" s="24"/>
      <c r="B6156" s="24"/>
      <c r="K6156" s="24"/>
      <c r="L6156" s="24"/>
    </row>
    <row r="6157" spans="1:12">
      <c r="A6157" s="24"/>
      <c r="B6157" s="24"/>
      <c r="K6157" s="24"/>
      <c r="L6157" s="24"/>
    </row>
    <row r="6158" spans="1:12">
      <c r="A6158" s="24"/>
      <c r="B6158" s="24"/>
      <c r="K6158" s="24"/>
      <c r="L6158" s="24"/>
    </row>
    <row r="6159" spans="1:12">
      <c r="A6159" s="24"/>
      <c r="B6159" s="24"/>
      <c r="K6159" s="24"/>
      <c r="L6159" s="24"/>
    </row>
    <row r="6160" spans="1:12">
      <c r="A6160" s="24"/>
      <c r="B6160" s="24"/>
      <c r="K6160" s="24"/>
      <c r="L6160" s="24"/>
    </row>
    <row r="6161" spans="1:12">
      <c r="A6161" s="24"/>
      <c r="B6161" s="24"/>
      <c r="K6161" s="24"/>
      <c r="L6161" s="24"/>
    </row>
    <row r="6162" spans="1:12">
      <c r="A6162" s="24"/>
      <c r="B6162" s="24"/>
      <c r="K6162" s="24"/>
      <c r="L6162" s="24"/>
    </row>
    <row r="6163" spans="1:12">
      <c r="A6163" s="24"/>
      <c r="B6163" s="24"/>
      <c r="K6163" s="24"/>
      <c r="L6163" s="24"/>
    </row>
    <row r="6164" spans="1:12">
      <c r="A6164" s="24"/>
      <c r="B6164" s="24"/>
      <c r="K6164" s="24"/>
      <c r="L6164" s="24"/>
    </row>
    <row r="6165" spans="1:12">
      <c r="A6165" s="24"/>
      <c r="B6165" s="24"/>
      <c r="K6165" s="24"/>
      <c r="L6165" s="24"/>
    </row>
    <row r="6166" spans="1:12">
      <c r="A6166" s="24"/>
      <c r="B6166" s="24"/>
      <c r="K6166" s="24"/>
      <c r="L6166" s="24"/>
    </row>
    <row r="6167" spans="1:12">
      <c r="A6167" s="24"/>
      <c r="B6167" s="24"/>
      <c r="K6167" s="24"/>
      <c r="L6167" s="24"/>
    </row>
    <row r="6168" spans="1:12">
      <c r="A6168" s="24"/>
      <c r="B6168" s="24"/>
      <c r="K6168" s="24"/>
      <c r="L6168" s="24"/>
    </row>
    <row r="6169" spans="1:12">
      <c r="A6169" s="24"/>
      <c r="B6169" s="24"/>
      <c r="K6169" s="24"/>
      <c r="L6169" s="24"/>
    </row>
    <row r="6170" spans="1:12">
      <c r="A6170" s="24"/>
      <c r="B6170" s="24"/>
      <c r="K6170" s="24"/>
      <c r="L6170" s="24"/>
    </row>
    <row r="6171" spans="1:12">
      <c r="A6171" s="24"/>
      <c r="B6171" s="24"/>
      <c r="K6171" s="24"/>
      <c r="L6171" s="24"/>
    </row>
    <row r="6172" spans="1:12">
      <c r="A6172" s="24"/>
      <c r="B6172" s="24"/>
      <c r="K6172" s="24"/>
      <c r="L6172" s="24"/>
    </row>
    <row r="6173" spans="1:12">
      <c r="A6173" s="24"/>
      <c r="B6173" s="24"/>
      <c r="K6173" s="24"/>
      <c r="L6173" s="24"/>
    </row>
    <row r="6174" spans="1:12">
      <c r="A6174" s="24"/>
      <c r="B6174" s="24"/>
      <c r="K6174" s="24"/>
      <c r="L6174" s="24"/>
    </row>
    <row r="6175" spans="1:12">
      <c r="A6175" s="24"/>
      <c r="B6175" s="24"/>
      <c r="K6175" s="24"/>
      <c r="L6175" s="24"/>
    </row>
    <row r="6176" spans="1:12">
      <c r="A6176" s="24"/>
      <c r="B6176" s="24"/>
      <c r="K6176" s="24"/>
      <c r="L6176" s="24"/>
    </row>
    <row r="6177" spans="1:12">
      <c r="A6177" s="24"/>
      <c r="B6177" s="24"/>
      <c r="K6177" s="24"/>
      <c r="L6177" s="24"/>
    </row>
    <row r="6178" spans="1:12">
      <c r="A6178" s="24"/>
      <c r="B6178" s="24"/>
      <c r="K6178" s="24"/>
      <c r="L6178" s="24"/>
    </row>
    <row r="6179" spans="1:12">
      <c r="A6179" s="24"/>
      <c r="B6179" s="24"/>
      <c r="K6179" s="24"/>
      <c r="L6179" s="24"/>
    </row>
    <row r="6180" spans="1:12">
      <c r="A6180" s="24"/>
      <c r="B6180" s="24"/>
      <c r="K6180" s="24"/>
      <c r="L6180" s="24"/>
    </row>
    <row r="6181" spans="1:12">
      <c r="A6181" s="24"/>
      <c r="B6181" s="24"/>
      <c r="K6181" s="24"/>
      <c r="L6181" s="24"/>
    </row>
    <row r="6182" spans="1:12">
      <c r="A6182" s="24"/>
      <c r="B6182" s="24"/>
      <c r="K6182" s="24"/>
      <c r="L6182" s="24"/>
    </row>
    <row r="6183" spans="1:12">
      <c r="A6183" s="24"/>
      <c r="B6183" s="24"/>
      <c r="K6183" s="24"/>
      <c r="L6183" s="24"/>
    </row>
    <row r="6184" spans="1:12">
      <c r="A6184" s="24"/>
      <c r="B6184" s="24"/>
      <c r="K6184" s="24"/>
      <c r="L6184" s="24"/>
    </row>
    <row r="6185" spans="1:12">
      <c r="A6185" s="24"/>
      <c r="B6185" s="24"/>
      <c r="K6185" s="24"/>
      <c r="L6185" s="24"/>
    </row>
    <row r="6186" spans="1:12">
      <c r="A6186" s="24"/>
      <c r="B6186" s="24"/>
      <c r="K6186" s="24"/>
      <c r="L6186" s="24"/>
    </row>
    <row r="6187" spans="1:12">
      <c r="A6187" s="24"/>
      <c r="B6187" s="24"/>
      <c r="K6187" s="24"/>
      <c r="L6187" s="24"/>
    </row>
    <row r="6188" spans="1:12">
      <c r="A6188" s="24"/>
      <c r="B6188" s="24"/>
      <c r="K6188" s="24"/>
      <c r="L6188" s="24"/>
    </row>
    <row r="6189" spans="1:12">
      <c r="A6189" s="24"/>
      <c r="B6189" s="24"/>
      <c r="K6189" s="24"/>
      <c r="L6189" s="24"/>
    </row>
    <row r="6190" spans="1:12">
      <c r="A6190" s="24"/>
      <c r="B6190" s="24"/>
      <c r="K6190" s="24"/>
      <c r="L6190" s="24"/>
    </row>
    <row r="6191" spans="1:12">
      <c r="A6191" s="24"/>
      <c r="B6191" s="24"/>
      <c r="K6191" s="24"/>
      <c r="L6191" s="24"/>
    </row>
    <row r="6192" spans="1:12">
      <c r="A6192" s="24"/>
      <c r="B6192" s="24"/>
      <c r="K6192" s="24"/>
      <c r="L6192" s="24"/>
    </row>
    <row r="6193" spans="1:12">
      <c r="A6193" s="24"/>
      <c r="B6193" s="24"/>
      <c r="K6193" s="24"/>
      <c r="L6193" s="24"/>
    </row>
    <row r="6194" spans="1:12">
      <c r="A6194" s="24"/>
      <c r="B6194" s="24"/>
      <c r="K6194" s="24"/>
      <c r="L6194" s="24"/>
    </row>
    <row r="6195" spans="1:12">
      <c r="A6195" s="24"/>
      <c r="B6195" s="24"/>
      <c r="K6195" s="24"/>
      <c r="L6195" s="24"/>
    </row>
    <row r="6196" spans="1:12">
      <c r="A6196" s="24"/>
      <c r="B6196" s="24"/>
      <c r="K6196" s="24"/>
      <c r="L6196" s="24"/>
    </row>
    <row r="6197" spans="1:12">
      <c r="A6197" s="24"/>
      <c r="B6197" s="24"/>
      <c r="K6197" s="24"/>
      <c r="L6197" s="24"/>
    </row>
    <row r="6198" spans="1:12">
      <c r="A6198" s="24"/>
      <c r="B6198" s="24"/>
      <c r="K6198" s="24"/>
      <c r="L6198" s="24"/>
    </row>
    <row r="6199" spans="1:12">
      <c r="A6199" s="24"/>
      <c r="B6199" s="24"/>
      <c r="K6199" s="24"/>
      <c r="L6199" s="24"/>
    </row>
    <row r="6200" spans="1:12">
      <c r="A6200" s="24"/>
      <c r="B6200" s="24"/>
      <c r="K6200" s="24"/>
      <c r="L6200" s="24"/>
    </row>
    <row r="6201" spans="1:12">
      <c r="A6201" s="24"/>
      <c r="B6201" s="24"/>
      <c r="K6201" s="24"/>
      <c r="L6201" s="24"/>
    </row>
    <row r="6202" spans="1:12">
      <c r="A6202" s="24"/>
      <c r="B6202" s="24"/>
      <c r="K6202" s="24"/>
      <c r="L6202" s="24"/>
    </row>
    <row r="6203" spans="1:12">
      <c r="A6203" s="24"/>
      <c r="B6203" s="24"/>
      <c r="K6203" s="24"/>
      <c r="L6203" s="24"/>
    </row>
    <row r="6204" spans="1:12">
      <c r="A6204" s="24"/>
      <c r="B6204" s="24"/>
      <c r="K6204" s="24"/>
      <c r="L6204" s="24"/>
    </row>
    <row r="6205" spans="1:12">
      <c r="A6205" s="24"/>
      <c r="B6205" s="24"/>
      <c r="K6205" s="24"/>
      <c r="L6205" s="24"/>
    </row>
    <row r="6206" spans="1:12">
      <c r="A6206" s="24"/>
      <c r="B6206" s="24"/>
      <c r="K6206" s="24"/>
      <c r="L6206" s="24"/>
    </row>
    <row r="6207" spans="1:12">
      <c r="A6207" s="24"/>
      <c r="B6207" s="24"/>
      <c r="K6207" s="24"/>
      <c r="L6207" s="24"/>
    </row>
    <row r="6208" spans="1:12">
      <c r="A6208" s="24"/>
      <c r="B6208" s="24"/>
      <c r="J6208" s="24"/>
      <c r="K6208" s="24"/>
      <c r="L6208" s="24"/>
    </row>
    <row r="6209" spans="1:12">
      <c r="A6209" s="24"/>
      <c r="B6209" s="24"/>
      <c r="J6209" s="24"/>
      <c r="K6209" s="24"/>
      <c r="L6209" s="24"/>
    </row>
    <row r="6210" spans="1:12">
      <c r="A6210" s="24"/>
      <c r="B6210" s="24"/>
      <c r="J6210" s="24"/>
      <c r="K6210" s="24"/>
      <c r="L6210" s="24"/>
    </row>
    <row r="6211" spans="1:12">
      <c r="A6211" s="24"/>
      <c r="B6211" s="24"/>
      <c r="J6211" s="24"/>
      <c r="K6211" s="24"/>
      <c r="L6211" s="24"/>
    </row>
    <row r="6212" spans="1:12">
      <c r="A6212" s="24"/>
      <c r="B6212" s="24"/>
      <c r="J6212" s="24"/>
      <c r="K6212" s="24"/>
      <c r="L6212" s="24"/>
    </row>
    <row r="6213" spans="1:12">
      <c r="A6213" s="24"/>
      <c r="B6213" s="24"/>
      <c r="J6213" s="24"/>
      <c r="K6213" s="24"/>
      <c r="L6213" s="24"/>
    </row>
    <row r="6214" spans="1:12">
      <c r="A6214" s="24"/>
      <c r="B6214" s="24"/>
      <c r="J6214" s="24"/>
      <c r="K6214" s="24"/>
      <c r="L6214" s="24"/>
    </row>
    <row r="6215" spans="1:12">
      <c r="A6215" s="24"/>
      <c r="B6215" s="24"/>
      <c r="J6215" s="24"/>
      <c r="K6215" s="24"/>
      <c r="L6215" s="24"/>
    </row>
    <row r="6216" spans="1:12">
      <c r="A6216" s="24"/>
      <c r="B6216" s="24"/>
      <c r="J6216" s="24"/>
      <c r="K6216" s="24"/>
      <c r="L6216" s="24"/>
    </row>
    <row r="6217" spans="1:12">
      <c r="A6217" s="24"/>
      <c r="B6217" s="24"/>
      <c r="J6217" s="24"/>
      <c r="K6217" s="24"/>
      <c r="L6217" s="24"/>
    </row>
    <row r="6218" spans="1:12">
      <c r="A6218" s="24"/>
      <c r="B6218" s="24"/>
      <c r="J6218" s="24"/>
      <c r="K6218" s="24"/>
      <c r="L6218" s="24"/>
    </row>
    <row r="6219" spans="1:12">
      <c r="A6219" s="24"/>
      <c r="B6219" s="24"/>
      <c r="J6219" s="24"/>
      <c r="K6219" s="24"/>
      <c r="L6219" s="24"/>
    </row>
    <row r="6220" spans="1:12">
      <c r="A6220" s="24"/>
      <c r="B6220" s="24"/>
      <c r="J6220" s="24"/>
      <c r="K6220" s="24"/>
      <c r="L6220" s="24"/>
    </row>
    <row r="6221" spans="1:12">
      <c r="A6221" s="24"/>
      <c r="B6221" s="24"/>
      <c r="J6221" s="24"/>
      <c r="K6221" s="24"/>
      <c r="L6221" s="24"/>
    </row>
    <row r="6222" spans="1:12">
      <c r="A6222" s="24"/>
      <c r="B6222" s="24"/>
      <c r="J6222" s="24"/>
      <c r="K6222" s="24"/>
      <c r="L6222" s="24"/>
    </row>
    <row r="6223" spans="1:12">
      <c r="A6223" s="24"/>
      <c r="B6223" s="24"/>
      <c r="J6223" s="24"/>
      <c r="K6223" s="24"/>
      <c r="L6223" s="24"/>
    </row>
    <row r="6224" spans="1:12">
      <c r="A6224" s="24"/>
      <c r="B6224" s="24"/>
      <c r="J6224" s="24"/>
      <c r="K6224" s="24"/>
      <c r="L6224" s="24"/>
    </row>
    <row r="6225" spans="1:12">
      <c r="A6225" s="24"/>
      <c r="B6225" s="24"/>
      <c r="J6225" s="24"/>
      <c r="K6225" s="24"/>
      <c r="L6225" s="24"/>
    </row>
    <row r="6226" spans="1:12">
      <c r="A6226" s="24"/>
      <c r="B6226" s="24"/>
      <c r="J6226" s="24"/>
      <c r="K6226" s="24"/>
      <c r="L6226" s="24"/>
    </row>
    <row r="6227" spans="1:12">
      <c r="A6227" s="24"/>
      <c r="B6227" s="24"/>
      <c r="J6227" s="24"/>
      <c r="K6227" s="24"/>
      <c r="L6227" s="24"/>
    </row>
    <row r="6228" spans="1:12">
      <c r="A6228" s="24"/>
      <c r="B6228" s="24"/>
      <c r="J6228" s="24"/>
      <c r="K6228" s="24"/>
      <c r="L6228" s="24"/>
    </row>
    <row r="6229" spans="1:12">
      <c r="A6229" s="24"/>
      <c r="B6229" s="24"/>
      <c r="J6229" s="24"/>
      <c r="K6229" s="24"/>
      <c r="L6229" s="24"/>
    </row>
    <row r="6230" spans="1:12">
      <c r="A6230" s="24"/>
      <c r="B6230" s="24"/>
      <c r="J6230" s="24"/>
      <c r="K6230" s="24"/>
      <c r="L6230" s="24"/>
    </row>
    <row r="6231" spans="1:12">
      <c r="A6231" s="24"/>
      <c r="B6231" s="24"/>
      <c r="J6231" s="24"/>
      <c r="K6231" s="24"/>
      <c r="L6231" s="24"/>
    </row>
    <row r="6232" spans="1:12">
      <c r="A6232" s="24"/>
      <c r="B6232" s="24"/>
      <c r="J6232" s="24"/>
      <c r="K6232" s="24"/>
      <c r="L6232" s="24"/>
    </row>
    <row r="6233" spans="1:12">
      <c r="A6233" s="24"/>
      <c r="B6233" s="24"/>
      <c r="J6233" s="24"/>
      <c r="K6233" s="24"/>
      <c r="L6233" s="24"/>
    </row>
    <row r="6234" spans="1:12">
      <c r="A6234" s="24"/>
      <c r="B6234" s="24"/>
      <c r="J6234" s="24"/>
      <c r="K6234" s="24"/>
      <c r="L6234" s="24"/>
    </row>
    <row r="6235" spans="1:12">
      <c r="A6235" s="24"/>
      <c r="B6235" s="24"/>
      <c r="J6235" s="24"/>
      <c r="K6235" s="24"/>
      <c r="L6235" s="24"/>
    </row>
    <row r="6236" spans="1:12">
      <c r="A6236" s="24"/>
      <c r="B6236" s="24"/>
      <c r="J6236" s="24"/>
      <c r="K6236" s="24"/>
      <c r="L6236" s="24"/>
    </row>
    <row r="6237" spans="1:12">
      <c r="A6237" s="24"/>
      <c r="B6237" s="24"/>
      <c r="J6237" s="24"/>
      <c r="K6237" s="24"/>
      <c r="L6237" s="24"/>
    </row>
    <row r="6238" spans="1:12">
      <c r="A6238" s="24"/>
      <c r="B6238" s="24"/>
      <c r="J6238" s="24"/>
      <c r="K6238" s="24"/>
      <c r="L6238" s="24"/>
    </row>
    <row r="6239" spans="1:12">
      <c r="A6239" s="24"/>
      <c r="B6239" s="24"/>
      <c r="J6239" s="24"/>
      <c r="K6239" s="24"/>
      <c r="L6239" s="24"/>
    </row>
    <row r="6240" spans="1:12">
      <c r="A6240" s="24"/>
      <c r="B6240" s="24"/>
      <c r="J6240" s="24"/>
      <c r="K6240" s="24"/>
      <c r="L6240" s="24"/>
    </row>
    <row r="6241" spans="1:12">
      <c r="A6241" s="24"/>
      <c r="B6241" s="24"/>
      <c r="J6241" s="24"/>
      <c r="K6241" s="24"/>
      <c r="L6241" s="24"/>
    </row>
    <row r="6242" spans="1:12">
      <c r="A6242" s="24"/>
      <c r="B6242" s="24"/>
      <c r="J6242" s="24"/>
      <c r="K6242" s="24"/>
      <c r="L6242" s="24"/>
    </row>
    <row r="6243" spans="1:12">
      <c r="A6243" s="24"/>
      <c r="B6243" s="24"/>
      <c r="J6243" s="24"/>
      <c r="K6243" s="24"/>
      <c r="L6243" s="24"/>
    </row>
    <row r="6244" spans="1:12">
      <c r="A6244" s="24"/>
      <c r="B6244" s="24"/>
      <c r="J6244" s="24"/>
      <c r="K6244" s="24"/>
      <c r="L6244" s="24"/>
    </row>
    <row r="6245" spans="1:12">
      <c r="A6245" s="24"/>
      <c r="B6245" s="24"/>
      <c r="J6245" s="24"/>
      <c r="K6245" s="24"/>
      <c r="L6245" s="24"/>
    </row>
    <row r="6246" spans="1:12">
      <c r="A6246" s="24"/>
      <c r="B6246" s="24"/>
      <c r="J6246" s="24"/>
      <c r="K6246" s="24"/>
      <c r="L6246" s="24"/>
    </row>
    <row r="6247" spans="1:12">
      <c r="A6247" s="24"/>
      <c r="B6247" s="24"/>
      <c r="J6247" s="24"/>
      <c r="K6247" s="24"/>
      <c r="L6247" s="24"/>
    </row>
    <row r="6248" spans="1:12">
      <c r="A6248" s="24"/>
      <c r="B6248" s="24"/>
      <c r="J6248" s="24"/>
      <c r="K6248" s="24"/>
      <c r="L6248" s="24"/>
    </row>
    <row r="6249" spans="1:12">
      <c r="A6249" s="24"/>
      <c r="B6249" s="24"/>
      <c r="J6249" s="24"/>
      <c r="K6249" s="24"/>
      <c r="L6249" s="24"/>
    </row>
    <row r="6250" spans="1:12">
      <c r="A6250" s="24"/>
      <c r="B6250" s="24"/>
      <c r="J6250" s="24"/>
      <c r="K6250" s="24"/>
      <c r="L6250" s="24"/>
    </row>
    <row r="6251" spans="1:12">
      <c r="A6251" s="24"/>
      <c r="B6251" s="24"/>
      <c r="J6251" s="24"/>
      <c r="K6251" s="24"/>
      <c r="L6251" s="24"/>
    </row>
    <row r="6252" spans="1:12">
      <c r="A6252" s="24"/>
      <c r="B6252" s="24"/>
      <c r="J6252" s="24"/>
      <c r="K6252" s="24"/>
      <c r="L6252" s="24"/>
    </row>
    <row r="6253" spans="1:12">
      <c r="A6253" s="24"/>
      <c r="B6253" s="24"/>
      <c r="J6253" s="24"/>
      <c r="K6253" s="24"/>
      <c r="L6253" s="24"/>
    </row>
    <row r="6254" spans="1:12">
      <c r="A6254" s="24"/>
      <c r="B6254" s="24"/>
      <c r="J6254" s="24"/>
      <c r="K6254" s="24"/>
      <c r="L6254" s="24"/>
    </row>
    <row r="6255" spans="1:12">
      <c r="A6255" s="24"/>
      <c r="B6255" s="24"/>
      <c r="J6255" s="24"/>
      <c r="K6255" s="24"/>
      <c r="L6255" s="24"/>
    </row>
    <row r="6256" spans="1:12">
      <c r="A6256" s="24"/>
      <c r="B6256" s="24"/>
      <c r="J6256" s="24"/>
      <c r="K6256" s="24"/>
      <c r="L6256" s="24"/>
    </row>
    <row r="6257" spans="1:12">
      <c r="A6257" s="24"/>
      <c r="B6257" s="24"/>
      <c r="J6257" s="24"/>
      <c r="K6257" s="24"/>
      <c r="L6257" s="24"/>
    </row>
    <row r="6258" spans="1:12">
      <c r="A6258" s="24"/>
      <c r="B6258" s="24"/>
      <c r="J6258" s="24"/>
      <c r="K6258" s="24"/>
      <c r="L6258" s="24"/>
    </row>
    <row r="6259" spans="1:12">
      <c r="A6259" s="24"/>
      <c r="B6259" s="24"/>
      <c r="J6259" s="24"/>
      <c r="K6259" s="24"/>
      <c r="L6259" s="24"/>
    </row>
    <row r="6260" spans="1:12">
      <c r="A6260" s="24"/>
      <c r="B6260" s="24"/>
      <c r="J6260" s="24"/>
      <c r="K6260" s="24"/>
      <c r="L6260" s="24"/>
    </row>
    <row r="6261" spans="1:12">
      <c r="A6261" s="24"/>
      <c r="B6261" s="24"/>
      <c r="J6261" s="24"/>
      <c r="K6261" s="24"/>
      <c r="L6261" s="24"/>
    </row>
    <row r="6262" spans="1:12">
      <c r="A6262" s="24"/>
      <c r="B6262" s="24"/>
      <c r="J6262" s="24"/>
      <c r="K6262" s="24"/>
      <c r="L6262" s="24"/>
    </row>
    <row r="6263" spans="1:12">
      <c r="A6263" s="24"/>
      <c r="B6263" s="24"/>
      <c r="J6263" s="24"/>
      <c r="K6263" s="24"/>
      <c r="L6263" s="24"/>
    </row>
    <row r="6264" spans="1:12">
      <c r="A6264" s="24"/>
      <c r="B6264" s="24"/>
      <c r="J6264" s="24"/>
      <c r="K6264" s="24"/>
      <c r="L6264" s="24"/>
    </row>
    <row r="6265" spans="1:12">
      <c r="A6265" s="24"/>
      <c r="B6265" s="24"/>
      <c r="J6265" s="24"/>
      <c r="K6265" s="24"/>
      <c r="L6265" s="24"/>
    </row>
    <row r="6266" spans="1:12">
      <c r="A6266" s="24"/>
      <c r="B6266" s="24"/>
      <c r="J6266" s="24"/>
      <c r="K6266" s="24"/>
      <c r="L6266" s="24"/>
    </row>
    <row r="6267" spans="1:12">
      <c r="A6267" s="24"/>
      <c r="B6267" s="24"/>
      <c r="J6267" s="24"/>
      <c r="K6267" s="24"/>
      <c r="L6267" s="24"/>
    </row>
    <row r="6268" spans="1:12">
      <c r="A6268" s="24"/>
      <c r="B6268" s="24"/>
      <c r="J6268" s="24"/>
      <c r="K6268" s="24"/>
      <c r="L6268" s="24"/>
    </row>
    <row r="6269" spans="1:12">
      <c r="A6269" s="24"/>
      <c r="B6269" s="24"/>
      <c r="J6269" s="24"/>
      <c r="K6269" s="24"/>
      <c r="L6269" s="24"/>
    </row>
    <row r="6270" spans="1:12">
      <c r="A6270" s="24"/>
      <c r="B6270" s="24"/>
      <c r="J6270" s="24"/>
      <c r="K6270" s="24"/>
      <c r="L6270" s="24"/>
    </row>
    <row r="6271" spans="1:12">
      <c r="A6271" s="24"/>
      <c r="B6271" s="24"/>
      <c r="J6271" s="24"/>
      <c r="K6271" s="24"/>
      <c r="L6271" s="24"/>
    </row>
    <row r="6272" spans="1:12">
      <c r="A6272" s="24"/>
      <c r="B6272" s="24"/>
      <c r="J6272" s="24"/>
      <c r="K6272" s="24"/>
      <c r="L6272" s="24"/>
    </row>
    <row r="6273" spans="1:12">
      <c r="A6273" s="24"/>
      <c r="B6273" s="24"/>
      <c r="J6273" s="24"/>
      <c r="K6273" s="24"/>
      <c r="L6273" s="24"/>
    </row>
    <row r="6274" spans="1:12">
      <c r="A6274" s="24"/>
      <c r="B6274" s="24"/>
      <c r="J6274" s="24"/>
      <c r="K6274" s="24"/>
      <c r="L6274" s="24"/>
    </row>
    <row r="6275" spans="1:12">
      <c r="A6275" s="24"/>
      <c r="B6275" s="24"/>
      <c r="J6275" s="24"/>
      <c r="K6275" s="24"/>
      <c r="L6275" s="24"/>
    </row>
    <row r="6276" spans="1:12">
      <c r="A6276" s="24"/>
      <c r="B6276" s="24"/>
      <c r="J6276" s="24"/>
      <c r="K6276" s="24"/>
      <c r="L6276" s="24"/>
    </row>
    <row r="6277" spans="1:12">
      <c r="A6277" s="24"/>
      <c r="B6277" s="24"/>
      <c r="J6277" s="24"/>
      <c r="K6277" s="24"/>
      <c r="L6277" s="24"/>
    </row>
    <row r="6278" spans="1:12">
      <c r="A6278" s="24"/>
      <c r="B6278" s="24"/>
      <c r="J6278" s="24"/>
      <c r="K6278" s="24"/>
      <c r="L6278" s="24"/>
    </row>
    <row r="6279" spans="1:12">
      <c r="A6279" s="24"/>
      <c r="B6279" s="24"/>
      <c r="J6279" s="24"/>
      <c r="K6279" s="24"/>
      <c r="L6279" s="24"/>
    </row>
    <row r="6280" spans="1:12">
      <c r="A6280" s="24"/>
      <c r="B6280" s="24"/>
      <c r="J6280" s="24"/>
      <c r="K6280" s="24"/>
      <c r="L6280" s="24"/>
    </row>
    <row r="6281" spans="1:12">
      <c r="A6281" s="24"/>
      <c r="B6281" s="24"/>
      <c r="J6281" s="24"/>
      <c r="K6281" s="24"/>
      <c r="L6281" s="24"/>
    </row>
    <row r="6282" spans="1:12">
      <c r="A6282" s="24"/>
      <c r="B6282" s="24"/>
      <c r="J6282" s="24"/>
      <c r="K6282" s="24"/>
      <c r="L6282" s="24"/>
    </row>
    <row r="6283" spans="1:12">
      <c r="A6283" s="24"/>
      <c r="B6283" s="24"/>
      <c r="J6283" s="24"/>
      <c r="K6283" s="24"/>
      <c r="L6283" s="24"/>
    </row>
    <row r="6284" spans="1:12">
      <c r="A6284" s="24"/>
      <c r="B6284" s="24"/>
      <c r="J6284" s="24"/>
      <c r="K6284" s="24"/>
      <c r="L6284" s="24"/>
    </row>
    <row r="6285" spans="1:12">
      <c r="A6285" s="24"/>
      <c r="B6285" s="24"/>
      <c r="J6285" s="24"/>
      <c r="K6285" s="24"/>
      <c r="L6285" s="24"/>
    </row>
    <row r="6286" spans="1:12">
      <c r="A6286" s="24"/>
      <c r="B6286" s="24"/>
      <c r="J6286" s="24"/>
      <c r="K6286" s="24"/>
      <c r="L6286" s="24"/>
    </row>
    <row r="6287" spans="1:12">
      <c r="A6287" s="24"/>
      <c r="B6287" s="24"/>
      <c r="J6287" s="24"/>
      <c r="K6287" s="24"/>
      <c r="L6287" s="24"/>
    </row>
    <row r="6288" spans="1:12">
      <c r="A6288" s="24"/>
      <c r="B6288" s="24"/>
      <c r="J6288" s="24"/>
      <c r="K6288" s="24"/>
      <c r="L6288" s="24"/>
    </row>
    <row r="6289" spans="1:12">
      <c r="A6289" s="24"/>
      <c r="B6289" s="24"/>
      <c r="J6289" s="24"/>
      <c r="K6289" s="24"/>
      <c r="L6289" s="24"/>
    </row>
    <row r="6290" spans="1:12">
      <c r="A6290" s="24"/>
      <c r="B6290" s="24"/>
      <c r="J6290" s="24"/>
      <c r="K6290" s="24"/>
      <c r="L6290" s="24"/>
    </row>
    <row r="6291" spans="1:12">
      <c r="A6291" s="24"/>
      <c r="B6291" s="24"/>
      <c r="J6291" s="24"/>
      <c r="K6291" s="24"/>
      <c r="L6291" s="24"/>
    </row>
    <row r="6292" spans="1:12">
      <c r="A6292" s="24"/>
      <c r="B6292" s="24"/>
      <c r="J6292" s="24"/>
      <c r="K6292" s="24"/>
      <c r="L6292" s="24"/>
    </row>
    <row r="6293" spans="1:12">
      <c r="A6293" s="24"/>
      <c r="B6293" s="24"/>
      <c r="J6293" s="24"/>
      <c r="K6293" s="24"/>
      <c r="L6293" s="24"/>
    </row>
    <row r="6294" spans="1:12">
      <c r="A6294" s="24"/>
      <c r="B6294" s="24"/>
      <c r="K6294" s="24"/>
      <c r="L6294" s="24"/>
    </row>
    <row r="6295" spans="1:12">
      <c r="A6295" s="24"/>
      <c r="B6295" s="24"/>
      <c r="K6295" s="24"/>
      <c r="L6295" s="24"/>
    </row>
    <row r="6296" spans="1:12">
      <c r="A6296" s="24"/>
      <c r="B6296" s="24"/>
      <c r="K6296" s="24"/>
      <c r="L6296" s="24"/>
    </row>
    <row r="6297" spans="1:12">
      <c r="A6297" s="24"/>
      <c r="B6297" s="24"/>
      <c r="K6297" s="24"/>
      <c r="L6297" s="24"/>
    </row>
    <row r="6298" spans="1:12">
      <c r="A6298" s="24"/>
      <c r="B6298" s="24"/>
      <c r="K6298" s="24"/>
      <c r="L6298" s="24"/>
    </row>
    <row r="6299" spans="1:12">
      <c r="A6299" s="24"/>
      <c r="B6299" s="24"/>
      <c r="K6299" s="24"/>
      <c r="L6299" s="24"/>
    </row>
    <row r="6300" spans="1:12">
      <c r="A6300" s="24"/>
      <c r="B6300" s="24"/>
      <c r="K6300" s="24"/>
      <c r="L6300" s="24"/>
    </row>
    <row r="6301" spans="1:12">
      <c r="A6301" s="24"/>
      <c r="B6301" s="24"/>
      <c r="K6301" s="24"/>
      <c r="L6301" s="24"/>
    </row>
    <row r="6302" spans="1:12">
      <c r="A6302" s="24"/>
      <c r="B6302" s="24"/>
      <c r="K6302" s="24"/>
      <c r="L6302" s="24"/>
    </row>
    <row r="6303" spans="1:12">
      <c r="A6303" s="24"/>
      <c r="B6303" s="24"/>
      <c r="K6303" s="24"/>
      <c r="L6303" s="24"/>
    </row>
    <row r="6304" spans="1:12">
      <c r="A6304" s="24"/>
      <c r="B6304" s="24"/>
      <c r="K6304" s="24"/>
      <c r="L6304" s="24"/>
    </row>
    <row r="6305" spans="1:12">
      <c r="A6305" s="24"/>
      <c r="B6305" s="24"/>
      <c r="K6305" s="24"/>
      <c r="L6305" s="24"/>
    </row>
    <row r="6306" spans="1:12">
      <c r="A6306" s="24"/>
      <c r="B6306" s="24"/>
      <c r="K6306" s="24"/>
      <c r="L6306" s="24"/>
    </row>
    <row r="6307" spans="1:12">
      <c r="A6307" s="24"/>
      <c r="B6307" s="24"/>
      <c r="K6307" s="24"/>
      <c r="L6307" s="24"/>
    </row>
    <row r="6308" spans="1:12">
      <c r="A6308" s="24"/>
      <c r="B6308" s="24"/>
      <c r="K6308" s="24"/>
      <c r="L6308" s="24"/>
    </row>
    <row r="6309" spans="1:12">
      <c r="A6309" s="24"/>
      <c r="B6309" s="24"/>
      <c r="K6309" s="24"/>
      <c r="L6309" s="24"/>
    </row>
    <row r="6310" spans="1:12">
      <c r="A6310" s="24"/>
      <c r="B6310" s="24"/>
      <c r="K6310" s="24"/>
      <c r="L6310" s="24"/>
    </row>
    <row r="6311" spans="1:12">
      <c r="A6311" s="24"/>
      <c r="B6311" s="24"/>
      <c r="K6311" s="24"/>
      <c r="L6311" s="24"/>
    </row>
    <row r="6312" spans="1:12">
      <c r="A6312" s="24"/>
      <c r="B6312" s="24"/>
      <c r="K6312" s="24"/>
      <c r="L6312" s="24"/>
    </row>
    <row r="6313" spans="1:12">
      <c r="A6313" s="24"/>
      <c r="B6313" s="24"/>
      <c r="K6313" s="24"/>
      <c r="L6313" s="24"/>
    </row>
    <row r="6314" spans="1:12">
      <c r="A6314" s="24"/>
      <c r="B6314" s="24"/>
      <c r="K6314" s="24"/>
      <c r="L6314" s="24"/>
    </row>
    <row r="6315" spans="1:12">
      <c r="A6315" s="24"/>
      <c r="B6315" s="24"/>
      <c r="K6315" s="24"/>
      <c r="L6315" s="24"/>
    </row>
    <row r="6316" spans="1:12">
      <c r="A6316" s="24"/>
      <c r="B6316" s="24"/>
      <c r="K6316" s="24"/>
      <c r="L6316" s="24"/>
    </row>
    <row r="6317" spans="1:12">
      <c r="A6317" s="24"/>
      <c r="B6317" s="24"/>
      <c r="K6317" s="24"/>
      <c r="L6317" s="24"/>
    </row>
    <row r="6318" spans="1:12">
      <c r="A6318" s="24"/>
      <c r="B6318" s="24"/>
      <c r="K6318" s="24"/>
      <c r="L6318" s="24"/>
    </row>
    <row r="6319" spans="1:12">
      <c r="A6319" s="24"/>
      <c r="B6319" s="24"/>
      <c r="K6319" s="24"/>
      <c r="L6319" s="24"/>
    </row>
    <row r="6320" spans="1:12">
      <c r="A6320" s="24"/>
      <c r="B6320" s="24"/>
      <c r="K6320" s="24"/>
      <c r="L6320" s="24"/>
    </row>
    <row r="6321" spans="1:12">
      <c r="A6321" s="24"/>
      <c r="B6321" s="24"/>
      <c r="K6321" s="24"/>
      <c r="L6321" s="24"/>
    </row>
    <row r="6322" spans="1:12">
      <c r="A6322" s="24"/>
      <c r="B6322" s="24"/>
      <c r="K6322" s="24"/>
      <c r="L6322" s="24"/>
    </row>
    <row r="6323" spans="1:12">
      <c r="A6323" s="24"/>
      <c r="B6323" s="24"/>
      <c r="K6323" s="24"/>
      <c r="L6323" s="24"/>
    </row>
    <row r="6324" spans="1:12">
      <c r="A6324" s="24"/>
      <c r="B6324" s="24"/>
      <c r="K6324" s="24"/>
      <c r="L6324" s="24"/>
    </row>
    <row r="6325" spans="1:12">
      <c r="A6325" s="24"/>
      <c r="B6325" s="24"/>
      <c r="K6325" s="24"/>
      <c r="L6325" s="24"/>
    </row>
    <row r="6326" spans="1:12">
      <c r="A6326" s="24"/>
      <c r="B6326" s="24"/>
      <c r="K6326" s="24"/>
      <c r="L6326" s="24"/>
    </row>
    <row r="6327" spans="1:12">
      <c r="A6327" s="24"/>
      <c r="B6327" s="24"/>
      <c r="K6327" s="24"/>
      <c r="L6327" s="24"/>
    </row>
    <row r="6328" spans="1:12">
      <c r="A6328" s="24"/>
      <c r="B6328" s="24"/>
      <c r="K6328" s="24"/>
      <c r="L6328" s="24"/>
    </row>
    <row r="6329" spans="1:12">
      <c r="A6329" s="24"/>
      <c r="B6329" s="24"/>
      <c r="K6329" s="24"/>
      <c r="L6329" s="24"/>
    </row>
    <row r="6330" spans="1:12">
      <c r="A6330" s="24"/>
      <c r="B6330" s="24"/>
      <c r="K6330" s="24"/>
      <c r="L6330" s="24"/>
    </row>
    <row r="6331" spans="1:12">
      <c r="A6331" s="24"/>
      <c r="B6331" s="24"/>
      <c r="K6331" s="24"/>
      <c r="L6331" s="24"/>
    </row>
    <row r="6332" spans="1:12">
      <c r="A6332" s="24"/>
      <c r="B6332" s="24"/>
      <c r="K6332" s="24"/>
      <c r="L6332" s="24"/>
    </row>
    <row r="6333" spans="1:12">
      <c r="A6333" s="24"/>
      <c r="B6333" s="24"/>
      <c r="K6333" s="24"/>
      <c r="L6333" s="24"/>
    </row>
    <row r="6334" spans="1:12">
      <c r="A6334" s="24"/>
      <c r="B6334" s="24"/>
      <c r="K6334" s="24"/>
      <c r="L6334" s="24"/>
    </row>
    <row r="6335" spans="1:12">
      <c r="A6335" s="24"/>
      <c r="B6335" s="24"/>
      <c r="K6335" s="24"/>
      <c r="L6335" s="24"/>
    </row>
    <row r="6336" spans="1:12">
      <c r="A6336" s="24"/>
      <c r="B6336" s="24"/>
      <c r="K6336" s="24"/>
      <c r="L6336" s="24"/>
    </row>
    <row r="6337" spans="1:12">
      <c r="A6337" s="24"/>
      <c r="B6337" s="24"/>
      <c r="K6337" s="24"/>
      <c r="L6337" s="24"/>
    </row>
    <row r="6338" spans="1:12">
      <c r="A6338" s="24"/>
      <c r="B6338" s="24"/>
      <c r="K6338" s="24"/>
      <c r="L6338" s="24"/>
    </row>
    <row r="6339" spans="1:12">
      <c r="A6339" s="24"/>
      <c r="B6339" s="24"/>
      <c r="K6339" s="24"/>
      <c r="L6339" s="24"/>
    </row>
    <row r="6340" spans="1:12">
      <c r="A6340" s="24"/>
      <c r="B6340" s="24"/>
      <c r="K6340" s="24"/>
      <c r="L6340" s="24"/>
    </row>
    <row r="6341" spans="1:12">
      <c r="A6341" s="24"/>
      <c r="B6341" s="24"/>
      <c r="K6341" s="24"/>
      <c r="L6341" s="24"/>
    </row>
    <row r="6342" spans="1:12">
      <c r="A6342" s="24"/>
      <c r="B6342" s="24"/>
      <c r="K6342" s="24"/>
      <c r="L6342" s="24"/>
    </row>
    <row r="6343" spans="1:12">
      <c r="A6343" s="24"/>
      <c r="B6343" s="24"/>
      <c r="K6343" s="24"/>
      <c r="L6343" s="24"/>
    </row>
    <row r="6344" spans="1:12">
      <c r="A6344" s="24"/>
      <c r="B6344" s="24"/>
      <c r="K6344" s="24"/>
      <c r="L6344" s="24"/>
    </row>
    <row r="6345" spans="1:12">
      <c r="A6345" s="24"/>
      <c r="B6345" s="24"/>
      <c r="K6345" s="24"/>
      <c r="L6345" s="24"/>
    </row>
    <row r="6346" spans="1:12">
      <c r="A6346" s="24"/>
      <c r="B6346" s="24"/>
      <c r="K6346" s="24"/>
      <c r="L6346" s="24"/>
    </row>
    <row r="6347" spans="1:12">
      <c r="A6347" s="24"/>
      <c r="B6347" s="24"/>
      <c r="K6347" s="24"/>
      <c r="L6347" s="24"/>
    </row>
    <row r="6348" spans="1:12">
      <c r="A6348" s="24"/>
      <c r="B6348" s="24"/>
      <c r="K6348" s="24"/>
      <c r="L6348" s="24"/>
    </row>
    <row r="6349" spans="1:12">
      <c r="A6349" s="24"/>
      <c r="B6349" s="24"/>
      <c r="K6349" s="24"/>
      <c r="L6349" s="24"/>
    </row>
    <row r="6350" spans="1:12">
      <c r="A6350" s="24"/>
      <c r="B6350" s="24"/>
      <c r="K6350" s="24"/>
      <c r="L6350" s="24"/>
    </row>
    <row r="6351" spans="1:12">
      <c r="A6351" s="24"/>
      <c r="B6351" s="24"/>
      <c r="K6351" s="24"/>
      <c r="L6351" s="24"/>
    </row>
    <row r="6352" spans="1:12">
      <c r="A6352" s="24"/>
      <c r="B6352" s="24"/>
      <c r="K6352" s="24"/>
      <c r="L6352" s="24"/>
    </row>
    <row r="6353" spans="1:12">
      <c r="A6353" s="24"/>
      <c r="B6353" s="24"/>
      <c r="K6353" s="24"/>
      <c r="L6353" s="24"/>
    </row>
    <row r="6354" spans="1:12">
      <c r="A6354" s="24"/>
      <c r="B6354" s="24"/>
      <c r="K6354" s="24"/>
      <c r="L6354" s="24"/>
    </row>
    <row r="6355" spans="1:12">
      <c r="A6355" s="24"/>
      <c r="B6355" s="24"/>
      <c r="K6355" s="24"/>
      <c r="L6355" s="24"/>
    </row>
    <row r="6356" spans="1:12">
      <c r="A6356" s="24"/>
      <c r="B6356" s="24"/>
      <c r="K6356" s="24"/>
      <c r="L6356" s="24"/>
    </row>
    <row r="6357" spans="1:12">
      <c r="A6357" s="24"/>
      <c r="B6357" s="24"/>
      <c r="K6357" s="24"/>
      <c r="L6357" s="24"/>
    </row>
    <row r="6358" spans="1:12">
      <c r="A6358" s="24"/>
      <c r="B6358" s="24"/>
      <c r="K6358" s="24"/>
      <c r="L6358" s="24"/>
    </row>
    <row r="6359" spans="1:12">
      <c r="A6359" s="24"/>
      <c r="B6359" s="24"/>
      <c r="K6359" s="24"/>
      <c r="L6359" s="24"/>
    </row>
    <row r="6360" spans="1:12">
      <c r="A6360" s="24"/>
      <c r="B6360" s="24"/>
      <c r="K6360" s="24"/>
      <c r="L6360" s="24"/>
    </row>
    <row r="6361" spans="1:12">
      <c r="A6361" s="24"/>
      <c r="B6361" s="24"/>
      <c r="K6361" s="24"/>
      <c r="L6361" s="24"/>
    </row>
    <row r="6362" spans="1:12">
      <c r="A6362" s="24"/>
      <c r="B6362" s="24"/>
      <c r="K6362" s="24"/>
      <c r="L6362" s="24"/>
    </row>
    <row r="6363" spans="1:12">
      <c r="A6363" s="24"/>
      <c r="B6363" s="24"/>
      <c r="K6363" s="24"/>
      <c r="L6363" s="24"/>
    </row>
    <row r="6364" spans="1:12">
      <c r="A6364" s="24"/>
      <c r="B6364" s="24"/>
      <c r="K6364" s="24"/>
      <c r="L6364" s="24"/>
    </row>
    <row r="6365" spans="1:12">
      <c r="A6365" s="24"/>
      <c r="B6365" s="24"/>
      <c r="K6365" s="24"/>
      <c r="L6365" s="24"/>
    </row>
    <row r="6366" spans="1:12">
      <c r="A6366" s="24"/>
      <c r="B6366" s="24"/>
      <c r="K6366" s="24"/>
      <c r="L6366" s="24"/>
    </row>
    <row r="6367" spans="1:12">
      <c r="A6367" s="24"/>
      <c r="B6367" s="24"/>
      <c r="K6367" s="24"/>
      <c r="L6367" s="24"/>
    </row>
    <row r="6368" spans="1:12">
      <c r="A6368" s="24"/>
      <c r="B6368" s="24"/>
      <c r="K6368" s="24"/>
      <c r="L6368" s="24"/>
    </row>
    <row r="6369" spans="1:22">
      <c r="A6369" s="24"/>
      <c r="B6369" s="24"/>
      <c r="K6369" s="24"/>
      <c r="L6369" s="24"/>
    </row>
    <row r="6370" spans="1:22">
      <c r="A6370" s="24"/>
      <c r="B6370" s="24"/>
      <c r="K6370" s="24"/>
      <c r="L6370" s="24"/>
    </row>
    <row r="6371" spans="1:22">
      <c r="A6371" s="24"/>
      <c r="B6371" s="24"/>
      <c r="K6371" s="24"/>
      <c r="L6371" s="24"/>
    </row>
    <row r="6372" spans="1:22">
      <c r="A6372" s="24"/>
      <c r="B6372" s="24"/>
      <c r="J6372" s="24"/>
      <c r="K6372" s="24"/>
      <c r="L6372" s="24"/>
      <c r="V6372" s="65"/>
    </row>
    <row r="6373" spans="1:22">
      <c r="A6373" s="24"/>
      <c r="B6373" s="24"/>
      <c r="J6373" s="24"/>
      <c r="K6373" s="24"/>
      <c r="L6373" s="24"/>
      <c r="V6373" s="65"/>
    </row>
    <row r="6374" spans="1:22">
      <c r="A6374" s="24"/>
      <c r="B6374" s="24"/>
      <c r="J6374" s="24"/>
      <c r="K6374" s="24"/>
      <c r="L6374" s="24"/>
      <c r="V6374" s="65"/>
    </row>
    <row r="6375" spans="1:22">
      <c r="A6375" s="24"/>
      <c r="B6375" s="24"/>
      <c r="J6375" s="24"/>
      <c r="K6375" s="24"/>
      <c r="L6375" s="24"/>
      <c r="V6375" s="65"/>
    </row>
    <row r="6376" spans="1:22">
      <c r="A6376" s="24"/>
      <c r="B6376" s="24"/>
      <c r="J6376" s="24"/>
      <c r="K6376" s="24"/>
      <c r="L6376" s="24"/>
      <c r="V6376" s="65"/>
    </row>
    <row r="6377" spans="1:22">
      <c r="A6377" s="24"/>
      <c r="B6377" s="24"/>
      <c r="J6377" s="24"/>
      <c r="K6377" s="24"/>
      <c r="L6377" s="24"/>
      <c r="V6377" s="65"/>
    </row>
    <row r="6378" spans="1:22">
      <c r="A6378" s="24"/>
      <c r="B6378" s="24"/>
      <c r="J6378" s="24"/>
      <c r="K6378" s="24"/>
      <c r="L6378" s="24"/>
      <c r="V6378" s="65"/>
    </row>
    <row r="6379" spans="1:22">
      <c r="A6379" s="24"/>
      <c r="B6379" s="24"/>
      <c r="J6379" s="24"/>
      <c r="K6379" s="24"/>
      <c r="L6379" s="24"/>
      <c r="V6379" s="65"/>
    </row>
    <row r="6380" spans="1:22">
      <c r="A6380" s="24"/>
      <c r="B6380" s="24"/>
      <c r="J6380" s="24"/>
      <c r="K6380" s="24"/>
      <c r="L6380" s="24"/>
      <c r="V6380" s="65"/>
    </row>
    <row r="6381" spans="1:22">
      <c r="A6381" s="24"/>
      <c r="B6381" s="24"/>
      <c r="J6381" s="24"/>
      <c r="K6381" s="24"/>
      <c r="L6381" s="24"/>
      <c r="V6381" s="65"/>
    </row>
    <row r="6382" spans="1:22">
      <c r="A6382" s="24"/>
      <c r="B6382" s="24"/>
      <c r="J6382" s="24"/>
      <c r="K6382" s="24"/>
      <c r="L6382" s="24"/>
      <c r="V6382" s="65"/>
    </row>
    <row r="6383" spans="1:22">
      <c r="A6383" s="24"/>
      <c r="B6383" s="24"/>
      <c r="K6383" s="24"/>
      <c r="L6383" s="24"/>
    </row>
    <row r="6384" spans="1:22">
      <c r="A6384" s="24"/>
      <c r="B6384" s="24"/>
      <c r="K6384" s="24"/>
      <c r="L6384" s="24"/>
    </row>
    <row r="6385" spans="1:25">
      <c r="A6385" s="24"/>
      <c r="B6385" s="24"/>
      <c r="K6385" s="24"/>
      <c r="L6385" s="24"/>
    </row>
    <row r="6386" spans="1:25">
      <c r="A6386" s="24"/>
      <c r="B6386" s="24"/>
      <c r="K6386" s="24"/>
      <c r="L6386" s="24"/>
    </row>
    <row r="6387" spans="1:25">
      <c r="A6387" s="24"/>
      <c r="B6387" s="24"/>
      <c r="K6387" s="24"/>
      <c r="L6387" s="24"/>
    </row>
    <row r="6388" spans="1:25">
      <c r="A6388" s="24"/>
      <c r="B6388" s="24"/>
      <c r="K6388" s="24"/>
      <c r="L6388" s="24"/>
    </row>
    <row r="6389" spans="1:25">
      <c r="A6389" s="24"/>
      <c r="B6389" s="24"/>
      <c r="K6389" s="24"/>
      <c r="L6389" s="24"/>
    </row>
    <row r="6390" spans="1:25">
      <c r="A6390" s="24"/>
      <c r="B6390" s="24"/>
      <c r="K6390" s="24"/>
      <c r="L6390" s="24"/>
    </row>
    <row r="6391" spans="1:25">
      <c r="A6391" s="24"/>
      <c r="B6391" s="24"/>
      <c r="K6391" s="24"/>
      <c r="L6391" s="24"/>
    </row>
    <row r="6392" spans="1:25">
      <c r="A6392" s="24"/>
      <c r="B6392" s="24"/>
      <c r="K6392" s="24"/>
      <c r="L6392" s="24"/>
    </row>
    <row r="6393" spans="1:25">
      <c r="A6393" s="24"/>
      <c r="B6393" s="24"/>
      <c r="K6393" s="24"/>
      <c r="L6393" s="24"/>
    </row>
    <row r="6394" spans="1:25">
      <c r="A6394" s="24"/>
      <c r="B6394" s="24"/>
      <c r="K6394" s="24"/>
      <c r="L6394" s="24"/>
    </row>
    <row r="6395" spans="1:25">
      <c r="A6395" s="24"/>
      <c r="B6395" s="24"/>
      <c r="K6395" s="24"/>
      <c r="L6395" s="24"/>
    </row>
    <row r="6396" spans="1:25">
      <c r="A6396" s="24"/>
      <c r="B6396" s="24"/>
      <c r="J6396" s="24"/>
      <c r="K6396" s="24"/>
      <c r="L6396" s="24"/>
    </row>
    <row r="6397" spans="1:25">
      <c r="A6397" s="24"/>
      <c r="B6397" s="24"/>
      <c r="J6397" s="24"/>
      <c r="K6397" s="24"/>
      <c r="L6397" s="24"/>
      <c r="Y6397" s="24"/>
    </row>
    <row r="6398" spans="1:25">
      <c r="A6398" s="24"/>
      <c r="B6398" s="24"/>
      <c r="J6398" s="24"/>
      <c r="K6398" s="24"/>
      <c r="L6398" s="24"/>
      <c r="Y6398" s="24"/>
    </row>
    <row r="6399" spans="1:25">
      <c r="A6399" s="24"/>
      <c r="B6399" s="24"/>
      <c r="K6399" s="24"/>
      <c r="L6399" s="24"/>
    </row>
    <row r="6400" spans="1:25">
      <c r="A6400" s="24"/>
      <c r="B6400" s="24"/>
      <c r="K6400" s="24"/>
      <c r="L6400" s="24"/>
    </row>
    <row r="6401" spans="1:12">
      <c r="A6401" s="24"/>
      <c r="B6401" s="24"/>
      <c r="J6401" s="24"/>
      <c r="K6401" s="24"/>
      <c r="L6401" s="24"/>
    </row>
    <row r="6402" spans="1:12">
      <c r="A6402" s="24"/>
      <c r="B6402" s="24"/>
      <c r="J6402" s="24"/>
      <c r="K6402" s="24"/>
      <c r="L6402" s="24"/>
    </row>
    <row r="6403" spans="1:12">
      <c r="A6403" s="24"/>
      <c r="B6403" s="24"/>
      <c r="J6403" s="24"/>
      <c r="K6403" s="24"/>
      <c r="L6403" s="24"/>
    </row>
    <row r="6404" spans="1:12">
      <c r="A6404" s="24"/>
      <c r="B6404" s="24"/>
      <c r="J6404" s="24"/>
      <c r="K6404" s="24"/>
      <c r="L6404" s="24"/>
    </row>
    <row r="6405" spans="1:12">
      <c r="A6405" s="24"/>
      <c r="B6405" s="24"/>
      <c r="J6405" s="24"/>
      <c r="K6405" s="24"/>
      <c r="L6405" s="24"/>
    </row>
    <row r="6406" spans="1:12">
      <c r="A6406" s="24"/>
      <c r="B6406" s="24"/>
      <c r="J6406" s="24"/>
      <c r="K6406" s="24"/>
      <c r="L6406" s="24"/>
    </row>
    <row r="6407" spans="1:12">
      <c r="A6407" s="24"/>
      <c r="B6407" s="24"/>
      <c r="J6407" s="24"/>
      <c r="K6407" s="24"/>
      <c r="L6407" s="24"/>
    </row>
    <row r="6408" spans="1:12">
      <c r="A6408" s="24"/>
      <c r="B6408" s="24"/>
      <c r="J6408" s="24"/>
      <c r="K6408" s="24"/>
      <c r="L6408" s="24"/>
    </row>
    <row r="6409" spans="1:12">
      <c r="A6409" s="24"/>
      <c r="B6409" s="24"/>
      <c r="J6409" s="24"/>
      <c r="K6409" s="24"/>
      <c r="L6409" s="24"/>
    </row>
    <row r="6410" spans="1:12">
      <c r="A6410" s="24"/>
      <c r="B6410" s="24"/>
      <c r="J6410" s="24"/>
      <c r="K6410" s="24"/>
      <c r="L6410" s="24"/>
    </row>
    <row r="6411" spans="1:12">
      <c r="A6411" s="24"/>
      <c r="B6411" s="24"/>
      <c r="J6411" s="24"/>
      <c r="K6411" s="24"/>
      <c r="L6411" s="24"/>
    </row>
    <row r="6412" spans="1:12">
      <c r="A6412" s="24"/>
      <c r="B6412" s="24"/>
      <c r="J6412" s="24"/>
      <c r="K6412" s="24"/>
      <c r="L6412" s="24"/>
    </row>
    <row r="6413" spans="1:12">
      <c r="A6413" s="24"/>
      <c r="B6413" s="24"/>
      <c r="J6413" s="24"/>
      <c r="K6413" s="24"/>
      <c r="L6413" s="24"/>
    </row>
    <row r="6414" spans="1:12">
      <c r="A6414" s="24"/>
      <c r="B6414" s="24"/>
      <c r="J6414" s="24"/>
      <c r="K6414" s="24"/>
      <c r="L6414" s="24"/>
    </row>
    <row r="6415" spans="1:12">
      <c r="A6415" s="24"/>
      <c r="B6415" s="24"/>
      <c r="J6415" s="24"/>
      <c r="K6415" s="24"/>
      <c r="L6415" s="24"/>
    </row>
    <row r="6416" spans="1:12">
      <c r="A6416" s="24"/>
      <c r="B6416" s="24"/>
      <c r="J6416" s="24"/>
      <c r="K6416" s="24"/>
      <c r="L6416" s="24"/>
    </row>
    <row r="6417" spans="1:12">
      <c r="A6417" s="24"/>
      <c r="B6417" s="24"/>
      <c r="J6417" s="24"/>
      <c r="K6417" s="24"/>
      <c r="L6417" s="24"/>
    </row>
    <row r="6418" spans="1:12">
      <c r="A6418" s="24"/>
      <c r="B6418" s="24"/>
      <c r="J6418" s="24"/>
      <c r="K6418" s="24"/>
      <c r="L6418" s="24"/>
    </row>
    <row r="6419" spans="1:12">
      <c r="A6419" s="24"/>
      <c r="B6419" s="24"/>
      <c r="J6419" s="24"/>
      <c r="K6419" s="24"/>
      <c r="L6419" s="24"/>
    </row>
    <row r="6420" spans="1:12">
      <c r="A6420" s="24"/>
      <c r="B6420" s="24"/>
      <c r="J6420" s="24"/>
      <c r="K6420" s="24"/>
      <c r="L6420" s="24"/>
    </row>
    <row r="6421" spans="1:12">
      <c r="A6421" s="24"/>
      <c r="B6421" s="24"/>
      <c r="J6421" s="24"/>
      <c r="K6421" s="24"/>
      <c r="L6421" s="24"/>
    </row>
    <row r="6422" spans="1:12">
      <c r="A6422" s="24"/>
      <c r="B6422" s="24"/>
      <c r="J6422" s="24"/>
      <c r="K6422" s="24"/>
      <c r="L6422" s="24"/>
    </row>
    <row r="6423" spans="1:12">
      <c r="A6423" s="24"/>
      <c r="B6423" s="24"/>
      <c r="J6423" s="24"/>
      <c r="K6423" s="24"/>
      <c r="L6423" s="24"/>
    </row>
    <row r="6424" spans="1:12">
      <c r="A6424" s="24"/>
      <c r="B6424" s="24"/>
      <c r="J6424" s="24"/>
      <c r="K6424" s="24"/>
      <c r="L6424" s="24"/>
    </row>
    <row r="6425" spans="1:12">
      <c r="A6425" s="24"/>
      <c r="B6425" s="24"/>
      <c r="J6425" s="24"/>
      <c r="K6425" s="24"/>
      <c r="L6425" s="24"/>
    </row>
    <row r="6426" spans="1:12">
      <c r="A6426" s="24"/>
      <c r="B6426" s="24"/>
      <c r="J6426" s="24"/>
      <c r="K6426" s="24"/>
      <c r="L6426" s="24"/>
    </row>
    <row r="6427" spans="1:12">
      <c r="A6427" s="24"/>
      <c r="B6427" s="24"/>
      <c r="J6427" s="24"/>
      <c r="K6427" s="24"/>
      <c r="L6427" s="24"/>
    </row>
    <row r="6428" spans="1:12">
      <c r="A6428" s="24"/>
      <c r="B6428" s="24"/>
      <c r="J6428" s="24"/>
      <c r="K6428" s="24"/>
      <c r="L6428" s="24"/>
    </row>
    <row r="6429" spans="1:12">
      <c r="A6429" s="24"/>
      <c r="B6429" s="24"/>
      <c r="J6429" s="24"/>
      <c r="K6429" s="24"/>
      <c r="L6429" s="24"/>
    </row>
    <row r="6430" spans="1:12">
      <c r="A6430" s="24"/>
      <c r="B6430" s="24"/>
      <c r="J6430" s="24"/>
      <c r="K6430" s="24"/>
      <c r="L6430" s="24"/>
    </row>
    <row r="6431" spans="1:12">
      <c r="A6431" s="24"/>
      <c r="B6431" s="24"/>
      <c r="J6431" s="24"/>
      <c r="K6431" s="24"/>
      <c r="L6431" s="24"/>
    </row>
    <row r="6432" spans="1:12">
      <c r="A6432" s="24"/>
      <c r="B6432" s="24"/>
      <c r="J6432" s="24"/>
      <c r="K6432" s="24"/>
      <c r="L6432" s="24"/>
    </row>
    <row r="6433" spans="1:12">
      <c r="A6433" s="24"/>
      <c r="B6433" s="24"/>
      <c r="J6433" s="24"/>
      <c r="K6433" s="24"/>
      <c r="L6433" s="24"/>
    </row>
    <row r="6434" spans="1:12">
      <c r="A6434" s="24"/>
      <c r="B6434" s="24"/>
      <c r="J6434" s="24"/>
      <c r="K6434" s="24"/>
      <c r="L6434" s="24"/>
    </row>
    <row r="6435" spans="1:12">
      <c r="A6435" s="24"/>
      <c r="B6435" s="24"/>
      <c r="J6435" s="24"/>
      <c r="K6435" s="24"/>
      <c r="L6435" s="24"/>
    </row>
    <row r="6436" spans="1:12">
      <c r="A6436" s="24"/>
      <c r="B6436" s="24"/>
      <c r="J6436" s="24"/>
      <c r="K6436" s="24"/>
      <c r="L6436" s="24"/>
    </row>
    <row r="6437" spans="1:12">
      <c r="A6437" s="24"/>
      <c r="B6437" s="24"/>
      <c r="J6437" s="24"/>
      <c r="K6437" s="24"/>
      <c r="L6437" s="24"/>
    </row>
    <row r="6438" spans="1:12">
      <c r="A6438" s="24"/>
      <c r="B6438" s="24"/>
      <c r="J6438" s="24"/>
      <c r="K6438" s="24"/>
      <c r="L6438" s="24"/>
    </row>
    <row r="6439" spans="1:12">
      <c r="A6439" s="24"/>
      <c r="B6439" s="24"/>
      <c r="J6439" s="24"/>
      <c r="K6439" s="24"/>
      <c r="L6439" s="24"/>
    </row>
    <row r="6440" spans="1:12">
      <c r="A6440" s="24"/>
      <c r="B6440" s="24"/>
      <c r="J6440" s="24"/>
      <c r="K6440" s="24"/>
      <c r="L6440" s="24"/>
    </row>
    <row r="6441" spans="1:12">
      <c r="A6441" s="24"/>
      <c r="B6441" s="24"/>
      <c r="J6441" s="24"/>
      <c r="K6441" s="24"/>
      <c r="L6441" s="24"/>
    </row>
    <row r="6442" spans="1:12">
      <c r="A6442" s="24"/>
      <c r="B6442" s="24"/>
      <c r="J6442" s="24"/>
      <c r="K6442" s="24"/>
      <c r="L6442" s="24"/>
    </row>
    <row r="6443" spans="1:12">
      <c r="A6443" s="24"/>
      <c r="B6443" s="24"/>
      <c r="J6443" s="24"/>
      <c r="K6443" s="24"/>
      <c r="L6443" s="24"/>
    </row>
    <row r="6444" spans="1:12">
      <c r="A6444" s="24"/>
      <c r="B6444" s="24"/>
      <c r="J6444" s="24"/>
      <c r="K6444" s="24"/>
      <c r="L6444" s="24"/>
    </row>
    <row r="6445" spans="1:12">
      <c r="A6445" s="24"/>
      <c r="B6445" s="24"/>
      <c r="J6445" s="24"/>
      <c r="K6445" s="24"/>
      <c r="L6445" s="24"/>
    </row>
    <row r="6446" spans="1:12">
      <c r="A6446" s="24"/>
      <c r="B6446" s="24"/>
      <c r="J6446" s="24"/>
      <c r="K6446" s="24"/>
      <c r="L6446" s="24"/>
    </row>
    <row r="6447" spans="1:12">
      <c r="A6447" s="24"/>
      <c r="B6447" s="24"/>
      <c r="J6447" s="24"/>
      <c r="K6447" s="24"/>
      <c r="L6447" s="24"/>
    </row>
    <row r="6448" spans="1:12">
      <c r="A6448" s="24"/>
      <c r="B6448" s="24"/>
      <c r="J6448" s="24"/>
      <c r="K6448" s="24"/>
      <c r="L6448" s="24"/>
    </row>
    <row r="6449" spans="1:25">
      <c r="A6449" s="24"/>
      <c r="B6449" s="24"/>
      <c r="J6449" s="24"/>
      <c r="K6449" s="24"/>
      <c r="L6449" s="24"/>
    </row>
    <row r="6450" spans="1:25">
      <c r="A6450" s="24"/>
      <c r="B6450" s="24"/>
      <c r="J6450" s="24"/>
      <c r="K6450" s="24"/>
      <c r="L6450" s="24"/>
    </row>
    <row r="6451" spans="1:25">
      <c r="A6451" s="24"/>
      <c r="B6451" s="24"/>
      <c r="J6451" s="24"/>
      <c r="K6451" s="24"/>
      <c r="L6451" s="24"/>
    </row>
    <row r="6452" spans="1:25">
      <c r="A6452" s="24"/>
      <c r="B6452" s="24"/>
      <c r="J6452" s="24"/>
      <c r="K6452" s="24"/>
      <c r="L6452" s="24"/>
    </row>
    <row r="6453" spans="1:25">
      <c r="A6453" s="24"/>
      <c r="B6453" s="24"/>
      <c r="J6453" s="24"/>
      <c r="K6453" s="24"/>
      <c r="L6453" s="24"/>
      <c r="Y6453" s="24"/>
    </row>
    <row r="6454" spans="1:25">
      <c r="A6454" s="24"/>
      <c r="B6454" s="24"/>
      <c r="J6454" s="24"/>
      <c r="K6454" s="24"/>
      <c r="L6454" s="24"/>
      <c r="Y6454" s="24"/>
    </row>
    <row r="6455" spans="1:25">
      <c r="A6455" s="24"/>
      <c r="B6455" s="24"/>
      <c r="J6455" s="24"/>
      <c r="K6455" s="24"/>
      <c r="L6455" s="24"/>
      <c r="Y6455" s="24"/>
    </row>
    <row r="6456" spans="1:25">
      <c r="A6456" s="24"/>
      <c r="B6456" s="24"/>
      <c r="J6456" s="24"/>
      <c r="K6456" s="24"/>
      <c r="L6456" s="24"/>
      <c r="Y6456" s="24"/>
    </row>
    <row r="6457" spans="1:25">
      <c r="A6457" s="24"/>
      <c r="B6457" s="24"/>
      <c r="J6457" s="24"/>
      <c r="K6457" s="24"/>
      <c r="L6457" s="24"/>
      <c r="Y6457" s="24"/>
    </row>
    <row r="6458" spans="1:25">
      <c r="A6458" s="24"/>
      <c r="B6458" s="24"/>
      <c r="J6458" s="24"/>
      <c r="K6458" s="24"/>
      <c r="L6458" s="24"/>
      <c r="Y6458" s="24"/>
    </row>
    <row r="6459" spans="1:25">
      <c r="A6459" s="24"/>
      <c r="B6459" s="24"/>
      <c r="J6459" s="24"/>
      <c r="K6459" s="24"/>
      <c r="L6459" s="24"/>
      <c r="Y6459" s="24"/>
    </row>
    <row r="6460" spans="1:25">
      <c r="A6460" s="24"/>
      <c r="B6460" s="24"/>
      <c r="J6460" s="24"/>
      <c r="K6460" s="24"/>
      <c r="L6460" s="24"/>
      <c r="Y6460" s="24"/>
    </row>
    <row r="6461" spans="1:25">
      <c r="A6461" s="24"/>
      <c r="B6461" s="24"/>
      <c r="J6461" s="24"/>
      <c r="K6461" s="24"/>
      <c r="L6461" s="24"/>
      <c r="Y6461" s="24"/>
    </row>
    <row r="6462" spans="1:25">
      <c r="A6462" s="24"/>
      <c r="B6462" s="24"/>
      <c r="J6462" s="24"/>
      <c r="K6462" s="24"/>
      <c r="L6462" s="24"/>
      <c r="Y6462" s="24"/>
    </row>
    <row r="6463" spans="1:25">
      <c r="A6463" s="24"/>
      <c r="B6463" s="24"/>
      <c r="J6463" s="24"/>
      <c r="K6463" s="24"/>
      <c r="L6463" s="24"/>
      <c r="Y6463" s="24"/>
    </row>
    <row r="6464" spans="1:25">
      <c r="A6464" s="24"/>
      <c r="B6464" s="24"/>
      <c r="J6464" s="24"/>
      <c r="K6464" s="24"/>
      <c r="L6464" s="24"/>
      <c r="Y6464" s="24"/>
    </row>
    <row r="6465" spans="1:25">
      <c r="A6465" s="24"/>
      <c r="B6465" s="24"/>
      <c r="J6465" s="24"/>
      <c r="K6465" s="24"/>
      <c r="L6465" s="24"/>
      <c r="Y6465" s="24"/>
    </row>
    <row r="6466" spans="1:25">
      <c r="A6466" s="24"/>
      <c r="B6466" s="24"/>
      <c r="J6466" s="24"/>
      <c r="K6466" s="24"/>
      <c r="L6466" s="24"/>
      <c r="Y6466" s="24"/>
    </row>
    <row r="6467" spans="1:25">
      <c r="A6467" s="24"/>
      <c r="B6467" s="24"/>
      <c r="J6467" s="24"/>
      <c r="K6467" s="24"/>
      <c r="L6467" s="24"/>
      <c r="Y6467" s="24"/>
    </row>
    <row r="6468" spans="1:25">
      <c r="A6468" s="24"/>
      <c r="B6468" s="24"/>
      <c r="J6468" s="24"/>
      <c r="K6468" s="24"/>
      <c r="L6468" s="24"/>
      <c r="Y6468" s="24"/>
    </row>
    <row r="6469" spans="1:25">
      <c r="A6469" s="24"/>
      <c r="B6469" s="24"/>
      <c r="J6469" s="24"/>
      <c r="K6469" s="24"/>
      <c r="L6469" s="24"/>
      <c r="Y6469" s="24"/>
    </row>
    <row r="6470" spans="1:25">
      <c r="A6470" s="24"/>
      <c r="B6470" s="24"/>
      <c r="J6470" s="24"/>
      <c r="K6470" s="24"/>
      <c r="L6470" s="24"/>
      <c r="Y6470" s="24"/>
    </row>
    <row r="6471" spans="1:25">
      <c r="A6471" s="24"/>
      <c r="B6471" s="24"/>
      <c r="J6471" s="24"/>
      <c r="K6471" s="24"/>
      <c r="L6471" s="24"/>
      <c r="Y6471" s="24"/>
    </row>
    <row r="6472" spans="1:25">
      <c r="A6472" s="24"/>
      <c r="B6472" s="24"/>
      <c r="J6472" s="24"/>
      <c r="K6472" s="24"/>
      <c r="L6472" s="24"/>
      <c r="Y6472" s="24"/>
    </row>
    <row r="6473" spans="1:25">
      <c r="A6473" s="24"/>
      <c r="B6473" s="24"/>
      <c r="K6473" s="24"/>
      <c r="L6473" s="24"/>
      <c r="Y6473" s="24"/>
    </row>
    <row r="6474" spans="1:25">
      <c r="A6474" s="24"/>
      <c r="B6474" s="24"/>
      <c r="K6474" s="24"/>
      <c r="L6474" s="24"/>
      <c r="Y6474" s="24"/>
    </row>
    <row r="6475" spans="1:25">
      <c r="A6475" s="24"/>
      <c r="B6475" s="24"/>
      <c r="K6475" s="24"/>
      <c r="L6475" s="24"/>
      <c r="Y6475" s="24"/>
    </row>
    <row r="6476" spans="1:25">
      <c r="A6476" s="24"/>
      <c r="B6476" s="24"/>
      <c r="K6476" s="24"/>
      <c r="L6476" s="24"/>
      <c r="Y6476" s="24"/>
    </row>
    <row r="6477" spans="1:25">
      <c r="A6477" s="24"/>
      <c r="B6477" s="24"/>
      <c r="K6477" s="24"/>
      <c r="L6477" s="24"/>
      <c r="Y6477" s="24"/>
    </row>
    <row r="6478" spans="1:25">
      <c r="A6478" s="24"/>
      <c r="B6478" s="24"/>
      <c r="K6478" s="24"/>
      <c r="L6478" s="24"/>
      <c r="Y6478" s="24"/>
    </row>
    <row r="6479" spans="1:25">
      <c r="A6479" s="24"/>
      <c r="B6479" s="24"/>
      <c r="K6479" s="24"/>
      <c r="L6479" s="24"/>
      <c r="Y6479" s="24"/>
    </row>
    <row r="6480" spans="1:25">
      <c r="A6480" s="24"/>
      <c r="B6480" s="24"/>
      <c r="K6480" s="24"/>
      <c r="L6480" s="24"/>
      <c r="Y6480" s="24"/>
    </row>
    <row r="6481" spans="1:25">
      <c r="A6481" s="24"/>
      <c r="B6481" s="24"/>
      <c r="K6481" s="24"/>
      <c r="L6481" s="24"/>
      <c r="Y6481" s="24"/>
    </row>
    <row r="6482" spans="1:25">
      <c r="A6482" s="24"/>
      <c r="B6482" s="24"/>
      <c r="K6482" s="24"/>
      <c r="L6482" s="24"/>
      <c r="Y6482" s="24"/>
    </row>
    <row r="6483" spans="1:25">
      <c r="A6483" s="24"/>
      <c r="B6483" s="24"/>
      <c r="K6483" s="24"/>
      <c r="L6483" s="24"/>
      <c r="Y6483" s="24"/>
    </row>
    <row r="6484" spans="1:25">
      <c r="A6484" s="24"/>
      <c r="B6484" s="24"/>
      <c r="K6484" s="24"/>
      <c r="L6484" s="24"/>
      <c r="Y6484" s="24"/>
    </row>
    <row r="6485" spans="1:25">
      <c r="A6485" s="24"/>
      <c r="B6485" s="24"/>
      <c r="K6485" s="24"/>
      <c r="L6485" s="24"/>
      <c r="Y6485" s="24"/>
    </row>
    <row r="6486" spans="1:25">
      <c r="A6486" s="24"/>
      <c r="B6486" s="24"/>
      <c r="K6486" s="24"/>
      <c r="L6486" s="24"/>
      <c r="Y6486" s="24"/>
    </row>
    <row r="6487" spans="1:25">
      <c r="A6487" s="24"/>
      <c r="B6487" s="24"/>
      <c r="K6487" s="24"/>
      <c r="L6487" s="24"/>
      <c r="Y6487" s="24"/>
    </row>
    <row r="6488" spans="1:25">
      <c r="A6488" s="24"/>
      <c r="B6488" s="24"/>
      <c r="K6488" s="24"/>
      <c r="L6488" s="24"/>
      <c r="Y6488" s="24"/>
    </row>
    <row r="6489" spans="1:25">
      <c r="A6489" s="24"/>
      <c r="B6489" s="24"/>
      <c r="K6489" s="24"/>
      <c r="L6489" s="24"/>
      <c r="Y6489" s="24"/>
    </row>
    <row r="6490" spans="1:25">
      <c r="A6490" s="24"/>
      <c r="B6490" s="24"/>
      <c r="K6490" s="24"/>
      <c r="L6490" s="24"/>
      <c r="Y6490" s="24"/>
    </row>
    <row r="6491" spans="1:25">
      <c r="A6491" s="24"/>
      <c r="B6491" s="24"/>
      <c r="K6491" s="24"/>
      <c r="L6491" s="24"/>
      <c r="Y6491" s="24"/>
    </row>
    <row r="6492" spans="1:25">
      <c r="A6492" s="24"/>
      <c r="B6492" s="24"/>
      <c r="K6492" s="24"/>
      <c r="L6492" s="24"/>
      <c r="Y6492" s="24"/>
    </row>
    <row r="6493" spans="1:25">
      <c r="A6493" s="24"/>
      <c r="B6493" s="24"/>
      <c r="K6493" s="24"/>
      <c r="L6493" s="24"/>
      <c r="Y6493" s="24"/>
    </row>
    <row r="6494" spans="1:25">
      <c r="A6494" s="24"/>
      <c r="B6494" s="24"/>
      <c r="K6494" s="24"/>
      <c r="L6494" s="24"/>
      <c r="Y6494" s="24"/>
    </row>
    <row r="6495" spans="1:25">
      <c r="A6495" s="24"/>
      <c r="B6495" s="24"/>
      <c r="K6495" s="24"/>
      <c r="L6495" s="24"/>
      <c r="Y6495" s="24"/>
    </row>
    <row r="6496" spans="1:25">
      <c r="A6496" s="24"/>
      <c r="B6496" s="24"/>
      <c r="K6496" s="24"/>
      <c r="L6496" s="24"/>
      <c r="Y6496" s="24"/>
    </row>
    <row r="6497" spans="1:25">
      <c r="A6497" s="24"/>
      <c r="B6497" s="24"/>
      <c r="K6497" s="24"/>
      <c r="L6497" s="24"/>
      <c r="Y6497" s="24"/>
    </row>
    <row r="6498" spans="1:25">
      <c r="A6498" s="24"/>
      <c r="B6498" s="24"/>
      <c r="K6498" s="24"/>
      <c r="L6498" s="24"/>
      <c r="Y6498" s="24"/>
    </row>
    <row r="6499" spans="1:25">
      <c r="A6499" s="24"/>
      <c r="B6499" s="24"/>
      <c r="K6499" s="24"/>
      <c r="L6499" s="24"/>
      <c r="Y6499" s="24"/>
    </row>
    <row r="6500" spans="1:25">
      <c r="A6500" s="24"/>
      <c r="B6500" s="24"/>
      <c r="K6500" s="24"/>
      <c r="L6500" s="24"/>
      <c r="Y6500" s="24"/>
    </row>
    <row r="6501" spans="1:25">
      <c r="A6501" s="24"/>
      <c r="B6501" s="24"/>
      <c r="K6501" s="24"/>
      <c r="L6501" s="24"/>
      <c r="Y6501" s="24"/>
    </row>
    <row r="6502" spans="1:25">
      <c r="A6502" s="24"/>
      <c r="B6502" s="24"/>
      <c r="K6502" s="24"/>
      <c r="L6502" s="24"/>
      <c r="Y6502" s="24"/>
    </row>
    <row r="6503" spans="1:25">
      <c r="A6503" s="24"/>
      <c r="B6503" s="24"/>
      <c r="K6503" s="24"/>
      <c r="L6503" s="24"/>
      <c r="Y6503" s="24"/>
    </row>
    <row r="6504" spans="1:25">
      <c r="A6504" s="24"/>
      <c r="B6504" s="24"/>
      <c r="K6504" s="24"/>
      <c r="L6504" s="24"/>
      <c r="Y6504" s="24"/>
    </row>
    <row r="6505" spans="1:25">
      <c r="A6505" s="24"/>
      <c r="B6505" s="24"/>
      <c r="K6505" s="24"/>
      <c r="L6505" s="24"/>
      <c r="Y6505" s="24"/>
    </row>
    <row r="6506" spans="1:25">
      <c r="A6506" s="24"/>
      <c r="B6506" s="24"/>
      <c r="K6506" s="24"/>
      <c r="L6506" s="24"/>
      <c r="Y6506" s="24"/>
    </row>
    <row r="6507" spans="1:25">
      <c r="A6507" s="24"/>
      <c r="B6507" s="24"/>
      <c r="K6507" s="24"/>
      <c r="L6507" s="24"/>
      <c r="Y6507" s="24"/>
    </row>
    <row r="6508" spans="1:25">
      <c r="A6508" s="24"/>
      <c r="B6508" s="24"/>
      <c r="K6508" s="24"/>
      <c r="L6508" s="24"/>
      <c r="Y6508" s="24"/>
    </row>
    <row r="6509" spans="1:25">
      <c r="A6509" s="24"/>
      <c r="B6509" s="24"/>
      <c r="K6509" s="24"/>
      <c r="L6509" s="24"/>
      <c r="Y6509" s="24"/>
    </row>
    <row r="6510" spans="1:25">
      <c r="A6510" s="24"/>
      <c r="B6510" s="24"/>
      <c r="K6510" s="24"/>
      <c r="L6510" s="24"/>
      <c r="Y6510" s="24"/>
    </row>
    <row r="6511" spans="1:25">
      <c r="A6511" s="24"/>
      <c r="B6511" s="24"/>
      <c r="J6511" s="24"/>
      <c r="K6511" s="24"/>
      <c r="L6511" s="24"/>
      <c r="Y6511" s="24"/>
    </row>
    <row r="6512" spans="1:25">
      <c r="A6512" s="24"/>
      <c r="B6512" s="24"/>
      <c r="K6512" s="24"/>
      <c r="L6512" s="24"/>
      <c r="Y6512" s="24"/>
    </row>
    <row r="6513" spans="1:25">
      <c r="A6513" s="24"/>
      <c r="B6513" s="24"/>
      <c r="K6513" s="24"/>
      <c r="L6513" s="24"/>
      <c r="Y6513" s="24"/>
    </row>
  </sheetData>
  <sortState ref="A2:AA6513">
    <sortCondition ref="B2:B1048576"/>
  </sortState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ScheduleDetail"/>
  <dimension ref="A1:L18187"/>
  <sheetViews>
    <sheetView workbookViewId="0">
      <selection activeCell="A2" sqref="A2:L18187"/>
    </sheetView>
  </sheetViews>
  <sheetFormatPr defaultRowHeight="14.25"/>
  <cols>
    <col min="1" max="1" width="11.42578125" style="23" bestFit="1" customWidth="1"/>
    <col min="2" max="2" width="20.140625" style="23" bestFit="1" customWidth="1"/>
    <col min="3" max="3" width="32.140625" style="23" bestFit="1" customWidth="1"/>
    <col min="4" max="8" width="9.140625" style="22"/>
    <col min="9" max="10" width="11.28515625" style="23" bestFit="1" customWidth="1"/>
    <col min="11" max="11" width="9.140625" style="22"/>
    <col min="12" max="12" width="9.140625" style="25"/>
  </cols>
  <sheetData>
    <row r="1" spans="1:12">
      <c r="A1" t="s">
        <v>15</v>
      </c>
      <c r="B1" t="s">
        <v>931</v>
      </c>
      <c r="C1" t="s">
        <v>933</v>
      </c>
      <c r="D1" t="s">
        <v>3</v>
      </c>
      <c r="E1" t="s">
        <v>4</v>
      </c>
      <c r="F1" t="s">
        <v>963</v>
      </c>
      <c r="G1" t="s">
        <v>8</v>
      </c>
      <c r="H1" t="s">
        <v>932</v>
      </c>
      <c r="I1" t="s">
        <v>965</v>
      </c>
      <c r="J1" t="s">
        <v>966</v>
      </c>
      <c r="K1" t="s">
        <v>1037</v>
      </c>
      <c r="L1" t="s">
        <v>10</v>
      </c>
    </row>
    <row r="2" spans="1:12">
      <c r="A2" s="24" t="s">
        <v>1988</v>
      </c>
      <c r="B2" s="24" t="s">
        <v>2048</v>
      </c>
      <c r="C2" s="24" t="s">
        <v>2091</v>
      </c>
      <c r="D2" s="22">
        <v>836</v>
      </c>
      <c r="E2" s="22">
        <v>1</v>
      </c>
      <c r="F2" s="22">
        <v>0</v>
      </c>
      <c r="G2" s="22">
        <v>1</v>
      </c>
      <c r="H2" s="22">
        <v>1</v>
      </c>
      <c r="I2" s="24" t="s">
        <v>1851</v>
      </c>
      <c r="J2" s="24" t="s">
        <v>1862</v>
      </c>
      <c r="K2" s="22">
        <v>17</v>
      </c>
      <c r="L2" s="25">
        <v>0.56999999999999995</v>
      </c>
    </row>
    <row r="3" spans="1:12">
      <c r="A3" s="24" t="s">
        <v>1988</v>
      </c>
      <c r="B3" s="24" t="s">
        <v>2048</v>
      </c>
      <c r="C3" s="24" t="s">
        <v>2092</v>
      </c>
      <c r="D3" s="22">
        <v>836</v>
      </c>
      <c r="E3" s="22">
        <v>1</v>
      </c>
      <c r="F3" s="22">
        <v>0</v>
      </c>
      <c r="G3" s="22">
        <v>1</v>
      </c>
      <c r="H3" s="22">
        <v>1</v>
      </c>
      <c r="I3" s="24" t="s">
        <v>1863</v>
      </c>
      <c r="J3" s="24" t="s">
        <v>1864</v>
      </c>
      <c r="K3" s="22">
        <v>31</v>
      </c>
      <c r="L3" s="25">
        <v>1</v>
      </c>
    </row>
    <row r="4" spans="1:12">
      <c r="A4" s="24" t="s">
        <v>1988</v>
      </c>
      <c r="B4" s="24" t="s">
        <v>2048</v>
      </c>
      <c r="C4" s="24" t="s">
        <v>2093</v>
      </c>
      <c r="D4" s="22">
        <v>836</v>
      </c>
      <c r="E4" s="22">
        <v>1</v>
      </c>
      <c r="F4" s="22">
        <v>0</v>
      </c>
      <c r="G4" s="22">
        <v>1</v>
      </c>
      <c r="H4" s="22">
        <v>1</v>
      </c>
      <c r="I4" s="24" t="s">
        <v>1865</v>
      </c>
      <c r="J4" s="24" t="s">
        <v>1866</v>
      </c>
      <c r="K4" s="22">
        <v>30</v>
      </c>
      <c r="L4" s="25">
        <v>1</v>
      </c>
    </row>
    <row r="5" spans="1:12">
      <c r="A5" s="24" t="s">
        <v>1988</v>
      </c>
      <c r="B5" s="24" t="s">
        <v>2048</v>
      </c>
      <c r="C5" s="24" t="s">
        <v>2094</v>
      </c>
      <c r="D5" s="22">
        <v>836</v>
      </c>
      <c r="E5" s="22">
        <v>1</v>
      </c>
      <c r="F5" s="22">
        <v>0</v>
      </c>
      <c r="G5" s="22">
        <v>1</v>
      </c>
      <c r="H5" s="22">
        <v>1</v>
      </c>
      <c r="I5" s="24" t="s">
        <v>1867</v>
      </c>
      <c r="J5" s="24" t="s">
        <v>1868</v>
      </c>
      <c r="K5" s="22">
        <v>31</v>
      </c>
      <c r="L5" s="25">
        <v>1</v>
      </c>
    </row>
    <row r="6" spans="1:12">
      <c r="A6" s="24" t="s">
        <v>1988</v>
      </c>
      <c r="B6" s="24" t="s">
        <v>2048</v>
      </c>
      <c r="C6" s="24" t="s">
        <v>2095</v>
      </c>
      <c r="D6" s="22">
        <v>836</v>
      </c>
      <c r="E6" s="22">
        <v>1</v>
      </c>
      <c r="F6" s="22">
        <v>0</v>
      </c>
      <c r="G6" s="22">
        <v>1</v>
      </c>
      <c r="H6" s="22">
        <v>1</v>
      </c>
      <c r="I6" s="24" t="s">
        <v>1869</v>
      </c>
      <c r="J6" s="24" t="s">
        <v>1870</v>
      </c>
      <c r="K6" s="22">
        <v>30</v>
      </c>
      <c r="L6" s="25">
        <v>1</v>
      </c>
    </row>
    <row r="7" spans="1:12">
      <c r="A7" s="24" t="s">
        <v>1988</v>
      </c>
      <c r="B7" s="24" t="s">
        <v>2048</v>
      </c>
      <c r="C7" s="24" t="s">
        <v>2096</v>
      </c>
      <c r="D7" s="22">
        <v>836</v>
      </c>
      <c r="E7" s="22">
        <v>1</v>
      </c>
      <c r="F7" s="22">
        <v>0</v>
      </c>
      <c r="G7" s="22">
        <v>1</v>
      </c>
      <c r="H7" s="22">
        <v>1</v>
      </c>
      <c r="I7" s="24" t="s">
        <v>1871</v>
      </c>
      <c r="J7" s="24" t="s">
        <v>1872</v>
      </c>
      <c r="K7" s="22">
        <v>31</v>
      </c>
      <c r="L7" s="25">
        <v>1</v>
      </c>
    </row>
    <row r="8" spans="1:12">
      <c r="A8" s="24" t="s">
        <v>1988</v>
      </c>
      <c r="B8" s="24" t="s">
        <v>2048</v>
      </c>
      <c r="C8" s="24" t="s">
        <v>2097</v>
      </c>
      <c r="D8" s="22">
        <v>836</v>
      </c>
      <c r="E8" s="22">
        <v>1</v>
      </c>
      <c r="F8" s="22">
        <v>0</v>
      </c>
      <c r="G8" s="22">
        <v>1</v>
      </c>
      <c r="H8" s="22">
        <v>1</v>
      </c>
      <c r="I8" s="24" t="s">
        <v>1873</v>
      </c>
      <c r="J8" s="24" t="s">
        <v>1874</v>
      </c>
      <c r="K8" s="22">
        <v>31</v>
      </c>
      <c r="L8" s="25">
        <v>1</v>
      </c>
    </row>
    <row r="9" spans="1:12">
      <c r="A9" s="24" t="s">
        <v>1988</v>
      </c>
      <c r="B9" s="24" t="s">
        <v>2048</v>
      </c>
      <c r="C9" s="24" t="s">
        <v>2098</v>
      </c>
      <c r="D9" s="22">
        <v>836</v>
      </c>
      <c r="E9" s="22">
        <v>1</v>
      </c>
      <c r="F9" s="22">
        <v>0</v>
      </c>
      <c r="G9" s="22">
        <v>1</v>
      </c>
      <c r="H9" s="22">
        <v>1</v>
      </c>
      <c r="I9" s="24" t="s">
        <v>1875</v>
      </c>
      <c r="J9" s="24" t="s">
        <v>1876</v>
      </c>
      <c r="K9" s="22">
        <v>13</v>
      </c>
      <c r="L9" s="25">
        <v>0.43</v>
      </c>
    </row>
    <row r="10" spans="1:12">
      <c r="A10" s="24" t="s">
        <v>1990</v>
      </c>
      <c r="B10" s="24" t="s">
        <v>2049</v>
      </c>
      <c r="C10" s="24" t="s">
        <v>2099</v>
      </c>
      <c r="D10" s="22">
        <v>836</v>
      </c>
      <c r="E10" s="22">
        <v>1</v>
      </c>
      <c r="F10" s="22">
        <v>0</v>
      </c>
      <c r="G10" s="22">
        <v>2</v>
      </c>
      <c r="H10" s="22">
        <v>1</v>
      </c>
      <c r="I10" s="24" t="s">
        <v>1851</v>
      </c>
      <c r="J10" s="24" t="s">
        <v>1862</v>
      </c>
      <c r="K10" s="22">
        <v>17</v>
      </c>
      <c r="L10" s="25">
        <v>0.56999999999999995</v>
      </c>
    </row>
    <row r="11" spans="1:12">
      <c r="A11" s="24" t="s">
        <v>1990</v>
      </c>
      <c r="B11" s="24" t="s">
        <v>2049</v>
      </c>
      <c r="C11" s="24" t="s">
        <v>2100</v>
      </c>
      <c r="D11" s="22">
        <v>836</v>
      </c>
      <c r="E11" s="22">
        <v>1</v>
      </c>
      <c r="F11" s="22">
        <v>0</v>
      </c>
      <c r="G11" s="22">
        <v>2</v>
      </c>
      <c r="H11" s="22">
        <v>1</v>
      </c>
      <c r="I11" s="24" t="s">
        <v>1863</v>
      </c>
      <c r="J11" s="24" t="s">
        <v>1864</v>
      </c>
      <c r="K11" s="22">
        <v>31</v>
      </c>
      <c r="L11" s="25">
        <v>1</v>
      </c>
    </row>
    <row r="12" spans="1:12">
      <c r="A12" s="24" t="s">
        <v>1990</v>
      </c>
      <c r="B12" s="24" t="s">
        <v>2049</v>
      </c>
      <c r="C12" s="24" t="s">
        <v>2101</v>
      </c>
      <c r="D12" s="22">
        <v>836</v>
      </c>
      <c r="E12" s="22">
        <v>1</v>
      </c>
      <c r="F12" s="22">
        <v>0</v>
      </c>
      <c r="G12" s="22">
        <v>2</v>
      </c>
      <c r="H12" s="22">
        <v>1</v>
      </c>
      <c r="I12" s="24" t="s">
        <v>1865</v>
      </c>
      <c r="J12" s="24" t="s">
        <v>1866</v>
      </c>
      <c r="K12" s="22">
        <v>30</v>
      </c>
      <c r="L12" s="25">
        <v>1</v>
      </c>
    </row>
    <row r="13" spans="1:12">
      <c r="A13" s="24" t="s">
        <v>1990</v>
      </c>
      <c r="B13" s="24" t="s">
        <v>2049</v>
      </c>
      <c r="C13" s="24" t="s">
        <v>2102</v>
      </c>
      <c r="D13" s="22">
        <v>836</v>
      </c>
      <c r="E13" s="22">
        <v>1</v>
      </c>
      <c r="F13" s="22">
        <v>0</v>
      </c>
      <c r="G13" s="22">
        <v>2</v>
      </c>
      <c r="H13" s="22">
        <v>1</v>
      </c>
      <c r="I13" s="24" t="s">
        <v>1867</v>
      </c>
      <c r="J13" s="24" t="s">
        <v>1868</v>
      </c>
      <c r="K13" s="22">
        <v>31</v>
      </c>
      <c r="L13" s="25">
        <v>1</v>
      </c>
    </row>
    <row r="14" spans="1:12">
      <c r="A14" s="24" t="s">
        <v>1990</v>
      </c>
      <c r="B14" s="24" t="s">
        <v>2049</v>
      </c>
      <c r="C14" s="24" t="s">
        <v>2103</v>
      </c>
      <c r="D14" s="22">
        <v>836</v>
      </c>
      <c r="E14" s="22">
        <v>1</v>
      </c>
      <c r="F14" s="22">
        <v>0</v>
      </c>
      <c r="G14" s="22">
        <v>2</v>
      </c>
      <c r="H14" s="22">
        <v>1</v>
      </c>
      <c r="I14" s="24" t="s">
        <v>1869</v>
      </c>
      <c r="J14" s="24" t="s">
        <v>1870</v>
      </c>
      <c r="K14" s="22">
        <v>30</v>
      </c>
      <c r="L14" s="25">
        <v>1</v>
      </c>
    </row>
    <row r="15" spans="1:12">
      <c r="A15" s="24" t="s">
        <v>1990</v>
      </c>
      <c r="B15" s="24" t="s">
        <v>2049</v>
      </c>
      <c r="C15" s="24" t="s">
        <v>2104</v>
      </c>
      <c r="D15" s="22">
        <v>836</v>
      </c>
      <c r="E15" s="22">
        <v>1</v>
      </c>
      <c r="F15" s="22">
        <v>0</v>
      </c>
      <c r="G15" s="22">
        <v>2</v>
      </c>
      <c r="H15" s="22">
        <v>1</v>
      </c>
      <c r="I15" s="24" t="s">
        <v>1871</v>
      </c>
      <c r="J15" s="24" t="s">
        <v>1872</v>
      </c>
      <c r="K15" s="22">
        <v>31</v>
      </c>
      <c r="L15" s="25">
        <v>1</v>
      </c>
    </row>
    <row r="16" spans="1:12">
      <c r="A16" s="24" t="s">
        <v>1990</v>
      </c>
      <c r="B16" s="24" t="s">
        <v>2049</v>
      </c>
      <c r="C16" s="24" t="s">
        <v>2105</v>
      </c>
      <c r="D16" s="22">
        <v>836</v>
      </c>
      <c r="E16" s="22">
        <v>1</v>
      </c>
      <c r="F16" s="22">
        <v>0</v>
      </c>
      <c r="G16" s="22">
        <v>2</v>
      </c>
      <c r="H16" s="22">
        <v>1</v>
      </c>
      <c r="I16" s="24" t="s">
        <v>1873</v>
      </c>
      <c r="J16" s="24" t="s">
        <v>1880</v>
      </c>
      <c r="K16" s="22">
        <v>13</v>
      </c>
      <c r="L16" s="25">
        <v>0.43</v>
      </c>
    </row>
    <row r="17" spans="1:12">
      <c r="A17" s="24" t="s">
        <v>1992</v>
      </c>
      <c r="B17" s="24" t="s">
        <v>2050</v>
      </c>
      <c r="C17" s="24" t="s">
        <v>2106</v>
      </c>
      <c r="D17" s="22">
        <v>836</v>
      </c>
      <c r="E17" s="22">
        <v>1</v>
      </c>
      <c r="F17" s="22">
        <v>0</v>
      </c>
      <c r="G17" s="22">
        <v>4</v>
      </c>
      <c r="H17" s="22">
        <v>1</v>
      </c>
      <c r="I17" s="24" t="s">
        <v>1885</v>
      </c>
      <c r="J17" s="24" t="s">
        <v>1866</v>
      </c>
      <c r="K17" s="22">
        <v>16</v>
      </c>
      <c r="L17" s="25">
        <v>0.53</v>
      </c>
    </row>
    <row r="18" spans="1:12">
      <c r="A18" s="24" t="s">
        <v>1992</v>
      </c>
      <c r="B18" s="24" t="s">
        <v>2050</v>
      </c>
      <c r="C18" s="24" t="s">
        <v>2107</v>
      </c>
      <c r="D18" s="22">
        <v>836</v>
      </c>
      <c r="E18" s="22">
        <v>1</v>
      </c>
      <c r="F18" s="22">
        <v>0</v>
      </c>
      <c r="G18" s="22">
        <v>4</v>
      </c>
      <c r="H18" s="22">
        <v>1</v>
      </c>
      <c r="I18" s="24" t="s">
        <v>1867</v>
      </c>
      <c r="J18" s="24" t="s">
        <v>1868</v>
      </c>
      <c r="K18" s="22">
        <v>31</v>
      </c>
      <c r="L18" s="25">
        <v>1</v>
      </c>
    </row>
    <row r="19" spans="1:12">
      <c r="A19" s="24" t="s">
        <v>1992</v>
      </c>
      <c r="B19" s="24" t="s">
        <v>2050</v>
      </c>
      <c r="C19" s="24" t="s">
        <v>2108</v>
      </c>
      <c r="D19" s="22">
        <v>836</v>
      </c>
      <c r="E19" s="22">
        <v>1</v>
      </c>
      <c r="F19" s="22">
        <v>0</v>
      </c>
      <c r="G19" s="22">
        <v>4</v>
      </c>
      <c r="H19" s="22">
        <v>1</v>
      </c>
      <c r="I19" s="24" t="s">
        <v>1869</v>
      </c>
      <c r="J19" s="24" t="s">
        <v>1887</v>
      </c>
      <c r="K19" s="22">
        <v>14</v>
      </c>
      <c r="L19" s="25">
        <v>0.47</v>
      </c>
    </row>
    <row r="20" spans="1:12">
      <c r="A20" s="24" t="s">
        <v>1992</v>
      </c>
      <c r="B20" s="24" t="s">
        <v>2051</v>
      </c>
      <c r="C20" s="24" t="s">
        <v>2109</v>
      </c>
      <c r="D20" s="22">
        <v>836</v>
      </c>
      <c r="E20" s="22">
        <v>1</v>
      </c>
      <c r="F20" s="22">
        <v>0</v>
      </c>
      <c r="G20" s="22">
        <v>4</v>
      </c>
      <c r="H20" s="22">
        <v>2</v>
      </c>
      <c r="I20" s="24" t="s">
        <v>1888</v>
      </c>
      <c r="J20" s="24" t="s">
        <v>1872</v>
      </c>
      <c r="K20" s="22">
        <v>17</v>
      </c>
      <c r="L20" s="25">
        <v>0.56999999999999995</v>
      </c>
    </row>
    <row r="21" spans="1:12">
      <c r="A21" s="24" t="s">
        <v>1992</v>
      </c>
      <c r="B21" s="24" t="s">
        <v>2051</v>
      </c>
      <c r="C21" s="24" t="s">
        <v>2110</v>
      </c>
      <c r="D21" s="22">
        <v>836</v>
      </c>
      <c r="E21" s="22">
        <v>1</v>
      </c>
      <c r="F21" s="22">
        <v>0</v>
      </c>
      <c r="G21" s="22">
        <v>4</v>
      </c>
      <c r="H21" s="22">
        <v>2</v>
      </c>
      <c r="I21" s="24" t="s">
        <v>1873</v>
      </c>
      <c r="J21" s="24" t="s">
        <v>1880</v>
      </c>
      <c r="K21" s="22">
        <v>13</v>
      </c>
      <c r="L21" s="25">
        <v>0.43</v>
      </c>
    </row>
    <row r="22" spans="1:12">
      <c r="A22" s="24" t="s">
        <v>1994</v>
      </c>
      <c r="B22" s="24" t="s">
        <v>2052</v>
      </c>
      <c r="C22" s="24" t="s">
        <v>2111</v>
      </c>
      <c r="D22" s="22">
        <v>836</v>
      </c>
      <c r="E22" s="22">
        <v>1</v>
      </c>
      <c r="F22" s="22">
        <v>0</v>
      </c>
      <c r="G22" s="22">
        <v>5</v>
      </c>
      <c r="H22" s="22">
        <v>1</v>
      </c>
      <c r="I22" s="24" t="s">
        <v>1851</v>
      </c>
      <c r="J22" s="24" t="s">
        <v>1862</v>
      </c>
      <c r="K22" s="22">
        <v>17</v>
      </c>
      <c r="L22" s="25">
        <v>0.56999999999999995</v>
      </c>
    </row>
    <row r="23" spans="1:12">
      <c r="A23" s="24" t="s">
        <v>1994</v>
      </c>
      <c r="B23" s="24" t="s">
        <v>2052</v>
      </c>
      <c r="C23" s="24" t="s">
        <v>2112</v>
      </c>
      <c r="D23" s="22">
        <v>836</v>
      </c>
      <c r="E23" s="22">
        <v>1</v>
      </c>
      <c r="F23" s="22">
        <v>0</v>
      </c>
      <c r="G23" s="22">
        <v>5</v>
      </c>
      <c r="H23" s="22">
        <v>1</v>
      </c>
      <c r="I23" s="24" t="s">
        <v>1863</v>
      </c>
      <c r="J23" s="24" t="s">
        <v>1864</v>
      </c>
      <c r="K23" s="22">
        <v>31</v>
      </c>
      <c r="L23" s="25">
        <v>1</v>
      </c>
    </row>
    <row r="24" spans="1:12">
      <c r="A24" s="24" t="s">
        <v>1994</v>
      </c>
      <c r="B24" s="24" t="s">
        <v>2052</v>
      </c>
      <c r="C24" s="24" t="s">
        <v>2113</v>
      </c>
      <c r="D24" s="22">
        <v>836</v>
      </c>
      <c r="E24" s="22">
        <v>1</v>
      </c>
      <c r="F24" s="22">
        <v>0</v>
      </c>
      <c r="G24" s="22">
        <v>5</v>
      </c>
      <c r="H24" s="22">
        <v>1</v>
      </c>
      <c r="I24" s="24" t="s">
        <v>1865</v>
      </c>
      <c r="J24" s="24" t="s">
        <v>1866</v>
      </c>
      <c r="K24" s="22">
        <v>30</v>
      </c>
      <c r="L24" s="25">
        <v>1</v>
      </c>
    </row>
    <row r="25" spans="1:12">
      <c r="A25" s="24" t="s">
        <v>1994</v>
      </c>
      <c r="B25" s="24" t="s">
        <v>2052</v>
      </c>
      <c r="C25" s="24" t="s">
        <v>2114</v>
      </c>
      <c r="D25" s="22">
        <v>836</v>
      </c>
      <c r="E25" s="22">
        <v>1</v>
      </c>
      <c r="F25" s="22">
        <v>0</v>
      </c>
      <c r="G25" s="22">
        <v>5</v>
      </c>
      <c r="H25" s="22">
        <v>1</v>
      </c>
      <c r="I25" s="24" t="s">
        <v>1867</v>
      </c>
      <c r="J25" s="24" t="s">
        <v>1868</v>
      </c>
      <c r="K25" s="22">
        <v>31</v>
      </c>
      <c r="L25" s="25">
        <v>1</v>
      </c>
    </row>
    <row r="26" spans="1:12">
      <c r="A26" s="24" t="s">
        <v>1994</v>
      </c>
      <c r="B26" s="24" t="s">
        <v>2052</v>
      </c>
      <c r="C26" s="24" t="s">
        <v>2115</v>
      </c>
      <c r="D26" s="22">
        <v>836</v>
      </c>
      <c r="E26" s="22">
        <v>1</v>
      </c>
      <c r="F26" s="22">
        <v>0</v>
      </c>
      <c r="G26" s="22">
        <v>5</v>
      </c>
      <c r="H26" s="22">
        <v>1</v>
      </c>
      <c r="I26" s="24" t="s">
        <v>1869</v>
      </c>
      <c r="J26" s="24" t="s">
        <v>1886</v>
      </c>
      <c r="K26" s="22">
        <v>13</v>
      </c>
      <c r="L26" s="25">
        <v>0.43</v>
      </c>
    </row>
    <row r="27" spans="1:12">
      <c r="A27" s="24" t="s">
        <v>1996</v>
      </c>
      <c r="B27" s="24" t="s">
        <v>2053</v>
      </c>
      <c r="C27" s="24" t="s">
        <v>2116</v>
      </c>
      <c r="D27" s="22">
        <v>836</v>
      </c>
      <c r="E27" s="22">
        <v>1</v>
      </c>
      <c r="F27" s="22">
        <v>0</v>
      </c>
      <c r="G27" s="22">
        <v>6</v>
      </c>
      <c r="H27" s="22">
        <v>1</v>
      </c>
      <c r="I27" s="24" t="s">
        <v>1851</v>
      </c>
      <c r="J27" s="24" t="s">
        <v>1862</v>
      </c>
      <c r="K27" s="22">
        <v>17</v>
      </c>
      <c r="L27" s="25">
        <v>0.56999999999999995</v>
      </c>
    </row>
    <row r="28" spans="1:12">
      <c r="A28" s="24" t="s">
        <v>1996</v>
      </c>
      <c r="B28" s="24" t="s">
        <v>2053</v>
      </c>
      <c r="C28" s="24" t="s">
        <v>2117</v>
      </c>
      <c r="D28" s="22">
        <v>836</v>
      </c>
      <c r="E28" s="22">
        <v>1</v>
      </c>
      <c r="F28" s="22">
        <v>0</v>
      </c>
      <c r="G28" s="22">
        <v>6</v>
      </c>
      <c r="H28" s="22">
        <v>1</v>
      </c>
      <c r="I28" s="24" t="s">
        <v>1863</v>
      </c>
      <c r="J28" s="24" t="s">
        <v>1895</v>
      </c>
      <c r="K28" s="22">
        <v>28</v>
      </c>
      <c r="L28" s="25">
        <v>0.93</v>
      </c>
    </row>
    <row r="29" spans="1:12">
      <c r="A29" s="24" t="s">
        <v>1996</v>
      </c>
      <c r="B29" s="24" t="s">
        <v>2054</v>
      </c>
      <c r="C29" s="24" t="s">
        <v>2118</v>
      </c>
      <c r="D29" s="22">
        <v>836</v>
      </c>
      <c r="E29" s="22">
        <v>1</v>
      </c>
      <c r="F29" s="22">
        <v>0</v>
      </c>
      <c r="G29" s="22">
        <v>6</v>
      </c>
      <c r="H29" s="22">
        <v>2</v>
      </c>
      <c r="I29" s="24" t="s">
        <v>1896</v>
      </c>
      <c r="J29" s="24" t="s">
        <v>1868</v>
      </c>
      <c r="K29" s="22">
        <v>17</v>
      </c>
      <c r="L29" s="25">
        <v>0.56999999999999995</v>
      </c>
    </row>
    <row r="30" spans="1:12">
      <c r="A30" s="24" t="s">
        <v>1996</v>
      </c>
      <c r="B30" s="24" t="s">
        <v>2054</v>
      </c>
      <c r="C30" s="24" t="s">
        <v>2119</v>
      </c>
      <c r="D30" s="22">
        <v>836</v>
      </c>
      <c r="E30" s="22">
        <v>1</v>
      </c>
      <c r="F30" s="22">
        <v>0</v>
      </c>
      <c r="G30" s="22">
        <v>6</v>
      </c>
      <c r="H30" s="22">
        <v>2</v>
      </c>
      <c r="I30" s="24" t="s">
        <v>1869</v>
      </c>
      <c r="J30" s="24" t="s">
        <v>1897</v>
      </c>
      <c r="K30" s="22">
        <v>28</v>
      </c>
      <c r="L30" s="25">
        <v>0.93</v>
      </c>
    </row>
    <row r="31" spans="1:12">
      <c r="A31" s="24" t="s">
        <v>1998</v>
      </c>
      <c r="B31" s="24" t="s">
        <v>2055</v>
      </c>
      <c r="C31" s="24" t="s">
        <v>2120</v>
      </c>
      <c r="D31" s="22">
        <v>836</v>
      </c>
      <c r="E31" s="22">
        <v>1</v>
      </c>
      <c r="F31" s="22">
        <v>0</v>
      </c>
      <c r="G31" s="22">
        <v>7</v>
      </c>
      <c r="H31" s="22">
        <v>1</v>
      </c>
      <c r="I31" s="24" t="s">
        <v>1896</v>
      </c>
      <c r="J31" s="24" t="s">
        <v>1868</v>
      </c>
      <c r="K31" s="22">
        <v>17</v>
      </c>
      <c r="L31" s="25">
        <v>0.56999999999999995</v>
      </c>
    </row>
    <row r="32" spans="1:12">
      <c r="A32" s="24" t="s">
        <v>1998</v>
      </c>
      <c r="B32" s="24" t="s">
        <v>2055</v>
      </c>
      <c r="C32" s="24" t="s">
        <v>2121</v>
      </c>
      <c r="D32" s="22">
        <v>836</v>
      </c>
      <c r="E32" s="22">
        <v>1</v>
      </c>
      <c r="F32" s="22">
        <v>0</v>
      </c>
      <c r="G32" s="22">
        <v>7</v>
      </c>
      <c r="H32" s="22">
        <v>1</v>
      </c>
      <c r="I32" s="24" t="s">
        <v>1869</v>
      </c>
      <c r="J32" s="24" t="s">
        <v>1870</v>
      </c>
      <c r="K32" s="22">
        <v>30</v>
      </c>
      <c r="L32" s="25">
        <v>1</v>
      </c>
    </row>
    <row r="33" spans="1:12">
      <c r="A33" s="24" t="s">
        <v>1998</v>
      </c>
      <c r="B33" s="24" t="s">
        <v>2055</v>
      </c>
      <c r="C33" s="24" t="s">
        <v>2122</v>
      </c>
      <c r="D33" s="22">
        <v>836</v>
      </c>
      <c r="E33" s="22">
        <v>1</v>
      </c>
      <c r="F33" s="22">
        <v>0</v>
      </c>
      <c r="G33" s="22">
        <v>7</v>
      </c>
      <c r="H33" s="22">
        <v>1</v>
      </c>
      <c r="I33" s="24" t="s">
        <v>1871</v>
      </c>
      <c r="J33" s="24" t="s">
        <v>1872</v>
      </c>
      <c r="K33" s="22">
        <v>31</v>
      </c>
      <c r="L33" s="25">
        <v>1</v>
      </c>
    </row>
    <row r="34" spans="1:12">
      <c r="A34" s="24" t="s">
        <v>1998</v>
      </c>
      <c r="B34" s="24" t="s">
        <v>2055</v>
      </c>
      <c r="C34" s="24" t="s">
        <v>2123</v>
      </c>
      <c r="D34" s="22">
        <v>836</v>
      </c>
      <c r="E34" s="22">
        <v>1</v>
      </c>
      <c r="F34" s="22">
        <v>0</v>
      </c>
      <c r="G34" s="22">
        <v>7</v>
      </c>
      <c r="H34" s="22">
        <v>1</v>
      </c>
      <c r="I34" s="24" t="s">
        <v>1873</v>
      </c>
      <c r="J34" s="24" t="s">
        <v>1880</v>
      </c>
      <c r="K34" s="22">
        <v>13</v>
      </c>
      <c r="L34" s="25">
        <v>0.43</v>
      </c>
    </row>
    <row r="35" spans="1:12">
      <c r="A35" s="24" t="s">
        <v>2000</v>
      </c>
      <c r="B35" s="24" t="s">
        <v>2056</v>
      </c>
      <c r="C35" s="24" t="s">
        <v>2124</v>
      </c>
      <c r="D35" s="22">
        <v>836</v>
      </c>
      <c r="E35" s="22">
        <v>1</v>
      </c>
      <c r="F35" s="22">
        <v>0</v>
      </c>
      <c r="G35" s="22">
        <v>8</v>
      </c>
      <c r="H35" s="22">
        <v>1</v>
      </c>
      <c r="I35" s="24" t="s">
        <v>1896</v>
      </c>
      <c r="J35" s="24" t="s">
        <v>1868</v>
      </c>
      <c r="K35" s="22">
        <v>17</v>
      </c>
      <c r="L35" s="25">
        <v>0.56999999999999995</v>
      </c>
    </row>
    <row r="36" spans="1:12">
      <c r="A36" s="24" t="s">
        <v>2000</v>
      </c>
      <c r="B36" s="24" t="s">
        <v>2056</v>
      </c>
      <c r="C36" s="24" t="s">
        <v>2125</v>
      </c>
      <c r="D36" s="22">
        <v>836</v>
      </c>
      <c r="E36" s="22">
        <v>1</v>
      </c>
      <c r="F36" s="22">
        <v>0</v>
      </c>
      <c r="G36" s="22">
        <v>8</v>
      </c>
      <c r="H36" s="22">
        <v>1</v>
      </c>
      <c r="I36" s="24" t="s">
        <v>1869</v>
      </c>
      <c r="J36" s="24" t="s">
        <v>1870</v>
      </c>
      <c r="K36" s="22">
        <v>30</v>
      </c>
      <c r="L36" s="25">
        <v>1</v>
      </c>
    </row>
    <row r="37" spans="1:12">
      <c r="A37" s="24" t="s">
        <v>2000</v>
      </c>
      <c r="B37" s="24" t="s">
        <v>2056</v>
      </c>
      <c r="C37" s="24" t="s">
        <v>2126</v>
      </c>
      <c r="D37" s="22">
        <v>836</v>
      </c>
      <c r="E37" s="22">
        <v>1</v>
      </c>
      <c r="F37" s="22">
        <v>0</v>
      </c>
      <c r="G37" s="22">
        <v>8</v>
      </c>
      <c r="H37" s="22">
        <v>1</v>
      </c>
      <c r="I37" s="24" t="s">
        <v>1871</v>
      </c>
      <c r="J37" s="24" t="s">
        <v>1905</v>
      </c>
      <c r="K37" s="22">
        <v>13</v>
      </c>
      <c r="L37" s="25">
        <v>0.43</v>
      </c>
    </row>
    <row r="38" spans="1:12">
      <c r="A38" s="24" t="s">
        <v>2000</v>
      </c>
      <c r="B38" s="24" t="s">
        <v>2057</v>
      </c>
      <c r="C38" s="24" t="s">
        <v>2127</v>
      </c>
      <c r="D38" s="22">
        <v>836</v>
      </c>
      <c r="E38" s="22">
        <v>1</v>
      </c>
      <c r="F38" s="22">
        <v>0</v>
      </c>
      <c r="G38" s="22">
        <v>8</v>
      </c>
      <c r="H38" s="22">
        <v>2</v>
      </c>
      <c r="I38" s="24" t="s">
        <v>1906</v>
      </c>
      <c r="J38" s="24" t="s">
        <v>1874</v>
      </c>
      <c r="K38" s="22">
        <v>17</v>
      </c>
      <c r="L38" s="25">
        <v>0.56999999999999995</v>
      </c>
    </row>
    <row r="39" spans="1:12">
      <c r="A39" s="24" t="s">
        <v>2000</v>
      </c>
      <c r="B39" s="24" t="s">
        <v>2057</v>
      </c>
      <c r="C39" s="24" t="s">
        <v>2128</v>
      </c>
      <c r="D39" s="22">
        <v>836</v>
      </c>
      <c r="E39" s="22">
        <v>1</v>
      </c>
      <c r="F39" s="22">
        <v>0</v>
      </c>
      <c r="G39" s="22">
        <v>8</v>
      </c>
      <c r="H39" s="22">
        <v>2</v>
      </c>
      <c r="I39" s="24" t="s">
        <v>1875</v>
      </c>
      <c r="J39" s="24" t="s">
        <v>1876</v>
      </c>
      <c r="K39" s="22">
        <v>13</v>
      </c>
      <c r="L39" s="25">
        <v>0.43</v>
      </c>
    </row>
    <row r="40" spans="1:12">
      <c r="A40" s="24" t="s">
        <v>2002</v>
      </c>
      <c r="B40" s="24" t="s">
        <v>2058</v>
      </c>
      <c r="C40" s="24" t="s">
        <v>2129</v>
      </c>
      <c r="D40" s="22">
        <v>836</v>
      </c>
      <c r="E40" s="22">
        <v>1</v>
      </c>
      <c r="F40" s="22">
        <v>0</v>
      </c>
      <c r="G40" s="22">
        <v>9</v>
      </c>
      <c r="H40" s="22">
        <v>1</v>
      </c>
      <c r="I40" s="24" t="s">
        <v>1885</v>
      </c>
      <c r="J40" s="24" t="s">
        <v>1866</v>
      </c>
      <c r="K40" s="22">
        <v>16</v>
      </c>
      <c r="L40" s="25">
        <v>0.53</v>
      </c>
    </row>
    <row r="41" spans="1:12">
      <c r="A41" s="24" t="s">
        <v>2002</v>
      </c>
      <c r="B41" s="24" t="s">
        <v>2058</v>
      </c>
      <c r="C41" s="24" t="s">
        <v>2130</v>
      </c>
      <c r="D41" s="22">
        <v>836</v>
      </c>
      <c r="E41" s="22">
        <v>1</v>
      </c>
      <c r="F41" s="22">
        <v>0</v>
      </c>
      <c r="G41" s="22">
        <v>9</v>
      </c>
      <c r="H41" s="22">
        <v>1</v>
      </c>
      <c r="I41" s="24" t="s">
        <v>1867</v>
      </c>
      <c r="J41" s="24" t="s">
        <v>1916</v>
      </c>
      <c r="K41" s="22">
        <v>14</v>
      </c>
      <c r="L41" s="25">
        <v>0.47</v>
      </c>
    </row>
    <row r="42" spans="1:12">
      <c r="A42" s="24" t="s">
        <v>2004</v>
      </c>
      <c r="B42" s="24" t="s">
        <v>2059</v>
      </c>
      <c r="C42" s="24" t="s">
        <v>2131</v>
      </c>
      <c r="D42" s="22">
        <v>836</v>
      </c>
      <c r="E42" s="22">
        <v>1</v>
      </c>
      <c r="F42" s="22">
        <v>0</v>
      </c>
      <c r="G42" s="22">
        <v>10</v>
      </c>
      <c r="H42" s="22">
        <v>1</v>
      </c>
      <c r="I42" s="24" t="s">
        <v>1885</v>
      </c>
      <c r="J42" s="24" t="s">
        <v>1866</v>
      </c>
      <c r="K42" s="22">
        <v>16</v>
      </c>
      <c r="L42" s="25">
        <v>0.53</v>
      </c>
    </row>
    <row r="43" spans="1:12">
      <c r="A43" s="24" t="s">
        <v>2004</v>
      </c>
      <c r="B43" s="24" t="s">
        <v>2059</v>
      </c>
      <c r="C43" s="24" t="s">
        <v>2132</v>
      </c>
      <c r="D43" s="22">
        <v>836</v>
      </c>
      <c r="E43" s="22">
        <v>1</v>
      </c>
      <c r="F43" s="22">
        <v>0</v>
      </c>
      <c r="G43" s="22">
        <v>10</v>
      </c>
      <c r="H43" s="22">
        <v>1</v>
      </c>
      <c r="I43" s="24" t="s">
        <v>1867</v>
      </c>
      <c r="J43" s="24" t="s">
        <v>1916</v>
      </c>
      <c r="K43" s="22">
        <v>14</v>
      </c>
      <c r="L43" s="25">
        <v>0.47</v>
      </c>
    </row>
    <row r="44" spans="1:12">
      <c r="A44" s="24" t="s">
        <v>2005</v>
      </c>
      <c r="B44" s="24" t="s">
        <v>2060</v>
      </c>
      <c r="C44" s="24" t="s">
        <v>2133</v>
      </c>
      <c r="D44" s="22">
        <v>836</v>
      </c>
      <c r="E44" s="22">
        <v>1</v>
      </c>
      <c r="F44" s="22">
        <v>0</v>
      </c>
      <c r="G44" s="22">
        <v>11</v>
      </c>
      <c r="H44" s="22">
        <v>1</v>
      </c>
      <c r="I44" s="24" t="s">
        <v>1851</v>
      </c>
      <c r="J44" s="24" t="s">
        <v>1862</v>
      </c>
      <c r="K44" s="22">
        <v>17</v>
      </c>
      <c r="L44" s="25">
        <v>0.56999999999999995</v>
      </c>
    </row>
    <row r="45" spans="1:12">
      <c r="A45" s="24" t="s">
        <v>2005</v>
      </c>
      <c r="B45" s="24" t="s">
        <v>2060</v>
      </c>
      <c r="C45" s="24" t="s">
        <v>2134</v>
      </c>
      <c r="D45" s="22">
        <v>836</v>
      </c>
      <c r="E45" s="22">
        <v>1</v>
      </c>
      <c r="F45" s="22">
        <v>0</v>
      </c>
      <c r="G45" s="22">
        <v>11</v>
      </c>
      <c r="H45" s="22">
        <v>1</v>
      </c>
      <c r="I45" s="24" t="s">
        <v>1863</v>
      </c>
      <c r="J45" s="24" t="s">
        <v>1864</v>
      </c>
      <c r="K45" s="22">
        <v>31</v>
      </c>
      <c r="L45" s="25">
        <v>1</v>
      </c>
    </row>
    <row r="46" spans="1:12">
      <c r="A46" s="24" t="s">
        <v>2005</v>
      </c>
      <c r="B46" s="24" t="s">
        <v>2060</v>
      </c>
      <c r="C46" s="24" t="s">
        <v>2135</v>
      </c>
      <c r="D46" s="22">
        <v>836</v>
      </c>
      <c r="E46" s="22">
        <v>1</v>
      </c>
      <c r="F46" s="22">
        <v>0</v>
      </c>
      <c r="G46" s="22">
        <v>11</v>
      </c>
      <c r="H46" s="22">
        <v>1</v>
      </c>
      <c r="I46" s="24" t="s">
        <v>1865</v>
      </c>
      <c r="J46" s="24" t="s">
        <v>1866</v>
      </c>
      <c r="K46" s="22">
        <v>30</v>
      </c>
      <c r="L46" s="25">
        <v>1</v>
      </c>
    </row>
    <row r="47" spans="1:12">
      <c r="A47" s="24" t="s">
        <v>2005</v>
      </c>
      <c r="B47" s="24" t="s">
        <v>2060</v>
      </c>
      <c r="C47" s="24" t="s">
        <v>2136</v>
      </c>
      <c r="D47" s="22">
        <v>836</v>
      </c>
      <c r="E47" s="22">
        <v>1</v>
      </c>
      <c r="F47" s="22">
        <v>0</v>
      </c>
      <c r="G47" s="22">
        <v>11</v>
      </c>
      <c r="H47" s="22">
        <v>1</v>
      </c>
      <c r="I47" s="24" t="s">
        <v>1867</v>
      </c>
      <c r="J47" s="24" t="s">
        <v>1926</v>
      </c>
      <c r="K47" s="22">
        <v>13</v>
      </c>
      <c r="L47" s="25">
        <v>0.43</v>
      </c>
    </row>
    <row r="48" spans="1:12">
      <c r="A48" s="24" t="s">
        <v>2012</v>
      </c>
      <c r="B48" s="24" t="s">
        <v>2061</v>
      </c>
      <c r="C48" s="24" t="s">
        <v>2137</v>
      </c>
      <c r="D48" s="22">
        <v>836</v>
      </c>
      <c r="E48" s="22">
        <v>1</v>
      </c>
      <c r="F48" s="22">
        <v>0</v>
      </c>
      <c r="G48" s="22">
        <v>12</v>
      </c>
      <c r="H48" s="22">
        <v>1</v>
      </c>
      <c r="I48" s="24" t="s">
        <v>1938</v>
      </c>
      <c r="J48" s="24" t="s">
        <v>1939</v>
      </c>
      <c r="K48" s="22">
        <v>16</v>
      </c>
      <c r="L48" s="25">
        <v>0.53</v>
      </c>
    </row>
    <row r="49" spans="1:12">
      <c r="A49" s="24" t="s">
        <v>2012</v>
      </c>
      <c r="B49" s="24" t="s">
        <v>2061</v>
      </c>
      <c r="C49" s="24" t="s">
        <v>2138</v>
      </c>
      <c r="D49" s="22">
        <v>836</v>
      </c>
      <c r="E49" s="22">
        <v>1</v>
      </c>
      <c r="F49" s="22">
        <v>0</v>
      </c>
      <c r="G49" s="22">
        <v>12</v>
      </c>
      <c r="H49" s="22">
        <v>1</v>
      </c>
      <c r="I49" s="24" t="s">
        <v>1940</v>
      </c>
      <c r="J49" s="24" t="s">
        <v>1933</v>
      </c>
      <c r="K49" s="22">
        <v>30</v>
      </c>
      <c r="L49" s="25">
        <v>1</v>
      </c>
    </row>
    <row r="50" spans="1:12">
      <c r="A50" s="24" t="s">
        <v>2012</v>
      </c>
      <c r="B50" s="24" t="s">
        <v>2061</v>
      </c>
      <c r="C50" s="24" t="s">
        <v>2139</v>
      </c>
      <c r="D50" s="22">
        <v>836</v>
      </c>
      <c r="E50" s="22">
        <v>1</v>
      </c>
      <c r="F50" s="22">
        <v>0</v>
      </c>
      <c r="G50" s="22">
        <v>12</v>
      </c>
      <c r="H50" s="22">
        <v>1</v>
      </c>
      <c r="I50" s="24" t="s">
        <v>1934</v>
      </c>
      <c r="J50" s="24" t="s">
        <v>1927</v>
      </c>
      <c r="K50" s="22">
        <v>14</v>
      </c>
      <c r="L50" s="25">
        <v>0.47</v>
      </c>
    </row>
    <row r="51" spans="1:12">
      <c r="A51" s="24" t="s">
        <v>2012</v>
      </c>
      <c r="B51" s="24" t="s">
        <v>2062</v>
      </c>
      <c r="C51" s="24" t="s">
        <v>2140</v>
      </c>
      <c r="D51" s="22">
        <v>836</v>
      </c>
      <c r="E51" s="22">
        <v>1</v>
      </c>
      <c r="F51" s="22">
        <v>0</v>
      </c>
      <c r="G51" s="22">
        <v>12</v>
      </c>
      <c r="H51" s="22">
        <v>3</v>
      </c>
      <c r="I51" s="24" t="s">
        <v>1937</v>
      </c>
      <c r="J51" s="24" t="s">
        <v>1935</v>
      </c>
      <c r="K51" s="22">
        <v>16</v>
      </c>
      <c r="L51" s="25">
        <v>0.53</v>
      </c>
    </row>
    <row r="52" spans="1:12">
      <c r="A52" s="24" t="s">
        <v>2012</v>
      </c>
      <c r="B52" s="24" t="s">
        <v>2062</v>
      </c>
      <c r="C52" s="24" t="s">
        <v>2141</v>
      </c>
      <c r="D52" s="22">
        <v>836</v>
      </c>
      <c r="E52" s="22">
        <v>1</v>
      </c>
      <c r="F52" s="22">
        <v>0</v>
      </c>
      <c r="G52" s="22">
        <v>12</v>
      </c>
      <c r="H52" s="22">
        <v>3</v>
      </c>
      <c r="I52" s="24" t="s">
        <v>1936</v>
      </c>
      <c r="J52" s="24" t="s">
        <v>1852</v>
      </c>
      <c r="K52" s="22">
        <v>14</v>
      </c>
      <c r="L52" s="25">
        <v>0.47</v>
      </c>
    </row>
    <row r="53" spans="1:12">
      <c r="A53" s="24" t="s">
        <v>2012</v>
      </c>
      <c r="B53" s="24" t="s">
        <v>2063</v>
      </c>
      <c r="C53" s="24" t="s">
        <v>2142</v>
      </c>
      <c r="D53" s="22">
        <v>836</v>
      </c>
      <c r="E53" s="22">
        <v>1</v>
      </c>
      <c r="F53" s="22">
        <v>0</v>
      </c>
      <c r="G53" s="22">
        <v>12</v>
      </c>
      <c r="H53" s="22">
        <v>4</v>
      </c>
      <c r="I53" s="24" t="s">
        <v>1928</v>
      </c>
      <c r="J53" s="24" t="s">
        <v>1929</v>
      </c>
      <c r="K53" s="22">
        <v>31</v>
      </c>
      <c r="L53" s="25">
        <v>1</v>
      </c>
    </row>
    <row r="54" spans="1:12">
      <c r="A54" s="24" t="s">
        <v>2012</v>
      </c>
      <c r="B54" s="24" t="s">
        <v>2063</v>
      </c>
      <c r="C54" s="24" t="s">
        <v>2143</v>
      </c>
      <c r="D54" s="22">
        <v>836</v>
      </c>
      <c r="E54" s="22">
        <v>1</v>
      </c>
      <c r="F54" s="22">
        <v>0</v>
      </c>
      <c r="G54" s="22">
        <v>12</v>
      </c>
      <c r="H54" s="22">
        <v>4</v>
      </c>
      <c r="I54" s="24" t="s">
        <v>1930</v>
      </c>
      <c r="J54" s="24" t="s">
        <v>1931</v>
      </c>
      <c r="K54" s="22">
        <v>30</v>
      </c>
      <c r="L54" s="25">
        <v>1</v>
      </c>
    </row>
    <row r="55" spans="1:12">
      <c r="A55" s="24" t="s">
        <v>2014</v>
      </c>
      <c r="B55" s="24" t="s">
        <v>2064</v>
      </c>
      <c r="C55" s="24" t="s">
        <v>2144</v>
      </c>
      <c r="D55" s="22">
        <v>836</v>
      </c>
      <c r="E55" s="22">
        <v>1</v>
      </c>
      <c r="F55" s="22">
        <v>0</v>
      </c>
      <c r="G55" s="22">
        <v>13</v>
      </c>
      <c r="H55" s="22">
        <v>1</v>
      </c>
      <c r="I55" s="24" t="s">
        <v>1928</v>
      </c>
      <c r="J55" s="24" t="s">
        <v>1942</v>
      </c>
      <c r="K55" s="22">
        <v>10</v>
      </c>
      <c r="L55" s="25">
        <v>0.33</v>
      </c>
    </row>
    <row r="56" spans="1:12">
      <c r="A56" s="24" t="s">
        <v>2014</v>
      </c>
      <c r="B56" s="24" t="s">
        <v>2065</v>
      </c>
      <c r="C56" s="24" t="s">
        <v>2145</v>
      </c>
      <c r="D56" s="22">
        <v>836</v>
      </c>
      <c r="E56" s="22">
        <v>1</v>
      </c>
      <c r="F56" s="22">
        <v>0</v>
      </c>
      <c r="G56" s="22">
        <v>13</v>
      </c>
      <c r="H56" s="22">
        <v>2</v>
      </c>
      <c r="I56" s="24" t="s">
        <v>1930</v>
      </c>
      <c r="J56" s="24" t="s">
        <v>1943</v>
      </c>
      <c r="K56" s="22">
        <v>10</v>
      </c>
      <c r="L56" s="25">
        <v>0.33</v>
      </c>
    </row>
    <row r="57" spans="1:12">
      <c r="A57" s="24" t="s">
        <v>2014</v>
      </c>
      <c r="B57" s="24" t="s">
        <v>2066</v>
      </c>
      <c r="C57" s="24" t="s">
        <v>2146</v>
      </c>
      <c r="D57" s="22">
        <v>836</v>
      </c>
      <c r="E57" s="22">
        <v>1</v>
      </c>
      <c r="F57" s="22">
        <v>0</v>
      </c>
      <c r="G57" s="22">
        <v>13</v>
      </c>
      <c r="H57" s="22">
        <v>3</v>
      </c>
      <c r="I57" s="24" t="s">
        <v>1932</v>
      </c>
      <c r="J57" s="24" t="s">
        <v>1944</v>
      </c>
      <c r="K57" s="22">
        <v>10</v>
      </c>
      <c r="L57" s="25">
        <v>0.33</v>
      </c>
    </row>
    <row r="58" spans="1:12">
      <c r="A58" s="24" t="s">
        <v>2016</v>
      </c>
      <c r="B58" s="24" t="s">
        <v>2067</v>
      </c>
      <c r="C58" s="24" t="s">
        <v>2147</v>
      </c>
      <c r="D58" s="22">
        <v>836</v>
      </c>
      <c r="E58" s="22">
        <v>2</v>
      </c>
      <c r="F58" s="22">
        <v>0</v>
      </c>
      <c r="G58" s="22">
        <v>1</v>
      </c>
      <c r="H58" s="22">
        <v>1</v>
      </c>
      <c r="I58" s="24" t="s">
        <v>1851</v>
      </c>
      <c r="J58" s="24" t="s">
        <v>1862</v>
      </c>
      <c r="K58" s="22">
        <v>17</v>
      </c>
      <c r="L58" s="25">
        <v>0.56999999999999995</v>
      </c>
    </row>
    <row r="59" spans="1:12">
      <c r="A59" s="24" t="s">
        <v>2016</v>
      </c>
      <c r="B59" s="24" t="s">
        <v>2067</v>
      </c>
      <c r="C59" s="24" t="s">
        <v>2148</v>
      </c>
      <c r="D59" s="22">
        <v>836</v>
      </c>
      <c r="E59" s="22">
        <v>2</v>
      </c>
      <c r="F59" s="22">
        <v>0</v>
      </c>
      <c r="G59" s="22">
        <v>1</v>
      </c>
      <c r="H59" s="22">
        <v>1</v>
      </c>
      <c r="I59" s="24" t="s">
        <v>1863</v>
      </c>
      <c r="J59" s="24" t="s">
        <v>1864</v>
      </c>
      <c r="K59" s="22">
        <v>31</v>
      </c>
      <c r="L59" s="25">
        <v>1</v>
      </c>
    </row>
    <row r="60" spans="1:12">
      <c r="A60" s="24" t="s">
        <v>2016</v>
      </c>
      <c r="B60" s="24" t="s">
        <v>2067</v>
      </c>
      <c r="C60" s="24" t="s">
        <v>2149</v>
      </c>
      <c r="D60" s="22">
        <v>836</v>
      </c>
      <c r="E60" s="22">
        <v>2</v>
      </c>
      <c r="F60" s="22">
        <v>0</v>
      </c>
      <c r="G60" s="22">
        <v>1</v>
      </c>
      <c r="H60" s="22">
        <v>1</v>
      </c>
      <c r="I60" s="24" t="s">
        <v>1865</v>
      </c>
      <c r="J60" s="24" t="s">
        <v>1866</v>
      </c>
      <c r="K60" s="22">
        <v>30</v>
      </c>
      <c r="L60" s="25">
        <v>1</v>
      </c>
    </row>
    <row r="61" spans="1:12">
      <c r="A61" s="24" t="s">
        <v>2016</v>
      </c>
      <c r="B61" s="24" t="s">
        <v>2067</v>
      </c>
      <c r="C61" s="24" t="s">
        <v>2150</v>
      </c>
      <c r="D61" s="22">
        <v>836</v>
      </c>
      <c r="E61" s="22">
        <v>2</v>
      </c>
      <c r="F61" s="22">
        <v>0</v>
      </c>
      <c r="G61" s="22">
        <v>1</v>
      </c>
      <c r="H61" s="22">
        <v>1</v>
      </c>
      <c r="I61" s="24" t="s">
        <v>1867</v>
      </c>
      <c r="J61" s="24" t="s">
        <v>1868</v>
      </c>
      <c r="K61" s="22">
        <v>31</v>
      </c>
      <c r="L61" s="25">
        <v>1</v>
      </c>
    </row>
    <row r="62" spans="1:12">
      <c r="A62" s="24" t="s">
        <v>2016</v>
      </c>
      <c r="B62" s="24" t="s">
        <v>2067</v>
      </c>
      <c r="C62" s="24" t="s">
        <v>2151</v>
      </c>
      <c r="D62" s="22">
        <v>836</v>
      </c>
      <c r="E62" s="22">
        <v>2</v>
      </c>
      <c r="F62" s="22">
        <v>0</v>
      </c>
      <c r="G62" s="22">
        <v>1</v>
      </c>
      <c r="H62" s="22">
        <v>1</v>
      </c>
      <c r="I62" s="24" t="s">
        <v>1869</v>
      </c>
      <c r="J62" s="24" t="s">
        <v>1870</v>
      </c>
      <c r="K62" s="22">
        <v>30</v>
      </c>
      <c r="L62" s="25">
        <v>1</v>
      </c>
    </row>
    <row r="63" spans="1:12">
      <c r="A63" s="24" t="s">
        <v>2016</v>
      </c>
      <c r="B63" s="24" t="s">
        <v>2067</v>
      </c>
      <c r="C63" s="24" t="s">
        <v>2152</v>
      </c>
      <c r="D63" s="22">
        <v>836</v>
      </c>
      <c r="E63" s="22">
        <v>2</v>
      </c>
      <c r="F63" s="22">
        <v>0</v>
      </c>
      <c r="G63" s="22">
        <v>1</v>
      </c>
      <c r="H63" s="22">
        <v>1</v>
      </c>
      <c r="I63" s="24" t="s">
        <v>1871</v>
      </c>
      <c r="J63" s="24" t="s">
        <v>1872</v>
      </c>
      <c r="K63" s="22">
        <v>31</v>
      </c>
      <c r="L63" s="25">
        <v>1</v>
      </c>
    </row>
    <row r="64" spans="1:12">
      <c r="A64" s="24" t="s">
        <v>2016</v>
      </c>
      <c r="B64" s="24" t="s">
        <v>2067</v>
      </c>
      <c r="C64" s="24" t="s">
        <v>2153</v>
      </c>
      <c r="D64" s="22">
        <v>836</v>
      </c>
      <c r="E64" s="22">
        <v>2</v>
      </c>
      <c r="F64" s="22">
        <v>0</v>
      </c>
      <c r="G64" s="22">
        <v>1</v>
      </c>
      <c r="H64" s="22">
        <v>1</v>
      </c>
      <c r="I64" s="24" t="s">
        <v>1873</v>
      </c>
      <c r="J64" s="24" t="s">
        <v>1874</v>
      </c>
      <c r="K64" s="22">
        <v>31</v>
      </c>
      <c r="L64" s="25">
        <v>1</v>
      </c>
    </row>
    <row r="65" spans="1:12">
      <c r="A65" s="24" t="s">
        <v>2016</v>
      </c>
      <c r="B65" s="24" t="s">
        <v>2067</v>
      </c>
      <c r="C65" s="24" t="s">
        <v>2154</v>
      </c>
      <c r="D65" s="22">
        <v>836</v>
      </c>
      <c r="E65" s="22">
        <v>2</v>
      </c>
      <c r="F65" s="22">
        <v>0</v>
      </c>
      <c r="G65" s="22">
        <v>1</v>
      </c>
      <c r="H65" s="22">
        <v>1</v>
      </c>
      <c r="I65" s="24" t="s">
        <v>1875</v>
      </c>
      <c r="J65" s="24" t="s">
        <v>1876</v>
      </c>
      <c r="K65" s="22">
        <v>13</v>
      </c>
      <c r="L65" s="25">
        <v>0.43</v>
      </c>
    </row>
    <row r="66" spans="1:12">
      <c r="A66" s="24" t="s">
        <v>2017</v>
      </c>
      <c r="B66" s="24" t="s">
        <v>2068</v>
      </c>
      <c r="C66" s="24" t="s">
        <v>2155</v>
      </c>
      <c r="D66" s="22">
        <v>836</v>
      </c>
      <c r="E66" s="22">
        <v>2</v>
      </c>
      <c r="F66" s="22">
        <v>0</v>
      </c>
      <c r="G66" s="22">
        <v>2</v>
      </c>
      <c r="H66" s="22">
        <v>1</v>
      </c>
      <c r="I66" s="24" t="s">
        <v>1851</v>
      </c>
      <c r="J66" s="24" t="s">
        <v>1862</v>
      </c>
      <c r="K66" s="22">
        <v>17</v>
      </c>
      <c r="L66" s="25">
        <v>0.56999999999999995</v>
      </c>
    </row>
    <row r="67" spans="1:12">
      <c r="A67" s="24" t="s">
        <v>2017</v>
      </c>
      <c r="B67" s="24" t="s">
        <v>2068</v>
      </c>
      <c r="C67" s="24" t="s">
        <v>2156</v>
      </c>
      <c r="D67" s="22">
        <v>836</v>
      </c>
      <c r="E67" s="22">
        <v>2</v>
      </c>
      <c r="F67" s="22">
        <v>0</v>
      </c>
      <c r="G67" s="22">
        <v>2</v>
      </c>
      <c r="H67" s="22">
        <v>1</v>
      </c>
      <c r="I67" s="24" t="s">
        <v>1863</v>
      </c>
      <c r="J67" s="24" t="s">
        <v>1864</v>
      </c>
      <c r="K67" s="22">
        <v>31</v>
      </c>
      <c r="L67" s="25">
        <v>1</v>
      </c>
    </row>
    <row r="68" spans="1:12">
      <c r="A68" s="24" t="s">
        <v>2017</v>
      </c>
      <c r="B68" s="24" t="s">
        <v>2068</v>
      </c>
      <c r="C68" s="24" t="s">
        <v>2157</v>
      </c>
      <c r="D68" s="22">
        <v>836</v>
      </c>
      <c r="E68" s="22">
        <v>2</v>
      </c>
      <c r="F68" s="22">
        <v>0</v>
      </c>
      <c r="G68" s="22">
        <v>2</v>
      </c>
      <c r="H68" s="22">
        <v>1</v>
      </c>
      <c r="I68" s="24" t="s">
        <v>1865</v>
      </c>
      <c r="J68" s="24" t="s">
        <v>1866</v>
      </c>
      <c r="K68" s="22">
        <v>30</v>
      </c>
      <c r="L68" s="25">
        <v>1</v>
      </c>
    </row>
    <row r="69" spans="1:12">
      <c r="A69" s="24" t="s">
        <v>2017</v>
      </c>
      <c r="B69" s="24" t="s">
        <v>2068</v>
      </c>
      <c r="C69" s="24" t="s">
        <v>2158</v>
      </c>
      <c r="D69" s="22">
        <v>836</v>
      </c>
      <c r="E69" s="22">
        <v>2</v>
      </c>
      <c r="F69" s="22">
        <v>0</v>
      </c>
      <c r="G69" s="22">
        <v>2</v>
      </c>
      <c r="H69" s="22">
        <v>1</v>
      </c>
      <c r="I69" s="24" t="s">
        <v>1867</v>
      </c>
      <c r="J69" s="24" t="s">
        <v>1868</v>
      </c>
      <c r="K69" s="22">
        <v>31</v>
      </c>
      <c r="L69" s="25">
        <v>1</v>
      </c>
    </row>
    <row r="70" spans="1:12">
      <c r="A70" s="24" t="s">
        <v>2017</v>
      </c>
      <c r="B70" s="24" t="s">
        <v>2068</v>
      </c>
      <c r="C70" s="24" t="s">
        <v>2159</v>
      </c>
      <c r="D70" s="22">
        <v>836</v>
      </c>
      <c r="E70" s="22">
        <v>2</v>
      </c>
      <c r="F70" s="22">
        <v>0</v>
      </c>
      <c r="G70" s="22">
        <v>2</v>
      </c>
      <c r="H70" s="22">
        <v>1</v>
      </c>
      <c r="I70" s="24" t="s">
        <v>1869</v>
      </c>
      <c r="J70" s="24" t="s">
        <v>1870</v>
      </c>
      <c r="K70" s="22">
        <v>30</v>
      </c>
      <c r="L70" s="25">
        <v>1</v>
      </c>
    </row>
    <row r="71" spans="1:12">
      <c r="A71" s="24" t="s">
        <v>2017</v>
      </c>
      <c r="B71" s="24" t="s">
        <v>2068</v>
      </c>
      <c r="C71" s="24" t="s">
        <v>2160</v>
      </c>
      <c r="D71" s="22">
        <v>836</v>
      </c>
      <c r="E71" s="22">
        <v>2</v>
      </c>
      <c r="F71" s="22">
        <v>0</v>
      </c>
      <c r="G71" s="22">
        <v>2</v>
      </c>
      <c r="H71" s="22">
        <v>1</v>
      </c>
      <c r="I71" s="24" t="s">
        <v>1871</v>
      </c>
      <c r="J71" s="24" t="s">
        <v>1872</v>
      </c>
      <c r="K71" s="22">
        <v>31</v>
      </c>
      <c r="L71" s="25">
        <v>1</v>
      </c>
    </row>
    <row r="72" spans="1:12">
      <c r="A72" s="24" t="s">
        <v>2017</v>
      </c>
      <c r="B72" s="24" t="s">
        <v>2068</v>
      </c>
      <c r="C72" s="24" t="s">
        <v>2161</v>
      </c>
      <c r="D72" s="22">
        <v>836</v>
      </c>
      <c r="E72" s="22">
        <v>2</v>
      </c>
      <c r="F72" s="22">
        <v>0</v>
      </c>
      <c r="G72" s="22">
        <v>2</v>
      </c>
      <c r="H72" s="22">
        <v>1</v>
      </c>
      <c r="I72" s="24" t="s">
        <v>1873</v>
      </c>
      <c r="J72" s="24" t="s">
        <v>1880</v>
      </c>
      <c r="K72" s="22">
        <v>13</v>
      </c>
      <c r="L72" s="25">
        <v>0.43</v>
      </c>
    </row>
    <row r="73" spans="1:12">
      <c r="A73" s="24" t="s">
        <v>2017</v>
      </c>
      <c r="B73" s="24" t="s">
        <v>2069</v>
      </c>
      <c r="C73" s="24" t="s">
        <v>2162</v>
      </c>
      <c r="D73" s="22">
        <v>836</v>
      </c>
      <c r="E73" s="22">
        <v>2</v>
      </c>
      <c r="F73" s="22">
        <v>0</v>
      </c>
      <c r="G73" s="22">
        <v>2</v>
      </c>
      <c r="H73" s="22">
        <v>2</v>
      </c>
      <c r="I73" s="24" t="s">
        <v>1955</v>
      </c>
      <c r="J73" s="24" t="s">
        <v>1956</v>
      </c>
      <c r="K73" s="22">
        <v>7</v>
      </c>
      <c r="L73" s="25">
        <v>0.23</v>
      </c>
    </row>
    <row r="74" spans="1:12">
      <c r="A74" s="24" t="s">
        <v>2017</v>
      </c>
      <c r="B74" s="24" t="s">
        <v>2070</v>
      </c>
      <c r="C74" s="24" t="s">
        <v>2163</v>
      </c>
      <c r="D74" s="22">
        <v>836</v>
      </c>
      <c r="E74" s="22">
        <v>2</v>
      </c>
      <c r="F74" s="22">
        <v>0</v>
      </c>
      <c r="G74" s="22">
        <v>2</v>
      </c>
      <c r="H74" s="22">
        <v>3</v>
      </c>
      <c r="I74" s="24" t="s">
        <v>1957</v>
      </c>
      <c r="J74" s="24" t="s">
        <v>1874</v>
      </c>
      <c r="K74" s="22">
        <v>18</v>
      </c>
      <c r="L74" s="25">
        <v>0.6</v>
      </c>
    </row>
    <row r="75" spans="1:12">
      <c r="A75" s="24" t="s">
        <v>2017</v>
      </c>
      <c r="B75" s="24" t="s">
        <v>2071</v>
      </c>
      <c r="C75" s="24" t="s">
        <v>2164</v>
      </c>
      <c r="D75" s="22">
        <v>836</v>
      </c>
      <c r="E75" s="22">
        <v>2</v>
      </c>
      <c r="F75" s="22">
        <v>0</v>
      </c>
      <c r="G75" s="22">
        <v>2</v>
      </c>
      <c r="H75" s="22">
        <v>4</v>
      </c>
      <c r="I75" s="24" t="s">
        <v>1928</v>
      </c>
      <c r="J75" s="24" t="s">
        <v>1929</v>
      </c>
      <c r="K75" s="22">
        <v>31</v>
      </c>
      <c r="L75" s="25">
        <v>1</v>
      </c>
    </row>
    <row r="76" spans="1:12">
      <c r="A76" s="24" t="s">
        <v>2017</v>
      </c>
      <c r="B76" s="24" t="s">
        <v>2072</v>
      </c>
      <c r="C76" s="24" t="s">
        <v>2165</v>
      </c>
      <c r="D76" s="22">
        <v>836</v>
      </c>
      <c r="E76" s="22">
        <v>2</v>
      </c>
      <c r="F76" s="22">
        <v>0</v>
      </c>
      <c r="G76" s="22">
        <v>2</v>
      </c>
      <c r="H76" s="22">
        <v>5</v>
      </c>
      <c r="I76" s="24" t="s">
        <v>1937</v>
      </c>
      <c r="J76" s="24" t="s">
        <v>1935</v>
      </c>
      <c r="K76" s="22">
        <v>16</v>
      </c>
      <c r="L76" s="25">
        <v>0.53</v>
      </c>
    </row>
    <row r="77" spans="1:12">
      <c r="A77" s="24" t="s">
        <v>2017</v>
      </c>
      <c r="B77" s="24" t="s">
        <v>2072</v>
      </c>
      <c r="C77" s="24" t="s">
        <v>2166</v>
      </c>
      <c r="D77" s="22">
        <v>836</v>
      </c>
      <c r="E77" s="22">
        <v>2</v>
      </c>
      <c r="F77" s="22">
        <v>0</v>
      </c>
      <c r="G77" s="22">
        <v>2</v>
      </c>
      <c r="H77" s="22">
        <v>5</v>
      </c>
      <c r="I77" s="24" t="s">
        <v>1936</v>
      </c>
      <c r="J77" s="24" t="s">
        <v>1852</v>
      </c>
      <c r="K77" s="22">
        <v>14</v>
      </c>
      <c r="L77" s="25">
        <v>0.47</v>
      </c>
    </row>
    <row r="78" spans="1:12">
      <c r="A78" s="24" t="s">
        <v>2018</v>
      </c>
      <c r="B78" s="24" t="s">
        <v>2073</v>
      </c>
      <c r="C78" s="24" t="s">
        <v>2167</v>
      </c>
      <c r="D78" s="22">
        <v>836</v>
      </c>
      <c r="E78" s="22">
        <v>2</v>
      </c>
      <c r="F78" s="22">
        <v>0</v>
      </c>
      <c r="G78" s="22">
        <v>4</v>
      </c>
      <c r="H78" s="22">
        <v>1</v>
      </c>
      <c r="I78" s="24" t="s">
        <v>1885</v>
      </c>
      <c r="J78" s="24" t="s">
        <v>1866</v>
      </c>
      <c r="K78" s="22">
        <v>16</v>
      </c>
      <c r="L78" s="25">
        <v>0.53</v>
      </c>
    </row>
    <row r="79" spans="1:12">
      <c r="A79" s="24" t="s">
        <v>2018</v>
      </c>
      <c r="B79" s="24" t="s">
        <v>2073</v>
      </c>
      <c r="C79" s="24" t="s">
        <v>2168</v>
      </c>
      <c r="D79" s="22">
        <v>836</v>
      </c>
      <c r="E79" s="22">
        <v>2</v>
      </c>
      <c r="F79" s="22">
        <v>0</v>
      </c>
      <c r="G79" s="22">
        <v>4</v>
      </c>
      <c r="H79" s="22">
        <v>1</v>
      </c>
      <c r="I79" s="24" t="s">
        <v>1867</v>
      </c>
      <c r="J79" s="24" t="s">
        <v>1868</v>
      </c>
      <c r="K79" s="22">
        <v>31</v>
      </c>
      <c r="L79" s="25">
        <v>1</v>
      </c>
    </row>
    <row r="80" spans="1:12">
      <c r="A80" s="24" t="s">
        <v>2018</v>
      </c>
      <c r="B80" s="24" t="s">
        <v>2073</v>
      </c>
      <c r="C80" s="24" t="s">
        <v>2169</v>
      </c>
      <c r="D80" s="22">
        <v>836</v>
      </c>
      <c r="E80" s="22">
        <v>2</v>
      </c>
      <c r="F80" s="22">
        <v>0</v>
      </c>
      <c r="G80" s="22">
        <v>4</v>
      </c>
      <c r="H80" s="22">
        <v>1</v>
      </c>
      <c r="I80" s="24" t="s">
        <v>1869</v>
      </c>
      <c r="J80" s="24" t="s">
        <v>1887</v>
      </c>
      <c r="K80" s="22">
        <v>14</v>
      </c>
      <c r="L80" s="25">
        <v>0.47</v>
      </c>
    </row>
    <row r="81" spans="1:12">
      <c r="A81" s="24" t="s">
        <v>2018</v>
      </c>
      <c r="B81" s="24" t="s">
        <v>2074</v>
      </c>
      <c r="C81" s="24" t="s">
        <v>2170</v>
      </c>
      <c r="D81" s="22">
        <v>836</v>
      </c>
      <c r="E81" s="22">
        <v>2</v>
      </c>
      <c r="F81" s="22">
        <v>0</v>
      </c>
      <c r="G81" s="22">
        <v>4</v>
      </c>
      <c r="H81" s="22">
        <v>2</v>
      </c>
      <c r="I81" s="24" t="s">
        <v>1888</v>
      </c>
      <c r="J81" s="24" t="s">
        <v>1872</v>
      </c>
      <c r="K81" s="22">
        <v>17</v>
      </c>
      <c r="L81" s="25">
        <v>0.56999999999999995</v>
      </c>
    </row>
    <row r="82" spans="1:12">
      <c r="A82" s="24" t="s">
        <v>2018</v>
      </c>
      <c r="B82" s="24" t="s">
        <v>2074</v>
      </c>
      <c r="C82" s="24" t="s">
        <v>2171</v>
      </c>
      <c r="D82" s="22">
        <v>836</v>
      </c>
      <c r="E82" s="22">
        <v>2</v>
      </c>
      <c r="F82" s="22">
        <v>0</v>
      </c>
      <c r="G82" s="22">
        <v>4</v>
      </c>
      <c r="H82" s="22">
        <v>2</v>
      </c>
      <c r="I82" s="24" t="s">
        <v>1873</v>
      </c>
      <c r="J82" s="24" t="s">
        <v>1880</v>
      </c>
      <c r="K82" s="22">
        <v>13</v>
      </c>
      <c r="L82" s="25">
        <v>0.43</v>
      </c>
    </row>
    <row r="83" spans="1:12">
      <c r="A83" s="24" t="s">
        <v>2019</v>
      </c>
      <c r="B83" s="24" t="s">
        <v>2075</v>
      </c>
      <c r="C83" s="24" t="s">
        <v>2172</v>
      </c>
      <c r="D83" s="22">
        <v>836</v>
      </c>
      <c r="E83" s="22">
        <v>2</v>
      </c>
      <c r="F83" s="22">
        <v>0</v>
      </c>
      <c r="G83" s="22">
        <v>5</v>
      </c>
      <c r="H83" s="22">
        <v>1</v>
      </c>
      <c r="I83" s="24" t="s">
        <v>1851</v>
      </c>
      <c r="J83" s="24" t="s">
        <v>1862</v>
      </c>
      <c r="K83" s="22">
        <v>17</v>
      </c>
      <c r="L83" s="25">
        <v>0.56999999999999995</v>
      </c>
    </row>
    <row r="84" spans="1:12">
      <c r="A84" s="24" t="s">
        <v>2019</v>
      </c>
      <c r="B84" s="24" t="s">
        <v>2075</v>
      </c>
      <c r="C84" s="24" t="s">
        <v>2173</v>
      </c>
      <c r="D84" s="22">
        <v>836</v>
      </c>
      <c r="E84" s="22">
        <v>2</v>
      </c>
      <c r="F84" s="22">
        <v>0</v>
      </c>
      <c r="G84" s="22">
        <v>5</v>
      </c>
      <c r="H84" s="22">
        <v>1</v>
      </c>
      <c r="I84" s="24" t="s">
        <v>1863</v>
      </c>
      <c r="J84" s="24" t="s">
        <v>1864</v>
      </c>
      <c r="K84" s="22">
        <v>31</v>
      </c>
      <c r="L84" s="25">
        <v>1</v>
      </c>
    </row>
    <row r="85" spans="1:12">
      <c r="A85" s="24" t="s">
        <v>2019</v>
      </c>
      <c r="B85" s="24" t="s">
        <v>2075</v>
      </c>
      <c r="C85" s="24" t="s">
        <v>2174</v>
      </c>
      <c r="D85" s="22">
        <v>836</v>
      </c>
      <c r="E85" s="22">
        <v>2</v>
      </c>
      <c r="F85" s="22">
        <v>0</v>
      </c>
      <c r="G85" s="22">
        <v>5</v>
      </c>
      <c r="H85" s="22">
        <v>1</v>
      </c>
      <c r="I85" s="24" t="s">
        <v>1865</v>
      </c>
      <c r="J85" s="24" t="s">
        <v>1866</v>
      </c>
      <c r="K85" s="22">
        <v>30</v>
      </c>
      <c r="L85" s="25">
        <v>1</v>
      </c>
    </row>
    <row r="86" spans="1:12">
      <c r="A86" s="24" t="s">
        <v>2019</v>
      </c>
      <c r="B86" s="24" t="s">
        <v>2075</v>
      </c>
      <c r="C86" s="24" t="s">
        <v>2175</v>
      </c>
      <c r="D86" s="22">
        <v>836</v>
      </c>
      <c r="E86" s="22">
        <v>2</v>
      </c>
      <c r="F86" s="22">
        <v>0</v>
      </c>
      <c r="G86" s="22">
        <v>5</v>
      </c>
      <c r="H86" s="22">
        <v>1</v>
      </c>
      <c r="I86" s="24" t="s">
        <v>1867</v>
      </c>
      <c r="J86" s="24" t="s">
        <v>1868</v>
      </c>
      <c r="K86" s="22">
        <v>31</v>
      </c>
      <c r="L86" s="25">
        <v>1</v>
      </c>
    </row>
    <row r="87" spans="1:12">
      <c r="A87" s="24" t="s">
        <v>2019</v>
      </c>
      <c r="B87" s="24" t="s">
        <v>2075</v>
      </c>
      <c r="C87" s="24" t="s">
        <v>2176</v>
      </c>
      <c r="D87" s="22">
        <v>836</v>
      </c>
      <c r="E87" s="22">
        <v>2</v>
      </c>
      <c r="F87" s="22">
        <v>0</v>
      </c>
      <c r="G87" s="22">
        <v>5</v>
      </c>
      <c r="H87" s="22">
        <v>1</v>
      </c>
      <c r="I87" s="24" t="s">
        <v>1869</v>
      </c>
      <c r="J87" s="24" t="s">
        <v>1886</v>
      </c>
      <c r="K87" s="22">
        <v>13</v>
      </c>
      <c r="L87" s="25">
        <v>0.43</v>
      </c>
    </row>
    <row r="88" spans="1:12">
      <c r="A88" s="24" t="s">
        <v>2020</v>
      </c>
      <c r="B88" s="24" t="s">
        <v>2076</v>
      </c>
      <c r="C88" s="24" t="s">
        <v>2177</v>
      </c>
      <c r="D88" s="22">
        <v>836</v>
      </c>
      <c r="E88" s="22">
        <v>2</v>
      </c>
      <c r="F88" s="22">
        <v>0</v>
      </c>
      <c r="G88" s="22">
        <v>6</v>
      </c>
      <c r="H88" s="22">
        <v>1</v>
      </c>
      <c r="I88" s="24" t="s">
        <v>1851</v>
      </c>
      <c r="J88" s="24" t="s">
        <v>1862</v>
      </c>
      <c r="K88" s="22">
        <v>17</v>
      </c>
      <c r="L88" s="25">
        <v>0.56999999999999995</v>
      </c>
    </row>
    <row r="89" spans="1:12">
      <c r="A89" s="24" t="s">
        <v>2020</v>
      </c>
      <c r="B89" s="24" t="s">
        <v>2076</v>
      </c>
      <c r="C89" s="24" t="s">
        <v>2178</v>
      </c>
      <c r="D89" s="22">
        <v>836</v>
      </c>
      <c r="E89" s="22">
        <v>2</v>
      </c>
      <c r="F89" s="22">
        <v>0</v>
      </c>
      <c r="G89" s="22">
        <v>6</v>
      </c>
      <c r="H89" s="22">
        <v>1</v>
      </c>
      <c r="I89" s="24" t="s">
        <v>1863</v>
      </c>
      <c r="J89" s="24" t="s">
        <v>1895</v>
      </c>
      <c r="K89" s="22">
        <v>28</v>
      </c>
      <c r="L89" s="25">
        <v>0.93</v>
      </c>
    </row>
    <row r="90" spans="1:12">
      <c r="A90" s="24" t="s">
        <v>2020</v>
      </c>
      <c r="B90" s="24" t="s">
        <v>2077</v>
      </c>
      <c r="C90" s="24" t="s">
        <v>2179</v>
      </c>
      <c r="D90" s="22">
        <v>836</v>
      </c>
      <c r="E90" s="22">
        <v>2</v>
      </c>
      <c r="F90" s="22">
        <v>0</v>
      </c>
      <c r="G90" s="22">
        <v>6</v>
      </c>
      <c r="H90" s="22">
        <v>2</v>
      </c>
      <c r="I90" s="24" t="s">
        <v>1896</v>
      </c>
      <c r="J90" s="24" t="s">
        <v>1868</v>
      </c>
      <c r="K90" s="22">
        <v>17</v>
      </c>
      <c r="L90" s="25">
        <v>0.56999999999999995</v>
      </c>
    </row>
    <row r="91" spans="1:12">
      <c r="A91" s="24" t="s">
        <v>2020</v>
      </c>
      <c r="B91" s="24" t="s">
        <v>2077</v>
      </c>
      <c r="C91" s="24" t="s">
        <v>2180</v>
      </c>
      <c r="D91" s="22">
        <v>836</v>
      </c>
      <c r="E91" s="22">
        <v>2</v>
      </c>
      <c r="F91" s="22">
        <v>0</v>
      </c>
      <c r="G91" s="22">
        <v>6</v>
      </c>
      <c r="H91" s="22">
        <v>2</v>
      </c>
      <c r="I91" s="24" t="s">
        <v>1869</v>
      </c>
      <c r="J91" s="24" t="s">
        <v>1897</v>
      </c>
      <c r="K91" s="22">
        <v>28</v>
      </c>
      <c r="L91" s="25">
        <v>0.93</v>
      </c>
    </row>
    <row r="92" spans="1:12">
      <c r="A92" s="24" t="s">
        <v>2021</v>
      </c>
      <c r="B92" s="24" t="s">
        <v>2078</v>
      </c>
      <c r="C92" s="24" t="s">
        <v>2181</v>
      </c>
      <c r="D92" s="22">
        <v>836</v>
      </c>
      <c r="E92" s="22">
        <v>2</v>
      </c>
      <c r="F92" s="22">
        <v>0</v>
      </c>
      <c r="G92" s="22">
        <v>7</v>
      </c>
      <c r="H92" s="22">
        <v>1</v>
      </c>
      <c r="I92" s="24" t="s">
        <v>1896</v>
      </c>
      <c r="J92" s="24" t="s">
        <v>1868</v>
      </c>
      <c r="K92" s="22">
        <v>17</v>
      </c>
      <c r="L92" s="25">
        <v>0.56999999999999995</v>
      </c>
    </row>
    <row r="93" spans="1:12">
      <c r="A93" s="24" t="s">
        <v>2021</v>
      </c>
      <c r="B93" s="24" t="s">
        <v>2078</v>
      </c>
      <c r="C93" s="24" t="s">
        <v>2182</v>
      </c>
      <c r="D93" s="22">
        <v>836</v>
      </c>
      <c r="E93" s="22">
        <v>2</v>
      </c>
      <c r="F93" s="22">
        <v>0</v>
      </c>
      <c r="G93" s="22">
        <v>7</v>
      </c>
      <c r="H93" s="22">
        <v>1</v>
      </c>
      <c r="I93" s="24" t="s">
        <v>1869</v>
      </c>
      <c r="J93" s="24" t="s">
        <v>1870</v>
      </c>
      <c r="K93" s="22">
        <v>30</v>
      </c>
      <c r="L93" s="25">
        <v>1</v>
      </c>
    </row>
    <row r="94" spans="1:12">
      <c r="A94" s="24" t="s">
        <v>2021</v>
      </c>
      <c r="B94" s="24" t="s">
        <v>2078</v>
      </c>
      <c r="C94" s="24" t="s">
        <v>2183</v>
      </c>
      <c r="D94" s="22">
        <v>836</v>
      </c>
      <c r="E94" s="22">
        <v>2</v>
      </c>
      <c r="F94" s="22">
        <v>0</v>
      </c>
      <c r="G94" s="22">
        <v>7</v>
      </c>
      <c r="H94" s="22">
        <v>1</v>
      </c>
      <c r="I94" s="24" t="s">
        <v>1871</v>
      </c>
      <c r="J94" s="24" t="s">
        <v>1872</v>
      </c>
      <c r="K94" s="22">
        <v>31</v>
      </c>
      <c r="L94" s="25">
        <v>1</v>
      </c>
    </row>
    <row r="95" spans="1:12">
      <c r="A95" s="24" t="s">
        <v>2021</v>
      </c>
      <c r="B95" s="24" t="s">
        <v>2078</v>
      </c>
      <c r="C95" s="24" t="s">
        <v>2184</v>
      </c>
      <c r="D95" s="22">
        <v>836</v>
      </c>
      <c r="E95" s="22">
        <v>2</v>
      </c>
      <c r="F95" s="22">
        <v>0</v>
      </c>
      <c r="G95" s="22">
        <v>7</v>
      </c>
      <c r="H95" s="22">
        <v>1</v>
      </c>
      <c r="I95" s="24" t="s">
        <v>1873</v>
      </c>
      <c r="J95" s="24" t="s">
        <v>1880</v>
      </c>
      <c r="K95" s="22">
        <v>13</v>
      </c>
      <c r="L95" s="25">
        <v>0.43</v>
      </c>
    </row>
    <row r="96" spans="1:12">
      <c r="A96" s="24" t="s">
        <v>2022</v>
      </c>
      <c r="B96" s="24" t="s">
        <v>2079</v>
      </c>
      <c r="C96" s="24" t="s">
        <v>2185</v>
      </c>
      <c r="D96" s="22">
        <v>836</v>
      </c>
      <c r="E96" s="22">
        <v>2</v>
      </c>
      <c r="F96" s="22">
        <v>0</v>
      </c>
      <c r="G96" s="22">
        <v>8</v>
      </c>
      <c r="H96" s="22">
        <v>1</v>
      </c>
      <c r="I96" s="24" t="s">
        <v>1896</v>
      </c>
      <c r="J96" s="24" t="s">
        <v>1868</v>
      </c>
      <c r="K96" s="22">
        <v>17</v>
      </c>
      <c r="L96" s="25">
        <v>0.56999999999999995</v>
      </c>
    </row>
    <row r="97" spans="1:12">
      <c r="A97" s="24" t="s">
        <v>2022</v>
      </c>
      <c r="B97" s="24" t="s">
        <v>2079</v>
      </c>
      <c r="C97" s="24" t="s">
        <v>2186</v>
      </c>
      <c r="D97" s="22">
        <v>836</v>
      </c>
      <c r="E97" s="22">
        <v>2</v>
      </c>
      <c r="F97" s="22">
        <v>0</v>
      </c>
      <c r="G97" s="22">
        <v>8</v>
      </c>
      <c r="H97" s="22">
        <v>1</v>
      </c>
      <c r="I97" s="24" t="s">
        <v>1869</v>
      </c>
      <c r="J97" s="24" t="s">
        <v>1870</v>
      </c>
      <c r="K97" s="22">
        <v>30</v>
      </c>
      <c r="L97" s="25">
        <v>1</v>
      </c>
    </row>
    <row r="98" spans="1:12">
      <c r="A98" s="24" t="s">
        <v>2022</v>
      </c>
      <c r="B98" s="24" t="s">
        <v>2079</v>
      </c>
      <c r="C98" s="24" t="s">
        <v>2187</v>
      </c>
      <c r="D98" s="22">
        <v>836</v>
      </c>
      <c r="E98" s="22">
        <v>2</v>
      </c>
      <c r="F98" s="22">
        <v>0</v>
      </c>
      <c r="G98" s="22">
        <v>8</v>
      </c>
      <c r="H98" s="22">
        <v>1</v>
      </c>
      <c r="I98" s="24" t="s">
        <v>1871</v>
      </c>
      <c r="J98" s="24" t="s">
        <v>1905</v>
      </c>
      <c r="K98" s="22">
        <v>13</v>
      </c>
      <c r="L98" s="25">
        <v>0.43</v>
      </c>
    </row>
    <row r="99" spans="1:12">
      <c r="A99" s="24" t="s">
        <v>2022</v>
      </c>
      <c r="B99" s="24" t="s">
        <v>2080</v>
      </c>
      <c r="C99" s="24" t="s">
        <v>2188</v>
      </c>
      <c r="D99" s="22">
        <v>836</v>
      </c>
      <c r="E99" s="22">
        <v>2</v>
      </c>
      <c r="F99" s="22">
        <v>0</v>
      </c>
      <c r="G99" s="22">
        <v>8</v>
      </c>
      <c r="H99" s="22">
        <v>2</v>
      </c>
      <c r="I99" s="24" t="s">
        <v>1906</v>
      </c>
      <c r="J99" s="24" t="s">
        <v>1874</v>
      </c>
      <c r="K99" s="22">
        <v>17</v>
      </c>
      <c r="L99" s="25">
        <v>0.56999999999999995</v>
      </c>
    </row>
    <row r="100" spans="1:12">
      <c r="A100" s="24" t="s">
        <v>2022</v>
      </c>
      <c r="B100" s="24" t="s">
        <v>2080</v>
      </c>
      <c r="C100" s="24" t="s">
        <v>2189</v>
      </c>
      <c r="D100" s="22">
        <v>836</v>
      </c>
      <c r="E100" s="22">
        <v>2</v>
      </c>
      <c r="F100" s="22">
        <v>0</v>
      </c>
      <c r="G100" s="22">
        <v>8</v>
      </c>
      <c r="H100" s="22">
        <v>2</v>
      </c>
      <c r="I100" s="24" t="s">
        <v>1875</v>
      </c>
      <c r="J100" s="24" t="s">
        <v>1876</v>
      </c>
      <c r="K100" s="22">
        <v>13</v>
      </c>
      <c r="L100" s="25">
        <v>0.43</v>
      </c>
    </row>
    <row r="101" spans="1:12">
      <c r="A101" s="24" t="s">
        <v>2023</v>
      </c>
      <c r="B101" s="24" t="s">
        <v>2081</v>
      </c>
      <c r="C101" s="24" t="s">
        <v>2190</v>
      </c>
      <c r="D101" s="22">
        <v>836</v>
      </c>
      <c r="E101" s="22">
        <v>2</v>
      </c>
      <c r="F101" s="22">
        <v>0</v>
      </c>
      <c r="G101" s="22">
        <v>9</v>
      </c>
      <c r="H101" s="22">
        <v>1</v>
      </c>
      <c r="I101" s="24" t="s">
        <v>1885</v>
      </c>
      <c r="J101" s="24" t="s">
        <v>1866</v>
      </c>
      <c r="K101" s="22">
        <v>16</v>
      </c>
      <c r="L101" s="25">
        <v>0.53</v>
      </c>
    </row>
    <row r="102" spans="1:12">
      <c r="A102" s="24" t="s">
        <v>2023</v>
      </c>
      <c r="B102" s="24" t="s">
        <v>2081</v>
      </c>
      <c r="C102" s="24" t="s">
        <v>2191</v>
      </c>
      <c r="D102" s="22">
        <v>836</v>
      </c>
      <c r="E102" s="22">
        <v>2</v>
      </c>
      <c r="F102" s="22">
        <v>0</v>
      </c>
      <c r="G102" s="22">
        <v>9</v>
      </c>
      <c r="H102" s="22">
        <v>1</v>
      </c>
      <c r="I102" s="24" t="s">
        <v>1867</v>
      </c>
      <c r="J102" s="24" t="s">
        <v>1916</v>
      </c>
      <c r="K102" s="22">
        <v>14</v>
      </c>
      <c r="L102" s="25">
        <v>0.47</v>
      </c>
    </row>
    <row r="103" spans="1:12">
      <c r="A103" s="24" t="s">
        <v>2024</v>
      </c>
      <c r="B103" s="24" t="s">
        <v>2082</v>
      </c>
      <c r="C103" s="24" t="s">
        <v>2192</v>
      </c>
      <c r="D103" s="22">
        <v>836</v>
      </c>
      <c r="E103" s="22">
        <v>2</v>
      </c>
      <c r="F103" s="22">
        <v>0</v>
      </c>
      <c r="G103" s="22">
        <v>10</v>
      </c>
      <c r="H103" s="22">
        <v>1</v>
      </c>
      <c r="I103" s="24" t="s">
        <v>1885</v>
      </c>
      <c r="J103" s="24" t="s">
        <v>1866</v>
      </c>
      <c r="K103" s="22">
        <v>16</v>
      </c>
      <c r="L103" s="25">
        <v>0.53</v>
      </c>
    </row>
    <row r="104" spans="1:12">
      <c r="A104" s="24" t="s">
        <v>2024</v>
      </c>
      <c r="B104" s="24" t="s">
        <v>2082</v>
      </c>
      <c r="C104" s="24" t="s">
        <v>2193</v>
      </c>
      <c r="D104" s="22">
        <v>836</v>
      </c>
      <c r="E104" s="22">
        <v>2</v>
      </c>
      <c r="F104" s="22">
        <v>0</v>
      </c>
      <c r="G104" s="22">
        <v>10</v>
      </c>
      <c r="H104" s="22">
        <v>1</v>
      </c>
      <c r="I104" s="24" t="s">
        <v>1867</v>
      </c>
      <c r="J104" s="24" t="s">
        <v>1916</v>
      </c>
      <c r="K104" s="22">
        <v>14</v>
      </c>
      <c r="L104" s="25">
        <v>0.47</v>
      </c>
    </row>
    <row r="105" spans="1:12">
      <c r="A105" s="24" t="s">
        <v>2025</v>
      </c>
      <c r="B105" s="24" t="s">
        <v>2083</v>
      </c>
      <c r="C105" s="24" t="s">
        <v>2194</v>
      </c>
      <c r="D105" s="22">
        <v>836</v>
      </c>
      <c r="E105" s="22">
        <v>2</v>
      </c>
      <c r="F105" s="22">
        <v>0</v>
      </c>
      <c r="G105" s="22">
        <v>11</v>
      </c>
      <c r="H105" s="22">
        <v>1</v>
      </c>
      <c r="I105" s="24" t="s">
        <v>1851</v>
      </c>
      <c r="J105" s="24" t="s">
        <v>1862</v>
      </c>
      <c r="K105" s="22">
        <v>17</v>
      </c>
      <c r="L105" s="25">
        <v>0.56999999999999995</v>
      </c>
    </row>
    <row r="106" spans="1:12">
      <c r="A106" s="24" t="s">
        <v>2025</v>
      </c>
      <c r="B106" s="24" t="s">
        <v>2083</v>
      </c>
      <c r="C106" s="24" t="s">
        <v>2195</v>
      </c>
      <c r="D106" s="22">
        <v>836</v>
      </c>
      <c r="E106" s="22">
        <v>2</v>
      </c>
      <c r="F106" s="22">
        <v>0</v>
      </c>
      <c r="G106" s="22">
        <v>11</v>
      </c>
      <c r="H106" s="22">
        <v>1</v>
      </c>
      <c r="I106" s="24" t="s">
        <v>1863</v>
      </c>
      <c r="J106" s="24" t="s">
        <v>1864</v>
      </c>
      <c r="K106" s="22">
        <v>31</v>
      </c>
      <c r="L106" s="25">
        <v>1</v>
      </c>
    </row>
    <row r="107" spans="1:12">
      <c r="A107" s="24" t="s">
        <v>2025</v>
      </c>
      <c r="B107" s="24" t="s">
        <v>2083</v>
      </c>
      <c r="C107" s="24" t="s">
        <v>2196</v>
      </c>
      <c r="D107" s="22">
        <v>836</v>
      </c>
      <c r="E107" s="22">
        <v>2</v>
      </c>
      <c r="F107" s="22">
        <v>0</v>
      </c>
      <c r="G107" s="22">
        <v>11</v>
      </c>
      <c r="H107" s="22">
        <v>1</v>
      </c>
      <c r="I107" s="24" t="s">
        <v>1865</v>
      </c>
      <c r="J107" s="24" t="s">
        <v>1866</v>
      </c>
      <c r="K107" s="22">
        <v>30</v>
      </c>
      <c r="L107" s="25">
        <v>1</v>
      </c>
    </row>
    <row r="108" spans="1:12">
      <c r="A108" s="24" t="s">
        <v>2025</v>
      </c>
      <c r="B108" s="24" t="s">
        <v>2083</v>
      </c>
      <c r="C108" s="24" t="s">
        <v>2197</v>
      </c>
      <c r="D108" s="22">
        <v>836</v>
      </c>
      <c r="E108" s="22">
        <v>2</v>
      </c>
      <c r="F108" s="22">
        <v>0</v>
      </c>
      <c r="G108" s="22">
        <v>11</v>
      </c>
      <c r="H108" s="22">
        <v>1</v>
      </c>
      <c r="I108" s="24" t="s">
        <v>1867</v>
      </c>
      <c r="J108" s="24" t="s">
        <v>1926</v>
      </c>
      <c r="K108" s="22">
        <v>13</v>
      </c>
      <c r="L108" s="25">
        <v>0.43</v>
      </c>
    </row>
    <row r="109" spans="1:12">
      <c r="A109" s="24" t="s">
        <v>2028</v>
      </c>
      <c r="B109" s="24" t="s">
        <v>2084</v>
      </c>
      <c r="C109" s="24" t="s">
        <v>2198</v>
      </c>
      <c r="D109" s="22">
        <v>836</v>
      </c>
      <c r="E109" s="22">
        <v>2</v>
      </c>
      <c r="F109" s="22">
        <v>0</v>
      </c>
      <c r="G109" s="22">
        <v>12</v>
      </c>
      <c r="H109" s="22">
        <v>1</v>
      </c>
      <c r="I109" s="24" t="s">
        <v>1938</v>
      </c>
      <c r="J109" s="24" t="s">
        <v>1939</v>
      </c>
      <c r="K109" s="22">
        <v>16</v>
      </c>
      <c r="L109" s="25">
        <v>0.53</v>
      </c>
    </row>
    <row r="110" spans="1:12">
      <c r="A110" s="24" t="s">
        <v>2028</v>
      </c>
      <c r="B110" s="24" t="s">
        <v>2084</v>
      </c>
      <c r="C110" s="24" t="s">
        <v>2199</v>
      </c>
      <c r="D110" s="22">
        <v>836</v>
      </c>
      <c r="E110" s="22">
        <v>2</v>
      </c>
      <c r="F110" s="22">
        <v>0</v>
      </c>
      <c r="G110" s="22">
        <v>12</v>
      </c>
      <c r="H110" s="22">
        <v>1</v>
      </c>
      <c r="I110" s="24" t="s">
        <v>1940</v>
      </c>
      <c r="J110" s="24" t="s">
        <v>1933</v>
      </c>
      <c r="K110" s="22">
        <v>30</v>
      </c>
      <c r="L110" s="25">
        <v>1</v>
      </c>
    </row>
    <row r="111" spans="1:12">
      <c r="A111" s="24" t="s">
        <v>2028</v>
      </c>
      <c r="B111" s="24" t="s">
        <v>2084</v>
      </c>
      <c r="C111" s="24" t="s">
        <v>2200</v>
      </c>
      <c r="D111" s="22">
        <v>836</v>
      </c>
      <c r="E111" s="22">
        <v>2</v>
      </c>
      <c r="F111" s="22">
        <v>0</v>
      </c>
      <c r="G111" s="22">
        <v>12</v>
      </c>
      <c r="H111" s="22">
        <v>1</v>
      </c>
      <c r="I111" s="24" t="s">
        <v>1934</v>
      </c>
      <c r="J111" s="24" t="s">
        <v>1927</v>
      </c>
      <c r="K111" s="22">
        <v>14</v>
      </c>
      <c r="L111" s="25">
        <v>0.47</v>
      </c>
    </row>
    <row r="112" spans="1:12">
      <c r="A112" s="24" t="s">
        <v>2028</v>
      </c>
      <c r="B112" s="24" t="s">
        <v>2085</v>
      </c>
      <c r="C112" s="24" t="s">
        <v>2201</v>
      </c>
      <c r="D112" s="22">
        <v>836</v>
      </c>
      <c r="E112" s="22">
        <v>2</v>
      </c>
      <c r="F112" s="22">
        <v>0</v>
      </c>
      <c r="G112" s="22">
        <v>12</v>
      </c>
      <c r="H112" s="22">
        <v>3</v>
      </c>
      <c r="I112" s="24" t="s">
        <v>1937</v>
      </c>
      <c r="J112" s="24" t="s">
        <v>1935</v>
      </c>
      <c r="K112" s="22">
        <v>16</v>
      </c>
      <c r="L112" s="25">
        <v>0.53</v>
      </c>
    </row>
    <row r="113" spans="1:12">
      <c r="A113" s="24" t="s">
        <v>2028</v>
      </c>
      <c r="B113" s="24" t="s">
        <v>2085</v>
      </c>
      <c r="C113" s="24" t="s">
        <v>2202</v>
      </c>
      <c r="D113" s="22">
        <v>836</v>
      </c>
      <c r="E113" s="22">
        <v>2</v>
      </c>
      <c r="F113" s="22">
        <v>0</v>
      </c>
      <c r="G113" s="22">
        <v>12</v>
      </c>
      <c r="H113" s="22">
        <v>3</v>
      </c>
      <c r="I113" s="24" t="s">
        <v>1936</v>
      </c>
      <c r="J113" s="24" t="s">
        <v>1852</v>
      </c>
      <c r="K113" s="22">
        <v>14</v>
      </c>
      <c r="L113" s="25">
        <v>0.47</v>
      </c>
    </row>
    <row r="114" spans="1:12">
      <c r="A114" s="24" t="s">
        <v>2028</v>
      </c>
      <c r="B114" s="24" t="s">
        <v>2086</v>
      </c>
      <c r="C114" s="24" t="s">
        <v>2203</v>
      </c>
      <c r="D114" s="22">
        <v>836</v>
      </c>
      <c r="E114" s="22">
        <v>2</v>
      </c>
      <c r="F114" s="22">
        <v>0</v>
      </c>
      <c r="G114" s="22">
        <v>12</v>
      </c>
      <c r="H114" s="22">
        <v>4</v>
      </c>
      <c r="I114" s="24" t="s">
        <v>1928</v>
      </c>
      <c r="J114" s="24" t="s">
        <v>1929</v>
      </c>
      <c r="K114" s="22">
        <v>31</v>
      </c>
      <c r="L114" s="25">
        <v>1</v>
      </c>
    </row>
    <row r="115" spans="1:12">
      <c r="A115" s="24" t="s">
        <v>2028</v>
      </c>
      <c r="B115" s="24" t="s">
        <v>2086</v>
      </c>
      <c r="C115" s="24" t="s">
        <v>2204</v>
      </c>
      <c r="D115" s="22">
        <v>836</v>
      </c>
      <c r="E115" s="22">
        <v>2</v>
      </c>
      <c r="F115" s="22">
        <v>0</v>
      </c>
      <c r="G115" s="22">
        <v>12</v>
      </c>
      <c r="H115" s="22">
        <v>4</v>
      </c>
      <c r="I115" s="24" t="s">
        <v>1930</v>
      </c>
      <c r="J115" s="24" t="s">
        <v>1931</v>
      </c>
      <c r="K115" s="22">
        <v>30</v>
      </c>
      <c r="L115" s="25">
        <v>1</v>
      </c>
    </row>
    <row r="116" spans="1:12">
      <c r="A116" s="24" t="s">
        <v>2029</v>
      </c>
      <c r="B116" s="24" t="s">
        <v>2087</v>
      </c>
      <c r="C116" s="24" t="s">
        <v>2205</v>
      </c>
      <c r="D116" s="22">
        <v>836</v>
      </c>
      <c r="E116" s="22">
        <v>2</v>
      </c>
      <c r="F116" s="22">
        <v>0</v>
      </c>
      <c r="G116" s="22">
        <v>13</v>
      </c>
      <c r="H116" s="22">
        <v>1</v>
      </c>
      <c r="I116" s="24" t="s">
        <v>1928</v>
      </c>
      <c r="J116" s="24" t="s">
        <v>1942</v>
      </c>
      <c r="K116" s="22">
        <v>10</v>
      </c>
      <c r="L116" s="25">
        <v>0.33</v>
      </c>
    </row>
    <row r="117" spans="1:12">
      <c r="A117" s="24" t="s">
        <v>2029</v>
      </c>
      <c r="B117" s="24" t="s">
        <v>2088</v>
      </c>
      <c r="C117" s="24" t="s">
        <v>2206</v>
      </c>
      <c r="D117" s="22">
        <v>836</v>
      </c>
      <c r="E117" s="22">
        <v>2</v>
      </c>
      <c r="F117" s="22">
        <v>0</v>
      </c>
      <c r="G117" s="22">
        <v>13</v>
      </c>
      <c r="H117" s="22">
        <v>2</v>
      </c>
      <c r="I117" s="24" t="s">
        <v>1930</v>
      </c>
      <c r="J117" s="24" t="s">
        <v>1943</v>
      </c>
      <c r="K117" s="22">
        <v>10</v>
      </c>
      <c r="L117" s="25">
        <v>0.33</v>
      </c>
    </row>
    <row r="118" spans="1:12">
      <c r="A118" s="24" t="s">
        <v>2029</v>
      </c>
      <c r="B118" s="24" t="s">
        <v>2089</v>
      </c>
      <c r="C118" s="24" t="s">
        <v>2207</v>
      </c>
      <c r="D118" s="22">
        <v>836</v>
      </c>
      <c r="E118" s="22">
        <v>2</v>
      </c>
      <c r="F118" s="22">
        <v>0</v>
      </c>
      <c r="G118" s="22">
        <v>13</v>
      </c>
      <c r="H118" s="22">
        <v>3</v>
      </c>
      <c r="I118" s="24" t="s">
        <v>1932</v>
      </c>
      <c r="J118" s="24" t="s">
        <v>1944</v>
      </c>
      <c r="K118" s="22">
        <v>10</v>
      </c>
      <c r="L118" s="25">
        <v>0.33</v>
      </c>
    </row>
    <row r="119" spans="1:12">
      <c r="A119" s="24" t="s">
        <v>2026</v>
      </c>
      <c r="B119" s="24" t="s">
        <v>2090</v>
      </c>
      <c r="C119" s="24" t="s">
        <v>2208</v>
      </c>
      <c r="D119" s="22">
        <v>836</v>
      </c>
      <c r="E119" s="22">
        <v>2</v>
      </c>
      <c r="F119" s="22">
        <v>0</v>
      </c>
      <c r="G119" s="22">
        <v>14</v>
      </c>
      <c r="H119" s="22">
        <v>1</v>
      </c>
      <c r="I119" s="24" t="s">
        <v>1962</v>
      </c>
      <c r="J119" s="24" t="s">
        <v>1862</v>
      </c>
      <c r="K119" s="22">
        <v>7</v>
      </c>
      <c r="L119" s="25">
        <v>0.23</v>
      </c>
    </row>
    <row r="120" spans="1:12">
      <c r="A120" s="24" t="s">
        <v>2026</v>
      </c>
      <c r="B120" s="24" t="s">
        <v>2090</v>
      </c>
      <c r="C120" s="24" t="s">
        <v>2209</v>
      </c>
      <c r="D120" s="22">
        <v>836</v>
      </c>
      <c r="E120" s="22">
        <v>2</v>
      </c>
      <c r="F120" s="22">
        <v>0</v>
      </c>
      <c r="G120" s="22">
        <v>14</v>
      </c>
      <c r="H120" s="22">
        <v>1</v>
      </c>
      <c r="I120" s="24" t="s">
        <v>1863</v>
      </c>
      <c r="J120" s="24" t="s">
        <v>1864</v>
      </c>
      <c r="K120" s="22">
        <v>31</v>
      </c>
      <c r="L120" s="25">
        <v>1</v>
      </c>
    </row>
    <row r="121" spans="1:12">
      <c r="A121" s="24" t="s">
        <v>2026</v>
      </c>
      <c r="B121" s="24" t="s">
        <v>2090</v>
      </c>
      <c r="C121" s="24" t="s">
        <v>2210</v>
      </c>
      <c r="D121" s="22">
        <v>836</v>
      </c>
      <c r="E121" s="22">
        <v>2</v>
      </c>
      <c r="F121" s="22">
        <v>0</v>
      </c>
      <c r="G121" s="22">
        <v>14</v>
      </c>
      <c r="H121" s="22">
        <v>1</v>
      </c>
      <c r="I121" s="24" t="s">
        <v>1865</v>
      </c>
      <c r="J121" s="24" t="s">
        <v>1866</v>
      </c>
      <c r="K121" s="22">
        <v>30</v>
      </c>
      <c r="L121" s="25">
        <v>1</v>
      </c>
    </row>
    <row r="122" spans="1:12">
      <c r="A122" s="24" t="s">
        <v>2026</v>
      </c>
      <c r="B122" s="24" t="s">
        <v>2090</v>
      </c>
      <c r="C122" s="24" t="s">
        <v>2211</v>
      </c>
      <c r="D122" s="22">
        <v>836</v>
      </c>
      <c r="E122" s="22">
        <v>2</v>
      </c>
      <c r="F122" s="22">
        <v>0</v>
      </c>
      <c r="G122" s="22">
        <v>14</v>
      </c>
      <c r="H122" s="22">
        <v>1</v>
      </c>
      <c r="I122" s="24" t="s">
        <v>1867</v>
      </c>
      <c r="J122" s="24" t="s">
        <v>1868</v>
      </c>
      <c r="K122" s="22">
        <v>31</v>
      </c>
      <c r="L122" s="25">
        <v>1</v>
      </c>
    </row>
    <row r="123" spans="1:12">
      <c r="A123" s="24" t="s">
        <v>2026</v>
      </c>
      <c r="B123" s="24" t="s">
        <v>2090</v>
      </c>
      <c r="C123" s="24" t="s">
        <v>2212</v>
      </c>
      <c r="D123" s="22">
        <v>836</v>
      </c>
      <c r="E123" s="22">
        <v>2</v>
      </c>
      <c r="F123" s="22">
        <v>0</v>
      </c>
      <c r="G123" s="22">
        <v>14</v>
      </c>
      <c r="H123" s="22">
        <v>1</v>
      </c>
      <c r="I123" s="24" t="s">
        <v>1869</v>
      </c>
      <c r="J123" s="24" t="s">
        <v>1870</v>
      </c>
      <c r="K123" s="22">
        <v>30</v>
      </c>
      <c r="L123" s="25">
        <v>1</v>
      </c>
    </row>
    <row r="124" spans="1:12">
      <c r="A124" s="24" t="s">
        <v>2026</v>
      </c>
      <c r="B124" s="24" t="s">
        <v>2090</v>
      </c>
      <c r="C124" s="24" t="s">
        <v>2213</v>
      </c>
      <c r="D124" s="22">
        <v>836</v>
      </c>
      <c r="E124" s="22">
        <v>2</v>
      </c>
      <c r="F124" s="22">
        <v>0</v>
      </c>
      <c r="G124" s="22">
        <v>14</v>
      </c>
      <c r="H124" s="22">
        <v>1</v>
      </c>
      <c r="I124" s="24" t="s">
        <v>1871</v>
      </c>
      <c r="J124" s="24" t="s">
        <v>1872</v>
      </c>
      <c r="K124" s="22">
        <v>31</v>
      </c>
      <c r="L124" s="25">
        <v>1</v>
      </c>
    </row>
    <row r="125" spans="1:12">
      <c r="A125" s="24" t="s">
        <v>2026</v>
      </c>
      <c r="B125" s="24" t="s">
        <v>2090</v>
      </c>
      <c r="C125" s="24" t="s">
        <v>2214</v>
      </c>
      <c r="D125" s="22">
        <v>836</v>
      </c>
      <c r="E125" s="22">
        <v>2</v>
      </c>
      <c r="F125" s="22">
        <v>0</v>
      </c>
      <c r="G125" s="22">
        <v>14</v>
      </c>
      <c r="H125" s="22">
        <v>1</v>
      </c>
      <c r="I125" s="24" t="s">
        <v>1873</v>
      </c>
      <c r="J125" s="24" t="s">
        <v>1874</v>
      </c>
      <c r="K125" s="22">
        <v>31</v>
      </c>
      <c r="L125" s="25">
        <v>1</v>
      </c>
    </row>
    <row r="126" spans="1:12">
      <c r="A126" s="24"/>
      <c r="B126" s="24"/>
      <c r="C126" s="24"/>
      <c r="I126" s="24"/>
      <c r="J126" s="24"/>
    </row>
    <row r="127" spans="1:12">
      <c r="A127" s="24"/>
      <c r="B127" s="24"/>
      <c r="C127" s="24"/>
      <c r="I127" s="24"/>
      <c r="J127" s="24"/>
    </row>
    <row r="128" spans="1:12">
      <c r="A128" s="24"/>
      <c r="B128" s="24"/>
      <c r="C128" s="24"/>
      <c r="I128" s="24"/>
      <c r="J128" s="24"/>
    </row>
    <row r="129" spans="1:10">
      <c r="A129" s="24"/>
      <c r="B129" s="24"/>
      <c r="C129" s="24"/>
      <c r="I129" s="24"/>
      <c r="J129" s="24"/>
    </row>
    <row r="130" spans="1:10">
      <c r="A130" s="24"/>
      <c r="B130" s="24"/>
      <c r="C130" s="24"/>
      <c r="I130" s="24"/>
      <c r="J130" s="24"/>
    </row>
    <row r="131" spans="1:10">
      <c r="A131" s="24"/>
      <c r="B131" s="24"/>
      <c r="C131" s="24"/>
      <c r="I131" s="24"/>
      <c r="J131" s="24"/>
    </row>
    <row r="132" spans="1:10">
      <c r="A132" s="24"/>
      <c r="B132" s="24"/>
      <c r="C132" s="24"/>
      <c r="I132" s="24"/>
      <c r="J132" s="24"/>
    </row>
    <row r="133" spans="1:10">
      <c r="A133" s="24"/>
      <c r="B133" s="24"/>
      <c r="C133" s="24"/>
      <c r="I133" s="24"/>
      <c r="J133" s="24"/>
    </row>
    <row r="134" spans="1:10">
      <c r="A134" s="24"/>
      <c r="B134" s="24"/>
      <c r="C134" s="24"/>
      <c r="I134" s="24"/>
      <c r="J134" s="24"/>
    </row>
    <row r="135" spans="1:10">
      <c r="A135" s="24"/>
      <c r="B135" s="24"/>
      <c r="C135" s="24"/>
      <c r="I135" s="24"/>
      <c r="J135" s="24"/>
    </row>
    <row r="136" spans="1:10">
      <c r="A136" s="24"/>
      <c r="B136" s="24"/>
      <c r="C136" s="24"/>
      <c r="I136" s="24"/>
      <c r="J136" s="24"/>
    </row>
    <row r="137" spans="1:10">
      <c r="A137" s="24"/>
      <c r="B137" s="24"/>
      <c r="C137" s="24"/>
      <c r="I137" s="24"/>
      <c r="J137" s="24"/>
    </row>
    <row r="138" spans="1:10">
      <c r="A138" s="24"/>
      <c r="B138" s="24"/>
      <c r="C138" s="24"/>
      <c r="I138" s="24"/>
      <c r="J138" s="24"/>
    </row>
    <row r="139" spans="1:10">
      <c r="A139" s="24"/>
      <c r="B139" s="24"/>
      <c r="C139" s="24"/>
      <c r="I139" s="24"/>
      <c r="J139" s="24"/>
    </row>
    <row r="140" spans="1:10">
      <c r="A140" s="24"/>
      <c r="B140" s="24"/>
      <c r="C140" s="24"/>
      <c r="I140" s="24"/>
      <c r="J140" s="24"/>
    </row>
    <row r="141" spans="1:10">
      <c r="A141" s="24"/>
      <c r="B141" s="24"/>
      <c r="C141" s="24"/>
      <c r="I141" s="24"/>
      <c r="J141" s="24"/>
    </row>
    <row r="142" spans="1:10">
      <c r="A142" s="24"/>
      <c r="B142" s="24"/>
      <c r="C142" s="24"/>
      <c r="I142" s="24"/>
      <c r="J142" s="24"/>
    </row>
    <row r="143" spans="1:10">
      <c r="A143" s="24"/>
      <c r="B143" s="24"/>
      <c r="C143" s="24"/>
      <c r="I143" s="24"/>
      <c r="J143" s="24"/>
    </row>
    <row r="144" spans="1:10">
      <c r="A144" s="24"/>
      <c r="B144" s="24"/>
      <c r="C144" s="24"/>
      <c r="I144" s="24"/>
      <c r="J144" s="24"/>
    </row>
    <row r="145" spans="1:10">
      <c r="A145" s="24"/>
      <c r="B145" s="24"/>
      <c r="C145" s="24"/>
      <c r="I145" s="24"/>
      <c r="J145" s="24"/>
    </row>
    <row r="146" spans="1:10">
      <c r="A146" s="24"/>
      <c r="B146" s="24"/>
      <c r="C146" s="24"/>
      <c r="I146" s="24"/>
      <c r="J146" s="24"/>
    </row>
    <row r="147" spans="1:10">
      <c r="A147" s="24"/>
      <c r="B147" s="24"/>
      <c r="C147" s="24"/>
      <c r="I147" s="24"/>
      <c r="J147" s="24"/>
    </row>
    <row r="148" spans="1:10">
      <c r="A148" s="24"/>
      <c r="B148" s="24"/>
      <c r="C148" s="24"/>
      <c r="I148" s="24"/>
      <c r="J148" s="24"/>
    </row>
    <row r="149" spans="1:10">
      <c r="A149" s="24"/>
      <c r="B149" s="24"/>
      <c r="C149" s="24"/>
      <c r="I149" s="24"/>
      <c r="J149" s="24"/>
    </row>
    <row r="150" spans="1:10">
      <c r="A150" s="24"/>
      <c r="B150" s="24"/>
      <c r="C150" s="24"/>
      <c r="I150" s="24"/>
      <c r="J150" s="24"/>
    </row>
    <row r="151" spans="1:10">
      <c r="A151" s="24"/>
      <c r="B151" s="24"/>
      <c r="C151" s="24"/>
      <c r="I151" s="24"/>
      <c r="J151" s="24"/>
    </row>
    <row r="152" spans="1:10">
      <c r="A152" s="24"/>
      <c r="B152" s="24"/>
      <c r="C152" s="24"/>
      <c r="I152" s="24"/>
      <c r="J152" s="24"/>
    </row>
    <row r="153" spans="1:10">
      <c r="A153" s="24"/>
      <c r="B153" s="24"/>
      <c r="C153" s="24"/>
      <c r="I153" s="24"/>
      <c r="J153" s="24"/>
    </row>
    <row r="154" spans="1:10">
      <c r="A154" s="24"/>
      <c r="B154" s="24"/>
      <c r="C154" s="24"/>
      <c r="I154" s="24"/>
      <c r="J154" s="24"/>
    </row>
    <row r="155" spans="1:10">
      <c r="A155" s="24"/>
      <c r="B155" s="24"/>
      <c r="C155" s="24"/>
      <c r="I155" s="24"/>
      <c r="J155" s="24"/>
    </row>
    <row r="156" spans="1:10">
      <c r="A156" s="24"/>
      <c r="B156" s="24"/>
      <c r="C156" s="24"/>
      <c r="I156" s="24"/>
      <c r="J156" s="24"/>
    </row>
    <row r="157" spans="1:10">
      <c r="A157" s="24"/>
      <c r="B157" s="24"/>
      <c r="C157" s="24"/>
      <c r="I157" s="24"/>
      <c r="J157" s="24"/>
    </row>
    <row r="158" spans="1:10">
      <c r="A158" s="24"/>
      <c r="B158" s="24"/>
      <c r="C158" s="24"/>
      <c r="I158" s="24"/>
      <c r="J158" s="24"/>
    </row>
    <row r="159" spans="1:10">
      <c r="A159" s="24"/>
      <c r="B159" s="24"/>
      <c r="C159" s="24"/>
      <c r="I159" s="24"/>
      <c r="J159" s="24"/>
    </row>
    <row r="160" spans="1:10">
      <c r="A160" s="24"/>
      <c r="B160" s="24"/>
      <c r="C160" s="24"/>
      <c r="I160" s="24"/>
      <c r="J160" s="24"/>
    </row>
    <row r="161" spans="1:10">
      <c r="A161" s="24"/>
      <c r="B161" s="24"/>
      <c r="C161" s="24"/>
      <c r="I161" s="24"/>
      <c r="J161" s="24"/>
    </row>
    <row r="162" spans="1:10">
      <c r="A162" s="24"/>
      <c r="B162" s="24"/>
      <c r="C162" s="24"/>
      <c r="I162" s="24"/>
      <c r="J162" s="24"/>
    </row>
    <row r="163" spans="1:10">
      <c r="A163" s="24"/>
      <c r="B163" s="24"/>
      <c r="C163" s="24"/>
      <c r="I163" s="24"/>
      <c r="J163" s="24"/>
    </row>
    <row r="164" spans="1:10">
      <c r="A164" s="24"/>
      <c r="B164" s="24"/>
      <c r="C164" s="24"/>
      <c r="I164" s="24"/>
      <c r="J164" s="24"/>
    </row>
    <row r="165" spans="1:10">
      <c r="A165" s="24"/>
      <c r="B165" s="24"/>
      <c r="C165" s="24"/>
      <c r="I165" s="24"/>
      <c r="J165" s="24"/>
    </row>
    <row r="166" spans="1:10">
      <c r="A166" s="24"/>
      <c r="B166" s="24"/>
      <c r="C166" s="24"/>
      <c r="I166" s="24"/>
      <c r="J166" s="24"/>
    </row>
    <row r="167" spans="1:10">
      <c r="A167" s="24"/>
      <c r="B167" s="24"/>
      <c r="C167" s="24"/>
      <c r="I167" s="24"/>
      <c r="J167" s="24"/>
    </row>
    <row r="168" spans="1:10">
      <c r="A168" s="24"/>
      <c r="B168" s="24"/>
      <c r="C168" s="24"/>
      <c r="I168" s="24"/>
      <c r="J168" s="24"/>
    </row>
    <row r="169" spans="1:10">
      <c r="A169" s="24"/>
      <c r="B169" s="24"/>
      <c r="C169" s="24"/>
      <c r="I169" s="24"/>
      <c r="J169" s="24"/>
    </row>
    <row r="170" spans="1:10">
      <c r="A170" s="24"/>
      <c r="B170" s="24"/>
      <c r="C170" s="24"/>
      <c r="I170" s="24"/>
      <c r="J170" s="24"/>
    </row>
    <row r="171" spans="1:10">
      <c r="A171" s="24"/>
      <c r="B171" s="24"/>
      <c r="C171" s="24"/>
      <c r="I171" s="24"/>
      <c r="J171" s="24"/>
    </row>
    <row r="172" spans="1:10">
      <c r="A172" s="24"/>
      <c r="B172" s="24"/>
      <c r="C172" s="24"/>
      <c r="I172" s="24"/>
      <c r="J172" s="24"/>
    </row>
    <row r="173" spans="1:10">
      <c r="A173" s="24"/>
      <c r="B173" s="24"/>
      <c r="C173" s="24"/>
      <c r="I173" s="24"/>
      <c r="J173" s="24"/>
    </row>
    <row r="174" spans="1:10">
      <c r="A174" s="24"/>
      <c r="B174" s="24"/>
      <c r="C174" s="24"/>
      <c r="I174" s="24"/>
      <c r="J174" s="24"/>
    </row>
    <row r="175" spans="1:10">
      <c r="A175" s="24"/>
      <c r="B175" s="24"/>
      <c r="C175" s="24"/>
      <c r="I175" s="24"/>
      <c r="J175" s="24"/>
    </row>
    <row r="176" spans="1:10">
      <c r="A176" s="24"/>
      <c r="B176" s="24"/>
      <c r="C176" s="24"/>
      <c r="I176" s="24"/>
      <c r="J176" s="24"/>
    </row>
    <row r="177" spans="1:10">
      <c r="A177" s="24"/>
      <c r="B177" s="24"/>
      <c r="C177" s="24"/>
      <c r="I177" s="24"/>
      <c r="J177" s="24"/>
    </row>
    <row r="178" spans="1:10">
      <c r="A178" s="24"/>
      <c r="B178" s="24"/>
      <c r="C178" s="24"/>
      <c r="I178" s="24"/>
      <c r="J178" s="24"/>
    </row>
    <row r="179" spans="1:10">
      <c r="A179" s="24"/>
      <c r="B179" s="24"/>
      <c r="C179" s="24"/>
      <c r="I179" s="24"/>
      <c r="J179" s="24"/>
    </row>
    <row r="180" spans="1:10">
      <c r="A180" s="24"/>
      <c r="B180" s="24"/>
      <c r="C180" s="24"/>
      <c r="I180" s="24"/>
      <c r="J180" s="24"/>
    </row>
    <row r="181" spans="1:10">
      <c r="A181" s="24"/>
      <c r="B181" s="24"/>
      <c r="C181" s="24"/>
      <c r="I181" s="24"/>
      <c r="J181" s="24"/>
    </row>
    <row r="182" spans="1:10">
      <c r="A182" s="24"/>
      <c r="B182" s="24"/>
      <c r="C182" s="24"/>
      <c r="I182" s="24"/>
      <c r="J182" s="24"/>
    </row>
    <row r="183" spans="1:10">
      <c r="A183" s="24"/>
      <c r="B183" s="24"/>
      <c r="C183" s="24"/>
      <c r="I183" s="24"/>
      <c r="J183" s="24"/>
    </row>
    <row r="184" spans="1:10">
      <c r="A184" s="24"/>
      <c r="B184" s="24"/>
      <c r="C184" s="24"/>
      <c r="I184" s="24"/>
      <c r="J184" s="24"/>
    </row>
    <row r="185" spans="1:10">
      <c r="A185" s="24"/>
      <c r="B185" s="24"/>
      <c r="C185" s="24"/>
      <c r="I185" s="24"/>
      <c r="J185" s="24"/>
    </row>
    <row r="186" spans="1:10">
      <c r="A186" s="24"/>
      <c r="B186" s="24"/>
      <c r="C186" s="24"/>
      <c r="I186" s="24"/>
      <c r="J186" s="24"/>
    </row>
    <row r="187" spans="1:10">
      <c r="A187" s="24"/>
      <c r="B187" s="24"/>
      <c r="C187" s="24"/>
      <c r="I187" s="24"/>
      <c r="J187" s="24"/>
    </row>
    <row r="188" spans="1:10">
      <c r="A188" s="24"/>
      <c r="B188" s="24"/>
      <c r="C188" s="24"/>
      <c r="I188" s="24"/>
      <c r="J188" s="24"/>
    </row>
    <row r="189" spans="1:10">
      <c r="A189" s="24"/>
      <c r="B189" s="24"/>
      <c r="C189" s="24"/>
      <c r="I189" s="24"/>
      <c r="J189" s="24"/>
    </row>
    <row r="190" spans="1:10">
      <c r="A190" s="24"/>
      <c r="B190" s="24"/>
      <c r="C190" s="24"/>
      <c r="I190" s="24"/>
      <c r="J190" s="24"/>
    </row>
    <row r="191" spans="1:10">
      <c r="A191" s="24"/>
      <c r="B191" s="24"/>
      <c r="C191" s="24"/>
      <c r="I191" s="24"/>
      <c r="J191" s="24"/>
    </row>
    <row r="192" spans="1:10">
      <c r="A192" s="24"/>
      <c r="B192" s="24"/>
      <c r="C192" s="24"/>
      <c r="I192" s="24"/>
      <c r="J192" s="24"/>
    </row>
    <row r="193" spans="1:10">
      <c r="A193" s="24"/>
      <c r="B193" s="24"/>
      <c r="C193" s="24"/>
      <c r="I193" s="24"/>
      <c r="J193" s="24"/>
    </row>
    <row r="194" spans="1:10">
      <c r="A194" s="24"/>
      <c r="B194" s="24"/>
      <c r="C194" s="24"/>
      <c r="I194" s="24"/>
      <c r="J194" s="24"/>
    </row>
    <row r="195" spans="1:10">
      <c r="A195" s="24"/>
      <c r="B195" s="24"/>
      <c r="C195" s="24"/>
      <c r="I195" s="24"/>
      <c r="J195" s="24"/>
    </row>
    <row r="196" spans="1:10">
      <c r="A196" s="24"/>
      <c r="B196" s="24"/>
      <c r="C196" s="24"/>
      <c r="I196" s="24"/>
      <c r="J196" s="24"/>
    </row>
    <row r="197" spans="1:10">
      <c r="A197" s="24"/>
      <c r="B197" s="24"/>
      <c r="C197" s="24"/>
      <c r="I197" s="24"/>
      <c r="J197" s="24"/>
    </row>
    <row r="198" spans="1:10">
      <c r="A198" s="24"/>
      <c r="B198" s="24"/>
      <c r="C198" s="24"/>
      <c r="I198" s="24"/>
      <c r="J198" s="24"/>
    </row>
    <row r="199" spans="1:10">
      <c r="A199" s="24"/>
      <c r="B199" s="24"/>
      <c r="C199" s="24"/>
      <c r="I199" s="24"/>
      <c r="J199" s="24"/>
    </row>
    <row r="200" spans="1:10">
      <c r="A200" s="24"/>
      <c r="B200" s="24"/>
      <c r="C200" s="24"/>
      <c r="I200" s="24"/>
      <c r="J200" s="24"/>
    </row>
    <row r="201" spans="1:10">
      <c r="A201" s="24"/>
      <c r="B201" s="24"/>
      <c r="C201" s="24"/>
      <c r="I201" s="24"/>
      <c r="J201" s="24"/>
    </row>
    <row r="202" spans="1:10">
      <c r="A202" s="24"/>
      <c r="B202" s="24"/>
      <c r="C202" s="24"/>
      <c r="I202" s="24"/>
      <c r="J202" s="24"/>
    </row>
    <row r="203" spans="1:10">
      <c r="A203" s="24"/>
      <c r="B203" s="24"/>
      <c r="C203" s="24"/>
      <c r="I203" s="24"/>
      <c r="J203" s="24"/>
    </row>
    <row r="204" spans="1:10">
      <c r="A204" s="24"/>
      <c r="B204" s="24"/>
      <c r="C204" s="24"/>
      <c r="I204" s="24"/>
      <c r="J204" s="24"/>
    </row>
    <row r="205" spans="1:10">
      <c r="A205" s="24"/>
      <c r="B205" s="24"/>
      <c r="C205" s="24"/>
      <c r="I205" s="24"/>
      <c r="J205" s="24"/>
    </row>
    <row r="206" spans="1:10">
      <c r="A206" s="24"/>
      <c r="B206" s="24"/>
      <c r="C206" s="24"/>
      <c r="I206" s="24"/>
      <c r="J206" s="24"/>
    </row>
    <row r="207" spans="1:10">
      <c r="A207" s="24"/>
      <c r="B207" s="24"/>
      <c r="C207" s="24"/>
      <c r="I207" s="24"/>
      <c r="J207" s="24"/>
    </row>
    <row r="208" spans="1:10">
      <c r="A208" s="24"/>
      <c r="B208" s="24"/>
      <c r="C208" s="24"/>
      <c r="I208" s="24"/>
      <c r="J208" s="24"/>
    </row>
    <row r="209" spans="1:10">
      <c r="A209" s="24"/>
      <c r="B209" s="24"/>
      <c r="C209" s="24"/>
      <c r="I209" s="24"/>
      <c r="J209" s="24"/>
    </row>
    <row r="210" spans="1:10">
      <c r="A210" s="24"/>
      <c r="B210" s="24"/>
      <c r="C210" s="24"/>
      <c r="I210" s="24"/>
      <c r="J210" s="24"/>
    </row>
    <row r="211" spans="1:10">
      <c r="A211" s="24"/>
      <c r="B211" s="24"/>
      <c r="C211" s="24"/>
      <c r="I211" s="24"/>
      <c r="J211" s="24"/>
    </row>
    <row r="212" spans="1:10">
      <c r="A212" s="24"/>
      <c r="B212" s="24"/>
      <c r="C212" s="24"/>
      <c r="I212" s="24"/>
      <c r="J212" s="24"/>
    </row>
    <row r="213" spans="1:10">
      <c r="A213" s="24"/>
      <c r="B213" s="24"/>
      <c r="C213" s="24"/>
      <c r="I213" s="24"/>
      <c r="J213" s="24"/>
    </row>
    <row r="214" spans="1:10">
      <c r="A214" s="24"/>
      <c r="B214" s="24"/>
      <c r="C214" s="24"/>
      <c r="I214" s="24"/>
      <c r="J214" s="24"/>
    </row>
    <row r="215" spans="1:10">
      <c r="A215" s="24"/>
      <c r="B215" s="24"/>
      <c r="C215" s="24"/>
      <c r="I215" s="24"/>
      <c r="J215" s="24"/>
    </row>
    <row r="216" spans="1:10">
      <c r="A216" s="24"/>
      <c r="B216" s="24"/>
      <c r="C216" s="24"/>
      <c r="I216" s="24"/>
      <c r="J216" s="24"/>
    </row>
    <row r="217" spans="1:10">
      <c r="A217" s="24"/>
      <c r="B217" s="24"/>
      <c r="C217" s="24"/>
      <c r="I217" s="24"/>
      <c r="J217" s="24"/>
    </row>
    <row r="218" spans="1:10">
      <c r="A218" s="24"/>
      <c r="B218" s="24"/>
      <c r="C218" s="24"/>
      <c r="I218" s="24"/>
      <c r="J218" s="24"/>
    </row>
    <row r="219" spans="1:10">
      <c r="A219" s="24"/>
      <c r="B219" s="24"/>
      <c r="C219" s="24"/>
      <c r="I219" s="24"/>
      <c r="J219" s="24"/>
    </row>
    <row r="220" spans="1:10">
      <c r="A220" s="24"/>
      <c r="B220" s="24"/>
      <c r="C220" s="24"/>
      <c r="I220" s="24"/>
      <c r="J220" s="24"/>
    </row>
    <row r="221" spans="1:10">
      <c r="A221" s="24"/>
      <c r="B221" s="24"/>
      <c r="C221" s="24"/>
      <c r="I221" s="24"/>
      <c r="J221" s="24"/>
    </row>
    <row r="222" spans="1:10">
      <c r="A222" s="24"/>
      <c r="B222" s="24"/>
      <c r="C222" s="24"/>
      <c r="I222" s="24"/>
      <c r="J222" s="24"/>
    </row>
    <row r="223" spans="1:10">
      <c r="A223" s="24"/>
      <c r="B223" s="24"/>
      <c r="C223" s="24"/>
      <c r="I223" s="24"/>
      <c r="J223" s="24"/>
    </row>
    <row r="224" spans="1:10">
      <c r="A224" s="24"/>
      <c r="B224" s="24"/>
      <c r="C224" s="24"/>
      <c r="I224" s="24"/>
      <c r="J224" s="24"/>
    </row>
    <row r="225" spans="1:10">
      <c r="A225" s="24"/>
      <c r="B225" s="24"/>
      <c r="C225" s="24"/>
      <c r="I225" s="24"/>
      <c r="J225" s="24"/>
    </row>
    <row r="226" spans="1:10">
      <c r="A226" s="24"/>
      <c r="B226" s="24"/>
      <c r="C226" s="24"/>
      <c r="I226" s="24"/>
      <c r="J226" s="24"/>
    </row>
    <row r="227" spans="1:10">
      <c r="A227" s="24"/>
      <c r="B227" s="24"/>
      <c r="C227" s="24"/>
      <c r="I227" s="24"/>
      <c r="J227" s="24"/>
    </row>
    <row r="228" spans="1:10">
      <c r="A228" s="24"/>
      <c r="B228" s="24"/>
      <c r="C228" s="24"/>
      <c r="I228" s="24"/>
      <c r="J228" s="24"/>
    </row>
    <row r="229" spans="1:10">
      <c r="A229" s="24"/>
      <c r="B229" s="24"/>
      <c r="C229" s="24"/>
      <c r="I229" s="24"/>
      <c r="J229" s="24"/>
    </row>
    <row r="230" spans="1:10">
      <c r="A230" s="24"/>
      <c r="B230" s="24"/>
      <c r="C230" s="24"/>
      <c r="I230" s="24"/>
      <c r="J230" s="24"/>
    </row>
    <row r="231" spans="1:10">
      <c r="A231" s="24"/>
      <c r="B231" s="24"/>
      <c r="C231" s="24"/>
      <c r="I231" s="24"/>
      <c r="J231" s="24"/>
    </row>
    <row r="232" spans="1:10">
      <c r="A232" s="24"/>
      <c r="B232" s="24"/>
      <c r="C232" s="24"/>
      <c r="I232" s="24"/>
      <c r="J232" s="24"/>
    </row>
    <row r="233" spans="1:10">
      <c r="A233" s="24"/>
      <c r="B233" s="24"/>
      <c r="C233" s="24"/>
      <c r="I233" s="24"/>
      <c r="J233" s="24"/>
    </row>
    <row r="234" spans="1:10">
      <c r="A234" s="24"/>
      <c r="B234" s="24"/>
      <c r="C234" s="24"/>
      <c r="I234" s="24"/>
      <c r="J234" s="24"/>
    </row>
    <row r="235" spans="1:10">
      <c r="A235" s="24"/>
      <c r="B235" s="24"/>
      <c r="C235" s="24"/>
      <c r="I235" s="24"/>
      <c r="J235" s="24"/>
    </row>
    <row r="236" spans="1:10">
      <c r="A236" s="24"/>
      <c r="B236" s="24"/>
      <c r="C236" s="24"/>
      <c r="I236" s="24"/>
      <c r="J236" s="24"/>
    </row>
    <row r="237" spans="1:10">
      <c r="A237" s="24"/>
      <c r="B237" s="24"/>
      <c r="C237" s="24"/>
      <c r="I237" s="24"/>
      <c r="J237" s="24"/>
    </row>
    <row r="238" spans="1:10">
      <c r="A238" s="24"/>
      <c r="B238" s="24"/>
      <c r="C238" s="24"/>
      <c r="I238" s="24"/>
      <c r="J238" s="24"/>
    </row>
    <row r="239" spans="1:10">
      <c r="A239" s="24"/>
      <c r="B239" s="24"/>
      <c r="C239" s="24"/>
      <c r="I239" s="24"/>
      <c r="J239" s="24"/>
    </row>
    <row r="240" spans="1:10">
      <c r="A240" s="24"/>
      <c r="B240" s="24"/>
      <c r="C240" s="24"/>
      <c r="I240" s="24"/>
      <c r="J240" s="24"/>
    </row>
    <row r="241" spans="1:10">
      <c r="A241" s="24"/>
      <c r="B241" s="24"/>
      <c r="C241" s="24"/>
      <c r="I241" s="24"/>
      <c r="J241" s="24"/>
    </row>
    <row r="242" spans="1:10">
      <c r="A242" s="24"/>
      <c r="B242" s="24"/>
      <c r="C242" s="24"/>
      <c r="I242" s="24"/>
      <c r="J242" s="24"/>
    </row>
    <row r="243" spans="1:10">
      <c r="A243" s="24"/>
      <c r="B243" s="24"/>
      <c r="C243" s="24"/>
      <c r="I243" s="24"/>
      <c r="J243" s="24"/>
    </row>
    <row r="244" spans="1:10">
      <c r="A244" s="24"/>
      <c r="B244" s="24"/>
      <c r="C244" s="24"/>
      <c r="I244" s="24"/>
      <c r="J244" s="24"/>
    </row>
    <row r="245" spans="1:10">
      <c r="A245" s="24"/>
      <c r="B245" s="24"/>
      <c r="C245" s="24"/>
      <c r="I245" s="24"/>
      <c r="J245" s="24"/>
    </row>
    <row r="246" spans="1:10">
      <c r="A246" s="24"/>
      <c r="B246" s="24"/>
      <c r="C246" s="24"/>
      <c r="I246" s="24"/>
      <c r="J246" s="24"/>
    </row>
    <row r="247" spans="1:10">
      <c r="A247" s="24"/>
      <c r="B247" s="24"/>
      <c r="C247" s="24"/>
      <c r="I247" s="24"/>
      <c r="J247" s="24"/>
    </row>
    <row r="248" spans="1:10">
      <c r="A248" s="24"/>
      <c r="B248" s="24"/>
      <c r="C248" s="24"/>
      <c r="I248" s="24"/>
      <c r="J248" s="24"/>
    </row>
    <row r="249" spans="1:10">
      <c r="A249" s="24"/>
      <c r="B249" s="24"/>
      <c r="C249" s="24"/>
      <c r="I249" s="24"/>
      <c r="J249" s="24"/>
    </row>
    <row r="250" spans="1:10">
      <c r="A250" s="24"/>
      <c r="B250" s="24"/>
      <c r="C250" s="24"/>
      <c r="I250" s="24"/>
      <c r="J250" s="24"/>
    </row>
    <row r="251" spans="1:10">
      <c r="A251" s="24"/>
      <c r="B251" s="24"/>
      <c r="C251" s="24"/>
      <c r="I251" s="24"/>
      <c r="J251" s="24"/>
    </row>
    <row r="252" spans="1:10">
      <c r="A252" s="24"/>
      <c r="B252" s="24"/>
      <c r="C252" s="24"/>
      <c r="I252" s="24"/>
      <c r="J252" s="24"/>
    </row>
    <row r="253" spans="1:10">
      <c r="A253" s="24"/>
      <c r="B253" s="24"/>
      <c r="C253" s="24"/>
      <c r="I253" s="24"/>
      <c r="J253" s="24"/>
    </row>
    <row r="254" spans="1:10">
      <c r="A254" s="24"/>
      <c r="B254" s="24"/>
      <c r="C254" s="24"/>
      <c r="I254" s="24"/>
      <c r="J254" s="24"/>
    </row>
    <row r="255" spans="1:10">
      <c r="A255" s="24"/>
      <c r="B255" s="24"/>
      <c r="C255" s="24"/>
      <c r="I255" s="24"/>
      <c r="J255" s="24"/>
    </row>
    <row r="256" spans="1:10">
      <c r="A256" s="24"/>
      <c r="B256" s="24"/>
      <c r="C256" s="24"/>
      <c r="I256" s="24"/>
      <c r="J256" s="24"/>
    </row>
    <row r="257" spans="1:10">
      <c r="A257" s="24"/>
      <c r="B257" s="24"/>
      <c r="C257" s="24"/>
      <c r="I257" s="24"/>
      <c r="J257" s="24"/>
    </row>
    <row r="258" spans="1:10">
      <c r="A258" s="24"/>
      <c r="B258" s="24"/>
      <c r="C258" s="24"/>
      <c r="I258" s="24"/>
      <c r="J258" s="24"/>
    </row>
    <row r="259" spans="1:10">
      <c r="A259" s="24"/>
      <c r="B259" s="24"/>
      <c r="C259" s="24"/>
      <c r="I259" s="24"/>
      <c r="J259" s="24"/>
    </row>
    <row r="260" spans="1:10">
      <c r="A260" s="24"/>
      <c r="B260" s="24"/>
      <c r="C260" s="24"/>
      <c r="I260" s="24"/>
      <c r="J260" s="24"/>
    </row>
    <row r="261" spans="1:10">
      <c r="A261" s="24"/>
      <c r="B261" s="24"/>
      <c r="C261" s="24"/>
      <c r="I261" s="24"/>
      <c r="J261" s="24"/>
    </row>
    <row r="262" spans="1:10">
      <c r="A262" s="24"/>
      <c r="B262" s="24"/>
      <c r="C262" s="24"/>
      <c r="I262" s="24"/>
      <c r="J262" s="24"/>
    </row>
    <row r="263" spans="1:10">
      <c r="A263" s="24"/>
      <c r="B263" s="24"/>
      <c r="C263" s="24"/>
      <c r="I263" s="24"/>
      <c r="J263" s="24"/>
    </row>
    <row r="264" spans="1:10">
      <c r="A264" s="24"/>
      <c r="B264" s="24"/>
      <c r="C264" s="24"/>
      <c r="I264" s="24"/>
      <c r="J264" s="24"/>
    </row>
    <row r="265" spans="1:10">
      <c r="A265" s="24"/>
      <c r="B265" s="24"/>
      <c r="C265" s="24"/>
      <c r="I265" s="24"/>
      <c r="J265" s="24"/>
    </row>
    <row r="266" spans="1:10">
      <c r="A266" s="24"/>
      <c r="B266" s="24"/>
      <c r="C266" s="24"/>
      <c r="I266" s="24"/>
      <c r="J266" s="24"/>
    </row>
    <row r="267" spans="1:10">
      <c r="A267" s="24"/>
      <c r="B267" s="24"/>
      <c r="C267" s="24"/>
      <c r="I267" s="24"/>
      <c r="J267" s="24"/>
    </row>
    <row r="268" spans="1:10">
      <c r="A268" s="24"/>
      <c r="B268" s="24"/>
      <c r="C268" s="24"/>
      <c r="I268" s="24"/>
      <c r="J268" s="24"/>
    </row>
    <row r="269" spans="1:10">
      <c r="A269" s="24"/>
      <c r="B269" s="24"/>
      <c r="C269" s="24"/>
      <c r="I269" s="24"/>
      <c r="J269" s="24"/>
    </row>
    <row r="270" spans="1:10">
      <c r="A270" s="24"/>
      <c r="B270" s="24"/>
      <c r="C270" s="24"/>
      <c r="I270" s="24"/>
      <c r="J270" s="24"/>
    </row>
    <row r="271" spans="1:10">
      <c r="A271" s="24"/>
      <c r="B271" s="24"/>
      <c r="C271" s="24"/>
      <c r="I271" s="24"/>
      <c r="J271" s="24"/>
    </row>
    <row r="272" spans="1:10">
      <c r="A272" s="24"/>
      <c r="B272" s="24"/>
      <c r="C272" s="24"/>
      <c r="I272" s="24"/>
      <c r="J272" s="24"/>
    </row>
    <row r="273" spans="1:10">
      <c r="A273" s="24"/>
      <c r="B273" s="24"/>
      <c r="C273" s="24"/>
      <c r="I273" s="24"/>
      <c r="J273" s="24"/>
    </row>
    <row r="274" spans="1:10">
      <c r="A274" s="24"/>
      <c r="B274" s="24"/>
      <c r="C274" s="24"/>
      <c r="I274" s="24"/>
      <c r="J274" s="24"/>
    </row>
    <row r="275" spans="1:10">
      <c r="A275" s="24"/>
      <c r="B275" s="24"/>
      <c r="C275" s="24"/>
      <c r="I275" s="24"/>
      <c r="J275" s="24"/>
    </row>
    <row r="276" spans="1:10">
      <c r="A276" s="24"/>
      <c r="B276" s="24"/>
      <c r="C276" s="24"/>
      <c r="I276" s="24"/>
      <c r="J276" s="24"/>
    </row>
    <row r="277" spans="1:10">
      <c r="A277" s="24"/>
      <c r="B277" s="24"/>
      <c r="C277" s="24"/>
      <c r="I277" s="24"/>
      <c r="J277" s="24"/>
    </row>
    <row r="278" spans="1:10">
      <c r="A278" s="24"/>
      <c r="B278" s="24"/>
      <c r="C278" s="24"/>
      <c r="I278" s="24"/>
      <c r="J278" s="24"/>
    </row>
    <row r="279" spans="1:10">
      <c r="A279" s="24"/>
      <c r="B279" s="24"/>
      <c r="C279" s="24"/>
      <c r="I279" s="24"/>
      <c r="J279" s="24"/>
    </row>
    <row r="280" spans="1:10">
      <c r="A280" s="24"/>
      <c r="B280" s="24"/>
      <c r="C280" s="24"/>
      <c r="I280" s="24"/>
      <c r="J280" s="24"/>
    </row>
    <row r="281" spans="1:10">
      <c r="A281" s="24"/>
      <c r="B281" s="24"/>
      <c r="C281" s="24"/>
      <c r="I281" s="24"/>
      <c r="J281" s="24"/>
    </row>
    <row r="282" spans="1:10">
      <c r="A282" s="24"/>
      <c r="B282" s="24"/>
      <c r="C282" s="24"/>
      <c r="I282" s="24"/>
      <c r="J282" s="24"/>
    </row>
    <row r="283" spans="1:10">
      <c r="A283" s="24"/>
      <c r="B283" s="24"/>
      <c r="C283" s="24"/>
      <c r="I283" s="24"/>
      <c r="J283" s="24"/>
    </row>
    <row r="284" spans="1:10">
      <c r="A284" s="24"/>
      <c r="B284" s="24"/>
      <c r="C284" s="24"/>
      <c r="I284" s="24"/>
      <c r="J284" s="24"/>
    </row>
    <row r="285" spans="1:10">
      <c r="A285" s="24"/>
      <c r="B285" s="24"/>
      <c r="C285" s="24"/>
      <c r="I285" s="24"/>
      <c r="J285" s="24"/>
    </row>
    <row r="286" spans="1:10">
      <c r="A286" s="24"/>
      <c r="B286" s="24"/>
      <c r="C286" s="24"/>
      <c r="I286" s="24"/>
      <c r="J286" s="24"/>
    </row>
    <row r="287" spans="1:10">
      <c r="A287" s="24"/>
      <c r="B287" s="24"/>
      <c r="C287" s="24"/>
      <c r="I287" s="24"/>
      <c r="J287" s="24"/>
    </row>
    <row r="288" spans="1:10">
      <c r="A288" s="24"/>
      <c r="B288" s="24"/>
      <c r="C288" s="24"/>
      <c r="I288" s="24"/>
      <c r="J288" s="24"/>
    </row>
    <row r="289" spans="1:10">
      <c r="A289" s="24"/>
      <c r="B289" s="24"/>
      <c r="C289" s="24"/>
      <c r="I289" s="24"/>
      <c r="J289" s="24"/>
    </row>
    <row r="290" spans="1:10">
      <c r="A290" s="24"/>
      <c r="B290" s="24"/>
      <c r="C290" s="24"/>
      <c r="I290" s="24"/>
      <c r="J290" s="24"/>
    </row>
    <row r="291" spans="1:10">
      <c r="A291" s="24"/>
      <c r="B291" s="24"/>
      <c r="C291" s="24"/>
      <c r="I291" s="24"/>
      <c r="J291" s="24"/>
    </row>
    <row r="292" spans="1:10">
      <c r="A292" s="24"/>
      <c r="B292" s="24"/>
      <c r="C292" s="24"/>
      <c r="I292" s="24"/>
      <c r="J292" s="24"/>
    </row>
    <row r="293" spans="1:10">
      <c r="A293" s="24"/>
      <c r="B293" s="24"/>
      <c r="C293" s="24"/>
      <c r="I293" s="24"/>
      <c r="J293" s="24"/>
    </row>
    <row r="294" spans="1:10">
      <c r="A294" s="24"/>
      <c r="B294" s="24"/>
      <c r="C294" s="24"/>
      <c r="I294" s="24"/>
      <c r="J294" s="24"/>
    </row>
    <row r="295" spans="1:10">
      <c r="A295" s="24"/>
      <c r="B295" s="24"/>
      <c r="C295" s="24"/>
      <c r="I295" s="24"/>
      <c r="J295" s="24"/>
    </row>
    <row r="296" spans="1:10">
      <c r="A296" s="24"/>
      <c r="B296" s="24"/>
      <c r="C296" s="24"/>
      <c r="I296" s="24"/>
      <c r="J296" s="24"/>
    </row>
    <row r="297" spans="1:10">
      <c r="A297" s="24"/>
      <c r="B297" s="24"/>
      <c r="C297" s="24"/>
      <c r="I297" s="24"/>
      <c r="J297" s="24"/>
    </row>
    <row r="298" spans="1:10">
      <c r="A298" s="24"/>
      <c r="B298" s="24"/>
      <c r="C298" s="24"/>
      <c r="I298" s="24"/>
      <c r="J298" s="24"/>
    </row>
    <row r="299" spans="1:10">
      <c r="A299" s="24"/>
      <c r="B299" s="24"/>
      <c r="C299" s="24"/>
      <c r="I299" s="24"/>
      <c r="J299" s="24"/>
    </row>
    <row r="300" spans="1:10">
      <c r="A300" s="24"/>
      <c r="B300" s="24"/>
      <c r="C300" s="24"/>
      <c r="I300" s="24"/>
      <c r="J300" s="24"/>
    </row>
    <row r="301" spans="1:10">
      <c r="A301" s="24"/>
      <c r="B301" s="24"/>
      <c r="C301" s="24"/>
      <c r="I301" s="24"/>
      <c r="J301" s="24"/>
    </row>
    <row r="302" spans="1:10">
      <c r="A302" s="24"/>
      <c r="B302" s="24"/>
      <c r="C302" s="24"/>
      <c r="I302" s="24"/>
      <c r="J302" s="24"/>
    </row>
    <row r="303" spans="1:10">
      <c r="A303" s="24"/>
      <c r="B303" s="24"/>
      <c r="C303" s="24"/>
      <c r="I303" s="24"/>
      <c r="J303" s="24"/>
    </row>
    <row r="304" spans="1:10">
      <c r="A304" s="24"/>
      <c r="B304" s="24"/>
      <c r="C304" s="24"/>
      <c r="I304" s="24"/>
      <c r="J304" s="24"/>
    </row>
    <row r="305" spans="1:10">
      <c r="A305" s="24"/>
      <c r="B305" s="24"/>
      <c r="C305" s="24"/>
      <c r="I305" s="24"/>
      <c r="J305" s="24"/>
    </row>
    <row r="306" spans="1:10">
      <c r="A306" s="24"/>
      <c r="B306" s="24"/>
      <c r="C306" s="24"/>
      <c r="I306" s="24"/>
      <c r="J306" s="24"/>
    </row>
    <row r="307" spans="1:10">
      <c r="A307" s="24"/>
      <c r="B307" s="24"/>
      <c r="C307" s="24"/>
      <c r="I307" s="24"/>
      <c r="J307" s="24"/>
    </row>
    <row r="308" spans="1:10">
      <c r="A308" s="24"/>
      <c r="B308" s="24"/>
      <c r="C308" s="24"/>
      <c r="I308" s="24"/>
      <c r="J308" s="24"/>
    </row>
    <row r="309" spans="1:10">
      <c r="A309" s="24"/>
      <c r="B309" s="24"/>
      <c r="C309" s="24"/>
      <c r="I309" s="24"/>
      <c r="J309" s="24"/>
    </row>
    <row r="310" spans="1:10">
      <c r="A310" s="24"/>
      <c r="B310" s="24"/>
      <c r="C310" s="24"/>
      <c r="I310" s="24"/>
      <c r="J310" s="24"/>
    </row>
    <row r="311" spans="1:10">
      <c r="A311" s="24"/>
      <c r="B311" s="24"/>
      <c r="C311" s="24"/>
      <c r="I311" s="24"/>
      <c r="J311" s="24"/>
    </row>
    <row r="312" spans="1:10">
      <c r="A312" s="24"/>
      <c r="B312" s="24"/>
      <c r="C312" s="24"/>
      <c r="I312" s="24"/>
      <c r="J312" s="24"/>
    </row>
    <row r="313" spans="1:10">
      <c r="A313" s="24"/>
      <c r="B313" s="24"/>
      <c r="C313" s="24"/>
      <c r="I313" s="24"/>
      <c r="J313" s="24"/>
    </row>
    <row r="314" spans="1:10">
      <c r="A314" s="24"/>
      <c r="B314" s="24"/>
      <c r="C314" s="24"/>
      <c r="I314" s="24"/>
      <c r="J314" s="24"/>
    </row>
    <row r="315" spans="1:10">
      <c r="A315" s="24"/>
      <c r="B315" s="24"/>
      <c r="C315" s="24"/>
      <c r="I315" s="24"/>
      <c r="J315" s="24"/>
    </row>
    <row r="316" spans="1:10">
      <c r="A316" s="24"/>
      <c r="B316" s="24"/>
      <c r="C316" s="24"/>
      <c r="I316" s="24"/>
      <c r="J316" s="24"/>
    </row>
    <row r="317" spans="1:10">
      <c r="A317" s="24"/>
      <c r="B317" s="24"/>
      <c r="C317" s="24"/>
      <c r="I317" s="24"/>
      <c r="J317" s="24"/>
    </row>
    <row r="318" spans="1:10">
      <c r="A318" s="24"/>
      <c r="B318" s="24"/>
      <c r="C318" s="24"/>
      <c r="I318" s="24"/>
      <c r="J318" s="24"/>
    </row>
    <row r="319" spans="1:10">
      <c r="A319" s="24"/>
      <c r="B319" s="24"/>
      <c r="C319" s="24"/>
      <c r="I319" s="24"/>
      <c r="J319" s="24"/>
    </row>
    <row r="320" spans="1:10">
      <c r="A320" s="24"/>
      <c r="B320" s="24"/>
      <c r="C320" s="24"/>
      <c r="I320" s="24"/>
      <c r="J320" s="24"/>
    </row>
    <row r="321" spans="1:10">
      <c r="A321" s="24"/>
      <c r="B321" s="24"/>
      <c r="C321" s="24"/>
      <c r="I321" s="24"/>
      <c r="J321" s="24"/>
    </row>
    <row r="322" spans="1:10">
      <c r="A322" s="24"/>
      <c r="B322" s="24"/>
      <c r="C322" s="24"/>
      <c r="I322" s="24"/>
      <c r="J322" s="24"/>
    </row>
    <row r="323" spans="1:10">
      <c r="A323" s="24"/>
      <c r="B323" s="24"/>
      <c r="C323" s="24"/>
      <c r="I323" s="24"/>
      <c r="J323" s="24"/>
    </row>
    <row r="324" spans="1:10">
      <c r="A324" s="24"/>
      <c r="B324" s="24"/>
      <c r="C324" s="24"/>
      <c r="I324" s="24"/>
      <c r="J324" s="24"/>
    </row>
    <row r="325" spans="1:10">
      <c r="A325" s="24"/>
      <c r="B325" s="24"/>
      <c r="C325" s="24"/>
      <c r="I325" s="24"/>
      <c r="J325" s="24"/>
    </row>
    <row r="326" spans="1:10">
      <c r="A326" s="24"/>
      <c r="B326" s="24"/>
      <c r="C326" s="24"/>
      <c r="I326" s="24"/>
      <c r="J326" s="24"/>
    </row>
    <row r="327" spans="1:10">
      <c r="A327" s="24"/>
      <c r="B327" s="24"/>
      <c r="C327" s="24"/>
      <c r="I327" s="24"/>
      <c r="J327" s="24"/>
    </row>
    <row r="328" spans="1:10">
      <c r="A328" s="24"/>
      <c r="B328" s="24"/>
      <c r="C328" s="24"/>
      <c r="I328" s="24"/>
      <c r="J328" s="24"/>
    </row>
    <row r="329" spans="1:10">
      <c r="A329" s="24"/>
      <c r="B329" s="24"/>
      <c r="C329" s="24"/>
      <c r="I329" s="24"/>
      <c r="J329" s="24"/>
    </row>
    <row r="330" spans="1:10">
      <c r="A330" s="24"/>
      <c r="B330" s="24"/>
      <c r="C330" s="24"/>
      <c r="I330" s="24"/>
      <c r="J330" s="24"/>
    </row>
    <row r="331" spans="1:10">
      <c r="A331" s="24"/>
      <c r="B331" s="24"/>
      <c r="C331" s="24"/>
      <c r="I331" s="24"/>
      <c r="J331" s="24"/>
    </row>
    <row r="332" spans="1:10">
      <c r="A332" s="24"/>
      <c r="B332" s="24"/>
      <c r="C332" s="24"/>
      <c r="I332" s="24"/>
      <c r="J332" s="24"/>
    </row>
    <row r="333" spans="1:10">
      <c r="A333" s="24"/>
      <c r="B333" s="24"/>
      <c r="C333" s="24"/>
      <c r="I333" s="24"/>
      <c r="J333" s="24"/>
    </row>
    <row r="334" spans="1:10">
      <c r="A334" s="24"/>
      <c r="B334" s="24"/>
      <c r="C334" s="24"/>
      <c r="I334" s="24"/>
      <c r="J334" s="24"/>
    </row>
    <row r="335" spans="1:10">
      <c r="A335" s="24"/>
      <c r="B335" s="24"/>
      <c r="C335" s="24"/>
      <c r="I335" s="24"/>
      <c r="J335" s="24"/>
    </row>
    <row r="336" spans="1:10">
      <c r="A336" s="24"/>
      <c r="B336" s="24"/>
      <c r="C336" s="24"/>
      <c r="I336" s="24"/>
      <c r="J336" s="24"/>
    </row>
    <row r="337" spans="1:10">
      <c r="A337" s="24"/>
      <c r="B337" s="24"/>
      <c r="C337" s="24"/>
      <c r="I337" s="24"/>
      <c r="J337" s="24"/>
    </row>
    <row r="338" spans="1:10">
      <c r="A338" s="24"/>
      <c r="B338" s="24"/>
      <c r="C338" s="24"/>
      <c r="I338" s="24"/>
      <c r="J338" s="24"/>
    </row>
    <row r="339" spans="1:10">
      <c r="A339" s="24"/>
      <c r="B339" s="24"/>
      <c r="C339" s="24"/>
      <c r="I339" s="24"/>
      <c r="J339" s="24"/>
    </row>
    <row r="340" spans="1:10">
      <c r="A340" s="24"/>
      <c r="B340" s="24"/>
      <c r="C340" s="24"/>
      <c r="I340" s="24"/>
      <c r="J340" s="24"/>
    </row>
    <row r="341" spans="1:10">
      <c r="A341" s="24"/>
      <c r="B341" s="24"/>
      <c r="C341" s="24"/>
      <c r="I341" s="24"/>
      <c r="J341" s="24"/>
    </row>
    <row r="342" spans="1:10">
      <c r="A342" s="24"/>
      <c r="B342" s="24"/>
      <c r="C342" s="24"/>
      <c r="I342" s="24"/>
      <c r="J342" s="24"/>
    </row>
    <row r="343" spans="1:10">
      <c r="A343" s="24"/>
      <c r="B343" s="24"/>
      <c r="C343" s="24"/>
      <c r="I343" s="24"/>
      <c r="J343" s="24"/>
    </row>
    <row r="344" spans="1:10">
      <c r="A344" s="24"/>
      <c r="B344" s="24"/>
      <c r="C344" s="24"/>
      <c r="I344" s="24"/>
      <c r="J344" s="24"/>
    </row>
    <row r="345" spans="1:10">
      <c r="A345" s="24"/>
      <c r="B345" s="24"/>
      <c r="C345" s="24"/>
      <c r="I345" s="24"/>
      <c r="J345" s="24"/>
    </row>
    <row r="346" spans="1:10">
      <c r="A346" s="24"/>
      <c r="B346" s="24"/>
      <c r="C346" s="24"/>
      <c r="I346" s="24"/>
      <c r="J346" s="24"/>
    </row>
    <row r="347" spans="1:10">
      <c r="A347" s="24"/>
      <c r="B347" s="24"/>
      <c r="C347" s="24"/>
      <c r="I347" s="24"/>
      <c r="J347" s="24"/>
    </row>
    <row r="348" spans="1:10">
      <c r="A348" s="24"/>
      <c r="B348" s="24"/>
      <c r="C348" s="24"/>
      <c r="I348" s="24"/>
      <c r="J348" s="24"/>
    </row>
    <row r="349" spans="1:10">
      <c r="A349" s="24"/>
      <c r="B349" s="24"/>
      <c r="C349" s="24"/>
      <c r="I349" s="24"/>
      <c r="J349" s="24"/>
    </row>
    <row r="350" spans="1:10">
      <c r="A350" s="24"/>
      <c r="B350" s="24"/>
      <c r="C350" s="24"/>
      <c r="I350" s="24"/>
      <c r="J350" s="24"/>
    </row>
    <row r="351" spans="1:10">
      <c r="A351" s="24"/>
      <c r="B351" s="24"/>
      <c r="C351" s="24"/>
      <c r="I351" s="24"/>
      <c r="J351" s="24"/>
    </row>
    <row r="352" spans="1:10">
      <c r="A352" s="24"/>
      <c r="B352" s="24"/>
      <c r="C352" s="24"/>
      <c r="I352" s="24"/>
      <c r="J352" s="24"/>
    </row>
    <row r="353" spans="1:10">
      <c r="A353" s="24"/>
      <c r="B353" s="24"/>
      <c r="C353" s="24"/>
      <c r="I353" s="24"/>
      <c r="J353" s="24"/>
    </row>
    <row r="354" spans="1:10">
      <c r="A354" s="24"/>
      <c r="B354" s="24"/>
      <c r="C354" s="24"/>
      <c r="I354" s="24"/>
      <c r="J354" s="24"/>
    </row>
    <row r="355" spans="1:10">
      <c r="A355" s="24"/>
      <c r="B355" s="24"/>
      <c r="C355" s="24"/>
      <c r="I355" s="24"/>
      <c r="J355" s="24"/>
    </row>
    <row r="356" spans="1:10">
      <c r="A356" s="24"/>
      <c r="B356" s="24"/>
      <c r="C356" s="24"/>
      <c r="I356" s="24"/>
      <c r="J356" s="24"/>
    </row>
    <row r="357" spans="1:10">
      <c r="A357" s="24"/>
      <c r="B357" s="24"/>
      <c r="C357" s="24"/>
      <c r="I357" s="24"/>
      <c r="J357" s="24"/>
    </row>
    <row r="358" spans="1:10">
      <c r="A358" s="24"/>
      <c r="B358" s="24"/>
      <c r="C358" s="24"/>
      <c r="I358" s="24"/>
      <c r="J358" s="24"/>
    </row>
    <row r="359" spans="1:10">
      <c r="A359" s="24"/>
      <c r="B359" s="24"/>
      <c r="C359" s="24"/>
      <c r="I359" s="24"/>
      <c r="J359" s="24"/>
    </row>
    <row r="360" spans="1:10">
      <c r="A360" s="24"/>
      <c r="B360" s="24"/>
      <c r="C360" s="24"/>
      <c r="I360" s="24"/>
      <c r="J360" s="24"/>
    </row>
    <row r="361" spans="1:10">
      <c r="A361" s="24"/>
      <c r="B361" s="24"/>
      <c r="C361" s="24"/>
      <c r="I361" s="24"/>
      <c r="J361" s="24"/>
    </row>
    <row r="362" spans="1:10">
      <c r="A362" s="24"/>
      <c r="B362" s="24"/>
      <c r="C362" s="24"/>
      <c r="I362" s="24"/>
      <c r="J362" s="24"/>
    </row>
    <row r="363" spans="1:10">
      <c r="A363" s="24"/>
      <c r="B363" s="24"/>
      <c r="C363" s="24"/>
      <c r="I363" s="24"/>
      <c r="J363" s="24"/>
    </row>
    <row r="364" spans="1:10">
      <c r="A364" s="24"/>
      <c r="B364" s="24"/>
      <c r="C364" s="24"/>
      <c r="I364" s="24"/>
      <c r="J364" s="24"/>
    </row>
    <row r="365" spans="1:10">
      <c r="A365" s="24"/>
      <c r="B365" s="24"/>
      <c r="C365" s="24"/>
      <c r="I365" s="24"/>
      <c r="J365" s="24"/>
    </row>
    <row r="366" spans="1:10">
      <c r="A366" s="24"/>
      <c r="B366" s="24"/>
      <c r="C366" s="24"/>
      <c r="I366" s="24"/>
      <c r="J366" s="24"/>
    </row>
    <row r="367" spans="1:10">
      <c r="A367" s="24"/>
      <c r="B367" s="24"/>
      <c r="C367" s="24"/>
      <c r="I367" s="24"/>
      <c r="J367" s="24"/>
    </row>
    <row r="368" spans="1:10">
      <c r="A368" s="24"/>
      <c r="B368" s="24"/>
      <c r="C368" s="24"/>
      <c r="I368" s="24"/>
      <c r="J368" s="24"/>
    </row>
    <row r="369" spans="1:10">
      <c r="A369" s="24"/>
      <c r="B369" s="24"/>
      <c r="C369" s="24"/>
      <c r="I369" s="24"/>
      <c r="J369" s="24"/>
    </row>
    <row r="370" spans="1:10">
      <c r="A370" s="24"/>
      <c r="B370" s="24"/>
      <c r="C370" s="24"/>
      <c r="I370" s="24"/>
      <c r="J370" s="24"/>
    </row>
    <row r="371" spans="1:10">
      <c r="A371" s="24"/>
      <c r="B371" s="24"/>
      <c r="C371" s="24"/>
      <c r="I371" s="24"/>
      <c r="J371" s="24"/>
    </row>
    <row r="372" spans="1:10">
      <c r="A372" s="24"/>
      <c r="B372" s="24"/>
      <c r="C372" s="24"/>
      <c r="I372" s="24"/>
      <c r="J372" s="24"/>
    </row>
    <row r="373" spans="1:10">
      <c r="A373" s="24"/>
      <c r="B373" s="24"/>
      <c r="C373" s="24"/>
      <c r="I373" s="24"/>
      <c r="J373" s="24"/>
    </row>
    <row r="374" spans="1:10">
      <c r="A374" s="24"/>
      <c r="B374" s="24"/>
      <c r="C374" s="24"/>
      <c r="I374" s="24"/>
      <c r="J374" s="24"/>
    </row>
    <row r="375" spans="1:10">
      <c r="A375" s="24"/>
      <c r="B375" s="24"/>
      <c r="C375" s="24"/>
      <c r="I375" s="24"/>
      <c r="J375" s="24"/>
    </row>
    <row r="376" spans="1:10">
      <c r="A376" s="24"/>
      <c r="B376" s="24"/>
      <c r="C376" s="24"/>
      <c r="I376" s="24"/>
      <c r="J376" s="24"/>
    </row>
    <row r="377" spans="1:10">
      <c r="A377" s="24"/>
      <c r="B377" s="24"/>
      <c r="C377" s="24"/>
      <c r="I377" s="24"/>
      <c r="J377" s="24"/>
    </row>
    <row r="378" spans="1:10">
      <c r="A378" s="24"/>
      <c r="B378" s="24"/>
      <c r="C378" s="24"/>
      <c r="I378" s="24"/>
      <c r="J378" s="24"/>
    </row>
    <row r="379" spans="1:10">
      <c r="A379" s="24"/>
      <c r="B379" s="24"/>
      <c r="C379" s="24"/>
      <c r="I379" s="24"/>
      <c r="J379" s="24"/>
    </row>
    <row r="380" spans="1:10">
      <c r="A380" s="24"/>
      <c r="B380" s="24"/>
      <c r="C380" s="24"/>
      <c r="I380" s="24"/>
      <c r="J380" s="24"/>
    </row>
    <row r="381" spans="1:10">
      <c r="A381" s="24"/>
      <c r="B381" s="24"/>
      <c r="C381" s="24"/>
      <c r="I381" s="24"/>
      <c r="J381" s="24"/>
    </row>
    <row r="382" spans="1:10">
      <c r="A382" s="24"/>
      <c r="B382" s="24"/>
      <c r="C382" s="24"/>
      <c r="I382" s="24"/>
      <c r="J382" s="24"/>
    </row>
    <row r="383" spans="1:10">
      <c r="A383" s="24"/>
      <c r="B383" s="24"/>
      <c r="C383" s="24"/>
      <c r="I383" s="24"/>
      <c r="J383" s="24"/>
    </row>
    <row r="384" spans="1:10">
      <c r="A384" s="24"/>
      <c r="B384" s="24"/>
      <c r="C384" s="24"/>
      <c r="I384" s="24"/>
      <c r="J384" s="24"/>
    </row>
    <row r="385" spans="1:10">
      <c r="A385" s="24"/>
      <c r="B385" s="24"/>
      <c r="C385" s="24"/>
      <c r="I385" s="24"/>
      <c r="J385" s="24"/>
    </row>
    <row r="386" spans="1:10">
      <c r="A386" s="24"/>
      <c r="B386" s="24"/>
      <c r="C386" s="24"/>
      <c r="I386" s="24"/>
      <c r="J386" s="24"/>
    </row>
    <row r="387" spans="1:10">
      <c r="A387" s="24"/>
      <c r="B387" s="24"/>
      <c r="C387" s="24"/>
      <c r="I387" s="24"/>
      <c r="J387" s="24"/>
    </row>
    <row r="388" spans="1:10">
      <c r="A388" s="24"/>
      <c r="B388" s="24"/>
      <c r="C388" s="24"/>
      <c r="I388" s="24"/>
      <c r="J388" s="24"/>
    </row>
    <row r="389" spans="1:10">
      <c r="A389" s="24"/>
      <c r="B389" s="24"/>
      <c r="C389" s="24"/>
      <c r="I389" s="24"/>
      <c r="J389" s="24"/>
    </row>
    <row r="390" spans="1:10">
      <c r="A390" s="24"/>
      <c r="B390" s="24"/>
      <c r="C390" s="24"/>
      <c r="I390" s="24"/>
      <c r="J390" s="24"/>
    </row>
    <row r="391" spans="1:10">
      <c r="A391" s="24"/>
      <c r="B391" s="24"/>
      <c r="C391" s="24"/>
      <c r="I391" s="24"/>
      <c r="J391" s="24"/>
    </row>
    <row r="392" spans="1:10">
      <c r="A392" s="24"/>
      <c r="B392" s="24"/>
      <c r="C392" s="24"/>
      <c r="I392" s="24"/>
      <c r="J392" s="24"/>
    </row>
    <row r="393" spans="1:10">
      <c r="A393" s="24"/>
      <c r="B393" s="24"/>
      <c r="C393" s="24"/>
      <c r="I393" s="24"/>
      <c r="J393" s="24"/>
    </row>
    <row r="394" spans="1:10">
      <c r="A394" s="24"/>
      <c r="B394" s="24"/>
      <c r="C394" s="24"/>
      <c r="I394" s="24"/>
      <c r="J394" s="24"/>
    </row>
    <row r="395" spans="1:10">
      <c r="A395" s="24"/>
      <c r="B395" s="24"/>
      <c r="C395" s="24"/>
      <c r="I395" s="24"/>
      <c r="J395" s="24"/>
    </row>
    <row r="396" spans="1:10">
      <c r="A396" s="24"/>
      <c r="B396" s="24"/>
      <c r="C396" s="24"/>
      <c r="I396" s="24"/>
      <c r="J396" s="24"/>
    </row>
    <row r="397" spans="1:10">
      <c r="A397" s="24"/>
      <c r="B397" s="24"/>
      <c r="C397" s="24"/>
      <c r="I397" s="24"/>
      <c r="J397" s="24"/>
    </row>
    <row r="398" spans="1:10">
      <c r="A398" s="24"/>
      <c r="B398" s="24"/>
      <c r="C398" s="24"/>
      <c r="I398" s="24"/>
      <c r="J398" s="24"/>
    </row>
    <row r="399" spans="1:10">
      <c r="A399" s="24"/>
      <c r="B399" s="24"/>
      <c r="C399" s="24"/>
      <c r="I399" s="24"/>
      <c r="J399" s="24"/>
    </row>
    <row r="400" spans="1:10">
      <c r="A400" s="24"/>
      <c r="B400" s="24"/>
      <c r="C400" s="24"/>
      <c r="I400" s="24"/>
      <c r="J400" s="24"/>
    </row>
    <row r="401" spans="1:10">
      <c r="A401" s="24"/>
      <c r="B401" s="24"/>
      <c r="C401" s="24"/>
      <c r="I401" s="24"/>
      <c r="J401" s="24"/>
    </row>
    <row r="402" spans="1:10">
      <c r="A402" s="24"/>
      <c r="B402" s="24"/>
      <c r="C402" s="24"/>
      <c r="I402" s="24"/>
      <c r="J402" s="24"/>
    </row>
    <row r="403" spans="1:10">
      <c r="A403" s="24"/>
      <c r="B403" s="24"/>
      <c r="C403" s="24"/>
      <c r="I403" s="24"/>
      <c r="J403" s="24"/>
    </row>
    <row r="404" spans="1:10">
      <c r="A404" s="24"/>
      <c r="B404" s="24"/>
      <c r="C404" s="24"/>
      <c r="I404" s="24"/>
      <c r="J404" s="24"/>
    </row>
    <row r="405" spans="1:10">
      <c r="A405" s="24"/>
      <c r="B405" s="24"/>
      <c r="C405" s="24"/>
      <c r="I405" s="24"/>
      <c r="J405" s="24"/>
    </row>
    <row r="406" spans="1:10">
      <c r="A406" s="24"/>
      <c r="B406" s="24"/>
      <c r="C406" s="24"/>
      <c r="I406" s="24"/>
      <c r="J406" s="24"/>
    </row>
    <row r="407" spans="1:10">
      <c r="A407" s="24"/>
      <c r="B407" s="24"/>
      <c r="C407" s="24"/>
      <c r="I407" s="24"/>
      <c r="J407" s="24"/>
    </row>
    <row r="408" spans="1:10">
      <c r="A408" s="24"/>
      <c r="B408" s="24"/>
      <c r="C408" s="24"/>
      <c r="I408" s="24"/>
      <c r="J408" s="24"/>
    </row>
    <row r="409" spans="1:10">
      <c r="A409" s="24"/>
      <c r="B409" s="24"/>
      <c r="C409" s="24"/>
      <c r="I409" s="24"/>
      <c r="J409" s="24"/>
    </row>
    <row r="410" spans="1:10">
      <c r="A410" s="24"/>
      <c r="B410" s="24"/>
      <c r="C410" s="24"/>
      <c r="I410" s="24"/>
      <c r="J410" s="24"/>
    </row>
    <row r="411" spans="1:10">
      <c r="A411" s="24"/>
      <c r="B411" s="24"/>
      <c r="C411" s="24"/>
      <c r="I411" s="24"/>
      <c r="J411" s="24"/>
    </row>
    <row r="412" spans="1:10">
      <c r="A412" s="24"/>
      <c r="B412" s="24"/>
      <c r="C412" s="24"/>
      <c r="I412" s="24"/>
      <c r="J412" s="24"/>
    </row>
    <row r="413" spans="1:10">
      <c r="A413" s="24"/>
      <c r="B413" s="24"/>
      <c r="C413" s="24"/>
      <c r="I413" s="24"/>
      <c r="J413" s="24"/>
    </row>
    <row r="414" spans="1:10">
      <c r="A414" s="24"/>
      <c r="B414" s="24"/>
      <c r="C414" s="24"/>
      <c r="I414" s="24"/>
      <c r="J414" s="24"/>
    </row>
    <row r="415" spans="1:10">
      <c r="A415" s="24"/>
      <c r="B415" s="24"/>
      <c r="C415" s="24"/>
      <c r="I415" s="24"/>
      <c r="J415" s="24"/>
    </row>
    <row r="416" spans="1:10">
      <c r="A416" s="24"/>
      <c r="B416" s="24"/>
      <c r="C416" s="24"/>
      <c r="I416" s="24"/>
      <c r="J416" s="24"/>
    </row>
    <row r="417" spans="1:10">
      <c r="A417" s="24"/>
      <c r="B417" s="24"/>
      <c r="C417" s="24"/>
      <c r="I417" s="24"/>
      <c r="J417" s="24"/>
    </row>
    <row r="418" spans="1:10">
      <c r="A418" s="24"/>
      <c r="B418" s="24"/>
      <c r="C418" s="24"/>
      <c r="I418" s="24"/>
      <c r="J418" s="24"/>
    </row>
    <row r="419" spans="1:10">
      <c r="A419" s="24"/>
      <c r="B419" s="24"/>
      <c r="C419" s="24"/>
      <c r="I419" s="24"/>
      <c r="J419" s="24"/>
    </row>
    <row r="420" spans="1:10">
      <c r="A420" s="24"/>
      <c r="B420" s="24"/>
      <c r="C420" s="24"/>
      <c r="I420" s="24"/>
      <c r="J420" s="24"/>
    </row>
    <row r="421" spans="1:10">
      <c r="A421" s="24"/>
      <c r="B421" s="24"/>
      <c r="C421" s="24"/>
      <c r="I421" s="24"/>
      <c r="J421" s="24"/>
    </row>
    <row r="422" spans="1:10">
      <c r="A422" s="24"/>
      <c r="B422" s="24"/>
      <c r="C422" s="24"/>
      <c r="I422" s="24"/>
      <c r="J422" s="24"/>
    </row>
    <row r="423" spans="1:10">
      <c r="A423" s="24"/>
      <c r="B423" s="24"/>
      <c r="C423" s="24"/>
      <c r="I423" s="24"/>
      <c r="J423" s="24"/>
    </row>
    <row r="424" spans="1:10">
      <c r="A424" s="24"/>
      <c r="B424" s="24"/>
      <c r="C424" s="24"/>
      <c r="I424" s="24"/>
      <c r="J424" s="24"/>
    </row>
    <row r="425" spans="1:10">
      <c r="A425" s="24"/>
      <c r="B425" s="24"/>
      <c r="C425" s="24"/>
      <c r="I425" s="24"/>
      <c r="J425" s="24"/>
    </row>
    <row r="426" spans="1:10">
      <c r="A426" s="24"/>
      <c r="B426" s="24"/>
      <c r="C426" s="24"/>
      <c r="I426" s="24"/>
      <c r="J426" s="24"/>
    </row>
    <row r="427" spans="1:10">
      <c r="A427" s="24"/>
      <c r="B427" s="24"/>
      <c r="C427" s="24"/>
      <c r="I427" s="24"/>
      <c r="J427" s="24"/>
    </row>
    <row r="428" spans="1:10">
      <c r="A428" s="24"/>
      <c r="B428" s="24"/>
      <c r="C428" s="24"/>
      <c r="I428" s="24"/>
      <c r="J428" s="24"/>
    </row>
    <row r="429" spans="1:10">
      <c r="A429" s="24"/>
      <c r="B429" s="24"/>
      <c r="C429" s="24"/>
      <c r="I429" s="24"/>
      <c r="J429" s="24"/>
    </row>
    <row r="430" spans="1:10">
      <c r="A430" s="24"/>
      <c r="B430" s="24"/>
      <c r="C430" s="24"/>
      <c r="I430" s="24"/>
      <c r="J430" s="24"/>
    </row>
    <row r="431" spans="1:10">
      <c r="A431" s="24"/>
      <c r="B431" s="24"/>
      <c r="C431" s="24"/>
      <c r="I431" s="24"/>
      <c r="J431" s="24"/>
    </row>
    <row r="432" spans="1:10">
      <c r="A432" s="24"/>
      <c r="B432" s="24"/>
      <c r="C432" s="24"/>
      <c r="I432" s="24"/>
      <c r="J432" s="24"/>
    </row>
    <row r="433" spans="1:10">
      <c r="A433" s="24"/>
      <c r="B433" s="24"/>
      <c r="C433" s="24"/>
      <c r="I433" s="24"/>
      <c r="J433" s="24"/>
    </row>
    <row r="434" spans="1:10">
      <c r="A434" s="24"/>
      <c r="B434" s="24"/>
      <c r="C434" s="24"/>
      <c r="I434" s="24"/>
      <c r="J434" s="24"/>
    </row>
    <row r="435" spans="1:10">
      <c r="A435" s="24"/>
      <c r="B435" s="24"/>
      <c r="C435" s="24"/>
      <c r="I435" s="24"/>
      <c r="J435" s="24"/>
    </row>
    <row r="436" spans="1:10">
      <c r="A436" s="24"/>
      <c r="B436" s="24"/>
      <c r="C436" s="24"/>
      <c r="I436" s="24"/>
      <c r="J436" s="24"/>
    </row>
    <row r="437" spans="1:10">
      <c r="A437" s="24"/>
      <c r="B437" s="24"/>
      <c r="C437" s="24"/>
      <c r="I437" s="24"/>
      <c r="J437" s="24"/>
    </row>
    <row r="438" spans="1:10">
      <c r="A438" s="24"/>
      <c r="B438" s="24"/>
      <c r="C438" s="24"/>
      <c r="I438" s="24"/>
      <c r="J438" s="24"/>
    </row>
    <row r="439" spans="1:10">
      <c r="A439" s="24"/>
      <c r="B439" s="24"/>
      <c r="C439" s="24"/>
      <c r="I439" s="24"/>
      <c r="J439" s="24"/>
    </row>
    <row r="440" spans="1:10">
      <c r="A440" s="24"/>
      <c r="B440" s="24"/>
      <c r="C440" s="24"/>
      <c r="I440" s="24"/>
      <c r="J440" s="24"/>
    </row>
    <row r="441" spans="1:10">
      <c r="A441" s="24"/>
      <c r="B441" s="24"/>
      <c r="C441" s="24"/>
      <c r="I441" s="24"/>
      <c r="J441" s="24"/>
    </row>
    <row r="442" spans="1:10">
      <c r="A442" s="24"/>
      <c r="B442" s="24"/>
      <c r="C442" s="24"/>
      <c r="I442" s="24"/>
      <c r="J442" s="24"/>
    </row>
    <row r="443" spans="1:10">
      <c r="A443" s="24"/>
      <c r="B443" s="24"/>
      <c r="C443" s="24"/>
      <c r="I443" s="24"/>
      <c r="J443" s="24"/>
    </row>
    <row r="444" spans="1:10">
      <c r="A444" s="24"/>
      <c r="B444" s="24"/>
      <c r="C444" s="24"/>
      <c r="I444" s="24"/>
      <c r="J444" s="24"/>
    </row>
    <row r="445" spans="1:10">
      <c r="A445" s="24"/>
      <c r="B445" s="24"/>
      <c r="C445" s="24"/>
      <c r="I445" s="24"/>
      <c r="J445" s="24"/>
    </row>
    <row r="446" spans="1:10">
      <c r="A446" s="24"/>
      <c r="B446" s="24"/>
      <c r="C446" s="24"/>
      <c r="I446" s="24"/>
      <c r="J446" s="24"/>
    </row>
    <row r="447" spans="1:10">
      <c r="A447" s="24"/>
      <c r="B447" s="24"/>
      <c r="C447" s="24"/>
      <c r="I447" s="24"/>
      <c r="J447" s="24"/>
    </row>
    <row r="448" spans="1:10">
      <c r="A448" s="24"/>
      <c r="B448" s="24"/>
      <c r="C448" s="24"/>
      <c r="I448" s="24"/>
      <c r="J448" s="24"/>
    </row>
    <row r="449" spans="1:10">
      <c r="A449" s="24"/>
      <c r="B449" s="24"/>
      <c r="C449" s="24"/>
      <c r="I449" s="24"/>
      <c r="J449" s="24"/>
    </row>
    <row r="450" spans="1:10">
      <c r="A450" s="24"/>
      <c r="B450" s="24"/>
      <c r="C450" s="24"/>
      <c r="I450" s="24"/>
      <c r="J450" s="24"/>
    </row>
    <row r="451" spans="1:10">
      <c r="A451" s="24"/>
      <c r="B451" s="24"/>
      <c r="C451" s="24"/>
      <c r="I451" s="24"/>
      <c r="J451" s="24"/>
    </row>
    <row r="452" spans="1:10">
      <c r="A452" s="24"/>
      <c r="B452" s="24"/>
      <c r="C452" s="24"/>
      <c r="I452" s="24"/>
      <c r="J452" s="24"/>
    </row>
    <row r="453" spans="1:10">
      <c r="A453" s="24"/>
      <c r="B453" s="24"/>
      <c r="C453" s="24"/>
      <c r="I453" s="24"/>
      <c r="J453" s="24"/>
    </row>
    <row r="454" spans="1:10">
      <c r="A454" s="24"/>
      <c r="B454" s="24"/>
      <c r="C454" s="24"/>
      <c r="I454" s="24"/>
      <c r="J454" s="24"/>
    </row>
    <row r="455" spans="1:10">
      <c r="A455" s="24"/>
      <c r="B455" s="24"/>
      <c r="C455" s="24"/>
      <c r="I455" s="24"/>
      <c r="J455" s="24"/>
    </row>
    <row r="456" spans="1:10">
      <c r="A456" s="24"/>
      <c r="B456" s="24"/>
      <c r="C456" s="24"/>
      <c r="I456" s="24"/>
      <c r="J456" s="24"/>
    </row>
    <row r="457" spans="1:10">
      <c r="A457" s="24"/>
      <c r="B457" s="24"/>
      <c r="C457" s="24"/>
      <c r="I457" s="24"/>
      <c r="J457" s="24"/>
    </row>
    <row r="458" spans="1:10">
      <c r="A458" s="24"/>
      <c r="B458" s="24"/>
      <c r="C458" s="24"/>
      <c r="I458" s="24"/>
      <c r="J458" s="24"/>
    </row>
    <row r="459" spans="1:10">
      <c r="A459" s="24"/>
      <c r="B459" s="24"/>
      <c r="C459" s="24"/>
      <c r="I459" s="24"/>
      <c r="J459" s="24"/>
    </row>
    <row r="460" spans="1:10">
      <c r="A460" s="24"/>
      <c r="B460" s="24"/>
      <c r="C460" s="24"/>
      <c r="I460" s="24"/>
      <c r="J460" s="24"/>
    </row>
    <row r="461" spans="1:10">
      <c r="A461" s="24"/>
      <c r="B461" s="24"/>
      <c r="C461" s="24"/>
      <c r="I461" s="24"/>
      <c r="J461" s="24"/>
    </row>
    <row r="462" spans="1:10">
      <c r="A462" s="24"/>
      <c r="B462" s="24"/>
      <c r="C462" s="24"/>
      <c r="I462" s="24"/>
      <c r="J462" s="24"/>
    </row>
    <row r="463" spans="1:10">
      <c r="A463" s="24"/>
      <c r="B463" s="24"/>
      <c r="C463" s="24"/>
      <c r="I463" s="24"/>
      <c r="J463" s="24"/>
    </row>
    <row r="464" spans="1:10">
      <c r="A464" s="24"/>
      <c r="B464" s="24"/>
      <c r="C464" s="24"/>
      <c r="I464" s="24"/>
      <c r="J464" s="24"/>
    </row>
    <row r="465" spans="1:10">
      <c r="A465" s="24"/>
      <c r="B465" s="24"/>
      <c r="C465" s="24"/>
      <c r="I465" s="24"/>
      <c r="J465" s="24"/>
    </row>
    <row r="466" spans="1:10">
      <c r="A466" s="24"/>
      <c r="B466" s="24"/>
      <c r="C466" s="24"/>
      <c r="I466" s="24"/>
      <c r="J466" s="24"/>
    </row>
    <row r="467" spans="1:10">
      <c r="A467" s="24"/>
      <c r="B467" s="24"/>
      <c r="C467" s="24"/>
      <c r="I467" s="24"/>
      <c r="J467" s="24"/>
    </row>
    <row r="468" spans="1:10">
      <c r="A468" s="24"/>
      <c r="B468" s="24"/>
      <c r="C468" s="24"/>
      <c r="I468" s="24"/>
      <c r="J468" s="24"/>
    </row>
    <row r="469" spans="1:10">
      <c r="A469" s="24"/>
      <c r="B469" s="24"/>
      <c r="C469" s="24"/>
      <c r="I469" s="24"/>
      <c r="J469" s="24"/>
    </row>
    <row r="470" spans="1:10">
      <c r="A470" s="24"/>
      <c r="B470" s="24"/>
      <c r="C470" s="24"/>
      <c r="I470" s="24"/>
      <c r="J470" s="24"/>
    </row>
    <row r="471" spans="1:10">
      <c r="A471" s="24"/>
      <c r="B471" s="24"/>
      <c r="C471" s="24"/>
      <c r="I471" s="24"/>
      <c r="J471" s="24"/>
    </row>
    <row r="472" spans="1:10">
      <c r="A472" s="24"/>
      <c r="B472" s="24"/>
      <c r="C472" s="24"/>
      <c r="I472" s="24"/>
      <c r="J472" s="24"/>
    </row>
    <row r="473" spans="1:10">
      <c r="A473" s="24"/>
      <c r="B473" s="24"/>
      <c r="C473" s="24"/>
      <c r="I473" s="24"/>
      <c r="J473" s="24"/>
    </row>
    <row r="474" spans="1:10">
      <c r="A474" s="24"/>
      <c r="B474" s="24"/>
      <c r="C474" s="24"/>
      <c r="I474" s="24"/>
      <c r="J474" s="24"/>
    </row>
    <row r="475" spans="1:10">
      <c r="A475" s="24"/>
      <c r="B475" s="24"/>
      <c r="C475" s="24"/>
      <c r="I475" s="24"/>
      <c r="J475" s="24"/>
    </row>
    <row r="476" spans="1:10">
      <c r="A476" s="24"/>
      <c r="B476" s="24"/>
      <c r="C476" s="24"/>
      <c r="I476" s="24"/>
      <c r="J476" s="24"/>
    </row>
    <row r="477" spans="1:10">
      <c r="A477" s="24"/>
      <c r="B477" s="24"/>
      <c r="C477" s="24"/>
      <c r="I477" s="24"/>
      <c r="J477" s="24"/>
    </row>
    <row r="478" spans="1:10">
      <c r="A478" s="24"/>
      <c r="B478" s="24"/>
      <c r="C478" s="24"/>
      <c r="I478" s="24"/>
      <c r="J478" s="24"/>
    </row>
    <row r="479" spans="1:10">
      <c r="A479" s="24"/>
      <c r="B479" s="24"/>
      <c r="C479" s="24"/>
      <c r="I479" s="24"/>
      <c r="J479" s="24"/>
    </row>
    <row r="480" spans="1:10">
      <c r="A480" s="24"/>
      <c r="B480" s="24"/>
      <c r="C480" s="24"/>
      <c r="I480" s="24"/>
      <c r="J480" s="24"/>
    </row>
    <row r="481" spans="1:10">
      <c r="A481" s="24"/>
      <c r="B481" s="24"/>
      <c r="C481" s="24"/>
      <c r="I481" s="24"/>
      <c r="J481" s="24"/>
    </row>
    <row r="482" spans="1:10">
      <c r="A482" s="24"/>
      <c r="B482" s="24"/>
      <c r="C482" s="24"/>
      <c r="I482" s="24"/>
      <c r="J482" s="24"/>
    </row>
    <row r="483" spans="1:10">
      <c r="A483" s="24"/>
      <c r="B483" s="24"/>
      <c r="C483" s="24"/>
      <c r="I483" s="24"/>
      <c r="J483" s="24"/>
    </row>
    <row r="484" spans="1:10">
      <c r="A484" s="24"/>
      <c r="B484" s="24"/>
      <c r="C484" s="24"/>
      <c r="I484" s="24"/>
      <c r="J484" s="24"/>
    </row>
    <row r="485" spans="1:10">
      <c r="A485" s="24"/>
      <c r="B485" s="24"/>
      <c r="C485" s="24"/>
      <c r="I485" s="24"/>
      <c r="J485" s="24"/>
    </row>
    <row r="486" spans="1:10">
      <c r="A486" s="24"/>
      <c r="B486" s="24"/>
      <c r="C486" s="24"/>
      <c r="I486" s="24"/>
      <c r="J486" s="24"/>
    </row>
    <row r="487" spans="1:10">
      <c r="A487" s="24"/>
      <c r="B487" s="24"/>
      <c r="C487" s="24"/>
      <c r="I487" s="24"/>
      <c r="J487" s="24"/>
    </row>
    <row r="488" spans="1:10">
      <c r="A488" s="24"/>
      <c r="B488" s="24"/>
      <c r="C488" s="24"/>
      <c r="I488" s="24"/>
      <c r="J488" s="24"/>
    </row>
    <row r="489" spans="1:10">
      <c r="A489" s="24"/>
      <c r="B489" s="24"/>
      <c r="C489" s="24"/>
      <c r="I489" s="24"/>
      <c r="J489" s="24"/>
    </row>
    <row r="490" spans="1:10">
      <c r="A490" s="24"/>
      <c r="B490" s="24"/>
      <c r="C490" s="24"/>
      <c r="I490" s="24"/>
      <c r="J490" s="24"/>
    </row>
    <row r="491" spans="1:10">
      <c r="A491" s="24"/>
      <c r="B491" s="24"/>
      <c r="C491" s="24"/>
      <c r="I491" s="24"/>
      <c r="J491" s="24"/>
    </row>
    <row r="492" spans="1:10">
      <c r="A492" s="24"/>
      <c r="B492" s="24"/>
      <c r="C492" s="24"/>
      <c r="I492" s="24"/>
      <c r="J492" s="24"/>
    </row>
    <row r="493" spans="1:10">
      <c r="A493" s="24"/>
      <c r="B493" s="24"/>
      <c r="C493" s="24"/>
      <c r="I493" s="24"/>
      <c r="J493" s="24"/>
    </row>
    <row r="494" spans="1:10">
      <c r="A494" s="24"/>
      <c r="B494" s="24"/>
      <c r="C494" s="24"/>
      <c r="I494" s="24"/>
      <c r="J494" s="24"/>
    </row>
    <row r="495" spans="1:10">
      <c r="A495" s="24"/>
      <c r="B495" s="24"/>
      <c r="C495" s="24"/>
      <c r="I495" s="24"/>
      <c r="J495" s="24"/>
    </row>
    <row r="496" spans="1:10">
      <c r="A496" s="24"/>
      <c r="B496" s="24"/>
      <c r="C496" s="24"/>
      <c r="I496" s="24"/>
      <c r="J496" s="24"/>
    </row>
    <row r="497" spans="1:10">
      <c r="A497" s="24"/>
      <c r="B497" s="24"/>
      <c r="C497" s="24"/>
      <c r="I497" s="24"/>
      <c r="J497" s="24"/>
    </row>
    <row r="498" spans="1:10">
      <c r="A498" s="24"/>
      <c r="B498" s="24"/>
      <c r="C498" s="24"/>
      <c r="I498" s="24"/>
      <c r="J498" s="24"/>
    </row>
    <row r="499" spans="1:10">
      <c r="A499" s="24"/>
      <c r="B499" s="24"/>
      <c r="C499" s="24"/>
      <c r="I499" s="24"/>
      <c r="J499" s="24"/>
    </row>
    <row r="500" spans="1:10">
      <c r="A500" s="24"/>
      <c r="B500" s="24"/>
      <c r="C500" s="24"/>
      <c r="I500" s="24"/>
      <c r="J500" s="24"/>
    </row>
    <row r="501" spans="1:10">
      <c r="A501" s="24"/>
      <c r="B501" s="24"/>
      <c r="C501" s="24"/>
      <c r="I501" s="24"/>
      <c r="J501" s="24"/>
    </row>
    <row r="502" spans="1:10">
      <c r="A502" s="24"/>
      <c r="B502" s="24"/>
      <c r="C502" s="24"/>
      <c r="I502" s="24"/>
      <c r="J502" s="24"/>
    </row>
    <row r="503" spans="1:10">
      <c r="A503" s="24"/>
      <c r="B503" s="24"/>
      <c r="C503" s="24"/>
      <c r="I503" s="24"/>
      <c r="J503" s="24"/>
    </row>
    <row r="504" spans="1:10">
      <c r="A504" s="24"/>
      <c r="B504" s="24"/>
      <c r="C504" s="24"/>
      <c r="I504" s="24"/>
      <c r="J504" s="24"/>
    </row>
    <row r="505" spans="1:10">
      <c r="A505" s="24"/>
      <c r="B505" s="24"/>
      <c r="C505" s="24"/>
      <c r="I505" s="24"/>
      <c r="J505" s="24"/>
    </row>
    <row r="506" spans="1:10">
      <c r="A506" s="24"/>
      <c r="B506" s="24"/>
      <c r="C506" s="24"/>
      <c r="I506" s="24"/>
      <c r="J506" s="24"/>
    </row>
    <row r="507" spans="1:10">
      <c r="A507" s="24"/>
      <c r="B507" s="24"/>
      <c r="C507" s="24"/>
      <c r="I507" s="24"/>
      <c r="J507" s="24"/>
    </row>
    <row r="508" spans="1:10">
      <c r="A508" s="24"/>
      <c r="B508" s="24"/>
      <c r="C508" s="24"/>
      <c r="I508" s="24"/>
      <c r="J508" s="24"/>
    </row>
    <row r="509" spans="1:10">
      <c r="A509" s="24"/>
      <c r="B509" s="24"/>
      <c r="C509" s="24"/>
      <c r="I509" s="24"/>
      <c r="J509" s="24"/>
    </row>
    <row r="510" spans="1:10">
      <c r="A510" s="24"/>
      <c r="B510" s="24"/>
      <c r="C510" s="24"/>
      <c r="I510" s="24"/>
      <c r="J510" s="24"/>
    </row>
    <row r="511" spans="1:10">
      <c r="A511" s="24"/>
      <c r="B511" s="24"/>
      <c r="C511" s="24"/>
      <c r="I511" s="24"/>
      <c r="J511" s="24"/>
    </row>
    <row r="512" spans="1:10">
      <c r="A512" s="24"/>
      <c r="B512" s="24"/>
      <c r="C512" s="24"/>
      <c r="I512" s="24"/>
      <c r="J512" s="24"/>
    </row>
    <row r="513" spans="1:10">
      <c r="A513" s="24"/>
      <c r="B513" s="24"/>
      <c r="C513" s="24"/>
      <c r="I513" s="24"/>
      <c r="J513" s="24"/>
    </row>
    <row r="514" spans="1:10">
      <c r="A514" s="24"/>
      <c r="B514" s="24"/>
      <c r="C514" s="24"/>
      <c r="I514" s="24"/>
      <c r="J514" s="24"/>
    </row>
    <row r="515" spans="1:10">
      <c r="A515" s="24"/>
      <c r="B515" s="24"/>
      <c r="C515" s="24"/>
      <c r="I515" s="24"/>
      <c r="J515" s="24"/>
    </row>
    <row r="516" spans="1:10">
      <c r="A516" s="24"/>
      <c r="B516" s="24"/>
      <c r="C516" s="24"/>
      <c r="I516" s="24"/>
      <c r="J516" s="24"/>
    </row>
    <row r="517" spans="1:10">
      <c r="A517" s="24"/>
      <c r="B517" s="24"/>
      <c r="C517" s="24"/>
      <c r="I517" s="24"/>
      <c r="J517" s="24"/>
    </row>
    <row r="518" spans="1:10">
      <c r="A518" s="24"/>
      <c r="B518" s="24"/>
      <c r="C518" s="24"/>
      <c r="I518" s="24"/>
      <c r="J518" s="24"/>
    </row>
    <row r="519" spans="1:10">
      <c r="A519" s="24"/>
      <c r="B519" s="24"/>
      <c r="C519" s="24"/>
      <c r="I519" s="24"/>
      <c r="J519" s="24"/>
    </row>
    <row r="520" spans="1:10">
      <c r="A520" s="24"/>
      <c r="B520" s="24"/>
      <c r="C520" s="24"/>
      <c r="I520" s="24"/>
      <c r="J520" s="24"/>
    </row>
    <row r="521" spans="1:10">
      <c r="A521" s="24"/>
      <c r="B521" s="24"/>
      <c r="C521" s="24"/>
      <c r="I521" s="24"/>
      <c r="J521" s="24"/>
    </row>
    <row r="522" spans="1:10">
      <c r="A522" s="24"/>
      <c r="B522" s="24"/>
      <c r="C522" s="24"/>
      <c r="I522" s="24"/>
      <c r="J522" s="24"/>
    </row>
    <row r="523" spans="1:10">
      <c r="A523" s="24"/>
      <c r="B523" s="24"/>
      <c r="C523" s="24"/>
      <c r="I523" s="24"/>
      <c r="J523" s="24"/>
    </row>
    <row r="524" spans="1:10">
      <c r="A524" s="24"/>
      <c r="B524" s="24"/>
      <c r="C524" s="24"/>
      <c r="I524" s="24"/>
      <c r="J524" s="24"/>
    </row>
    <row r="525" spans="1:10">
      <c r="A525" s="24"/>
      <c r="B525" s="24"/>
      <c r="C525" s="24"/>
      <c r="I525" s="24"/>
      <c r="J525" s="24"/>
    </row>
    <row r="526" spans="1:10">
      <c r="A526" s="24"/>
      <c r="B526" s="24"/>
      <c r="C526" s="24"/>
      <c r="I526" s="24"/>
      <c r="J526" s="24"/>
    </row>
    <row r="527" spans="1:10">
      <c r="A527" s="24"/>
      <c r="B527" s="24"/>
      <c r="C527" s="24"/>
      <c r="I527" s="24"/>
      <c r="J527" s="24"/>
    </row>
    <row r="528" spans="1:10">
      <c r="A528" s="24"/>
      <c r="B528" s="24"/>
      <c r="C528" s="24"/>
      <c r="I528" s="24"/>
      <c r="J528" s="24"/>
    </row>
    <row r="529" spans="1:10">
      <c r="A529" s="24"/>
      <c r="B529" s="24"/>
      <c r="C529" s="24"/>
      <c r="I529" s="24"/>
      <c r="J529" s="24"/>
    </row>
    <row r="530" spans="1:10">
      <c r="A530" s="24"/>
      <c r="B530" s="24"/>
      <c r="C530" s="24"/>
      <c r="I530" s="24"/>
      <c r="J530" s="24"/>
    </row>
    <row r="531" spans="1:10">
      <c r="A531" s="24"/>
      <c r="B531" s="24"/>
      <c r="C531" s="24"/>
      <c r="I531" s="24"/>
      <c r="J531" s="24"/>
    </row>
    <row r="532" spans="1:10">
      <c r="A532" s="24"/>
      <c r="B532" s="24"/>
      <c r="C532" s="24"/>
      <c r="I532" s="24"/>
      <c r="J532" s="24"/>
    </row>
    <row r="533" spans="1:10">
      <c r="A533" s="24"/>
      <c r="B533" s="24"/>
      <c r="C533" s="24"/>
      <c r="I533" s="24"/>
      <c r="J533" s="24"/>
    </row>
    <row r="534" spans="1:10">
      <c r="A534" s="24"/>
      <c r="B534" s="24"/>
      <c r="C534" s="24"/>
      <c r="I534" s="24"/>
      <c r="J534" s="24"/>
    </row>
    <row r="535" spans="1:10">
      <c r="A535" s="24"/>
      <c r="B535" s="24"/>
      <c r="C535" s="24"/>
      <c r="I535" s="24"/>
      <c r="J535" s="24"/>
    </row>
    <row r="536" spans="1:10">
      <c r="A536" s="24"/>
      <c r="B536" s="24"/>
      <c r="C536" s="24"/>
      <c r="I536" s="24"/>
      <c r="J536" s="24"/>
    </row>
    <row r="537" spans="1:10">
      <c r="A537" s="24"/>
      <c r="B537" s="24"/>
      <c r="C537" s="24"/>
      <c r="I537" s="24"/>
      <c r="J537" s="24"/>
    </row>
    <row r="538" spans="1:10">
      <c r="A538" s="24"/>
      <c r="B538" s="24"/>
      <c r="C538" s="24"/>
      <c r="I538" s="24"/>
      <c r="J538" s="24"/>
    </row>
    <row r="539" spans="1:10">
      <c r="A539" s="24"/>
      <c r="B539" s="24"/>
      <c r="C539" s="24"/>
      <c r="I539" s="24"/>
      <c r="J539" s="24"/>
    </row>
    <row r="540" spans="1:10">
      <c r="A540" s="24"/>
      <c r="B540" s="24"/>
      <c r="C540" s="24"/>
      <c r="I540" s="24"/>
      <c r="J540" s="24"/>
    </row>
    <row r="541" spans="1:10">
      <c r="A541" s="24"/>
      <c r="B541" s="24"/>
      <c r="C541" s="24"/>
      <c r="I541" s="24"/>
      <c r="J541" s="24"/>
    </row>
    <row r="542" spans="1:10">
      <c r="A542" s="24"/>
      <c r="B542" s="24"/>
      <c r="C542" s="24"/>
      <c r="I542" s="24"/>
      <c r="J542" s="24"/>
    </row>
    <row r="543" spans="1:10">
      <c r="A543" s="24"/>
      <c r="B543" s="24"/>
      <c r="C543" s="24"/>
      <c r="I543" s="24"/>
      <c r="J543" s="24"/>
    </row>
    <row r="544" spans="1:10">
      <c r="A544" s="24"/>
      <c r="B544" s="24"/>
      <c r="C544" s="24"/>
      <c r="I544" s="24"/>
      <c r="J544" s="24"/>
    </row>
    <row r="545" spans="1:10">
      <c r="A545" s="24"/>
      <c r="B545" s="24"/>
      <c r="C545" s="24"/>
      <c r="I545" s="24"/>
      <c r="J545" s="24"/>
    </row>
    <row r="546" spans="1:10">
      <c r="A546" s="24"/>
      <c r="B546" s="24"/>
      <c r="C546" s="24"/>
      <c r="I546" s="24"/>
      <c r="J546" s="24"/>
    </row>
    <row r="547" spans="1:10">
      <c r="A547" s="24"/>
      <c r="B547" s="24"/>
      <c r="C547" s="24"/>
      <c r="I547" s="24"/>
      <c r="J547" s="24"/>
    </row>
    <row r="548" spans="1:10">
      <c r="A548" s="24"/>
      <c r="B548" s="24"/>
      <c r="C548" s="24"/>
      <c r="I548" s="24"/>
      <c r="J548" s="24"/>
    </row>
    <row r="549" spans="1:10">
      <c r="A549" s="24"/>
      <c r="B549" s="24"/>
      <c r="C549" s="24"/>
      <c r="I549" s="24"/>
      <c r="J549" s="24"/>
    </row>
    <row r="550" spans="1:10">
      <c r="A550" s="24"/>
      <c r="B550" s="24"/>
      <c r="C550" s="24"/>
      <c r="I550" s="24"/>
      <c r="J550" s="24"/>
    </row>
    <row r="551" spans="1:10">
      <c r="A551" s="24"/>
      <c r="B551" s="24"/>
      <c r="C551" s="24"/>
      <c r="I551" s="24"/>
      <c r="J551" s="24"/>
    </row>
    <row r="552" spans="1:10">
      <c r="A552" s="24"/>
      <c r="B552" s="24"/>
      <c r="C552" s="24"/>
      <c r="I552" s="24"/>
      <c r="J552" s="24"/>
    </row>
    <row r="553" spans="1:10">
      <c r="A553" s="24"/>
      <c r="B553" s="24"/>
      <c r="C553" s="24"/>
      <c r="I553" s="24"/>
      <c r="J553" s="24"/>
    </row>
    <row r="554" spans="1:10">
      <c r="A554" s="24"/>
      <c r="B554" s="24"/>
      <c r="C554" s="24"/>
      <c r="I554" s="24"/>
      <c r="J554" s="24"/>
    </row>
    <row r="555" spans="1:10">
      <c r="A555" s="24"/>
      <c r="B555" s="24"/>
      <c r="C555" s="24"/>
      <c r="I555" s="24"/>
      <c r="J555" s="24"/>
    </row>
    <row r="556" spans="1:10">
      <c r="A556" s="24"/>
      <c r="B556" s="24"/>
      <c r="C556" s="24"/>
      <c r="I556" s="24"/>
      <c r="J556" s="24"/>
    </row>
    <row r="557" spans="1:10">
      <c r="A557" s="24"/>
      <c r="B557" s="24"/>
      <c r="C557" s="24"/>
      <c r="I557" s="24"/>
      <c r="J557" s="24"/>
    </row>
    <row r="558" spans="1:10">
      <c r="A558" s="24"/>
      <c r="B558" s="24"/>
      <c r="C558" s="24"/>
      <c r="I558" s="24"/>
      <c r="J558" s="24"/>
    </row>
    <row r="559" spans="1:10">
      <c r="A559" s="24"/>
      <c r="B559" s="24"/>
      <c r="C559" s="24"/>
      <c r="I559" s="24"/>
      <c r="J559" s="24"/>
    </row>
    <row r="560" spans="1:10">
      <c r="A560" s="24"/>
      <c r="B560" s="24"/>
      <c r="C560" s="24"/>
      <c r="I560" s="24"/>
      <c r="J560" s="24"/>
    </row>
    <row r="561" spans="1:10">
      <c r="A561" s="24"/>
      <c r="B561" s="24"/>
      <c r="C561" s="24"/>
      <c r="I561" s="24"/>
      <c r="J561" s="24"/>
    </row>
    <row r="562" spans="1:10">
      <c r="A562" s="24"/>
      <c r="B562" s="24"/>
      <c r="C562" s="24"/>
      <c r="I562" s="24"/>
      <c r="J562" s="24"/>
    </row>
    <row r="563" spans="1:10">
      <c r="A563" s="24"/>
      <c r="B563" s="24"/>
      <c r="C563" s="24"/>
      <c r="I563" s="24"/>
      <c r="J563" s="24"/>
    </row>
    <row r="564" spans="1:10">
      <c r="A564" s="24"/>
      <c r="B564" s="24"/>
      <c r="C564" s="24"/>
      <c r="I564" s="24"/>
      <c r="J564" s="24"/>
    </row>
    <row r="565" spans="1:10">
      <c r="A565" s="24"/>
      <c r="B565" s="24"/>
      <c r="C565" s="24"/>
      <c r="I565" s="24"/>
      <c r="J565" s="24"/>
    </row>
    <row r="566" spans="1:10">
      <c r="A566" s="24"/>
      <c r="B566" s="24"/>
      <c r="C566" s="24"/>
      <c r="I566" s="24"/>
      <c r="J566" s="24"/>
    </row>
    <row r="567" spans="1:10">
      <c r="A567" s="24"/>
      <c r="B567" s="24"/>
      <c r="C567" s="24"/>
      <c r="I567" s="24"/>
      <c r="J567" s="24"/>
    </row>
    <row r="568" spans="1:10">
      <c r="A568" s="24"/>
      <c r="B568" s="24"/>
      <c r="C568" s="24"/>
      <c r="I568" s="24"/>
      <c r="J568" s="24"/>
    </row>
    <row r="569" spans="1:10">
      <c r="A569" s="24"/>
      <c r="B569" s="24"/>
      <c r="C569" s="24"/>
      <c r="I569" s="24"/>
      <c r="J569" s="24"/>
    </row>
    <row r="570" spans="1:10">
      <c r="A570" s="24"/>
      <c r="B570" s="24"/>
      <c r="C570" s="24"/>
      <c r="I570" s="24"/>
      <c r="J570" s="24"/>
    </row>
    <row r="571" spans="1:10">
      <c r="A571" s="24"/>
      <c r="B571" s="24"/>
      <c r="C571" s="24"/>
      <c r="I571" s="24"/>
      <c r="J571" s="24"/>
    </row>
    <row r="572" spans="1:10">
      <c r="A572" s="24"/>
      <c r="B572" s="24"/>
      <c r="C572" s="24"/>
      <c r="I572" s="24"/>
      <c r="J572" s="24"/>
    </row>
    <row r="573" spans="1:10">
      <c r="A573" s="24"/>
      <c r="B573" s="24"/>
      <c r="C573" s="24"/>
      <c r="I573" s="24"/>
      <c r="J573" s="24"/>
    </row>
    <row r="574" spans="1:10">
      <c r="A574" s="24"/>
      <c r="B574" s="24"/>
      <c r="C574" s="24"/>
      <c r="I574" s="24"/>
      <c r="J574" s="24"/>
    </row>
    <row r="575" spans="1:10">
      <c r="A575" s="24"/>
      <c r="B575" s="24"/>
      <c r="C575" s="24"/>
      <c r="I575" s="24"/>
      <c r="J575" s="24"/>
    </row>
    <row r="576" spans="1:10">
      <c r="A576" s="24"/>
      <c r="B576" s="24"/>
      <c r="C576" s="24"/>
      <c r="I576" s="24"/>
      <c r="J576" s="24"/>
    </row>
    <row r="577" spans="1:10">
      <c r="A577" s="24"/>
      <c r="B577" s="24"/>
      <c r="C577" s="24"/>
      <c r="I577" s="24"/>
      <c r="J577" s="24"/>
    </row>
    <row r="578" spans="1:10">
      <c r="A578" s="24"/>
      <c r="B578" s="24"/>
      <c r="C578" s="24"/>
      <c r="I578" s="24"/>
      <c r="J578" s="24"/>
    </row>
    <row r="579" spans="1:10">
      <c r="A579" s="24"/>
      <c r="B579" s="24"/>
      <c r="C579" s="24"/>
      <c r="I579" s="24"/>
      <c r="J579" s="24"/>
    </row>
    <row r="580" spans="1:10">
      <c r="A580" s="24"/>
      <c r="B580" s="24"/>
      <c r="C580" s="24"/>
      <c r="I580" s="24"/>
      <c r="J580" s="24"/>
    </row>
    <row r="581" spans="1:10">
      <c r="A581" s="24"/>
      <c r="B581" s="24"/>
      <c r="C581" s="24"/>
      <c r="I581" s="24"/>
      <c r="J581" s="24"/>
    </row>
    <row r="582" spans="1:10">
      <c r="A582" s="24"/>
      <c r="B582" s="24"/>
      <c r="C582" s="24"/>
      <c r="I582" s="24"/>
      <c r="J582" s="24"/>
    </row>
    <row r="583" spans="1:10">
      <c r="A583" s="24"/>
      <c r="B583" s="24"/>
      <c r="C583" s="24"/>
      <c r="I583" s="24"/>
      <c r="J583" s="24"/>
    </row>
    <row r="584" spans="1:10">
      <c r="A584" s="24"/>
      <c r="B584" s="24"/>
      <c r="C584" s="24"/>
      <c r="I584" s="24"/>
      <c r="J584" s="24"/>
    </row>
    <row r="585" spans="1:10">
      <c r="A585" s="24"/>
      <c r="B585" s="24"/>
      <c r="C585" s="24"/>
      <c r="I585" s="24"/>
      <c r="J585" s="24"/>
    </row>
    <row r="586" spans="1:10">
      <c r="A586" s="24"/>
      <c r="B586" s="24"/>
      <c r="C586" s="24"/>
      <c r="I586" s="24"/>
      <c r="J586" s="24"/>
    </row>
    <row r="587" spans="1:10">
      <c r="A587" s="24"/>
      <c r="B587" s="24"/>
      <c r="C587" s="24"/>
      <c r="I587" s="24"/>
      <c r="J587" s="24"/>
    </row>
    <row r="588" spans="1:10">
      <c r="A588" s="24"/>
      <c r="B588" s="24"/>
      <c r="C588" s="24"/>
      <c r="I588" s="24"/>
      <c r="J588" s="24"/>
    </row>
    <row r="589" spans="1:10">
      <c r="A589" s="24"/>
      <c r="B589" s="24"/>
      <c r="C589" s="24"/>
      <c r="I589" s="24"/>
      <c r="J589" s="24"/>
    </row>
    <row r="590" spans="1:10">
      <c r="A590" s="24"/>
      <c r="B590" s="24"/>
      <c r="C590" s="24"/>
      <c r="I590" s="24"/>
      <c r="J590" s="24"/>
    </row>
    <row r="591" spans="1:10">
      <c r="A591" s="24"/>
      <c r="B591" s="24"/>
      <c r="C591" s="24"/>
      <c r="I591" s="24"/>
      <c r="J591" s="24"/>
    </row>
    <row r="592" spans="1:10">
      <c r="A592" s="24"/>
      <c r="B592" s="24"/>
      <c r="C592" s="24"/>
      <c r="I592" s="24"/>
      <c r="J592" s="24"/>
    </row>
    <row r="593" spans="1:10">
      <c r="A593" s="24"/>
      <c r="B593" s="24"/>
      <c r="C593" s="24"/>
      <c r="I593" s="24"/>
      <c r="J593" s="24"/>
    </row>
    <row r="594" spans="1:10">
      <c r="A594" s="24"/>
      <c r="B594" s="24"/>
      <c r="C594" s="24"/>
      <c r="I594" s="24"/>
      <c r="J594" s="24"/>
    </row>
    <row r="595" spans="1:10">
      <c r="A595" s="24"/>
      <c r="B595" s="24"/>
      <c r="C595" s="24"/>
      <c r="I595" s="24"/>
      <c r="J595" s="24"/>
    </row>
    <row r="596" spans="1:10">
      <c r="A596" s="24"/>
      <c r="B596" s="24"/>
      <c r="C596" s="24"/>
      <c r="I596" s="24"/>
      <c r="J596" s="24"/>
    </row>
    <row r="597" spans="1:10">
      <c r="A597" s="24"/>
      <c r="B597" s="24"/>
      <c r="C597" s="24"/>
      <c r="I597" s="24"/>
      <c r="J597" s="24"/>
    </row>
    <row r="598" spans="1:10">
      <c r="A598" s="24"/>
      <c r="B598" s="24"/>
      <c r="C598" s="24"/>
      <c r="I598" s="24"/>
      <c r="J598" s="24"/>
    </row>
    <row r="599" spans="1:10">
      <c r="A599" s="24"/>
      <c r="B599" s="24"/>
      <c r="C599" s="24"/>
      <c r="I599" s="24"/>
      <c r="J599" s="24"/>
    </row>
    <row r="600" spans="1:10">
      <c r="A600" s="24"/>
      <c r="B600" s="24"/>
      <c r="C600" s="24"/>
      <c r="I600" s="24"/>
      <c r="J600" s="24"/>
    </row>
    <row r="601" spans="1:10">
      <c r="A601" s="24"/>
      <c r="B601" s="24"/>
      <c r="C601" s="24"/>
      <c r="I601" s="24"/>
      <c r="J601" s="24"/>
    </row>
    <row r="602" spans="1:10">
      <c r="A602" s="24"/>
      <c r="B602" s="24"/>
      <c r="C602" s="24"/>
      <c r="I602" s="24"/>
      <c r="J602" s="24"/>
    </row>
    <row r="603" spans="1:10">
      <c r="A603" s="24"/>
      <c r="B603" s="24"/>
      <c r="C603" s="24"/>
      <c r="I603" s="24"/>
      <c r="J603" s="24"/>
    </row>
    <row r="604" spans="1:10">
      <c r="A604" s="24"/>
      <c r="B604" s="24"/>
      <c r="C604" s="24"/>
      <c r="I604" s="24"/>
      <c r="J604" s="24"/>
    </row>
    <row r="605" spans="1:10">
      <c r="A605" s="24"/>
      <c r="B605" s="24"/>
      <c r="C605" s="24"/>
      <c r="I605" s="24"/>
      <c r="J605" s="24"/>
    </row>
    <row r="606" spans="1:10">
      <c r="A606" s="24"/>
      <c r="B606" s="24"/>
      <c r="C606" s="24"/>
      <c r="I606" s="24"/>
      <c r="J606" s="24"/>
    </row>
    <row r="607" spans="1:10">
      <c r="A607" s="24"/>
      <c r="B607" s="24"/>
      <c r="C607" s="24"/>
      <c r="I607" s="24"/>
      <c r="J607" s="24"/>
    </row>
    <row r="608" spans="1:10">
      <c r="A608" s="24"/>
      <c r="B608" s="24"/>
      <c r="C608" s="24"/>
      <c r="I608" s="24"/>
      <c r="J608" s="24"/>
    </row>
    <row r="609" spans="1:10">
      <c r="A609" s="24"/>
      <c r="B609" s="24"/>
      <c r="C609" s="24"/>
      <c r="I609" s="24"/>
      <c r="J609" s="24"/>
    </row>
    <row r="610" spans="1:10">
      <c r="A610" s="24"/>
      <c r="B610" s="24"/>
      <c r="C610" s="24"/>
      <c r="I610" s="24"/>
      <c r="J610" s="24"/>
    </row>
    <row r="611" spans="1:10">
      <c r="A611" s="24"/>
      <c r="B611" s="24"/>
      <c r="C611" s="24"/>
      <c r="I611" s="24"/>
      <c r="J611" s="24"/>
    </row>
    <row r="612" spans="1:10">
      <c r="A612" s="24"/>
      <c r="B612" s="24"/>
      <c r="C612" s="24"/>
      <c r="I612" s="24"/>
      <c r="J612" s="24"/>
    </row>
    <row r="613" spans="1:10">
      <c r="A613" s="24"/>
      <c r="B613" s="24"/>
      <c r="C613" s="24"/>
      <c r="I613" s="24"/>
      <c r="J613" s="24"/>
    </row>
    <row r="614" spans="1:10">
      <c r="A614" s="24"/>
      <c r="B614" s="24"/>
      <c r="C614" s="24"/>
      <c r="I614" s="24"/>
      <c r="J614" s="24"/>
    </row>
    <row r="615" spans="1:10">
      <c r="A615" s="24"/>
      <c r="B615" s="24"/>
      <c r="C615" s="24"/>
      <c r="I615" s="24"/>
      <c r="J615" s="24"/>
    </row>
    <row r="616" spans="1:10">
      <c r="A616" s="24"/>
      <c r="B616" s="24"/>
      <c r="C616" s="24"/>
      <c r="I616" s="24"/>
      <c r="J616" s="24"/>
    </row>
    <row r="617" spans="1:10">
      <c r="A617" s="24"/>
      <c r="B617" s="24"/>
      <c r="C617" s="24"/>
      <c r="I617" s="24"/>
      <c r="J617" s="24"/>
    </row>
    <row r="618" spans="1:10">
      <c r="A618" s="24"/>
      <c r="B618" s="24"/>
      <c r="C618" s="24"/>
      <c r="I618" s="24"/>
      <c r="J618" s="24"/>
    </row>
    <row r="619" spans="1:10">
      <c r="A619" s="24"/>
      <c r="B619" s="24"/>
      <c r="C619" s="24"/>
      <c r="I619" s="24"/>
      <c r="J619" s="24"/>
    </row>
    <row r="620" spans="1:10">
      <c r="A620" s="24"/>
      <c r="B620" s="24"/>
      <c r="C620" s="24"/>
      <c r="I620" s="24"/>
      <c r="J620" s="24"/>
    </row>
    <row r="621" spans="1:10">
      <c r="A621" s="24"/>
      <c r="B621" s="24"/>
      <c r="C621" s="24"/>
      <c r="I621" s="24"/>
      <c r="J621" s="24"/>
    </row>
    <row r="622" spans="1:10">
      <c r="A622" s="24"/>
      <c r="B622" s="24"/>
      <c r="C622" s="24"/>
      <c r="I622" s="24"/>
      <c r="J622" s="24"/>
    </row>
    <row r="623" spans="1:10">
      <c r="A623" s="24"/>
      <c r="B623" s="24"/>
      <c r="C623" s="24"/>
      <c r="I623" s="24"/>
      <c r="J623" s="24"/>
    </row>
    <row r="624" spans="1:10">
      <c r="A624" s="24"/>
      <c r="B624" s="24"/>
      <c r="C624" s="24"/>
      <c r="I624" s="24"/>
      <c r="J624" s="24"/>
    </row>
    <row r="625" spans="1:10">
      <c r="A625" s="24"/>
      <c r="B625" s="24"/>
      <c r="C625" s="24"/>
      <c r="I625" s="24"/>
      <c r="J625" s="24"/>
    </row>
    <row r="626" spans="1:10">
      <c r="A626" s="24"/>
      <c r="B626" s="24"/>
      <c r="C626" s="24"/>
      <c r="I626" s="24"/>
      <c r="J626" s="24"/>
    </row>
    <row r="627" spans="1:10">
      <c r="A627" s="24"/>
      <c r="B627" s="24"/>
      <c r="C627" s="24"/>
      <c r="I627" s="24"/>
      <c r="J627" s="24"/>
    </row>
    <row r="628" spans="1:10">
      <c r="A628" s="24"/>
      <c r="B628" s="24"/>
      <c r="C628" s="24"/>
      <c r="I628" s="24"/>
      <c r="J628" s="24"/>
    </row>
    <row r="629" spans="1:10">
      <c r="A629" s="24"/>
      <c r="B629" s="24"/>
      <c r="C629" s="24"/>
      <c r="I629" s="24"/>
      <c r="J629" s="24"/>
    </row>
    <row r="630" spans="1:10">
      <c r="A630" s="24"/>
      <c r="B630" s="24"/>
      <c r="C630" s="24"/>
      <c r="I630" s="24"/>
      <c r="J630" s="24"/>
    </row>
    <row r="631" spans="1:10">
      <c r="A631" s="24"/>
      <c r="B631" s="24"/>
      <c r="C631" s="24"/>
      <c r="I631" s="24"/>
      <c r="J631" s="24"/>
    </row>
    <row r="632" spans="1:10">
      <c r="A632" s="24"/>
      <c r="B632" s="24"/>
      <c r="C632" s="24"/>
      <c r="I632" s="24"/>
      <c r="J632" s="24"/>
    </row>
    <row r="633" spans="1:10">
      <c r="A633" s="24"/>
      <c r="B633" s="24"/>
      <c r="C633" s="24"/>
      <c r="I633" s="24"/>
      <c r="J633" s="24"/>
    </row>
    <row r="634" spans="1:10">
      <c r="A634" s="24"/>
      <c r="B634" s="24"/>
      <c r="C634" s="24"/>
      <c r="I634" s="24"/>
      <c r="J634" s="24"/>
    </row>
    <row r="635" spans="1:10">
      <c r="A635" s="24"/>
      <c r="B635" s="24"/>
      <c r="C635" s="24"/>
      <c r="I635" s="24"/>
      <c r="J635" s="24"/>
    </row>
    <row r="636" spans="1:10">
      <c r="A636" s="24"/>
      <c r="B636" s="24"/>
      <c r="C636" s="24"/>
      <c r="I636" s="24"/>
      <c r="J636" s="24"/>
    </row>
    <row r="637" spans="1:10">
      <c r="A637" s="24"/>
      <c r="B637" s="24"/>
      <c r="C637" s="24"/>
      <c r="I637" s="24"/>
      <c r="J637" s="24"/>
    </row>
    <row r="638" spans="1:10">
      <c r="A638" s="24"/>
      <c r="B638" s="24"/>
      <c r="C638" s="24"/>
      <c r="I638" s="24"/>
      <c r="J638" s="24"/>
    </row>
    <row r="639" spans="1:10">
      <c r="A639" s="24"/>
      <c r="B639" s="24"/>
      <c r="C639" s="24"/>
      <c r="I639" s="24"/>
      <c r="J639" s="24"/>
    </row>
    <row r="640" spans="1:10">
      <c r="A640" s="24"/>
      <c r="B640" s="24"/>
      <c r="C640" s="24"/>
      <c r="I640" s="24"/>
      <c r="J640" s="24"/>
    </row>
    <row r="641" spans="1:10">
      <c r="A641" s="24"/>
      <c r="B641" s="24"/>
      <c r="C641" s="24"/>
      <c r="I641" s="24"/>
      <c r="J641" s="24"/>
    </row>
    <row r="642" spans="1:10">
      <c r="A642" s="24"/>
      <c r="B642" s="24"/>
      <c r="C642" s="24"/>
      <c r="I642" s="24"/>
      <c r="J642" s="24"/>
    </row>
    <row r="643" spans="1:10">
      <c r="A643" s="24"/>
      <c r="B643" s="24"/>
      <c r="C643" s="24"/>
      <c r="I643" s="24"/>
      <c r="J643" s="24"/>
    </row>
    <row r="644" spans="1:10">
      <c r="A644" s="24"/>
      <c r="B644" s="24"/>
      <c r="C644" s="24"/>
      <c r="I644" s="24"/>
      <c r="J644" s="24"/>
    </row>
    <row r="645" spans="1:10">
      <c r="A645" s="24"/>
      <c r="B645" s="24"/>
      <c r="C645" s="24"/>
      <c r="I645" s="24"/>
      <c r="J645" s="24"/>
    </row>
    <row r="646" spans="1:10">
      <c r="A646" s="24"/>
      <c r="B646" s="24"/>
      <c r="C646" s="24"/>
      <c r="I646" s="24"/>
      <c r="J646" s="24"/>
    </row>
    <row r="647" spans="1:10">
      <c r="A647" s="24"/>
      <c r="B647" s="24"/>
      <c r="C647" s="24"/>
      <c r="I647" s="24"/>
      <c r="J647" s="24"/>
    </row>
    <row r="648" spans="1:10">
      <c r="A648" s="24"/>
      <c r="B648" s="24"/>
      <c r="C648" s="24"/>
      <c r="I648" s="24"/>
      <c r="J648" s="24"/>
    </row>
    <row r="649" spans="1:10">
      <c r="A649" s="24"/>
      <c r="B649" s="24"/>
      <c r="C649" s="24"/>
      <c r="I649" s="24"/>
      <c r="J649" s="24"/>
    </row>
    <row r="650" spans="1:10">
      <c r="A650" s="24"/>
      <c r="B650" s="24"/>
      <c r="C650" s="24"/>
      <c r="I650" s="24"/>
      <c r="J650" s="24"/>
    </row>
    <row r="651" spans="1:10">
      <c r="A651" s="24"/>
      <c r="B651" s="24"/>
      <c r="C651" s="24"/>
      <c r="I651" s="24"/>
      <c r="J651" s="24"/>
    </row>
    <row r="652" spans="1:10">
      <c r="A652" s="24"/>
      <c r="B652" s="24"/>
      <c r="C652" s="24"/>
      <c r="I652" s="24"/>
      <c r="J652" s="24"/>
    </row>
    <row r="653" spans="1:10">
      <c r="A653" s="24"/>
      <c r="B653" s="24"/>
      <c r="C653" s="24"/>
      <c r="I653" s="24"/>
      <c r="J653" s="24"/>
    </row>
    <row r="654" spans="1:10">
      <c r="A654" s="24"/>
      <c r="B654" s="24"/>
      <c r="C654" s="24"/>
      <c r="I654" s="24"/>
      <c r="J654" s="24"/>
    </row>
    <row r="655" spans="1:10">
      <c r="A655" s="24"/>
      <c r="B655" s="24"/>
      <c r="C655" s="24"/>
      <c r="I655" s="24"/>
      <c r="J655" s="24"/>
    </row>
    <row r="656" spans="1:10">
      <c r="A656" s="24"/>
      <c r="B656" s="24"/>
      <c r="C656" s="24"/>
      <c r="I656" s="24"/>
      <c r="J656" s="24"/>
    </row>
    <row r="657" spans="1:10">
      <c r="A657" s="24"/>
      <c r="B657" s="24"/>
      <c r="C657" s="24"/>
      <c r="I657" s="24"/>
      <c r="J657" s="24"/>
    </row>
    <row r="658" spans="1:10">
      <c r="A658" s="24"/>
      <c r="B658" s="24"/>
      <c r="C658" s="24"/>
      <c r="I658" s="24"/>
      <c r="J658" s="24"/>
    </row>
    <row r="659" spans="1:10">
      <c r="A659" s="24"/>
      <c r="B659" s="24"/>
      <c r="C659" s="24"/>
      <c r="I659" s="24"/>
      <c r="J659" s="24"/>
    </row>
    <row r="660" spans="1:10">
      <c r="A660" s="24"/>
      <c r="B660" s="24"/>
      <c r="C660" s="24"/>
      <c r="I660" s="24"/>
      <c r="J660" s="24"/>
    </row>
    <row r="661" spans="1:10">
      <c r="A661" s="24"/>
      <c r="B661" s="24"/>
      <c r="C661" s="24"/>
      <c r="I661" s="24"/>
      <c r="J661" s="24"/>
    </row>
    <row r="662" spans="1:10">
      <c r="A662" s="24"/>
      <c r="B662" s="24"/>
      <c r="C662" s="24"/>
      <c r="I662" s="24"/>
      <c r="J662" s="24"/>
    </row>
    <row r="663" spans="1:10">
      <c r="A663" s="24"/>
      <c r="B663" s="24"/>
      <c r="C663" s="24"/>
      <c r="I663" s="24"/>
      <c r="J663" s="24"/>
    </row>
    <row r="664" spans="1:10">
      <c r="A664" s="24"/>
      <c r="B664" s="24"/>
      <c r="C664" s="24"/>
      <c r="I664" s="24"/>
      <c r="J664" s="24"/>
    </row>
    <row r="665" spans="1:10">
      <c r="A665" s="24"/>
      <c r="B665" s="24"/>
      <c r="C665" s="24"/>
      <c r="I665" s="24"/>
      <c r="J665" s="24"/>
    </row>
    <row r="666" spans="1:10">
      <c r="A666" s="24"/>
      <c r="B666" s="24"/>
      <c r="C666" s="24"/>
      <c r="I666" s="24"/>
      <c r="J666" s="24"/>
    </row>
    <row r="667" spans="1:10">
      <c r="A667" s="24"/>
      <c r="B667" s="24"/>
      <c r="C667" s="24"/>
      <c r="I667" s="24"/>
      <c r="J667" s="24"/>
    </row>
    <row r="668" spans="1:10">
      <c r="A668" s="24"/>
      <c r="B668" s="24"/>
      <c r="C668" s="24"/>
      <c r="I668" s="24"/>
      <c r="J668" s="24"/>
    </row>
    <row r="669" spans="1:10">
      <c r="A669" s="24"/>
      <c r="B669" s="24"/>
      <c r="C669" s="24"/>
      <c r="I669" s="24"/>
      <c r="J669" s="24"/>
    </row>
    <row r="670" spans="1:10">
      <c r="A670" s="24"/>
      <c r="B670" s="24"/>
      <c r="C670" s="24"/>
      <c r="I670" s="24"/>
      <c r="J670" s="24"/>
    </row>
    <row r="671" spans="1:10">
      <c r="A671" s="24"/>
      <c r="B671" s="24"/>
      <c r="C671" s="24"/>
      <c r="I671" s="24"/>
      <c r="J671" s="24"/>
    </row>
    <row r="672" spans="1:10">
      <c r="A672" s="24"/>
      <c r="B672" s="24"/>
      <c r="C672" s="24"/>
      <c r="I672" s="24"/>
      <c r="J672" s="24"/>
    </row>
    <row r="673" spans="1:10">
      <c r="A673" s="24"/>
      <c r="B673" s="24"/>
      <c r="C673" s="24"/>
      <c r="I673" s="24"/>
      <c r="J673" s="24"/>
    </row>
    <row r="674" spans="1:10">
      <c r="A674" s="24"/>
      <c r="B674" s="24"/>
      <c r="C674" s="24"/>
      <c r="I674" s="24"/>
      <c r="J674" s="24"/>
    </row>
    <row r="675" spans="1:10">
      <c r="A675" s="24"/>
      <c r="B675" s="24"/>
      <c r="C675" s="24"/>
      <c r="I675" s="24"/>
      <c r="J675" s="24"/>
    </row>
    <row r="676" spans="1:10">
      <c r="A676" s="24"/>
      <c r="B676" s="24"/>
      <c r="C676" s="24"/>
      <c r="I676" s="24"/>
      <c r="J676" s="24"/>
    </row>
    <row r="677" spans="1:10">
      <c r="A677" s="24"/>
      <c r="B677" s="24"/>
      <c r="C677" s="24"/>
      <c r="I677" s="24"/>
      <c r="J677" s="24"/>
    </row>
    <row r="678" spans="1:10">
      <c r="A678" s="24"/>
      <c r="B678" s="24"/>
      <c r="C678" s="24"/>
      <c r="I678" s="24"/>
      <c r="J678" s="24"/>
    </row>
    <row r="679" spans="1:10">
      <c r="A679" s="24"/>
      <c r="B679" s="24"/>
      <c r="C679" s="24"/>
      <c r="I679" s="24"/>
      <c r="J679" s="24"/>
    </row>
    <row r="680" spans="1:10">
      <c r="A680" s="24"/>
      <c r="B680" s="24"/>
      <c r="C680" s="24"/>
      <c r="I680" s="24"/>
      <c r="J680" s="24"/>
    </row>
    <row r="681" spans="1:10">
      <c r="A681" s="24"/>
      <c r="B681" s="24"/>
      <c r="C681" s="24"/>
      <c r="I681" s="24"/>
      <c r="J681" s="24"/>
    </row>
    <row r="682" spans="1:10">
      <c r="A682" s="24"/>
      <c r="B682" s="24"/>
      <c r="C682" s="24"/>
      <c r="I682" s="24"/>
      <c r="J682" s="24"/>
    </row>
    <row r="683" spans="1:10">
      <c r="A683" s="24"/>
      <c r="B683" s="24"/>
      <c r="C683" s="24"/>
      <c r="I683" s="24"/>
      <c r="J683" s="24"/>
    </row>
    <row r="684" spans="1:10">
      <c r="A684" s="24"/>
      <c r="B684" s="24"/>
      <c r="C684" s="24"/>
      <c r="I684" s="24"/>
      <c r="J684" s="24"/>
    </row>
    <row r="685" spans="1:10">
      <c r="A685" s="24"/>
      <c r="B685" s="24"/>
      <c r="C685" s="24"/>
      <c r="I685" s="24"/>
      <c r="J685" s="24"/>
    </row>
    <row r="686" spans="1:10">
      <c r="A686" s="24"/>
      <c r="B686" s="24"/>
      <c r="C686" s="24"/>
      <c r="I686" s="24"/>
      <c r="J686" s="24"/>
    </row>
    <row r="687" spans="1:10">
      <c r="A687" s="24"/>
      <c r="B687" s="24"/>
      <c r="C687" s="24"/>
      <c r="I687" s="24"/>
      <c r="J687" s="24"/>
    </row>
    <row r="688" spans="1:10">
      <c r="A688" s="24"/>
      <c r="B688" s="24"/>
      <c r="C688" s="24"/>
      <c r="I688" s="24"/>
      <c r="J688" s="24"/>
    </row>
    <row r="689" spans="1:10">
      <c r="A689" s="24"/>
      <c r="B689" s="24"/>
      <c r="C689" s="24"/>
      <c r="I689" s="24"/>
      <c r="J689" s="24"/>
    </row>
    <row r="690" spans="1:10">
      <c r="A690" s="24"/>
      <c r="B690" s="24"/>
      <c r="C690" s="24"/>
      <c r="I690" s="24"/>
      <c r="J690" s="24"/>
    </row>
    <row r="691" spans="1:10">
      <c r="A691" s="24"/>
      <c r="B691" s="24"/>
      <c r="C691" s="24"/>
      <c r="I691" s="24"/>
      <c r="J691" s="24"/>
    </row>
    <row r="692" spans="1:10">
      <c r="A692" s="24"/>
      <c r="B692" s="24"/>
      <c r="C692" s="24"/>
      <c r="I692" s="24"/>
      <c r="J692" s="24"/>
    </row>
    <row r="693" spans="1:10">
      <c r="A693" s="24"/>
      <c r="B693" s="24"/>
      <c r="C693" s="24"/>
      <c r="I693" s="24"/>
      <c r="J693" s="24"/>
    </row>
    <row r="694" spans="1:10">
      <c r="A694" s="24"/>
      <c r="B694" s="24"/>
      <c r="C694" s="24"/>
      <c r="I694" s="24"/>
      <c r="J694" s="24"/>
    </row>
    <row r="695" spans="1:10">
      <c r="A695" s="24"/>
      <c r="B695" s="24"/>
      <c r="C695" s="24"/>
      <c r="I695" s="24"/>
      <c r="J695" s="24"/>
    </row>
    <row r="696" spans="1:10">
      <c r="A696" s="24"/>
      <c r="B696" s="24"/>
      <c r="C696" s="24"/>
      <c r="I696" s="24"/>
      <c r="J696" s="24"/>
    </row>
    <row r="697" spans="1:10">
      <c r="A697" s="24"/>
      <c r="B697" s="24"/>
      <c r="C697" s="24"/>
      <c r="I697" s="24"/>
      <c r="J697" s="24"/>
    </row>
    <row r="698" spans="1:10">
      <c r="A698" s="24"/>
      <c r="B698" s="24"/>
      <c r="C698" s="24"/>
      <c r="I698" s="24"/>
      <c r="J698" s="24"/>
    </row>
    <row r="699" spans="1:10">
      <c r="A699" s="24"/>
      <c r="B699" s="24"/>
      <c r="C699" s="24"/>
      <c r="I699" s="24"/>
      <c r="J699" s="24"/>
    </row>
    <row r="700" spans="1:10">
      <c r="A700" s="24"/>
      <c r="B700" s="24"/>
      <c r="C700" s="24"/>
      <c r="I700" s="24"/>
      <c r="J700" s="24"/>
    </row>
    <row r="701" spans="1:10">
      <c r="A701" s="24"/>
      <c r="B701" s="24"/>
      <c r="C701" s="24"/>
      <c r="I701" s="24"/>
      <c r="J701" s="24"/>
    </row>
    <row r="702" spans="1:10">
      <c r="A702" s="24"/>
      <c r="B702" s="24"/>
      <c r="C702" s="24"/>
      <c r="I702" s="24"/>
      <c r="J702" s="24"/>
    </row>
    <row r="703" spans="1:10">
      <c r="A703" s="24"/>
      <c r="B703" s="24"/>
      <c r="C703" s="24"/>
      <c r="I703" s="24"/>
      <c r="J703" s="24"/>
    </row>
    <row r="704" spans="1:10">
      <c r="A704" s="24"/>
      <c r="B704" s="24"/>
      <c r="C704" s="24"/>
      <c r="I704" s="24"/>
      <c r="J704" s="24"/>
    </row>
    <row r="705" spans="1:10">
      <c r="A705" s="24"/>
      <c r="B705" s="24"/>
      <c r="C705" s="24"/>
      <c r="I705" s="24"/>
      <c r="J705" s="24"/>
    </row>
    <row r="706" spans="1:10">
      <c r="A706" s="24"/>
      <c r="B706" s="24"/>
      <c r="C706" s="24"/>
      <c r="I706" s="24"/>
      <c r="J706" s="24"/>
    </row>
    <row r="707" spans="1:10">
      <c r="A707" s="24"/>
      <c r="B707" s="24"/>
      <c r="C707" s="24"/>
      <c r="I707" s="24"/>
      <c r="J707" s="24"/>
    </row>
    <row r="708" spans="1:10">
      <c r="A708" s="24"/>
      <c r="B708" s="24"/>
      <c r="C708" s="24"/>
      <c r="I708" s="24"/>
      <c r="J708" s="24"/>
    </row>
    <row r="709" spans="1:10">
      <c r="A709" s="24"/>
      <c r="B709" s="24"/>
      <c r="C709" s="24"/>
      <c r="I709" s="24"/>
      <c r="J709" s="24"/>
    </row>
    <row r="710" spans="1:10">
      <c r="A710" s="24"/>
      <c r="B710" s="24"/>
      <c r="C710" s="24"/>
      <c r="I710" s="24"/>
      <c r="J710" s="24"/>
    </row>
    <row r="711" spans="1:10">
      <c r="A711" s="24"/>
      <c r="B711" s="24"/>
      <c r="C711" s="24"/>
      <c r="I711" s="24"/>
      <c r="J711" s="24"/>
    </row>
    <row r="712" spans="1:10">
      <c r="A712" s="24"/>
      <c r="B712" s="24"/>
      <c r="C712" s="24"/>
      <c r="I712" s="24"/>
      <c r="J712" s="24"/>
    </row>
    <row r="713" spans="1:10">
      <c r="A713" s="24"/>
      <c r="B713" s="24"/>
      <c r="C713" s="24"/>
      <c r="I713" s="24"/>
      <c r="J713" s="24"/>
    </row>
    <row r="714" spans="1:10">
      <c r="A714" s="24"/>
      <c r="B714" s="24"/>
      <c r="C714" s="24"/>
      <c r="I714" s="24"/>
      <c r="J714" s="24"/>
    </row>
    <row r="715" spans="1:10">
      <c r="A715" s="24"/>
      <c r="B715" s="24"/>
      <c r="C715" s="24"/>
      <c r="I715" s="24"/>
      <c r="J715" s="24"/>
    </row>
    <row r="716" spans="1:10">
      <c r="A716" s="24"/>
      <c r="B716" s="24"/>
      <c r="C716" s="24"/>
      <c r="I716" s="24"/>
      <c r="J716" s="24"/>
    </row>
    <row r="717" spans="1:10">
      <c r="A717" s="24"/>
      <c r="B717" s="24"/>
      <c r="C717" s="24"/>
      <c r="I717" s="24"/>
      <c r="J717" s="24"/>
    </row>
    <row r="718" spans="1:10">
      <c r="A718" s="24"/>
      <c r="B718" s="24"/>
      <c r="C718" s="24"/>
      <c r="I718" s="24"/>
      <c r="J718" s="24"/>
    </row>
    <row r="719" spans="1:10">
      <c r="A719" s="24"/>
      <c r="B719" s="24"/>
      <c r="C719" s="24"/>
      <c r="I719" s="24"/>
      <c r="J719" s="24"/>
    </row>
    <row r="720" spans="1:10">
      <c r="A720" s="24"/>
      <c r="B720" s="24"/>
      <c r="C720" s="24"/>
      <c r="I720" s="24"/>
      <c r="J720" s="24"/>
    </row>
    <row r="721" spans="1:10">
      <c r="A721" s="24"/>
      <c r="B721" s="24"/>
      <c r="C721" s="24"/>
      <c r="I721" s="24"/>
      <c r="J721" s="24"/>
    </row>
    <row r="722" spans="1:10">
      <c r="A722" s="24"/>
      <c r="B722" s="24"/>
      <c r="C722" s="24"/>
      <c r="I722" s="24"/>
      <c r="J722" s="24"/>
    </row>
    <row r="723" spans="1:10">
      <c r="A723" s="24"/>
      <c r="B723" s="24"/>
      <c r="C723" s="24"/>
      <c r="I723" s="24"/>
      <c r="J723" s="24"/>
    </row>
    <row r="724" spans="1:10">
      <c r="A724" s="24"/>
      <c r="B724" s="24"/>
      <c r="C724" s="24"/>
      <c r="I724" s="24"/>
      <c r="J724" s="24"/>
    </row>
    <row r="725" spans="1:10">
      <c r="A725" s="24"/>
      <c r="B725" s="24"/>
      <c r="C725" s="24"/>
      <c r="I725" s="24"/>
      <c r="J725" s="24"/>
    </row>
    <row r="726" spans="1:10">
      <c r="A726" s="24"/>
      <c r="B726" s="24"/>
      <c r="C726" s="24"/>
      <c r="I726" s="24"/>
      <c r="J726" s="24"/>
    </row>
    <row r="727" spans="1:10">
      <c r="A727" s="24"/>
      <c r="B727" s="24"/>
      <c r="C727" s="24"/>
      <c r="I727" s="24"/>
      <c r="J727" s="24"/>
    </row>
    <row r="728" spans="1:10">
      <c r="A728" s="24"/>
      <c r="B728" s="24"/>
      <c r="C728" s="24"/>
      <c r="I728" s="24"/>
      <c r="J728" s="24"/>
    </row>
    <row r="729" spans="1:10">
      <c r="A729" s="24"/>
      <c r="B729" s="24"/>
      <c r="C729" s="24"/>
      <c r="I729" s="24"/>
      <c r="J729" s="24"/>
    </row>
    <row r="730" spans="1:10">
      <c r="A730" s="24"/>
      <c r="B730" s="24"/>
      <c r="C730" s="24"/>
      <c r="I730" s="24"/>
      <c r="J730" s="24"/>
    </row>
    <row r="731" spans="1:10">
      <c r="A731" s="24"/>
      <c r="B731" s="24"/>
      <c r="C731" s="24"/>
      <c r="I731" s="24"/>
      <c r="J731" s="24"/>
    </row>
    <row r="732" spans="1:10">
      <c r="A732" s="24"/>
      <c r="B732" s="24"/>
      <c r="C732" s="24"/>
      <c r="I732" s="24"/>
      <c r="J732" s="24"/>
    </row>
    <row r="733" spans="1:10">
      <c r="A733" s="24"/>
      <c r="B733" s="24"/>
      <c r="C733" s="24"/>
      <c r="I733" s="24"/>
      <c r="J733" s="24"/>
    </row>
    <row r="734" spans="1:10">
      <c r="A734" s="24"/>
      <c r="B734" s="24"/>
      <c r="C734" s="24"/>
      <c r="I734" s="24"/>
      <c r="J734" s="24"/>
    </row>
    <row r="735" spans="1:10">
      <c r="A735" s="24"/>
      <c r="B735" s="24"/>
      <c r="C735" s="24"/>
      <c r="I735" s="24"/>
      <c r="J735" s="24"/>
    </row>
    <row r="736" spans="1:10">
      <c r="A736" s="24"/>
      <c r="B736" s="24"/>
      <c r="C736" s="24"/>
      <c r="I736" s="24"/>
      <c r="J736" s="24"/>
    </row>
    <row r="737" spans="1:10">
      <c r="A737" s="24"/>
      <c r="B737" s="24"/>
      <c r="C737" s="24"/>
      <c r="I737" s="24"/>
      <c r="J737" s="24"/>
    </row>
    <row r="738" spans="1:10">
      <c r="A738" s="24"/>
      <c r="B738" s="24"/>
      <c r="C738" s="24"/>
      <c r="I738" s="24"/>
      <c r="J738" s="24"/>
    </row>
    <row r="739" spans="1:10">
      <c r="A739" s="24"/>
      <c r="B739" s="24"/>
      <c r="C739" s="24"/>
      <c r="I739" s="24"/>
      <c r="J739" s="24"/>
    </row>
    <row r="740" spans="1:10">
      <c r="A740" s="24"/>
      <c r="B740" s="24"/>
      <c r="C740" s="24"/>
      <c r="I740" s="24"/>
      <c r="J740" s="24"/>
    </row>
    <row r="741" spans="1:10">
      <c r="A741" s="24"/>
      <c r="B741" s="24"/>
      <c r="C741" s="24"/>
      <c r="I741" s="24"/>
      <c r="J741" s="24"/>
    </row>
    <row r="742" spans="1:10">
      <c r="A742" s="24"/>
      <c r="B742" s="24"/>
      <c r="C742" s="24"/>
      <c r="I742" s="24"/>
      <c r="J742" s="24"/>
    </row>
    <row r="743" spans="1:10">
      <c r="A743" s="24"/>
      <c r="B743" s="24"/>
      <c r="C743" s="24"/>
      <c r="I743" s="24"/>
      <c r="J743" s="24"/>
    </row>
    <row r="744" spans="1:10">
      <c r="A744" s="24"/>
      <c r="B744" s="24"/>
      <c r="C744" s="24"/>
      <c r="I744" s="24"/>
      <c r="J744" s="24"/>
    </row>
    <row r="745" spans="1:10">
      <c r="A745" s="24"/>
      <c r="B745" s="24"/>
      <c r="C745" s="24"/>
      <c r="I745" s="24"/>
      <c r="J745" s="24"/>
    </row>
    <row r="746" spans="1:10">
      <c r="A746" s="24"/>
      <c r="B746" s="24"/>
      <c r="C746" s="24"/>
      <c r="I746" s="24"/>
      <c r="J746" s="24"/>
    </row>
    <row r="747" spans="1:10">
      <c r="A747" s="24"/>
      <c r="B747" s="24"/>
      <c r="C747" s="24"/>
      <c r="I747" s="24"/>
      <c r="J747" s="24"/>
    </row>
    <row r="748" spans="1:10">
      <c r="A748" s="24"/>
      <c r="B748" s="24"/>
      <c r="C748" s="24"/>
      <c r="I748" s="24"/>
      <c r="J748" s="24"/>
    </row>
    <row r="749" spans="1:10">
      <c r="A749" s="24"/>
      <c r="B749" s="24"/>
      <c r="C749" s="24"/>
      <c r="I749" s="24"/>
      <c r="J749" s="24"/>
    </row>
    <row r="750" spans="1:10">
      <c r="A750" s="24"/>
      <c r="B750" s="24"/>
      <c r="C750" s="24"/>
      <c r="I750" s="24"/>
      <c r="J750" s="24"/>
    </row>
    <row r="751" spans="1:10">
      <c r="A751" s="24"/>
      <c r="B751" s="24"/>
      <c r="C751" s="24"/>
      <c r="I751" s="24"/>
      <c r="J751" s="24"/>
    </row>
    <row r="752" spans="1:10">
      <c r="A752" s="24"/>
      <c r="B752" s="24"/>
      <c r="C752" s="24"/>
      <c r="I752" s="24"/>
      <c r="J752" s="24"/>
    </row>
    <row r="753" spans="1:10">
      <c r="A753" s="24"/>
      <c r="B753" s="24"/>
      <c r="C753" s="24"/>
      <c r="I753" s="24"/>
      <c r="J753" s="24"/>
    </row>
    <row r="754" spans="1:10">
      <c r="A754" s="24"/>
      <c r="B754" s="24"/>
      <c r="C754" s="24"/>
      <c r="I754" s="24"/>
      <c r="J754" s="24"/>
    </row>
    <row r="755" spans="1:10">
      <c r="A755" s="24"/>
      <c r="B755" s="24"/>
      <c r="C755" s="24"/>
      <c r="I755" s="24"/>
      <c r="J755" s="24"/>
    </row>
    <row r="756" spans="1:10">
      <c r="A756" s="24"/>
      <c r="B756" s="24"/>
      <c r="C756" s="24"/>
      <c r="I756" s="24"/>
      <c r="J756" s="24"/>
    </row>
    <row r="757" spans="1:10">
      <c r="A757" s="24"/>
      <c r="B757" s="24"/>
      <c r="C757" s="24"/>
      <c r="I757" s="24"/>
      <c r="J757" s="24"/>
    </row>
    <row r="758" spans="1:10">
      <c r="A758" s="24"/>
      <c r="B758" s="24"/>
      <c r="C758" s="24"/>
      <c r="I758" s="24"/>
      <c r="J758" s="24"/>
    </row>
    <row r="759" spans="1:10">
      <c r="A759" s="24"/>
      <c r="B759" s="24"/>
      <c r="C759" s="24"/>
      <c r="I759" s="24"/>
      <c r="J759" s="24"/>
    </row>
    <row r="760" spans="1:10">
      <c r="A760" s="24"/>
      <c r="B760" s="24"/>
      <c r="C760" s="24"/>
      <c r="I760" s="24"/>
      <c r="J760" s="24"/>
    </row>
    <row r="761" spans="1:10">
      <c r="A761" s="24"/>
      <c r="B761" s="24"/>
      <c r="C761" s="24"/>
      <c r="I761" s="24"/>
      <c r="J761" s="24"/>
    </row>
    <row r="762" spans="1:10">
      <c r="A762" s="24"/>
      <c r="B762" s="24"/>
      <c r="C762" s="24"/>
      <c r="I762" s="24"/>
      <c r="J762" s="24"/>
    </row>
    <row r="763" spans="1:10">
      <c r="A763" s="24"/>
      <c r="B763" s="24"/>
      <c r="C763" s="24"/>
      <c r="I763" s="24"/>
      <c r="J763" s="24"/>
    </row>
    <row r="764" spans="1:10">
      <c r="A764" s="24"/>
      <c r="B764" s="24"/>
      <c r="C764" s="24"/>
      <c r="I764" s="24"/>
      <c r="J764" s="24"/>
    </row>
    <row r="765" spans="1:10">
      <c r="A765" s="24"/>
      <c r="B765" s="24"/>
      <c r="C765" s="24"/>
      <c r="I765" s="24"/>
      <c r="J765" s="24"/>
    </row>
    <row r="766" spans="1:10">
      <c r="A766" s="24"/>
      <c r="B766" s="24"/>
      <c r="C766" s="24"/>
      <c r="I766" s="24"/>
      <c r="J766" s="24"/>
    </row>
    <row r="767" spans="1:10">
      <c r="A767" s="24"/>
      <c r="B767" s="24"/>
      <c r="C767" s="24"/>
      <c r="I767" s="24"/>
      <c r="J767" s="24"/>
    </row>
    <row r="768" spans="1:10">
      <c r="A768" s="24"/>
      <c r="B768" s="24"/>
      <c r="C768" s="24"/>
      <c r="I768" s="24"/>
      <c r="J768" s="24"/>
    </row>
    <row r="769" spans="1:10">
      <c r="A769" s="24"/>
      <c r="B769" s="24"/>
      <c r="C769" s="24"/>
      <c r="I769" s="24"/>
      <c r="J769" s="24"/>
    </row>
    <row r="770" spans="1:10">
      <c r="A770" s="24"/>
      <c r="B770" s="24"/>
      <c r="C770" s="24"/>
      <c r="I770" s="24"/>
      <c r="J770" s="24"/>
    </row>
    <row r="771" spans="1:10">
      <c r="A771" s="24"/>
      <c r="B771" s="24"/>
      <c r="C771" s="24"/>
      <c r="I771" s="24"/>
      <c r="J771" s="24"/>
    </row>
    <row r="772" spans="1:10">
      <c r="A772" s="24"/>
      <c r="B772" s="24"/>
      <c r="C772" s="24"/>
      <c r="I772" s="24"/>
      <c r="J772" s="24"/>
    </row>
    <row r="773" spans="1:10">
      <c r="A773" s="24"/>
      <c r="B773" s="24"/>
      <c r="C773" s="24"/>
      <c r="I773" s="24"/>
      <c r="J773" s="24"/>
    </row>
    <row r="774" spans="1:10">
      <c r="A774" s="24"/>
      <c r="B774" s="24"/>
      <c r="C774" s="24"/>
      <c r="I774" s="24"/>
      <c r="J774" s="24"/>
    </row>
    <row r="775" spans="1:10">
      <c r="A775" s="24"/>
      <c r="B775" s="24"/>
      <c r="C775" s="24"/>
      <c r="I775" s="24"/>
      <c r="J775" s="24"/>
    </row>
    <row r="776" spans="1:10">
      <c r="A776" s="24"/>
      <c r="B776" s="24"/>
      <c r="C776" s="24"/>
      <c r="I776" s="24"/>
      <c r="J776" s="24"/>
    </row>
    <row r="777" spans="1:10">
      <c r="A777" s="24"/>
      <c r="B777" s="24"/>
      <c r="C777" s="24"/>
      <c r="I777" s="24"/>
      <c r="J777" s="24"/>
    </row>
    <row r="778" spans="1:10">
      <c r="A778" s="24"/>
      <c r="B778" s="24"/>
      <c r="C778" s="24"/>
      <c r="I778" s="24"/>
      <c r="J778" s="24"/>
    </row>
    <row r="779" spans="1:10">
      <c r="A779" s="24"/>
      <c r="B779" s="24"/>
      <c r="C779" s="24"/>
      <c r="I779" s="24"/>
      <c r="J779" s="24"/>
    </row>
    <row r="780" spans="1:10">
      <c r="A780" s="24"/>
      <c r="B780" s="24"/>
      <c r="C780" s="24"/>
      <c r="I780" s="24"/>
      <c r="J780" s="24"/>
    </row>
    <row r="781" spans="1:10">
      <c r="A781" s="24"/>
      <c r="B781" s="24"/>
      <c r="C781" s="24"/>
      <c r="I781" s="24"/>
      <c r="J781" s="24"/>
    </row>
    <row r="782" spans="1:10">
      <c r="A782" s="24"/>
      <c r="B782" s="24"/>
      <c r="C782" s="24"/>
      <c r="I782" s="24"/>
      <c r="J782" s="24"/>
    </row>
    <row r="783" spans="1:10">
      <c r="A783" s="24"/>
      <c r="B783" s="24"/>
      <c r="C783" s="24"/>
      <c r="I783" s="24"/>
      <c r="J783" s="24"/>
    </row>
    <row r="784" spans="1:10">
      <c r="A784" s="24"/>
      <c r="B784" s="24"/>
      <c r="C784" s="24"/>
      <c r="I784" s="24"/>
      <c r="J784" s="24"/>
    </row>
    <row r="785" spans="1:10">
      <c r="A785" s="24"/>
      <c r="B785" s="24"/>
      <c r="C785" s="24"/>
      <c r="I785" s="24"/>
      <c r="J785" s="24"/>
    </row>
    <row r="786" spans="1:10">
      <c r="A786" s="24"/>
      <c r="B786" s="24"/>
      <c r="C786" s="24"/>
      <c r="I786" s="24"/>
      <c r="J786" s="24"/>
    </row>
    <row r="787" spans="1:10">
      <c r="A787" s="24"/>
      <c r="B787" s="24"/>
      <c r="C787" s="24"/>
      <c r="I787" s="24"/>
      <c r="J787" s="24"/>
    </row>
    <row r="788" spans="1:10">
      <c r="A788" s="24"/>
      <c r="B788" s="24"/>
      <c r="C788" s="24"/>
      <c r="I788" s="24"/>
      <c r="J788" s="24"/>
    </row>
    <row r="789" spans="1:10">
      <c r="A789" s="24"/>
      <c r="B789" s="24"/>
      <c r="C789" s="24"/>
      <c r="I789" s="24"/>
      <c r="J789" s="24"/>
    </row>
    <row r="790" spans="1:10">
      <c r="A790" s="24"/>
      <c r="B790" s="24"/>
      <c r="C790" s="24"/>
      <c r="I790" s="24"/>
      <c r="J790" s="24"/>
    </row>
    <row r="791" spans="1:10">
      <c r="A791" s="24"/>
      <c r="B791" s="24"/>
      <c r="C791" s="24"/>
      <c r="I791" s="24"/>
      <c r="J791" s="24"/>
    </row>
    <row r="792" spans="1:10">
      <c r="A792" s="24"/>
      <c r="B792" s="24"/>
      <c r="C792" s="24"/>
      <c r="I792" s="24"/>
      <c r="J792" s="24"/>
    </row>
    <row r="793" spans="1:10">
      <c r="A793" s="24"/>
      <c r="B793" s="24"/>
      <c r="C793" s="24"/>
      <c r="I793" s="24"/>
      <c r="J793" s="24"/>
    </row>
    <row r="794" spans="1:10">
      <c r="A794" s="24"/>
      <c r="B794" s="24"/>
      <c r="C794" s="24"/>
      <c r="I794" s="24"/>
      <c r="J794" s="24"/>
    </row>
    <row r="795" spans="1:10">
      <c r="A795" s="24"/>
      <c r="B795" s="24"/>
      <c r="C795" s="24"/>
      <c r="I795" s="24"/>
      <c r="J795" s="24"/>
    </row>
    <row r="796" spans="1:10">
      <c r="A796" s="24"/>
      <c r="B796" s="24"/>
      <c r="C796" s="24"/>
      <c r="I796" s="24"/>
      <c r="J796" s="24"/>
    </row>
    <row r="797" spans="1:10">
      <c r="A797" s="24"/>
      <c r="B797" s="24"/>
      <c r="C797" s="24"/>
      <c r="I797" s="24"/>
      <c r="J797" s="24"/>
    </row>
    <row r="798" spans="1:10">
      <c r="A798" s="24"/>
      <c r="B798" s="24"/>
      <c r="C798" s="24"/>
      <c r="I798" s="24"/>
      <c r="J798" s="24"/>
    </row>
    <row r="799" spans="1:10">
      <c r="A799" s="24"/>
      <c r="B799" s="24"/>
      <c r="C799" s="24"/>
      <c r="I799" s="24"/>
      <c r="J799" s="24"/>
    </row>
    <row r="800" spans="1:10">
      <c r="A800" s="24"/>
      <c r="B800" s="24"/>
      <c r="C800" s="24"/>
      <c r="I800" s="24"/>
      <c r="J800" s="24"/>
    </row>
    <row r="801" spans="1:10">
      <c r="A801" s="24"/>
      <c r="B801" s="24"/>
      <c r="C801" s="24"/>
      <c r="I801" s="24"/>
      <c r="J801" s="24"/>
    </row>
    <row r="802" spans="1:10">
      <c r="A802" s="24"/>
      <c r="B802" s="24"/>
      <c r="C802" s="24"/>
      <c r="I802" s="24"/>
      <c r="J802" s="24"/>
    </row>
    <row r="803" spans="1:10">
      <c r="A803" s="24"/>
      <c r="B803" s="24"/>
      <c r="C803" s="24"/>
      <c r="I803" s="24"/>
      <c r="J803" s="24"/>
    </row>
    <row r="804" spans="1:10">
      <c r="A804" s="24"/>
      <c r="B804" s="24"/>
      <c r="C804" s="24"/>
      <c r="I804" s="24"/>
      <c r="J804" s="24"/>
    </row>
    <row r="805" spans="1:10">
      <c r="A805" s="24"/>
      <c r="B805" s="24"/>
      <c r="C805" s="24"/>
      <c r="I805" s="24"/>
      <c r="J805" s="24"/>
    </row>
    <row r="806" spans="1:10">
      <c r="A806" s="24"/>
      <c r="B806" s="24"/>
      <c r="C806" s="24"/>
      <c r="I806" s="24"/>
      <c r="J806" s="24"/>
    </row>
    <row r="807" spans="1:10">
      <c r="A807" s="24"/>
      <c r="B807" s="24"/>
      <c r="C807" s="24"/>
      <c r="I807" s="24"/>
      <c r="J807" s="24"/>
    </row>
    <row r="808" spans="1:10">
      <c r="A808" s="24"/>
      <c r="B808" s="24"/>
      <c r="C808" s="24"/>
      <c r="I808" s="24"/>
      <c r="J808" s="24"/>
    </row>
    <row r="809" spans="1:10">
      <c r="A809" s="24"/>
      <c r="B809" s="24"/>
      <c r="C809" s="24"/>
      <c r="I809" s="24"/>
      <c r="J809" s="24"/>
    </row>
    <row r="810" spans="1:10">
      <c r="A810" s="24"/>
      <c r="B810" s="24"/>
      <c r="C810" s="24"/>
      <c r="I810" s="24"/>
      <c r="J810" s="24"/>
    </row>
    <row r="811" spans="1:10">
      <c r="A811" s="24"/>
      <c r="B811" s="24"/>
      <c r="C811" s="24"/>
      <c r="I811" s="24"/>
      <c r="J811" s="24"/>
    </row>
    <row r="812" spans="1:10">
      <c r="A812" s="24"/>
      <c r="B812" s="24"/>
      <c r="C812" s="24"/>
      <c r="I812" s="24"/>
      <c r="J812" s="24"/>
    </row>
    <row r="813" spans="1:10">
      <c r="A813" s="24"/>
      <c r="B813" s="24"/>
      <c r="C813" s="24"/>
      <c r="I813" s="24"/>
      <c r="J813" s="24"/>
    </row>
    <row r="814" spans="1:10">
      <c r="A814" s="24"/>
      <c r="B814" s="24"/>
      <c r="C814" s="24"/>
      <c r="I814" s="24"/>
      <c r="J814" s="24"/>
    </row>
    <row r="815" spans="1:10">
      <c r="A815" s="24"/>
      <c r="B815" s="24"/>
      <c r="C815" s="24"/>
      <c r="I815" s="24"/>
      <c r="J815" s="24"/>
    </row>
    <row r="816" spans="1:10">
      <c r="A816" s="24"/>
      <c r="B816" s="24"/>
      <c r="C816" s="24"/>
      <c r="I816" s="24"/>
      <c r="J816" s="24"/>
    </row>
    <row r="817" spans="1:10">
      <c r="A817" s="24"/>
      <c r="B817" s="24"/>
      <c r="C817" s="24"/>
      <c r="I817" s="24"/>
      <c r="J817" s="24"/>
    </row>
    <row r="818" spans="1:10">
      <c r="A818" s="24"/>
      <c r="B818" s="24"/>
      <c r="C818" s="24"/>
      <c r="I818" s="24"/>
      <c r="J818" s="24"/>
    </row>
    <row r="819" spans="1:10">
      <c r="A819" s="24"/>
      <c r="B819" s="24"/>
      <c r="C819" s="24"/>
      <c r="I819" s="24"/>
      <c r="J819" s="24"/>
    </row>
    <row r="820" spans="1:10">
      <c r="A820" s="24"/>
      <c r="B820" s="24"/>
      <c r="C820" s="24"/>
      <c r="I820" s="24"/>
      <c r="J820" s="24"/>
    </row>
    <row r="821" spans="1:10">
      <c r="A821" s="24"/>
      <c r="B821" s="24"/>
      <c r="C821" s="24"/>
      <c r="I821" s="24"/>
      <c r="J821" s="24"/>
    </row>
    <row r="822" spans="1:10">
      <c r="A822" s="24"/>
      <c r="B822" s="24"/>
      <c r="C822" s="24"/>
      <c r="I822" s="24"/>
      <c r="J822" s="24"/>
    </row>
    <row r="823" spans="1:10">
      <c r="A823" s="24"/>
      <c r="B823" s="24"/>
      <c r="C823" s="24"/>
      <c r="I823" s="24"/>
      <c r="J823" s="24"/>
    </row>
    <row r="824" spans="1:10">
      <c r="A824" s="24"/>
      <c r="B824" s="24"/>
      <c r="C824" s="24"/>
      <c r="I824" s="24"/>
      <c r="J824" s="24"/>
    </row>
    <row r="825" spans="1:10">
      <c r="A825" s="24"/>
      <c r="B825" s="24"/>
      <c r="C825" s="24"/>
      <c r="I825" s="24"/>
      <c r="J825" s="24"/>
    </row>
    <row r="826" spans="1:10">
      <c r="A826" s="24"/>
      <c r="B826" s="24"/>
      <c r="C826" s="24"/>
      <c r="I826" s="24"/>
      <c r="J826" s="24"/>
    </row>
    <row r="827" spans="1:10">
      <c r="A827" s="24"/>
      <c r="B827" s="24"/>
      <c r="C827" s="24"/>
      <c r="I827" s="24"/>
      <c r="J827" s="24"/>
    </row>
    <row r="828" spans="1:10">
      <c r="A828" s="24"/>
      <c r="B828" s="24"/>
      <c r="C828" s="24"/>
      <c r="I828" s="24"/>
      <c r="J828" s="24"/>
    </row>
    <row r="829" spans="1:10">
      <c r="A829" s="24"/>
      <c r="B829" s="24"/>
      <c r="C829" s="24"/>
      <c r="I829" s="24"/>
      <c r="J829" s="24"/>
    </row>
    <row r="830" spans="1:10">
      <c r="A830" s="24"/>
      <c r="B830" s="24"/>
      <c r="C830" s="24"/>
      <c r="I830" s="24"/>
      <c r="J830" s="24"/>
    </row>
    <row r="831" spans="1:10">
      <c r="A831" s="24"/>
      <c r="B831" s="24"/>
      <c r="C831" s="24"/>
      <c r="I831" s="24"/>
      <c r="J831" s="24"/>
    </row>
    <row r="832" spans="1:10">
      <c r="A832" s="24"/>
      <c r="B832" s="24"/>
      <c r="C832" s="24"/>
      <c r="I832" s="24"/>
      <c r="J832" s="24"/>
    </row>
    <row r="833" spans="1:10">
      <c r="A833" s="24"/>
      <c r="B833" s="24"/>
      <c r="C833" s="24"/>
      <c r="I833" s="24"/>
      <c r="J833" s="24"/>
    </row>
    <row r="834" spans="1:10">
      <c r="A834" s="24"/>
      <c r="B834" s="24"/>
      <c r="C834" s="24"/>
      <c r="I834" s="24"/>
      <c r="J834" s="24"/>
    </row>
    <row r="835" spans="1:10">
      <c r="A835" s="24"/>
      <c r="B835" s="24"/>
      <c r="C835" s="24"/>
      <c r="I835" s="24"/>
      <c r="J835" s="24"/>
    </row>
    <row r="836" spans="1:10">
      <c r="A836" s="24"/>
      <c r="B836" s="24"/>
      <c r="C836" s="24"/>
      <c r="I836" s="24"/>
      <c r="J836" s="24"/>
    </row>
    <row r="837" spans="1:10">
      <c r="A837" s="24"/>
      <c r="B837" s="24"/>
      <c r="C837" s="24"/>
      <c r="I837" s="24"/>
      <c r="J837" s="24"/>
    </row>
    <row r="838" spans="1:10">
      <c r="A838" s="24"/>
      <c r="B838" s="24"/>
      <c r="C838" s="24"/>
      <c r="I838" s="24"/>
      <c r="J838" s="24"/>
    </row>
    <row r="839" spans="1:10">
      <c r="A839" s="24"/>
      <c r="B839" s="24"/>
      <c r="C839" s="24"/>
      <c r="I839" s="24"/>
      <c r="J839" s="24"/>
    </row>
    <row r="840" spans="1:10">
      <c r="A840" s="24"/>
      <c r="B840" s="24"/>
      <c r="C840" s="24"/>
      <c r="I840" s="24"/>
      <c r="J840" s="24"/>
    </row>
    <row r="841" spans="1:10">
      <c r="A841" s="24"/>
      <c r="B841" s="24"/>
      <c r="C841" s="24"/>
      <c r="I841" s="24"/>
      <c r="J841" s="24"/>
    </row>
    <row r="842" spans="1:10">
      <c r="A842" s="24"/>
      <c r="B842" s="24"/>
      <c r="C842" s="24"/>
      <c r="I842" s="24"/>
      <c r="J842" s="24"/>
    </row>
    <row r="843" spans="1:10">
      <c r="A843" s="24"/>
      <c r="B843" s="24"/>
      <c r="C843" s="24"/>
      <c r="I843" s="24"/>
      <c r="J843" s="24"/>
    </row>
    <row r="844" spans="1:10">
      <c r="A844" s="24"/>
      <c r="B844" s="24"/>
      <c r="C844" s="24"/>
      <c r="I844" s="24"/>
      <c r="J844" s="24"/>
    </row>
    <row r="845" spans="1:10">
      <c r="A845" s="24"/>
      <c r="B845" s="24"/>
      <c r="C845" s="24"/>
      <c r="I845" s="24"/>
      <c r="J845" s="24"/>
    </row>
    <row r="846" spans="1:10">
      <c r="A846" s="24"/>
      <c r="B846" s="24"/>
      <c r="C846" s="24"/>
      <c r="I846" s="24"/>
      <c r="J846" s="24"/>
    </row>
    <row r="847" spans="1:10">
      <c r="A847" s="24"/>
      <c r="B847" s="24"/>
      <c r="C847" s="24"/>
      <c r="I847" s="24"/>
      <c r="J847" s="24"/>
    </row>
    <row r="848" spans="1:10">
      <c r="A848" s="24"/>
      <c r="B848" s="24"/>
      <c r="C848" s="24"/>
      <c r="I848" s="24"/>
      <c r="J848" s="24"/>
    </row>
    <row r="849" spans="1:10">
      <c r="A849" s="24"/>
      <c r="B849" s="24"/>
      <c r="C849" s="24"/>
      <c r="I849" s="24"/>
      <c r="J849" s="24"/>
    </row>
    <row r="850" spans="1:10">
      <c r="A850" s="24"/>
      <c r="B850" s="24"/>
      <c r="C850" s="24"/>
      <c r="I850" s="24"/>
      <c r="J850" s="24"/>
    </row>
    <row r="851" spans="1:10">
      <c r="A851" s="24"/>
      <c r="B851" s="24"/>
      <c r="C851" s="24"/>
      <c r="I851" s="24"/>
      <c r="J851" s="24"/>
    </row>
    <row r="852" spans="1:10">
      <c r="A852" s="24"/>
      <c r="B852" s="24"/>
      <c r="C852" s="24"/>
      <c r="I852" s="24"/>
      <c r="J852" s="24"/>
    </row>
    <row r="853" spans="1:10">
      <c r="A853" s="24"/>
      <c r="B853" s="24"/>
      <c r="C853" s="24"/>
      <c r="I853" s="24"/>
      <c r="J853" s="24"/>
    </row>
    <row r="854" spans="1:10">
      <c r="A854" s="24"/>
      <c r="B854" s="24"/>
      <c r="C854" s="24"/>
      <c r="I854" s="24"/>
      <c r="J854" s="24"/>
    </row>
    <row r="855" spans="1:10">
      <c r="A855" s="24"/>
      <c r="B855" s="24"/>
      <c r="C855" s="24"/>
      <c r="I855" s="24"/>
      <c r="J855" s="24"/>
    </row>
    <row r="856" spans="1:10">
      <c r="A856" s="24"/>
      <c r="B856" s="24"/>
      <c r="C856" s="24"/>
      <c r="I856" s="24"/>
      <c r="J856" s="24"/>
    </row>
    <row r="857" spans="1:10">
      <c r="A857" s="24"/>
      <c r="B857" s="24"/>
      <c r="C857" s="24"/>
      <c r="I857" s="24"/>
      <c r="J857" s="24"/>
    </row>
    <row r="858" spans="1:10">
      <c r="A858" s="24"/>
      <c r="B858" s="24"/>
      <c r="C858" s="24"/>
      <c r="I858" s="24"/>
      <c r="J858" s="24"/>
    </row>
    <row r="859" spans="1:10">
      <c r="A859" s="24"/>
      <c r="B859" s="24"/>
      <c r="C859" s="24"/>
      <c r="I859" s="24"/>
      <c r="J859" s="24"/>
    </row>
    <row r="860" spans="1:10">
      <c r="A860" s="24"/>
      <c r="B860" s="24"/>
      <c r="C860" s="24"/>
      <c r="I860" s="24"/>
      <c r="J860" s="24"/>
    </row>
    <row r="861" spans="1:10">
      <c r="A861" s="24"/>
      <c r="B861" s="24"/>
      <c r="C861" s="24"/>
      <c r="I861" s="24"/>
      <c r="J861" s="24"/>
    </row>
    <row r="862" spans="1:10">
      <c r="A862" s="24"/>
      <c r="B862" s="24"/>
      <c r="C862" s="24"/>
      <c r="I862" s="24"/>
      <c r="J862" s="24"/>
    </row>
    <row r="863" spans="1:10">
      <c r="A863" s="24"/>
      <c r="B863" s="24"/>
      <c r="C863" s="24"/>
      <c r="I863" s="24"/>
      <c r="J863" s="24"/>
    </row>
    <row r="864" spans="1:10">
      <c r="A864" s="24"/>
      <c r="B864" s="24"/>
      <c r="C864" s="24"/>
      <c r="I864" s="24"/>
      <c r="J864" s="24"/>
    </row>
    <row r="865" spans="1:10">
      <c r="A865" s="24"/>
      <c r="B865" s="24"/>
      <c r="C865" s="24"/>
      <c r="I865" s="24"/>
      <c r="J865" s="24"/>
    </row>
    <row r="866" spans="1:10">
      <c r="A866" s="24"/>
      <c r="B866" s="24"/>
      <c r="C866" s="24"/>
      <c r="I866" s="24"/>
      <c r="J866" s="24"/>
    </row>
    <row r="867" spans="1:10">
      <c r="A867" s="24"/>
      <c r="B867" s="24"/>
      <c r="C867" s="24"/>
      <c r="I867" s="24"/>
      <c r="J867" s="24"/>
    </row>
    <row r="868" spans="1:10">
      <c r="A868" s="24"/>
      <c r="B868" s="24"/>
      <c r="C868" s="24"/>
      <c r="I868" s="24"/>
      <c r="J868" s="24"/>
    </row>
    <row r="869" spans="1:10">
      <c r="A869" s="24"/>
      <c r="B869" s="24"/>
      <c r="C869" s="24"/>
      <c r="I869" s="24"/>
      <c r="J869" s="24"/>
    </row>
    <row r="870" spans="1:10">
      <c r="A870" s="24"/>
      <c r="B870" s="24"/>
      <c r="C870" s="24"/>
      <c r="I870" s="24"/>
      <c r="J870" s="24"/>
    </row>
    <row r="871" spans="1:10">
      <c r="A871" s="24"/>
      <c r="B871" s="24"/>
      <c r="C871" s="24"/>
      <c r="I871" s="24"/>
      <c r="J871" s="24"/>
    </row>
    <row r="872" spans="1:10">
      <c r="A872" s="24"/>
      <c r="B872" s="24"/>
      <c r="C872" s="24"/>
      <c r="I872" s="24"/>
      <c r="J872" s="24"/>
    </row>
    <row r="873" spans="1:10">
      <c r="A873" s="24"/>
      <c r="B873" s="24"/>
      <c r="C873" s="24"/>
      <c r="I873" s="24"/>
      <c r="J873" s="24"/>
    </row>
    <row r="874" spans="1:10">
      <c r="A874" s="24"/>
      <c r="B874" s="24"/>
      <c r="C874" s="24"/>
      <c r="I874" s="24"/>
      <c r="J874" s="24"/>
    </row>
    <row r="875" spans="1:10">
      <c r="A875" s="24"/>
      <c r="B875" s="24"/>
      <c r="C875" s="24"/>
      <c r="I875" s="24"/>
      <c r="J875" s="24"/>
    </row>
    <row r="876" spans="1:10">
      <c r="A876" s="24"/>
      <c r="B876" s="24"/>
      <c r="C876" s="24"/>
      <c r="I876" s="24"/>
      <c r="J876" s="24"/>
    </row>
    <row r="877" spans="1:10">
      <c r="A877" s="24"/>
      <c r="B877" s="24"/>
      <c r="C877" s="24"/>
      <c r="I877" s="24"/>
      <c r="J877" s="24"/>
    </row>
    <row r="878" spans="1:10">
      <c r="A878" s="24"/>
      <c r="B878" s="24"/>
      <c r="C878" s="24"/>
      <c r="I878" s="24"/>
      <c r="J878" s="24"/>
    </row>
    <row r="879" spans="1:10">
      <c r="A879" s="24"/>
      <c r="B879" s="24"/>
      <c r="C879" s="24"/>
      <c r="I879" s="24"/>
      <c r="J879" s="24"/>
    </row>
    <row r="880" spans="1:10">
      <c r="A880" s="24"/>
      <c r="B880" s="24"/>
      <c r="C880" s="24"/>
      <c r="I880" s="24"/>
      <c r="J880" s="24"/>
    </row>
    <row r="881" spans="1:10">
      <c r="A881" s="24"/>
      <c r="B881" s="24"/>
      <c r="C881" s="24"/>
      <c r="I881" s="24"/>
      <c r="J881" s="24"/>
    </row>
    <row r="882" spans="1:10">
      <c r="A882" s="24"/>
      <c r="B882" s="24"/>
      <c r="C882" s="24"/>
      <c r="I882" s="24"/>
      <c r="J882" s="24"/>
    </row>
    <row r="883" spans="1:10">
      <c r="A883" s="24"/>
      <c r="B883" s="24"/>
      <c r="C883" s="24"/>
      <c r="I883" s="24"/>
      <c r="J883" s="24"/>
    </row>
    <row r="884" spans="1:10">
      <c r="A884" s="24"/>
      <c r="B884" s="24"/>
      <c r="C884" s="24"/>
      <c r="I884" s="24"/>
      <c r="J884" s="24"/>
    </row>
    <row r="885" spans="1:10">
      <c r="A885" s="24"/>
      <c r="B885" s="24"/>
      <c r="C885" s="24"/>
      <c r="I885" s="24"/>
      <c r="J885" s="24"/>
    </row>
    <row r="886" spans="1:10">
      <c r="A886" s="24"/>
      <c r="B886" s="24"/>
      <c r="C886" s="24"/>
      <c r="I886" s="24"/>
      <c r="J886" s="24"/>
    </row>
    <row r="887" spans="1:10">
      <c r="A887" s="24"/>
      <c r="B887" s="24"/>
      <c r="C887" s="24"/>
      <c r="I887" s="24"/>
      <c r="J887" s="24"/>
    </row>
    <row r="888" spans="1:10">
      <c r="A888" s="24"/>
      <c r="B888" s="24"/>
      <c r="C888" s="24"/>
      <c r="I888" s="24"/>
      <c r="J888" s="24"/>
    </row>
    <row r="889" spans="1:10">
      <c r="A889" s="24"/>
      <c r="B889" s="24"/>
      <c r="C889" s="24"/>
      <c r="I889" s="24"/>
      <c r="J889" s="24"/>
    </row>
    <row r="890" spans="1:10">
      <c r="A890" s="24"/>
      <c r="B890" s="24"/>
      <c r="C890" s="24"/>
      <c r="I890" s="24"/>
      <c r="J890" s="24"/>
    </row>
    <row r="891" spans="1:10">
      <c r="A891" s="24"/>
      <c r="B891" s="24"/>
      <c r="C891" s="24"/>
      <c r="I891" s="24"/>
      <c r="J891" s="24"/>
    </row>
    <row r="892" spans="1:10">
      <c r="A892" s="24"/>
      <c r="B892" s="24"/>
      <c r="C892" s="24"/>
      <c r="I892" s="24"/>
      <c r="J892" s="24"/>
    </row>
    <row r="893" spans="1:10">
      <c r="A893" s="24"/>
      <c r="B893" s="24"/>
      <c r="C893" s="24"/>
      <c r="I893" s="24"/>
      <c r="J893" s="24"/>
    </row>
    <row r="894" spans="1:10">
      <c r="A894" s="24"/>
      <c r="B894" s="24"/>
      <c r="C894" s="24"/>
      <c r="I894" s="24"/>
      <c r="J894" s="24"/>
    </row>
    <row r="895" spans="1:10">
      <c r="A895" s="24"/>
      <c r="B895" s="24"/>
      <c r="C895" s="24"/>
      <c r="I895" s="24"/>
      <c r="J895" s="24"/>
    </row>
    <row r="896" spans="1:10">
      <c r="A896" s="24"/>
      <c r="B896" s="24"/>
      <c r="C896" s="24"/>
      <c r="I896" s="24"/>
      <c r="J896" s="24"/>
    </row>
    <row r="897" spans="1:10">
      <c r="A897" s="24"/>
      <c r="B897" s="24"/>
      <c r="C897" s="24"/>
      <c r="I897" s="24"/>
      <c r="J897" s="24"/>
    </row>
    <row r="898" spans="1:10">
      <c r="A898" s="24"/>
      <c r="B898" s="24"/>
      <c r="C898" s="24"/>
      <c r="I898" s="24"/>
      <c r="J898" s="24"/>
    </row>
    <row r="899" spans="1:10">
      <c r="A899" s="24"/>
      <c r="B899" s="24"/>
      <c r="C899" s="24"/>
      <c r="I899" s="24"/>
      <c r="J899" s="24"/>
    </row>
    <row r="900" spans="1:10">
      <c r="A900" s="24"/>
      <c r="B900" s="24"/>
      <c r="C900" s="24"/>
      <c r="I900" s="24"/>
      <c r="J900" s="24"/>
    </row>
    <row r="901" spans="1:10">
      <c r="A901" s="24"/>
      <c r="B901" s="24"/>
      <c r="C901" s="24"/>
      <c r="I901" s="24"/>
      <c r="J901" s="24"/>
    </row>
    <row r="902" spans="1:10">
      <c r="A902" s="24"/>
      <c r="B902" s="24"/>
      <c r="C902" s="24"/>
      <c r="I902" s="24"/>
      <c r="J902" s="24"/>
    </row>
    <row r="903" spans="1:10">
      <c r="A903" s="24"/>
      <c r="B903" s="24"/>
      <c r="C903" s="24"/>
      <c r="I903" s="24"/>
      <c r="J903" s="24"/>
    </row>
    <row r="904" spans="1:10">
      <c r="A904" s="24"/>
      <c r="B904" s="24"/>
      <c r="C904" s="24"/>
      <c r="I904" s="24"/>
      <c r="J904" s="24"/>
    </row>
    <row r="905" spans="1:10">
      <c r="A905" s="24"/>
      <c r="B905" s="24"/>
      <c r="C905" s="24"/>
      <c r="I905" s="24"/>
      <c r="J905" s="24"/>
    </row>
    <row r="906" spans="1:10">
      <c r="A906" s="24"/>
      <c r="B906" s="24"/>
      <c r="C906" s="24"/>
      <c r="I906" s="24"/>
      <c r="J906" s="24"/>
    </row>
    <row r="907" spans="1:10">
      <c r="A907" s="24"/>
      <c r="B907" s="24"/>
      <c r="C907" s="24"/>
      <c r="I907" s="24"/>
      <c r="J907" s="24"/>
    </row>
    <row r="908" spans="1:10">
      <c r="A908" s="24"/>
      <c r="B908" s="24"/>
      <c r="C908" s="24"/>
      <c r="I908" s="24"/>
      <c r="J908" s="24"/>
    </row>
    <row r="909" spans="1:10">
      <c r="A909" s="24"/>
      <c r="B909" s="24"/>
      <c r="C909" s="24"/>
      <c r="I909" s="24"/>
      <c r="J909" s="24"/>
    </row>
    <row r="910" spans="1:10">
      <c r="A910" s="24"/>
      <c r="B910" s="24"/>
      <c r="C910" s="24"/>
      <c r="I910" s="24"/>
      <c r="J910" s="24"/>
    </row>
    <row r="911" spans="1:10">
      <c r="A911" s="24"/>
      <c r="B911" s="24"/>
      <c r="C911" s="24"/>
      <c r="I911" s="24"/>
      <c r="J911" s="24"/>
    </row>
    <row r="912" spans="1:10">
      <c r="A912" s="24"/>
      <c r="B912" s="24"/>
      <c r="C912" s="24"/>
      <c r="I912" s="24"/>
      <c r="J912" s="24"/>
    </row>
    <row r="913" spans="1:10">
      <c r="A913" s="24"/>
      <c r="B913" s="24"/>
      <c r="C913" s="24"/>
      <c r="I913" s="24"/>
      <c r="J913" s="24"/>
    </row>
    <row r="914" spans="1:10">
      <c r="A914" s="24"/>
      <c r="B914" s="24"/>
      <c r="C914" s="24"/>
      <c r="I914" s="24"/>
      <c r="J914" s="24"/>
    </row>
    <row r="915" spans="1:10">
      <c r="A915" s="24"/>
      <c r="B915" s="24"/>
      <c r="C915" s="24"/>
      <c r="I915" s="24"/>
      <c r="J915" s="24"/>
    </row>
    <row r="916" spans="1:10">
      <c r="A916" s="24"/>
      <c r="B916" s="24"/>
      <c r="C916" s="24"/>
      <c r="I916" s="24"/>
      <c r="J916" s="24"/>
    </row>
    <row r="917" spans="1:10">
      <c r="A917" s="24"/>
      <c r="B917" s="24"/>
      <c r="C917" s="24"/>
      <c r="I917" s="24"/>
      <c r="J917" s="24"/>
    </row>
    <row r="918" spans="1:10">
      <c r="A918" s="24"/>
      <c r="B918" s="24"/>
      <c r="C918" s="24"/>
      <c r="I918" s="24"/>
      <c r="J918" s="24"/>
    </row>
    <row r="919" spans="1:10">
      <c r="A919" s="24"/>
      <c r="B919" s="24"/>
      <c r="C919" s="24"/>
      <c r="I919" s="24"/>
      <c r="J919" s="24"/>
    </row>
    <row r="920" spans="1:10">
      <c r="A920" s="24"/>
      <c r="B920" s="24"/>
      <c r="C920" s="24"/>
      <c r="I920" s="24"/>
      <c r="J920" s="24"/>
    </row>
    <row r="921" spans="1:10">
      <c r="A921" s="24"/>
      <c r="B921" s="24"/>
      <c r="C921" s="24"/>
      <c r="I921" s="24"/>
      <c r="J921" s="24"/>
    </row>
    <row r="922" spans="1:10">
      <c r="A922" s="24"/>
      <c r="B922" s="24"/>
      <c r="C922" s="24"/>
      <c r="I922" s="24"/>
      <c r="J922" s="24"/>
    </row>
    <row r="923" spans="1:10">
      <c r="A923" s="24"/>
      <c r="B923" s="24"/>
      <c r="C923" s="24"/>
      <c r="I923" s="24"/>
      <c r="J923" s="24"/>
    </row>
    <row r="924" spans="1:10">
      <c r="A924" s="24"/>
      <c r="B924" s="24"/>
      <c r="C924" s="24"/>
      <c r="I924" s="24"/>
      <c r="J924" s="24"/>
    </row>
    <row r="925" spans="1:10">
      <c r="A925" s="24"/>
      <c r="B925" s="24"/>
      <c r="C925" s="24"/>
      <c r="I925" s="24"/>
      <c r="J925" s="24"/>
    </row>
    <row r="926" spans="1:10">
      <c r="A926" s="24"/>
      <c r="B926" s="24"/>
      <c r="C926" s="24"/>
      <c r="I926" s="24"/>
      <c r="J926" s="24"/>
    </row>
    <row r="927" spans="1:10">
      <c r="A927" s="24"/>
      <c r="B927" s="24"/>
      <c r="C927" s="24"/>
      <c r="I927" s="24"/>
      <c r="J927" s="24"/>
    </row>
    <row r="928" spans="1:10">
      <c r="A928" s="24"/>
      <c r="B928" s="24"/>
      <c r="C928" s="24"/>
      <c r="I928" s="24"/>
      <c r="J928" s="24"/>
    </row>
    <row r="929" spans="1:10">
      <c r="A929" s="24"/>
      <c r="B929" s="24"/>
      <c r="C929" s="24"/>
      <c r="I929" s="24"/>
      <c r="J929" s="24"/>
    </row>
    <row r="930" spans="1:10">
      <c r="A930" s="24"/>
      <c r="B930" s="24"/>
      <c r="C930" s="24"/>
      <c r="I930" s="24"/>
      <c r="J930" s="24"/>
    </row>
    <row r="931" spans="1:10">
      <c r="A931" s="24"/>
      <c r="B931" s="24"/>
      <c r="C931" s="24"/>
      <c r="I931" s="24"/>
      <c r="J931" s="24"/>
    </row>
    <row r="932" spans="1:10">
      <c r="A932" s="24"/>
      <c r="B932" s="24"/>
      <c r="C932" s="24"/>
      <c r="I932" s="24"/>
      <c r="J932" s="24"/>
    </row>
    <row r="933" spans="1:10">
      <c r="A933" s="24"/>
      <c r="B933" s="24"/>
      <c r="C933" s="24"/>
      <c r="I933" s="24"/>
      <c r="J933" s="24"/>
    </row>
    <row r="934" spans="1:10">
      <c r="A934" s="24"/>
      <c r="B934" s="24"/>
      <c r="C934" s="24"/>
      <c r="I934" s="24"/>
      <c r="J934" s="24"/>
    </row>
    <row r="935" spans="1:10">
      <c r="A935" s="24"/>
      <c r="B935" s="24"/>
      <c r="C935" s="24"/>
      <c r="I935" s="24"/>
      <c r="J935" s="24"/>
    </row>
    <row r="936" spans="1:10">
      <c r="A936" s="24"/>
      <c r="B936" s="24"/>
      <c r="C936" s="24"/>
      <c r="I936" s="24"/>
      <c r="J936" s="24"/>
    </row>
    <row r="937" spans="1:10">
      <c r="A937" s="24"/>
      <c r="B937" s="24"/>
      <c r="C937" s="24"/>
      <c r="I937" s="24"/>
      <c r="J937" s="24"/>
    </row>
    <row r="938" spans="1:10">
      <c r="A938" s="24"/>
      <c r="B938" s="24"/>
      <c r="C938" s="24"/>
      <c r="I938" s="24"/>
      <c r="J938" s="24"/>
    </row>
    <row r="939" spans="1:10">
      <c r="A939" s="24"/>
      <c r="B939" s="24"/>
      <c r="C939" s="24"/>
      <c r="I939" s="24"/>
      <c r="J939" s="24"/>
    </row>
    <row r="940" spans="1:10">
      <c r="A940" s="24"/>
      <c r="B940" s="24"/>
      <c r="C940" s="24"/>
      <c r="I940" s="24"/>
      <c r="J940" s="24"/>
    </row>
    <row r="941" spans="1:10">
      <c r="A941" s="24"/>
      <c r="B941" s="24"/>
      <c r="C941" s="24"/>
      <c r="I941" s="24"/>
      <c r="J941" s="24"/>
    </row>
    <row r="942" spans="1:10">
      <c r="A942" s="24"/>
      <c r="B942" s="24"/>
      <c r="C942" s="24"/>
      <c r="I942" s="24"/>
      <c r="J942" s="24"/>
    </row>
    <row r="943" spans="1:10">
      <c r="A943" s="24"/>
      <c r="B943" s="24"/>
      <c r="C943" s="24"/>
      <c r="I943" s="24"/>
      <c r="J943" s="24"/>
    </row>
    <row r="944" spans="1:10">
      <c r="A944" s="24"/>
      <c r="B944" s="24"/>
      <c r="C944" s="24"/>
      <c r="I944" s="24"/>
      <c r="J944" s="24"/>
    </row>
    <row r="945" spans="1:10">
      <c r="A945" s="24"/>
      <c r="B945" s="24"/>
      <c r="C945" s="24"/>
      <c r="I945" s="24"/>
      <c r="J945" s="24"/>
    </row>
    <row r="946" spans="1:10">
      <c r="A946" s="24"/>
      <c r="B946" s="24"/>
      <c r="C946" s="24"/>
      <c r="I946" s="24"/>
      <c r="J946" s="24"/>
    </row>
    <row r="947" spans="1:10">
      <c r="A947" s="24"/>
      <c r="B947" s="24"/>
      <c r="C947" s="24"/>
      <c r="I947" s="24"/>
      <c r="J947" s="24"/>
    </row>
    <row r="948" spans="1:10">
      <c r="A948" s="24"/>
      <c r="B948" s="24"/>
      <c r="C948" s="24"/>
      <c r="I948" s="24"/>
      <c r="J948" s="24"/>
    </row>
    <row r="949" spans="1:10">
      <c r="A949" s="24"/>
      <c r="B949" s="24"/>
      <c r="C949" s="24"/>
      <c r="I949" s="24"/>
      <c r="J949" s="24"/>
    </row>
    <row r="950" spans="1:10">
      <c r="A950" s="24"/>
      <c r="B950" s="24"/>
      <c r="C950" s="24"/>
      <c r="I950" s="24"/>
      <c r="J950" s="24"/>
    </row>
    <row r="951" spans="1:10">
      <c r="A951" s="24"/>
      <c r="B951" s="24"/>
      <c r="C951" s="24"/>
      <c r="I951" s="24"/>
      <c r="J951" s="24"/>
    </row>
    <row r="952" spans="1:10">
      <c r="A952" s="24"/>
      <c r="B952" s="24"/>
      <c r="C952" s="24"/>
      <c r="I952" s="24"/>
      <c r="J952" s="24"/>
    </row>
    <row r="953" spans="1:10">
      <c r="A953" s="24"/>
      <c r="B953" s="24"/>
      <c r="C953" s="24"/>
      <c r="I953" s="24"/>
      <c r="J953" s="24"/>
    </row>
    <row r="954" spans="1:10">
      <c r="A954" s="24"/>
      <c r="B954" s="24"/>
      <c r="C954" s="24"/>
      <c r="I954" s="24"/>
      <c r="J954" s="24"/>
    </row>
    <row r="955" spans="1:10">
      <c r="A955" s="24"/>
      <c r="B955" s="24"/>
      <c r="C955" s="24"/>
      <c r="I955" s="24"/>
      <c r="J955" s="24"/>
    </row>
    <row r="956" spans="1:10">
      <c r="A956" s="24"/>
      <c r="B956" s="24"/>
      <c r="C956" s="24"/>
      <c r="I956" s="24"/>
      <c r="J956" s="24"/>
    </row>
    <row r="957" spans="1:10">
      <c r="A957" s="24"/>
      <c r="B957" s="24"/>
      <c r="C957" s="24"/>
      <c r="I957" s="24"/>
      <c r="J957" s="24"/>
    </row>
    <row r="958" spans="1:10">
      <c r="A958" s="24"/>
      <c r="B958" s="24"/>
      <c r="C958" s="24"/>
      <c r="I958" s="24"/>
      <c r="J958" s="24"/>
    </row>
    <row r="959" spans="1:10">
      <c r="A959" s="24"/>
      <c r="B959" s="24"/>
      <c r="C959" s="24"/>
      <c r="I959" s="24"/>
      <c r="J959" s="24"/>
    </row>
    <row r="960" spans="1:10">
      <c r="A960" s="24"/>
      <c r="B960" s="24"/>
      <c r="C960" s="24"/>
      <c r="I960" s="24"/>
      <c r="J960" s="24"/>
    </row>
    <row r="961" spans="1:10">
      <c r="A961" s="24"/>
      <c r="B961" s="24"/>
      <c r="C961" s="24"/>
      <c r="I961" s="24"/>
      <c r="J961" s="24"/>
    </row>
    <row r="962" spans="1:10">
      <c r="A962" s="24"/>
      <c r="B962" s="24"/>
      <c r="C962" s="24"/>
      <c r="I962" s="24"/>
      <c r="J962" s="24"/>
    </row>
    <row r="963" spans="1:10">
      <c r="A963" s="24"/>
      <c r="B963" s="24"/>
      <c r="C963" s="24"/>
      <c r="I963" s="24"/>
      <c r="J963" s="24"/>
    </row>
    <row r="964" spans="1:10">
      <c r="A964" s="24"/>
      <c r="B964" s="24"/>
      <c r="C964" s="24"/>
      <c r="I964" s="24"/>
      <c r="J964" s="24"/>
    </row>
    <row r="965" spans="1:10">
      <c r="A965" s="24"/>
      <c r="B965" s="24"/>
      <c r="C965" s="24"/>
      <c r="I965" s="24"/>
      <c r="J965" s="24"/>
    </row>
    <row r="966" spans="1:10">
      <c r="A966" s="24"/>
      <c r="B966" s="24"/>
      <c r="C966" s="24"/>
      <c r="I966" s="24"/>
      <c r="J966" s="24"/>
    </row>
    <row r="967" spans="1:10">
      <c r="A967" s="24"/>
      <c r="B967" s="24"/>
      <c r="C967" s="24"/>
      <c r="I967" s="24"/>
      <c r="J967" s="24"/>
    </row>
    <row r="968" spans="1:10">
      <c r="A968" s="24"/>
      <c r="B968" s="24"/>
      <c r="C968" s="24"/>
      <c r="I968" s="24"/>
      <c r="J968" s="24"/>
    </row>
    <row r="969" spans="1:10">
      <c r="A969" s="24"/>
      <c r="B969" s="24"/>
      <c r="C969" s="24"/>
      <c r="I969" s="24"/>
      <c r="J969" s="24"/>
    </row>
    <row r="970" spans="1:10">
      <c r="A970" s="24"/>
      <c r="B970" s="24"/>
      <c r="C970" s="24"/>
      <c r="I970" s="24"/>
      <c r="J970" s="24"/>
    </row>
    <row r="971" spans="1:10">
      <c r="A971" s="24"/>
      <c r="B971" s="24"/>
      <c r="C971" s="24"/>
      <c r="I971" s="24"/>
      <c r="J971" s="24"/>
    </row>
    <row r="972" spans="1:10">
      <c r="A972" s="24"/>
      <c r="B972" s="24"/>
      <c r="C972" s="24"/>
      <c r="I972" s="24"/>
      <c r="J972" s="24"/>
    </row>
    <row r="973" spans="1:10">
      <c r="A973" s="24"/>
      <c r="B973" s="24"/>
      <c r="C973" s="24"/>
      <c r="I973" s="24"/>
      <c r="J973" s="24"/>
    </row>
    <row r="974" spans="1:10">
      <c r="A974" s="24"/>
      <c r="B974" s="24"/>
      <c r="C974" s="24"/>
      <c r="I974" s="24"/>
      <c r="J974" s="24"/>
    </row>
    <row r="975" spans="1:10">
      <c r="A975" s="24"/>
      <c r="B975" s="24"/>
      <c r="C975" s="24"/>
      <c r="I975" s="24"/>
      <c r="J975" s="24"/>
    </row>
    <row r="976" spans="1:10">
      <c r="A976" s="24"/>
      <c r="B976" s="24"/>
      <c r="C976" s="24"/>
      <c r="I976" s="24"/>
      <c r="J976" s="24"/>
    </row>
    <row r="977" spans="1:10">
      <c r="A977" s="24"/>
      <c r="B977" s="24"/>
      <c r="C977" s="24"/>
      <c r="I977" s="24"/>
      <c r="J977" s="24"/>
    </row>
    <row r="978" spans="1:10">
      <c r="A978" s="24"/>
      <c r="B978" s="24"/>
      <c r="C978" s="24"/>
      <c r="I978" s="24"/>
      <c r="J978" s="24"/>
    </row>
    <row r="979" spans="1:10">
      <c r="A979" s="24"/>
      <c r="B979" s="24"/>
      <c r="C979" s="24"/>
      <c r="I979" s="24"/>
      <c r="J979" s="24"/>
    </row>
    <row r="980" spans="1:10">
      <c r="A980" s="24"/>
      <c r="B980" s="24"/>
      <c r="C980" s="24"/>
      <c r="I980" s="24"/>
      <c r="J980" s="24"/>
    </row>
    <row r="981" spans="1:10">
      <c r="A981" s="24"/>
      <c r="B981" s="24"/>
      <c r="C981" s="24"/>
      <c r="I981" s="24"/>
      <c r="J981" s="24"/>
    </row>
    <row r="982" spans="1:10">
      <c r="A982" s="24"/>
      <c r="B982" s="24"/>
      <c r="C982" s="24"/>
      <c r="I982" s="24"/>
      <c r="J982" s="24"/>
    </row>
    <row r="983" spans="1:10">
      <c r="A983" s="24"/>
      <c r="B983" s="24"/>
      <c r="C983" s="24"/>
      <c r="I983" s="24"/>
      <c r="J983" s="24"/>
    </row>
    <row r="984" spans="1:10">
      <c r="A984" s="24"/>
      <c r="B984" s="24"/>
      <c r="C984" s="24"/>
      <c r="I984" s="24"/>
      <c r="J984" s="24"/>
    </row>
    <row r="985" spans="1:10">
      <c r="A985" s="24"/>
      <c r="B985" s="24"/>
      <c r="C985" s="24"/>
      <c r="I985" s="24"/>
      <c r="J985" s="24"/>
    </row>
    <row r="986" spans="1:10">
      <c r="A986" s="24"/>
      <c r="B986" s="24"/>
      <c r="C986" s="24"/>
      <c r="I986" s="24"/>
      <c r="J986" s="24"/>
    </row>
    <row r="987" spans="1:10">
      <c r="A987" s="24"/>
      <c r="B987" s="24"/>
      <c r="C987" s="24"/>
      <c r="I987" s="24"/>
      <c r="J987" s="24"/>
    </row>
    <row r="988" spans="1:10">
      <c r="A988" s="24"/>
      <c r="B988" s="24"/>
      <c r="C988" s="24"/>
      <c r="I988" s="24"/>
      <c r="J988" s="24"/>
    </row>
    <row r="989" spans="1:10">
      <c r="A989" s="24"/>
      <c r="B989" s="24"/>
      <c r="C989" s="24"/>
      <c r="I989" s="24"/>
      <c r="J989" s="24"/>
    </row>
    <row r="990" spans="1:10">
      <c r="A990" s="24"/>
      <c r="B990" s="24"/>
      <c r="C990" s="24"/>
      <c r="I990" s="24"/>
      <c r="J990" s="24"/>
    </row>
    <row r="991" spans="1:10">
      <c r="A991" s="24"/>
      <c r="B991" s="24"/>
      <c r="C991" s="24"/>
      <c r="I991" s="24"/>
      <c r="J991" s="24"/>
    </row>
    <row r="992" spans="1:10">
      <c r="A992" s="24"/>
      <c r="B992" s="24"/>
      <c r="C992" s="24"/>
      <c r="I992" s="24"/>
      <c r="J992" s="24"/>
    </row>
    <row r="993" spans="1:10">
      <c r="A993" s="24"/>
      <c r="B993" s="24"/>
      <c r="C993" s="24"/>
      <c r="I993" s="24"/>
      <c r="J993" s="24"/>
    </row>
    <row r="994" spans="1:10">
      <c r="A994" s="24"/>
      <c r="B994" s="24"/>
      <c r="C994" s="24"/>
      <c r="I994" s="24"/>
      <c r="J994" s="24"/>
    </row>
    <row r="995" spans="1:10">
      <c r="A995" s="24"/>
      <c r="B995" s="24"/>
      <c r="C995" s="24"/>
      <c r="I995" s="24"/>
      <c r="J995" s="24"/>
    </row>
    <row r="996" spans="1:10">
      <c r="A996" s="24"/>
      <c r="B996" s="24"/>
      <c r="C996" s="24"/>
      <c r="I996" s="24"/>
      <c r="J996" s="24"/>
    </row>
    <row r="997" spans="1:10">
      <c r="A997" s="24"/>
      <c r="B997" s="24"/>
      <c r="C997" s="24"/>
      <c r="I997" s="24"/>
      <c r="J997" s="24"/>
    </row>
    <row r="998" spans="1:10">
      <c r="A998" s="24"/>
      <c r="B998" s="24"/>
      <c r="C998" s="24"/>
      <c r="I998" s="24"/>
      <c r="J998" s="24"/>
    </row>
    <row r="999" spans="1:10">
      <c r="A999" s="24"/>
      <c r="B999" s="24"/>
      <c r="C999" s="24"/>
      <c r="I999" s="24"/>
      <c r="J999" s="24"/>
    </row>
    <row r="1000" spans="1:10">
      <c r="A1000" s="24"/>
      <c r="B1000" s="24"/>
      <c r="C1000" s="24"/>
      <c r="I1000" s="24"/>
      <c r="J1000" s="24"/>
    </row>
    <row r="1001" spans="1:10">
      <c r="A1001" s="24"/>
      <c r="B1001" s="24"/>
      <c r="C1001" s="24"/>
      <c r="I1001" s="24"/>
      <c r="J1001" s="24"/>
    </row>
    <row r="1002" spans="1:10">
      <c r="A1002" s="24"/>
      <c r="B1002" s="24"/>
      <c r="C1002" s="24"/>
      <c r="I1002" s="24"/>
      <c r="J1002" s="24"/>
    </row>
    <row r="1003" spans="1:10">
      <c r="A1003" s="24"/>
      <c r="B1003" s="24"/>
      <c r="C1003" s="24"/>
      <c r="I1003" s="24"/>
      <c r="J1003" s="24"/>
    </row>
    <row r="1004" spans="1:10">
      <c r="A1004" s="24"/>
      <c r="B1004" s="24"/>
      <c r="C1004" s="24"/>
      <c r="I1004" s="24"/>
      <c r="J1004" s="24"/>
    </row>
    <row r="1005" spans="1:10">
      <c r="A1005" s="24"/>
      <c r="B1005" s="24"/>
      <c r="C1005" s="24"/>
      <c r="I1005" s="24"/>
      <c r="J1005" s="24"/>
    </row>
    <row r="1006" spans="1:10">
      <c r="A1006" s="24"/>
      <c r="B1006" s="24"/>
      <c r="C1006" s="24"/>
      <c r="I1006" s="24"/>
      <c r="J1006" s="24"/>
    </row>
    <row r="1007" spans="1:10">
      <c r="A1007" s="24"/>
      <c r="B1007" s="24"/>
      <c r="C1007" s="24"/>
      <c r="I1007" s="24"/>
      <c r="J1007" s="24"/>
    </row>
    <row r="1008" spans="1:10">
      <c r="A1008" s="24"/>
      <c r="B1008" s="24"/>
      <c r="C1008" s="24"/>
      <c r="I1008" s="24"/>
      <c r="J1008" s="24"/>
    </row>
    <row r="1009" spans="1:10">
      <c r="A1009" s="24"/>
      <c r="B1009" s="24"/>
      <c r="C1009" s="24"/>
      <c r="I1009" s="24"/>
      <c r="J1009" s="24"/>
    </row>
    <row r="1010" spans="1:10">
      <c r="A1010" s="24"/>
      <c r="B1010" s="24"/>
      <c r="C1010" s="24"/>
      <c r="I1010" s="24"/>
      <c r="J1010" s="24"/>
    </row>
    <row r="1011" spans="1:10">
      <c r="A1011" s="24"/>
      <c r="B1011" s="24"/>
      <c r="C1011" s="24"/>
      <c r="I1011" s="24"/>
      <c r="J1011" s="24"/>
    </row>
    <row r="1012" spans="1:10">
      <c r="A1012" s="24"/>
      <c r="B1012" s="24"/>
      <c r="C1012" s="24"/>
      <c r="I1012" s="24"/>
      <c r="J1012" s="24"/>
    </row>
    <row r="1013" spans="1:10">
      <c r="A1013" s="24"/>
      <c r="B1013" s="24"/>
      <c r="C1013" s="24"/>
      <c r="I1013" s="24"/>
      <c r="J1013" s="24"/>
    </row>
    <row r="1014" spans="1:10">
      <c r="A1014" s="24"/>
      <c r="B1014" s="24"/>
      <c r="C1014" s="24"/>
      <c r="I1014" s="24"/>
      <c r="J1014" s="24"/>
    </row>
    <row r="1015" spans="1:10">
      <c r="A1015" s="24"/>
      <c r="B1015" s="24"/>
      <c r="C1015" s="24"/>
      <c r="I1015" s="24"/>
      <c r="J1015" s="24"/>
    </row>
    <row r="1016" spans="1:10">
      <c r="A1016" s="24"/>
      <c r="B1016" s="24"/>
      <c r="C1016" s="24"/>
      <c r="I1016" s="24"/>
      <c r="J1016" s="24"/>
    </row>
    <row r="1017" spans="1:10">
      <c r="A1017" s="24"/>
      <c r="B1017" s="24"/>
      <c r="C1017" s="24"/>
      <c r="I1017" s="24"/>
      <c r="J1017" s="24"/>
    </row>
    <row r="1018" spans="1:10">
      <c r="A1018" s="24"/>
      <c r="B1018" s="24"/>
      <c r="C1018" s="24"/>
      <c r="I1018" s="24"/>
      <c r="J1018" s="24"/>
    </row>
    <row r="1019" spans="1:10">
      <c r="A1019" s="24"/>
      <c r="B1019" s="24"/>
      <c r="C1019" s="24"/>
      <c r="I1019" s="24"/>
      <c r="J1019" s="24"/>
    </row>
    <row r="1020" spans="1:10">
      <c r="A1020" s="24"/>
      <c r="B1020" s="24"/>
      <c r="C1020" s="24"/>
      <c r="I1020" s="24"/>
      <c r="J1020" s="24"/>
    </row>
    <row r="1021" spans="1:10">
      <c r="A1021" s="24"/>
      <c r="B1021" s="24"/>
      <c r="C1021" s="24"/>
      <c r="I1021" s="24"/>
      <c r="J1021" s="24"/>
    </row>
    <row r="1022" spans="1:10">
      <c r="A1022" s="24"/>
      <c r="B1022" s="24"/>
      <c r="C1022" s="24"/>
      <c r="I1022" s="24"/>
      <c r="J1022" s="24"/>
    </row>
    <row r="1023" spans="1:10">
      <c r="A1023" s="24"/>
      <c r="B1023" s="24"/>
      <c r="C1023" s="24"/>
      <c r="I1023" s="24"/>
      <c r="J1023" s="24"/>
    </row>
    <row r="1024" spans="1:10">
      <c r="A1024" s="24"/>
      <c r="B1024" s="24"/>
      <c r="C1024" s="24"/>
      <c r="I1024" s="24"/>
      <c r="J1024" s="24"/>
    </row>
    <row r="1025" spans="1:10">
      <c r="A1025" s="24"/>
      <c r="B1025" s="24"/>
      <c r="C1025" s="24"/>
      <c r="I1025" s="24"/>
      <c r="J1025" s="24"/>
    </row>
    <row r="1026" spans="1:10">
      <c r="A1026" s="24"/>
      <c r="B1026" s="24"/>
      <c r="C1026" s="24"/>
      <c r="I1026" s="24"/>
      <c r="J1026" s="24"/>
    </row>
    <row r="1027" spans="1:10">
      <c r="A1027" s="24"/>
      <c r="B1027" s="24"/>
      <c r="C1027" s="24"/>
      <c r="I1027" s="24"/>
      <c r="J1027" s="24"/>
    </row>
    <row r="1028" spans="1:10">
      <c r="A1028" s="24"/>
      <c r="B1028" s="24"/>
      <c r="C1028" s="24"/>
      <c r="I1028" s="24"/>
      <c r="J1028" s="24"/>
    </row>
    <row r="1029" spans="1:10">
      <c r="A1029" s="24"/>
      <c r="B1029" s="24"/>
      <c r="C1029" s="24"/>
      <c r="I1029" s="24"/>
      <c r="J1029" s="24"/>
    </row>
    <row r="1030" spans="1:10">
      <c r="A1030" s="24"/>
      <c r="B1030" s="24"/>
      <c r="C1030" s="24"/>
      <c r="I1030" s="24"/>
      <c r="J1030" s="24"/>
    </row>
    <row r="1031" spans="1:10">
      <c r="A1031" s="24"/>
      <c r="B1031" s="24"/>
      <c r="C1031" s="24"/>
      <c r="I1031" s="24"/>
      <c r="J1031" s="24"/>
    </row>
    <row r="1032" spans="1:10">
      <c r="A1032" s="24"/>
      <c r="B1032" s="24"/>
      <c r="C1032" s="24"/>
      <c r="I1032" s="24"/>
      <c r="J1032" s="24"/>
    </row>
    <row r="1033" spans="1:10">
      <c r="A1033" s="24"/>
      <c r="B1033" s="24"/>
      <c r="C1033" s="24"/>
      <c r="I1033" s="24"/>
      <c r="J1033" s="24"/>
    </row>
    <row r="1034" spans="1:10">
      <c r="A1034" s="24"/>
      <c r="B1034" s="24"/>
      <c r="C1034" s="24"/>
      <c r="I1034" s="24"/>
      <c r="J1034" s="24"/>
    </row>
    <row r="1035" spans="1:10">
      <c r="A1035" s="24"/>
      <c r="B1035" s="24"/>
      <c r="C1035" s="24"/>
      <c r="I1035" s="24"/>
      <c r="J1035" s="24"/>
    </row>
    <row r="1036" spans="1:10">
      <c r="A1036" s="24"/>
      <c r="B1036" s="24"/>
      <c r="C1036" s="24"/>
      <c r="I1036" s="24"/>
      <c r="J1036" s="24"/>
    </row>
    <row r="1037" spans="1:10">
      <c r="A1037" s="24"/>
      <c r="B1037" s="24"/>
      <c r="C1037" s="24"/>
      <c r="I1037" s="24"/>
      <c r="J1037" s="24"/>
    </row>
    <row r="1038" spans="1:10">
      <c r="A1038" s="24"/>
      <c r="B1038" s="24"/>
      <c r="C1038" s="24"/>
      <c r="I1038" s="24"/>
      <c r="J1038" s="24"/>
    </row>
    <row r="1039" spans="1:10">
      <c r="A1039" s="24"/>
      <c r="B1039" s="24"/>
      <c r="C1039" s="24"/>
      <c r="I1039" s="24"/>
      <c r="J1039" s="24"/>
    </row>
    <row r="1040" spans="1:10">
      <c r="A1040" s="24"/>
      <c r="B1040" s="24"/>
      <c r="C1040" s="24"/>
      <c r="I1040" s="24"/>
      <c r="J1040" s="24"/>
    </row>
    <row r="1041" spans="1:10">
      <c r="A1041" s="24"/>
      <c r="B1041" s="24"/>
      <c r="C1041" s="24"/>
      <c r="I1041" s="24"/>
      <c r="J1041" s="24"/>
    </row>
    <row r="1042" spans="1:10">
      <c r="A1042" s="24"/>
      <c r="B1042" s="24"/>
      <c r="C1042" s="24"/>
      <c r="I1042" s="24"/>
      <c r="J1042" s="24"/>
    </row>
    <row r="1043" spans="1:10">
      <c r="A1043" s="24"/>
      <c r="B1043" s="24"/>
      <c r="C1043" s="24"/>
      <c r="I1043" s="24"/>
      <c r="J1043" s="24"/>
    </row>
    <row r="1044" spans="1:10">
      <c r="A1044" s="24"/>
      <c r="B1044" s="24"/>
      <c r="C1044" s="24"/>
      <c r="I1044" s="24"/>
      <c r="J1044" s="24"/>
    </row>
    <row r="1045" spans="1:10">
      <c r="A1045" s="24"/>
      <c r="B1045" s="24"/>
      <c r="C1045" s="24"/>
      <c r="I1045" s="24"/>
      <c r="J1045" s="24"/>
    </row>
    <row r="1046" spans="1:10">
      <c r="A1046" s="24"/>
      <c r="B1046" s="24"/>
      <c r="C1046" s="24"/>
      <c r="I1046" s="24"/>
      <c r="J1046" s="24"/>
    </row>
    <row r="1047" spans="1:10">
      <c r="A1047" s="24"/>
      <c r="B1047" s="24"/>
      <c r="C1047" s="24"/>
      <c r="I1047" s="24"/>
      <c r="J1047" s="24"/>
    </row>
    <row r="1048" spans="1:10">
      <c r="A1048" s="24"/>
      <c r="B1048" s="24"/>
      <c r="C1048" s="24"/>
      <c r="I1048" s="24"/>
      <c r="J1048" s="24"/>
    </row>
    <row r="1049" spans="1:10">
      <c r="A1049" s="24"/>
      <c r="B1049" s="24"/>
      <c r="C1049" s="24"/>
      <c r="I1049" s="24"/>
      <c r="J1049" s="24"/>
    </row>
    <row r="1050" spans="1:10">
      <c r="A1050" s="24"/>
      <c r="B1050" s="24"/>
      <c r="C1050" s="24"/>
      <c r="I1050" s="24"/>
      <c r="J1050" s="24"/>
    </row>
    <row r="1051" spans="1:10">
      <c r="A1051" s="24"/>
      <c r="B1051" s="24"/>
      <c r="C1051" s="24"/>
      <c r="I1051" s="24"/>
      <c r="J1051" s="24"/>
    </row>
    <row r="1052" spans="1:10">
      <c r="A1052" s="24"/>
      <c r="B1052" s="24"/>
      <c r="C1052" s="24"/>
      <c r="I1052" s="24"/>
      <c r="J1052" s="24"/>
    </row>
    <row r="1053" spans="1:10">
      <c r="A1053" s="24"/>
      <c r="B1053" s="24"/>
      <c r="C1053" s="24"/>
      <c r="I1053" s="24"/>
      <c r="J1053" s="24"/>
    </row>
    <row r="1054" spans="1:10">
      <c r="A1054" s="24"/>
      <c r="B1054" s="24"/>
      <c r="C1054" s="24"/>
      <c r="I1054" s="24"/>
      <c r="J1054" s="24"/>
    </row>
    <row r="1055" spans="1:10">
      <c r="A1055" s="24"/>
      <c r="B1055" s="24"/>
      <c r="C1055" s="24"/>
      <c r="I1055" s="24"/>
      <c r="J1055" s="24"/>
    </row>
    <row r="1056" spans="1:10">
      <c r="A1056" s="24"/>
      <c r="B1056" s="24"/>
      <c r="C1056" s="24"/>
      <c r="I1056" s="24"/>
      <c r="J1056" s="24"/>
    </row>
    <row r="1057" spans="1:10">
      <c r="A1057" s="24"/>
      <c r="B1057" s="24"/>
      <c r="C1057" s="24"/>
      <c r="I1057" s="24"/>
      <c r="J1057" s="24"/>
    </row>
    <row r="1058" spans="1:10">
      <c r="A1058" s="24"/>
      <c r="B1058" s="24"/>
      <c r="C1058" s="24"/>
      <c r="I1058" s="24"/>
      <c r="J1058" s="24"/>
    </row>
    <row r="1059" spans="1:10">
      <c r="A1059" s="24"/>
      <c r="B1059" s="24"/>
      <c r="C1059" s="24"/>
      <c r="I1059" s="24"/>
      <c r="J1059" s="24"/>
    </row>
    <row r="1060" spans="1:10">
      <c r="A1060" s="24"/>
      <c r="B1060" s="24"/>
      <c r="C1060" s="24"/>
      <c r="I1060" s="24"/>
      <c r="J1060" s="24"/>
    </row>
    <row r="1061" spans="1:10">
      <c r="A1061" s="24"/>
      <c r="B1061" s="24"/>
      <c r="C1061" s="24"/>
      <c r="I1061" s="24"/>
      <c r="J1061" s="24"/>
    </row>
    <row r="1062" spans="1:10">
      <c r="A1062" s="24"/>
      <c r="B1062" s="24"/>
      <c r="C1062" s="24"/>
      <c r="I1062" s="24"/>
      <c r="J1062" s="24"/>
    </row>
    <row r="1063" spans="1:10">
      <c r="A1063" s="24"/>
      <c r="B1063" s="24"/>
      <c r="C1063" s="24"/>
      <c r="I1063" s="24"/>
      <c r="J1063" s="24"/>
    </row>
    <row r="1064" spans="1:10">
      <c r="A1064" s="24"/>
      <c r="B1064" s="24"/>
      <c r="C1064" s="24"/>
      <c r="I1064" s="24"/>
      <c r="J1064" s="24"/>
    </row>
    <row r="1065" spans="1:10">
      <c r="A1065" s="24"/>
      <c r="B1065" s="24"/>
      <c r="C1065" s="24"/>
      <c r="I1065" s="24"/>
      <c r="J1065" s="24"/>
    </row>
    <row r="1066" spans="1:10">
      <c r="A1066" s="24"/>
      <c r="B1066" s="24"/>
      <c r="C1066" s="24"/>
      <c r="I1066" s="24"/>
      <c r="J1066" s="24"/>
    </row>
    <row r="1067" spans="1:10">
      <c r="A1067" s="24"/>
      <c r="B1067" s="24"/>
      <c r="C1067" s="24"/>
      <c r="I1067" s="24"/>
      <c r="J1067" s="24"/>
    </row>
    <row r="1068" spans="1:10">
      <c r="A1068" s="24"/>
      <c r="B1068" s="24"/>
      <c r="C1068" s="24"/>
      <c r="I1068" s="24"/>
      <c r="J1068" s="24"/>
    </row>
    <row r="1069" spans="1:10">
      <c r="A1069" s="24"/>
      <c r="B1069" s="24"/>
      <c r="C1069" s="24"/>
      <c r="I1069" s="24"/>
      <c r="J1069" s="24"/>
    </row>
    <row r="1070" spans="1:10">
      <c r="A1070" s="24"/>
      <c r="B1070" s="24"/>
      <c r="C1070" s="24"/>
      <c r="I1070" s="24"/>
      <c r="J1070" s="24"/>
    </row>
    <row r="1071" spans="1:10">
      <c r="A1071" s="24"/>
      <c r="B1071" s="24"/>
      <c r="C1071" s="24"/>
      <c r="I1071" s="24"/>
      <c r="J1071" s="24"/>
    </row>
    <row r="1072" spans="1:10">
      <c r="A1072" s="24"/>
      <c r="B1072" s="24"/>
      <c r="C1072" s="24"/>
      <c r="I1072" s="24"/>
      <c r="J1072" s="24"/>
    </row>
    <row r="1073" spans="1:10">
      <c r="A1073" s="24"/>
      <c r="B1073" s="24"/>
      <c r="C1073" s="24"/>
      <c r="I1073" s="24"/>
      <c r="J1073" s="24"/>
    </row>
    <row r="1074" spans="1:10">
      <c r="A1074" s="24"/>
      <c r="B1074" s="24"/>
      <c r="C1074" s="24"/>
      <c r="I1074" s="24"/>
      <c r="J1074" s="24"/>
    </row>
    <row r="1075" spans="1:10">
      <c r="A1075" s="24"/>
      <c r="B1075" s="24"/>
      <c r="C1075" s="24"/>
      <c r="I1075" s="24"/>
      <c r="J1075" s="24"/>
    </row>
    <row r="1076" spans="1:10">
      <c r="A1076" s="24"/>
      <c r="B1076" s="24"/>
      <c r="C1076" s="24"/>
      <c r="I1076" s="24"/>
      <c r="J1076" s="24"/>
    </row>
    <row r="1077" spans="1:10">
      <c r="A1077" s="24"/>
      <c r="B1077" s="24"/>
      <c r="C1077" s="24"/>
      <c r="I1077" s="24"/>
      <c r="J1077" s="24"/>
    </row>
    <row r="1078" spans="1:10">
      <c r="A1078" s="24"/>
      <c r="B1078" s="24"/>
      <c r="C1078" s="24"/>
      <c r="I1078" s="24"/>
      <c r="J1078" s="24"/>
    </row>
    <row r="1079" spans="1:10">
      <c r="A1079" s="24"/>
      <c r="B1079" s="24"/>
      <c r="C1079" s="24"/>
      <c r="I1079" s="24"/>
      <c r="J1079" s="24"/>
    </row>
    <row r="1080" spans="1:10">
      <c r="A1080" s="24"/>
      <c r="B1080" s="24"/>
      <c r="C1080" s="24"/>
      <c r="I1080" s="24"/>
      <c r="J1080" s="24"/>
    </row>
    <row r="1081" spans="1:10">
      <c r="A1081" s="24"/>
      <c r="B1081" s="24"/>
      <c r="C1081" s="24"/>
      <c r="I1081" s="24"/>
      <c r="J1081" s="24"/>
    </row>
    <row r="1082" spans="1:10">
      <c r="A1082" s="24"/>
      <c r="B1082" s="24"/>
      <c r="C1082" s="24"/>
      <c r="I1082" s="24"/>
      <c r="J1082" s="24"/>
    </row>
    <row r="1083" spans="1:10">
      <c r="A1083" s="24"/>
      <c r="B1083" s="24"/>
      <c r="C1083" s="24"/>
      <c r="I1083" s="24"/>
      <c r="J1083" s="24"/>
    </row>
    <row r="1084" spans="1:10">
      <c r="A1084" s="24"/>
      <c r="B1084" s="24"/>
      <c r="C1084" s="24"/>
      <c r="I1084" s="24"/>
      <c r="J1084" s="24"/>
    </row>
    <row r="1085" spans="1:10">
      <c r="A1085" s="24"/>
      <c r="B1085" s="24"/>
      <c r="C1085" s="24"/>
      <c r="I1085" s="24"/>
      <c r="J1085" s="24"/>
    </row>
    <row r="1086" spans="1:10">
      <c r="A1086" s="24"/>
      <c r="B1086" s="24"/>
      <c r="C1086" s="24"/>
      <c r="I1086" s="24"/>
      <c r="J1086" s="24"/>
    </row>
    <row r="1087" spans="1:10">
      <c r="A1087" s="24"/>
      <c r="B1087" s="24"/>
      <c r="C1087" s="24"/>
      <c r="I1087" s="24"/>
      <c r="J1087" s="24"/>
    </row>
    <row r="1088" spans="1:10">
      <c r="A1088" s="24"/>
      <c r="B1088" s="24"/>
      <c r="C1088" s="24"/>
      <c r="I1088" s="24"/>
      <c r="J1088" s="24"/>
    </row>
    <row r="1089" spans="1:10">
      <c r="A1089" s="24"/>
      <c r="B1089" s="24"/>
      <c r="C1089" s="24"/>
      <c r="I1089" s="24"/>
      <c r="J1089" s="24"/>
    </row>
    <row r="1090" spans="1:10">
      <c r="A1090" s="24"/>
      <c r="B1090" s="24"/>
      <c r="C1090" s="24"/>
      <c r="I1090" s="24"/>
      <c r="J1090" s="24"/>
    </row>
    <row r="1091" spans="1:10">
      <c r="A1091" s="24"/>
      <c r="B1091" s="24"/>
      <c r="C1091" s="24"/>
      <c r="I1091" s="24"/>
      <c r="J1091" s="24"/>
    </row>
    <row r="1092" spans="1:10">
      <c r="A1092" s="24"/>
      <c r="B1092" s="24"/>
      <c r="C1092" s="24"/>
      <c r="I1092" s="24"/>
      <c r="J1092" s="24"/>
    </row>
    <row r="1093" spans="1:10">
      <c r="A1093" s="24"/>
      <c r="B1093" s="24"/>
      <c r="C1093" s="24"/>
      <c r="I1093" s="24"/>
      <c r="J1093" s="24"/>
    </row>
    <row r="1094" spans="1:10">
      <c r="A1094" s="24"/>
      <c r="B1094" s="24"/>
      <c r="C1094" s="24"/>
      <c r="I1094" s="24"/>
      <c r="J1094" s="24"/>
    </row>
    <row r="1095" spans="1:10">
      <c r="A1095" s="24"/>
      <c r="B1095" s="24"/>
      <c r="C1095" s="24"/>
      <c r="I1095" s="24"/>
      <c r="J1095" s="24"/>
    </row>
    <row r="1096" spans="1:10">
      <c r="A1096" s="24"/>
      <c r="B1096" s="24"/>
      <c r="C1096" s="24"/>
      <c r="I1096" s="24"/>
      <c r="J1096" s="24"/>
    </row>
    <row r="1097" spans="1:10">
      <c r="A1097" s="24"/>
      <c r="B1097" s="24"/>
      <c r="C1097" s="24"/>
      <c r="I1097" s="24"/>
      <c r="J1097" s="24"/>
    </row>
    <row r="1098" spans="1:10">
      <c r="A1098" s="24"/>
      <c r="B1098" s="24"/>
      <c r="C1098" s="24"/>
      <c r="I1098" s="24"/>
      <c r="J1098" s="24"/>
    </row>
    <row r="1099" spans="1:10">
      <c r="A1099" s="24"/>
      <c r="B1099" s="24"/>
      <c r="C1099" s="24"/>
      <c r="I1099" s="24"/>
      <c r="J1099" s="24"/>
    </row>
    <row r="1100" spans="1:10">
      <c r="A1100" s="24"/>
      <c r="B1100" s="24"/>
      <c r="C1100" s="24"/>
      <c r="I1100" s="24"/>
      <c r="J1100" s="24"/>
    </row>
    <row r="1101" spans="1:10">
      <c r="A1101" s="24"/>
      <c r="B1101" s="24"/>
      <c r="C1101" s="24"/>
      <c r="I1101" s="24"/>
      <c r="J1101" s="24"/>
    </row>
    <row r="1102" spans="1:10">
      <c r="A1102" s="24"/>
      <c r="B1102" s="24"/>
      <c r="C1102" s="24"/>
      <c r="I1102" s="24"/>
      <c r="J1102" s="24"/>
    </row>
    <row r="1103" spans="1:10">
      <c r="A1103" s="24"/>
      <c r="B1103" s="24"/>
      <c r="C1103" s="24"/>
      <c r="I1103" s="24"/>
      <c r="J1103" s="24"/>
    </row>
    <row r="1104" spans="1:10">
      <c r="A1104" s="24"/>
      <c r="B1104" s="24"/>
      <c r="C1104" s="24"/>
      <c r="I1104" s="24"/>
      <c r="J1104" s="24"/>
    </row>
    <row r="1105" spans="1:10">
      <c r="A1105" s="24"/>
      <c r="B1105" s="24"/>
      <c r="C1105" s="24"/>
      <c r="I1105" s="24"/>
      <c r="J1105" s="24"/>
    </row>
    <row r="1106" spans="1:10">
      <c r="A1106" s="24"/>
      <c r="B1106" s="24"/>
      <c r="C1106" s="24"/>
      <c r="I1106" s="24"/>
      <c r="J1106" s="24"/>
    </row>
    <row r="1107" spans="1:10">
      <c r="A1107" s="24"/>
      <c r="B1107" s="24"/>
      <c r="C1107" s="24"/>
      <c r="I1107" s="24"/>
      <c r="J1107" s="24"/>
    </row>
    <row r="1108" spans="1:10">
      <c r="A1108" s="24"/>
      <c r="B1108" s="24"/>
      <c r="C1108" s="24"/>
      <c r="I1108" s="24"/>
      <c r="J1108" s="24"/>
    </row>
    <row r="1109" spans="1:10">
      <c r="A1109" s="24"/>
      <c r="B1109" s="24"/>
      <c r="C1109" s="24"/>
      <c r="I1109" s="24"/>
      <c r="J1109" s="24"/>
    </row>
    <row r="1110" spans="1:10">
      <c r="A1110" s="24"/>
      <c r="B1110" s="24"/>
      <c r="C1110" s="24"/>
      <c r="I1110" s="24"/>
      <c r="J1110" s="24"/>
    </row>
    <row r="1111" spans="1:10">
      <c r="A1111" s="24"/>
      <c r="B1111" s="24"/>
      <c r="C1111" s="24"/>
      <c r="I1111" s="24"/>
      <c r="J1111" s="24"/>
    </row>
    <row r="1112" spans="1:10">
      <c r="A1112" s="24"/>
      <c r="B1112" s="24"/>
      <c r="C1112" s="24"/>
      <c r="I1112" s="24"/>
      <c r="J1112" s="24"/>
    </row>
    <row r="1113" spans="1:10">
      <c r="A1113" s="24"/>
      <c r="B1113" s="24"/>
      <c r="C1113" s="24"/>
      <c r="I1113" s="24"/>
      <c r="J1113" s="24"/>
    </row>
    <row r="1114" spans="1:10">
      <c r="A1114" s="24"/>
      <c r="B1114" s="24"/>
      <c r="C1114" s="24"/>
      <c r="I1114" s="24"/>
      <c r="J1114" s="24"/>
    </row>
    <row r="1115" spans="1:10">
      <c r="A1115" s="24"/>
      <c r="B1115" s="24"/>
      <c r="C1115" s="24"/>
      <c r="I1115" s="24"/>
      <c r="J1115" s="24"/>
    </row>
    <row r="1116" spans="1:10">
      <c r="A1116" s="24"/>
      <c r="B1116" s="24"/>
      <c r="C1116" s="24"/>
      <c r="I1116" s="24"/>
      <c r="J1116" s="24"/>
    </row>
    <row r="1117" spans="1:10">
      <c r="A1117" s="24"/>
      <c r="B1117" s="24"/>
      <c r="C1117" s="24"/>
      <c r="I1117" s="24"/>
      <c r="J1117" s="24"/>
    </row>
    <row r="1118" spans="1:10">
      <c r="A1118" s="24"/>
      <c r="B1118" s="24"/>
      <c r="C1118" s="24"/>
      <c r="I1118" s="24"/>
      <c r="J1118" s="24"/>
    </row>
    <row r="1119" spans="1:10">
      <c r="A1119" s="24"/>
      <c r="B1119" s="24"/>
      <c r="C1119" s="24"/>
      <c r="I1119" s="24"/>
      <c r="J1119" s="24"/>
    </row>
    <row r="1120" spans="1:10">
      <c r="A1120" s="24"/>
      <c r="B1120" s="24"/>
      <c r="C1120" s="24"/>
      <c r="I1120" s="24"/>
      <c r="J1120" s="24"/>
    </row>
    <row r="1121" spans="1:10">
      <c r="A1121" s="24"/>
      <c r="B1121" s="24"/>
      <c r="C1121" s="24"/>
      <c r="I1121" s="24"/>
      <c r="J1121" s="24"/>
    </row>
    <row r="1122" spans="1:10">
      <c r="A1122" s="24"/>
      <c r="B1122" s="24"/>
      <c r="C1122" s="24"/>
      <c r="I1122" s="24"/>
      <c r="J1122" s="24"/>
    </row>
    <row r="1123" spans="1:10">
      <c r="A1123" s="24"/>
      <c r="B1123" s="24"/>
      <c r="C1123" s="24"/>
      <c r="I1123" s="24"/>
      <c r="J1123" s="24"/>
    </row>
    <row r="1124" spans="1:10">
      <c r="A1124" s="24"/>
      <c r="B1124" s="24"/>
      <c r="C1124" s="24"/>
      <c r="I1124" s="24"/>
      <c r="J1124" s="24"/>
    </row>
    <row r="1125" spans="1:10">
      <c r="A1125" s="24"/>
      <c r="B1125" s="24"/>
      <c r="C1125" s="24"/>
      <c r="I1125" s="24"/>
      <c r="J1125" s="24"/>
    </row>
    <row r="1126" spans="1:10">
      <c r="A1126" s="24"/>
      <c r="B1126" s="24"/>
      <c r="C1126" s="24"/>
      <c r="I1126" s="24"/>
      <c r="J1126" s="24"/>
    </row>
    <row r="1127" spans="1:10">
      <c r="A1127" s="24"/>
      <c r="B1127" s="24"/>
      <c r="C1127" s="24"/>
      <c r="I1127" s="24"/>
      <c r="J1127" s="24"/>
    </row>
    <row r="1128" spans="1:10">
      <c r="A1128" s="24"/>
      <c r="B1128" s="24"/>
      <c r="C1128" s="24"/>
      <c r="I1128" s="24"/>
      <c r="J1128" s="24"/>
    </row>
    <row r="1129" spans="1:10">
      <c r="A1129" s="24"/>
      <c r="B1129" s="24"/>
      <c r="C1129" s="24"/>
      <c r="I1129" s="24"/>
      <c r="J1129" s="24"/>
    </row>
    <row r="1130" spans="1:10">
      <c r="A1130" s="24"/>
      <c r="B1130" s="24"/>
      <c r="C1130" s="24"/>
      <c r="I1130" s="24"/>
      <c r="J1130" s="24"/>
    </row>
    <row r="1131" spans="1:10">
      <c r="A1131" s="24"/>
      <c r="B1131" s="24"/>
      <c r="C1131" s="24"/>
      <c r="I1131" s="24"/>
      <c r="J1131" s="24"/>
    </row>
    <row r="1132" spans="1:10">
      <c r="A1132" s="24"/>
      <c r="B1132" s="24"/>
      <c r="C1132" s="24"/>
      <c r="I1132" s="24"/>
      <c r="J1132" s="24"/>
    </row>
    <row r="1133" spans="1:10">
      <c r="A1133" s="24"/>
      <c r="B1133" s="24"/>
      <c r="C1133" s="24"/>
      <c r="I1133" s="24"/>
      <c r="J1133" s="24"/>
    </row>
    <row r="1134" spans="1:10">
      <c r="A1134" s="24"/>
      <c r="B1134" s="24"/>
      <c r="C1134" s="24"/>
      <c r="I1134" s="24"/>
      <c r="J1134" s="24"/>
    </row>
    <row r="1135" spans="1:10">
      <c r="A1135" s="24"/>
      <c r="B1135" s="24"/>
      <c r="C1135" s="24"/>
      <c r="I1135" s="24"/>
      <c r="J1135" s="24"/>
    </row>
    <row r="1136" spans="1:10">
      <c r="A1136" s="24"/>
      <c r="B1136" s="24"/>
      <c r="C1136" s="24"/>
      <c r="I1136" s="24"/>
      <c r="J1136" s="24"/>
    </row>
    <row r="1137" spans="1:10">
      <c r="A1137" s="24"/>
      <c r="B1137" s="24"/>
      <c r="C1137" s="24"/>
      <c r="I1137" s="24"/>
      <c r="J1137" s="24"/>
    </row>
    <row r="1138" spans="1:10">
      <c r="A1138" s="24"/>
      <c r="B1138" s="24"/>
      <c r="C1138" s="24"/>
      <c r="I1138" s="24"/>
      <c r="J1138" s="24"/>
    </row>
    <row r="1139" spans="1:10">
      <c r="A1139" s="24"/>
      <c r="B1139" s="24"/>
      <c r="C1139" s="24"/>
      <c r="I1139" s="24"/>
      <c r="J1139" s="24"/>
    </row>
    <row r="1140" spans="1:10">
      <c r="A1140" s="24"/>
      <c r="B1140" s="24"/>
      <c r="C1140" s="24"/>
      <c r="I1140" s="24"/>
      <c r="J1140" s="24"/>
    </row>
    <row r="1141" spans="1:10">
      <c r="A1141" s="24"/>
      <c r="B1141" s="24"/>
      <c r="C1141" s="24"/>
      <c r="I1141" s="24"/>
      <c r="J1141" s="24"/>
    </row>
    <row r="1142" spans="1:10">
      <c r="A1142" s="24"/>
      <c r="B1142" s="24"/>
      <c r="C1142" s="24"/>
      <c r="I1142" s="24"/>
      <c r="J1142" s="24"/>
    </row>
    <row r="1143" spans="1:10">
      <c r="A1143" s="24"/>
      <c r="B1143" s="24"/>
      <c r="C1143" s="24"/>
      <c r="I1143" s="24"/>
      <c r="J1143" s="24"/>
    </row>
    <row r="1144" spans="1:10">
      <c r="A1144" s="24"/>
      <c r="B1144" s="24"/>
      <c r="C1144" s="24"/>
      <c r="I1144" s="24"/>
      <c r="J1144" s="24"/>
    </row>
    <row r="1145" spans="1:10">
      <c r="A1145" s="24"/>
      <c r="B1145" s="24"/>
      <c r="C1145" s="24"/>
      <c r="I1145" s="24"/>
      <c r="J1145" s="24"/>
    </row>
    <row r="1146" spans="1:10">
      <c r="A1146" s="24"/>
      <c r="B1146" s="24"/>
      <c r="C1146" s="24"/>
      <c r="I1146" s="24"/>
      <c r="J1146" s="24"/>
    </row>
    <row r="1147" spans="1:10">
      <c r="A1147" s="24"/>
      <c r="B1147" s="24"/>
      <c r="C1147" s="24"/>
      <c r="I1147" s="24"/>
      <c r="J1147" s="24"/>
    </row>
    <row r="1148" spans="1:10">
      <c r="A1148" s="24"/>
      <c r="B1148" s="24"/>
      <c r="C1148" s="24"/>
      <c r="I1148" s="24"/>
      <c r="J1148" s="24"/>
    </row>
    <row r="1149" spans="1:10">
      <c r="A1149" s="24"/>
      <c r="B1149" s="24"/>
      <c r="C1149" s="24"/>
      <c r="I1149" s="24"/>
      <c r="J1149" s="24"/>
    </row>
    <row r="1150" spans="1:10">
      <c r="A1150" s="24"/>
      <c r="B1150" s="24"/>
      <c r="C1150" s="24"/>
      <c r="I1150" s="24"/>
      <c r="J1150" s="24"/>
    </row>
    <row r="1151" spans="1:10">
      <c r="A1151" s="24"/>
      <c r="B1151" s="24"/>
      <c r="C1151" s="24"/>
      <c r="I1151" s="24"/>
      <c r="J1151" s="24"/>
    </row>
    <row r="1152" spans="1:10">
      <c r="A1152" s="24"/>
      <c r="B1152" s="24"/>
      <c r="C1152" s="24"/>
      <c r="I1152" s="24"/>
      <c r="J1152" s="24"/>
    </row>
    <row r="1153" spans="1:10">
      <c r="A1153" s="24"/>
      <c r="B1153" s="24"/>
      <c r="C1153" s="24"/>
      <c r="I1153" s="24"/>
      <c r="J1153" s="24"/>
    </row>
    <row r="1154" spans="1:10">
      <c r="A1154" s="24"/>
      <c r="B1154" s="24"/>
      <c r="C1154" s="24"/>
      <c r="I1154" s="24"/>
      <c r="J1154" s="24"/>
    </row>
    <row r="1155" spans="1:10">
      <c r="A1155" s="24"/>
      <c r="B1155" s="24"/>
      <c r="C1155" s="24"/>
      <c r="I1155" s="24"/>
      <c r="J1155" s="24"/>
    </row>
    <row r="1156" spans="1:10">
      <c r="A1156" s="24"/>
      <c r="B1156" s="24"/>
      <c r="C1156" s="24"/>
      <c r="I1156" s="24"/>
      <c r="J1156" s="24"/>
    </row>
    <row r="1157" spans="1:10">
      <c r="A1157" s="24"/>
      <c r="B1157" s="24"/>
      <c r="C1157" s="24"/>
      <c r="I1157" s="24"/>
      <c r="J1157" s="24"/>
    </row>
    <row r="1158" spans="1:10">
      <c r="A1158" s="24"/>
      <c r="B1158" s="24"/>
      <c r="C1158" s="24"/>
      <c r="I1158" s="24"/>
      <c r="J1158" s="24"/>
    </row>
    <row r="1159" spans="1:10">
      <c r="A1159" s="24"/>
      <c r="B1159" s="24"/>
      <c r="C1159" s="24"/>
      <c r="I1159" s="24"/>
      <c r="J1159" s="24"/>
    </row>
    <row r="1160" spans="1:10">
      <c r="A1160" s="24"/>
      <c r="B1160" s="24"/>
      <c r="C1160" s="24"/>
      <c r="I1160" s="24"/>
      <c r="J1160" s="24"/>
    </row>
    <row r="1161" spans="1:10">
      <c r="A1161" s="24"/>
      <c r="B1161" s="24"/>
      <c r="C1161" s="24"/>
      <c r="I1161" s="24"/>
      <c r="J1161" s="24"/>
    </row>
    <row r="1162" spans="1:10">
      <c r="A1162" s="24"/>
      <c r="B1162" s="24"/>
      <c r="C1162" s="24"/>
      <c r="I1162" s="24"/>
      <c r="J1162" s="24"/>
    </row>
    <row r="1163" spans="1:10">
      <c r="A1163" s="24"/>
      <c r="B1163" s="24"/>
      <c r="C1163" s="24"/>
      <c r="I1163" s="24"/>
      <c r="J1163" s="24"/>
    </row>
    <row r="1164" spans="1:10">
      <c r="A1164" s="24"/>
      <c r="B1164" s="24"/>
      <c r="C1164" s="24"/>
      <c r="I1164" s="24"/>
      <c r="J1164" s="24"/>
    </row>
    <row r="1165" spans="1:10">
      <c r="A1165" s="24"/>
      <c r="B1165" s="24"/>
      <c r="C1165" s="24"/>
      <c r="I1165" s="24"/>
      <c r="J1165" s="24"/>
    </row>
    <row r="1166" spans="1:10">
      <c r="A1166" s="24"/>
      <c r="B1166" s="24"/>
      <c r="C1166" s="24"/>
      <c r="I1166" s="24"/>
      <c r="J1166" s="24"/>
    </row>
    <row r="1167" spans="1:10">
      <c r="A1167" s="24"/>
      <c r="B1167" s="24"/>
      <c r="C1167" s="24"/>
      <c r="I1167" s="24"/>
      <c r="J1167" s="24"/>
    </row>
    <row r="1168" spans="1:10">
      <c r="A1168" s="24"/>
      <c r="B1168" s="24"/>
      <c r="C1168" s="24"/>
      <c r="I1168" s="24"/>
      <c r="J1168" s="24"/>
    </row>
    <row r="1169" spans="1:10">
      <c r="A1169" s="24"/>
      <c r="B1169" s="24"/>
      <c r="C1169" s="24"/>
      <c r="I1169" s="24"/>
      <c r="J1169" s="24"/>
    </row>
    <row r="1170" spans="1:10">
      <c r="A1170" s="24"/>
      <c r="B1170" s="24"/>
      <c r="C1170" s="24"/>
      <c r="I1170" s="24"/>
      <c r="J1170" s="24"/>
    </row>
    <row r="1171" spans="1:10">
      <c r="A1171" s="24"/>
      <c r="B1171" s="24"/>
      <c r="C1171" s="24"/>
      <c r="I1171" s="24"/>
      <c r="J1171" s="24"/>
    </row>
    <row r="1172" spans="1:10">
      <c r="A1172" s="24"/>
      <c r="B1172" s="24"/>
      <c r="C1172" s="24"/>
      <c r="I1172" s="24"/>
      <c r="J1172" s="24"/>
    </row>
    <row r="1173" spans="1:10">
      <c r="A1173" s="24"/>
      <c r="B1173" s="24"/>
      <c r="C1173" s="24"/>
      <c r="I1173" s="24"/>
      <c r="J1173" s="24"/>
    </row>
    <row r="1174" spans="1:10">
      <c r="A1174" s="24"/>
      <c r="B1174" s="24"/>
      <c r="C1174" s="24"/>
      <c r="I1174" s="24"/>
      <c r="J1174" s="24"/>
    </row>
    <row r="1175" spans="1:10">
      <c r="A1175" s="24"/>
      <c r="B1175" s="24"/>
      <c r="C1175" s="24"/>
      <c r="I1175" s="24"/>
      <c r="J1175" s="24"/>
    </row>
    <row r="1176" spans="1:10">
      <c r="A1176" s="24"/>
      <c r="B1176" s="24"/>
      <c r="C1176" s="24"/>
      <c r="I1176" s="24"/>
      <c r="J1176" s="24"/>
    </row>
    <row r="1177" spans="1:10">
      <c r="A1177" s="24"/>
      <c r="B1177" s="24"/>
      <c r="C1177" s="24"/>
      <c r="I1177" s="24"/>
      <c r="J1177" s="24"/>
    </row>
    <row r="1178" spans="1:10">
      <c r="A1178" s="24"/>
      <c r="B1178" s="24"/>
      <c r="C1178" s="24"/>
      <c r="I1178" s="24"/>
      <c r="J1178" s="24"/>
    </row>
    <row r="1179" spans="1:10">
      <c r="A1179" s="24"/>
      <c r="B1179" s="24"/>
      <c r="C1179" s="24"/>
      <c r="I1179" s="24"/>
      <c r="J1179" s="24"/>
    </row>
    <row r="1180" spans="1:10">
      <c r="A1180" s="24"/>
      <c r="B1180" s="24"/>
      <c r="C1180" s="24"/>
      <c r="I1180" s="24"/>
      <c r="J1180" s="24"/>
    </row>
    <row r="1181" spans="1:10">
      <c r="A1181" s="24"/>
      <c r="B1181" s="24"/>
      <c r="C1181" s="24"/>
      <c r="I1181" s="24"/>
      <c r="J1181" s="24"/>
    </row>
    <row r="1182" spans="1:10">
      <c r="A1182" s="24"/>
      <c r="B1182" s="24"/>
      <c r="C1182" s="24"/>
      <c r="I1182" s="24"/>
      <c r="J1182" s="24"/>
    </row>
    <row r="1183" spans="1:10">
      <c r="A1183" s="24"/>
      <c r="B1183" s="24"/>
      <c r="C1183" s="24"/>
      <c r="I1183" s="24"/>
      <c r="J1183" s="24"/>
    </row>
    <row r="1184" spans="1:10">
      <c r="A1184" s="24"/>
      <c r="B1184" s="24"/>
      <c r="C1184" s="24"/>
      <c r="I1184" s="24"/>
      <c r="J1184" s="24"/>
    </row>
    <row r="1185" spans="1:10">
      <c r="A1185" s="24"/>
      <c r="B1185" s="24"/>
      <c r="C1185" s="24"/>
      <c r="I1185" s="24"/>
      <c r="J1185" s="24"/>
    </row>
    <row r="1186" spans="1:10">
      <c r="A1186" s="24"/>
      <c r="B1186" s="24"/>
      <c r="C1186" s="24"/>
      <c r="I1186" s="24"/>
      <c r="J1186" s="24"/>
    </row>
    <row r="1187" spans="1:10">
      <c r="A1187" s="24"/>
      <c r="B1187" s="24"/>
      <c r="C1187" s="24"/>
      <c r="I1187" s="24"/>
      <c r="J1187" s="24"/>
    </row>
    <row r="1188" spans="1:10">
      <c r="A1188" s="24"/>
      <c r="B1188" s="24"/>
      <c r="C1188" s="24"/>
      <c r="I1188" s="24"/>
      <c r="J1188" s="24"/>
    </row>
    <row r="1189" spans="1:10">
      <c r="A1189" s="24"/>
      <c r="B1189" s="24"/>
      <c r="C1189" s="24"/>
      <c r="I1189" s="24"/>
      <c r="J1189" s="24"/>
    </row>
    <row r="1190" spans="1:10">
      <c r="A1190" s="24"/>
      <c r="B1190" s="24"/>
      <c r="C1190" s="24"/>
      <c r="I1190" s="24"/>
      <c r="J1190" s="24"/>
    </row>
    <row r="1191" spans="1:10">
      <c r="A1191" s="24"/>
      <c r="B1191" s="24"/>
      <c r="C1191" s="24"/>
      <c r="I1191" s="24"/>
      <c r="J1191" s="24"/>
    </row>
    <row r="1192" spans="1:10">
      <c r="A1192" s="24"/>
      <c r="B1192" s="24"/>
      <c r="C1192" s="24"/>
      <c r="I1192" s="24"/>
      <c r="J1192" s="24"/>
    </row>
    <row r="1193" spans="1:10">
      <c r="A1193" s="24"/>
      <c r="B1193" s="24"/>
      <c r="C1193" s="24"/>
      <c r="I1193" s="24"/>
      <c r="J1193" s="24"/>
    </row>
    <row r="1194" spans="1:10">
      <c r="A1194" s="24"/>
      <c r="B1194" s="24"/>
      <c r="C1194" s="24"/>
      <c r="I1194" s="24"/>
      <c r="J1194" s="24"/>
    </row>
    <row r="1195" spans="1:10">
      <c r="A1195" s="24"/>
      <c r="B1195" s="24"/>
      <c r="C1195" s="24"/>
      <c r="I1195" s="24"/>
      <c r="J1195" s="24"/>
    </row>
    <row r="1196" spans="1:10">
      <c r="A1196" s="24"/>
      <c r="B1196" s="24"/>
      <c r="C1196" s="24"/>
      <c r="I1196" s="24"/>
      <c r="J1196" s="24"/>
    </row>
    <row r="1197" spans="1:10">
      <c r="A1197" s="24"/>
      <c r="B1197" s="24"/>
      <c r="C1197" s="24"/>
      <c r="I1197" s="24"/>
      <c r="J1197" s="24"/>
    </row>
    <row r="1198" spans="1:10">
      <c r="A1198" s="24"/>
      <c r="B1198" s="24"/>
      <c r="C1198" s="24"/>
      <c r="I1198" s="24"/>
      <c r="J1198" s="24"/>
    </row>
    <row r="1199" spans="1:10">
      <c r="A1199" s="24"/>
      <c r="B1199" s="24"/>
      <c r="C1199" s="24"/>
      <c r="I1199" s="24"/>
      <c r="J1199" s="24"/>
    </row>
    <row r="1200" spans="1:10">
      <c r="A1200" s="24"/>
      <c r="B1200" s="24"/>
      <c r="C1200" s="24"/>
      <c r="I1200" s="24"/>
      <c r="J1200" s="24"/>
    </row>
    <row r="1201" spans="1:10">
      <c r="A1201" s="24"/>
      <c r="B1201" s="24"/>
      <c r="C1201" s="24"/>
      <c r="I1201" s="24"/>
      <c r="J1201" s="24"/>
    </row>
    <row r="1202" spans="1:10">
      <c r="A1202" s="24"/>
      <c r="B1202" s="24"/>
      <c r="C1202" s="24"/>
      <c r="I1202" s="24"/>
      <c r="J1202" s="24"/>
    </row>
    <row r="1203" spans="1:10">
      <c r="A1203" s="24"/>
      <c r="B1203" s="24"/>
      <c r="C1203" s="24"/>
      <c r="I1203" s="24"/>
      <c r="J1203" s="24"/>
    </row>
    <row r="1204" spans="1:10">
      <c r="A1204" s="24"/>
      <c r="B1204" s="24"/>
      <c r="C1204" s="24"/>
      <c r="I1204" s="24"/>
      <c r="J1204" s="24"/>
    </row>
    <row r="1205" spans="1:10">
      <c r="A1205" s="24"/>
      <c r="B1205" s="24"/>
      <c r="C1205" s="24"/>
      <c r="I1205" s="24"/>
      <c r="J1205" s="24"/>
    </row>
    <row r="1206" spans="1:10">
      <c r="A1206" s="24"/>
      <c r="B1206" s="24"/>
      <c r="C1206" s="24"/>
      <c r="I1206" s="24"/>
      <c r="J1206" s="24"/>
    </row>
    <row r="1207" spans="1:10">
      <c r="A1207" s="24"/>
      <c r="B1207" s="24"/>
      <c r="C1207" s="24"/>
      <c r="I1207" s="24"/>
      <c r="J1207" s="24"/>
    </row>
    <row r="1208" spans="1:10">
      <c r="A1208" s="24"/>
      <c r="B1208" s="24"/>
      <c r="C1208" s="24"/>
      <c r="I1208" s="24"/>
      <c r="J1208" s="24"/>
    </row>
    <row r="1209" spans="1:10">
      <c r="A1209" s="24"/>
      <c r="B1209" s="24"/>
      <c r="C1209" s="24"/>
      <c r="I1209" s="24"/>
      <c r="J1209" s="24"/>
    </row>
    <row r="1210" spans="1:10">
      <c r="A1210" s="24"/>
      <c r="B1210" s="24"/>
      <c r="C1210" s="24"/>
      <c r="I1210" s="24"/>
      <c r="J1210" s="24"/>
    </row>
    <row r="1211" spans="1:10">
      <c r="A1211" s="24"/>
      <c r="B1211" s="24"/>
      <c r="C1211" s="24"/>
      <c r="I1211" s="24"/>
      <c r="J1211" s="24"/>
    </row>
    <row r="1212" spans="1:10">
      <c r="A1212" s="24"/>
      <c r="B1212" s="24"/>
      <c r="C1212" s="24"/>
      <c r="I1212" s="24"/>
      <c r="J1212" s="24"/>
    </row>
    <row r="1213" spans="1:10">
      <c r="A1213" s="24"/>
      <c r="B1213" s="24"/>
      <c r="C1213" s="24"/>
      <c r="I1213" s="24"/>
      <c r="J1213" s="24"/>
    </row>
    <row r="1214" spans="1:10">
      <c r="A1214" s="24"/>
      <c r="B1214" s="24"/>
      <c r="C1214" s="24"/>
      <c r="I1214" s="24"/>
      <c r="J1214" s="24"/>
    </row>
    <row r="1215" spans="1:10">
      <c r="A1215" s="24"/>
      <c r="B1215" s="24"/>
      <c r="C1215" s="24"/>
      <c r="I1215" s="24"/>
      <c r="J1215" s="24"/>
    </row>
    <row r="1216" spans="1:10">
      <c r="A1216" s="24"/>
      <c r="B1216" s="24"/>
      <c r="C1216" s="24"/>
      <c r="I1216" s="24"/>
      <c r="J1216" s="24"/>
    </row>
    <row r="1217" spans="1:10">
      <c r="A1217" s="24"/>
      <c r="B1217" s="24"/>
      <c r="C1217" s="24"/>
      <c r="I1217" s="24"/>
      <c r="J1217" s="24"/>
    </row>
    <row r="1218" spans="1:10">
      <c r="A1218" s="24"/>
      <c r="B1218" s="24"/>
      <c r="C1218" s="24"/>
      <c r="I1218" s="24"/>
      <c r="J1218" s="24"/>
    </row>
    <row r="1219" spans="1:10">
      <c r="A1219" s="24"/>
      <c r="B1219" s="24"/>
      <c r="C1219" s="24"/>
      <c r="I1219" s="24"/>
      <c r="J1219" s="24"/>
    </row>
    <row r="1220" spans="1:10">
      <c r="A1220" s="24"/>
      <c r="B1220" s="24"/>
      <c r="C1220" s="24"/>
      <c r="I1220" s="24"/>
      <c r="J1220" s="24"/>
    </row>
    <row r="1221" spans="1:10">
      <c r="A1221" s="24"/>
      <c r="B1221" s="24"/>
      <c r="C1221" s="24"/>
      <c r="I1221" s="24"/>
      <c r="J1221" s="24"/>
    </row>
    <row r="1222" spans="1:10">
      <c r="A1222" s="24"/>
      <c r="B1222" s="24"/>
      <c r="C1222" s="24"/>
      <c r="I1222" s="24"/>
      <c r="J1222" s="24"/>
    </row>
    <row r="1223" spans="1:10">
      <c r="A1223" s="24"/>
      <c r="B1223" s="24"/>
      <c r="C1223" s="24"/>
      <c r="I1223" s="24"/>
      <c r="J1223" s="24"/>
    </row>
    <row r="1224" spans="1:10">
      <c r="A1224" s="24"/>
      <c r="B1224" s="24"/>
      <c r="C1224" s="24"/>
      <c r="I1224" s="24"/>
      <c r="J1224" s="24"/>
    </row>
    <row r="1225" spans="1:10">
      <c r="A1225" s="24"/>
      <c r="B1225" s="24"/>
      <c r="C1225" s="24"/>
      <c r="I1225" s="24"/>
      <c r="J1225" s="24"/>
    </row>
    <row r="1226" spans="1:10">
      <c r="A1226" s="24"/>
      <c r="B1226" s="24"/>
      <c r="C1226" s="24"/>
      <c r="I1226" s="24"/>
      <c r="J1226" s="24"/>
    </row>
    <row r="1227" spans="1:10">
      <c r="A1227" s="24"/>
      <c r="B1227" s="24"/>
      <c r="C1227" s="24"/>
      <c r="I1227" s="24"/>
      <c r="J1227" s="24"/>
    </row>
    <row r="1228" spans="1:10">
      <c r="A1228" s="24"/>
      <c r="B1228" s="24"/>
      <c r="C1228" s="24"/>
      <c r="I1228" s="24"/>
      <c r="J1228" s="24"/>
    </row>
    <row r="1229" spans="1:10">
      <c r="A1229" s="24"/>
      <c r="B1229" s="24"/>
      <c r="C1229" s="24"/>
      <c r="I1229" s="24"/>
      <c r="J1229" s="24"/>
    </row>
    <row r="1230" spans="1:10">
      <c r="A1230" s="24"/>
      <c r="B1230" s="24"/>
      <c r="C1230" s="24"/>
      <c r="I1230" s="24"/>
      <c r="J1230" s="24"/>
    </row>
    <row r="1231" spans="1:10">
      <c r="A1231" s="24"/>
      <c r="B1231" s="24"/>
      <c r="C1231" s="24"/>
      <c r="I1231" s="24"/>
      <c r="J1231" s="24"/>
    </row>
    <row r="1232" spans="1:10">
      <c r="A1232" s="24"/>
      <c r="B1232" s="24"/>
      <c r="C1232" s="24"/>
      <c r="I1232" s="24"/>
      <c r="J1232" s="24"/>
    </row>
    <row r="1233" spans="1:10">
      <c r="A1233" s="24"/>
      <c r="B1233" s="24"/>
      <c r="C1233" s="24"/>
      <c r="I1233" s="24"/>
      <c r="J1233" s="24"/>
    </row>
    <row r="1234" spans="1:10">
      <c r="A1234" s="24"/>
      <c r="B1234" s="24"/>
      <c r="C1234" s="24"/>
      <c r="I1234" s="24"/>
      <c r="J1234" s="24"/>
    </row>
    <row r="1235" spans="1:10">
      <c r="A1235" s="24"/>
      <c r="B1235" s="24"/>
      <c r="C1235" s="24"/>
      <c r="I1235" s="24"/>
      <c r="J1235" s="24"/>
    </row>
    <row r="1236" spans="1:10">
      <c r="A1236" s="24"/>
      <c r="B1236" s="24"/>
      <c r="C1236" s="24"/>
      <c r="I1236" s="24"/>
      <c r="J1236" s="24"/>
    </row>
    <row r="1237" spans="1:10">
      <c r="A1237" s="24"/>
      <c r="B1237" s="24"/>
      <c r="C1237" s="24"/>
      <c r="I1237" s="24"/>
      <c r="J1237" s="24"/>
    </row>
    <row r="1238" spans="1:10">
      <c r="A1238" s="24"/>
      <c r="B1238" s="24"/>
      <c r="C1238" s="24"/>
      <c r="I1238" s="24"/>
      <c r="J1238" s="24"/>
    </row>
    <row r="1239" spans="1:10">
      <c r="A1239" s="24"/>
      <c r="B1239" s="24"/>
      <c r="C1239" s="24"/>
      <c r="I1239" s="24"/>
      <c r="J1239" s="24"/>
    </row>
    <row r="1240" spans="1:10">
      <c r="A1240" s="24"/>
      <c r="B1240" s="24"/>
      <c r="C1240" s="24"/>
      <c r="I1240" s="24"/>
      <c r="J1240" s="24"/>
    </row>
    <row r="1241" spans="1:10">
      <c r="A1241" s="24"/>
      <c r="B1241" s="24"/>
      <c r="C1241" s="24"/>
      <c r="I1241" s="24"/>
      <c r="J1241" s="24"/>
    </row>
    <row r="1242" spans="1:10">
      <c r="A1242" s="24"/>
      <c r="B1242" s="24"/>
      <c r="C1242" s="24"/>
      <c r="I1242" s="24"/>
      <c r="J1242" s="24"/>
    </row>
    <row r="1243" spans="1:10">
      <c r="A1243" s="24"/>
      <c r="B1243" s="24"/>
      <c r="C1243" s="24"/>
      <c r="I1243" s="24"/>
      <c r="J1243" s="24"/>
    </row>
    <row r="1244" spans="1:10">
      <c r="A1244" s="24"/>
      <c r="B1244" s="24"/>
      <c r="C1244" s="24"/>
      <c r="I1244" s="24"/>
      <c r="J1244" s="24"/>
    </row>
    <row r="1245" spans="1:10">
      <c r="A1245" s="24"/>
      <c r="B1245" s="24"/>
      <c r="C1245" s="24"/>
      <c r="I1245" s="24"/>
      <c r="J1245" s="24"/>
    </row>
    <row r="1246" spans="1:10">
      <c r="A1246" s="24"/>
      <c r="B1246" s="24"/>
      <c r="C1246" s="24"/>
      <c r="I1246" s="24"/>
      <c r="J1246" s="24"/>
    </row>
    <row r="1247" spans="1:10">
      <c r="A1247" s="24"/>
      <c r="B1247" s="24"/>
      <c r="C1247" s="24"/>
      <c r="I1247" s="24"/>
      <c r="J1247" s="24"/>
    </row>
    <row r="1248" spans="1:10">
      <c r="A1248" s="24"/>
      <c r="B1248" s="24"/>
      <c r="C1248" s="24"/>
      <c r="I1248" s="24"/>
      <c r="J1248" s="24"/>
    </row>
    <row r="1249" spans="1:10">
      <c r="A1249" s="24"/>
      <c r="B1249" s="24"/>
      <c r="C1249" s="24"/>
      <c r="I1249" s="24"/>
      <c r="J1249" s="24"/>
    </row>
    <row r="1250" spans="1:10">
      <c r="A1250" s="24"/>
      <c r="B1250" s="24"/>
      <c r="C1250" s="24"/>
      <c r="I1250" s="24"/>
      <c r="J1250" s="24"/>
    </row>
    <row r="1251" spans="1:10">
      <c r="A1251" s="24"/>
      <c r="B1251" s="24"/>
      <c r="C1251" s="24"/>
      <c r="I1251" s="24"/>
      <c r="J1251" s="24"/>
    </row>
    <row r="1252" spans="1:10">
      <c r="A1252" s="24"/>
      <c r="B1252" s="24"/>
      <c r="C1252" s="24"/>
      <c r="I1252" s="24"/>
      <c r="J1252" s="24"/>
    </row>
    <row r="1253" spans="1:10">
      <c r="A1253" s="24"/>
      <c r="B1253" s="24"/>
      <c r="C1253" s="24"/>
      <c r="I1253" s="24"/>
      <c r="J1253" s="24"/>
    </row>
    <row r="1254" spans="1:10">
      <c r="A1254" s="24"/>
      <c r="B1254" s="24"/>
      <c r="C1254" s="24"/>
      <c r="I1254" s="24"/>
      <c r="J1254" s="24"/>
    </row>
    <row r="1255" spans="1:10">
      <c r="A1255" s="24"/>
      <c r="B1255" s="24"/>
      <c r="C1255" s="24"/>
      <c r="I1255" s="24"/>
      <c r="J1255" s="24"/>
    </row>
    <row r="1256" spans="1:10">
      <c r="A1256" s="24"/>
      <c r="B1256" s="24"/>
      <c r="C1256" s="24"/>
      <c r="I1256" s="24"/>
      <c r="J1256" s="24"/>
    </row>
    <row r="1257" spans="1:10">
      <c r="A1257" s="24"/>
      <c r="B1257" s="24"/>
      <c r="C1257" s="24"/>
      <c r="I1257" s="24"/>
      <c r="J1257" s="24"/>
    </row>
    <row r="1258" spans="1:10">
      <c r="A1258" s="24"/>
      <c r="B1258" s="24"/>
      <c r="C1258" s="24"/>
      <c r="I1258" s="24"/>
      <c r="J1258" s="24"/>
    </row>
    <row r="1259" spans="1:10">
      <c r="A1259" s="24"/>
      <c r="B1259" s="24"/>
      <c r="C1259" s="24"/>
      <c r="I1259" s="24"/>
      <c r="J1259" s="24"/>
    </row>
    <row r="1260" spans="1:10">
      <c r="A1260" s="24"/>
      <c r="B1260" s="24"/>
      <c r="C1260" s="24"/>
      <c r="I1260" s="24"/>
      <c r="J1260" s="24"/>
    </row>
    <row r="1261" spans="1:10">
      <c r="A1261" s="24"/>
      <c r="B1261" s="24"/>
      <c r="C1261" s="24"/>
      <c r="I1261" s="24"/>
      <c r="J1261" s="24"/>
    </row>
    <row r="1262" spans="1:10">
      <c r="A1262" s="24"/>
      <c r="B1262" s="24"/>
      <c r="C1262" s="24"/>
      <c r="I1262" s="24"/>
      <c r="J1262" s="24"/>
    </row>
    <row r="1263" spans="1:10">
      <c r="A1263" s="24"/>
      <c r="B1263" s="24"/>
      <c r="C1263" s="24"/>
      <c r="I1263" s="24"/>
      <c r="J1263" s="24"/>
    </row>
    <row r="1264" spans="1:10">
      <c r="A1264" s="24"/>
      <c r="B1264" s="24"/>
      <c r="C1264" s="24"/>
      <c r="I1264" s="24"/>
      <c r="J1264" s="24"/>
    </row>
    <row r="1265" spans="1:10">
      <c r="A1265" s="24"/>
      <c r="B1265" s="24"/>
      <c r="C1265" s="24"/>
      <c r="I1265" s="24"/>
      <c r="J1265" s="24"/>
    </row>
    <row r="1266" spans="1:10">
      <c r="A1266" s="24"/>
      <c r="B1266" s="24"/>
      <c r="C1266" s="24"/>
      <c r="I1266" s="24"/>
      <c r="J1266" s="24"/>
    </row>
    <row r="1267" spans="1:10">
      <c r="A1267" s="24"/>
      <c r="B1267" s="24"/>
      <c r="C1267" s="24"/>
      <c r="I1267" s="24"/>
      <c r="J1267" s="24"/>
    </row>
    <row r="1268" spans="1:10">
      <c r="A1268" s="24"/>
      <c r="B1268" s="24"/>
      <c r="C1268" s="24"/>
      <c r="I1268" s="24"/>
      <c r="J1268" s="24"/>
    </row>
    <row r="1269" spans="1:10">
      <c r="A1269" s="24"/>
      <c r="B1269" s="24"/>
      <c r="C1269" s="24"/>
      <c r="I1269" s="24"/>
      <c r="J1269" s="24"/>
    </row>
    <row r="1270" spans="1:10">
      <c r="A1270" s="24"/>
      <c r="B1270" s="24"/>
      <c r="C1270" s="24"/>
      <c r="I1270" s="24"/>
      <c r="J1270" s="24"/>
    </row>
    <row r="1271" spans="1:10">
      <c r="A1271" s="24"/>
      <c r="B1271" s="24"/>
      <c r="C1271" s="24"/>
      <c r="I1271" s="24"/>
      <c r="J1271" s="24"/>
    </row>
    <row r="1272" spans="1:10">
      <c r="A1272" s="24"/>
      <c r="B1272" s="24"/>
      <c r="C1272" s="24"/>
      <c r="I1272" s="24"/>
      <c r="J1272" s="24"/>
    </row>
    <row r="1273" spans="1:10">
      <c r="A1273" s="24"/>
      <c r="B1273" s="24"/>
      <c r="C1273" s="24"/>
      <c r="I1273" s="24"/>
      <c r="J1273" s="24"/>
    </row>
    <row r="1274" spans="1:10">
      <c r="A1274" s="24"/>
      <c r="B1274" s="24"/>
      <c r="C1274" s="24"/>
      <c r="I1274" s="24"/>
      <c r="J1274" s="24"/>
    </row>
    <row r="1275" spans="1:10">
      <c r="A1275" s="24"/>
      <c r="B1275" s="24"/>
      <c r="C1275" s="24"/>
      <c r="I1275" s="24"/>
      <c r="J1275" s="24"/>
    </row>
    <row r="1276" spans="1:10">
      <c r="A1276" s="24"/>
      <c r="B1276" s="24"/>
      <c r="C1276" s="24"/>
      <c r="I1276" s="24"/>
      <c r="J1276" s="24"/>
    </row>
    <row r="1277" spans="1:10">
      <c r="A1277" s="24"/>
      <c r="B1277" s="24"/>
      <c r="C1277" s="24"/>
      <c r="I1277" s="24"/>
      <c r="J1277" s="24"/>
    </row>
    <row r="1278" spans="1:10">
      <c r="A1278" s="24"/>
      <c r="B1278" s="24"/>
      <c r="C1278" s="24"/>
      <c r="I1278" s="24"/>
      <c r="J1278" s="24"/>
    </row>
    <row r="1279" spans="1:10">
      <c r="A1279" s="24"/>
      <c r="B1279" s="24"/>
      <c r="C1279" s="24"/>
      <c r="I1279" s="24"/>
      <c r="J1279" s="24"/>
    </row>
    <row r="1280" spans="1:10">
      <c r="A1280" s="24"/>
      <c r="B1280" s="24"/>
      <c r="C1280" s="24"/>
      <c r="I1280" s="24"/>
      <c r="J1280" s="24"/>
    </row>
    <row r="1281" spans="1:10">
      <c r="A1281" s="24"/>
      <c r="B1281" s="24"/>
      <c r="C1281" s="24"/>
      <c r="I1281" s="24"/>
      <c r="J1281" s="24"/>
    </row>
    <row r="1282" spans="1:10">
      <c r="A1282" s="24"/>
      <c r="B1282" s="24"/>
      <c r="C1282" s="24"/>
      <c r="I1282" s="24"/>
      <c r="J1282" s="24"/>
    </row>
    <row r="1283" spans="1:10">
      <c r="A1283" s="24"/>
      <c r="B1283" s="24"/>
      <c r="C1283" s="24"/>
      <c r="I1283" s="24"/>
      <c r="J1283" s="24"/>
    </row>
    <row r="1284" spans="1:10">
      <c r="A1284" s="24"/>
      <c r="B1284" s="24"/>
      <c r="C1284" s="24"/>
      <c r="I1284" s="24"/>
      <c r="J1284" s="24"/>
    </row>
    <row r="1285" spans="1:10">
      <c r="A1285" s="24"/>
      <c r="B1285" s="24"/>
      <c r="C1285" s="24"/>
      <c r="I1285" s="24"/>
      <c r="J1285" s="24"/>
    </row>
    <row r="1286" spans="1:10">
      <c r="A1286" s="24"/>
      <c r="B1286" s="24"/>
      <c r="C1286" s="24"/>
      <c r="I1286" s="24"/>
      <c r="J1286" s="24"/>
    </row>
    <row r="1287" spans="1:10">
      <c r="A1287" s="24"/>
      <c r="B1287" s="24"/>
      <c r="C1287" s="24"/>
      <c r="I1287" s="24"/>
      <c r="J1287" s="24"/>
    </row>
    <row r="1288" spans="1:10">
      <c r="A1288" s="24"/>
      <c r="B1288" s="24"/>
      <c r="C1288" s="24"/>
      <c r="I1288" s="24"/>
      <c r="J1288" s="24"/>
    </row>
    <row r="1289" spans="1:10">
      <c r="A1289" s="24"/>
      <c r="B1289" s="24"/>
      <c r="C1289" s="24"/>
      <c r="I1289" s="24"/>
      <c r="J1289" s="24"/>
    </row>
    <row r="1290" spans="1:10">
      <c r="A1290" s="24"/>
      <c r="B1290" s="24"/>
      <c r="C1290" s="24"/>
      <c r="I1290" s="24"/>
      <c r="J1290" s="24"/>
    </row>
    <row r="1291" spans="1:10">
      <c r="A1291" s="24"/>
      <c r="B1291" s="24"/>
      <c r="C1291" s="24"/>
      <c r="I1291" s="24"/>
      <c r="J1291" s="24"/>
    </row>
    <row r="1292" spans="1:10">
      <c r="A1292" s="24"/>
      <c r="B1292" s="24"/>
      <c r="C1292" s="24"/>
      <c r="I1292" s="24"/>
      <c r="J1292" s="24"/>
    </row>
    <row r="1293" spans="1:10">
      <c r="A1293" s="24"/>
      <c r="B1293" s="24"/>
      <c r="C1293" s="24"/>
      <c r="I1293" s="24"/>
      <c r="J1293" s="24"/>
    </row>
    <row r="1294" spans="1:10">
      <c r="A1294" s="24"/>
      <c r="B1294" s="24"/>
      <c r="C1294" s="24"/>
      <c r="I1294" s="24"/>
      <c r="J1294" s="24"/>
    </row>
    <row r="1295" spans="1:10">
      <c r="A1295" s="24"/>
      <c r="B1295" s="24"/>
      <c r="C1295" s="24"/>
      <c r="I1295" s="24"/>
      <c r="J1295" s="24"/>
    </row>
    <row r="1296" spans="1:10">
      <c r="A1296" s="24"/>
      <c r="B1296" s="24"/>
      <c r="C1296" s="24"/>
      <c r="I1296" s="24"/>
      <c r="J1296" s="24"/>
    </row>
    <row r="1297" spans="1:10">
      <c r="A1297" s="24"/>
      <c r="B1297" s="24"/>
      <c r="C1297" s="24"/>
      <c r="I1297" s="24"/>
      <c r="J1297" s="24"/>
    </row>
    <row r="1298" spans="1:10">
      <c r="A1298" s="24"/>
      <c r="B1298" s="24"/>
      <c r="C1298" s="24"/>
      <c r="I1298" s="24"/>
      <c r="J1298" s="24"/>
    </row>
    <row r="1299" spans="1:10">
      <c r="A1299" s="24"/>
      <c r="B1299" s="24"/>
      <c r="C1299" s="24"/>
      <c r="I1299" s="24"/>
      <c r="J1299" s="24"/>
    </row>
    <row r="1300" spans="1:10">
      <c r="A1300" s="24"/>
      <c r="B1300" s="24"/>
      <c r="C1300" s="24"/>
      <c r="I1300" s="24"/>
      <c r="J1300" s="24"/>
    </row>
    <row r="1301" spans="1:10">
      <c r="A1301" s="24"/>
      <c r="B1301" s="24"/>
      <c r="C1301" s="24"/>
      <c r="I1301" s="24"/>
      <c r="J1301" s="24"/>
    </row>
    <row r="1302" spans="1:10">
      <c r="A1302" s="24"/>
      <c r="B1302" s="24"/>
      <c r="C1302" s="24"/>
      <c r="I1302" s="24"/>
      <c r="J1302" s="24"/>
    </row>
    <row r="1303" spans="1:10">
      <c r="A1303" s="24"/>
      <c r="B1303" s="24"/>
      <c r="C1303" s="24"/>
      <c r="I1303" s="24"/>
      <c r="J1303" s="24"/>
    </row>
    <row r="1304" spans="1:10">
      <c r="A1304" s="24"/>
      <c r="B1304" s="24"/>
      <c r="C1304" s="24"/>
      <c r="I1304" s="24"/>
      <c r="J1304" s="24"/>
    </row>
    <row r="1305" spans="1:10">
      <c r="A1305" s="24"/>
      <c r="B1305" s="24"/>
      <c r="C1305" s="24"/>
      <c r="I1305" s="24"/>
      <c r="J1305" s="24"/>
    </row>
    <row r="1306" spans="1:10">
      <c r="A1306" s="24"/>
      <c r="B1306" s="24"/>
      <c r="C1306" s="24"/>
      <c r="I1306" s="24"/>
      <c r="J1306" s="24"/>
    </row>
    <row r="1307" spans="1:10">
      <c r="A1307" s="24"/>
      <c r="B1307" s="24"/>
      <c r="C1307" s="24"/>
      <c r="I1307" s="24"/>
      <c r="J1307" s="24"/>
    </row>
    <row r="1308" spans="1:10">
      <c r="A1308" s="24"/>
      <c r="B1308" s="24"/>
      <c r="C1308" s="24"/>
      <c r="I1308" s="24"/>
      <c r="J1308" s="24"/>
    </row>
    <row r="1309" spans="1:10">
      <c r="A1309" s="24"/>
      <c r="B1309" s="24"/>
      <c r="C1309" s="24"/>
      <c r="I1309" s="24"/>
      <c r="J1309" s="24"/>
    </row>
    <row r="1310" spans="1:10">
      <c r="A1310" s="24"/>
      <c r="B1310" s="24"/>
      <c r="C1310" s="24"/>
      <c r="I1310" s="24"/>
      <c r="J1310" s="24"/>
    </row>
    <row r="1311" spans="1:10">
      <c r="A1311" s="24"/>
      <c r="B1311" s="24"/>
      <c r="C1311" s="24"/>
      <c r="I1311" s="24"/>
      <c r="J1311" s="24"/>
    </row>
    <row r="1312" spans="1:10">
      <c r="A1312" s="24"/>
      <c r="B1312" s="24"/>
      <c r="C1312" s="24"/>
      <c r="I1312" s="24"/>
      <c r="J1312" s="24"/>
    </row>
    <row r="1313" spans="1:10">
      <c r="A1313" s="24"/>
      <c r="B1313" s="24"/>
      <c r="C1313" s="24"/>
      <c r="I1313" s="24"/>
      <c r="J1313" s="24"/>
    </row>
    <row r="1314" spans="1:10">
      <c r="A1314" s="24"/>
      <c r="B1314" s="24"/>
      <c r="C1314" s="24"/>
      <c r="I1314" s="24"/>
      <c r="J1314" s="24"/>
    </row>
    <row r="1315" spans="1:10">
      <c r="A1315" s="24"/>
      <c r="B1315" s="24"/>
      <c r="C1315" s="24"/>
      <c r="I1315" s="24"/>
      <c r="J1315" s="24"/>
    </row>
    <row r="1316" spans="1:10">
      <c r="A1316" s="24"/>
      <c r="B1316" s="24"/>
      <c r="C1316" s="24"/>
      <c r="I1316" s="24"/>
      <c r="J1316" s="24"/>
    </row>
    <row r="1317" spans="1:10">
      <c r="A1317" s="24"/>
      <c r="B1317" s="24"/>
      <c r="C1317" s="24"/>
      <c r="I1317" s="24"/>
      <c r="J1317" s="24"/>
    </row>
    <row r="1318" spans="1:10">
      <c r="A1318" s="24"/>
      <c r="B1318" s="24"/>
      <c r="C1318" s="24"/>
      <c r="I1318" s="24"/>
      <c r="J1318" s="24"/>
    </row>
    <row r="1319" spans="1:10">
      <c r="A1319" s="24"/>
      <c r="B1319" s="24"/>
      <c r="C1319" s="24"/>
      <c r="I1319" s="24"/>
      <c r="J1319" s="24"/>
    </row>
    <row r="1320" spans="1:10">
      <c r="A1320" s="24"/>
      <c r="B1320" s="24"/>
      <c r="C1320" s="24"/>
      <c r="I1320" s="24"/>
      <c r="J1320" s="24"/>
    </row>
    <row r="1321" spans="1:10">
      <c r="A1321" s="24"/>
      <c r="B1321" s="24"/>
      <c r="C1321" s="24"/>
      <c r="I1321" s="24"/>
      <c r="J1321" s="24"/>
    </row>
    <row r="1322" spans="1:10">
      <c r="A1322" s="24"/>
      <c r="B1322" s="24"/>
      <c r="C1322" s="24"/>
      <c r="I1322" s="24"/>
      <c r="J1322" s="24"/>
    </row>
    <row r="1323" spans="1:10">
      <c r="A1323" s="24"/>
      <c r="B1323" s="24"/>
      <c r="C1323" s="24"/>
      <c r="I1323" s="24"/>
      <c r="J1323" s="24"/>
    </row>
    <row r="1324" spans="1:10">
      <c r="A1324" s="24"/>
      <c r="B1324" s="24"/>
      <c r="C1324" s="24"/>
      <c r="I1324" s="24"/>
      <c r="J1324" s="24"/>
    </row>
    <row r="1325" spans="1:10">
      <c r="A1325" s="24"/>
      <c r="B1325" s="24"/>
      <c r="C1325" s="24"/>
      <c r="I1325" s="24"/>
      <c r="J1325" s="24"/>
    </row>
    <row r="1326" spans="1:10">
      <c r="A1326" s="24"/>
      <c r="B1326" s="24"/>
      <c r="C1326" s="24"/>
      <c r="I1326" s="24"/>
      <c r="J1326" s="24"/>
    </row>
    <row r="1327" spans="1:10">
      <c r="A1327" s="24"/>
      <c r="B1327" s="24"/>
      <c r="C1327" s="24"/>
      <c r="I1327" s="24"/>
      <c r="J1327" s="24"/>
    </row>
    <row r="1328" spans="1:10">
      <c r="A1328" s="24"/>
      <c r="B1328" s="24"/>
      <c r="C1328" s="24"/>
      <c r="I1328" s="24"/>
      <c r="J1328" s="24"/>
    </row>
    <row r="1329" spans="1:10">
      <c r="A1329" s="24"/>
      <c r="B1329" s="24"/>
      <c r="C1329" s="24"/>
      <c r="I1329" s="24"/>
      <c r="J1329" s="24"/>
    </row>
    <row r="1330" spans="1:10">
      <c r="A1330" s="24"/>
      <c r="B1330" s="24"/>
      <c r="C1330" s="24"/>
      <c r="I1330" s="24"/>
      <c r="J1330" s="24"/>
    </row>
    <row r="1331" spans="1:10">
      <c r="A1331" s="24"/>
      <c r="B1331" s="24"/>
      <c r="C1331" s="24"/>
      <c r="I1331" s="24"/>
      <c r="J1331" s="24"/>
    </row>
    <row r="1332" spans="1:10">
      <c r="A1332" s="24"/>
      <c r="B1332" s="24"/>
      <c r="C1332" s="24"/>
      <c r="I1332" s="24"/>
      <c r="J1332" s="24"/>
    </row>
    <row r="1333" spans="1:10">
      <c r="A1333" s="24"/>
      <c r="B1333" s="24"/>
      <c r="C1333" s="24"/>
      <c r="I1333" s="24"/>
      <c r="J1333" s="24"/>
    </row>
    <row r="1334" spans="1:10">
      <c r="A1334" s="24"/>
      <c r="B1334" s="24"/>
      <c r="C1334" s="24"/>
      <c r="I1334" s="24"/>
      <c r="J1334" s="24"/>
    </row>
    <row r="1335" spans="1:10">
      <c r="A1335" s="24"/>
      <c r="B1335" s="24"/>
      <c r="C1335" s="24"/>
      <c r="I1335" s="24"/>
      <c r="J1335" s="24"/>
    </row>
    <row r="1336" spans="1:10">
      <c r="A1336" s="24"/>
      <c r="B1336" s="24"/>
      <c r="C1336" s="24"/>
      <c r="I1336" s="24"/>
      <c r="J1336" s="24"/>
    </row>
    <row r="1337" spans="1:10">
      <c r="A1337" s="24"/>
      <c r="B1337" s="24"/>
      <c r="C1337" s="24"/>
      <c r="I1337" s="24"/>
      <c r="J1337" s="24"/>
    </row>
    <row r="1338" spans="1:10">
      <c r="A1338" s="24"/>
      <c r="B1338" s="24"/>
      <c r="C1338" s="24"/>
      <c r="I1338" s="24"/>
      <c r="J1338" s="24"/>
    </row>
    <row r="1339" spans="1:10">
      <c r="A1339" s="24"/>
      <c r="B1339" s="24"/>
      <c r="C1339" s="24"/>
      <c r="I1339" s="24"/>
      <c r="J1339" s="24"/>
    </row>
    <row r="1340" spans="1:10">
      <c r="A1340" s="24"/>
      <c r="B1340" s="24"/>
      <c r="C1340" s="24"/>
      <c r="I1340" s="24"/>
      <c r="J1340" s="24"/>
    </row>
    <row r="1341" spans="1:10">
      <c r="A1341" s="24"/>
      <c r="B1341" s="24"/>
      <c r="C1341" s="24"/>
      <c r="I1341" s="24"/>
      <c r="J1341" s="24"/>
    </row>
    <row r="1342" spans="1:10">
      <c r="A1342" s="24"/>
      <c r="B1342" s="24"/>
      <c r="C1342" s="24"/>
      <c r="I1342" s="24"/>
      <c r="J1342" s="24"/>
    </row>
    <row r="1343" spans="1:10">
      <c r="A1343" s="24"/>
      <c r="B1343" s="24"/>
      <c r="C1343" s="24"/>
      <c r="I1343" s="24"/>
      <c r="J1343" s="24"/>
    </row>
    <row r="1344" spans="1:10">
      <c r="A1344" s="24"/>
      <c r="B1344" s="24"/>
      <c r="C1344" s="24"/>
      <c r="I1344" s="24"/>
      <c r="J1344" s="24"/>
    </row>
    <row r="1345" spans="1:10">
      <c r="A1345" s="24"/>
      <c r="B1345" s="24"/>
      <c r="C1345" s="24"/>
      <c r="I1345" s="24"/>
      <c r="J1345" s="24"/>
    </row>
    <row r="1346" spans="1:10">
      <c r="A1346" s="24"/>
      <c r="B1346" s="24"/>
      <c r="C1346" s="24"/>
      <c r="I1346" s="24"/>
      <c r="J1346" s="24"/>
    </row>
    <row r="1347" spans="1:10">
      <c r="A1347" s="24"/>
      <c r="B1347" s="24"/>
      <c r="C1347" s="24"/>
      <c r="I1347" s="24"/>
      <c r="J1347" s="24"/>
    </row>
    <row r="1348" spans="1:10">
      <c r="A1348" s="24"/>
      <c r="B1348" s="24"/>
      <c r="C1348" s="24"/>
      <c r="I1348" s="24"/>
      <c r="J1348" s="24"/>
    </row>
    <row r="1349" spans="1:10">
      <c r="A1349" s="24"/>
      <c r="B1349" s="24"/>
      <c r="C1349" s="24"/>
      <c r="I1349" s="24"/>
      <c r="J1349" s="24"/>
    </row>
    <row r="1350" spans="1:10">
      <c r="A1350" s="24"/>
      <c r="B1350" s="24"/>
      <c r="C1350" s="24"/>
      <c r="I1350" s="24"/>
      <c r="J1350" s="24"/>
    </row>
    <row r="1351" spans="1:10">
      <c r="A1351" s="24"/>
      <c r="B1351" s="24"/>
      <c r="C1351" s="24"/>
      <c r="I1351" s="24"/>
      <c r="J1351" s="24"/>
    </row>
    <row r="1352" spans="1:10">
      <c r="A1352" s="24"/>
      <c r="B1352" s="24"/>
      <c r="C1352" s="24"/>
      <c r="I1352" s="24"/>
      <c r="J1352" s="24"/>
    </row>
    <row r="1353" spans="1:10">
      <c r="A1353" s="24"/>
      <c r="B1353" s="24"/>
      <c r="C1353" s="24"/>
      <c r="I1353" s="24"/>
      <c r="J1353" s="24"/>
    </row>
    <row r="1354" spans="1:10">
      <c r="A1354" s="24"/>
      <c r="B1354" s="24"/>
      <c r="C1354" s="24"/>
      <c r="I1354" s="24"/>
      <c r="J1354" s="24"/>
    </row>
    <row r="1355" spans="1:10">
      <c r="A1355" s="24"/>
      <c r="B1355" s="24"/>
      <c r="C1355" s="24"/>
      <c r="I1355" s="24"/>
      <c r="J1355" s="24"/>
    </row>
    <row r="1356" spans="1:10">
      <c r="A1356" s="24"/>
      <c r="B1356" s="24"/>
      <c r="C1356" s="24"/>
      <c r="I1356" s="24"/>
      <c r="J1356" s="24"/>
    </row>
    <row r="1357" spans="1:10">
      <c r="A1357" s="24"/>
      <c r="B1357" s="24"/>
      <c r="C1357" s="24"/>
      <c r="I1357" s="24"/>
      <c r="J1357" s="24"/>
    </row>
    <row r="1358" spans="1:10">
      <c r="A1358" s="24"/>
      <c r="B1358" s="24"/>
      <c r="C1358" s="24"/>
      <c r="I1358" s="24"/>
      <c r="J1358" s="24"/>
    </row>
    <row r="1359" spans="1:10">
      <c r="A1359" s="24"/>
      <c r="B1359" s="24"/>
      <c r="C1359" s="24"/>
      <c r="I1359" s="24"/>
      <c r="J1359" s="24"/>
    </row>
    <row r="1360" spans="1:10">
      <c r="A1360" s="24"/>
      <c r="B1360" s="24"/>
      <c r="C1360" s="24"/>
      <c r="I1360" s="24"/>
      <c r="J1360" s="24"/>
    </row>
    <row r="1361" spans="1:10">
      <c r="A1361" s="24"/>
      <c r="B1361" s="24"/>
      <c r="C1361" s="24"/>
      <c r="I1361" s="24"/>
      <c r="J1361" s="24"/>
    </row>
    <row r="1362" spans="1:10">
      <c r="A1362" s="24"/>
      <c r="B1362" s="24"/>
      <c r="C1362" s="24"/>
      <c r="I1362" s="24"/>
      <c r="J1362" s="24"/>
    </row>
    <row r="1363" spans="1:10">
      <c r="A1363" s="24"/>
      <c r="B1363" s="24"/>
      <c r="C1363" s="24"/>
      <c r="I1363" s="24"/>
      <c r="J1363" s="24"/>
    </row>
    <row r="1364" spans="1:10">
      <c r="A1364" s="24"/>
      <c r="B1364" s="24"/>
      <c r="C1364" s="24"/>
      <c r="I1364" s="24"/>
      <c r="J1364" s="24"/>
    </row>
    <row r="1365" spans="1:10">
      <c r="A1365" s="24"/>
      <c r="B1365" s="24"/>
      <c r="C1365" s="24"/>
      <c r="I1365" s="24"/>
      <c r="J1365" s="24"/>
    </row>
    <row r="1366" spans="1:10">
      <c r="A1366" s="24"/>
      <c r="B1366" s="24"/>
      <c r="C1366" s="24"/>
      <c r="I1366" s="24"/>
      <c r="J1366" s="24"/>
    </row>
    <row r="1367" spans="1:10">
      <c r="A1367" s="24"/>
      <c r="B1367" s="24"/>
      <c r="C1367" s="24"/>
      <c r="I1367" s="24"/>
      <c r="J1367" s="24"/>
    </row>
    <row r="1368" spans="1:10">
      <c r="A1368" s="24"/>
      <c r="B1368" s="24"/>
      <c r="C1368" s="24"/>
      <c r="I1368" s="24"/>
      <c r="J1368" s="24"/>
    </row>
    <row r="1369" spans="1:10">
      <c r="A1369" s="24"/>
      <c r="B1369" s="24"/>
      <c r="C1369" s="24"/>
      <c r="I1369" s="24"/>
      <c r="J1369" s="24"/>
    </row>
    <row r="1370" spans="1:10">
      <c r="A1370" s="24"/>
      <c r="B1370" s="24"/>
      <c r="C1370" s="24"/>
      <c r="I1370" s="24"/>
      <c r="J1370" s="24"/>
    </row>
    <row r="1371" spans="1:10">
      <c r="A1371" s="24"/>
      <c r="B1371" s="24"/>
      <c r="C1371" s="24"/>
      <c r="I1371" s="24"/>
      <c r="J1371" s="24"/>
    </row>
    <row r="1372" spans="1:10">
      <c r="A1372" s="24"/>
      <c r="B1372" s="24"/>
      <c r="C1372" s="24"/>
      <c r="I1372" s="24"/>
      <c r="J1372" s="24"/>
    </row>
    <row r="1373" spans="1:10">
      <c r="A1373" s="24"/>
      <c r="B1373" s="24"/>
      <c r="C1373" s="24"/>
      <c r="I1373" s="24"/>
      <c r="J1373" s="24"/>
    </row>
    <row r="1374" spans="1:10">
      <c r="A1374" s="24"/>
      <c r="B1374" s="24"/>
      <c r="C1374" s="24"/>
      <c r="I1374" s="24"/>
      <c r="J1374" s="24"/>
    </row>
    <row r="1375" spans="1:10">
      <c r="A1375" s="24"/>
      <c r="B1375" s="24"/>
      <c r="C1375" s="24"/>
      <c r="I1375" s="24"/>
      <c r="J1375" s="24"/>
    </row>
    <row r="1376" spans="1:10">
      <c r="A1376" s="24"/>
      <c r="B1376" s="24"/>
      <c r="C1376" s="24"/>
      <c r="I1376" s="24"/>
      <c r="J1376" s="24"/>
    </row>
    <row r="1377" spans="1:10">
      <c r="A1377" s="24"/>
      <c r="B1377" s="24"/>
      <c r="C1377" s="24"/>
      <c r="I1377" s="24"/>
      <c r="J1377" s="24"/>
    </row>
    <row r="1378" spans="1:10">
      <c r="A1378" s="24"/>
      <c r="B1378" s="24"/>
      <c r="C1378" s="24"/>
      <c r="I1378" s="24"/>
      <c r="J1378" s="24"/>
    </row>
    <row r="1379" spans="1:10">
      <c r="A1379" s="24"/>
      <c r="B1379" s="24"/>
      <c r="C1379" s="24"/>
      <c r="I1379" s="24"/>
      <c r="J1379" s="24"/>
    </row>
    <row r="1380" spans="1:10">
      <c r="A1380" s="24"/>
      <c r="B1380" s="24"/>
      <c r="C1380" s="24"/>
      <c r="I1380" s="24"/>
      <c r="J1380" s="24"/>
    </row>
    <row r="1381" spans="1:10">
      <c r="A1381" s="24"/>
      <c r="B1381" s="24"/>
      <c r="C1381" s="24"/>
      <c r="I1381" s="24"/>
      <c r="J1381" s="24"/>
    </row>
    <row r="1382" spans="1:10">
      <c r="A1382" s="24"/>
      <c r="B1382" s="24"/>
      <c r="C1382" s="24"/>
      <c r="I1382" s="24"/>
      <c r="J1382" s="24"/>
    </row>
    <row r="1383" spans="1:10">
      <c r="A1383" s="24"/>
      <c r="B1383" s="24"/>
      <c r="C1383" s="24"/>
      <c r="I1383" s="24"/>
      <c r="J1383" s="24"/>
    </row>
    <row r="1384" spans="1:10">
      <c r="A1384" s="24"/>
      <c r="B1384" s="24"/>
      <c r="C1384" s="24"/>
      <c r="I1384" s="24"/>
      <c r="J1384" s="24"/>
    </row>
    <row r="1385" spans="1:10">
      <c r="A1385" s="24"/>
      <c r="B1385" s="24"/>
      <c r="C1385" s="24"/>
      <c r="I1385" s="24"/>
      <c r="J1385" s="24"/>
    </row>
    <row r="1386" spans="1:10">
      <c r="A1386" s="24"/>
      <c r="B1386" s="24"/>
      <c r="C1386" s="24"/>
      <c r="I1386" s="24"/>
      <c r="J1386" s="24"/>
    </row>
    <row r="1387" spans="1:10">
      <c r="A1387" s="24"/>
      <c r="B1387" s="24"/>
      <c r="C1387" s="24"/>
      <c r="I1387" s="24"/>
      <c r="J1387" s="24"/>
    </row>
    <row r="1388" spans="1:10">
      <c r="A1388" s="24"/>
      <c r="B1388" s="24"/>
      <c r="C1388" s="24"/>
      <c r="I1388" s="24"/>
      <c r="J1388" s="24"/>
    </row>
    <row r="1389" spans="1:10">
      <c r="A1389" s="24"/>
      <c r="B1389" s="24"/>
      <c r="C1389" s="24"/>
      <c r="I1389" s="24"/>
      <c r="J1389" s="24"/>
    </row>
    <row r="1390" spans="1:10">
      <c r="A1390" s="24"/>
      <c r="B1390" s="24"/>
      <c r="C1390" s="24"/>
      <c r="I1390" s="24"/>
      <c r="J1390" s="24"/>
    </row>
    <row r="1391" spans="1:10">
      <c r="A1391" s="24"/>
      <c r="B1391" s="24"/>
      <c r="C1391" s="24"/>
      <c r="I1391" s="24"/>
      <c r="J1391" s="24"/>
    </row>
    <row r="1392" spans="1:10">
      <c r="A1392" s="24"/>
      <c r="B1392" s="24"/>
      <c r="C1392" s="24"/>
      <c r="I1392" s="24"/>
      <c r="J1392" s="24"/>
    </row>
    <row r="1393" spans="1:10">
      <c r="A1393" s="24"/>
      <c r="B1393" s="24"/>
      <c r="C1393" s="24"/>
      <c r="I1393" s="24"/>
      <c r="J1393" s="24"/>
    </row>
    <row r="1394" spans="1:10">
      <c r="A1394" s="24"/>
      <c r="B1394" s="24"/>
      <c r="C1394" s="24"/>
      <c r="I1394" s="24"/>
      <c r="J1394" s="24"/>
    </row>
    <row r="1395" spans="1:10">
      <c r="A1395" s="24"/>
      <c r="B1395" s="24"/>
      <c r="C1395" s="24"/>
      <c r="I1395" s="24"/>
      <c r="J1395" s="24"/>
    </row>
    <row r="1396" spans="1:10">
      <c r="A1396" s="24"/>
      <c r="B1396" s="24"/>
      <c r="C1396" s="24"/>
      <c r="I1396" s="24"/>
      <c r="J1396" s="24"/>
    </row>
    <row r="1397" spans="1:10">
      <c r="A1397" s="24"/>
      <c r="B1397" s="24"/>
      <c r="C1397" s="24"/>
      <c r="I1397" s="24"/>
      <c r="J1397" s="24"/>
    </row>
    <row r="1398" spans="1:10">
      <c r="A1398" s="24"/>
      <c r="B1398" s="24"/>
      <c r="C1398" s="24"/>
      <c r="I1398" s="24"/>
      <c r="J1398" s="24"/>
    </row>
    <row r="1399" spans="1:10">
      <c r="A1399" s="24"/>
      <c r="B1399" s="24"/>
      <c r="C1399" s="24"/>
      <c r="I1399" s="24"/>
      <c r="J1399" s="24"/>
    </row>
    <row r="1400" spans="1:10">
      <c r="A1400" s="24"/>
      <c r="B1400" s="24"/>
      <c r="C1400" s="24"/>
      <c r="I1400" s="24"/>
      <c r="J1400" s="24"/>
    </row>
    <row r="1401" spans="1:10">
      <c r="A1401" s="24"/>
      <c r="B1401" s="24"/>
      <c r="C1401" s="24"/>
      <c r="I1401" s="24"/>
      <c r="J1401" s="24"/>
    </row>
    <row r="1402" spans="1:10">
      <c r="A1402" s="24"/>
      <c r="B1402" s="24"/>
      <c r="C1402" s="24"/>
      <c r="I1402" s="24"/>
      <c r="J1402" s="24"/>
    </row>
    <row r="1403" spans="1:10">
      <c r="A1403" s="24"/>
      <c r="B1403" s="24"/>
      <c r="C1403" s="24"/>
      <c r="I1403" s="24"/>
      <c r="J1403" s="24"/>
    </row>
    <row r="1404" spans="1:10">
      <c r="A1404" s="24"/>
      <c r="B1404" s="24"/>
      <c r="C1404" s="24"/>
      <c r="I1404" s="24"/>
      <c r="J1404" s="24"/>
    </row>
    <row r="1405" spans="1:10">
      <c r="A1405" s="24"/>
      <c r="B1405" s="24"/>
      <c r="C1405" s="24"/>
      <c r="I1405" s="24"/>
      <c r="J1405" s="24"/>
    </row>
    <row r="1406" spans="1:10">
      <c r="A1406" s="24"/>
      <c r="B1406" s="24"/>
      <c r="C1406" s="24"/>
      <c r="I1406" s="24"/>
      <c r="J1406" s="24"/>
    </row>
    <row r="1407" spans="1:10">
      <c r="A1407" s="24"/>
      <c r="B1407" s="24"/>
      <c r="C1407" s="24"/>
      <c r="I1407" s="24"/>
      <c r="J1407" s="24"/>
    </row>
    <row r="1408" spans="1:10">
      <c r="A1408" s="24"/>
      <c r="B1408" s="24"/>
      <c r="C1408" s="24"/>
      <c r="I1408" s="24"/>
      <c r="J1408" s="24"/>
    </row>
    <row r="1409" spans="1:10">
      <c r="A1409" s="24"/>
      <c r="B1409" s="24"/>
      <c r="C1409" s="24"/>
      <c r="I1409" s="24"/>
      <c r="J1409" s="24"/>
    </row>
    <row r="1410" spans="1:10">
      <c r="A1410" s="24"/>
      <c r="B1410" s="24"/>
      <c r="C1410" s="24"/>
      <c r="I1410" s="24"/>
      <c r="J1410" s="24"/>
    </row>
    <row r="1411" spans="1:10">
      <c r="A1411" s="24"/>
      <c r="B1411" s="24"/>
      <c r="C1411" s="24"/>
      <c r="I1411" s="24"/>
      <c r="J1411" s="24"/>
    </row>
    <row r="1412" spans="1:10">
      <c r="A1412" s="24"/>
      <c r="B1412" s="24"/>
      <c r="C1412" s="24"/>
      <c r="I1412" s="24"/>
      <c r="J1412" s="24"/>
    </row>
    <row r="1413" spans="1:10">
      <c r="A1413" s="24"/>
      <c r="B1413" s="24"/>
      <c r="C1413" s="24"/>
      <c r="I1413" s="24"/>
      <c r="J1413" s="24"/>
    </row>
    <row r="1414" spans="1:10">
      <c r="A1414" s="24"/>
      <c r="B1414" s="24"/>
      <c r="C1414" s="24"/>
      <c r="I1414" s="24"/>
      <c r="J1414" s="24"/>
    </row>
    <row r="1415" spans="1:10">
      <c r="A1415" s="24"/>
      <c r="B1415" s="24"/>
      <c r="C1415" s="24"/>
      <c r="I1415" s="24"/>
      <c r="J1415" s="24"/>
    </row>
    <row r="1416" spans="1:10">
      <c r="A1416" s="24"/>
      <c r="B1416" s="24"/>
      <c r="C1416" s="24"/>
      <c r="I1416" s="24"/>
      <c r="J1416" s="24"/>
    </row>
    <row r="1417" spans="1:10">
      <c r="A1417" s="24"/>
      <c r="B1417" s="24"/>
      <c r="C1417" s="24"/>
      <c r="I1417" s="24"/>
      <c r="J1417" s="24"/>
    </row>
    <row r="1418" spans="1:10">
      <c r="A1418" s="24"/>
      <c r="B1418" s="24"/>
      <c r="C1418" s="24"/>
      <c r="I1418" s="24"/>
      <c r="J1418" s="24"/>
    </row>
    <row r="1419" spans="1:10">
      <c r="A1419" s="24"/>
      <c r="B1419" s="24"/>
      <c r="C1419" s="24"/>
      <c r="I1419" s="24"/>
      <c r="J1419" s="24"/>
    </row>
    <row r="1420" spans="1:10">
      <c r="A1420" s="24"/>
      <c r="B1420" s="24"/>
      <c r="C1420" s="24"/>
      <c r="I1420" s="24"/>
      <c r="J1420" s="24"/>
    </row>
    <row r="1421" spans="1:10">
      <c r="A1421" s="24"/>
      <c r="B1421" s="24"/>
      <c r="C1421" s="24"/>
      <c r="I1421" s="24"/>
      <c r="J1421" s="24"/>
    </row>
    <row r="1422" spans="1:10">
      <c r="A1422" s="24"/>
      <c r="B1422" s="24"/>
      <c r="C1422" s="24"/>
      <c r="I1422" s="24"/>
      <c r="J1422" s="24"/>
    </row>
    <row r="1423" spans="1:10">
      <c r="A1423" s="24"/>
      <c r="B1423" s="24"/>
      <c r="C1423" s="24"/>
      <c r="I1423" s="24"/>
      <c r="J1423" s="24"/>
    </row>
    <row r="1424" spans="1:10">
      <c r="A1424" s="24"/>
      <c r="B1424" s="24"/>
      <c r="C1424" s="24"/>
      <c r="I1424" s="24"/>
      <c r="J1424" s="24"/>
    </row>
    <row r="1425" spans="1:10">
      <c r="A1425" s="24"/>
      <c r="B1425" s="24"/>
      <c r="C1425" s="24"/>
      <c r="I1425" s="24"/>
      <c r="J1425" s="24"/>
    </row>
    <row r="1426" spans="1:10">
      <c r="A1426" s="24"/>
      <c r="B1426" s="24"/>
      <c r="C1426" s="24"/>
      <c r="I1426" s="24"/>
      <c r="J1426" s="24"/>
    </row>
    <row r="1427" spans="1:10">
      <c r="A1427" s="24"/>
      <c r="B1427" s="24"/>
      <c r="C1427" s="24"/>
      <c r="I1427" s="24"/>
      <c r="J1427" s="24"/>
    </row>
    <row r="1428" spans="1:10">
      <c r="A1428" s="24"/>
      <c r="B1428" s="24"/>
      <c r="C1428" s="24"/>
      <c r="I1428" s="24"/>
      <c r="J1428" s="24"/>
    </row>
    <row r="1429" spans="1:10">
      <c r="A1429" s="24"/>
      <c r="B1429" s="24"/>
      <c r="C1429" s="24"/>
      <c r="I1429" s="24"/>
      <c r="J1429" s="24"/>
    </row>
    <row r="1430" spans="1:10">
      <c r="A1430" s="24"/>
      <c r="B1430" s="24"/>
      <c r="C1430" s="24"/>
      <c r="I1430" s="24"/>
      <c r="J1430" s="24"/>
    </row>
    <row r="1431" spans="1:10">
      <c r="A1431" s="24"/>
      <c r="B1431" s="24"/>
      <c r="C1431" s="24"/>
      <c r="I1431" s="24"/>
      <c r="J1431" s="24"/>
    </row>
    <row r="1432" spans="1:10">
      <c r="A1432" s="24"/>
      <c r="B1432" s="24"/>
      <c r="C1432" s="24"/>
      <c r="I1432" s="24"/>
      <c r="J1432" s="24"/>
    </row>
    <row r="1433" spans="1:10">
      <c r="A1433" s="24"/>
      <c r="B1433" s="24"/>
      <c r="C1433" s="24"/>
      <c r="I1433" s="24"/>
      <c r="J1433" s="24"/>
    </row>
    <row r="1434" spans="1:10">
      <c r="A1434" s="24"/>
      <c r="B1434" s="24"/>
      <c r="C1434" s="24"/>
      <c r="I1434" s="24"/>
      <c r="J1434" s="24"/>
    </row>
    <row r="1435" spans="1:10">
      <c r="A1435" s="24"/>
      <c r="B1435" s="24"/>
      <c r="C1435" s="24"/>
      <c r="I1435" s="24"/>
      <c r="J1435" s="24"/>
    </row>
    <row r="1436" spans="1:10">
      <c r="A1436" s="24"/>
      <c r="B1436" s="24"/>
      <c r="C1436" s="24"/>
      <c r="I1436" s="24"/>
      <c r="J1436" s="24"/>
    </row>
    <row r="1437" spans="1:10">
      <c r="A1437" s="24"/>
      <c r="B1437" s="24"/>
      <c r="C1437" s="24"/>
      <c r="I1437" s="24"/>
      <c r="J1437" s="24"/>
    </row>
    <row r="1438" spans="1:10">
      <c r="A1438" s="24"/>
      <c r="B1438" s="24"/>
      <c r="C1438" s="24"/>
      <c r="I1438" s="24"/>
      <c r="J1438" s="24"/>
    </row>
    <row r="1439" spans="1:10">
      <c r="A1439" s="24"/>
      <c r="B1439" s="24"/>
      <c r="C1439" s="24"/>
      <c r="I1439" s="24"/>
      <c r="J1439" s="24"/>
    </row>
    <row r="1440" spans="1:10">
      <c r="A1440" s="24"/>
      <c r="B1440" s="24"/>
      <c r="C1440" s="24"/>
      <c r="I1440" s="24"/>
      <c r="J1440" s="24"/>
    </row>
    <row r="1441" spans="1:10">
      <c r="A1441" s="24"/>
      <c r="B1441" s="24"/>
      <c r="C1441" s="24"/>
      <c r="I1441" s="24"/>
      <c r="J1441" s="24"/>
    </row>
    <row r="1442" spans="1:10">
      <c r="A1442" s="24"/>
      <c r="B1442" s="24"/>
      <c r="C1442" s="24"/>
      <c r="I1442" s="24"/>
      <c r="J1442" s="24"/>
    </row>
    <row r="1443" spans="1:10">
      <c r="A1443" s="24"/>
      <c r="B1443" s="24"/>
      <c r="C1443" s="24"/>
      <c r="I1443" s="24"/>
      <c r="J1443" s="24"/>
    </row>
    <row r="1444" spans="1:10">
      <c r="A1444" s="24"/>
      <c r="B1444" s="24"/>
      <c r="C1444" s="24"/>
      <c r="I1444" s="24"/>
      <c r="J1444" s="24"/>
    </row>
    <row r="1445" spans="1:10">
      <c r="A1445" s="24"/>
      <c r="B1445" s="24"/>
      <c r="C1445" s="24"/>
      <c r="I1445" s="24"/>
      <c r="J1445" s="24"/>
    </row>
    <row r="1446" spans="1:10">
      <c r="A1446" s="24"/>
      <c r="B1446" s="24"/>
      <c r="C1446" s="24"/>
      <c r="I1446" s="24"/>
      <c r="J1446" s="24"/>
    </row>
    <row r="1447" spans="1:10">
      <c r="A1447" s="24"/>
      <c r="B1447" s="24"/>
      <c r="C1447" s="24"/>
      <c r="I1447" s="24"/>
      <c r="J1447" s="24"/>
    </row>
    <row r="1448" spans="1:10">
      <c r="A1448" s="24"/>
      <c r="B1448" s="24"/>
      <c r="C1448" s="24"/>
      <c r="I1448" s="24"/>
      <c r="J1448" s="24"/>
    </row>
    <row r="1449" spans="1:10">
      <c r="A1449" s="24"/>
      <c r="B1449" s="24"/>
      <c r="C1449" s="24"/>
      <c r="I1449" s="24"/>
      <c r="J1449" s="24"/>
    </row>
    <row r="1450" spans="1:10">
      <c r="A1450" s="24"/>
      <c r="B1450" s="24"/>
      <c r="C1450" s="24"/>
      <c r="I1450" s="24"/>
      <c r="J1450" s="24"/>
    </row>
    <row r="1451" spans="1:10">
      <c r="A1451" s="24"/>
      <c r="B1451" s="24"/>
      <c r="C1451" s="24"/>
      <c r="I1451" s="24"/>
      <c r="J1451" s="24"/>
    </row>
    <row r="1452" spans="1:10">
      <c r="A1452" s="24"/>
      <c r="B1452" s="24"/>
      <c r="C1452" s="24"/>
      <c r="I1452" s="24"/>
      <c r="J1452" s="24"/>
    </row>
    <row r="1453" spans="1:10">
      <c r="A1453" s="24"/>
      <c r="B1453" s="24"/>
      <c r="C1453" s="24"/>
      <c r="I1453" s="24"/>
      <c r="J1453" s="24"/>
    </row>
    <row r="1454" spans="1:10">
      <c r="A1454" s="24"/>
      <c r="B1454" s="24"/>
      <c r="C1454" s="24"/>
      <c r="I1454" s="24"/>
      <c r="J1454" s="24"/>
    </row>
    <row r="1455" spans="1:10">
      <c r="A1455" s="24"/>
      <c r="B1455" s="24"/>
      <c r="C1455" s="24"/>
      <c r="I1455" s="24"/>
      <c r="J1455" s="24"/>
    </row>
    <row r="1456" spans="1:10">
      <c r="A1456" s="24"/>
      <c r="B1456" s="24"/>
      <c r="C1456" s="24"/>
      <c r="I1456" s="24"/>
      <c r="J1456" s="24"/>
    </row>
    <row r="1457" spans="1:10">
      <c r="A1457" s="24"/>
      <c r="B1457" s="24"/>
      <c r="C1457" s="24"/>
      <c r="I1457" s="24"/>
      <c r="J1457" s="24"/>
    </row>
    <row r="1458" spans="1:10">
      <c r="A1458" s="24"/>
      <c r="B1458" s="24"/>
      <c r="C1458" s="24"/>
      <c r="I1458" s="24"/>
      <c r="J1458" s="24"/>
    </row>
    <row r="1459" spans="1:10">
      <c r="A1459" s="24"/>
      <c r="B1459" s="24"/>
      <c r="C1459" s="24"/>
      <c r="I1459" s="24"/>
      <c r="J1459" s="24"/>
    </row>
    <row r="1460" spans="1:10">
      <c r="A1460" s="24"/>
      <c r="B1460" s="24"/>
      <c r="C1460" s="24"/>
      <c r="I1460" s="24"/>
      <c r="J1460" s="24"/>
    </row>
    <row r="1461" spans="1:10">
      <c r="A1461" s="24"/>
      <c r="B1461" s="24"/>
      <c r="C1461" s="24"/>
      <c r="I1461" s="24"/>
      <c r="J1461" s="24"/>
    </row>
    <row r="1462" spans="1:10">
      <c r="A1462" s="24"/>
      <c r="B1462" s="24"/>
      <c r="C1462" s="24"/>
      <c r="I1462" s="24"/>
      <c r="J1462" s="24"/>
    </row>
    <row r="1463" spans="1:10">
      <c r="A1463" s="24"/>
      <c r="B1463" s="24"/>
      <c r="C1463" s="24"/>
      <c r="I1463" s="24"/>
      <c r="J1463" s="24"/>
    </row>
    <row r="1464" spans="1:10">
      <c r="A1464" s="24"/>
      <c r="B1464" s="24"/>
      <c r="C1464" s="24"/>
      <c r="I1464" s="24"/>
      <c r="J1464" s="24"/>
    </row>
    <row r="1465" spans="1:10">
      <c r="A1465" s="24"/>
      <c r="B1465" s="24"/>
      <c r="C1465" s="24"/>
      <c r="I1465" s="24"/>
      <c r="J1465" s="24"/>
    </row>
    <row r="1466" spans="1:10">
      <c r="A1466" s="24"/>
      <c r="B1466" s="24"/>
      <c r="C1466" s="24"/>
      <c r="I1466" s="24"/>
      <c r="J1466" s="24"/>
    </row>
    <row r="1467" spans="1:10">
      <c r="A1467" s="24"/>
      <c r="B1467" s="24"/>
      <c r="C1467" s="24"/>
      <c r="I1467" s="24"/>
      <c r="J1467" s="24"/>
    </row>
    <row r="1468" spans="1:10">
      <c r="A1468" s="24"/>
      <c r="B1468" s="24"/>
      <c r="C1468" s="24"/>
      <c r="I1468" s="24"/>
      <c r="J1468" s="24"/>
    </row>
    <row r="1469" spans="1:10">
      <c r="A1469" s="24"/>
      <c r="B1469" s="24"/>
      <c r="C1469" s="24"/>
      <c r="I1469" s="24"/>
      <c r="J1469" s="24"/>
    </row>
    <row r="1470" spans="1:10">
      <c r="A1470" s="24"/>
      <c r="B1470" s="24"/>
      <c r="C1470" s="24"/>
      <c r="I1470" s="24"/>
      <c r="J1470" s="24"/>
    </row>
    <row r="1471" spans="1:10">
      <c r="A1471" s="24"/>
      <c r="B1471" s="24"/>
      <c r="C1471" s="24"/>
      <c r="I1471" s="24"/>
      <c r="J1471" s="24"/>
    </row>
    <row r="1472" spans="1:10">
      <c r="A1472" s="24"/>
      <c r="B1472" s="24"/>
      <c r="C1472" s="24"/>
      <c r="I1472" s="24"/>
      <c r="J1472" s="24"/>
    </row>
    <row r="1473" spans="1:10">
      <c r="A1473" s="24"/>
      <c r="B1473" s="24"/>
      <c r="C1473" s="24"/>
      <c r="I1473" s="24"/>
      <c r="J1473" s="24"/>
    </row>
    <row r="1474" spans="1:10">
      <c r="A1474" s="24"/>
      <c r="B1474" s="24"/>
      <c r="C1474" s="24"/>
      <c r="I1474" s="24"/>
      <c r="J1474" s="24"/>
    </row>
    <row r="1475" spans="1:10">
      <c r="A1475" s="24"/>
      <c r="B1475" s="24"/>
      <c r="C1475" s="24"/>
      <c r="I1475" s="24"/>
      <c r="J1475" s="24"/>
    </row>
    <row r="1476" spans="1:10">
      <c r="A1476" s="24"/>
      <c r="B1476" s="24"/>
      <c r="C1476" s="24"/>
      <c r="I1476" s="24"/>
      <c r="J1476" s="24"/>
    </row>
    <row r="1477" spans="1:10">
      <c r="A1477" s="24"/>
      <c r="B1477" s="24"/>
      <c r="C1477" s="24"/>
      <c r="I1477" s="24"/>
      <c r="J1477" s="24"/>
    </row>
    <row r="1478" spans="1:10">
      <c r="A1478" s="24"/>
      <c r="B1478" s="24"/>
      <c r="C1478" s="24"/>
      <c r="I1478" s="24"/>
      <c r="J1478" s="24"/>
    </row>
    <row r="1479" spans="1:10">
      <c r="A1479" s="24"/>
      <c r="B1479" s="24"/>
      <c r="C1479" s="24"/>
      <c r="I1479" s="24"/>
      <c r="J1479" s="24"/>
    </row>
    <row r="1480" spans="1:10">
      <c r="A1480" s="24"/>
      <c r="B1480" s="24"/>
      <c r="C1480" s="24"/>
      <c r="I1480" s="24"/>
      <c r="J1480" s="24"/>
    </row>
    <row r="1481" spans="1:10">
      <c r="A1481" s="24"/>
      <c r="B1481" s="24"/>
      <c r="C1481" s="24"/>
      <c r="I1481" s="24"/>
      <c r="J1481" s="24"/>
    </row>
    <row r="1482" spans="1:10">
      <c r="A1482" s="24"/>
      <c r="B1482" s="24"/>
      <c r="C1482" s="24"/>
      <c r="I1482" s="24"/>
      <c r="J1482" s="24"/>
    </row>
    <row r="1483" spans="1:10">
      <c r="A1483" s="24"/>
      <c r="B1483" s="24"/>
      <c r="C1483" s="24"/>
      <c r="I1483" s="24"/>
      <c r="J1483" s="24"/>
    </row>
    <row r="1484" spans="1:10">
      <c r="A1484" s="24"/>
      <c r="B1484" s="24"/>
      <c r="C1484" s="24"/>
      <c r="I1484" s="24"/>
      <c r="J1484" s="24"/>
    </row>
    <row r="1485" spans="1:10">
      <c r="A1485" s="24"/>
      <c r="B1485" s="24"/>
      <c r="C1485" s="24"/>
      <c r="I1485" s="24"/>
      <c r="J1485" s="24"/>
    </row>
    <row r="1486" spans="1:10">
      <c r="A1486" s="24"/>
      <c r="B1486" s="24"/>
      <c r="C1486" s="24"/>
      <c r="I1486" s="24"/>
      <c r="J1486" s="24"/>
    </row>
    <row r="1487" spans="1:10">
      <c r="A1487" s="24"/>
      <c r="B1487" s="24"/>
      <c r="C1487" s="24"/>
      <c r="I1487" s="24"/>
      <c r="J1487" s="24"/>
    </row>
    <row r="1488" spans="1:10">
      <c r="A1488" s="24"/>
      <c r="B1488" s="24"/>
      <c r="C1488" s="24"/>
      <c r="I1488" s="24"/>
      <c r="J1488" s="24"/>
    </row>
    <row r="1489" spans="1:10">
      <c r="A1489" s="24"/>
      <c r="B1489" s="24"/>
      <c r="C1489" s="24"/>
      <c r="I1489" s="24"/>
      <c r="J1489" s="24"/>
    </row>
    <row r="1490" spans="1:10">
      <c r="A1490" s="24"/>
      <c r="B1490" s="24"/>
      <c r="C1490" s="24"/>
      <c r="I1490" s="24"/>
      <c r="J1490" s="24"/>
    </row>
    <row r="1491" spans="1:10">
      <c r="A1491" s="24"/>
      <c r="B1491" s="24"/>
      <c r="C1491" s="24"/>
      <c r="I1491" s="24"/>
      <c r="J1491" s="24"/>
    </row>
    <row r="1492" spans="1:10">
      <c r="A1492" s="24"/>
      <c r="B1492" s="24"/>
      <c r="C1492" s="24"/>
      <c r="I1492" s="24"/>
      <c r="J1492" s="24"/>
    </row>
    <row r="1493" spans="1:10">
      <c r="A1493" s="24"/>
      <c r="B1493" s="24"/>
      <c r="C1493" s="24"/>
      <c r="I1493" s="24"/>
      <c r="J1493" s="24"/>
    </row>
    <row r="1494" spans="1:10">
      <c r="A1494" s="24"/>
      <c r="B1494" s="24"/>
      <c r="C1494" s="24"/>
      <c r="I1494" s="24"/>
      <c r="J1494" s="24"/>
    </row>
    <row r="1495" spans="1:10">
      <c r="A1495" s="24"/>
      <c r="B1495" s="24"/>
      <c r="C1495" s="24"/>
      <c r="I1495" s="24"/>
      <c r="J1495" s="24"/>
    </row>
    <row r="1496" spans="1:10">
      <c r="A1496" s="24"/>
      <c r="B1496" s="24"/>
      <c r="C1496" s="24"/>
      <c r="I1496" s="24"/>
      <c r="J1496" s="24"/>
    </row>
    <row r="1497" spans="1:10">
      <c r="A1497" s="24"/>
      <c r="B1497" s="24"/>
      <c r="C1497" s="24"/>
      <c r="I1497" s="24"/>
      <c r="J1497" s="24"/>
    </row>
    <row r="1498" spans="1:10">
      <c r="A1498" s="24"/>
      <c r="B1498" s="24"/>
      <c r="C1498" s="24"/>
      <c r="I1498" s="24"/>
      <c r="J1498" s="24"/>
    </row>
    <row r="1499" spans="1:10">
      <c r="A1499" s="24"/>
      <c r="B1499" s="24"/>
      <c r="C1499" s="24"/>
      <c r="I1499" s="24"/>
      <c r="J1499" s="24"/>
    </row>
    <row r="1500" spans="1:10">
      <c r="A1500" s="24"/>
      <c r="B1500" s="24"/>
      <c r="C1500" s="24"/>
      <c r="I1500" s="24"/>
      <c r="J1500" s="24"/>
    </row>
    <row r="1501" spans="1:10">
      <c r="A1501" s="24"/>
      <c r="B1501" s="24"/>
      <c r="C1501" s="24"/>
      <c r="I1501" s="24"/>
      <c r="J1501" s="24"/>
    </row>
    <row r="1502" spans="1:10">
      <c r="A1502" s="24"/>
      <c r="B1502" s="24"/>
      <c r="C1502" s="24"/>
      <c r="I1502" s="24"/>
      <c r="J1502" s="24"/>
    </row>
    <row r="1503" spans="1:10">
      <c r="A1503" s="24"/>
      <c r="B1503" s="24"/>
      <c r="C1503" s="24"/>
      <c r="I1503" s="24"/>
      <c r="J1503" s="24"/>
    </row>
    <row r="1504" spans="1:10">
      <c r="A1504" s="24"/>
      <c r="B1504" s="24"/>
      <c r="C1504" s="24"/>
      <c r="I1504" s="24"/>
      <c r="J1504" s="24"/>
    </row>
    <row r="1505" spans="1:10">
      <c r="A1505" s="24"/>
      <c r="B1505" s="24"/>
      <c r="C1505" s="24"/>
      <c r="I1505" s="24"/>
      <c r="J1505" s="24"/>
    </row>
    <row r="1506" spans="1:10">
      <c r="A1506" s="24"/>
      <c r="B1506" s="24"/>
      <c r="C1506" s="24"/>
      <c r="I1506" s="24"/>
      <c r="J1506" s="24"/>
    </row>
    <row r="1507" spans="1:10">
      <c r="A1507" s="24"/>
      <c r="B1507" s="24"/>
      <c r="C1507" s="24"/>
      <c r="I1507" s="24"/>
      <c r="J1507" s="24"/>
    </row>
    <row r="1508" spans="1:10">
      <c r="A1508" s="24"/>
      <c r="B1508" s="24"/>
      <c r="C1508" s="24"/>
      <c r="I1508" s="24"/>
      <c r="J1508" s="24"/>
    </row>
    <row r="1509" spans="1:10">
      <c r="A1509" s="24"/>
      <c r="B1509" s="24"/>
      <c r="C1509" s="24"/>
      <c r="I1509" s="24"/>
      <c r="J1509" s="24"/>
    </row>
    <row r="1510" spans="1:10">
      <c r="A1510" s="24"/>
      <c r="B1510" s="24"/>
      <c r="C1510" s="24"/>
      <c r="I1510" s="24"/>
      <c r="J1510" s="24"/>
    </row>
    <row r="1511" spans="1:10">
      <c r="A1511" s="24"/>
      <c r="B1511" s="24"/>
      <c r="C1511" s="24"/>
      <c r="I1511" s="24"/>
      <c r="J1511" s="24"/>
    </row>
    <row r="1512" spans="1:10">
      <c r="A1512" s="24"/>
      <c r="B1512" s="24"/>
      <c r="C1512" s="24"/>
      <c r="I1512" s="24"/>
      <c r="J1512" s="24"/>
    </row>
    <row r="1513" spans="1:10">
      <c r="A1513" s="24"/>
      <c r="B1513" s="24"/>
      <c r="C1513" s="24"/>
      <c r="I1513" s="24"/>
      <c r="J1513" s="24"/>
    </row>
    <row r="1514" spans="1:10">
      <c r="A1514" s="24"/>
      <c r="B1514" s="24"/>
      <c r="C1514" s="24"/>
      <c r="I1514" s="24"/>
      <c r="J1514" s="24"/>
    </row>
    <row r="1515" spans="1:10">
      <c r="A1515" s="24"/>
      <c r="B1515" s="24"/>
      <c r="C1515" s="24"/>
      <c r="I1515" s="24"/>
      <c r="J1515" s="24"/>
    </row>
    <row r="1516" spans="1:10">
      <c r="A1516" s="24"/>
      <c r="B1516" s="24"/>
      <c r="C1516" s="24"/>
      <c r="I1516" s="24"/>
      <c r="J1516" s="24"/>
    </row>
    <row r="1517" spans="1:10">
      <c r="A1517" s="24"/>
      <c r="B1517" s="24"/>
      <c r="C1517" s="24"/>
      <c r="I1517" s="24"/>
      <c r="J1517" s="24"/>
    </row>
    <row r="1518" spans="1:10">
      <c r="A1518" s="24"/>
      <c r="B1518" s="24"/>
      <c r="C1518" s="24"/>
      <c r="I1518" s="24"/>
      <c r="J1518" s="24"/>
    </row>
    <row r="1519" spans="1:10">
      <c r="A1519" s="24"/>
      <c r="B1519" s="24"/>
      <c r="C1519" s="24"/>
      <c r="I1519" s="24"/>
      <c r="J1519" s="24"/>
    </row>
    <row r="1520" spans="1:10">
      <c r="A1520" s="24"/>
      <c r="B1520" s="24"/>
      <c r="C1520" s="24"/>
      <c r="I1520" s="24"/>
      <c r="J1520" s="24"/>
    </row>
    <row r="1521" spans="1:10">
      <c r="A1521" s="24"/>
      <c r="B1521" s="24"/>
      <c r="C1521" s="24"/>
      <c r="I1521" s="24"/>
      <c r="J1521" s="24"/>
    </row>
    <row r="1522" spans="1:10">
      <c r="A1522" s="24"/>
      <c r="B1522" s="24"/>
      <c r="C1522" s="24"/>
      <c r="I1522" s="24"/>
      <c r="J1522" s="24"/>
    </row>
    <row r="1523" spans="1:10">
      <c r="A1523" s="24"/>
      <c r="B1523" s="24"/>
      <c r="C1523" s="24"/>
      <c r="I1523" s="24"/>
      <c r="J1523" s="24"/>
    </row>
    <row r="1524" spans="1:10">
      <c r="A1524" s="24"/>
      <c r="B1524" s="24"/>
      <c r="C1524" s="24"/>
      <c r="I1524" s="24"/>
      <c r="J1524" s="24"/>
    </row>
    <row r="1525" spans="1:10">
      <c r="A1525" s="24"/>
      <c r="B1525" s="24"/>
      <c r="C1525" s="24"/>
      <c r="I1525" s="24"/>
      <c r="J1525" s="24"/>
    </row>
    <row r="1526" spans="1:10">
      <c r="A1526" s="24"/>
      <c r="B1526" s="24"/>
      <c r="C1526" s="24"/>
      <c r="I1526" s="24"/>
      <c r="J1526" s="24"/>
    </row>
    <row r="1527" spans="1:10">
      <c r="A1527" s="24"/>
      <c r="B1527" s="24"/>
      <c r="C1527" s="24"/>
      <c r="I1527" s="24"/>
      <c r="J1527" s="24"/>
    </row>
    <row r="1528" spans="1:10">
      <c r="A1528" s="24"/>
      <c r="B1528" s="24"/>
      <c r="C1528" s="24"/>
      <c r="I1528" s="24"/>
      <c r="J1528" s="24"/>
    </row>
    <row r="1529" spans="1:10">
      <c r="A1529" s="24"/>
      <c r="B1529" s="24"/>
      <c r="C1529" s="24"/>
      <c r="I1529" s="24"/>
      <c r="J1529" s="24"/>
    </row>
    <row r="1530" spans="1:10">
      <c r="A1530" s="24"/>
      <c r="B1530" s="24"/>
      <c r="C1530" s="24"/>
      <c r="I1530" s="24"/>
      <c r="J1530" s="24"/>
    </row>
    <row r="1531" spans="1:10">
      <c r="A1531" s="24"/>
      <c r="B1531" s="24"/>
      <c r="C1531" s="24"/>
      <c r="I1531" s="24"/>
      <c r="J1531" s="24"/>
    </row>
    <row r="1532" spans="1:10">
      <c r="A1532" s="24"/>
      <c r="B1532" s="24"/>
      <c r="C1532" s="24"/>
      <c r="I1532" s="24"/>
      <c r="J1532" s="24"/>
    </row>
    <row r="1533" spans="1:10">
      <c r="A1533" s="24"/>
      <c r="B1533" s="24"/>
      <c r="C1533" s="24"/>
      <c r="I1533" s="24"/>
      <c r="J1533" s="24"/>
    </row>
    <row r="1534" spans="1:10">
      <c r="A1534" s="24"/>
      <c r="B1534" s="24"/>
      <c r="C1534" s="24"/>
      <c r="I1534" s="24"/>
      <c r="J1534" s="24"/>
    </row>
    <row r="1535" spans="1:10">
      <c r="A1535" s="24"/>
      <c r="B1535" s="24"/>
      <c r="C1535" s="24"/>
      <c r="I1535" s="24"/>
      <c r="J1535" s="24"/>
    </row>
    <row r="1536" spans="1:10">
      <c r="A1536" s="24"/>
      <c r="B1536" s="24"/>
      <c r="C1536" s="24"/>
      <c r="I1536" s="24"/>
      <c r="J1536" s="24"/>
    </row>
    <row r="1537" spans="1:10">
      <c r="A1537" s="24"/>
      <c r="B1537" s="24"/>
      <c r="C1537" s="24"/>
      <c r="I1537" s="24"/>
      <c r="J1537" s="24"/>
    </row>
    <row r="1538" spans="1:10">
      <c r="A1538" s="24"/>
      <c r="B1538" s="24"/>
      <c r="C1538" s="24"/>
      <c r="I1538" s="24"/>
      <c r="J1538" s="24"/>
    </row>
    <row r="1539" spans="1:10">
      <c r="A1539" s="24"/>
      <c r="B1539" s="24"/>
      <c r="C1539" s="24"/>
      <c r="I1539" s="24"/>
      <c r="J1539" s="24"/>
    </row>
    <row r="1540" spans="1:10">
      <c r="A1540" s="24"/>
      <c r="B1540" s="24"/>
      <c r="C1540" s="24"/>
      <c r="I1540" s="24"/>
      <c r="J1540" s="24"/>
    </row>
    <row r="1541" spans="1:10">
      <c r="A1541" s="24"/>
      <c r="B1541" s="24"/>
      <c r="C1541" s="24"/>
      <c r="I1541" s="24"/>
      <c r="J1541" s="24"/>
    </row>
    <row r="1542" spans="1:10">
      <c r="A1542" s="24"/>
      <c r="B1542" s="24"/>
      <c r="C1542" s="24"/>
      <c r="I1542" s="24"/>
      <c r="J1542" s="24"/>
    </row>
    <row r="1543" spans="1:10">
      <c r="A1543" s="24"/>
      <c r="B1543" s="24"/>
      <c r="C1543" s="24"/>
      <c r="I1543" s="24"/>
      <c r="J1543" s="24"/>
    </row>
    <row r="1544" spans="1:10">
      <c r="A1544" s="24"/>
      <c r="B1544" s="24"/>
      <c r="C1544" s="24"/>
      <c r="I1544" s="24"/>
      <c r="J1544" s="24"/>
    </row>
    <row r="1545" spans="1:10">
      <c r="A1545" s="24"/>
      <c r="B1545" s="24"/>
      <c r="C1545" s="24"/>
      <c r="I1545" s="24"/>
      <c r="J1545" s="24"/>
    </row>
    <row r="1546" spans="1:10">
      <c r="A1546" s="24"/>
      <c r="B1546" s="24"/>
      <c r="C1546" s="24"/>
      <c r="I1546" s="24"/>
      <c r="J1546" s="24"/>
    </row>
    <row r="1547" spans="1:10">
      <c r="A1547" s="24"/>
      <c r="B1547" s="24"/>
      <c r="C1547" s="24"/>
      <c r="I1547" s="24"/>
      <c r="J1547" s="24"/>
    </row>
    <row r="1548" spans="1:10">
      <c r="A1548" s="24"/>
      <c r="B1548" s="24"/>
      <c r="C1548" s="24"/>
      <c r="I1548" s="24"/>
      <c r="J1548" s="24"/>
    </row>
    <row r="1549" spans="1:10">
      <c r="A1549" s="24"/>
      <c r="B1549" s="24"/>
      <c r="C1549" s="24"/>
      <c r="I1549" s="24"/>
      <c r="J1549" s="24"/>
    </row>
    <row r="1550" spans="1:10">
      <c r="A1550" s="24"/>
      <c r="B1550" s="24"/>
      <c r="C1550" s="24"/>
      <c r="I1550" s="24"/>
      <c r="J1550" s="24"/>
    </row>
    <row r="1551" spans="1:10">
      <c r="A1551" s="24"/>
      <c r="B1551" s="24"/>
      <c r="C1551" s="24"/>
      <c r="I1551" s="24"/>
      <c r="J1551" s="24"/>
    </row>
    <row r="1552" spans="1:10">
      <c r="A1552" s="24"/>
      <c r="B1552" s="24"/>
      <c r="C1552" s="24"/>
      <c r="I1552" s="24"/>
      <c r="J1552" s="24"/>
    </row>
    <row r="1553" spans="1:10">
      <c r="A1553" s="24"/>
      <c r="B1553" s="24"/>
      <c r="C1553" s="24"/>
      <c r="I1553" s="24"/>
      <c r="J1553" s="24"/>
    </row>
    <row r="1554" spans="1:10">
      <c r="A1554" s="24"/>
      <c r="B1554" s="24"/>
      <c r="C1554" s="24"/>
      <c r="I1554" s="24"/>
      <c r="J1554" s="24"/>
    </row>
    <row r="1555" spans="1:10">
      <c r="A1555" s="24"/>
      <c r="B1555" s="24"/>
      <c r="C1555" s="24"/>
      <c r="I1555" s="24"/>
      <c r="J1555" s="24"/>
    </row>
    <row r="1556" spans="1:10">
      <c r="A1556" s="24"/>
      <c r="B1556" s="24"/>
      <c r="C1556" s="24"/>
      <c r="I1556" s="24"/>
      <c r="J1556" s="24"/>
    </row>
    <row r="1557" spans="1:10">
      <c r="A1557" s="24"/>
      <c r="B1557" s="24"/>
      <c r="C1557" s="24"/>
      <c r="I1557" s="24"/>
      <c r="J1557" s="24"/>
    </row>
    <row r="1558" spans="1:10">
      <c r="A1558" s="24"/>
      <c r="B1558" s="24"/>
      <c r="C1558" s="24"/>
      <c r="I1558" s="24"/>
      <c r="J1558" s="24"/>
    </row>
    <row r="1559" spans="1:10">
      <c r="A1559" s="24"/>
      <c r="B1559" s="24"/>
      <c r="C1559" s="24"/>
      <c r="I1559" s="24"/>
      <c r="J1559" s="24"/>
    </row>
    <row r="1560" spans="1:10">
      <c r="A1560" s="24"/>
      <c r="B1560" s="24"/>
      <c r="C1560" s="24"/>
      <c r="I1560" s="24"/>
      <c r="J1560" s="24"/>
    </row>
    <row r="1561" spans="1:10">
      <c r="A1561" s="24"/>
      <c r="B1561" s="24"/>
      <c r="C1561" s="24"/>
      <c r="I1561" s="24"/>
      <c r="J1561" s="24"/>
    </row>
    <row r="1562" spans="1:10">
      <c r="A1562" s="24"/>
      <c r="B1562" s="24"/>
      <c r="C1562" s="24"/>
      <c r="I1562" s="24"/>
      <c r="J1562" s="24"/>
    </row>
    <row r="1563" spans="1:10">
      <c r="A1563" s="24"/>
      <c r="B1563" s="24"/>
      <c r="C1563" s="24"/>
      <c r="I1563" s="24"/>
      <c r="J1563" s="24"/>
    </row>
    <row r="1564" spans="1:10">
      <c r="A1564" s="24"/>
      <c r="B1564" s="24"/>
      <c r="C1564" s="24"/>
      <c r="I1564" s="24"/>
      <c r="J1564" s="24"/>
    </row>
    <row r="1565" spans="1:10">
      <c r="A1565" s="24"/>
      <c r="B1565" s="24"/>
      <c r="C1565" s="24"/>
      <c r="I1565" s="24"/>
      <c r="J1565" s="24"/>
    </row>
    <row r="1566" spans="1:10">
      <c r="A1566" s="24"/>
      <c r="B1566" s="24"/>
      <c r="C1566" s="24"/>
      <c r="I1566" s="24"/>
      <c r="J1566" s="24"/>
    </row>
    <row r="1567" spans="1:10">
      <c r="A1567" s="24"/>
      <c r="B1567" s="24"/>
      <c r="C1567" s="24"/>
      <c r="I1567" s="24"/>
      <c r="J1567" s="24"/>
    </row>
    <row r="1568" spans="1:10">
      <c r="A1568" s="24"/>
      <c r="B1568" s="24"/>
      <c r="C1568" s="24"/>
      <c r="I1568" s="24"/>
      <c r="J1568" s="24"/>
    </row>
    <row r="1569" spans="1:10">
      <c r="A1569" s="24"/>
      <c r="B1569" s="24"/>
      <c r="C1569" s="24"/>
      <c r="I1569" s="24"/>
      <c r="J1569" s="24"/>
    </row>
    <row r="1570" spans="1:10">
      <c r="A1570" s="24"/>
      <c r="B1570" s="24"/>
      <c r="C1570" s="24"/>
      <c r="I1570" s="24"/>
      <c r="J1570" s="24"/>
    </row>
    <row r="1571" spans="1:10">
      <c r="A1571" s="24"/>
      <c r="B1571" s="24"/>
      <c r="C1571" s="24"/>
      <c r="I1571" s="24"/>
      <c r="J1571" s="24"/>
    </row>
    <row r="1572" spans="1:10">
      <c r="A1572" s="24"/>
      <c r="B1572" s="24"/>
      <c r="C1572" s="24"/>
      <c r="I1572" s="24"/>
      <c r="J1572" s="24"/>
    </row>
    <row r="1573" spans="1:10">
      <c r="A1573" s="24"/>
      <c r="B1573" s="24"/>
      <c r="C1573" s="24"/>
      <c r="I1573" s="24"/>
      <c r="J1573" s="24"/>
    </row>
    <row r="1574" spans="1:10">
      <c r="A1574" s="24"/>
      <c r="B1574" s="24"/>
      <c r="C1574" s="24"/>
      <c r="I1574" s="24"/>
      <c r="J1574" s="24"/>
    </row>
    <row r="1575" spans="1:10">
      <c r="A1575" s="24"/>
      <c r="B1575" s="24"/>
      <c r="C1575" s="24"/>
      <c r="I1575" s="24"/>
      <c r="J1575" s="24"/>
    </row>
    <row r="1576" spans="1:10">
      <c r="A1576" s="24"/>
      <c r="B1576" s="24"/>
      <c r="C1576" s="24"/>
      <c r="I1576" s="24"/>
      <c r="J1576" s="24"/>
    </row>
    <row r="1577" spans="1:10">
      <c r="A1577" s="24"/>
      <c r="B1577" s="24"/>
      <c r="C1577" s="24"/>
      <c r="I1577" s="24"/>
      <c r="J1577" s="24"/>
    </row>
    <row r="1578" spans="1:10">
      <c r="A1578" s="24"/>
      <c r="B1578" s="24"/>
      <c r="C1578" s="24"/>
      <c r="I1578" s="24"/>
      <c r="J1578" s="24"/>
    </row>
    <row r="1579" spans="1:10">
      <c r="A1579" s="24"/>
      <c r="B1579" s="24"/>
      <c r="C1579" s="24"/>
      <c r="I1579" s="24"/>
      <c r="J1579" s="24"/>
    </row>
    <row r="1580" spans="1:10">
      <c r="A1580" s="24"/>
      <c r="B1580" s="24"/>
      <c r="C1580" s="24"/>
      <c r="I1580" s="24"/>
      <c r="J1580" s="24"/>
    </row>
    <row r="1581" spans="1:10">
      <c r="A1581" s="24"/>
      <c r="B1581" s="24"/>
      <c r="C1581" s="24"/>
      <c r="I1581" s="24"/>
      <c r="J1581" s="24"/>
    </row>
    <row r="1582" spans="1:10">
      <c r="A1582" s="24"/>
      <c r="B1582" s="24"/>
      <c r="C1582" s="24"/>
      <c r="I1582" s="24"/>
      <c r="J1582" s="24"/>
    </row>
    <row r="1583" spans="1:10">
      <c r="A1583" s="24"/>
      <c r="B1583" s="24"/>
      <c r="C1583" s="24"/>
      <c r="I1583" s="24"/>
      <c r="J1583" s="24"/>
    </row>
    <row r="1584" spans="1:10">
      <c r="A1584" s="24"/>
      <c r="B1584" s="24"/>
      <c r="C1584" s="24"/>
      <c r="I1584" s="24"/>
      <c r="J1584" s="24"/>
    </row>
    <row r="1585" spans="1:10">
      <c r="A1585" s="24"/>
      <c r="B1585" s="24"/>
      <c r="C1585" s="24"/>
      <c r="I1585" s="24"/>
      <c r="J1585" s="24"/>
    </row>
    <row r="1586" spans="1:10">
      <c r="A1586" s="24"/>
      <c r="B1586" s="24"/>
      <c r="C1586" s="24"/>
      <c r="I1586" s="24"/>
      <c r="J1586" s="24"/>
    </row>
    <row r="1587" spans="1:10">
      <c r="A1587" s="24"/>
      <c r="B1587" s="24"/>
      <c r="C1587" s="24"/>
      <c r="I1587" s="24"/>
      <c r="J1587" s="24"/>
    </row>
    <row r="1588" spans="1:10">
      <c r="A1588" s="24"/>
      <c r="B1588" s="24"/>
      <c r="C1588" s="24"/>
      <c r="I1588" s="24"/>
      <c r="J1588" s="24"/>
    </row>
    <row r="1589" spans="1:10">
      <c r="A1589" s="24"/>
      <c r="B1589" s="24"/>
      <c r="C1589" s="24"/>
      <c r="I1589" s="24"/>
      <c r="J1589" s="24"/>
    </row>
    <row r="1590" spans="1:10">
      <c r="A1590" s="24"/>
      <c r="B1590" s="24"/>
      <c r="C1590" s="24"/>
      <c r="I1590" s="24"/>
      <c r="J1590" s="24"/>
    </row>
    <row r="1591" spans="1:10">
      <c r="A1591" s="24"/>
      <c r="B1591" s="24"/>
      <c r="C1591" s="24"/>
      <c r="I1591" s="24"/>
      <c r="J1591" s="24"/>
    </row>
    <row r="1592" spans="1:10">
      <c r="A1592" s="24"/>
      <c r="B1592" s="24"/>
      <c r="C1592" s="24"/>
      <c r="I1592" s="24"/>
      <c r="J1592" s="24"/>
    </row>
    <row r="1593" spans="1:10">
      <c r="A1593" s="24"/>
      <c r="B1593" s="24"/>
      <c r="C1593" s="24"/>
      <c r="I1593" s="24"/>
      <c r="J1593" s="24"/>
    </row>
    <row r="1594" spans="1:10">
      <c r="A1594" s="24"/>
      <c r="B1594" s="24"/>
      <c r="C1594" s="24"/>
      <c r="I1594" s="24"/>
      <c r="J1594" s="24"/>
    </row>
    <row r="1595" spans="1:10">
      <c r="A1595" s="24"/>
      <c r="B1595" s="24"/>
      <c r="C1595" s="24"/>
      <c r="I1595" s="24"/>
      <c r="J1595" s="24"/>
    </row>
    <row r="1596" spans="1:10">
      <c r="A1596" s="24"/>
      <c r="B1596" s="24"/>
      <c r="C1596" s="24"/>
      <c r="I1596" s="24"/>
      <c r="J1596" s="24"/>
    </row>
    <row r="1597" spans="1:10">
      <c r="A1597" s="24"/>
      <c r="B1597" s="24"/>
      <c r="C1597" s="24"/>
      <c r="I1597" s="24"/>
      <c r="J1597" s="24"/>
    </row>
    <row r="1598" spans="1:10">
      <c r="A1598" s="24"/>
      <c r="B1598" s="24"/>
      <c r="C1598" s="24"/>
      <c r="I1598" s="24"/>
      <c r="J1598" s="24"/>
    </row>
    <row r="1599" spans="1:10">
      <c r="A1599" s="24"/>
      <c r="B1599" s="24"/>
      <c r="C1599" s="24"/>
      <c r="I1599" s="24"/>
      <c r="J1599" s="24"/>
    </row>
    <row r="1600" spans="1:10">
      <c r="A1600" s="24"/>
      <c r="B1600" s="24"/>
      <c r="C1600" s="24"/>
      <c r="I1600" s="24"/>
      <c r="J1600" s="24"/>
    </row>
    <row r="1601" spans="1:10">
      <c r="A1601" s="24"/>
      <c r="B1601" s="24"/>
      <c r="C1601" s="24"/>
      <c r="I1601" s="24"/>
      <c r="J1601" s="24"/>
    </row>
    <row r="1602" spans="1:10">
      <c r="A1602" s="24"/>
      <c r="B1602" s="24"/>
      <c r="C1602" s="24"/>
      <c r="I1602" s="24"/>
      <c r="J1602" s="24"/>
    </row>
    <row r="1603" spans="1:10">
      <c r="A1603" s="24"/>
      <c r="B1603" s="24"/>
      <c r="C1603" s="24"/>
      <c r="I1603" s="24"/>
      <c r="J1603" s="24"/>
    </row>
    <row r="1604" spans="1:10">
      <c r="A1604" s="24"/>
      <c r="B1604" s="24"/>
      <c r="C1604" s="24"/>
      <c r="I1604" s="24"/>
      <c r="J1604" s="24"/>
    </row>
    <row r="1605" spans="1:10">
      <c r="A1605" s="24"/>
      <c r="B1605" s="24"/>
      <c r="C1605" s="24"/>
      <c r="I1605" s="24"/>
      <c r="J1605" s="24"/>
    </row>
    <row r="1606" spans="1:10">
      <c r="A1606" s="24"/>
      <c r="B1606" s="24"/>
      <c r="C1606" s="24"/>
      <c r="I1606" s="24"/>
      <c r="J1606" s="24"/>
    </row>
    <row r="1607" spans="1:10">
      <c r="A1607" s="24"/>
      <c r="B1607" s="24"/>
      <c r="C1607" s="24"/>
      <c r="I1607" s="24"/>
      <c r="J1607" s="24"/>
    </row>
    <row r="1608" spans="1:10">
      <c r="A1608" s="24"/>
      <c r="B1608" s="24"/>
      <c r="C1608" s="24"/>
      <c r="I1608" s="24"/>
      <c r="J1608" s="24"/>
    </row>
    <row r="1609" spans="1:10">
      <c r="A1609" s="24"/>
      <c r="B1609" s="24"/>
      <c r="C1609" s="24"/>
      <c r="I1609" s="24"/>
      <c r="J1609" s="24"/>
    </row>
    <row r="1610" spans="1:10">
      <c r="A1610" s="24"/>
      <c r="B1610" s="24"/>
      <c r="C1610" s="24"/>
      <c r="I1610" s="24"/>
      <c r="J1610" s="24"/>
    </row>
    <row r="1611" spans="1:10">
      <c r="A1611" s="24"/>
      <c r="B1611" s="24"/>
      <c r="C1611" s="24"/>
      <c r="I1611" s="24"/>
      <c r="J1611" s="24"/>
    </row>
    <row r="1612" spans="1:10">
      <c r="A1612" s="24"/>
      <c r="B1612" s="24"/>
      <c r="C1612" s="24"/>
      <c r="I1612" s="24"/>
      <c r="J1612" s="24"/>
    </row>
    <row r="1613" spans="1:10">
      <c r="A1613" s="24"/>
      <c r="B1613" s="24"/>
      <c r="C1613" s="24"/>
      <c r="I1613" s="24"/>
      <c r="J1613" s="24"/>
    </row>
    <row r="1614" spans="1:10">
      <c r="A1614" s="24"/>
      <c r="B1614" s="24"/>
      <c r="C1614" s="24"/>
      <c r="I1614" s="24"/>
      <c r="J1614" s="24"/>
    </row>
    <row r="1615" spans="1:10">
      <c r="A1615" s="24"/>
      <c r="B1615" s="24"/>
      <c r="C1615" s="24"/>
      <c r="I1615" s="24"/>
      <c r="J1615" s="24"/>
    </row>
    <row r="1616" spans="1:10">
      <c r="A1616" s="24"/>
      <c r="B1616" s="24"/>
      <c r="C1616" s="24"/>
      <c r="I1616" s="24"/>
      <c r="J1616" s="24"/>
    </row>
    <row r="1617" spans="1:10">
      <c r="A1617" s="24"/>
      <c r="B1617" s="24"/>
      <c r="C1617" s="24"/>
      <c r="I1617" s="24"/>
      <c r="J1617" s="24"/>
    </row>
    <row r="1618" spans="1:10">
      <c r="A1618" s="24"/>
      <c r="B1618" s="24"/>
      <c r="C1618" s="24"/>
      <c r="I1618" s="24"/>
      <c r="J1618" s="24"/>
    </row>
    <row r="1619" spans="1:10">
      <c r="A1619" s="24"/>
      <c r="B1619" s="24"/>
      <c r="C1619" s="24"/>
      <c r="I1619" s="24"/>
      <c r="J1619" s="24"/>
    </row>
    <row r="1620" spans="1:10">
      <c r="A1620" s="24"/>
      <c r="B1620" s="24"/>
      <c r="C1620" s="24"/>
      <c r="I1620" s="24"/>
      <c r="J1620" s="24"/>
    </row>
    <row r="1621" spans="1:10">
      <c r="A1621" s="24"/>
      <c r="B1621" s="24"/>
      <c r="C1621" s="24"/>
      <c r="I1621" s="24"/>
      <c r="J1621" s="24"/>
    </row>
    <row r="1622" spans="1:10">
      <c r="A1622" s="24"/>
      <c r="B1622" s="24"/>
      <c r="C1622" s="24"/>
      <c r="I1622" s="24"/>
      <c r="J1622" s="24"/>
    </row>
    <row r="1623" spans="1:10">
      <c r="A1623" s="24"/>
      <c r="B1623" s="24"/>
      <c r="C1623" s="24"/>
      <c r="I1623" s="24"/>
      <c r="J1623" s="24"/>
    </row>
    <row r="1624" spans="1:10">
      <c r="A1624" s="24"/>
      <c r="B1624" s="24"/>
      <c r="C1624" s="24"/>
      <c r="I1624" s="24"/>
      <c r="J1624" s="24"/>
    </row>
    <row r="1625" spans="1:10">
      <c r="A1625" s="24"/>
      <c r="B1625" s="24"/>
      <c r="C1625" s="24"/>
      <c r="I1625" s="24"/>
      <c r="J1625" s="24"/>
    </row>
    <row r="1626" spans="1:10">
      <c r="A1626" s="24"/>
      <c r="B1626" s="24"/>
      <c r="C1626" s="24"/>
      <c r="I1626" s="24"/>
      <c r="J1626" s="24"/>
    </row>
    <row r="1627" spans="1:10">
      <c r="A1627" s="24"/>
      <c r="B1627" s="24"/>
      <c r="C1627" s="24"/>
      <c r="I1627" s="24"/>
      <c r="J1627" s="24"/>
    </row>
    <row r="1628" spans="1:10">
      <c r="A1628" s="24"/>
      <c r="B1628" s="24"/>
      <c r="C1628" s="24"/>
      <c r="I1628" s="24"/>
      <c r="J1628" s="24"/>
    </row>
    <row r="1629" spans="1:10">
      <c r="A1629" s="24"/>
      <c r="B1629" s="24"/>
      <c r="C1629" s="24"/>
      <c r="I1629" s="24"/>
      <c r="J1629" s="24"/>
    </row>
    <row r="1630" spans="1:10">
      <c r="A1630" s="24"/>
      <c r="B1630" s="24"/>
      <c r="C1630" s="24"/>
      <c r="I1630" s="24"/>
      <c r="J1630" s="24"/>
    </row>
    <row r="1631" spans="1:10">
      <c r="A1631" s="24"/>
      <c r="B1631" s="24"/>
      <c r="C1631" s="24"/>
      <c r="I1631" s="24"/>
      <c r="J1631" s="24"/>
    </row>
    <row r="1632" spans="1:10">
      <c r="A1632" s="24"/>
      <c r="B1632" s="24"/>
      <c r="C1632" s="24"/>
      <c r="I1632" s="24"/>
      <c r="J1632" s="24"/>
    </row>
    <row r="1633" spans="1:10">
      <c r="A1633" s="24"/>
      <c r="B1633" s="24"/>
      <c r="C1633" s="24"/>
      <c r="I1633" s="24"/>
      <c r="J1633" s="24"/>
    </row>
    <row r="1634" spans="1:10">
      <c r="A1634" s="24"/>
      <c r="B1634" s="24"/>
      <c r="C1634" s="24"/>
      <c r="I1634" s="24"/>
      <c r="J1634" s="24"/>
    </row>
    <row r="1635" spans="1:10">
      <c r="A1635" s="24"/>
      <c r="B1635" s="24"/>
      <c r="C1635" s="24"/>
      <c r="I1635" s="24"/>
      <c r="J1635" s="24"/>
    </row>
    <row r="1636" spans="1:10">
      <c r="A1636" s="24"/>
      <c r="B1636" s="24"/>
      <c r="C1636" s="24"/>
      <c r="I1636" s="24"/>
      <c r="J1636" s="24"/>
    </row>
    <row r="1637" spans="1:10">
      <c r="A1637" s="24"/>
      <c r="B1637" s="24"/>
      <c r="C1637" s="24"/>
      <c r="I1637" s="24"/>
      <c r="J1637" s="24"/>
    </row>
    <row r="1638" spans="1:10">
      <c r="A1638" s="24"/>
      <c r="B1638" s="24"/>
      <c r="C1638" s="24"/>
      <c r="I1638" s="24"/>
      <c r="J1638" s="24"/>
    </row>
    <row r="1639" spans="1:10">
      <c r="A1639" s="24"/>
      <c r="B1639" s="24"/>
      <c r="C1639" s="24"/>
      <c r="I1639" s="24"/>
      <c r="J1639" s="24"/>
    </row>
    <row r="1640" spans="1:10">
      <c r="A1640" s="24"/>
      <c r="B1640" s="24"/>
      <c r="C1640" s="24"/>
      <c r="I1640" s="24"/>
      <c r="J1640" s="24"/>
    </row>
    <row r="1641" spans="1:10">
      <c r="A1641" s="24"/>
      <c r="B1641" s="24"/>
      <c r="C1641" s="24"/>
      <c r="I1641" s="24"/>
      <c r="J1641" s="24"/>
    </row>
    <row r="1642" spans="1:10">
      <c r="A1642" s="24"/>
      <c r="B1642" s="24"/>
      <c r="C1642" s="24"/>
      <c r="I1642" s="24"/>
      <c r="J1642" s="24"/>
    </row>
    <row r="1643" spans="1:10">
      <c r="A1643" s="24"/>
      <c r="B1643" s="24"/>
      <c r="C1643" s="24"/>
      <c r="I1643" s="24"/>
      <c r="J1643" s="24"/>
    </row>
    <row r="1644" spans="1:10">
      <c r="A1644" s="24"/>
      <c r="B1644" s="24"/>
      <c r="C1644" s="24"/>
      <c r="I1644" s="24"/>
      <c r="J1644" s="24"/>
    </row>
    <row r="1645" spans="1:10">
      <c r="A1645" s="24"/>
      <c r="B1645" s="24"/>
      <c r="C1645" s="24"/>
      <c r="I1645" s="24"/>
      <c r="J1645" s="24"/>
    </row>
    <row r="1646" spans="1:10">
      <c r="A1646" s="24"/>
      <c r="B1646" s="24"/>
      <c r="C1646" s="24"/>
      <c r="I1646" s="24"/>
      <c r="J1646" s="24"/>
    </row>
    <row r="1647" spans="1:10">
      <c r="A1647" s="24"/>
      <c r="B1647" s="24"/>
      <c r="C1647" s="24"/>
      <c r="I1647" s="24"/>
      <c r="J1647" s="24"/>
    </row>
    <row r="1648" spans="1:10">
      <c r="A1648" s="24"/>
      <c r="B1648" s="24"/>
      <c r="C1648" s="24"/>
      <c r="I1648" s="24"/>
      <c r="J1648" s="24"/>
    </row>
    <row r="1649" spans="1:10">
      <c r="A1649" s="24"/>
      <c r="B1649" s="24"/>
      <c r="C1649" s="24"/>
      <c r="I1649" s="24"/>
      <c r="J1649" s="24"/>
    </row>
    <row r="1650" spans="1:10">
      <c r="A1650" s="24"/>
      <c r="B1650" s="24"/>
      <c r="C1650" s="24"/>
      <c r="I1650" s="24"/>
      <c r="J1650" s="24"/>
    </row>
    <row r="1651" spans="1:10">
      <c r="A1651" s="24"/>
      <c r="B1651" s="24"/>
      <c r="C1651" s="24"/>
      <c r="I1651" s="24"/>
      <c r="J1651" s="24"/>
    </row>
    <row r="1652" spans="1:10">
      <c r="A1652" s="24"/>
      <c r="B1652" s="24"/>
      <c r="C1652" s="24"/>
      <c r="I1652" s="24"/>
      <c r="J1652" s="24"/>
    </row>
    <row r="1653" spans="1:10">
      <c r="A1653" s="24"/>
      <c r="B1653" s="24"/>
      <c r="C1653" s="24"/>
      <c r="I1653" s="24"/>
      <c r="J1653" s="24"/>
    </row>
    <row r="1654" spans="1:10">
      <c r="A1654" s="24"/>
      <c r="B1654" s="24"/>
      <c r="C1654" s="24"/>
      <c r="I1654" s="24"/>
      <c r="J1654" s="24"/>
    </row>
    <row r="1655" spans="1:10">
      <c r="A1655" s="24"/>
      <c r="B1655" s="24"/>
      <c r="C1655" s="24"/>
      <c r="I1655" s="24"/>
      <c r="J1655" s="24"/>
    </row>
    <row r="1656" spans="1:10">
      <c r="A1656" s="24"/>
      <c r="B1656" s="24"/>
      <c r="C1656" s="24"/>
      <c r="I1656" s="24"/>
      <c r="J1656" s="24"/>
    </row>
    <row r="1657" spans="1:10">
      <c r="A1657" s="24"/>
      <c r="B1657" s="24"/>
      <c r="C1657" s="24"/>
      <c r="I1657" s="24"/>
      <c r="J1657" s="24"/>
    </row>
    <row r="1658" spans="1:10">
      <c r="A1658" s="24"/>
      <c r="B1658" s="24"/>
      <c r="C1658" s="24"/>
      <c r="I1658" s="24"/>
      <c r="J1658" s="24"/>
    </row>
    <row r="1659" spans="1:10">
      <c r="A1659" s="24"/>
      <c r="B1659" s="24"/>
      <c r="C1659" s="24"/>
      <c r="I1659" s="24"/>
      <c r="J1659" s="24"/>
    </row>
    <row r="1660" spans="1:10">
      <c r="A1660" s="24"/>
      <c r="B1660" s="24"/>
      <c r="C1660" s="24"/>
      <c r="I1660" s="24"/>
      <c r="J1660" s="24"/>
    </row>
    <row r="1661" spans="1:10">
      <c r="A1661" s="24"/>
      <c r="B1661" s="24"/>
      <c r="C1661" s="24"/>
      <c r="I1661" s="24"/>
      <c r="J1661" s="24"/>
    </row>
    <row r="1662" spans="1:10">
      <c r="A1662" s="24"/>
      <c r="B1662" s="24"/>
      <c r="C1662" s="24"/>
      <c r="I1662" s="24"/>
      <c r="J1662" s="24"/>
    </row>
    <row r="1663" spans="1:10">
      <c r="A1663" s="24"/>
      <c r="B1663" s="24"/>
      <c r="C1663" s="24"/>
      <c r="I1663" s="24"/>
      <c r="J1663" s="24"/>
    </row>
    <row r="1664" spans="1:10">
      <c r="A1664" s="24"/>
      <c r="B1664" s="24"/>
      <c r="C1664" s="24"/>
      <c r="I1664" s="24"/>
      <c r="J1664" s="24"/>
    </row>
    <row r="1665" spans="1:10">
      <c r="A1665" s="24"/>
      <c r="B1665" s="24"/>
      <c r="C1665" s="24"/>
      <c r="I1665" s="24"/>
      <c r="J1665" s="24"/>
    </row>
    <row r="1666" spans="1:10">
      <c r="A1666" s="24"/>
      <c r="B1666" s="24"/>
      <c r="C1666" s="24"/>
      <c r="I1666" s="24"/>
      <c r="J1666" s="24"/>
    </row>
    <row r="1667" spans="1:10">
      <c r="A1667" s="24"/>
      <c r="B1667" s="24"/>
      <c r="C1667" s="24"/>
      <c r="I1667" s="24"/>
      <c r="J1667" s="24"/>
    </row>
    <row r="1668" spans="1:10">
      <c r="A1668" s="24"/>
      <c r="B1668" s="24"/>
      <c r="C1668" s="24"/>
      <c r="I1668" s="24"/>
      <c r="J1668" s="24"/>
    </row>
    <row r="1669" spans="1:10">
      <c r="A1669" s="24"/>
      <c r="B1669" s="24"/>
      <c r="C1669" s="24"/>
      <c r="I1669" s="24"/>
      <c r="J1669" s="24"/>
    </row>
    <row r="1670" spans="1:10">
      <c r="A1670" s="24"/>
      <c r="B1670" s="24"/>
      <c r="C1670" s="24"/>
      <c r="I1670" s="24"/>
      <c r="J1670" s="24"/>
    </row>
    <row r="1671" spans="1:10">
      <c r="A1671" s="24"/>
      <c r="B1671" s="24"/>
      <c r="C1671" s="24"/>
      <c r="I1671" s="24"/>
      <c r="J1671" s="24"/>
    </row>
    <row r="1672" spans="1:10">
      <c r="A1672" s="24"/>
      <c r="B1672" s="24"/>
      <c r="C1672" s="24"/>
      <c r="I1672" s="24"/>
      <c r="J1672" s="24"/>
    </row>
    <row r="1673" spans="1:10">
      <c r="A1673" s="24"/>
      <c r="B1673" s="24"/>
      <c r="C1673" s="24"/>
      <c r="I1673" s="24"/>
      <c r="J1673" s="24"/>
    </row>
    <row r="1674" spans="1:10">
      <c r="A1674" s="24"/>
      <c r="B1674" s="24"/>
      <c r="C1674" s="24"/>
      <c r="I1674" s="24"/>
      <c r="J1674" s="24"/>
    </row>
    <row r="1675" spans="1:10">
      <c r="A1675" s="24"/>
      <c r="B1675" s="24"/>
      <c r="C1675" s="24"/>
      <c r="I1675" s="24"/>
      <c r="J1675" s="24"/>
    </row>
    <row r="1676" spans="1:10">
      <c r="A1676" s="24"/>
      <c r="B1676" s="24"/>
      <c r="C1676" s="24"/>
      <c r="I1676" s="24"/>
      <c r="J1676" s="24"/>
    </row>
    <row r="1677" spans="1:10">
      <c r="A1677" s="24"/>
      <c r="B1677" s="24"/>
      <c r="C1677" s="24"/>
      <c r="I1677" s="24"/>
      <c r="J1677" s="24"/>
    </row>
    <row r="1678" spans="1:10">
      <c r="A1678" s="24"/>
      <c r="B1678" s="24"/>
      <c r="C1678" s="24"/>
      <c r="I1678" s="24"/>
      <c r="J1678" s="24"/>
    </row>
    <row r="1679" spans="1:10">
      <c r="A1679" s="24"/>
      <c r="B1679" s="24"/>
      <c r="C1679" s="24"/>
      <c r="I1679" s="24"/>
      <c r="J1679" s="24"/>
    </row>
    <row r="1680" spans="1:10">
      <c r="A1680" s="24"/>
      <c r="B1680" s="24"/>
      <c r="C1680" s="24"/>
      <c r="I1680" s="24"/>
      <c r="J1680" s="24"/>
    </row>
    <row r="1681" spans="1:10">
      <c r="A1681" s="24"/>
      <c r="B1681" s="24"/>
      <c r="C1681" s="24"/>
      <c r="I1681" s="24"/>
      <c r="J1681" s="24"/>
    </row>
    <row r="1682" spans="1:10">
      <c r="A1682" s="24"/>
      <c r="B1682" s="24"/>
      <c r="C1682" s="24"/>
      <c r="I1682" s="24"/>
      <c r="J1682" s="24"/>
    </row>
    <row r="1683" spans="1:10">
      <c r="A1683" s="24"/>
      <c r="B1683" s="24"/>
      <c r="C1683" s="24"/>
      <c r="I1683" s="24"/>
      <c r="J1683" s="24"/>
    </row>
    <row r="1684" spans="1:10">
      <c r="A1684" s="24"/>
      <c r="B1684" s="24"/>
      <c r="C1684" s="24"/>
      <c r="I1684" s="24"/>
      <c r="J1684" s="24"/>
    </row>
    <row r="1685" spans="1:10">
      <c r="A1685" s="24"/>
      <c r="B1685" s="24"/>
      <c r="C1685" s="24"/>
      <c r="I1685" s="24"/>
      <c r="J1685" s="24"/>
    </row>
    <row r="1686" spans="1:10">
      <c r="A1686" s="24"/>
      <c r="B1686" s="24"/>
      <c r="C1686" s="24"/>
      <c r="I1686" s="24"/>
      <c r="J1686" s="24"/>
    </row>
    <row r="1687" spans="1:10">
      <c r="A1687" s="24"/>
      <c r="B1687" s="24"/>
      <c r="C1687" s="24"/>
      <c r="I1687" s="24"/>
      <c r="J1687" s="24"/>
    </row>
    <row r="1688" spans="1:10">
      <c r="A1688" s="24"/>
      <c r="B1688" s="24"/>
      <c r="C1688" s="24"/>
      <c r="I1688" s="24"/>
      <c r="J1688" s="24"/>
    </row>
    <row r="1689" spans="1:10">
      <c r="A1689" s="24"/>
      <c r="B1689" s="24"/>
      <c r="C1689" s="24"/>
      <c r="I1689" s="24"/>
      <c r="J1689" s="24"/>
    </row>
    <row r="1690" spans="1:10">
      <c r="A1690" s="24"/>
      <c r="B1690" s="24"/>
      <c r="C1690" s="24"/>
      <c r="I1690" s="24"/>
      <c r="J1690" s="24"/>
    </row>
    <row r="1691" spans="1:10">
      <c r="A1691" s="24"/>
      <c r="B1691" s="24"/>
      <c r="C1691" s="24"/>
      <c r="I1691" s="24"/>
      <c r="J1691" s="24"/>
    </row>
    <row r="1692" spans="1:10">
      <c r="A1692" s="24"/>
      <c r="B1692" s="24"/>
      <c r="C1692" s="24"/>
      <c r="I1692" s="24"/>
      <c r="J1692" s="24"/>
    </row>
    <row r="1693" spans="1:10">
      <c r="A1693" s="24"/>
      <c r="B1693" s="24"/>
      <c r="C1693" s="24"/>
      <c r="I1693" s="24"/>
      <c r="J1693" s="24"/>
    </row>
    <row r="1694" spans="1:10">
      <c r="A1694" s="24"/>
      <c r="B1694" s="24"/>
      <c r="C1694" s="24"/>
      <c r="I1694" s="24"/>
      <c r="J1694" s="24"/>
    </row>
    <row r="1695" spans="1:10">
      <c r="A1695" s="24"/>
      <c r="B1695" s="24"/>
      <c r="C1695" s="24"/>
      <c r="I1695" s="24"/>
      <c r="J1695" s="24"/>
    </row>
    <row r="1696" spans="1:10">
      <c r="A1696" s="24"/>
      <c r="B1696" s="24"/>
      <c r="C1696" s="24"/>
      <c r="I1696" s="24"/>
      <c r="J1696" s="24"/>
    </row>
    <row r="1697" spans="1:10">
      <c r="A1697" s="24"/>
      <c r="B1697" s="24"/>
      <c r="C1697" s="24"/>
      <c r="I1697" s="24"/>
      <c r="J1697" s="24"/>
    </row>
    <row r="1698" spans="1:10">
      <c r="A1698" s="24"/>
      <c r="B1698" s="24"/>
      <c r="C1698" s="24"/>
      <c r="I1698" s="24"/>
      <c r="J1698" s="24"/>
    </row>
    <row r="1699" spans="1:10">
      <c r="A1699" s="24"/>
      <c r="B1699" s="24"/>
      <c r="C1699" s="24"/>
      <c r="I1699" s="24"/>
      <c r="J1699" s="24"/>
    </row>
    <row r="1700" spans="1:10">
      <c r="A1700" s="24"/>
      <c r="B1700" s="24"/>
      <c r="C1700" s="24"/>
      <c r="I1700" s="24"/>
      <c r="J1700" s="24"/>
    </row>
    <row r="1701" spans="1:10">
      <c r="A1701" s="24"/>
      <c r="B1701" s="24"/>
      <c r="C1701" s="24"/>
      <c r="I1701" s="24"/>
      <c r="J1701" s="24"/>
    </row>
    <row r="1702" spans="1:10">
      <c r="A1702" s="24"/>
      <c r="B1702" s="24"/>
      <c r="C1702" s="24"/>
      <c r="I1702" s="24"/>
      <c r="J1702" s="24"/>
    </row>
    <row r="1703" spans="1:10">
      <c r="A1703" s="24"/>
      <c r="B1703" s="24"/>
      <c r="C1703" s="24"/>
      <c r="I1703" s="24"/>
      <c r="J1703" s="24"/>
    </row>
    <row r="1704" spans="1:10">
      <c r="A1704" s="24"/>
      <c r="B1704" s="24"/>
      <c r="C1704" s="24"/>
      <c r="I1704" s="24"/>
      <c r="J1704" s="24"/>
    </row>
    <row r="1705" spans="1:10">
      <c r="A1705" s="24"/>
      <c r="B1705" s="24"/>
      <c r="C1705" s="24"/>
      <c r="I1705" s="24"/>
      <c r="J1705" s="24"/>
    </row>
    <row r="1706" spans="1:10">
      <c r="A1706" s="24"/>
      <c r="B1706" s="24"/>
      <c r="C1706" s="24"/>
      <c r="I1706" s="24"/>
      <c r="J1706" s="24"/>
    </row>
    <row r="1707" spans="1:10">
      <c r="A1707" s="24"/>
      <c r="B1707" s="24"/>
      <c r="C1707" s="24"/>
      <c r="I1707" s="24"/>
      <c r="J1707" s="24"/>
    </row>
    <row r="1708" spans="1:10">
      <c r="A1708" s="24"/>
      <c r="B1708" s="24"/>
      <c r="C1708" s="24"/>
      <c r="I1708" s="24"/>
      <c r="J1708" s="24"/>
    </row>
    <row r="1709" spans="1:10">
      <c r="A1709" s="24"/>
      <c r="B1709" s="24"/>
      <c r="C1709" s="24"/>
      <c r="I1709" s="24"/>
      <c r="J1709" s="24"/>
    </row>
    <row r="1710" spans="1:10">
      <c r="A1710" s="24"/>
      <c r="B1710" s="24"/>
      <c r="C1710" s="24"/>
      <c r="I1710" s="24"/>
      <c r="J1710" s="24"/>
    </row>
    <row r="1711" spans="1:10">
      <c r="A1711" s="24"/>
      <c r="B1711" s="24"/>
      <c r="C1711" s="24"/>
      <c r="I1711" s="24"/>
      <c r="J1711" s="24"/>
    </row>
    <row r="1712" spans="1:10">
      <c r="A1712" s="24"/>
      <c r="B1712" s="24"/>
      <c r="C1712" s="24"/>
      <c r="I1712" s="24"/>
      <c r="J1712" s="24"/>
    </row>
    <row r="1713" spans="1:10">
      <c r="A1713" s="24"/>
      <c r="B1713" s="24"/>
      <c r="C1713" s="24"/>
      <c r="I1713" s="24"/>
      <c r="J1713" s="24"/>
    </row>
    <row r="1714" spans="1:10">
      <c r="A1714" s="24"/>
      <c r="B1714" s="24"/>
      <c r="C1714" s="24"/>
      <c r="I1714" s="24"/>
      <c r="J1714" s="24"/>
    </row>
    <row r="1715" spans="1:10">
      <c r="A1715" s="24"/>
      <c r="B1715" s="24"/>
      <c r="C1715" s="24"/>
      <c r="I1715" s="24"/>
      <c r="J1715" s="24"/>
    </row>
    <row r="1716" spans="1:10">
      <c r="A1716" s="24"/>
      <c r="B1716" s="24"/>
      <c r="C1716" s="24"/>
      <c r="I1716" s="24"/>
      <c r="J1716" s="24"/>
    </row>
    <row r="1717" spans="1:10">
      <c r="A1717" s="24"/>
      <c r="B1717" s="24"/>
      <c r="C1717" s="24"/>
      <c r="I1717" s="24"/>
      <c r="J1717" s="24"/>
    </row>
    <row r="1718" spans="1:10">
      <c r="A1718" s="24"/>
      <c r="B1718" s="24"/>
      <c r="C1718" s="24"/>
      <c r="I1718" s="24"/>
      <c r="J1718" s="24"/>
    </row>
    <row r="1719" spans="1:10">
      <c r="A1719" s="24"/>
      <c r="B1719" s="24"/>
      <c r="C1719" s="24"/>
      <c r="I1719" s="24"/>
      <c r="J1719" s="24"/>
    </row>
    <row r="1720" spans="1:10">
      <c r="A1720" s="24"/>
      <c r="B1720" s="24"/>
      <c r="C1720" s="24"/>
      <c r="I1720" s="24"/>
      <c r="J1720" s="24"/>
    </row>
    <row r="1721" spans="1:10">
      <c r="A1721" s="24"/>
      <c r="B1721" s="24"/>
      <c r="C1721" s="24"/>
      <c r="I1721" s="24"/>
      <c r="J1721" s="24"/>
    </row>
    <row r="1722" spans="1:10">
      <c r="A1722" s="24"/>
      <c r="B1722" s="24"/>
      <c r="C1722" s="24"/>
      <c r="I1722" s="24"/>
      <c r="J1722" s="24"/>
    </row>
    <row r="1723" spans="1:10">
      <c r="A1723" s="24"/>
      <c r="B1723" s="24"/>
      <c r="C1723" s="24"/>
      <c r="I1723" s="24"/>
      <c r="J1723" s="24"/>
    </row>
    <row r="1724" spans="1:10">
      <c r="A1724" s="24"/>
      <c r="B1724" s="24"/>
      <c r="C1724" s="24"/>
      <c r="I1724" s="24"/>
      <c r="J1724" s="24"/>
    </row>
    <row r="1725" spans="1:10">
      <c r="A1725" s="24"/>
      <c r="B1725" s="24"/>
      <c r="C1725" s="24"/>
      <c r="I1725" s="24"/>
      <c r="J1725" s="24"/>
    </row>
    <row r="1726" spans="1:10">
      <c r="A1726" s="24"/>
      <c r="B1726" s="24"/>
      <c r="C1726" s="24"/>
      <c r="I1726" s="24"/>
      <c r="J1726" s="24"/>
    </row>
    <row r="1727" spans="1:10">
      <c r="A1727" s="24"/>
      <c r="B1727" s="24"/>
      <c r="C1727" s="24"/>
      <c r="I1727" s="24"/>
      <c r="J1727" s="24"/>
    </row>
    <row r="1728" spans="1:10">
      <c r="A1728" s="24"/>
      <c r="B1728" s="24"/>
      <c r="C1728" s="24"/>
      <c r="I1728" s="24"/>
      <c r="J1728" s="24"/>
    </row>
    <row r="1729" spans="1:10">
      <c r="A1729" s="24"/>
      <c r="B1729" s="24"/>
      <c r="C1729" s="24"/>
      <c r="I1729" s="24"/>
      <c r="J1729" s="24"/>
    </row>
    <row r="1730" spans="1:10">
      <c r="A1730" s="24"/>
      <c r="B1730" s="24"/>
      <c r="C1730" s="24"/>
      <c r="I1730" s="24"/>
      <c r="J1730" s="24"/>
    </row>
    <row r="1731" spans="1:10">
      <c r="A1731" s="24"/>
      <c r="B1731" s="24"/>
      <c r="C1731" s="24"/>
      <c r="I1731" s="24"/>
      <c r="J1731" s="24"/>
    </row>
    <row r="1732" spans="1:10">
      <c r="A1732" s="24"/>
      <c r="B1732" s="24"/>
      <c r="C1732" s="24"/>
      <c r="I1732" s="24"/>
      <c r="J1732" s="24"/>
    </row>
    <row r="1733" spans="1:10">
      <c r="A1733" s="24"/>
      <c r="B1733" s="24"/>
      <c r="C1733" s="24"/>
      <c r="I1733" s="24"/>
      <c r="J1733" s="24"/>
    </row>
    <row r="1734" spans="1:10">
      <c r="A1734" s="24"/>
      <c r="B1734" s="24"/>
      <c r="C1734" s="24"/>
      <c r="I1734" s="24"/>
      <c r="J1734" s="24"/>
    </row>
    <row r="1735" spans="1:10">
      <c r="A1735" s="24"/>
      <c r="B1735" s="24"/>
      <c r="C1735" s="24"/>
      <c r="I1735" s="24"/>
      <c r="J1735" s="24"/>
    </row>
    <row r="1736" spans="1:10">
      <c r="A1736" s="24"/>
      <c r="B1736" s="24"/>
      <c r="C1736" s="24"/>
      <c r="I1736" s="24"/>
      <c r="J1736" s="24"/>
    </row>
    <row r="1737" spans="1:10">
      <c r="A1737" s="24"/>
      <c r="B1737" s="24"/>
      <c r="C1737" s="24"/>
      <c r="I1737" s="24"/>
      <c r="J1737" s="24"/>
    </row>
    <row r="1738" spans="1:10">
      <c r="A1738" s="24"/>
      <c r="B1738" s="24"/>
      <c r="C1738" s="24"/>
      <c r="I1738" s="24"/>
      <c r="J1738" s="24"/>
    </row>
    <row r="1739" spans="1:10">
      <c r="A1739" s="24"/>
      <c r="B1739" s="24"/>
      <c r="C1739" s="24"/>
      <c r="I1739" s="24"/>
      <c r="J1739" s="24"/>
    </row>
    <row r="1740" spans="1:10">
      <c r="A1740" s="24"/>
      <c r="B1740" s="24"/>
      <c r="C1740" s="24"/>
      <c r="I1740" s="24"/>
      <c r="J1740" s="24"/>
    </row>
    <row r="1741" spans="1:10">
      <c r="A1741" s="24"/>
      <c r="B1741" s="24"/>
      <c r="C1741" s="24"/>
      <c r="I1741" s="24"/>
      <c r="J1741" s="24"/>
    </row>
    <row r="1742" spans="1:10">
      <c r="A1742" s="24"/>
      <c r="B1742" s="24"/>
      <c r="C1742" s="24"/>
      <c r="I1742" s="24"/>
      <c r="J1742" s="24"/>
    </row>
    <row r="1743" spans="1:10">
      <c r="A1743" s="24"/>
      <c r="B1743" s="24"/>
      <c r="C1743" s="24"/>
      <c r="I1743" s="24"/>
      <c r="J1743" s="24"/>
    </row>
    <row r="1744" spans="1:10">
      <c r="A1744" s="24"/>
      <c r="B1744" s="24"/>
      <c r="C1744" s="24"/>
      <c r="I1744" s="24"/>
      <c r="J1744" s="24"/>
    </row>
    <row r="1745" spans="1:10">
      <c r="A1745" s="24"/>
      <c r="B1745" s="24"/>
      <c r="C1745" s="24"/>
      <c r="I1745" s="24"/>
      <c r="J1745" s="24"/>
    </row>
    <row r="1746" spans="1:10">
      <c r="A1746" s="24"/>
      <c r="B1746" s="24"/>
      <c r="C1746" s="24"/>
      <c r="I1746" s="24"/>
      <c r="J1746" s="24"/>
    </row>
    <row r="1747" spans="1:10">
      <c r="A1747" s="24"/>
      <c r="B1747" s="24"/>
      <c r="C1747" s="24"/>
      <c r="I1747" s="24"/>
      <c r="J1747" s="24"/>
    </row>
    <row r="1748" spans="1:10">
      <c r="A1748" s="24"/>
      <c r="B1748" s="24"/>
      <c r="C1748" s="24"/>
      <c r="I1748" s="24"/>
      <c r="J1748" s="24"/>
    </row>
    <row r="1749" spans="1:10">
      <c r="A1749" s="24"/>
      <c r="B1749" s="24"/>
      <c r="C1749" s="24"/>
      <c r="I1749" s="24"/>
      <c r="J1749" s="24"/>
    </row>
    <row r="1750" spans="1:10">
      <c r="A1750" s="24"/>
      <c r="B1750" s="24"/>
      <c r="C1750" s="24"/>
      <c r="I1750" s="24"/>
      <c r="J1750" s="24"/>
    </row>
    <row r="1751" spans="1:10">
      <c r="A1751" s="24"/>
      <c r="B1751" s="24"/>
      <c r="C1751" s="24"/>
      <c r="I1751" s="24"/>
      <c r="J1751" s="24"/>
    </row>
    <row r="1752" spans="1:10">
      <c r="A1752" s="24"/>
      <c r="B1752" s="24"/>
      <c r="C1752" s="24"/>
      <c r="I1752" s="24"/>
      <c r="J1752" s="24"/>
    </row>
    <row r="1753" spans="1:10">
      <c r="A1753" s="24"/>
      <c r="B1753" s="24"/>
      <c r="C1753" s="24"/>
      <c r="I1753" s="24"/>
      <c r="J1753" s="24"/>
    </row>
    <row r="1754" spans="1:10">
      <c r="A1754" s="24"/>
      <c r="B1754" s="24"/>
      <c r="C1754" s="24"/>
      <c r="I1754" s="24"/>
      <c r="J1754" s="24"/>
    </row>
    <row r="1755" spans="1:10">
      <c r="A1755" s="24"/>
      <c r="B1755" s="24"/>
      <c r="C1755" s="24"/>
      <c r="I1755" s="24"/>
      <c r="J1755" s="24"/>
    </row>
    <row r="1756" spans="1:10">
      <c r="A1756" s="24"/>
      <c r="B1756" s="24"/>
      <c r="C1756" s="24"/>
      <c r="I1756" s="24"/>
      <c r="J1756" s="24"/>
    </row>
    <row r="1757" spans="1:10">
      <c r="A1757" s="24"/>
      <c r="B1757" s="24"/>
      <c r="C1757" s="24"/>
      <c r="I1757" s="24"/>
      <c r="J1757" s="24"/>
    </row>
    <row r="1758" spans="1:10">
      <c r="A1758" s="24"/>
      <c r="B1758" s="24"/>
      <c r="C1758" s="24"/>
      <c r="I1758" s="24"/>
      <c r="J1758" s="24"/>
    </row>
    <row r="1759" spans="1:10">
      <c r="A1759" s="24"/>
      <c r="B1759" s="24"/>
      <c r="C1759" s="24"/>
      <c r="I1759" s="24"/>
      <c r="J1759" s="24"/>
    </row>
    <row r="1760" spans="1:10">
      <c r="A1760" s="24"/>
      <c r="B1760" s="24"/>
      <c r="C1760" s="24"/>
      <c r="I1760" s="24"/>
      <c r="J1760" s="24"/>
    </row>
    <row r="1761" spans="1:10">
      <c r="A1761" s="24"/>
      <c r="B1761" s="24"/>
      <c r="C1761" s="24"/>
      <c r="I1761" s="24"/>
      <c r="J1761" s="24"/>
    </row>
    <row r="1762" spans="1:10">
      <c r="A1762" s="24"/>
      <c r="B1762" s="24"/>
      <c r="C1762" s="24"/>
      <c r="I1762" s="24"/>
      <c r="J1762" s="24"/>
    </row>
    <row r="1763" spans="1:10">
      <c r="A1763" s="24"/>
      <c r="B1763" s="24"/>
      <c r="C1763" s="24"/>
      <c r="I1763" s="24"/>
      <c r="J1763" s="24"/>
    </row>
    <row r="1764" spans="1:10">
      <c r="A1764" s="24"/>
      <c r="B1764" s="24"/>
      <c r="C1764" s="24"/>
      <c r="I1764" s="24"/>
      <c r="J1764" s="24"/>
    </row>
    <row r="1765" spans="1:10">
      <c r="A1765" s="24"/>
      <c r="B1765" s="24"/>
      <c r="C1765" s="24"/>
      <c r="I1765" s="24"/>
      <c r="J1765" s="24"/>
    </row>
    <row r="1766" spans="1:10">
      <c r="A1766" s="24"/>
      <c r="B1766" s="24"/>
      <c r="C1766" s="24"/>
      <c r="I1766" s="24"/>
      <c r="J1766" s="24"/>
    </row>
    <row r="1767" spans="1:10">
      <c r="A1767" s="24"/>
      <c r="B1767" s="24"/>
      <c r="C1767" s="24"/>
      <c r="I1767" s="24"/>
      <c r="J1767" s="24"/>
    </row>
    <row r="1768" spans="1:10">
      <c r="A1768" s="24"/>
      <c r="B1768" s="24"/>
      <c r="C1768" s="24"/>
      <c r="I1768" s="24"/>
      <c r="J1768" s="24"/>
    </row>
    <row r="1769" spans="1:10">
      <c r="A1769" s="24"/>
      <c r="B1769" s="24"/>
      <c r="C1769" s="24"/>
      <c r="I1769" s="24"/>
      <c r="J1769" s="24"/>
    </row>
    <row r="1770" spans="1:10">
      <c r="A1770" s="24"/>
      <c r="B1770" s="24"/>
      <c r="C1770" s="24"/>
      <c r="I1770" s="24"/>
      <c r="J1770" s="24"/>
    </row>
    <row r="1771" spans="1:10">
      <c r="A1771" s="24"/>
      <c r="B1771" s="24"/>
      <c r="C1771" s="24"/>
      <c r="I1771" s="24"/>
      <c r="J1771" s="24"/>
    </row>
    <row r="1772" spans="1:10">
      <c r="A1772" s="24"/>
      <c r="B1772" s="24"/>
      <c r="C1772" s="24"/>
      <c r="I1772" s="24"/>
      <c r="J1772" s="24"/>
    </row>
    <row r="1773" spans="1:10">
      <c r="A1773" s="24"/>
      <c r="B1773" s="24"/>
      <c r="C1773" s="24"/>
      <c r="I1773" s="24"/>
      <c r="J1773" s="24"/>
    </row>
    <row r="1774" spans="1:10">
      <c r="A1774" s="24"/>
      <c r="B1774" s="24"/>
      <c r="C1774" s="24"/>
      <c r="I1774" s="24"/>
      <c r="J1774" s="24"/>
    </row>
    <row r="1775" spans="1:10">
      <c r="A1775" s="24"/>
      <c r="B1775" s="24"/>
      <c r="C1775" s="24"/>
      <c r="I1775" s="24"/>
      <c r="J1775" s="24"/>
    </row>
    <row r="1776" spans="1:10">
      <c r="A1776" s="24"/>
      <c r="B1776" s="24"/>
      <c r="C1776" s="24"/>
      <c r="I1776" s="24"/>
      <c r="J1776" s="24"/>
    </row>
    <row r="1777" spans="1:10">
      <c r="A1777" s="24"/>
      <c r="B1777" s="24"/>
      <c r="C1777" s="24"/>
      <c r="I1777" s="24"/>
      <c r="J1777" s="24"/>
    </row>
    <row r="1778" spans="1:10">
      <c r="A1778" s="24"/>
      <c r="B1778" s="24"/>
      <c r="C1778" s="24"/>
      <c r="I1778" s="24"/>
      <c r="J1778" s="24"/>
    </row>
    <row r="1779" spans="1:10">
      <c r="A1779" s="24"/>
      <c r="B1779" s="24"/>
      <c r="C1779" s="24"/>
      <c r="I1779" s="24"/>
      <c r="J1779" s="24"/>
    </row>
    <row r="1780" spans="1:10">
      <c r="A1780" s="24"/>
      <c r="B1780" s="24"/>
      <c r="C1780" s="24"/>
      <c r="I1780" s="24"/>
      <c r="J1780" s="24"/>
    </row>
    <row r="1781" spans="1:10">
      <c r="A1781" s="24"/>
      <c r="B1781" s="24"/>
      <c r="C1781" s="24"/>
      <c r="I1781" s="24"/>
      <c r="J1781" s="24"/>
    </row>
    <row r="1782" spans="1:10">
      <c r="A1782" s="24"/>
      <c r="B1782" s="24"/>
      <c r="C1782" s="24"/>
      <c r="I1782" s="24"/>
      <c r="J1782" s="24"/>
    </row>
    <row r="1783" spans="1:10">
      <c r="A1783" s="24"/>
      <c r="B1783" s="24"/>
      <c r="C1783" s="24"/>
      <c r="I1783" s="24"/>
      <c r="J1783" s="24"/>
    </row>
    <row r="1784" spans="1:10">
      <c r="A1784" s="24"/>
      <c r="B1784" s="24"/>
      <c r="C1784" s="24"/>
      <c r="I1784" s="24"/>
      <c r="J1784" s="24"/>
    </row>
    <row r="1785" spans="1:10">
      <c r="A1785" s="24"/>
      <c r="B1785" s="24"/>
      <c r="C1785" s="24"/>
      <c r="I1785" s="24"/>
      <c r="J1785" s="24"/>
    </row>
    <row r="1786" spans="1:10">
      <c r="A1786" s="24"/>
      <c r="B1786" s="24"/>
      <c r="C1786" s="24"/>
      <c r="I1786" s="24"/>
      <c r="J1786" s="24"/>
    </row>
    <row r="1787" spans="1:10">
      <c r="A1787" s="24"/>
      <c r="B1787" s="24"/>
      <c r="C1787" s="24"/>
      <c r="I1787" s="24"/>
      <c r="J1787" s="24"/>
    </row>
    <row r="1788" spans="1:10">
      <c r="A1788" s="24"/>
      <c r="B1788" s="24"/>
      <c r="C1788" s="24"/>
      <c r="I1788" s="24"/>
      <c r="J1788" s="24"/>
    </row>
    <row r="1789" spans="1:10">
      <c r="A1789" s="24"/>
      <c r="B1789" s="24"/>
      <c r="C1789" s="24"/>
      <c r="I1789" s="24"/>
      <c r="J1789" s="24"/>
    </row>
    <row r="1790" spans="1:10">
      <c r="A1790" s="24"/>
      <c r="B1790" s="24"/>
      <c r="C1790" s="24"/>
      <c r="I1790" s="24"/>
      <c r="J1790" s="24"/>
    </row>
    <row r="1791" spans="1:10">
      <c r="A1791" s="24"/>
      <c r="B1791" s="24"/>
      <c r="C1791" s="24"/>
      <c r="I1791" s="24"/>
      <c r="J1791" s="24"/>
    </row>
    <row r="1792" spans="1:10">
      <c r="A1792" s="24"/>
      <c r="B1792" s="24"/>
      <c r="C1792" s="24"/>
      <c r="I1792" s="24"/>
      <c r="J1792" s="24"/>
    </row>
    <row r="1793" spans="1:10">
      <c r="A1793" s="24"/>
      <c r="B1793" s="24"/>
      <c r="C1793" s="24"/>
      <c r="I1793" s="24"/>
      <c r="J1793" s="24"/>
    </row>
    <row r="1794" spans="1:10">
      <c r="A1794" s="24"/>
      <c r="B1794" s="24"/>
      <c r="C1794" s="24"/>
      <c r="I1794" s="24"/>
      <c r="J1794" s="24"/>
    </row>
    <row r="1795" spans="1:10">
      <c r="A1795" s="24"/>
      <c r="B1795" s="24"/>
      <c r="C1795" s="24"/>
      <c r="I1795" s="24"/>
      <c r="J1795" s="24"/>
    </row>
    <row r="1796" spans="1:10">
      <c r="A1796" s="24"/>
      <c r="B1796" s="24"/>
      <c r="C1796" s="24"/>
      <c r="I1796" s="24"/>
      <c r="J1796" s="24"/>
    </row>
    <row r="1797" spans="1:10">
      <c r="A1797" s="24"/>
      <c r="B1797" s="24"/>
      <c r="C1797" s="24"/>
      <c r="I1797" s="24"/>
      <c r="J1797" s="24"/>
    </row>
    <row r="1798" spans="1:10">
      <c r="A1798" s="24"/>
      <c r="B1798" s="24"/>
      <c r="C1798" s="24"/>
      <c r="I1798" s="24"/>
      <c r="J1798" s="24"/>
    </row>
    <row r="1799" spans="1:10">
      <c r="A1799" s="24"/>
      <c r="B1799" s="24"/>
      <c r="C1799" s="24"/>
      <c r="I1799" s="24"/>
      <c r="J1799" s="24"/>
    </row>
    <row r="1800" spans="1:10">
      <c r="A1800" s="24"/>
      <c r="B1800" s="24"/>
      <c r="C1800" s="24"/>
      <c r="I1800" s="24"/>
      <c r="J1800" s="24"/>
    </row>
    <row r="1801" spans="1:10">
      <c r="A1801" s="24"/>
      <c r="B1801" s="24"/>
      <c r="C1801" s="24"/>
      <c r="I1801" s="24"/>
      <c r="J1801" s="24"/>
    </row>
    <row r="1802" spans="1:10">
      <c r="A1802" s="24"/>
      <c r="B1802" s="24"/>
      <c r="C1802" s="24"/>
      <c r="I1802" s="24"/>
      <c r="J1802" s="24"/>
    </row>
    <row r="1803" spans="1:10">
      <c r="A1803" s="24"/>
      <c r="B1803" s="24"/>
      <c r="C1803" s="24"/>
      <c r="I1803" s="24"/>
      <c r="J1803" s="24"/>
    </row>
    <row r="1804" spans="1:10">
      <c r="A1804" s="24"/>
      <c r="B1804" s="24"/>
      <c r="C1804" s="24"/>
      <c r="I1804" s="24"/>
      <c r="J1804" s="24"/>
    </row>
    <row r="1805" spans="1:10">
      <c r="A1805" s="24"/>
      <c r="B1805" s="24"/>
      <c r="C1805" s="24"/>
      <c r="I1805" s="24"/>
      <c r="J1805" s="24"/>
    </row>
    <row r="1806" spans="1:10">
      <c r="A1806" s="24"/>
      <c r="B1806" s="24"/>
      <c r="C1806" s="24"/>
      <c r="I1806" s="24"/>
      <c r="J1806" s="24"/>
    </row>
    <row r="1807" spans="1:10">
      <c r="A1807" s="24"/>
      <c r="B1807" s="24"/>
      <c r="C1807" s="24"/>
      <c r="I1807" s="24"/>
      <c r="J1807" s="24"/>
    </row>
    <row r="1808" spans="1:10">
      <c r="A1808" s="24"/>
      <c r="B1808" s="24"/>
      <c r="C1808" s="24"/>
      <c r="I1808" s="24"/>
      <c r="J1808" s="24"/>
    </row>
    <row r="1809" spans="1:10">
      <c r="A1809" s="24"/>
      <c r="B1809" s="24"/>
      <c r="C1809" s="24"/>
      <c r="I1809" s="24"/>
      <c r="J1809" s="24"/>
    </row>
    <row r="1810" spans="1:10">
      <c r="A1810" s="24"/>
      <c r="B1810" s="24"/>
      <c r="C1810" s="24"/>
      <c r="I1810" s="24"/>
      <c r="J1810" s="24"/>
    </row>
    <row r="1811" spans="1:10">
      <c r="A1811" s="24"/>
      <c r="B1811" s="24"/>
      <c r="C1811" s="24"/>
      <c r="I1811" s="24"/>
      <c r="J1811" s="24"/>
    </row>
    <row r="1812" spans="1:10">
      <c r="A1812" s="24"/>
      <c r="B1812" s="24"/>
      <c r="C1812" s="24"/>
      <c r="I1812" s="24"/>
      <c r="J1812" s="24"/>
    </row>
    <row r="1813" spans="1:10">
      <c r="A1813" s="24"/>
      <c r="B1813" s="24"/>
      <c r="C1813" s="24"/>
      <c r="I1813" s="24"/>
      <c r="J1813" s="24"/>
    </row>
    <row r="1814" spans="1:10">
      <c r="A1814" s="24"/>
      <c r="B1814" s="24"/>
      <c r="C1814" s="24"/>
      <c r="I1814" s="24"/>
      <c r="J1814" s="24"/>
    </row>
    <row r="1815" spans="1:10">
      <c r="A1815" s="24"/>
      <c r="B1815" s="24"/>
      <c r="C1815" s="24"/>
      <c r="I1815" s="24"/>
      <c r="J1815" s="24"/>
    </row>
    <row r="1816" spans="1:10">
      <c r="A1816" s="24"/>
      <c r="B1816" s="24"/>
      <c r="C1816" s="24"/>
      <c r="I1816" s="24"/>
      <c r="J1816" s="24"/>
    </row>
    <row r="1817" spans="1:10">
      <c r="A1817" s="24"/>
      <c r="B1817" s="24"/>
      <c r="C1817" s="24"/>
      <c r="I1817" s="24"/>
      <c r="J1817" s="24"/>
    </row>
    <row r="1818" spans="1:10">
      <c r="A1818" s="24"/>
      <c r="B1818" s="24"/>
      <c r="C1818" s="24"/>
      <c r="I1818" s="24"/>
      <c r="J1818" s="24"/>
    </row>
    <row r="1819" spans="1:10">
      <c r="A1819" s="24"/>
      <c r="B1819" s="24"/>
      <c r="C1819" s="24"/>
      <c r="I1819" s="24"/>
      <c r="J1819" s="24"/>
    </row>
    <row r="1820" spans="1:10">
      <c r="A1820" s="24"/>
      <c r="B1820" s="24"/>
      <c r="C1820" s="24"/>
      <c r="I1820" s="24"/>
      <c r="J1820" s="24"/>
    </row>
    <row r="1821" spans="1:10">
      <c r="A1821" s="24"/>
      <c r="B1821" s="24"/>
      <c r="C1821" s="24"/>
      <c r="I1821" s="24"/>
      <c r="J1821" s="24"/>
    </row>
    <row r="1822" spans="1:10">
      <c r="A1822" s="24"/>
      <c r="B1822" s="24"/>
      <c r="C1822" s="24"/>
      <c r="I1822" s="24"/>
      <c r="J1822" s="24"/>
    </row>
    <row r="1823" spans="1:10">
      <c r="A1823" s="24"/>
      <c r="B1823" s="24"/>
      <c r="C1823" s="24"/>
      <c r="I1823" s="24"/>
      <c r="J1823" s="24"/>
    </row>
    <row r="1824" spans="1:10">
      <c r="A1824" s="24"/>
      <c r="B1824" s="24"/>
      <c r="C1824" s="24"/>
      <c r="I1824" s="24"/>
      <c r="J1824" s="24"/>
    </row>
    <row r="1825" spans="1:10">
      <c r="A1825" s="24"/>
      <c r="B1825" s="24"/>
      <c r="C1825" s="24"/>
      <c r="I1825" s="24"/>
      <c r="J1825" s="24"/>
    </row>
    <row r="1826" spans="1:10">
      <c r="A1826" s="24"/>
      <c r="B1826" s="24"/>
      <c r="C1826" s="24"/>
      <c r="I1826" s="24"/>
      <c r="J1826" s="24"/>
    </row>
    <row r="1827" spans="1:10">
      <c r="A1827" s="24"/>
      <c r="B1827" s="24"/>
      <c r="C1827" s="24"/>
      <c r="I1827" s="24"/>
      <c r="J1827" s="24"/>
    </row>
    <row r="1828" spans="1:10">
      <c r="A1828" s="24"/>
      <c r="B1828" s="24"/>
      <c r="C1828" s="24"/>
      <c r="I1828" s="24"/>
      <c r="J1828" s="24"/>
    </row>
    <row r="1829" spans="1:10">
      <c r="A1829" s="24"/>
      <c r="B1829" s="24"/>
      <c r="C1829" s="24"/>
      <c r="I1829" s="24"/>
      <c r="J1829" s="24"/>
    </row>
    <row r="1830" spans="1:10">
      <c r="A1830" s="24"/>
      <c r="B1830" s="24"/>
      <c r="C1830" s="24"/>
      <c r="I1830" s="24"/>
      <c r="J1830" s="24"/>
    </row>
    <row r="1831" spans="1:10">
      <c r="A1831" s="24"/>
      <c r="B1831" s="24"/>
      <c r="C1831" s="24"/>
      <c r="I1831" s="24"/>
      <c r="J1831" s="24"/>
    </row>
    <row r="1832" spans="1:10">
      <c r="A1832" s="24"/>
      <c r="B1832" s="24"/>
      <c r="C1832" s="24"/>
      <c r="I1832" s="24"/>
      <c r="J1832" s="24"/>
    </row>
    <row r="1833" spans="1:10">
      <c r="A1833" s="24"/>
      <c r="B1833" s="24"/>
      <c r="C1833" s="24"/>
      <c r="I1833" s="24"/>
      <c r="J1833" s="24"/>
    </row>
    <row r="1834" spans="1:10">
      <c r="A1834" s="24"/>
      <c r="B1834" s="24"/>
      <c r="C1834" s="24"/>
      <c r="I1834" s="24"/>
      <c r="J1834" s="24"/>
    </row>
    <row r="1835" spans="1:10">
      <c r="A1835" s="24"/>
      <c r="B1835" s="24"/>
      <c r="C1835" s="24"/>
      <c r="I1835" s="24"/>
      <c r="J1835" s="24"/>
    </row>
    <row r="1836" spans="1:10">
      <c r="A1836" s="24"/>
      <c r="B1836" s="24"/>
      <c r="C1836" s="24"/>
      <c r="I1836" s="24"/>
      <c r="J1836" s="24"/>
    </row>
    <row r="1837" spans="1:10">
      <c r="A1837" s="24"/>
      <c r="B1837" s="24"/>
      <c r="C1837" s="24"/>
      <c r="I1837" s="24"/>
      <c r="J1837" s="24"/>
    </row>
    <row r="1838" spans="1:10">
      <c r="A1838" s="24"/>
      <c r="B1838" s="24"/>
      <c r="C1838" s="24"/>
      <c r="I1838" s="24"/>
      <c r="J1838" s="24"/>
    </row>
    <row r="1839" spans="1:10">
      <c r="A1839" s="24"/>
      <c r="B1839" s="24"/>
      <c r="C1839" s="24"/>
      <c r="I1839" s="24"/>
      <c r="J1839" s="24"/>
    </row>
    <row r="1840" spans="1:10">
      <c r="A1840" s="24"/>
      <c r="B1840" s="24"/>
      <c r="C1840" s="24"/>
      <c r="I1840" s="24"/>
      <c r="J1840" s="24"/>
    </row>
    <row r="1841" spans="1:10">
      <c r="A1841" s="24"/>
      <c r="B1841" s="24"/>
      <c r="C1841" s="24"/>
      <c r="I1841" s="24"/>
      <c r="J1841" s="24"/>
    </row>
    <row r="1842" spans="1:10">
      <c r="A1842" s="24"/>
      <c r="B1842" s="24"/>
      <c r="C1842" s="24"/>
      <c r="I1842" s="24"/>
      <c r="J1842" s="24"/>
    </row>
    <row r="1843" spans="1:10">
      <c r="A1843" s="24"/>
      <c r="B1843" s="24"/>
      <c r="C1843" s="24"/>
      <c r="I1843" s="24"/>
      <c r="J1843" s="24"/>
    </row>
    <row r="1844" spans="1:10">
      <c r="A1844" s="24"/>
      <c r="B1844" s="24"/>
      <c r="C1844" s="24"/>
      <c r="I1844" s="24"/>
      <c r="J1844" s="24"/>
    </row>
    <row r="1845" spans="1:10">
      <c r="A1845" s="24"/>
      <c r="B1845" s="24"/>
      <c r="C1845" s="24"/>
      <c r="I1845" s="24"/>
      <c r="J1845" s="24"/>
    </row>
    <row r="1846" spans="1:10">
      <c r="A1846" s="24"/>
      <c r="B1846" s="24"/>
      <c r="C1846" s="24"/>
      <c r="I1846" s="24"/>
      <c r="J1846" s="24"/>
    </row>
    <row r="1847" spans="1:10">
      <c r="A1847" s="24"/>
      <c r="B1847" s="24"/>
      <c r="C1847" s="24"/>
      <c r="I1847" s="24"/>
      <c r="J1847" s="24"/>
    </row>
    <row r="1848" spans="1:10">
      <c r="A1848" s="24"/>
      <c r="B1848" s="24"/>
      <c r="C1848" s="24"/>
      <c r="I1848" s="24"/>
      <c r="J1848" s="24"/>
    </row>
    <row r="1849" spans="1:10">
      <c r="A1849" s="24"/>
      <c r="B1849" s="24"/>
      <c r="C1849" s="24"/>
      <c r="I1849" s="24"/>
      <c r="J1849" s="24"/>
    </row>
    <row r="1850" spans="1:10">
      <c r="A1850" s="24"/>
      <c r="B1850" s="24"/>
      <c r="C1850" s="24"/>
      <c r="I1850" s="24"/>
      <c r="J1850" s="24"/>
    </row>
    <row r="1851" spans="1:10">
      <c r="A1851" s="24"/>
      <c r="B1851" s="24"/>
      <c r="C1851" s="24"/>
      <c r="I1851" s="24"/>
      <c r="J1851" s="24"/>
    </row>
    <row r="1852" spans="1:10">
      <c r="A1852" s="24"/>
      <c r="B1852" s="24"/>
      <c r="C1852" s="24"/>
      <c r="I1852" s="24"/>
      <c r="J1852" s="24"/>
    </row>
    <row r="1853" spans="1:10">
      <c r="A1853" s="24"/>
      <c r="B1853" s="24"/>
      <c r="C1853" s="24"/>
      <c r="I1853" s="24"/>
      <c r="J1853" s="24"/>
    </row>
    <row r="1854" spans="1:10">
      <c r="A1854" s="24"/>
      <c r="B1854" s="24"/>
      <c r="C1854" s="24"/>
      <c r="I1854" s="24"/>
      <c r="J1854" s="24"/>
    </row>
    <row r="1855" spans="1:10">
      <c r="A1855" s="24"/>
      <c r="B1855" s="24"/>
      <c r="C1855" s="24"/>
      <c r="I1855" s="24"/>
      <c r="J1855" s="24"/>
    </row>
    <row r="1856" spans="1:10">
      <c r="A1856" s="24"/>
      <c r="B1856" s="24"/>
      <c r="C1856" s="24"/>
      <c r="I1856" s="24"/>
      <c r="J1856" s="24"/>
    </row>
    <row r="1857" spans="1:10">
      <c r="A1857" s="24"/>
      <c r="B1857" s="24"/>
      <c r="C1857" s="24"/>
      <c r="I1857" s="24"/>
      <c r="J1857" s="24"/>
    </row>
    <row r="1858" spans="1:10">
      <c r="A1858" s="24"/>
      <c r="B1858" s="24"/>
      <c r="C1858" s="24"/>
      <c r="I1858" s="24"/>
      <c r="J1858" s="24"/>
    </row>
    <row r="1859" spans="1:10">
      <c r="A1859" s="24"/>
      <c r="B1859" s="24"/>
      <c r="C1859" s="24"/>
      <c r="I1859" s="24"/>
      <c r="J1859" s="24"/>
    </row>
    <row r="1860" spans="1:10">
      <c r="A1860" s="24"/>
      <c r="B1860" s="24"/>
      <c r="C1860" s="24"/>
      <c r="I1860" s="24"/>
      <c r="J1860" s="24"/>
    </row>
    <row r="1861" spans="1:10">
      <c r="A1861" s="24"/>
      <c r="B1861" s="24"/>
      <c r="C1861" s="24"/>
      <c r="I1861" s="24"/>
      <c r="J1861" s="24"/>
    </row>
    <row r="1862" spans="1:10">
      <c r="A1862" s="24"/>
      <c r="B1862" s="24"/>
      <c r="C1862" s="24"/>
      <c r="I1862" s="24"/>
      <c r="J1862" s="24"/>
    </row>
    <row r="1863" spans="1:10">
      <c r="A1863" s="24"/>
      <c r="B1863" s="24"/>
      <c r="C1863" s="24"/>
      <c r="I1863" s="24"/>
      <c r="J1863" s="24"/>
    </row>
    <row r="1864" spans="1:10">
      <c r="A1864" s="24"/>
      <c r="B1864" s="24"/>
      <c r="C1864" s="24"/>
      <c r="I1864" s="24"/>
      <c r="J1864" s="24"/>
    </row>
    <row r="1865" spans="1:10">
      <c r="A1865" s="24"/>
      <c r="B1865" s="24"/>
      <c r="C1865" s="24"/>
      <c r="I1865" s="24"/>
      <c r="J1865" s="24"/>
    </row>
    <row r="1866" spans="1:10">
      <c r="A1866" s="24"/>
      <c r="B1866" s="24"/>
      <c r="C1866" s="24"/>
      <c r="I1866" s="24"/>
      <c r="J1866" s="24"/>
    </row>
    <row r="1867" spans="1:10">
      <c r="A1867" s="24"/>
      <c r="B1867" s="24"/>
      <c r="C1867" s="24"/>
      <c r="I1867" s="24"/>
      <c r="J1867" s="24"/>
    </row>
    <row r="1868" spans="1:10">
      <c r="A1868" s="24"/>
      <c r="B1868" s="24"/>
      <c r="C1868" s="24"/>
      <c r="I1868" s="24"/>
      <c r="J1868" s="24"/>
    </row>
    <row r="1869" spans="1:10">
      <c r="A1869" s="24"/>
      <c r="B1869" s="24"/>
      <c r="C1869" s="24"/>
      <c r="I1869" s="24"/>
      <c r="J1869" s="24"/>
    </row>
    <row r="1870" spans="1:10">
      <c r="A1870" s="24"/>
      <c r="B1870" s="24"/>
      <c r="C1870" s="24"/>
      <c r="I1870" s="24"/>
      <c r="J1870" s="24"/>
    </row>
    <row r="1871" spans="1:10">
      <c r="A1871" s="24"/>
      <c r="B1871" s="24"/>
      <c r="C1871" s="24"/>
      <c r="I1871" s="24"/>
      <c r="J1871" s="24"/>
    </row>
    <row r="1872" spans="1:10">
      <c r="A1872" s="24"/>
      <c r="B1872" s="24"/>
      <c r="C1872" s="24"/>
      <c r="I1872" s="24"/>
      <c r="J1872" s="24"/>
    </row>
    <row r="1873" spans="1:10">
      <c r="A1873" s="24"/>
      <c r="B1873" s="24"/>
      <c r="C1873" s="24"/>
      <c r="I1873" s="24"/>
      <c r="J1873" s="24"/>
    </row>
    <row r="1874" spans="1:10">
      <c r="A1874" s="24"/>
      <c r="B1874" s="24"/>
      <c r="C1874" s="24"/>
      <c r="I1874" s="24"/>
      <c r="J1874" s="24"/>
    </row>
    <row r="1875" spans="1:10">
      <c r="A1875" s="24"/>
      <c r="B1875" s="24"/>
      <c r="C1875" s="24"/>
      <c r="I1875" s="24"/>
      <c r="J1875" s="24"/>
    </row>
    <row r="1876" spans="1:10">
      <c r="A1876" s="24"/>
      <c r="B1876" s="24"/>
      <c r="C1876" s="24"/>
      <c r="I1876" s="24"/>
      <c r="J1876" s="24"/>
    </row>
    <row r="1877" spans="1:10">
      <c r="A1877" s="24"/>
      <c r="B1877" s="24"/>
      <c r="C1877" s="24"/>
      <c r="I1877" s="24"/>
      <c r="J1877" s="24"/>
    </row>
    <row r="1878" spans="1:10">
      <c r="A1878" s="24"/>
      <c r="B1878" s="24"/>
      <c r="C1878" s="24"/>
      <c r="I1878" s="24"/>
      <c r="J1878" s="24"/>
    </row>
    <row r="1879" spans="1:10">
      <c r="A1879" s="24"/>
      <c r="B1879" s="24"/>
      <c r="C1879" s="24"/>
      <c r="I1879" s="24"/>
      <c r="J1879" s="24"/>
    </row>
    <row r="1880" spans="1:10">
      <c r="A1880" s="24"/>
      <c r="B1880" s="24"/>
      <c r="C1880" s="24"/>
      <c r="I1880" s="24"/>
      <c r="J1880" s="24"/>
    </row>
    <row r="1881" spans="1:10">
      <c r="A1881" s="24"/>
      <c r="B1881" s="24"/>
      <c r="C1881" s="24"/>
      <c r="I1881" s="24"/>
      <c r="J1881" s="24"/>
    </row>
    <row r="1882" spans="1:10">
      <c r="A1882" s="24"/>
      <c r="B1882" s="24"/>
      <c r="C1882" s="24"/>
      <c r="I1882" s="24"/>
      <c r="J1882" s="24"/>
    </row>
    <row r="1883" spans="1:10">
      <c r="A1883" s="24"/>
      <c r="B1883" s="24"/>
      <c r="C1883" s="24"/>
      <c r="I1883" s="24"/>
      <c r="J1883" s="24"/>
    </row>
    <row r="1884" spans="1:10">
      <c r="A1884" s="24"/>
      <c r="B1884" s="24"/>
      <c r="C1884" s="24"/>
      <c r="I1884" s="24"/>
      <c r="J1884" s="24"/>
    </row>
    <row r="1885" spans="1:10">
      <c r="A1885" s="24"/>
      <c r="B1885" s="24"/>
      <c r="C1885" s="24"/>
      <c r="I1885" s="24"/>
      <c r="J1885" s="24"/>
    </row>
    <row r="1886" spans="1:10">
      <c r="A1886" s="24"/>
      <c r="B1886" s="24"/>
      <c r="C1886" s="24"/>
      <c r="I1886" s="24"/>
      <c r="J1886" s="24"/>
    </row>
    <row r="1887" spans="1:10">
      <c r="A1887" s="24"/>
      <c r="B1887" s="24"/>
      <c r="C1887" s="24"/>
      <c r="I1887" s="24"/>
      <c r="J1887" s="24"/>
    </row>
    <row r="1888" spans="1:10">
      <c r="A1888" s="24"/>
      <c r="B1888" s="24"/>
      <c r="C1888" s="24"/>
      <c r="I1888" s="24"/>
      <c r="J1888" s="24"/>
    </row>
    <row r="1889" spans="1:10">
      <c r="A1889" s="24"/>
      <c r="B1889" s="24"/>
      <c r="C1889" s="24"/>
      <c r="I1889" s="24"/>
      <c r="J1889" s="24"/>
    </row>
    <row r="1890" spans="1:10">
      <c r="A1890" s="24"/>
      <c r="B1890" s="24"/>
      <c r="C1890" s="24"/>
      <c r="I1890" s="24"/>
      <c r="J1890" s="24"/>
    </row>
    <row r="1891" spans="1:10">
      <c r="A1891" s="24"/>
      <c r="B1891" s="24"/>
      <c r="C1891" s="24"/>
      <c r="I1891" s="24"/>
      <c r="J1891" s="24"/>
    </row>
    <row r="1892" spans="1:10">
      <c r="A1892" s="24"/>
      <c r="B1892" s="24"/>
      <c r="C1892" s="24"/>
      <c r="I1892" s="24"/>
      <c r="J1892" s="24"/>
    </row>
    <row r="1893" spans="1:10">
      <c r="A1893" s="24"/>
      <c r="B1893" s="24"/>
      <c r="C1893" s="24"/>
      <c r="I1893" s="24"/>
      <c r="J1893" s="24"/>
    </row>
    <row r="1894" spans="1:10">
      <c r="A1894" s="24"/>
      <c r="B1894" s="24"/>
      <c r="C1894" s="24"/>
      <c r="I1894" s="24"/>
      <c r="J1894" s="24"/>
    </row>
    <row r="1895" spans="1:10">
      <c r="A1895" s="24"/>
      <c r="B1895" s="24"/>
      <c r="C1895" s="24"/>
      <c r="I1895" s="24"/>
      <c r="J1895" s="24"/>
    </row>
    <row r="1896" spans="1:10">
      <c r="A1896" s="24"/>
      <c r="B1896" s="24"/>
      <c r="C1896" s="24"/>
      <c r="I1896" s="24"/>
      <c r="J1896" s="24"/>
    </row>
    <row r="1897" spans="1:10">
      <c r="A1897" s="24"/>
      <c r="B1897" s="24"/>
      <c r="C1897" s="24"/>
      <c r="I1897" s="24"/>
      <c r="J1897" s="24"/>
    </row>
    <row r="1898" spans="1:10">
      <c r="A1898" s="24"/>
      <c r="B1898" s="24"/>
      <c r="C1898" s="24"/>
      <c r="I1898" s="24"/>
      <c r="J1898" s="24"/>
    </row>
    <row r="1899" spans="1:10">
      <c r="A1899" s="24"/>
      <c r="B1899" s="24"/>
      <c r="C1899" s="24"/>
      <c r="I1899" s="24"/>
      <c r="J1899" s="24"/>
    </row>
    <row r="1900" spans="1:10">
      <c r="A1900" s="24"/>
      <c r="B1900" s="24"/>
      <c r="C1900" s="24"/>
      <c r="I1900" s="24"/>
      <c r="J1900" s="24"/>
    </row>
    <row r="1901" spans="1:10">
      <c r="A1901" s="24"/>
      <c r="B1901" s="24"/>
      <c r="C1901" s="24"/>
      <c r="I1901" s="24"/>
      <c r="J1901" s="24"/>
    </row>
    <row r="1902" spans="1:10">
      <c r="A1902" s="24"/>
      <c r="B1902" s="24"/>
      <c r="C1902" s="24"/>
      <c r="I1902" s="24"/>
      <c r="J1902" s="24"/>
    </row>
    <row r="1903" spans="1:10">
      <c r="A1903" s="24"/>
      <c r="B1903" s="24"/>
      <c r="C1903" s="24"/>
      <c r="I1903" s="24"/>
      <c r="J1903" s="24"/>
    </row>
    <row r="1904" spans="1:10">
      <c r="A1904" s="24"/>
      <c r="B1904" s="24"/>
      <c r="C1904" s="24"/>
      <c r="I1904" s="24"/>
      <c r="J1904" s="24"/>
    </row>
    <row r="1905" spans="1:10">
      <c r="A1905" s="24"/>
      <c r="B1905" s="24"/>
      <c r="C1905" s="24"/>
      <c r="I1905" s="24"/>
      <c r="J1905" s="24"/>
    </row>
    <row r="1906" spans="1:10">
      <c r="A1906" s="24"/>
      <c r="B1906" s="24"/>
      <c r="C1906" s="24"/>
      <c r="I1906" s="24"/>
      <c r="J1906" s="24"/>
    </row>
    <row r="1907" spans="1:10">
      <c r="A1907" s="24"/>
      <c r="B1907" s="24"/>
      <c r="C1907" s="24"/>
      <c r="I1907" s="24"/>
      <c r="J1907" s="24"/>
    </row>
    <row r="1908" spans="1:10">
      <c r="A1908" s="24"/>
      <c r="B1908" s="24"/>
      <c r="C1908" s="24"/>
      <c r="I1908" s="24"/>
      <c r="J1908" s="24"/>
    </row>
    <row r="1909" spans="1:10">
      <c r="A1909" s="24"/>
      <c r="B1909" s="24"/>
      <c r="C1909" s="24"/>
      <c r="I1909" s="24"/>
      <c r="J1909" s="24"/>
    </row>
    <row r="1910" spans="1:10">
      <c r="A1910" s="24"/>
      <c r="B1910" s="24"/>
      <c r="C1910" s="24"/>
      <c r="I1910" s="24"/>
      <c r="J1910" s="24"/>
    </row>
    <row r="1911" spans="1:10">
      <c r="A1911" s="24"/>
      <c r="B1911" s="24"/>
      <c r="C1911" s="24"/>
      <c r="I1911" s="24"/>
      <c r="J1911" s="24"/>
    </row>
    <row r="1912" spans="1:10">
      <c r="A1912" s="24"/>
      <c r="B1912" s="24"/>
      <c r="C1912" s="24"/>
      <c r="I1912" s="24"/>
      <c r="J1912" s="24"/>
    </row>
    <row r="1913" spans="1:10">
      <c r="A1913" s="24"/>
      <c r="B1913" s="24"/>
      <c r="C1913" s="24"/>
      <c r="I1913" s="24"/>
      <c r="J1913" s="24"/>
    </row>
    <row r="1914" spans="1:10">
      <c r="A1914" s="24"/>
      <c r="B1914" s="24"/>
      <c r="C1914" s="24"/>
      <c r="I1914" s="24"/>
      <c r="J1914" s="24"/>
    </row>
    <row r="1915" spans="1:10">
      <c r="A1915" s="24"/>
      <c r="B1915" s="24"/>
      <c r="C1915" s="24"/>
      <c r="I1915" s="24"/>
      <c r="J1915" s="24"/>
    </row>
    <row r="1916" spans="1:10">
      <c r="A1916" s="24"/>
      <c r="B1916" s="24"/>
      <c r="C1916" s="24"/>
      <c r="I1916" s="24"/>
      <c r="J1916" s="24"/>
    </row>
    <row r="1917" spans="1:10">
      <c r="A1917" s="24"/>
      <c r="B1917" s="24"/>
      <c r="C1917" s="24"/>
      <c r="I1917" s="24"/>
      <c r="J1917" s="24"/>
    </row>
    <row r="1918" spans="1:10">
      <c r="A1918" s="24"/>
      <c r="B1918" s="24"/>
      <c r="C1918" s="24"/>
      <c r="I1918" s="24"/>
      <c r="J1918" s="24"/>
    </row>
    <row r="1919" spans="1:10">
      <c r="A1919" s="24"/>
      <c r="B1919" s="24"/>
      <c r="C1919" s="24"/>
      <c r="I1919" s="24"/>
      <c r="J1919" s="24"/>
    </row>
    <row r="1920" spans="1:10">
      <c r="A1920" s="24"/>
      <c r="B1920" s="24"/>
      <c r="C1920" s="24"/>
      <c r="I1920" s="24"/>
      <c r="J1920" s="24"/>
    </row>
    <row r="1921" spans="1:10">
      <c r="A1921" s="24"/>
      <c r="B1921" s="24"/>
      <c r="C1921" s="24"/>
      <c r="I1921" s="24"/>
      <c r="J1921" s="24"/>
    </row>
    <row r="1922" spans="1:10">
      <c r="A1922" s="24"/>
      <c r="B1922" s="24"/>
      <c r="C1922" s="24"/>
      <c r="I1922" s="24"/>
      <c r="J1922" s="24"/>
    </row>
    <row r="1923" spans="1:10">
      <c r="A1923" s="24"/>
      <c r="B1923" s="24"/>
      <c r="C1923" s="24"/>
      <c r="I1923" s="24"/>
      <c r="J1923" s="24"/>
    </row>
    <row r="1924" spans="1:10">
      <c r="A1924" s="24"/>
      <c r="B1924" s="24"/>
      <c r="C1924" s="24"/>
      <c r="I1924" s="24"/>
      <c r="J1924" s="24"/>
    </row>
    <row r="1925" spans="1:10">
      <c r="A1925" s="24"/>
      <c r="B1925" s="24"/>
      <c r="C1925" s="24"/>
      <c r="I1925" s="24"/>
      <c r="J1925" s="24"/>
    </row>
    <row r="1926" spans="1:10">
      <c r="A1926" s="24"/>
      <c r="B1926" s="24"/>
      <c r="C1926" s="24"/>
      <c r="I1926" s="24"/>
      <c r="J1926" s="24"/>
    </row>
    <row r="1927" spans="1:10">
      <c r="A1927" s="24"/>
      <c r="B1927" s="24"/>
      <c r="C1927" s="24"/>
      <c r="I1927" s="24"/>
      <c r="J1927" s="24"/>
    </row>
    <row r="1928" spans="1:10">
      <c r="A1928" s="24"/>
      <c r="B1928" s="24"/>
      <c r="C1928" s="24"/>
      <c r="I1928" s="24"/>
      <c r="J1928" s="24"/>
    </row>
    <row r="1929" spans="1:10">
      <c r="A1929" s="24"/>
      <c r="B1929" s="24"/>
      <c r="C1929" s="24"/>
      <c r="I1929" s="24"/>
      <c r="J1929" s="24"/>
    </row>
    <row r="1930" spans="1:10">
      <c r="A1930" s="24"/>
      <c r="B1930" s="24"/>
      <c r="C1930" s="24"/>
      <c r="I1930" s="24"/>
      <c r="J1930" s="24"/>
    </row>
    <row r="1931" spans="1:10">
      <c r="A1931" s="24"/>
      <c r="B1931" s="24"/>
      <c r="C1931" s="24"/>
      <c r="I1931" s="24"/>
      <c r="J1931" s="24"/>
    </row>
    <row r="1932" spans="1:10">
      <c r="A1932" s="24"/>
      <c r="B1932" s="24"/>
      <c r="C1932" s="24"/>
      <c r="I1932" s="24"/>
      <c r="J1932" s="24"/>
    </row>
    <row r="1933" spans="1:10">
      <c r="A1933" s="24"/>
      <c r="B1933" s="24"/>
      <c r="C1933" s="24"/>
      <c r="I1933" s="24"/>
      <c r="J1933" s="24"/>
    </row>
    <row r="1934" spans="1:10">
      <c r="A1934" s="24"/>
      <c r="B1934" s="24"/>
      <c r="C1934" s="24"/>
      <c r="I1934" s="24"/>
      <c r="J1934" s="24"/>
    </row>
    <row r="1935" spans="1:10">
      <c r="A1935" s="24"/>
      <c r="B1935" s="24"/>
      <c r="C1935" s="24"/>
      <c r="I1935" s="24"/>
      <c r="J1935" s="24"/>
    </row>
    <row r="1936" spans="1:10">
      <c r="A1936" s="24"/>
      <c r="B1936" s="24"/>
      <c r="C1936" s="24"/>
      <c r="I1936" s="24"/>
      <c r="J1936" s="24"/>
    </row>
    <row r="1937" spans="1:10">
      <c r="A1937" s="24"/>
      <c r="B1937" s="24"/>
      <c r="C1937" s="24"/>
      <c r="I1937" s="24"/>
      <c r="J1937" s="24"/>
    </row>
    <row r="1938" spans="1:10">
      <c r="A1938" s="24"/>
      <c r="B1938" s="24"/>
      <c r="C1938" s="24"/>
      <c r="I1938" s="24"/>
      <c r="J1938" s="24"/>
    </row>
    <row r="1939" spans="1:10">
      <c r="A1939" s="24"/>
      <c r="B1939" s="24"/>
      <c r="C1939" s="24"/>
      <c r="I1939" s="24"/>
      <c r="J1939" s="24"/>
    </row>
    <row r="1940" spans="1:10">
      <c r="A1940" s="24"/>
      <c r="B1940" s="24"/>
      <c r="C1940" s="24"/>
      <c r="I1940" s="24"/>
      <c r="J1940" s="24"/>
    </row>
    <row r="1941" spans="1:10">
      <c r="A1941" s="24"/>
      <c r="B1941" s="24"/>
      <c r="C1941" s="24"/>
      <c r="I1941" s="24"/>
      <c r="J1941" s="24"/>
    </row>
    <row r="1942" spans="1:10">
      <c r="A1942" s="24"/>
      <c r="B1942" s="24"/>
      <c r="C1942" s="24"/>
      <c r="I1942" s="24"/>
      <c r="J1942" s="24"/>
    </row>
    <row r="1943" spans="1:10">
      <c r="A1943" s="24"/>
      <c r="B1943" s="24"/>
      <c r="C1943" s="24"/>
      <c r="I1943" s="24"/>
      <c r="J1943" s="24"/>
    </row>
    <row r="1944" spans="1:10">
      <c r="A1944" s="24"/>
      <c r="B1944" s="24"/>
      <c r="C1944" s="24"/>
      <c r="I1944" s="24"/>
      <c r="J1944" s="24"/>
    </row>
    <row r="1945" spans="1:10">
      <c r="A1945" s="24"/>
      <c r="B1945" s="24"/>
      <c r="C1945" s="24"/>
      <c r="I1945" s="24"/>
      <c r="J1945" s="24"/>
    </row>
    <row r="1946" spans="1:10">
      <c r="A1946" s="24"/>
      <c r="B1946" s="24"/>
      <c r="C1946" s="24"/>
      <c r="I1946" s="24"/>
      <c r="J1946" s="24"/>
    </row>
    <row r="1947" spans="1:10">
      <c r="A1947" s="24"/>
      <c r="B1947" s="24"/>
      <c r="C1947" s="24"/>
      <c r="I1947" s="24"/>
      <c r="J1947" s="24"/>
    </row>
    <row r="1948" spans="1:10">
      <c r="A1948" s="24"/>
      <c r="B1948" s="24"/>
      <c r="C1948" s="24"/>
      <c r="I1948" s="24"/>
      <c r="J1948" s="24"/>
    </row>
    <row r="1949" spans="1:10">
      <c r="A1949" s="24"/>
      <c r="B1949" s="24"/>
      <c r="C1949" s="24"/>
      <c r="I1949" s="24"/>
      <c r="J1949" s="24"/>
    </row>
    <row r="1950" spans="1:10">
      <c r="A1950" s="24"/>
      <c r="B1950" s="24"/>
      <c r="C1950" s="24"/>
      <c r="I1950" s="24"/>
      <c r="J1950" s="24"/>
    </row>
    <row r="1951" spans="1:10">
      <c r="A1951" s="24"/>
      <c r="B1951" s="24"/>
      <c r="C1951" s="24"/>
      <c r="I1951" s="24"/>
      <c r="J1951" s="24"/>
    </row>
    <row r="1952" spans="1:10">
      <c r="A1952" s="24"/>
      <c r="B1952" s="24"/>
      <c r="C1952" s="24"/>
      <c r="I1952" s="24"/>
      <c r="J1952" s="24"/>
    </row>
    <row r="1953" spans="1:10">
      <c r="A1953" s="24"/>
      <c r="B1953" s="24"/>
      <c r="C1953" s="24"/>
      <c r="I1953" s="24"/>
      <c r="J1953" s="24"/>
    </row>
    <row r="1954" spans="1:10">
      <c r="A1954" s="24"/>
      <c r="B1954" s="24"/>
      <c r="C1954" s="24"/>
      <c r="I1954" s="24"/>
      <c r="J1954" s="24"/>
    </row>
    <row r="1955" spans="1:10">
      <c r="A1955" s="24"/>
      <c r="B1955" s="24"/>
      <c r="C1955" s="24"/>
      <c r="I1955" s="24"/>
      <c r="J1955" s="24"/>
    </row>
    <row r="1956" spans="1:10">
      <c r="A1956" s="24"/>
      <c r="B1956" s="24"/>
      <c r="C1956" s="24"/>
      <c r="I1956" s="24"/>
      <c r="J1956" s="24"/>
    </row>
    <row r="1957" spans="1:10">
      <c r="A1957" s="24"/>
      <c r="B1957" s="24"/>
      <c r="C1957" s="24"/>
      <c r="I1957" s="24"/>
      <c r="J1957" s="24"/>
    </row>
    <row r="1958" spans="1:10">
      <c r="A1958" s="24"/>
      <c r="B1958" s="24"/>
      <c r="C1958" s="24"/>
      <c r="I1958" s="24"/>
      <c r="J1958" s="24"/>
    </row>
    <row r="1959" spans="1:10">
      <c r="A1959" s="24"/>
      <c r="B1959" s="24"/>
      <c r="C1959" s="24"/>
      <c r="I1959" s="24"/>
      <c r="J1959" s="24"/>
    </row>
    <row r="1960" spans="1:10">
      <c r="A1960" s="24"/>
      <c r="B1960" s="24"/>
      <c r="C1960" s="24"/>
      <c r="I1960" s="24"/>
      <c r="J1960" s="24"/>
    </row>
    <row r="1961" spans="1:10">
      <c r="A1961" s="24"/>
      <c r="B1961" s="24"/>
      <c r="C1961" s="24"/>
      <c r="I1961" s="24"/>
      <c r="J1961" s="24"/>
    </row>
    <row r="1962" spans="1:10">
      <c r="A1962" s="24"/>
      <c r="B1962" s="24"/>
      <c r="C1962" s="24"/>
      <c r="I1962" s="24"/>
      <c r="J1962" s="24"/>
    </row>
    <row r="1963" spans="1:10">
      <c r="A1963" s="24"/>
      <c r="B1963" s="24"/>
      <c r="C1963" s="24"/>
      <c r="I1963" s="24"/>
      <c r="J1963" s="24"/>
    </row>
    <row r="1964" spans="1:10">
      <c r="A1964" s="24"/>
      <c r="B1964" s="24"/>
      <c r="C1964" s="24"/>
      <c r="I1964" s="24"/>
      <c r="J1964" s="24"/>
    </row>
    <row r="1965" spans="1:10">
      <c r="A1965" s="24"/>
      <c r="B1965" s="24"/>
      <c r="C1965" s="24"/>
      <c r="I1965" s="24"/>
      <c r="J1965" s="24"/>
    </row>
    <row r="1966" spans="1:10">
      <c r="A1966" s="24"/>
      <c r="B1966" s="24"/>
      <c r="C1966" s="24"/>
      <c r="I1966" s="24"/>
      <c r="J1966" s="24"/>
    </row>
    <row r="1967" spans="1:10">
      <c r="A1967" s="24"/>
      <c r="B1967" s="24"/>
      <c r="C1967" s="24"/>
      <c r="I1967" s="24"/>
      <c r="J1967" s="24"/>
    </row>
    <row r="1968" spans="1:10">
      <c r="A1968" s="24"/>
      <c r="B1968" s="24"/>
      <c r="C1968" s="24"/>
      <c r="I1968" s="24"/>
      <c r="J1968" s="24"/>
    </row>
    <row r="1969" spans="1:10">
      <c r="A1969" s="24"/>
      <c r="B1969" s="24"/>
      <c r="C1969" s="24"/>
      <c r="I1969" s="24"/>
      <c r="J1969" s="24"/>
    </row>
    <row r="1970" spans="1:10">
      <c r="A1970" s="24"/>
      <c r="B1970" s="24"/>
      <c r="C1970" s="24"/>
      <c r="I1970" s="24"/>
      <c r="J1970" s="24"/>
    </row>
    <row r="1971" spans="1:10">
      <c r="A1971" s="24"/>
      <c r="B1971" s="24"/>
      <c r="C1971" s="24"/>
      <c r="I1971" s="24"/>
      <c r="J1971" s="24"/>
    </row>
    <row r="1972" spans="1:10">
      <c r="A1972" s="24"/>
      <c r="B1972" s="24"/>
      <c r="C1972" s="24"/>
      <c r="I1972" s="24"/>
      <c r="J1972" s="24"/>
    </row>
    <row r="1973" spans="1:10">
      <c r="A1973" s="24"/>
      <c r="B1973" s="24"/>
      <c r="C1973" s="24"/>
      <c r="I1973" s="24"/>
      <c r="J1973" s="24"/>
    </row>
    <row r="1974" spans="1:10">
      <c r="A1974" s="24"/>
      <c r="B1974" s="24"/>
      <c r="C1974" s="24"/>
      <c r="I1974" s="24"/>
      <c r="J1974" s="24"/>
    </row>
    <row r="1975" spans="1:10">
      <c r="A1975" s="24"/>
      <c r="B1975" s="24"/>
      <c r="C1975" s="24"/>
      <c r="I1975" s="24"/>
      <c r="J1975" s="24"/>
    </row>
    <row r="1976" spans="1:10">
      <c r="A1976" s="24"/>
      <c r="B1976" s="24"/>
      <c r="C1976" s="24"/>
      <c r="I1976" s="24"/>
      <c r="J1976" s="24"/>
    </row>
    <row r="1977" spans="1:10">
      <c r="A1977" s="24"/>
      <c r="B1977" s="24"/>
      <c r="C1977" s="24"/>
      <c r="I1977" s="24"/>
      <c r="J1977" s="24"/>
    </row>
    <row r="1978" spans="1:10">
      <c r="A1978" s="24"/>
      <c r="B1978" s="24"/>
      <c r="C1978" s="24"/>
      <c r="I1978" s="24"/>
      <c r="J1978" s="24"/>
    </row>
    <row r="1979" spans="1:10">
      <c r="A1979" s="24"/>
      <c r="B1979" s="24"/>
      <c r="C1979" s="24"/>
      <c r="I1979" s="24"/>
      <c r="J1979" s="24"/>
    </row>
    <row r="1980" spans="1:10">
      <c r="A1980" s="24"/>
      <c r="B1980" s="24"/>
      <c r="C1980" s="24"/>
      <c r="I1980" s="24"/>
      <c r="J1980" s="24"/>
    </row>
    <row r="1981" spans="1:10">
      <c r="A1981" s="24"/>
      <c r="B1981" s="24"/>
      <c r="C1981" s="24"/>
      <c r="I1981" s="24"/>
      <c r="J1981" s="24"/>
    </row>
    <row r="1982" spans="1:10">
      <c r="A1982" s="24"/>
      <c r="B1982" s="24"/>
      <c r="C1982" s="24"/>
      <c r="I1982" s="24"/>
      <c r="J1982" s="24"/>
    </row>
    <row r="1983" spans="1:10">
      <c r="A1983" s="24"/>
      <c r="B1983" s="24"/>
      <c r="C1983" s="24"/>
      <c r="I1983" s="24"/>
      <c r="J1983" s="24"/>
    </row>
    <row r="1984" spans="1:10">
      <c r="A1984" s="24"/>
      <c r="B1984" s="24"/>
      <c r="C1984" s="24"/>
      <c r="I1984" s="24"/>
      <c r="J1984" s="24"/>
    </row>
    <row r="1985" spans="1:10">
      <c r="A1985" s="24"/>
      <c r="B1985" s="24"/>
      <c r="C1985" s="24"/>
      <c r="I1985" s="24"/>
      <c r="J1985" s="24"/>
    </row>
    <row r="1986" spans="1:10">
      <c r="A1986" s="24"/>
      <c r="B1986" s="24"/>
      <c r="C1986" s="24"/>
      <c r="I1986" s="24"/>
      <c r="J1986" s="24"/>
    </row>
    <row r="1987" spans="1:10">
      <c r="A1987" s="24"/>
      <c r="B1987" s="24"/>
      <c r="C1987" s="24"/>
      <c r="I1987" s="24"/>
      <c r="J1987" s="24"/>
    </row>
    <row r="1988" spans="1:10">
      <c r="A1988" s="24"/>
      <c r="B1988" s="24"/>
      <c r="C1988" s="24"/>
      <c r="I1988" s="24"/>
      <c r="J1988" s="24"/>
    </row>
    <row r="1989" spans="1:10">
      <c r="A1989" s="24"/>
      <c r="B1989" s="24"/>
      <c r="C1989" s="24"/>
      <c r="I1989" s="24"/>
      <c r="J1989" s="24"/>
    </row>
    <row r="1990" spans="1:10">
      <c r="A1990" s="24"/>
      <c r="B1990" s="24"/>
      <c r="C1990" s="24"/>
      <c r="I1990" s="24"/>
      <c r="J1990" s="24"/>
    </row>
    <row r="1991" spans="1:10">
      <c r="A1991" s="24"/>
      <c r="B1991" s="24"/>
      <c r="C1991" s="24"/>
      <c r="I1991" s="24"/>
      <c r="J1991" s="24"/>
    </row>
    <row r="1992" spans="1:10">
      <c r="A1992" s="24"/>
      <c r="B1992" s="24"/>
      <c r="C1992" s="24"/>
      <c r="I1992" s="24"/>
      <c r="J1992" s="24"/>
    </row>
    <row r="1993" spans="1:10">
      <c r="A1993" s="24"/>
      <c r="B1993" s="24"/>
      <c r="C1993" s="24"/>
      <c r="I1993" s="24"/>
      <c r="J1993" s="24"/>
    </row>
    <row r="1994" spans="1:10">
      <c r="A1994" s="24"/>
      <c r="B1994" s="24"/>
      <c r="C1994" s="24"/>
      <c r="I1994" s="24"/>
      <c r="J1994" s="24"/>
    </row>
    <row r="1995" spans="1:10">
      <c r="A1995" s="24"/>
      <c r="B1995" s="24"/>
      <c r="C1995" s="24"/>
      <c r="I1995" s="24"/>
      <c r="J1995" s="24"/>
    </row>
    <row r="1996" spans="1:10">
      <c r="A1996" s="24"/>
      <c r="B1996" s="24"/>
      <c r="C1996" s="24"/>
      <c r="I1996" s="24"/>
      <c r="J1996" s="24"/>
    </row>
    <row r="1997" spans="1:10">
      <c r="A1997" s="24"/>
      <c r="B1997" s="24"/>
      <c r="C1997" s="24"/>
      <c r="I1997" s="24"/>
      <c r="J1997" s="24"/>
    </row>
    <row r="1998" spans="1:10">
      <c r="A1998" s="24"/>
      <c r="B1998" s="24"/>
      <c r="C1998" s="24"/>
      <c r="I1998" s="24"/>
      <c r="J1998" s="24"/>
    </row>
    <row r="1999" spans="1:10">
      <c r="A1999" s="24"/>
      <c r="B1999" s="24"/>
      <c r="C1999" s="24"/>
      <c r="I1999" s="24"/>
      <c r="J1999" s="24"/>
    </row>
    <row r="2000" spans="1:10">
      <c r="A2000" s="24"/>
      <c r="B2000" s="24"/>
      <c r="C2000" s="24"/>
      <c r="I2000" s="24"/>
      <c r="J2000" s="24"/>
    </row>
    <row r="2001" spans="1:10">
      <c r="A2001" s="24"/>
      <c r="B2001" s="24"/>
      <c r="C2001" s="24"/>
      <c r="I2001" s="24"/>
      <c r="J2001" s="24"/>
    </row>
    <row r="2002" spans="1:10">
      <c r="A2002" s="24"/>
      <c r="B2002" s="24"/>
      <c r="C2002" s="24"/>
      <c r="I2002" s="24"/>
      <c r="J2002" s="24"/>
    </row>
    <row r="2003" spans="1:10">
      <c r="A2003" s="24"/>
      <c r="B2003" s="24"/>
      <c r="C2003" s="24"/>
      <c r="I2003" s="24"/>
      <c r="J2003" s="24"/>
    </row>
    <row r="2004" spans="1:10">
      <c r="A2004" s="24"/>
      <c r="B2004" s="24"/>
      <c r="C2004" s="24"/>
      <c r="I2004" s="24"/>
      <c r="J2004" s="24"/>
    </row>
    <row r="2005" spans="1:10">
      <c r="A2005" s="24"/>
      <c r="B2005" s="24"/>
      <c r="C2005" s="24"/>
      <c r="I2005" s="24"/>
      <c r="J2005" s="24"/>
    </row>
    <row r="2006" spans="1:10">
      <c r="A2006" s="24"/>
      <c r="B2006" s="24"/>
      <c r="C2006" s="24"/>
      <c r="I2006" s="24"/>
      <c r="J2006" s="24"/>
    </row>
    <row r="2007" spans="1:10">
      <c r="A2007" s="24"/>
      <c r="B2007" s="24"/>
      <c r="C2007" s="24"/>
      <c r="I2007" s="24"/>
      <c r="J2007" s="24"/>
    </row>
    <row r="2008" spans="1:10">
      <c r="A2008" s="24"/>
      <c r="B2008" s="24"/>
      <c r="C2008" s="24"/>
      <c r="I2008" s="24"/>
      <c r="J2008" s="24"/>
    </row>
    <row r="2009" spans="1:10">
      <c r="A2009" s="24"/>
      <c r="B2009" s="24"/>
      <c r="C2009" s="24"/>
      <c r="I2009" s="24"/>
      <c r="J2009" s="24"/>
    </row>
    <row r="2010" spans="1:10">
      <c r="A2010" s="24"/>
      <c r="B2010" s="24"/>
      <c r="C2010" s="24"/>
      <c r="I2010" s="24"/>
      <c r="J2010" s="24"/>
    </row>
    <row r="2011" spans="1:10">
      <c r="A2011" s="24"/>
      <c r="B2011" s="24"/>
      <c r="C2011" s="24"/>
      <c r="I2011" s="24"/>
      <c r="J2011" s="24"/>
    </row>
    <row r="2012" spans="1:10">
      <c r="A2012" s="24"/>
      <c r="B2012" s="24"/>
      <c r="C2012" s="24"/>
      <c r="I2012" s="24"/>
      <c r="J2012" s="24"/>
    </row>
    <row r="2013" spans="1:10">
      <c r="A2013" s="24"/>
      <c r="B2013" s="24"/>
      <c r="C2013" s="24"/>
      <c r="I2013" s="24"/>
      <c r="J2013" s="24"/>
    </row>
    <row r="2014" spans="1:10">
      <c r="A2014" s="24"/>
      <c r="B2014" s="24"/>
      <c r="C2014" s="24"/>
      <c r="I2014" s="24"/>
      <c r="J2014" s="24"/>
    </row>
    <row r="2015" spans="1:10">
      <c r="A2015" s="24"/>
      <c r="B2015" s="24"/>
      <c r="C2015" s="24"/>
      <c r="I2015" s="24"/>
      <c r="J2015" s="24"/>
    </row>
    <row r="2016" spans="1:10">
      <c r="A2016" s="24"/>
      <c r="B2016" s="24"/>
      <c r="C2016" s="24"/>
      <c r="I2016" s="24"/>
      <c r="J2016" s="24"/>
    </row>
    <row r="2017" spans="1:10">
      <c r="A2017" s="24"/>
      <c r="B2017" s="24"/>
      <c r="C2017" s="24"/>
      <c r="I2017" s="24"/>
      <c r="J2017" s="24"/>
    </row>
    <row r="2018" spans="1:10">
      <c r="A2018" s="24"/>
      <c r="B2018" s="24"/>
      <c r="C2018" s="24"/>
      <c r="I2018" s="24"/>
      <c r="J2018" s="24"/>
    </row>
    <row r="2019" spans="1:10">
      <c r="A2019" s="24"/>
      <c r="B2019" s="24"/>
      <c r="C2019" s="24"/>
      <c r="I2019" s="24"/>
      <c r="J2019" s="24"/>
    </row>
    <row r="2020" spans="1:10">
      <c r="A2020" s="24"/>
      <c r="B2020" s="24"/>
      <c r="C2020" s="24"/>
      <c r="I2020" s="24"/>
      <c r="J2020" s="24"/>
    </row>
    <row r="2021" spans="1:10">
      <c r="A2021" s="24"/>
      <c r="B2021" s="24"/>
      <c r="C2021" s="24"/>
      <c r="I2021" s="24"/>
      <c r="J2021" s="24"/>
    </row>
    <row r="2022" spans="1:10">
      <c r="A2022" s="24"/>
      <c r="B2022" s="24"/>
      <c r="C2022" s="24"/>
      <c r="I2022" s="24"/>
      <c r="J2022" s="24"/>
    </row>
    <row r="2023" spans="1:10">
      <c r="A2023" s="24"/>
      <c r="B2023" s="24"/>
      <c r="C2023" s="24"/>
      <c r="I2023" s="24"/>
      <c r="J2023" s="24"/>
    </row>
    <row r="2024" spans="1:10">
      <c r="A2024" s="24"/>
      <c r="B2024" s="24"/>
      <c r="C2024" s="24"/>
      <c r="I2024" s="24"/>
      <c r="J2024" s="24"/>
    </row>
    <row r="2025" spans="1:10">
      <c r="A2025" s="24"/>
      <c r="B2025" s="24"/>
      <c r="C2025" s="24"/>
      <c r="I2025" s="24"/>
      <c r="J2025" s="24"/>
    </row>
    <row r="2026" spans="1:10">
      <c r="A2026" s="24"/>
      <c r="B2026" s="24"/>
      <c r="C2026" s="24"/>
      <c r="I2026" s="24"/>
      <c r="J2026" s="24"/>
    </row>
    <row r="2027" spans="1:10">
      <c r="A2027" s="24"/>
      <c r="B2027" s="24"/>
      <c r="C2027" s="24"/>
      <c r="I2027" s="24"/>
      <c r="J2027" s="24"/>
    </row>
    <row r="2028" spans="1:10">
      <c r="A2028" s="24"/>
      <c r="B2028" s="24"/>
      <c r="C2028" s="24"/>
      <c r="I2028" s="24"/>
      <c r="J2028" s="24"/>
    </row>
    <row r="2029" spans="1:10">
      <c r="A2029" s="24"/>
      <c r="B2029" s="24"/>
      <c r="C2029" s="24"/>
      <c r="I2029" s="24"/>
      <c r="J2029" s="24"/>
    </row>
    <row r="2030" spans="1:10">
      <c r="A2030" s="24"/>
      <c r="B2030" s="24"/>
      <c r="C2030" s="24"/>
      <c r="I2030" s="24"/>
      <c r="J2030" s="24"/>
    </row>
    <row r="2031" spans="1:10">
      <c r="A2031" s="24"/>
      <c r="B2031" s="24"/>
      <c r="C2031" s="24"/>
      <c r="I2031" s="24"/>
      <c r="J2031" s="24"/>
    </row>
    <row r="2032" spans="1:10">
      <c r="A2032" s="24"/>
      <c r="B2032" s="24"/>
      <c r="C2032" s="24"/>
      <c r="I2032" s="24"/>
      <c r="J2032" s="24"/>
    </row>
    <row r="2033" spans="1:10">
      <c r="A2033" s="24"/>
      <c r="B2033" s="24"/>
      <c r="C2033" s="24"/>
      <c r="I2033" s="24"/>
      <c r="J2033" s="24"/>
    </row>
    <row r="2034" spans="1:10">
      <c r="A2034" s="24"/>
      <c r="B2034" s="24"/>
      <c r="C2034" s="24"/>
      <c r="I2034" s="24"/>
      <c r="J2034" s="24"/>
    </row>
    <row r="2035" spans="1:10">
      <c r="A2035" s="24"/>
      <c r="B2035" s="24"/>
      <c r="C2035" s="24"/>
      <c r="I2035" s="24"/>
      <c r="J2035" s="24"/>
    </row>
    <row r="2036" spans="1:10">
      <c r="A2036" s="24"/>
      <c r="B2036" s="24"/>
      <c r="C2036" s="24"/>
      <c r="I2036" s="24"/>
      <c r="J2036" s="24"/>
    </row>
    <row r="2037" spans="1:10">
      <c r="A2037" s="24"/>
      <c r="B2037" s="24"/>
      <c r="C2037" s="24"/>
      <c r="I2037" s="24"/>
      <c r="J2037" s="24"/>
    </row>
    <row r="2038" spans="1:10">
      <c r="A2038" s="24"/>
      <c r="B2038" s="24"/>
      <c r="C2038" s="24"/>
      <c r="I2038" s="24"/>
      <c r="J2038" s="24"/>
    </row>
    <row r="2039" spans="1:10">
      <c r="A2039" s="24"/>
      <c r="B2039" s="24"/>
      <c r="C2039" s="24"/>
      <c r="I2039" s="24"/>
      <c r="J2039" s="24"/>
    </row>
    <row r="2040" spans="1:10">
      <c r="A2040" s="24"/>
      <c r="B2040" s="24"/>
      <c r="C2040" s="24"/>
      <c r="I2040" s="24"/>
      <c r="J2040" s="24"/>
    </row>
    <row r="2041" spans="1:10">
      <c r="A2041" s="24"/>
      <c r="B2041" s="24"/>
      <c r="C2041" s="24"/>
      <c r="I2041" s="24"/>
      <c r="J2041" s="24"/>
    </row>
    <row r="2042" spans="1:10">
      <c r="A2042" s="24"/>
      <c r="B2042" s="24"/>
      <c r="C2042" s="24"/>
      <c r="I2042" s="24"/>
      <c r="J2042" s="24"/>
    </row>
    <row r="2043" spans="1:10">
      <c r="A2043" s="24"/>
      <c r="B2043" s="24"/>
      <c r="C2043" s="24"/>
      <c r="I2043" s="24"/>
      <c r="J2043" s="24"/>
    </row>
    <row r="2044" spans="1:10">
      <c r="A2044" s="24"/>
      <c r="B2044" s="24"/>
      <c r="C2044" s="24"/>
      <c r="I2044" s="24"/>
      <c r="J2044" s="24"/>
    </row>
    <row r="2045" spans="1:10">
      <c r="A2045" s="24"/>
      <c r="B2045" s="24"/>
      <c r="C2045" s="24"/>
      <c r="I2045" s="24"/>
      <c r="J2045" s="24"/>
    </row>
    <row r="2046" spans="1:10">
      <c r="A2046" s="24"/>
      <c r="B2046" s="24"/>
      <c r="C2046" s="24"/>
      <c r="I2046" s="24"/>
      <c r="J2046" s="24"/>
    </row>
    <row r="2047" spans="1:10">
      <c r="A2047" s="24"/>
      <c r="B2047" s="24"/>
      <c r="C2047" s="24"/>
      <c r="I2047" s="24"/>
      <c r="J2047" s="24"/>
    </row>
    <row r="2048" spans="1:10">
      <c r="A2048" s="24"/>
      <c r="B2048" s="24"/>
      <c r="C2048" s="24"/>
      <c r="I2048" s="24"/>
      <c r="J2048" s="24"/>
    </row>
    <row r="2049" spans="1:10">
      <c r="A2049" s="24"/>
      <c r="B2049" s="24"/>
      <c r="C2049" s="24"/>
      <c r="I2049" s="24"/>
      <c r="J2049" s="24"/>
    </row>
    <row r="2050" spans="1:10">
      <c r="A2050" s="24"/>
      <c r="B2050" s="24"/>
      <c r="C2050" s="24"/>
      <c r="I2050" s="24"/>
      <c r="J2050" s="24"/>
    </row>
    <row r="2051" spans="1:10">
      <c r="A2051" s="24"/>
      <c r="B2051" s="24"/>
      <c r="C2051" s="24"/>
      <c r="I2051" s="24"/>
      <c r="J2051" s="24"/>
    </row>
    <row r="2052" spans="1:10">
      <c r="A2052" s="24"/>
      <c r="B2052" s="24"/>
      <c r="C2052" s="24"/>
      <c r="I2052" s="24"/>
      <c r="J2052" s="24"/>
    </row>
    <row r="2053" spans="1:10">
      <c r="A2053" s="24"/>
      <c r="B2053" s="24"/>
      <c r="C2053" s="24"/>
      <c r="I2053" s="24"/>
      <c r="J2053" s="24"/>
    </row>
    <row r="2054" spans="1:10">
      <c r="A2054" s="24"/>
      <c r="B2054" s="24"/>
      <c r="C2054" s="24"/>
      <c r="I2054" s="24"/>
      <c r="J2054" s="24"/>
    </row>
    <row r="2055" spans="1:10">
      <c r="A2055" s="24"/>
      <c r="B2055" s="24"/>
      <c r="C2055" s="24"/>
      <c r="I2055" s="24"/>
      <c r="J2055" s="24"/>
    </row>
    <row r="2056" spans="1:10">
      <c r="A2056" s="24"/>
      <c r="B2056" s="24"/>
      <c r="C2056" s="24"/>
      <c r="I2056" s="24"/>
      <c r="J2056" s="24"/>
    </row>
    <row r="2057" spans="1:10">
      <c r="A2057" s="24"/>
      <c r="B2057" s="24"/>
      <c r="C2057" s="24"/>
      <c r="I2057" s="24"/>
      <c r="J2057" s="24"/>
    </row>
    <row r="2058" spans="1:10">
      <c r="A2058" s="24"/>
      <c r="B2058" s="24"/>
      <c r="C2058" s="24"/>
      <c r="I2058" s="24"/>
      <c r="J2058" s="24"/>
    </row>
    <row r="2059" spans="1:10">
      <c r="A2059" s="24"/>
      <c r="B2059" s="24"/>
      <c r="C2059" s="24"/>
      <c r="I2059" s="24"/>
      <c r="J2059" s="24"/>
    </row>
    <row r="2060" spans="1:10">
      <c r="A2060" s="24"/>
      <c r="B2060" s="24"/>
      <c r="C2060" s="24"/>
      <c r="I2060" s="24"/>
      <c r="J2060" s="24"/>
    </row>
    <row r="2061" spans="1:10">
      <c r="A2061" s="24"/>
      <c r="B2061" s="24"/>
      <c r="C2061" s="24"/>
      <c r="I2061" s="24"/>
      <c r="J2061" s="24"/>
    </row>
    <row r="2062" spans="1:10">
      <c r="A2062" s="24"/>
      <c r="B2062" s="24"/>
      <c r="C2062" s="24"/>
      <c r="I2062" s="24"/>
      <c r="J2062" s="24"/>
    </row>
    <row r="2063" spans="1:10">
      <c r="A2063" s="24"/>
      <c r="B2063" s="24"/>
      <c r="C2063" s="24"/>
      <c r="I2063" s="24"/>
      <c r="J2063" s="24"/>
    </row>
    <row r="2064" spans="1:10">
      <c r="A2064" s="24"/>
      <c r="B2064" s="24"/>
      <c r="C2064" s="24"/>
      <c r="I2064" s="24"/>
      <c r="J2064" s="24"/>
    </row>
    <row r="2065" spans="1:10">
      <c r="A2065" s="24"/>
      <c r="B2065" s="24"/>
      <c r="C2065" s="24"/>
      <c r="I2065" s="24"/>
      <c r="J2065" s="24"/>
    </row>
    <row r="2066" spans="1:10">
      <c r="A2066" s="24"/>
      <c r="B2066" s="24"/>
      <c r="C2066" s="24"/>
      <c r="I2066" s="24"/>
      <c r="J2066" s="24"/>
    </row>
    <row r="2067" spans="1:10">
      <c r="A2067" s="24"/>
      <c r="B2067" s="24"/>
      <c r="C2067" s="24"/>
      <c r="I2067" s="24"/>
      <c r="J2067" s="24"/>
    </row>
    <row r="2068" spans="1:10">
      <c r="A2068" s="24"/>
      <c r="B2068" s="24"/>
      <c r="C2068" s="24"/>
      <c r="I2068" s="24"/>
      <c r="J2068" s="24"/>
    </row>
    <row r="2069" spans="1:10">
      <c r="A2069" s="24"/>
      <c r="B2069" s="24"/>
      <c r="C2069" s="24"/>
      <c r="I2069" s="24"/>
      <c r="J2069" s="24"/>
    </row>
    <row r="2070" spans="1:10">
      <c r="A2070" s="24"/>
      <c r="B2070" s="24"/>
      <c r="C2070" s="24"/>
      <c r="I2070" s="24"/>
      <c r="J2070" s="24"/>
    </row>
    <row r="2071" spans="1:10">
      <c r="A2071" s="24"/>
      <c r="B2071" s="24"/>
      <c r="C2071" s="24"/>
      <c r="I2071" s="24"/>
      <c r="J2071" s="24"/>
    </row>
    <row r="2072" spans="1:10">
      <c r="A2072" s="24"/>
      <c r="B2072" s="24"/>
      <c r="C2072" s="24"/>
      <c r="I2072" s="24"/>
      <c r="J2072" s="24"/>
    </row>
    <row r="2073" spans="1:10">
      <c r="A2073" s="24"/>
      <c r="B2073" s="24"/>
      <c r="C2073" s="24"/>
      <c r="I2073" s="24"/>
      <c r="J2073" s="24"/>
    </row>
    <row r="2074" spans="1:10">
      <c r="A2074" s="24"/>
      <c r="B2074" s="24"/>
      <c r="C2074" s="24"/>
      <c r="I2074" s="24"/>
      <c r="J2074" s="24"/>
    </row>
    <row r="2075" spans="1:10">
      <c r="A2075" s="24"/>
      <c r="B2075" s="24"/>
      <c r="C2075" s="24"/>
      <c r="I2075" s="24"/>
      <c r="J2075" s="24"/>
    </row>
    <row r="2076" spans="1:10">
      <c r="A2076" s="24"/>
      <c r="B2076" s="24"/>
      <c r="C2076" s="24"/>
      <c r="I2076" s="24"/>
      <c r="J2076" s="24"/>
    </row>
    <row r="2077" spans="1:10">
      <c r="A2077" s="24"/>
      <c r="B2077" s="24"/>
      <c r="C2077" s="24"/>
      <c r="I2077" s="24"/>
      <c r="J2077" s="24"/>
    </row>
    <row r="2078" spans="1:10">
      <c r="A2078" s="24"/>
      <c r="B2078" s="24"/>
      <c r="C2078" s="24"/>
      <c r="I2078" s="24"/>
      <c r="J2078" s="24"/>
    </row>
    <row r="2079" spans="1:10">
      <c r="A2079" s="24"/>
      <c r="B2079" s="24"/>
      <c r="C2079" s="24"/>
      <c r="I2079" s="24"/>
      <c r="J2079" s="24"/>
    </row>
    <row r="2080" spans="1:10">
      <c r="A2080" s="24"/>
      <c r="B2080" s="24"/>
      <c r="C2080" s="24"/>
      <c r="I2080" s="24"/>
      <c r="J2080" s="24"/>
    </row>
    <row r="2081" spans="1:10">
      <c r="A2081" s="24"/>
      <c r="B2081" s="24"/>
      <c r="C2081" s="24"/>
      <c r="I2081" s="24"/>
      <c r="J2081" s="24"/>
    </row>
    <row r="2082" spans="1:10">
      <c r="A2082" s="24"/>
      <c r="B2082" s="24"/>
      <c r="C2082" s="24"/>
      <c r="I2082" s="24"/>
      <c r="J2082" s="24"/>
    </row>
    <row r="2083" spans="1:10">
      <c r="A2083" s="24"/>
      <c r="B2083" s="24"/>
      <c r="C2083" s="24"/>
      <c r="I2083" s="24"/>
      <c r="J2083" s="24"/>
    </row>
    <row r="2084" spans="1:10">
      <c r="A2084" s="24"/>
      <c r="B2084" s="24"/>
      <c r="C2084" s="24"/>
      <c r="I2084" s="24"/>
      <c r="J2084" s="24"/>
    </row>
    <row r="2085" spans="1:10">
      <c r="A2085" s="24"/>
      <c r="B2085" s="24"/>
      <c r="C2085" s="24"/>
      <c r="I2085" s="24"/>
      <c r="J2085" s="24"/>
    </row>
    <row r="2086" spans="1:10">
      <c r="A2086" s="24"/>
      <c r="B2086" s="24"/>
      <c r="C2086" s="24"/>
      <c r="I2086" s="24"/>
      <c r="J2086" s="24"/>
    </row>
    <row r="2087" spans="1:10">
      <c r="A2087" s="24"/>
      <c r="B2087" s="24"/>
      <c r="C2087" s="24"/>
      <c r="I2087" s="24"/>
      <c r="J2087" s="24"/>
    </row>
    <row r="2088" spans="1:10">
      <c r="A2088" s="24"/>
      <c r="B2088" s="24"/>
      <c r="C2088" s="24"/>
      <c r="I2088" s="24"/>
      <c r="J2088" s="24"/>
    </row>
    <row r="2089" spans="1:10">
      <c r="A2089" s="24"/>
      <c r="B2089" s="24"/>
      <c r="C2089" s="24"/>
      <c r="I2089" s="24"/>
      <c r="J2089" s="24"/>
    </row>
    <row r="2090" spans="1:10">
      <c r="A2090" s="24"/>
      <c r="B2090" s="24"/>
      <c r="C2090" s="24"/>
      <c r="I2090" s="24"/>
      <c r="J2090" s="24"/>
    </row>
    <row r="2091" spans="1:10">
      <c r="A2091" s="24"/>
      <c r="B2091" s="24"/>
      <c r="C2091" s="24"/>
      <c r="I2091" s="24"/>
      <c r="J2091" s="24"/>
    </row>
    <row r="2092" spans="1:10">
      <c r="A2092" s="24"/>
      <c r="B2092" s="24"/>
      <c r="C2092" s="24"/>
      <c r="I2092" s="24"/>
      <c r="J2092" s="24"/>
    </row>
    <row r="2093" spans="1:10">
      <c r="A2093" s="24"/>
      <c r="B2093" s="24"/>
      <c r="C2093" s="24"/>
      <c r="I2093" s="24"/>
      <c r="J2093" s="24"/>
    </row>
    <row r="2094" spans="1:10">
      <c r="A2094" s="24"/>
      <c r="B2094" s="24"/>
      <c r="C2094" s="24"/>
      <c r="I2094" s="24"/>
      <c r="J2094" s="24"/>
    </row>
    <row r="2095" spans="1:10">
      <c r="A2095" s="24"/>
      <c r="B2095" s="24"/>
      <c r="C2095" s="24"/>
      <c r="I2095" s="24"/>
      <c r="J2095" s="24"/>
    </row>
    <row r="2096" spans="1:10">
      <c r="A2096" s="24"/>
      <c r="B2096" s="24"/>
      <c r="C2096" s="24"/>
      <c r="I2096" s="24"/>
      <c r="J2096" s="24"/>
    </row>
    <row r="2097" spans="1:10">
      <c r="A2097" s="24"/>
      <c r="B2097" s="24"/>
      <c r="C2097" s="24"/>
      <c r="I2097" s="24"/>
      <c r="J2097" s="24"/>
    </row>
    <row r="2098" spans="1:10">
      <c r="A2098" s="24"/>
      <c r="B2098" s="24"/>
      <c r="C2098" s="24"/>
      <c r="I2098" s="24"/>
      <c r="J2098" s="24"/>
    </row>
    <row r="2099" spans="1:10">
      <c r="A2099" s="24"/>
      <c r="B2099" s="24"/>
      <c r="C2099" s="24"/>
      <c r="I2099" s="24"/>
      <c r="J2099" s="24"/>
    </row>
    <row r="2100" spans="1:10">
      <c r="A2100" s="24"/>
      <c r="B2100" s="24"/>
      <c r="C2100" s="24"/>
      <c r="I2100" s="24"/>
      <c r="J2100" s="24"/>
    </row>
    <row r="2101" spans="1:10">
      <c r="A2101" s="24"/>
      <c r="B2101" s="24"/>
      <c r="C2101" s="24"/>
      <c r="I2101" s="24"/>
      <c r="J2101" s="24"/>
    </row>
    <row r="2102" spans="1:10">
      <c r="A2102" s="24"/>
      <c r="B2102" s="24"/>
      <c r="C2102" s="24"/>
      <c r="I2102" s="24"/>
      <c r="J2102" s="24"/>
    </row>
    <row r="2103" spans="1:10">
      <c r="A2103" s="24"/>
      <c r="B2103" s="24"/>
      <c r="C2103" s="24"/>
      <c r="I2103" s="24"/>
      <c r="J2103" s="24"/>
    </row>
    <row r="2104" spans="1:10">
      <c r="A2104" s="24"/>
      <c r="B2104" s="24"/>
      <c r="C2104" s="24"/>
      <c r="I2104" s="24"/>
      <c r="J2104" s="24"/>
    </row>
    <row r="2105" spans="1:10">
      <c r="A2105" s="24"/>
      <c r="B2105" s="24"/>
      <c r="C2105" s="24"/>
      <c r="I2105" s="24"/>
      <c r="J2105" s="24"/>
    </row>
    <row r="2106" spans="1:10">
      <c r="A2106" s="24"/>
      <c r="B2106" s="24"/>
      <c r="C2106" s="24"/>
      <c r="I2106" s="24"/>
      <c r="J2106" s="24"/>
    </row>
    <row r="2107" spans="1:10">
      <c r="A2107" s="24"/>
      <c r="B2107" s="24"/>
      <c r="C2107" s="24"/>
      <c r="I2107" s="24"/>
      <c r="J2107" s="24"/>
    </row>
    <row r="2108" spans="1:10">
      <c r="A2108" s="24"/>
      <c r="B2108" s="24"/>
      <c r="C2108" s="24"/>
      <c r="I2108" s="24"/>
      <c r="J2108" s="24"/>
    </row>
    <row r="2109" spans="1:10">
      <c r="A2109" s="24"/>
      <c r="B2109" s="24"/>
      <c r="C2109" s="24"/>
      <c r="I2109" s="24"/>
      <c r="J2109" s="24"/>
    </row>
    <row r="2110" spans="1:10">
      <c r="A2110" s="24"/>
      <c r="B2110" s="24"/>
      <c r="C2110" s="24"/>
      <c r="I2110" s="24"/>
      <c r="J2110" s="24"/>
    </row>
    <row r="2111" spans="1:10">
      <c r="A2111" s="24"/>
      <c r="B2111" s="24"/>
      <c r="C2111" s="24"/>
      <c r="I2111" s="24"/>
      <c r="J2111" s="24"/>
    </row>
    <row r="2112" spans="1:10">
      <c r="A2112" s="24"/>
      <c r="B2112" s="24"/>
      <c r="C2112" s="24"/>
      <c r="I2112" s="24"/>
      <c r="J2112" s="24"/>
    </row>
    <row r="2113" spans="1:10">
      <c r="A2113" s="24"/>
      <c r="B2113" s="24"/>
      <c r="C2113" s="24"/>
      <c r="I2113" s="24"/>
      <c r="J2113" s="24"/>
    </row>
    <row r="2114" spans="1:10">
      <c r="A2114" s="24"/>
      <c r="B2114" s="24"/>
      <c r="C2114" s="24"/>
      <c r="I2114" s="24"/>
      <c r="J2114" s="24"/>
    </row>
    <row r="2115" spans="1:10">
      <c r="A2115" s="24"/>
      <c r="B2115" s="24"/>
      <c r="C2115" s="24"/>
      <c r="I2115" s="24"/>
      <c r="J2115" s="24"/>
    </row>
    <row r="2116" spans="1:10">
      <c r="A2116" s="24"/>
      <c r="B2116" s="24"/>
      <c r="C2116" s="24"/>
      <c r="I2116" s="24"/>
      <c r="J2116" s="24"/>
    </row>
    <row r="2117" spans="1:10">
      <c r="A2117" s="24"/>
      <c r="B2117" s="24"/>
      <c r="C2117" s="24"/>
      <c r="I2117" s="24"/>
      <c r="J2117" s="24"/>
    </row>
    <row r="2118" spans="1:10">
      <c r="A2118" s="24"/>
      <c r="B2118" s="24"/>
      <c r="C2118" s="24"/>
      <c r="I2118" s="24"/>
      <c r="J2118" s="24"/>
    </row>
    <row r="2119" spans="1:10">
      <c r="A2119" s="24"/>
      <c r="B2119" s="24"/>
      <c r="C2119" s="24"/>
      <c r="I2119" s="24"/>
      <c r="J2119" s="24"/>
    </row>
    <row r="2120" spans="1:10">
      <c r="A2120" s="24"/>
      <c r="B2120" s="24"/>
      <c r="C2120" s="24"/>
      <c r="I2120" s="24"/>
      <c r="J2120" s="24"/>
    </row>
    <row r="2121" spans="1:10">
      <c r="A2121" s="24"/>
      <c r="B2121" s="24"/>
      <c r="C2121" s="24"/>
      <c r="I2121" s="24"/>
      <c r="J2121" s="24"/>
    </row>
    <row r="2122" spans="1:10">
      <c r="A2122" s="24"/>
      <c r="B2122" s="24"/>
      <c r="C2122" s="24"/>
      <c r="I2122" s="24"/>
      <c r="J2122" s="24"/>
    </row>
    <row r="2123" spans="1:10">
      <c r="A2123" s="24"/>
      <c r="B2123" s="24"/>
      <c r="C2123" s="24"/>
      <c r="I2123" s="24"/>
      <c r="J2123" s="24"/>
    </row>
    <row r="2124" spans="1:10">
      <c r="A2124" s="24"/>
      <c r="B2124" s="24"/>
      <c r="C2124" s="24"/>
      <c r="I2124" s="24"/>
      <c r="J2124" s="24"/>
    </row>
    <row r="2125" spans="1:10">
      <c r="A2125" s="24"/>
      <c r="B2125" s="24"/>
      <c r="C2125" s="24"/>
      <c r="I2125" s="24"/>
      <c r="J2125" s="24"/>
    </row>
    <row r="2126" spans="1:10">
      <c r="A2126" s="24"/>
      <c r="B2126" s="24"/>
      <c r="C2126" s="24"/>
      <c r="I2126" s="24"/>
      <c r="J2126" s="24"/>
    </row>
    <row r="2127" spans="1:10">
      <c r="A2127" s="24"/>
      <c r="B2127" s="24"/>
      <c r="C2127" s="24"/>
      <c r="I2127" s="24"/>
      <c r="J2127" s="24"/>
    </row>
    <row r="2128" spans="1:10">
      <c r="A2128" s="24"/>
      <c r="B2128" s="24"/>
      <c r="C2128" s="24"/>
      <c r="I2128" s="24"/>
      <c r="J2128" s="24"/>
    </row>
    <row r="2129" spans="1:10">
      <c r="A2129" s="24"/>
      <c r="B2129" s="24"/>
      <c r="C2129" s="24"/>
      <c r="I2129" s="24"/>
      <c r="J2129" s="24"/>
    </row>
    <row r="2130" spans="1:10">
      <c r="A2130" s="24"/>
      <c r="B2130" s="24"/>
      <c r="C2130" s="24"/>
      <c r="I2130" s="24"/>
      <c r="J2130" s="24"/>
    </row>
    <row r="2131" spans="1:10">
      <c r="A2131" s="24"/>
      <c r="B2131" s="24"/>
      <c r="C2131" s="24"/>
      <c r="I2131" s="24"/>
      <c r="J2131" s="24"/>
    </row>
    <row r="2132" spans="1:10">
      <c r="A2132" s="24"/>
      <c r="B2132" s="24"/>
      <c r="C2132" s="24"/>
      <c r="I2132" s="24"/>
      <c r="J2132" s="24"/>
    </row>
    <row r="2133" spans="1:10">
      <c r="A2133" s="24"/>
      <c r="B2133" s="24"/>
      <c r="C2133" s="24"/>
      <c r="I2133" s="24"/>
      <c r="J2133" s="24"/>
    </row>
    <row r="2134" spans="1:10">
      <c r="A2134" s="24"/>
      <c r="B2134" s="24"/>
      <c r="C2134" s="24"/>
      <c r="I2134" s="24"/>
      <c r="J2134" s="24"/>
    </row>
    <row r="2135" spans="1:10">
      <c r="A2135" s="24"/>
      <c r="B2135" s="24"/>
      <c r="C2135" s="24"/>
      <c r="I2135" s="24"/>
      <c r="J2135" s="24"/>
    </row>
    <row r="2136" spans="1:10">
      <c r="A2136" s="24"/>
      <c r="B2136" s="24"/>
      <c r="C2136" s="24"/>
      <c r="I2136" s="24"/>
      <c r="J2136" s="24"/>
    </row>
    <row r="2137" spans="1:10">
      <c r="A2137" s="24"/>
      <c r="B2137" s="24"/>
      <c r="C2137" s="24"/>
      <c r="I2137" s="24"/>
      <c r="J2137" s="24"/>
    </row>
    <row r="2138" spans="1:10">
      <c r="A2138" s="24"/>
      <c r="B2138" s="24"/>
      <c r="C2138" s="24"/>
      <c r="I2138" s="24"/>
      <c r="J2138" s="24"/>
    </row>
    <row r="2139" spans="1:10">
      <c r="A2139" s="24"/>
      <c r="B2139" s="24"/>
      <c r="C2139" s="24"/>
      <c r="I2139" s="24"/>
      <c r="J2139" s="24"/>
    </row>
    <row r="2140" spans="1:10">
      <c r="A2140" s="24"/>
      <c r="B2140" s="24"/>
      <c r="C2140" s="24"/>
      <c r="I2140" s="24"/>
      <c r="J2140" s="24"/>
    </row>
    <row r="2141" spans="1:10">
      <c r="A2141" s="24"/>
      <c r="B2141" s="24"/>
      <c r="C2141" s="24"/>
      <c r="I2141" s="24"/>
      <c r="J2141" s="24"/>
    </row>
    <row r="2142" spans="1:10">
      <c r="A2142" s="24"/>
      <c r="B2142" s="24"/>
      <c r="C2142" s="24"/>
      <c r="I2142" s="24"/>
      <c r="J2142" s="24"/>
    </row>
    <row r="2143" spans="1:10">
      <c r="A2143" s="24"/>
      <c r="B2143" s="24"/>
      <c r="C2143" s="24"/>
      <c r="I2143" s="24"/>
      <c r="J2143" s="24"/>
    </row>
    <row r="2144" spans="1:10">
      <c r="A2144" s="24"/>
      <c r="B2144" s="24"/>
      <c r="C2144" s="24"/>
      <c r="I2144" s="24"/>
      <c r="J2144" s="24"/>
    </row>
    <row r="2145" spans="1:10">
      <c r="A2145" s="24"/>
      <c r="B2145" s="24"/>
      <c r="C2145" s="24"/>
      <c r="I2145" s="24"/>
      <c r="J2145" s="24"/>
    </row>
    <row r="2146" spans="1:10">
      <c r="A2146" s="24"/>
      <c r="B2146" s="24"/>
      <c r="C2146" s="24"/>
      <c r="I2146" s="24"/>
      <c r="J2146" s="24"/>
    </row>
    <row r="2147" spans="1:10">
      <c r="A2147" s="24"/>
      <c r="B2147" s="24"/>
      <c r="C2147" s="24"/>
      <c r="I2147" s="24"/>
      <c r="J2147" s="24"/>
    </row>
    <row r="2148" spans="1:10">
      <c r="A2148" s="24"/>
      <c r="B2148" s="24"/>
      <c r="C2148" s="24"/>
      <c r="I2148" s="24"/>
      <c r="J2148" s="24"/>
    </row>
    <row r="2149" spans="1:10">
      <c r="A2149" s="24"/>
      <c r="B2149" s="24"/>
      <c r="C2149" s="24"/>
      <c r="I2149" s="24"/>
      <c r="J2149" s="24"/>
    </row>
    <row r="2150" spans="1:10">
      <c r="A2150" s="24"/>
      <c r="B2150" s="24"/>
      <c r="C2150" s="24"/>
      <c r="I2150" s="24"/>
      <c r="J2150" s="24"/>
    </row>
    <row r="2151" spans="1:10">
      <c r="A2151" s="24"/>
      <c r="B2151" s="24"/>
      <c r="C2151" s="24"/>
      <c r="I2151" s="24"/>
      <c r="J2151" s="24"/>
    </row>
    <row r="2152" spans="1:10">
      <c r="A2152" s="24"/>
      <c r="B2152" s="24"/>
      <c r="C2152" s="24"/>
      <c r="I2152" s="24"/>
      <c r="J2152" s="24"/>
    </row>
    <row r="2153" spans="1:10">
      <c r="A2153" s="24"/>
      <c r="B2153" s="24"/>
      <c r="C2153" s="24"/>
      <c r="I2153" s="24"/>
      <c r="J2153" s="24"/>
    </row>
    <row r="2154" spans="1:10">
      <c r="A2154" s="24"/>
      <c r="B2154" s="24"/>
      <c r="C2154" s="24"/>
      <c r="I2154" s="24"/>
      <c r="J2154" s="24"/>
    </row>
    <row r="2155" spans="1:10">
      <c r="A2155" s="24"/>
      <c r="B2155" s="24"/>
      <c r="C2155" s="24"/>
      <c r="I2155" s="24"/>
      <c r="J2155" s="24"/>
    </row>
    <row r="2156" spans="1:10">
      <c r="A2156" s="24"/>
      <c r="B2156" s="24"/>
      <c r="C2156" s="24"/>
      <c r="I2156" s="24"/>
      <c r="J2156" s="24"/>
    </row>
    <row r="2157" spans="1:10">
      <c r="A2157" s="24"/>
      <c r="B2157" s="24"/>
      <c r="C2157" s="24"/>
      <c r="I2157" s="24"/>
      <c r="J2157" s="24"/>
    </row>
    <row r="2158" spans="1:10">
      <c r="A2158" s="24"/>
      <c r="B2158" s="24"/>
      <c r="C2158" s="24"/>
      <c r="I2158" s="24"/>
      <c r="J2158" s="24"/>
    </row>
    <row r="2159" spans="1:10">
      <c r="A2159" s="24"/>
      <c r="B2159" s="24"/>
      <c r="C2159" s="24"/>
      <c r="I2159" s="24"/>
      <c r="J2159" s="24"/>
    </row>
    <row r="2160" spans="1:10">
      <c r="A2160" s="24"/>
      <c r="B2160" s="24"/>
      <c r="C2160" s="24"/>
      <c r="I2160" s="24"/>
      <c r="J2160" s="24"/>
    </row>
    <row r="2161" spans="1:10">
      <c r="A2161" s="24"/>
      <c r="B2161" s="24"/>
      <c r="C2161" s="24"/>
      <c r="I2161" s="24"/>
      <c r="J2161" s="24"/>
    </row>
    <row r="2162" spans="1:10">
      <c r="A2162" s="24"/>
      <c r="B2162" s="24"/>
      <c r="C2162" s="24"/>
      <c r="I2162" s="24"/>
      <c r="J2162" s="24"/>
    </row>
    <row r="2163" spans="1:10">
      <c r="A2163" s="24"/>
      <c r="B2163" s="24"/>
      <c r="C2163" s="24"/>
      <c r="I2163" s="24"/>
      <c r="J2163" s="24"/>
    </row>
    <row r="2164" spans="1:10">
      <c r="A2164" s="24"/>
      <c r="B2164" s="24"/>
      <c r="C2164" s="24"/>
      <c r="I2164" s="24"/>
      <c r="J2164" s="24"/>
    </row>
    <row r="2165" spans="1:10">
      <c r="A2165" s="24"/>
      <c r="B2165" s="24"/>
      <c r="C2165" s="24"/>
      <c r="I2165" s="24"/>
      <c r="J2165" s="24"/>
    </row>
    <row r="2166" spans="1:10">
      <c r="A2166" s="24"/>
      <c r="B2166" s="24"/>
      <c r="C2166" s="24"/>
      <c r="I2166" s="24"/>
      <c r="J2166" s="24"/>
    </row>
    <row r="2167" spans="1:10">
      <c r="A2167" s="24"/>
      <c r="B2167" s="24"/>
      <c r="C2167" s="24"/>
      <c r="I2167" s="24"/>
      <c r="J2167" s="24"/>
    </row>
    <row r="2168" spans="1:10">
      <c r="A2168" s="24"/>
      <c r="B2168" s="24"/>
      <c r="C2168" s="24"/>
      <c r="I2168" s="24"/>
      <c r="J2168" s="24"/>
    </row>
    <row r="2169" spans="1:10">
      <c r="A2169" s="24"/>
      <c r="B2169" s="24"/>
      <c r="C2169" s="24"/>
      <c r="I2169" s="24"/>
      <c r="J2169" s="24"/>
    </row>
    <row r="2170" spans="1:10">
      <c r="A2170" s="24"/>
      <c r="B2170" s="24"/>
      <c r="C2170" s="24"/>
      <c r="I2170" s="24"/>
      <c r="J2170" s="24"/>
    </row>
    <row r="2171" spans="1:10">
      <c r="A2171" s="24"/>
      <c r="B2171" s="24"/>
      <c r="C2171" s="24"/>
      <c r="I2171" s="24"/>
      <c r="J2171" s="24"/>
    </row>
    <row r="2172" spans="1:10">
      <c r="A2172" s="24"/>
      <c r="B2172" s="24"/>
      <c r="C2172" s="24"/>
      <c r="I2172" s="24"/>
      <c r="J2172" s="24"/>
    </row>
    <row r="2173" spans="1:10">
      <c r="A2173" s="24"/>
      <c r="B2173" s="24"/>
      <c r="C2173" s="24"/>
      <c r="I2173" s="24"/>
      <c r="J2173" s="24"/>
    </row>
    <row r="2174" spans="1:10">
      <c r="A2174" s="24"/>
      <c r="B2174" s="24"/>
      <c r="C2174" s="24"/>
      <c r="I2174" s="24"/>
      <c r="J2174" s="24"/>
    </row>
    <row r="2175" spans="1:10">
      <c r="A2175" s="24"/>
      <c r="B2175" s="24"/>
      <c r="C2175" s="24"/>
      <c r="I2175" s="24"/>
      <c r="J2175" s="24"/>
    </row>
    <row r="2176" spans="1:10">
      <c r="A2176" s="24"/>
      <c r="B2176" s="24"/>
      <c r="C2176" s="24"/>
      <c r="I2176" s="24"/>
      <c r="J2176" s="24"/>
    </row>
    <row r="2177" spans="1:10">
      <c r="A2177" s="24"/>
      <c r="B2177" s="24"/>
      <c r="C2177" s="24"/>
      <c r="I2177" s="24"/>
      <c r="J2177" s="24"/>
    </row>
    <row r="2178" spans="1:10">
      <c r="A2178" s="24"/>
      <c r="B2178" s="24"/>
      <c r="C2178" s="24"/>
      <c r="I2178" s="24"/>
      <c r="J2178" s="24"/>
    </row>
    <row r="2179" spans="1:10">
      <c r="A2179" s="24"/>
      <c r="B2179" s="24"/>
      <c r="C2179" s="24"/>
      <c r="I2179" s="24"/>
      <c r="J2179" s="24"/>
    </row>
    <row r="2180" spans="1:10">
      <c r="A2180" s="24"/>
      <c r="B2180" s="24"/>
      <c r="C2180" s="24"/>
      <c r="I2180" s="24"/>
      <c r="J2180" s="24"/>
    </row>
    <row r="2181" spans="1:10">
      <c r="A2181" s="24"/>
      <c r="B2181" s="24"/>
      <c r="C2181" s="24"/>
      <c r="I2181" s="24"/>
      <c r="J2181" s="24"/>
    </row>
    <row r="2182" spans="1:10">
      <c r="A2182" s="24"/>
      <c r="B2182" s="24"/>
      <c r="C2182" s="24"/>
      <c r="I2182" s="24"/>
      <c r="J2182" s="24"/>
    </row>
    <row r="2183" spans="1:10">
      <c r="A2183" s="24"/>
      <c r="B2183" s="24"/>
      <c r="C2183" s="24"/>
      <c r="I2183" s="24"/>
      <c r="J2183" s="24"/>
    </row>
    <row r="2184" spans="1:10">
      <c r="A2184" s="24"/>
      <c r="B2184" s="24"/>
      <c r="C2184" s="24"/>
      <c r="I2184" s="24"/>
      <c r="J2184" s="24"/>
    </row>
    <row r="2185" spans="1:10">
      <c r="A2185" s="24"/>
      <c r="B2185" s="24"/>
      <c r="C2185" s="24"/>
      <c r="I2185" s="24"/>
      <c r="J2185" s="24"/>
    </row>
    <row r="2186" spans="1:10">
      <c r="A2186" s="24"/>
      <c r="B2186" s="24"/>
      <c r="C2186" s="24"/>
      <c r="I2186" s="24"/>
      <c r="J2186" s="24"/>
    </row>
    <row r="2187" spans="1:10">
      <c r="A2187" s="24"/>
      <c r="B2187" s="24"/>
      <c r="C2187" s="24"/>
      <c r="I2187" s="24"/>
      <c r="J2187" s="24"/>
    </row>
    <row r="2188" spans="1:10">
      <c r="A2188" s="24"/>
      <c r="B2188" s="24"/>
      <c r="C2188" s="24"/>
      <c r="I2188" s="24"/>
      <c r="J2188" s="24"/>
    </row>
    <row r="2189" spans="1:10">
      <c r="A2189" s="24"/>
      <c r="B2189" s="24"/>
      <c r="C2189" s="24"/>
      <c r="I2189" s="24"/>
      <c r="J2189" s="24"/>
    </row>
    <row r="2190" spans="1:10">
      <c r="A2190" s="24"/>
      <c r="B2190" s="24"/>
      <c r="C2190" s="24"/>
      <c r="I2190" s="24"/>
      <c r="J2190" s="24"/>
    </row>
    <row r="2191" spans="1:10">
      <c r="A2191" s="24"/>
      <c r="B2191" s="24"/>
      <c r="C2191" s="24"/>
      <c r="I2191" s="24"/>
      <c r="J2191" s="24"/>
    </row>
    <row r="2192" spans="1:10">
      <c r="A2192" s="24"/>
      <c r="B2192" s="24"/>
      <c r="C2192" s="24"/>
      <c r="I2192" s="24"/>
      <c r="J2192" s="24"/>
    </row>
    <row r="2193" spans="1:10">
      <c r="A2193" s="24"/>
      <c r="B2193" s="24"/>
      <c r="C2193" s="24"/>
      <c r="I2193" s="24"/>
      <c r="J2193" s="24"/>
    </row>
    <row r="2194" spans="1:10">
      <c r="A2194" s="24"/>
      <c r="B2194" s="24"/>
      <c r="C2194" s="24"/>
      <c r="I2194" s="24"/>
      <c r="J2194" s="24"/>
    </row>
    <row r="2195" spans="1:10">
      <c r="A2195" s="24"/>
      <c r="B2195" s="24"/>
      <c r="C2195" s="24"/>
      <c r="I2195" s="24"/>
      <c r="J2195" s="24"/>
    </row>
    <row r="2196" spans="1:10">
      <c r="A2196" s="24"/>
      <c r="B2196" s="24"/>
      <c r="C2196" s="24"/>
      <c r="I2196" s="24"/>
      <c r="J2196" s="24"/>
    </row>
    <row r="2197" spans="1:10">
      <c r="A2197" s="24"/>
      <c r="B2197" s="24"/>
      <c r="C2197" s="24"/>
      <c r="I2197" s="24"/>
      <c r="J2197" s="24"/>
    </row>
    <row r="2198" spans="1:10">
      <c r="A2198" s="24"/>
      <c r="B2198" s="24"/>
      <c r="C2198" s="24"/>
      <c r="I2198" s="24"/>
      <c r="J2198" s="24"/>
    </row>
    <row r="2199" spans="1:10">
      <c r="A2199" s="24"/>
      <c r="B2199" s="24"/>
      <c r="C2199" s="24"/>
      <c r="I2199" s="24"/>
      <c r="J2199" s="24"/>
    </row>
    <row r="2200" spans="1:10">
      <c r="A2200" s="24"/>
      <c r="B2200" s="24"/>
      <c r="C2200" s="24"/>
      <c r="I2200" s="24"/>
      <c r="J2200" s="24"/>
    </row>
    <row r="2201" spans="1:10">
      <c r="A2201" s="24"/>
      <c r="B2201" s="24"/>
      <c r="C2201" s="24"/>
      <c r="I2201" s="24"/>
      <c r="J2201" s="24"/>
    </row>
    <row r="2202" spans="1:10">
      <c r="A2202" s="24"/>
      <c r="B2202" s="24"/>
      <c r="C2202" s="24"/>
      <c r="I2202" s="24"/>
      <c r="J2202" s="24"/>
    </row>
    <row r="2203" spans="1:10">
      <c r="A2203" s="24"/>
      <c r="B2203" s="24"/>
      <c r="C2203" s="24"/>
      <c r="I2203" s="24"/>
      <c r="J2203" s="24"/>
    </row>
    <row r="2204" spans="1:10">
      <c r="A2204" s="24"/>
      <c r="B2204" s="24"/>
      <c r="C2204" s="24"/>
      <c r="I2204" s="24"/>
      <c r="J2204" s="24"/>
    </row>
    <row r="2205" spans="1:10">
      <c r="A2205" s="24"/>
      <c r="B2205" s="24"/>
      <c r="C2205" s="24"/>
      <c r="I2205" s="24"/>
      <c r="J2205" s="24"/>
    </row>
    <row r="2206" spans="1:10">
      <c r="A2206" s="24"/>
      <c r="B2206" s="24"/>
      <c r="C2206" s="24"/>
      <c r="I2206" s="24"/>
      <c r="J2206" s="24"/>
    </row>
    <row r="2207" spans="1:10">
      <c r="A2207" s="24"/>
      <c r="B2207" s="24"/>
      <c r="C2207" s="24"/>
      <c r="I2207" s="24"/>
      <c r="J2207" s="24"/>
    </row>
    <row r="2208" spans="1:10">
      <c r="A2208" s="24"/>
      <c r="B2208" s="24"/>
      <c r="C2208" s="24"/>
      <c r="I2208" s="24"/>
      <c r="J2208" s="24"/>
    </row>
    <row r="2209" spans="1:10">
      <c r="A2209" s="24"/>
      <c r="B2209" s="24"/>
      <c r="C2209" s="24"/>
      <c r="I2209" s="24"/>
      <c r="J2209" s="24"/>
    </row>
    <row r="2210" spans="1:10">
      <c r="A2210" s="24"/>
      <c r="B2210" s="24"/>
      <c r="C2210" s="24"/>
      <c r="I2210" s="24"/>
      <c r="J2210" s="24"/>
    </row>
    <row r="2211" spans="1:10">
      <c r="A2211" s="24"/>
      <c r="B2211" s="24"/>
      <c r="C2211" s="24"/>
      <c r="I2211" s="24"/>
      <c r="J2211" s="24"/>
    </row>
    <row r="2212" spans="1:10">
      <c r="A2212" s="24"/>
      <c r="B2212" s="24"/>
      <c r="C2212" s="24"/>
      <c r="I2212" s="24"/>
      <c r="J2212" s="24"/>
    </row>
    <row r="2213" spans="1:10">
      <c r="A2213" s="24"/>
      <c r="B2213" s="24"/>
      <c r="C2213" s="24"/>
      <c r="I2213" s="24"/>
      <c r="J2213" s="24"/>
    </row>
    <row r="2214" spans="1:10">
      <c r="A2214" s="24"/>
      <c r="B2214" s="24"/>
      <c r="C2214" s="24"/>
      <c r="I2214" s="24"/>
      <c r="J2214" s="24"/>
    </row>
    <row r="2215" spans="1:10">
      <c r="A2215" s="24"/>
      <c r="B2215" s="24"/>
      <c r="C2215" s="24"/>
      <c r="I2215" s="24"/>
      <c r="J2215" s="24"/>
    </row>
    <row r="2216" spans="1:10">
      <c r="A2216" s="24"/>
      <c r="B2216" s="24"/>
      <c r="C2216" s="24"/>
      <c r="I2216" s="24"/>
      <c r="J2216" s="24"/>
    </row>
    <row r="2217" spans="1:10">
      <c r="A2217" s="24"/>
      <c r="B2217" s="24"/>
      <c r="C2217" s="24"/>
      <c r="I2217" s="24"/>
      <c r="J2217" s="24"/>
    </row>
    <row r="2218" spans="1:10">
      <c r="A2218" s="24"/>
      <c r="B2218" s="24"/>
      <c r="C2218" s="24"/>
      <c r="I2218" s="24"/>
      <c r="J2218" s="24"/>
    </row>
    <row r="2219" spans="1:10">
      <c r="A2219" s="24"/>
      <c r="B2219" s="24"/>
      <c r="C2219" s="24"/>
      <c r="I2219" s="24"/>
      <c r="J2219" s="24"/>
    </row>
    <row r="2220" spans="1:10">
      <c r="A2220" s="24"/>
      <c r="B2220" s="24"/>
      <c r="C2220" s="24"/>
      <c r="I2220" s="24"/>
      <c r="J2220" s="24"/>
    </row>
    <row r="2221" spans="1:10">
      <c r="A2221" s="24"/>
      <c r="B2221" s="24"/>
      <c r="C2221" s="24"/>
      <c r="I2221" s="24"/>
      <c r="J2221" s="24"/>
    </row>
    <row r="2222" spans="1:10">
      <c r="A2222" s="24"/>
      <c r="B2222" s="24"/>
      <c r="C2222" s="24"/>
      <c r="I2222" s="24"/>
      <c r="J2222" s="24"/>
    </row>
    <row r="2223" spans="1:10">
      <c r="A2223" s="24"/>
      <c r="B2223" s="24"/>
      <c r="C2223" s="24"/>
      <c r="I2223" s="24"/>
      <c r="J2223" s="24"/>
    </row>
    <row r="2224" spans="1:10">
      <c r="A2224" s="24"/>
      <c r="B2224" s="24"/>
      <c r="C2224" s="24"/>
      <c r="I2224" s="24"/>
      <c r="J2224" s="24"/>
    </row>
    <row r="2225" spans="1:10">
      <c r="A2225" s="24"/>
      <c r="B2225" s="24"/>
      <c r="C2225" s="24"/>
      <c r="I2225" s="24"/>
      <c r="J2225" s="24"/>
    </row>
    <row r="2226" spans="1:10">
      <c r="A2226" s="24"/>
      <c r="B2226" s="24"/>
      <c r="C2226" s="24"/>
      <c r="I2226" s="24"/>
      <c r="J2226" s="24"/>
    </row>
    <row r="2227" spans="1:10">
      <c r="A2227" s="24"/>
      <c r="B2227" s="24"/>
      <c r="C2227" s="24"/>
      <c r="I2227" s="24"/>
      <c r="J2227" s="24"/>
    </row>
    <row r="2228" spans="1:10">
      <c r="A2228" s="24"/>
      <c r="B2228" s="24"/>
      <c r="C2228" s="24"/>
      <c r="I2228" s="24"/>
      <c r="J2228" s="24"/>
    </row>
    <row r="2229" spans="1:10">
      <c r="A2229" s="24"/>
      <c r="B2229" s="24"/>
      <c r="C2229" s="24"/>
      <c r="I2229" s="24"/>
      <c r="J2229" s="24"/>
    </row>
    <row r="2230" spans="1:10">
      <c r="A2230" s="24"/>
      <c r="B2230" s="24"/>
      <c r="C2230" s="24"/>
      <c r="I2230" s="24"/>
      <c r="J2230" s="24"/>
    </row>
    <row r="2231" spans="1:10">
      <c r="A2231" s="24"/>
      <c r="B2231" s="24"/>
      <c r="C2231" s="24"/>
      <c r="I2231" s="24"/>
      <c r="J2231" s="24"/>
    </row>
    <row r="2232" spans="1:10">
      <c r="A2232" s="24"/>
      <c r="B2232" s="24"/>
      <c r="C2232" s="24"/>
      <c r="I2232" s="24"/>
      <c r="J2232" s="24"/>
    </row>
    <row r="2233" spans="1:10">
      <c r="A2233" s="24"/>
      <c r="B2233" s="24"/>
      <c r="C2233" s="24"/>
      <c r="I2233" s="24"/>
      <c r="J2233" s="24"/>
    </row>
    <row r="2234" spans="1:10">
      <c r="A2234" s="24"/>
      <c r="B2234" s="24"/>
      <c r="C2234" s="24"/>
      <c r="I2234" s="24"/>
      <c r="J2234" s="24"/>
    </row>
    <row r="2235" spans="1:10">
      <c r="A2235" s="24"/>
      <c r="B2235" s="24"/>
      <c r="C2235" s="24"/>
      <c r="I2235" s="24"/>
      <c r="J2235" s="24"/>
    </row>
    <row r="2236" spans="1:10">
      <c r="A2236" s="24"/>
      <c r="B2236" s="24"/>
      <c r="C2236" s="24"/>
      <c r="I2236" s="24"/>
      <c r="J2236" s="24"/>
    </row>
    <row r="2237" spans="1:10">
      <c r="A2237" s="24"/>
      <c r="B2237" s="24"/>
      <c r="C2237" s="24"/>
      <c r="I2237" s="24"/>
      <c r="J2237" s="24"/>
    </row>
    <row r="2238" spans="1:10">
      <c r="A2238" s="24"/>
      <c r="B2238" s="24"/>
      <c r="C2238" s="24"/>
      <c r="I2238" s="24"/>
      <c r="J2238" s="24"/>
    </row>
    <row r="2239" spans="1:10">
      <c r="A2239" s="24"/>
      <c r="B2239" s="24"/>
      <c r="C2239" s="24"/>
      <c r="I2239" s="24"/>
      <c r="J2239" s="24"/>
    </row>
    <row r="2240" spans="1:10">
      <c r="A2240" s="24"/>
      <c r="B2240" s="24"/>
      <c r="C2240" s="24"/>
      <c r="I2240" s="24"/>
      <c r="J2240" s="24"/>
    </row>
    <row r="2241" spans="1:10">
      <c r="A2241" s="24"/>
      <c r="B2241" s="24"/>
      <c r="C2241" s="24"/>
      <c r="I2241" s="24"/>
      <c r="J2241" s="24"/>
    </row>
    <row r="2242" spans="1:10">
      <c r="A2242" s="24"/>
      <c r="B2242" s="24"/>
      <c r="C2242" s="24"/>
      <c r="I2242" s="24"/>
      <c r="J2242" s="24"/>
    </row>
    <row r="2243" spans="1:10">
      <c r="A2243" s="24"/>
      <c r="B2243" s="24"/>
      <c r="C2243" s="24"/>
      <c r="I2243" s="24"/>
      <c r="J2243" s="24"/>
    </row>
    <row r="2244" spans="1:10">
      <c r="A2244" s="24"/>
      <c r="B2244" s="24"/>
      <c r="C2244" s="24"/>
      <c r="I2244" s="24"/>
      <c r="J2244" s="24"/>
    </row>
    <row r="2245" spans="1:10">
      <c r="A2245" s="24"/>
      <c r="B2245" s="24"/>
      <c r="C2245" s="24"/>
      <c r="I2245" s="24"/>
      <c r="J2245" s="24"/>
    </row>
    <row r="2246" spans="1:10">
      <c r="A2246" s="24"/>
      <c r="B2246" s="24"/>
      <c r="C2246" s="24"/>
      <c r="I2246" s="24"/>
      <c r="J2246" s="24"/>
    </row>
    <row r="2247" spans="1:10">
      <c r="A2247" s="24"/>
      <c r="B2247" s="24"/>
      <c r="C2247" s="24"/>
      <c r="I2247" s="24"/>
      <c r="J2247" s="24"/>
    </row>
    <row r="2248" spans="1:10">
      <c r="A2248" s="24"/>
      <c r="B2248" s="24"/>
      <c r="C2248" s="24"/>
      <c r="I2248" s="24"/>
      <c r="J2248" s="24"/>
    </row>
    <row r="2249" spans="1:10">
      <c r="A2249" s="24"/>
      <c r="B2249" s="24"/>
      <c r="C2249" s="24"/>
      <c r="I2249" s="24"/>
      <c r="J2249" s="24"/>
    </row>
    <row r="2250" spans="1:10">
      <c r="A2250" s="24"/>
      <c r="B2250" s="24"/>
      <c r="C2250" s="24"/>
      <c r="I2250" s="24"/>
      <c r="J2250" s="24"/>
    </row>
    <row r="2251" spans="1:10">
      <c r="A2251" s="24"/>
      <c r="B2251" s="24"/>
      <c r="C2251" s="24"/>
      <c r="I2251" s="24"/>
      <c r="J2251" s="24"/>
    </row>
    <row r="2252" spans="1:10">
      <c r="A2252" s="24"/>
      <c r="B2252" s="24"/>
      <c r="C2252" s="24"/>
      <c r="I2252" s="24"/>
      <c r="J2252" s="24"/>
    </row>
    <row r="2253" spans="1:10">
      <c r="A2253" s="24"/>
      <c r="B2253" s="24"/>
      <c r="C2253" s="24"/>
      <c r="I2253" s="24"/>
      <c r="J2253" s="24"/>
    </row>
    <row r="2254" spans="1:10">
      <c r="A2254" s="24"/>
      <c r="B2254" s="24"/>
      <c r="C2254" s="24"/>
      <c r="I2254" s="24"/>
      <c r="J2254" s="24"/>
    </row>
    <row r="2255" spans="1:10">
      <c r="A2255" s="24"/>
      <c r="B2255" s="24"/>
      <c r="C2255" s="24"/>
      <c r="I2255" s="24"/>
      <c r="J2255" s="24"/>
    </row>
    <row r="2256" spans="1:10">
      <c r="A2256" s="24"/>
      <c r="B2256" s="24"/>
      <c r="C2256" s="24"/>
      <c r="I2256" s="24"/>
      <c r="J2256" s="24"/>
    </row>
    <row r="2257" spans="1:10">
      <c r="A2257" s="24"/>
      <c r="B2257" s="24"/>
      <c r="C2257" s="24"/>
      <c r="I2257" s="24"/>
      <c r="J2257" s="24"/>
    </row>
    <row r="2258" spans="1:10">
      <c r="A2258" s="24"/>
      <c r="B2258" s="24"/>
      <c r="C2258" s="24"/>
      <c r="I2258" s="24"/>
      <c r="J2258" s="24"/>
    </row>
    <row r="2259" spans="1:10">
      <c r="A2259" s="24"/>
      <c r="B2259" s="24"/>
      <c r="C2259" s="24"/>
      <c r="I2259" s="24"/>
      <c r="J2259" s="24"/>
    </row>
    <row r="2260" spans="1:10">
      <c r="A2260" s="24"/>
      <c r="B2260" s="24"/>
      <c r="C2260" s="24"/>
      <c r="I2260" s="24"/>
      <c r="J2260" s="24"/>
    </row>
    <row r="2261" spans="1:10">
      <c r="A2261" s="24"/>
      <c r="B2261" s="24"/>
      <c r="C2261" s="24"/>
      <c r="I2261" s="24"/>
      <c r="J2261" s="24"/>
    </row>
    <row r="2262" spans="1:10">
      <c r="A2262" s="24"/>
      <c r="B2262" s="24"/>
      <c r="C2262" s="24"/>
      <c r="I2262" s="24"/>
      <c r="J2262" s="24"/>
    </row>
    <row r="2263" spans="1:10">
      <c r="A2263" s="24"/>
      <c r="B2263" s="24"/>
      <c r="C2263" s="24"/>
      <c r="I2263" s="24"/>
      <c r="J2263" s="24"/>
    </row>
    <row r="2264" spans="1:10">
      <c r="A2264" s="24"/>
      <c r="B2264" s="24"/>
      <c r="C2264" s="24"/>
      <c r="I2264" s="24"/>
      <c r="J2264" s="24"/>
    </row>
    <row r="2265" spans="1:10">
      <c r="A2265" s="24"/>
      <c r="B2265" s="24"/>
      <c r="C2265" s="24"/>
      <c r="I2265" s="24"/>
      <c r="J2265" s="24"/>
    </row>
    <row r="2266" spans="1:10">
      <c r="A2266" s="24"/>
      <c r="B2266" s="24"/>
      <c r="C2266" s="24"/>
      <c r="I2266" s="24"/>
      <c r="J2266" s="24"/>
    </row>
    <row r="2267" spans="1:10">
      <c r="A2267" s="24"/>
      <c r="B2267" s="24"/>
      <c r="C2267" s="24"/>
      <c r="I2267" s="24"/>
      <c r="J2267" s="24"/>
    </row>
    <row r="2268" spans="1:10">
      <c r="A2268" s="24"/>
      <c r="B2268" s="24"/>
      <c r="C2268" s="24"/>
      <c r="I2268" s="24"/>
      <c r="J2268" s="24"/>
    </row>
    <row r="2269" spans="1:10">
      <c r="A2269" s="24"/>
      <c r="B2269" s="24"/>
      <c r="C2269" s="24"/>
      <c r="I2269" s="24"/>
      <c r="J2269" s="24"/>
    </row>
    <row r="2270" spans="1:10">
      <c r="A2270" s="24"/>
      <c r="B2270" s="24"/>
      <c r="C2270" s="24"/>
      <c r="I2270" s="24"/>
      <c r="J2270" s="24"/>
    </row>
    <row r="2271" spans="1:10">
      <c r="A2271" s="24"/>
      <c r="B2271" s="24"/>
      <c r="C2271" s="24"/>
      <c r="I2271" s="24"/>
      <c r="J2271" s="24"/>
    </row>
    <row r="2272" spans="1:10">
      <c r="A2272" s="24"/>
      <c r="B2272" s="24"/>
      <c r="C2272" s="24"/>
      <c r="I2272" s="24"/>
      <c r="J2272" s="24"/>
    </row>
    <row r="2273" spans="1:10">
      <c r="A2273" s="24"/>
      <c r="B2273" s="24"/>
      <c r="C2273" s="24"/>
      <c r="I2273" s="24"/>
      <c r="J2273" s="24"/>
    </row>
    <row r="2274" spans="1:10">
      <c r="A2274" s="24"/>
      <c r="B2274" s="24"/>
      <c r="C2274" s="24"/>
      <c r="I2274" s="24"/>
      <c r="J2274" s="24"/>
    </row>
    <row r="2275" spans="1:10">
      <c r="A2275" s="24"/>
      <c r="B2275" s="24"/>
      <c r="C2275" s="24"/>
      <c r="I2275" s="24"/>
      <c r="J2275" s="24"/>
    </row>
    <row r="2276" spans="1:10">
      <c r="A2276" s="24"/>
      <c r="B2276" s="24"/>
      <c r="C2276" s="24"/>
      <c r="I2276" s="24"/>
      <c r="J2276" s="24"/>
    </row>
    <row r="2277" spans="1:10">
      <c r="A2277" s="24"/>
      <c r="B2277" s="24"/>
      <c r="C2277" s="24"/>
      <c r="I2277" s="24"/>
      <c r="J2277" s="24"/>
    </row>
    <row r="2278" spans="1:10">
      <c r="A2278" s="24"/>
      <c r="B2278" s="24"/>
      <c r="C2278" s="24"/>
      <c r="I2278" s="24"/>
      <c r="J2278" s="24"/>
    </row>
    <row r="2279" spans="1:10">
      <c r="A2279" s="24"/>
      <c r="B2279" s="24"/>
      <c r="C2279" s="24"/>
      <c r="I2279" s="24"/>
      <c r="J2279" s="24"/>
    </row>
    <row r="2280" spans="1:10">
      <c r="A2280" s="24"/>
      <c r="B2280" s="24"/>
      <c r="C2280" s="24"/>
      <c r="I2280" s="24"/>
      <c r="J2280" s="24"/>
    </row>
    <row r="2281" spans="1:10">
      <c r="A2281" s="24"/>
      <c r="B2281" s="24"/>
      <c r="C2281" s="24"/>
      <c r="I2281" s="24"/>
      <c r="J2281" s="24"/>
    </row>
    <row r="2282" spans="1:10">
      <c r="A2282" s="24"/>
      <c r="B2282" s="24"/>
      <c r="C2282" s="24"/>
      <c r="I2282" s="24"/>
      <c r="J2282" s="24"/>
    </row>
    <row r="2283" spans="1:10">
      <c r="A2283" s="24"/>
      <c r="B2283" s="24"/>
      <c r="C2283" s="24"/>
      <c r="I2283" s="24"/>
      <c r="J2283" s="24"/>
    </row>
    <row r="2284" spans="1:10">
      <c r="A2284" s="24"/>
      <c r="B2284" s="24"/>
      <c r="C2284" s="24"/>
      <c r="I2284" s="24"/>
      <c r="J2284" s="24"/>
    </row>
    <row r="2285" spans="1:10">
      <c r="A2285" s="24"/>
      <c r="B2285" s="24"/>
      <c r="C2285" s="24"/>
      <c r="I2285" s="24"/>
      <c r="J2285" s="24"/>
    </row>
    <row r="2286" spans="1:10">
      <c r="A2286" s="24"/>
      <c r="B2286" s="24"/>
      <c r="C2286" s="24"/>
      <c r="I2286" s="24"/>
      <c r="J2286" s="24"/>
    </row>
    <row r="2287" spans="1:10">
      <c r="A2287" s="24"/>
      <c r="B2287" s="24"/>
      <c r="C2287" s="24"/>
      <c r="I2287" s="24"/>
      <c r="J2287" s="24"/>
    </row>
    <row r="2288" spans="1:10">
      <c r="A2288" s="24"/>
      <c r="B2288" s="24"/>
      <c r="C2288" s="24"/>
      <c r="I2288" s="24"/>
      <c r="J2288" s="24"/>
    </row>
    <row r="2289" spans="1:10">
      <c r="A2289" s="24"/>
      <c r="B2289" s="24"/>
      <c r="C2289" s="24"/>
      <c r="I2289" s="24"/>
      <c r="J2289" s="24"/>
    </row>
    <row r="2290" spans="1:10">
      <c r="A2290" s="24"/>
      <c r="B2290" s="24"/>
      <c r="C2290" s="24"/>
      <c r="I2290" s="24"/>
      <c r="J2290" s="24"/>
    </row>
    <row r="2291" spans="1:10">
      <c r="A2291" s="24"/>
      <c r="B2291" s="24"/>
      <c r="C2291" s="24"/>
      <c r="I2291" s="24"/>
      <c r="J2291" s="24"/>
    </row>
    <row r="2292" spans="1:10">
      <c r="A2292" s="24"/>
      <c r="B2292" s="24"/>
      <c r="C2292" s="24"/>
      <c r="I2292" s="24"/>
      <c r="J2292" s="24"/>
    </row>
    <row r="2293" spans="1:10">
      <c r="A2293" s="24"/>
      <c r="B2293" s="24"/>
      <c r="C2293" s="24"/>
      <c r="I2293" s="24"/>
      <c r="J2293" s="24"/>
    </row>
    <row r="2294" spans="1:10">
      <c r="A2294" s="24"/>
      <c r="B2294" s="24"/>
      <c r="C2294" s="24"/>
      <c r="I2294" s="24"/>
      <c r="J2294" s="24"/>
    </row>
    <row r="2295" spans="1:10">
      <c r="A2295" s="24"/>
      <c r="B2295" s="24"/>
      <c r="C2295" s="24"/>
      <c r="I2295" s="24"/>
      <c r="J2295" s="24"/>
    </row>
    <row r="2296" spans="1:10">
      <c r="A2296" s="24"/>
      <c r="B2296" s="24"/>
      <c r="C2296" s="24"/>
      <c r="I2296" s="24"/>
      <c r="J2296" s="24"/>
    </row>
    <row r="2297" spans="1:10">
      <c r="A2297" s="24"/>
      <c r="B2297" s="24"/>
      <c r="C2297" s="24"/>
      <c r="I2297" s="24"/>
      <c r="J2297" s="24"/>
    </row>
    <row r="2298" spans="1:10">
      <c r="A2298" s="24"/>
      <c r="B2298" s="24"/>
      <c r="C2298" s="24"/>
      <c r="I2298" s="24"/>
      <c r="J2298" s="24"/>
    </row>
    <row r="2299" spans="1:10">
      <c r="A2299" s="24"/>
      <c r="B2299" s="24"/>
      <c r="C2299" s="24"/>
      <c r="I2299" s="24"/>
      <c r="J2299" s="24"/>
    </row>
    <row r="2300" spans="1:10">
      <c r="A2300" s="24"/>
      <c r="B2300" s="24"/>
      <c r="C2300" s="24"/>
      <c r="I2300" s="24"/>
      <c r="J2300" s="24"/>
    </row>
    <row r="2301" spans="1:10">
      <c r="A2301" s="24"/>
      <c r="B2301" s="24"/>
      <c r="C2301" s="24"/>
      <c r="I2301" s="24"/>
      <c r="J2301" s="24"/>
    </row>
    <row r="2302" spans="1:10">
      <c r="A2302" s="24"/>
      <c r="B2302" s="24"/>
      <c r="C2302" s="24"/>
      <c r="I2302" s="24"/>
      <c r="J2302" s="24"/>
    </row>
    <row r="2303" spans="1:10">
      <c r="A2303" s="24"/>
      <c r="B2303" s="24"/>
      <c r="C2303" s="24"/>
      <c r="I2303" s="24"/>
      <c r="J2303" s="24"/>
    </row>
    <row r="2304" spans="1:10">
      <c r="A2304" s="24"/>
      <c r="B2304" s="24"/>
      <c r="C2304" s="24"/>
      <c r="I2304" s="24"/>
      <c r="J2304" s="24"/>
    </row>
    <row r="2305" spans="1:10">
      <c r="A2305" s="24"/>
      <c r="B2305" s="24"/>
      <c r="C2305" s="24"/>
      <c r="I2305" s="24"/>
      <c r="J2305" s="24"/>
    </row>
    <row r="2306" spans="1:10">
      <c r="A2306" s="24"/>
      <c r="B2306" s="24"/>
      <c r="C2306" s="24"/>
      <c r="I2306" s="24"/>
      <c r="J2306" s="24"/>
    </row>
    <row r="2307" spans="1:10">
      <c r="A2307" s="24"/>
      <c r="B2307" s="24"/>
      <c r="C2307" s="24"/>
      <c r="I2307" s="24"/>
      <c r="J2307" s="24"/>
    </row>
    <row r="2308" spans="1:10">
      <c r="A2308" s="24"/>
      <c r="B2308" s="24"/>
      <c r="C2308" s="24"/>
      <c r="I2308" s="24"/>
      <c r="J2308" s="24"/>
    </row>
    <row r="2309" spans="1:10">
      <c r="A2309" s="24"/>
      <c r="B2309" s="24"/>
      <c r="C2309" s="24"/>
      <c r="I2309" s="24"/>
      <c r="J2309" s="24"/>
    </row>
    <row r="2310" spans="1:10">
      <c r="A2310" s="24"/>
      <c r="B2310" s="24"/>
      <c r="C2310" s="24"/>
      <c r="I2310" s="24"/>
      <c r="J2310" s="24"/>
    </row>
    <row r="2311" spans="1:10">
      <c r="A2311" s="24"/>
      <c r="B2311" s="24"/>
      <c r="C2311" s="24"/>
      <c r="I2311" s="24"/>
      <c r="J2311" s="24"/>
    </row>
    <row r="2312" spans="1:10">
      <c r="A2312" s="24"/>
      <c r="B2312" s="24"/>
      <c r="C2312" s="24"/>
      <c r="I2312" s="24"/>
      <c r="J2312" s="24"/>
    </row>
    <row r="2313" spans="1:10">
      <c r="A2313" s="24"/>
      <c r="B2313" s="24"/>
      <c r="C2313" s="24"/>
      <c r="I2313" s="24"/>
      <c r="J2313" s="24"/>
    </row>
    <row r="2314" spans="1:10">
      <c r="A2314" s="24"/>
      <c r="B2314" s="24"/>
      <c r="C2314" s="24"/>
      <c r="I2314" s="24"/>
      <c r="J2314" s="24"/>
    </row>
    <row r="2315" spans="1:10">
      <c r="A2315" s="24"/>
      <c r="B2315" s="24"/>
      <c r="C2315" s="24"/>
      <c r="I2315" s="24"/>
      <c r="J2315" s="24"/>
    </row>
    <row r="2316" spans="1:10">
      <c r="A2316" s="24"/>
      <c r="B2316" s="24"/>
      <c r="C2316" s="24"/>
      <c r="I2316" s="24"/>
      <c r="J2316" s="24"/>
    </row>
    <row r="2317" spans="1:10">
      <c r="A2317" s="24"/>
      <c r="B2317" s="24"/>
      <c r="C2317" s="24"/>
      <c r="I2317" s="24"/>
      <c r="J2317" s="24"/>
    </row>
    <row r="2318" spans="1:10">
      <c r="A2318" s="24"/>
      <c r="B2318" s="24"/>
      <c r="C2318" s="24"/>
      <c r="I2318" s="24"/>
      <c r="J2318" s="24"/>
    </row>
    <row r="2319" spans="1:10">
      <c r="A2319" s="24"/>
      <c r="B2319" s="24"/>
      <c r="C2319" s="24"/>
      <c r="I2319" s="24"/>
      <c r="J2319" s="24"/>
    </row>
    <row r="2320" spans="1:10">
      <c r="A2320" s="24"/>
      <c r="B2320" s="24"/>
      <c r="C2320" s="24"/>
      <c r="I2320" s="24"/>
      <c r="J2320" s="24"/>
    </row>
    <row r="2321" spans="1:10">
      <c r="A2321" s="24"/>
      <c r="B2321" s="24"/>
      <c r="C2321" s="24"/>
      <c r="I2321" s="24"/>
      <c r="J2321" s="24"/>
    </row>
    <row r="2322" spans="1:10">
      <c r="A2322" s="24"/>
      <c r="B2322" s="24"/>
      <c r="C2322" s="24"/>
      <c r="I2322" s="24"/>
      <c r="J2322" s="24"/>
    </row>
    <row r="2323" spans="1:10">
      <c r="A2323" s="24"/>
      <c r="B2323" s="24"/>
      <c r="C2323" s="24"/>
      <c r="I2323" s="24"/>
      <c r="J2323" s="24"/>
    </row>
    <row r="2324" spans="1:10">
      <c r="A2324" s="24"/>
      <c r="B2324" s="24"/>
      <c r="C2324" s="24"/>
      <c r="I2324" s="24"/>
      <c r="J2324" s="24"/>
    </row>
    <row r="2325" spans="1:10">
      <c r="A2325" s="24"/>
      <c r="B2325" s="24"/>
      <c r="C2325" s="24"/>
      <c r="I2325" s="24"/>
      <c r="J2325" s="24"/>
    </row>
    <row r="2326" spans="1:10">
      <c r="A2326" s="24"/>
      <c r="B2326" s="24"/>
      <c r="C2326" s="24"/>
      <c r="I2326" s="24"/>
      <c r="J2326" s="24"/>
    </row>
    <row r="2327" spans="1:10">
      <c r="A2327" s="24"/>
      <c r="B2327" s="24"/>
      <c r="C2327" s="24"/>
      <c r="I2327" s="24"/>
      <c r="J2327" s="24"/>
    </row>
    <row r="2328" spans="1:10">
      <c r="A2328" s="24"/>
      <c r="B2328" s="24"/>
      <c r="C2328" s="24"/>
      <c r="I2328" s="24"/>
      <c r="J2328" s="24"/>
    </row>
    <row r="2329" spans="1:10">
      <c r="A2329" s="24"/>
      <c r="B2329" s="24"/>
      <c r="C2329" s="24"/>
      <c r="I2329" s="24"/>
      <c r="J2329" s="24"/>
    </row>
    <row r="2330" spans="1:10">
      <c r="A2330" s="24"/>
      <c r="B2330" s="24"/>
      <c r="C2330" s="24"/>
      <c r="I2330" s="24"/>
      <c r="J2330" s="24"/>
    </row>
    <row r="2331" spans="1:10">
      <c r="A2331" s="24"/>
      <c r="B2331" s="24"/>
      <c r="C2331" s="24"/>
      <c r="I2331" s="24"/>
      <c r="J2331" s="24"/>
    </row>
    <row r="2332" spans="1:10">
      <c r="A2332" s="24"/>
      <c r="B2332" s="24"/>
      <c r="C2332" s="24"/>
      <c r="I2332" s="24"/>
      <c r="J2332" s="24"/>
    </row>
    <row r="2333" spans="1:10">
      <c r="A2333" s="24"/>
      <c r="B2333" s="24"/>
      <c r="C2333" s="24"/>
      <c r="I2333" s="24"/>
      <c r="J2333" s="24"/>
    </row>
    <row r="2334" spans="1:10">
      <c r="A2334" s="24"/>
      <c r="B2334" s="24"/>
      <c r="C2334" s="24"/>
      <c r="I2334" s="24"/>
      <c r="J2334" s="24"/>
    </row>
    <row r="2335" spans="1:10">
      <c r="A2335" s="24"/>
      <c r="B2335" s="24"/>
      <c r="C2335" s="24"/>
      <c r="I2335" s="24"/>
      <c r="J2335" s="24"/>
    </row>
    <row r="2336" spans="1:10">
      <c r="A2336" s="24"/>
      <c r="B2336" s="24"/>
      <c r="C2336" s="24"/>
      <c r="I2336" s="24"/>
      <c r="J2336" s="24"/>
    </row>
    <row r="2337" spans="1:10">
      <c r="A2337" s="24"/>
      <c r="B2337" s="24"/>
      <c r="C2337" s="24"/>
      <c r="I2337" s="24"/>
      <c r="J2337" s="24"/>
    </row>
    <row r="2338" spans="1:10">
      <c r="A2338" s="24"/>
      <c r="B2338" s="24"/>
      <c r="C2338" s="24"/>
      <c r="I2338" s="24"/>
      <c r="J2338" s="24"/>
    </row>
    <row r="2339" spans="1:10">
      <c r="A2339" s="24"/>
      <c r="B2339" s="24"/>
      <c r="C2339" s="24"/>
      <c r="I2339" s="24"/>
      <c r="J2339" s="24"/>
    </row>
    <row r="2340" spans="1:10">
      <c r="A2340" s="24"/>
      <c r="B2340" s="24"/>
      <c r="C2340" s="24"/>
      <c r="I2340" s="24"/>
      <c r="J2340" s="24"/>
    </row>
    <row r="2341" spans="1:10">
      <c r="A2341" s="24"/>
      <c r="B2341" s="24"/>
      <c r="C2341" s="24"/>
      <c r="I2341" s="24"/>
      <c r="J2341" s="24"/>
    </row>
    <row r="2342" spans="1:10">
      <c r="A2342" s="24"/>
      <c r="B2342" s="24"/>
      <c r="C2342" s="24"/>
      <c r="I2342" s="24"/>
      <c r="J2342" s="24"/>
    </row>
    <row r="2343" spans="1:10">
      <c r="A2343" s="24"/>
      <c r="B2343" s="24"/>
      <c r="C2343" s="24"/>
      <c r="I2343" s="24"/>
      <c r="J2343" s="24"/>
    </row>
    <row r="2344" spans="1:10">
      <c r="A2344" s="24"/>
      <c r="B2344" s="24"/>
      <c r="C2344" s="24"/>
      <c r="I2344" s="24"/>
      <c r="J2344" s="24"/>
    </row>
    <row r="2345" spans="1:10">
      <c r="A2345" s="24"/>
      <c r="B2345" s="24"/>
      <c r="C2345" s="24"/>
      <c r="I2345" s="24"/>
      <c r="J2345" s="24"/>
    </row>
    <row r="2346" spans="1:10">
      <c r="A2346" s="24"/>
      <c r="B2346" s="24"/>
      <c r="C2346" s="24"/>
      <c r="I2346" s="24"/>
      <c r="J2346" s="24"/>
    </row>
    <row r="2347" spans="1:10">
      <c r="A2347" s="24"/>
      <c r="B2347" s="24"/>
      <c r="C2347" s="24"/>
      <c r="I2347" s="24"/>
      <c r="J2347" s="24"/>
    </row>
    <row r="2348" spans="1:10">
      <c r="A2348" s="24"/>
      <c r="B2348" s="24"/>
      <c r="C2348" s="24"/>
      <c r="I2348" s="24"/>
      <c r="J2348" s="24"/>
    </row>
    <row r="2349" spans="1:10">
      <c r="A2349" s="24"/>
      <c r="B2349" s="24"/>
      <c r="C2349" s="24"/>
      <c r="I2349" s="24"/>
      <c r="J2349" s="24"/>
    </row>
    <row r="2350" spans="1:10">
      <c r="A2350" s="24"/>
      <c r="B2350" s="24"/>
      <c r="C2350" s="24"/>
      <c r="I2350" s="24"/>
      <c r="J2350" s="24"/>
    </row>
    <row r="2351" spans="1:10">
      <c r="A2351" s="24"/>
      <c r="B2351" s="24"/>
      <c r="C2351" s="24"/>
      <c r="I2351" s="24"/>
      <c r="J2351" s="24"/>
    </row>
    <row r="2352" spans="1:10">
      <c r="A2352" s="24"/>
      <c r="B2352" s="24"/>
      <c r="C2352" s="24"/>
      <c r="I2352" s="24"/>
      <c r="J2352" s="24"/>
    </row>
    <row r="2353" spans="1:10">
      <c r="A2353" s="24"/>
      <c r="B2353" s="24"/>
      <c r="C2353" s="24"/>
      <c r="I2353" s="24"/>
      <c r="J2353" s="24"/>
    </row>
    <row r="2354" spans="1:10">
      <c r="A2354" s="24"/>
      <c r="B2354" s="24"/>
      <c r="C2354" s="24"/>
      <c r="I2354" s="24"/>
      <c r="J2354" s="24"/>
    </row>
    <row r="2355" spans="1:10">
      <c r="A2355" s="24"/>
      <c r="B2355" s="24"/>
      <c r="C2355" s="24"/>
      <c r="I2355" s="24"/>
      <c r="J2355" s="24"/>
    </row>
    <row r="2356" spans="1:10">
      <c r="A2356" s="24"/>
      <c r="B2356" s="24"/>
      <c r="C2356" s="24"/>
      <c r="I2356" s="24"/>
      <c r="J2356" s="24"/>
    </row>
    <row r="2357" spans="1:10">
      <c r="A2357" s="24"/>
      <c r="B2357" s="24"/>
      <c r="C2357" s="24"/>
      <c r="I2357" s="24"/>
      <c r="J2357" s="24"/>
    </row>
    <row r="2358" spans="1:10">
      <c r="A2358" s="24"/>
      <c r="B2358" s="24"/>
      <c r="C2358" s="24"/>
      <c r="I2358" s="24"/>
      <c r="J2358" s="24"/>
    </row>
    <row r="2359" spans="1:10">
      <c r="A2359" s="24"/>
      <c r="B2359" s="24"/>
      <c r="C2359" s="24"/>
      <c r="I2359" s="24"/>
      <c r="J2359" s="24"/>
    </row>
    <row r="2360" spans="1:10">
      <c r="A2360" s="24"/>
      <c r="B2360" s="24"/>
      <c r="C2360" s="24"/>
      <c r="I2360" s="24"/>
      <c r="J2360" s="24"/>
    </row>
    <row r="2361" spans="1:10">
      <c r="A2361" s="24"/>
      <c r="B2361" s="24"/>
      <c r="C2361" s="24"/>
      <c r="I2361" s="24"/>
      <c r="J2361" s="24"/>
    </row>
    <row r="2362" spans="1:10">
      <c r="A2362" s="24"/>
      <c r="B2362" s="24"/>
      <c r="C2362" s="24"/>
      <c r="I2362" s="24"/>
      <c r="J2362" s="24"/>
    </row>
    <row r="2363" spans="1:10">
      <c r="A2363" s="24"/>
      <c r="B2363" s="24"/>
      <c r="C2363" s="24"/>
      <c r="I2363" s="24"/>
      <c r="J2363" s="24"/>
    </row>
    <row r="2364" spans="1:10">
      <c r="A2364" s="24"/>
      <c r="B2364" s="24"/>
      <c r="C2364" s="24"/>
      <c r="I2364" s="24"/>
      <c r="J2364" s="24"/>
    </row>
    <row r="2365" spans="1:10">
      <c r="A2365" s="24"/>
      <c r="B2365" s="24"/>
      <c r="C2365" s="24"/>
      <c r="I2365" s="24"/>
      <c r="J2365" s="24"/>
    </row>
    <row r="2366" spans="1:10">
      <c r="A2366" s="24"/>
      <c r="B2366" s="24"/>
      <c r="C2366" s="24"/>
      <c r="I2366" s="24"/>
      <c r="J2366" s="24"/>
    </row>
    <row r="2367" spans="1:10">
      <c r="A2367" s="24"/>
      <c r="B2367" s="24"/>
      <c r="C2367" s="24"/>
      <c r="I2367" s="24"/>
      <c r="J2367" s="24"/>
    </row>
    <row r="2368" spans="1:10">
      <c r="A2368" s="24"/>
      <c r="B2368" s="24"/>
      <c r="C2368" s="24"/>
      <c r="I2368" s="24"/>
      <c r="J2368" s="24"/>
    </row>
    <row r="2369" spans="1:10">
      <c r="A2369" s="24"/>
      <c r="B2369" s="24"/>
      <c r="C2369" s="24"/>
      <c r="I2369" s="24"/>
      <c r="J2369" s="24"/>
    </row>
    <row r="2370" spans="1:10">
      <c r="A2370" s="24"/>
      <c r="B2370" s="24"/>
      <c r="C2370" s="24"/>
      <c r="I2370" s="24"/>
      <c r="J2370" s="24"/>
    </row>
    <row r="2371" spans="1:10">
      <c r="A2371" s="24"/>
      <c r="B2371" s="24"/>
      <c r="C2371" s="24"/>
      <c r="I2371" s="24"/>
      <c r="J2371" s="24"/>
    </row>
    <row r="2372" spans="1:10">
      <c r="A2372" s="24"/>
      <c r="B2372" s="24"/>
      <c r="C2372" s="24"/>
      <c r="I2372" s="24"/>
      <c r="J2372" s="24"/>
    </row>
    <row r="2373" spans="1:10">
      <c r="A2373" s="24"/>
      <c r="B2373" s="24"/>
      <c r="C2373" s="24"/>
      <c r="I2373" s="24"/>
      <c r="J2373" s="24"/>
    </row>
    <row r="2374" spans="1:10">
      <c r="A2374" s="24"/>
      <c r="B2374" s="24"/>
      <c r="C2374" s="24"/>
      <c r="I2374" s="24"/>
      <c r="J2374" s="24"/>
    </row>
    <row r="2375" spans="1:10">
      <c r="A2375" s="24"/>
      <c r="B2375" s="24"/>
      <c r="C2375" s="24"/>
      <c r="I2375" s="24"/>
      <c r="J2375" s="24"/>
    </row>
    <row r="2376" spans="1:10">
      <c r="A2376" s="24"/>
      <c r="B2376" s="24"/>
      <c r="C2376" s="24"/>
      <c r="I2376" s="24"/>
      <c r="J2376" s="24"/>
    </row>
    <row r="2377" spans="1:10">
      <c r="A2377" s="24"/>
      <c r="B2377" s="24"/>
      <c r="C2377" s="24"/>
      <c r="I2377" s="24"/>
      <c r="J2377" s="24"/>
    </row>
    <row r="2378" spans="1:10">
      <c r="A2378" s="24"/>
      <c r="B2378" s="24"/>
      <c r="C2378" s="24"/>
      <c r="I2378" s="24"/>
      <c r="J2378" s="24"/>
    </row>
    <row r="2379" spans="1:10">
      <c r="A2379" s="24"/>
      <c r="B2379" s="24"/>
      <c r="C2379" s="24"/>
      <c r="I2379" s="24"/>
      <c r="J2379" s="24"/>
    </row>
    <row r="2380" spans="1:10">
      <c r="A2380" s="24"/>
      <c r="B2380" s="24"/>
      <c r="C2380" s="24"/>
      <c r="I2380" s="24"/>
      <c r="J2380" s="24"/>
    </row>
    <row r="2381" spans="1:10">
      <c r="A2381" s="24"/>
      <c r="B2381" s="24"/>
      <c r="C2381" s="24"/>
      <c r="I2381" s="24"/>
      <c r="J2381" s="24"/>
    </row>
    <row r="2382" spans="1:10">
      <c r="A2382" s="24"/>
      <c r="B2382" s="24"/>
      <c r="C2382" s="24"/>
      <c r="I2382" s="24"/>
      <c r="J2382" s="24"/>
    </row>
    <row r="2383" spans="1:10">
      <c r="A2383" s="24"/>
      <c r="B2383" s="24"/>
      <c r="C2383" s="24"/>
      <c r="I2383" s="24"/>
      <c r="J2383" s="24"/>
    </row>
    <row r="2384" spans="1:10">
      <c r="A2384" s="24"/>
      <c r="B2384" s="24"/>
      <c r="C2384" s="24"/>
      <c r="I2384" s="24"/>
      <c r="J2384" s="24"/>
    </row>
    <row r="2385" spans="1:10">
      <c r="A2385" s="24"/>
      <c r="B2385" s="24"/>
      <c r="C2385" s="24"/>
      <c r="I2385" s="24"/>
      <c r="J2385" s="24"/>
    </row>
    <row r="2386" spans="1:10">
      <c r="A2386" s="24"/>
      <c r="B2386" s="24"/>
      <c r="C2386" s="24"/>
      <c r="I2386" s="24"/>
      <c r="J2386" s="24"/>
    </row>
    <row r="2387" spans="1:10">
      <c r="A2387" s="24"/>
      <c r="B2387" s="24"/>
      <c r="C2387" s="24"/>
      <c r="I2387" s="24"/>
      <c r="J2387" s="24"/>
    </row>
    <row r="2388" spans="1:10">
      <c r="A2388" s="24"/>
      <c r="B2388" s="24"/>
      <c r="C2388" s="24"/>
      <c r="I2388" s="24"/>
      <c r="J2388" s="24"/>
    </row>
    <row r="2389" spans="1:10">
      <c r="A2389" s="24"/>
      <c r="B2389" s="24"/>
      <c r="C2389" s="24"/>
      <c r="I2389" s="24"/>
      <c r="J2389" s="24"/>
    </row>
    <row r="2390" spans="1:10">
      <c r="A2390" s="24"/>
      <c r="B2390" s="24"/>
      <c r="C2390" s="24"/>
      <c r="I2390" s="24"/>
      <c r="J2390" s="24"/>
    </row>
    <row r="2391" spans="1:10">
      <c r="A2391" s="24"/>
      <c r="B2391" s="24"/>
      <c r="C2391" s="24"/>
      <c r="I2391" s="24"/>
      <c r="J2391" s="24"/>
    </row>
    <row r="2392" spans="1:10">
      <c r="A2392" s="24"/>
      <c r="B2392" s="24"/>
      <c r="C2392" s="24"/>
      <c r="I2392" s="24"/>
      <c r="J2392" s="24"/>
    </row>
    <row r="2393" spans="1:10">
      <c r="A2393" s="24"/>
      <c r="B2393" s="24"/>
      <c r="C2393" s="24"/>
      <c r="I2393" s="24"/>
      <c r="J2393" s="24"/>
    </row>
    <row r="2394" spans="1:10">
      <c r="A2394" s="24"/>
      <c r="B2394" s="24"/>
      <c r="C2394" s="24"/>
      <c r="I2394" s="24"/>
      <c r="J2394" s="24"/>
    </row>
    <row r="2395" spans="1:10">
      <c r="A2395" s="24"/>
      <c r="B2395" s="24"/>
      <c r="C2395" s="24"/>
      <c r="I2395" s="24"/>
      <c r="J2395" s="24"/>
    </row>
    <row r="2396" spans="1:10">
      <c r="A2396" s="24"/>
      <c r="B2396" s="24"/>
      <c r="C2396" s="24"/>
      <c r="I2396" s="24"/>
      <c r="J2396" s="24"/>
    </row>
    <row r="2397" spans="1:10">
      <c r="A2397" s="24"/>
      <c r="B2397" s="24"/>
      <c r="C2397" s="24"/>
      <c r="I2397" s="24"/>
      <c r="J2397" s="24"/>
    </row>
    <row r="2398" spans="1:10">
      <c r="A2398" s="24"/>
      <c r="B2398" s="24"/>
      <c r="C2398" s="24"/>
      <c r="I2398" s="24"/>
      <c r="J2398" s="24"/>
    </row>
    <row r="2399" spans="1:10">
      <c r="A2399" s="24"/>
      <c r="B2399" s="24"/>
      <c r="C2399" s="24"/>
      <c r="I2399" s="24"/>
      <c r="J2399" s="24"/>
    </row>
    <row r="2400" spans="1:10">
      <c r="A2400" s="24"/>
      <c r="B2400" s="24"/>
      <c r="C2400" s="24"/>
      <c r="I2400" s="24"/>
      <c r="J2400" s="24"/>
    </row>
    <row r="2401" spans="1:10">
      <c r="A2401" s="24"/>
      <c r="B2401" s="24"/>
      <c r="C2401" s="24"/>
      <c r="I2401" s="24"/>
      <c r="J2401" s="24"/>
    </row>
    <row r="2402" spans="1:10">
      <c r="A2402" s="24"/>
      <c r="B2402" s="24"/>
      <c r="C2402" s="24"/>
      <c r="I2402" s="24"/>
      <c r="J2402" s="24"/>
    </row>
    <row r="2403" spans="1:10">
      <c r="A2403" s="24"/>
      <c r="B2403" s="24"/>
      <c r="C2403" s="24"/>
      <c r="I2403" s="24"/>
      <c r="J2403" s="24"/>
    </row>
    <row r="2404" spans="1:10">
      <c r="A2404" s="24"/>
      <c r="B2404" s="24"/>
      <c r="C2404" s="24"/>
      <c r="I2404" s="24"/>
      <c r="J2404" s="24"/>
    </row>
    <row r="2405" spans="1:10">
      <c r="A2405" s="24"/>
      <c r="B2405" s="24"/>
      <c r="C2405" s="24"/>
      <c r="I2405" s="24"/>
      <c r="J2405" s="24"/>
    </row>
    <row r="2406" spans="1:10">
      <c r="A2406" s="24"/>
      <c r="B2406" s="24"/>
      <c r="C2406" s="24"/>
      <c r="I2406" s="24"/>
      <c r="J2406" s="24"/>
    </row>
    <row r="2407" spans="1:10">
      <c r="A2407" s="24"/>
      <c r="B2407" s="24"/>
      <c r="C2407" s="24"/>
      <c r="I2407" s="24"/>
      <c r="J2407" s="24"/>
    </row>
    <row r="2408" spans="1:10">
      <c r="A2408" s="24"/>
      <c r="B2408" s="24"/>
      <c r="C2408" s="24"/>
      <c r="I2408" s="24"/>
      <c r="J2408" s="24"/>
    </row>
    <row r="2409" spans="1:10">
      <c r="A2409" s="24"/>
      <c r="B2409" s="24"/>
      <c r="C2409" s="24"/>
      <c r="I2409" s="24"/>
      <c r="J2409" s="24"/>
    </row>
    <row r="2410" spans="1:10">
      <c r="A2410" s="24"/>
      <c r="B2410" s="24"/>
      <c r="C2410" s="24"/>
      <c r="I2410" s="24"/>
      <c r="J2410" s="24"/>
    </row>
    <row r="2411" spans="1:10">
      <c r="A2411" s="24"/>
      <c r="B2411" s="24"/>
      <c r="C2411" s="24"/>
      <c r="I2411" s="24"/>
      <c r="J2411" s="24"/>
    </row>
    <row r="2412" spans="1:10">
      <c r="A2412" s="24"/>
      <c r="B2412" s="24"/>
      <c r="C2412" s="24"/>
      <c r="I2412" s="24"/>
      <c r="J2412" s="24"/>
    </row>
    <row r="2413" spans="1:10">
      <c r="A2413" s="24"/>
      <c r="B2413" s="24"/>
      <c r="C2413" s="24"/>
      <c r="I2413" s="24"/>
      <c r="J2413" s="24"/>
    </row>
    <row r="2414" spans="1:10">
      <c r="A2414" s="24"/>
      <c r="B2414" s="24"/>
      <c r="C2414" s="24"/>
      <c r="I2414" s="24"/>
      <c r="J2414" s="24"/>
    </row>
    <row r="2415" spans="1:10">
      <c r="A2415" s="24"/>
      <c r="B2415" s="24"/>
      <c r="C2415" s="24"/>
      <c r="I2415" s="24"/>
      <c r="J2415" s="24"/>
    </row>
    <row r="2416" spans="1:10">
      <c r="A2416" s="24"/>
      <c r="B2416" s="24"/>
      <c r="C2416" s="24"/>
      <c r="I2416" s="24"/>
      <c r="J2416" s="24"/>
    </row>
    <row r="2417" spans="1:10">
      <c r="A2417" s="24"/>
      <c r="B2417" s="24"/>
      <c r="C2417" s="24"/>
      <c r="I2417" s="24"/>
      <c r="J2417" s="24"/>
    </row>
    <row r="2418" spans="1:10">
      <c r="A2418" s="24"/>
      <c r="B2418" s="24"/>
      <c r="C2418" s="24"/>
      <c r="I2418" s="24"/>
      <c r="J2418" s="24"/>
    </row>
    <row r="2419" spans="1:10">
      <c r="A2419" s="24"/>
      <c r="B2419" s="24"/>
      <c r="C2419" s="24"/>
      <c r="I2419" s="24"/>
      <c r="J2419" s="24"/>
    </row>
    <row r="2420" spans="1:10">
      <c r="A2420" s="24"/>
      <c r="B2420" s="24"/>
      <c r="C2420" s="24"/>
      <c r="I2420" s="24"/>
      <c r="J2420" s="24"/>
    </row>
    <row r="2421" spans="1:10">
      <c r="A2421" s="24"/>
      <c r="B2421" s="24"/>
      <c r="C2421" s="24"/>
      <c r="I2421" s="24"/>
      <c r="J2421" s="24"/>
    </row>
    <row r="2422" spans="1:10">
      <c r="A2422" s="24"/>
      <c r="B2422" s="24"/>
      <c r="C2422" s="24"/>
      <c r="I2422" s="24"/>
      <c r="J2422" s="24"/>
    </row>
    <row r="2423" spans="1:10">
      <c r="A2423" s="24"/>
      <c r="B2423" s="24"/>
      <c r="C2423" s="24"/>
      <c r="I2423" s="24"/>
      <c r="J2423" s="24"/>
    </row>
    <row r="2424" spans="1:10">
      <c r="A2424" s="24"/>
      <c r="B2424" s="24"/>
      <c r="C2424" s="24"/>
      <c r="I2424" s="24"/>
      <c r="J2424" s="24"/>
    </row>
    <row r="2425" spans="1:10">
      <c r="A2425" s="24"/>
      <c r="B2425" s="24"/>
      <c r="C2425" s="24"/>
      <c r="I2425" s="24"/>
      <c r="J2425" s="24"/>
    </row>
    <row r="2426" spans="1:10">
      <c r="A2426" s="24"/>
      <c r="B2426" s="24"/>
      <c r="C2426" s="24"/>
      <c r="I2426" s="24"/>
      <c r="J2426" s="24"/>
    </row>
    <row r="2427" spans="1:10">
      <c r="A2427" s="24"/>
      <c r="B2427" s="24"/>
      <c r="C2427" s="24"/>
      <c r="I2427" s="24"/>
      <c r="J2427" s="24"/>
    </row>
    <row r="2428" spans="1:10">
      <c r="A2428" s="24"/>
      <c r="B2428" s="24"/>
      <c r="C2428" s="24"/>
      <c r="I2428" s="24"/>
      <c r="J2428" s="24"/>
    </row>
    <row r="2429" spans="1:10">
      <c r="A2429" s="24"/>
      <c r="B2429" s="24"/>
      <c r="C2429" s="24"/>
      <c r="I2429" s="24"/>
      <c r="J2429" s="24"/>
    </row>
    <row r="2430" spans="1:10">
      <c r="A2430" s="24"/>
      <c r="B2430" s="24"/>
      <c r="C2430" s="24"/>
      <c r="I2430" s="24"/>
      <c r="J2430" s="24"/>
    </row>
    <row r="2431" spans="1:10">
      <c r="A2431" s="24"/>
      <c r="B2431" s="24"/>
      <c r="C2431" s="24"/>
      <c r="I2431" s="24"/>
      <c r="J2431" s="24"/>
    </row>
    <row r="2432" spans="1:10">
      <c r="A2432" s="24"/>
      <c r="B2432" s="24"/>
      <c r="C2432" s="24"/>
      <c r="I2432" s="24"/>
      <c r="J2432" s="24"/>
    </row>
    <row r="2433" spans="1:10">
      <c r="A2433" s="24"/>
      <c r="B2433" s="24"/>
      <c r="C2433" s="24"/>
      <c r="I2433" s="24"/>
      <c r="J2433" s="24"/>
    </row>
    <row r="2434" spans="1:10">
      <c r="A2434" s="24"/>
      <c r="B2434" s="24"/>
      <c r="C2434" s="24"/>
      <c r="I2434" s="24"/>
      <c r="J2434" s="24"/>
    </row>
    <row r="2435" spans="1:10">
      <c r="A2435" s="24"/>
      <c r="B2435" s="24"/>
      <c r="C2435" s="24"/>
      <c r="I2435" s="24"/>
      <c r="J2435" s="24"/>
    </row>
    <row r="2436" spans="1:10">
      <c r="A2436" s="24"/>
      <c r="B2436" s="24"/>
      <c r="C2436" s="24"/>
      <c r="I2436" s="24"/>
      <c r="J2436" s="24"/>
    </row>
    <row r="2437" spans="1:10">
      <c r="A2437" s="24"/>
      <c r="B2437" s="24"/>
      <c r="C2437" s="24"/>
      <c r="I2437" s="24"/>
      <c r="J2437" s="24"/>
    </row>
    <row r="2438" spans="1:10">
      <c r="A2438" s="24"/>
      <c r="B2438" s="24"/>
      <c r="C2438" s="24"/>
      <c r="I2438" s="24"/>
      <c r="J2438" s="24"/>
    </row>
    <row r="2439" spans="1:10">
      <c r="A2439" s="24"/>
      <c r="B2439" s="24"/>
      <c r="C2439" s="24"/>
      <c r="I2439" s="24"/>
      <c r="J2439" s="24"/>
    </row>
    <row r="2440" spans="1:10">
      <c r="A2440" s="24"/>
      <c r="B2440" s="24"/>
      <c r="C2440" s="24"/>
      <c r="I2440" s="24"/>
      <c r="J2440" s="24"/>
    </row>
    <row r="2441" spans="1:10">
      <c r="A2441" s="24"/>
      <c r="B2441" s="24"/>
      <c r="C2441" s="24"/>
      <c r="I2441" s="24"/>
      <c r="J2441" s="24"/>
    </row>
    <row r="2442" spans="1:10">
      <c r="A2442" s="24"/>
      <c r="B2442" s="24"/>
      <c r="C2442" s="24"/>
      <c r="I2442" s="24"/>
      <c r="J2442" s="24"/>
    </row>
    <row r="2443" spans="1:10">
      <c r="A2443" s="24"/>
      <c r="B2443" s="24"/>
      <c r="C2443" s="24"/>
      <c r="I2443" s="24"/>
      <c r="J2443" s="24"/>
    </row>
    <row r="2444" spans="1:10">
      <c r="A2444" s="24"/>
      <c r="B2444" s="24"/>
      <c r="C2444" s="24"/>
      <c r="I2444" s="24"/>
      <c r="J2444" s="24"/>
    </row>
    <row r="2445" spans="1:10">
      <c r="A2445" s="24"/>
      <c r="B2445" s="24"/>
      <c r="C2445" s="24"/>
      <c r="I2445" s="24"/>
      <c r="J2445" s="24"/>
    </row>
    <row r="2446" spans="1:10">
      <c r="A2446" s="24"/>
      <c r="B2446" s="24"/>
      <c r="C2446" s="24"/>
      <c r="I2446" s="24"/>
      <c r="J2446" s="24"/>
    </row>
    <row r="2447" spans="1:10">
      <c r="A2447" s="24"/>
      <c r="B2447" s="24"/>
      <c r="C2447" s="24"/>
      <c r="I2447" s="24"/>
      <c r="J2447" s="24"/>
    </row>
    <row r="2448" spans="1:10">
      <c r="A2448" s="24"/>
      <c r="B2448" s="24"/>
      <c r="C2448" s="24"/>
      <c r="I2448" s="24"/>
      <c r="J2448" s="24"/>
    </row>
    <row r="2449" spans="1:10">
      <c r="A2449" s="24"/>
      <c r="B2449" s="24"/>
      <c r="C2449" s="24"/>
      <c r="I2449" s="24"/>
      <c r="J2449" s="24"/>
    </row>
    <row r="2450" spans="1:10">
      <c r="A2450" s="24"/>
      <c r="B2450" s="24"/>
      <c r="C2450" s="24"/>
      <c r="I2450" s="24"/>
      <c r="J2450" s="24"/>
    </row>
    <row r="2451" spans="1:10">
      <c r="A2451" s="24"/>
      <c r="B2451" s="24"/>
      <c r="C2451" s="24"/>
      <c r="I2451" s="24"/>
      <c r="J2451" s="24"/>
    </row>
    <row r="2452" spans="1:10">
      <c r="A2452" s="24"/>
      <c r="B2452" s="24"/>
      <c r="C2452" s="24"/>
      <c r="I2452" s="24"/>
      <c r="J2452" s="24"/>
    </row>
    <row r="2453" spans="1:10">
      <c r="A2453" s="24"/>
      <c r="B2453" s="24"/>
      <c r="C2453" s="24"/>
      <c r="I2453" s="24"/>
      <c r="J2453" s="24"/>
    </row>
    <row r="2454" spans="1:10">
      <c r="A2454" s="24"/>
      <c r="B2454" s="24"/>
      <c r="C2454" s="24"/>
      <c r="I2454" s="24"/>
      <c r="J2454" s="24"/>
    </row>
    <row r="2455" spans="1:10">
      <c r="A2455" s="24"/>
      <c r="B2455" s="24"/>
      <c r="C2455" s="24"/>
      <c r="I2455" s="24"/>
      <c r="J2455" s="24"/>
    </row>
    <row r="2456" spans="1:10">
      <c r="A2456" s="24"/>
      <c r="B2456" s="24"/>
      <c r="C2456" s="24"/>
      <c r="I2456" s="24"/>
      <c r="J2456" s="24"/>
    </row>
    <row r="2457" spans="1:10">
      <c r="A2457" s="24"/>
      <c r="B2457" s="24"/>
      <c r="C2457" s="24"/>
      <c r="I2457" s="24"/>
      <c r="J2457" s="24"/>
    </row>
    <row r="2458" spans="1:10">
      <c r="A2458" s="24"/>
      <c r="B2458" s="24"/>
      <c r="C2458" s="24"/>
      <c r="I2458" s="24"/>
      <c r="J2458" s="24"/>
    </row>
    <row r="2459" spans="1:10">
      <c r="A2459" s="24"/>
      <c r="B2459" s="24"/>
      <c r="C2459" s="24"/>
      <c r="I2459" s="24"/>
      <c r="J2459" s="24"/>
    </row>
    <row r="2460" spans="1:10">
      <c r="A2460" s="24"/>
      <c r="B2460" s="24"/>
      <c r="C2460" s="24"/>
      <c r="I2460" s="24"/>
      <c r="J2460" s="24"/>
    </row>
    <row r="2461" spans="1:10">
      <c r="A2461" s="24"/>
      <c r="B2461" s="24"/>
      <c r="C2461" s="24"/>
      <c r="I2461" s="24"/>
      <c r="J2461" s="24"/>
    </row>
    <row r="2462" spans="1:10">
      <c r="A2462" s="24"/>
      <c r="B2462" s="24"/>
      <c r="C2462" s="24"/>
      <c r="I2462" s="24"/>
      <c r="J2462" s="24"/>
    </row>
    <row r="2463" spans="1:10">
      <c r="A2463" s="24"/>
      <c r="B2463" s="24"/>
      <c r="C2463" s="24"/>
      <c r="I2463" s="24"/>
      <c r="J2463" s="24"/>
    </row>
    <row r="2464" spans="1:10">
      <c r="A2464" s="24"/>
      <c r="B2464" s="24"/>
      <c r="C2464" s="24"/>
      <c r="I2464" s="24"/>
      <c r="J2464" s="24"/>
    </row>
    <row r="2465" spans="1:10">
      <c r="A2465" s="24"/>
      <c r="B2465" s="24"/>
      <c r="C2465" s="24"/>
      <c r="I2465" s="24"/>
      <c r="J2465" s="24"/>
    </row>
    <row r="2466" spans="1:10">
      <c r="A2466" s="24"/>
      <c r="B2466" s="24"/>
      <c r="C2466" s="24"/>
      <c r="I2466" s="24"/>
      <c r="J2466" s="24"/>
    </row>
    <row r="2467" spans="1:10">
      <c r="A2467" s="24"/>
      <c r="B2467" s="24"/>
      <c r="C2467" s="24"/>
      <c r="I2467" s="24"/>
      <c r="J2467" s="24"/>
    </row>
    <row r="2468" spans="1:10">
      <c r="A2468" s="24"/>
      <c r="B2468" s="24"/>
      <c r="C2468" s="24"/>
      <c r="I2468" s="24"/>
      <c r="J2468" s="24"/>
    </row>
    <row r="2469" spans="1:10">
      <c r="A2469" s="24"/>
      <c r="B2469" s="24"/>
      <c r="C2469" s="24"/>
      <c r="I2469" s="24"/>
      <c r="J2469" s="24"/>
    </row>
    <row r="2470" spans="1:10">
      <c r="A2470" s="24"/>
      <c r="B2470" s="24"/>
      <c r="C2470" s="24"/>
      <c r="I2470" s="24"/>
      <c r="J2470" s="24"/>
    </row>
    <row r="2471" spans="1:10">
      <c r="A2471" s="24"/>
      <c r="B2471" s="24"/>
      <c r="C2471" s="24"/>
      <c r="I2471" s="24"/>
      <c r="J2471" s="24"/>
    </row>
    <row r="2472" spans="1:10">
      <c r="A2472" s="24"/>
      <c r="B2472" s="24"/>
      <c r="C2472" s="24"/>
      <c r="I2472" s="24"/>
      <c r="J2472" s="24"/>
    </row>
    <row r="2473" spans="1:10">
      <c r="A2473" s="24"/>
      <c r="B2473" s="24"/>
      <c r="C2473" s="24"/>
      <c r="I2473" s="24"/>
      <c r="J2473" s="24"/>
    </row>
    <row r="2474" spans="1:10">
      <c r="A2474" s="24"/>
      <c r="B2474" s="24"/>
      <c r="C2474" s="24"/>
      <c r="I2474" s="24"/>
      <c r="J2474" s="24"/>
    </row>
    <row r="2475" spans="1:10">
      <c r="A2475" s="24"/>
      <c r="B2475" s="24"/>
      <c r="C2475" s="24"/>
      <c r="I2475" s="24"/>
      <c r="J2475" s="24"/>
    </row>
    <row r="2476" spans="1:10">
      <c r="A2476" s="24"/>
      <c r="B2476" s="24"/>
      <c r="C2476" s="24"/>
      <c r="I2476" s="24"/>
      <c r="J2476" s="24"/>
    </row>
    <row r="2477" spans="1:10">
      <c r="A2477" s="24"/>
      <c r="B2477" s="24"/>
      <c r="C2477" s="24"/>
      <c r="I2477" s="24"/>
      <c r="J2477" s="24"/>
    </row>
    <row r="2478" spans="1:10">
      <c r="A2478" s="24"/>
      <c r="B2478" s="24"/>
      <c r="C2478" s="24"/>
      <c r="I2478" s="24"/>
      <c r="J2478" s="24"/>
    </row>
    <row r="2479" spans="1:10">
      <c r="A2479" s="24"/>
      <c r="B2479" s="24"/>
      <c r="C2479" s="24"/>
      <c r="I2479" s="24"/>
      <c r="J2479" s="24"/>
    </row>
    <row r="2480" spans="1:10">
      <c r="A2480" s="24"/>
      <c r="B2480" s="24"/>
      <c r="C2480" s="24"/>
      <c r="I2480" s="24"/>
      <c r="J2480" s="24"/>
    </row>
    <row r="2481" spans="1:10">
      <c r="A2481" s="24"/>
      <c r="B2481" s="24"/>
      <c r="C2481" s="24"/>
      <c r="I2481" s="24"/>
      <c r="J2481" s="24"/>
    </row>
    <row r="2482" spans="1:10">
      <c r="A2482" s="24"/>
      <c r="B2482" s="24"/>
      <c r="C2482" s="24"/>
      <c r="I2482" s="24"/>
      <c r="J2482" s="24"/>
    </row>
    <row r="2483" spans="1:10">
      <c r="A2483" s="24"/>
      <c r="B2483" s="24"/>
      <c r="C2483" s="24"/>
      <c r="I2483" s="24"/>
      <c r="J2483" s="24"/>
    </row>
    <row r="2484" spans="1:10">
      <c r="A2484" s="24"/>
      <c r="B2484" s="24"/>
      <c r="C2484" s="24"/>
      <c r="I2484" s="24"/>
      <c r="J2484" s="24"/>
    </row>
    <row r="2485" spans="1:10">
      <c r="A2485" s="24"/>
      <c r="B2485" s="24"/>
      <c r="C2485" s="24"/>
      <c r="I2485" s="24"/>
      <c r="J2485" s="24"/>
    </row>
    <row r="2486" spans="1:10">
      <c r="A2486" s="24"/>
      <c r="B2486" s="24"/>
      <c r="C2486" s="24"/>
      <c r="I2486" s="24"/>
      <c r="J2486" s="24"/>
    </row>
    <row r="2487" spans="1:10">
      <c r="A2487" s="24"/>
      <c r="B2487" s="24"/>
      <c r="C2487" s="24"/>
      <c r="I2487" s="24"/>
      <c r="J2487" s="24"/>
    </row>
    <row r="2488" spans="1:10">
      <c r="A2488" s="24"/>
      <c r="B2488" s="24"/>
      <c r="C2488" s="24"/>
      <c r="I2488" s="24"/>
      <c r="J2488" s="24"/>
    </row>
    <row r="2489" spans="1:10">
      <c r="A2489" s="24"/>
      <c r="B2489" s="24"/>
      <c r="C2489" s="24"/>
      <c r="I2489" s="24"/>
      <c r="J2489" s="24"/>
    </row>
    <row r="2490" spans="1:10">
      <c r="A2490" s="24"/>
      <c r="B2490" s="24"/>
      <c r="C2490" s="24"/>
      <c r="I2490" s="24"/>
      <c r="J2490" s="24"/>
    </row>
    <row r="2491" spans="1:10">
      <c r="A2491" s="24"/>
      <c r="B2491" s="24"/>
      <c r="C2491" s="24"/>
      <c r="I2491" s="24"/>
      <c r="J2491" s="24"/>
    </row>
    <row r="2492" spans="1:10">
      <c r="A2492" s="24"/>
      <c r="B2492" s="24"/>
      <c r="C2492" s="24"/>
      <c r="I2492" s="24"/>
      <c r="J2492" s="24"/>
    </row>
    <row r="2493" spans="1:10">
      <c r="A2493" s="24"/>
      <c r="B2493" s="24"/>
      <c r="C2493" s="24"/>
      <c r="I2493" s="24"/>
      <c r="J2493" s="24"/>
    </row>
    <row r="2494" spans="1:10">
      <c r="A2494" s="24"/>
      <c r="B2494" s="24"/>
      <c r="C2494" s="24"/>
      <c r="I2494" s="24"/>
      <c r="J2494" s="24"/>
    </row>
    <row r="2495" spans="1:10">
      <c r="A2495" s="24"/>
      <c r="B2495" s="24"/>
      <c r="C2495" s="24"/>
      <c r="I2495" s="24"/>
      <c r="J2495" s="24"/>
    </row>
    <row r="2496" spans="1:10">
      <c r="A2496" s="24"/>
      <c r="B2496" s="24"/>
      <c r="C2496" s="24"/>
      <c r="I2496" s="24"/>
      <c r="J2496" s="24"/>
    </row>
    <row r="2497" spans="1:10">
      <c r="A2497" s="24"/>
      <c r="B2497" s="24"/>
      <c r="C2497" s="24"/>
      <c r="I2497" s="24"/>
      <c r="J2497" s="24"/>
    </row>
    <row r="2498" spans="1:10">
      <c r="A2498" s="24"/>
      <c r="B2498" s="24"/>
      <c r="C2498" s="24"/>
      <c r="I2498" s="24"/>
      <c r="J2498" s="24"/>
    </row>
    <row r="2499" spans="1:10">
      <c r="A2499" s="24"/>
      <c r="B2499" s="24"/>
      <c r="C2499" s="24"/>
      <c r="I2499" s="24"/>
      <c r="J2499" s="24"/>
    </row>
    <row r="2500" spans="1:10">
      <c r="A2500" s="24"/>
      <c r="B2500" s="24"/>
      <c r="C2500" s="24"/>
      <c r="I2500" s="24"/>
      <c r="J2500" s="24"/>
    </row>
    <row r="2501" spans="1:10">
      <c r="A2501" s="24"/>
      <c r="B2501" s="24"/>
      <c r="C2501" s="24"/>
      <c r="I2501" s="24"/>
      <c r="J2501" s="24"/>
    </row>
    <row r="2502" spans="1:10">
      <c r="A2502" s="24"/>
      <c r="B2502" s="24"/>
      <c r="C2502" s="24"/>
      <c r="I2502" s="24"/>
      <c r="J2502" s="24"/>
    </row>
    <row r="2503" spans="1:10">
      <c r="A2503" s="24"/>
      <c r="B2503" s="24"/>
      <c r="C2503" s="24"/>
      <c r="I2503" s="24"/>
      <c r="J2503" s="24"/>
    </row>
    <row r="2504" spans="1:10">
      <c r="A2504" s="24"/>
      <c r="B2504" s="24"/>
      <c r="C2504" s="24"/>
      <c r="I2504" s="24"/>
      <c r="J2504" s="24"/>
    </row>
    <row r="2505" spans="1:10">
      <c r="A2505" s="24"/>
      <c r="B2505" s="24"/>
      <c r="C2505" s="24"/>
      <c r="I2505" s="24"/>
      <c r="J2505" s="24"/>
    </row>
    <row r="2506" spans="1:10">
      <c r="A2506" s="24"/>
      <c r="B2506" s="24"/>
      <c r="C2506" s="24"/>
      <c r="I2506" s="24"/>
      <c r="J2506" s="24"/>
    </row>
    <row r="2507" spans="1:10">
      <c r="A2507" s="24"/>
      <c r="B2507" s="24"/>
      <c r="C2507" s="24"/>
      <c r="I2507" s="24"/>
      <c r="J2507" s="24"/>
    </row>
    <row r="2508" spans="1:10">
      <c r="A2508" s="24"/>
      <c r="B2508" s="24"/>
      <c r="C2508" s="24"/>
      <c r="I2508" s="24"/>
      <c r="J2508" s="24"/>
    </row>
    <row r="2509" spans="1:10">
      <c r="A2509" s="24"/>
      <c r="B2509" s="24"/>
      <c r="C2509" s="24"/>
      <c r="I2509" s="24"/>
      <c r="J2509" s="24"/>
    </row>
    <row r="2510" spans="1:10">
      <c r="A2510" s="24"/>
      <c r="B2510" s="24"/>
      <c r="C2510" s="24"/>
      <c r="I2510" s="24"/>
      <c r="J2510" s="24"/>
    </row>
    <row r="2511" spans="1:10">
      <c r="A2511" s="24"/>
      <c r="B2511" s="24"/>
      <c r="C2511" s="24"/>
      <c r="I2511" s="24"/>
      <c r="J2511" s="24"/>
    </row>
    <row r="2512" spans="1:10">
      <c r="A2512" s="24"/>
      <c r="B2512" s="24"/>
      <c r="C2512" s="24"/>
      <c r="I2512" s="24"/>
      <c r="J2512" s="24"/>
    </row>
    <row r="2513" spans="1:10">
      <c r="A2513" s="24"/>
      <c r="B2513" s="24"/>
      <c r="C2513" s="24"/>
      <c r="I2513" s="24"/>
      <c r="J2513" s="24"/>
    </row>
    <row r="2514" spans="1:10">
      <c r="A2514" s="24"/>
      <c r="B2514" s="24"/>
      <c r="C2514" s="24"/>
      <c r="I2514" s="24"/>
      <c r="J2514" s="24"/>
    </row>
    <row r="2515" spans="1:10">
      <c r="A2515" s="24"/>
      <c r="B2515" s="24"/>
      <c r="C2515" s="24"/>
      <c r="I2515" s="24"/>
      <c r="J2515" s="24"/>
    </row>
    <row r="2516" spans="1:10">
      <c r="A2516" s="24"/>
      <c r="B2516" s="24"/>
      <c r="C2516" s="24"/>
      <c r="I2516" s="24"/>
      <c r="J2516" s="24"/>
    </row>
    <row r="2517" spans="1:10">
      <c r="A2517" s="24"/>
      <c r="B2517" s="24"/>
      <c r="C2517" s="24"/>
      <c r="I2517" s="24"/>
      <c r="J2517" s="24"/>
    </row>
    <row r="2518" spans="1:10">
      <c r="A2518" s="24"/>
      <c r="B2518" s="24"/>
      <c r="C2518" s="24"/>
      <c r="I2518" s="24"/>
      <c r="J2518" s="24"/>
    </row>
    <row r="2519" spans="1:10">
      <c r="A2519" s="24"/>
      <c r="B2519" s="24"/>
      <c r="C2519" s="24"/>
      <c r="I2519" s="24"/>
      <c r="J2519" s="24"/>
    </row>
    <row r="2520" spans="1:10">
      <c r="A2520" s="24"/>
      <c r="B2520" s="24"/>
      <c r="C2520" s="24"/>
      <c r="I2520" s="24"/>
      <c r="J2520" s="24"/>
    </row>
    <row r="2521" spans="1:10">
      <c r="A2521" s="24"/>
      <c r="B2521" s="24"/>
      <c r="C2521" s="24"/>
      <c r="I2521" s="24"/>
      <c r="J2521" s="24"/>
    </row>
    <row r="2522" spans="1:10">
      <c r="A2522" s="24"/>
      <c r="B2522" s="24"/>
      <c r="C2522" s="24"/>
      <c r="I2522" s="24"/>
      <c r="J2522" s="24"/>
    </row>
    <row r="2523" spans="1:10">
      <c r="A2523" s="24"/>
      <c r="B2523" s="24"/>
      <c r="C2523" s="24"/>
      <c r="I2523" s="24"/>
      <c r="J2523" s="24"/>
    </row>
    <row r="2524" spans="1:10">
      <c r="A2524" s="24"/>
      <c r="B2524" s="24"/>
      <c r="C2524" s="24"/>
      <c r="I2524" s="24"/>
      <c r="J2524" s="24"/>
    </row>
    <row r="2525" spans="1:10">
      <c r="A2525" s="24"/>
      <c r="B2525" s="24"/>
      <c r="C2525" s="24"/>
      <c r="I2525" s="24"/>
      <c r="J2525" s="24"/>
    </row>
    <row r="2526" spans="1:10">
      <c r="A2526" s="24"/>
      <c r="B2526" s="24"/>
      <c r="C2526" s="24"/>
      <c r="I2526" s="24"/>
      <c r="J2526" s="24"/>
    </row>
    <row r="2527" spans="1:10">
      <c r="A2527" s="24"/>
      <c r="B2527" s="24"/>
      <c r="C2527" s="24"/>
      <c r="I2527" s="24"/>
      <c r="J2527" s="24"/>
    </row>
    <row r="2528" spans="1:10">
      <c r="A2528" s="24"/>
      <c r="B2528" s="24"/>
      <c r="C2528" s="24"/>
      <c r="I2528" s="24"/>
      <c r="J2528" s="24"/>
    </row>
    <row r="2529" spans="1:10">
      <c r="A2529" s="24"/>
      <c r="B2529" s="24"/>
      <c r="C2529" s="24"/>
      <c r="I2529" s="24"/>
      <c r="J2529" s="24"/>
    </row>
    <row r="2530" spans="1:10">
      <c r="A2530" s="24"/>
      <c r="B2530" s="24"/>
      <c r="C2530" s="24"/>
      <c r="I2530" s="24"/>
      <c r="J2530" s="24"/>
    </row>
    <row r="2531" spans="1:10">
      <c r="A2531" s="24"/>
      <c r="B2531" s="24"/>
      <c r="C2531" s="24"/>
      <c r="I2531" s="24"/>
      <c r="J2531" s="24"/>
    </row>
    <row r="2532" spans="1:10">
      <c r="A2532" s="24"/>
      <c r="B2532" s="24"/>
      <c r="C2532" s="24"/>
      <c r="I2532" s="24"/>
      <c r="J2532" s="24"/>
    </row>
    <row r="2533" spans="1:10">
      <c r="A2533" s="24"/>
      <c r="B2533" s="24"/>
      <c r="C2533" s="24"/>
      <c r="I2533" s="24"/>
      <c r="J2533" s="24"/>
    </row>
    <row r="2534" spans="1:10">
      <c r="A2534" s="24"/>
      <c r="B2534" s="24"/>
      <c r="C2534" s="24"/>
      <c r="I2534" s="24"/>
      <c r="J2534" s="24"/>
    </row>
    <row r="2535" spans="1:10">
      <c r="A2535" s="24"/>
      <c r="B2535" s="24"/>
      <c r="C2535" s="24"/>
      <c r="I2535" s="24"/>
      <c r="J2535" s="24"/>
    </row>
    <row r="2536" spans="1:10">
      <c r="A2536" s="24"/>
      <c r="B2536" s="24"/>
      <c r="C2536" s="24"/>
      <c r="I2536" s="24"/>
      <c r="J2536" s="24"/>
    </row>
    <row r="2537" spans="1:10">
      <c r="A2537" s="24"/>
      <c r="B2537" s="24"/>
      <c r="C2537" s="24"/>
      <c r="I2537" s="24"/>
      <c r="J2537" s="24"/>
    </row>
    <row r="2538" spans="1:10">
      <c r="A2538" s="24"/>
      <c r="B2538" s="24"/>
      <c r="C2538" s="24"/>
      <c r="I2538" s="24"/>
      <c r="J2538" s="24"/>
    </row>
    <row r="2539" spans="1:10">
      <c r="A2539" s="24"/>
      <c r="B2539" s="24"/>
      <c r="C2539" s="24"/>
      <c r="I2539" s="24"/>
      <c r="J2539" s="24"/>
    </row>
    <row r="2540" spans="1:10">
      <c r="A2540" s="24"/>
      <c r="B2540" s="24"/>
      <c r="C2540" s="24"/>
      <c r="I2540" s="24"/>
      <c r="J2540" s="24"/>
    </row>
    <row r="2541" spans="1:10">
      <c r="A2541" s="24"/>
      <c r="B2541" s="24"/>
      <c r="C2541" s="24"/>
      <c r="I2541" s="24"/>
      <c r="J2541" s="24"/>
    </row>
    <row r="2542" spans="1:10">
      <c r="A2542" s="24"/>
      <c r="B2542" s="24"/>
      <c r="C2542" s="24"/>
      <c r="I2542" s="24"/>
      <c r="J2542" s="24"/>
    </row>
    <row r="2543" spans="1:10">
      <c r="A2543" s="24"/>
      <c r="B2543" s="24"/>
      <c r="C2543" s="24"/>
      <c r="I2543" s="24"/>
      <c r="J2543" s="24"/>
    </row>
    <row r="2544" spans="1:10">
      <c r="A2544" s="24"/>
      <c r="B2544" s="24"/>
      <c r="C2544" s="24"/>
      <c r="I2544" s="24"/>
      <c r="J2544" s="24"/>
    </row>
    <row r="2545" spans="1:10">
      <c r="A2545" s="24"/>
      <c r="B2545" s="24"/>
      <c r="C2545" s="24"/>
      <c r="I2545" s="24"/>
      <c r="J2545" s="24"/>
    </row>
    <row r="2546" spans="1:10">
      <c r="A2546" s="24"/>
      <c r="B2546" s="24"/>
      <c r="C2546" s="24"/>
      <c r="I2546" s="24"/>
      <c r="J2546" s="24"/>
    </row>
    <row r="2547" spans="1:10">
      <c r="A2547" s="24"/>
      <c r="B2547" s="24"/>
      <c r="C2547" s="24"/>
      <c r="I2547" s="24"/>
      <c r="J2547" s="24"/>
    </row>
    <row r="2548" spans="1:10">
      <c r="A2548" s="24"/>
      <c r="B2548" s="24"/>
      <c r="C2548" s="24"/>
      <c r="I2548" s="24"/>
      <c r="J2548" s="24"/>
    </row>
    <row r="2549" spans="1:10">
      <c r="A2549" s="24"/>
      <c r="B2549" s="24"/>
      <c r="C2549" s="24"/>
      <c r="I2549" s="24"/>
      <c r="J2549" s="24"/>
    </row>
    <row r="2550" spans="1:10">
      <c r="A2550" s="24"/>
      <c r="B2550" s="24"/>
      <c r="C2550" s="24"/>
      <c r="I2550" s="24"/>
      <c r="J2550" s="24"/>
    </row>
    <row r="2551" spans="1:10">
      <c r="A2551" s="24"/>
      <c r="B2551" s="24"/>
      <c r="C2551" s="24"/>
      <c r="I2551" s="24"/>
      <c r="J2551" s="24"/>
    </row>
    <row r="2552" spans="1:10">
      <c r="A2552" s="24"/>
      <c r="B2552" s="24"/>
      <c r="C2552" s="24"/>
      <c r="I2552" s="24"/>
      <c r="J2552" s="24"/>
    </row>
    <row r="2553" spans="1:10">
      <c r="A2553" s="24"/>
      <c r="B2553" s="24"/>
      <c r="C2553" s="24"/>
      <c r="I2553" s="24"/>
      <c r="J2553" s="24"/>
    </row>
    <row r="2554" spans="1:10">
      <c r="A2554" s="24"/>
      <c r="B2554" s="24"/>
      <c r="C2554" s="24"/>
      <c r="I2554" s="24"/>
      <c r="J2554" s="24"/>
    </row>
    <row r="2555" spans="1:10">
      <c r="A2555" s="24"/>
      <c r="B2555" s="24"/>
      <c r="C2555" s="24"/>
      <c r="I2555" s="24"/>
      <c r="J2555" s="24"/>
    </row>
    <row r="2556" spans="1:10">
      <c r="A2556" s="24"/>
      <c r="B2556" s="24"/>
      <c r="C2556" s="24"/>
      <c r="I2556" s="24"/>
      <c r="J2556" s="24"/>
    </row>
    <row r="2557" spans="1:10">
      <c r="A2557" s="24"/>
      <c r="B2557" s="24"/>
      <c r="C2557" s="24"/>
      <c r="I2557" s="24"/>
      <c r="J2557" s="24"/>
    </row>
    <row r="2558" spans="1:10">
      <c r="A2558" s="24"/>
      <c r="B2558" s="24"/>
      <c r="C2558" s="24"/>
      <c r="I2558" s="24"/>
      <c r="J2558" s="24"/>
    </row>
    <row r="2559" spans="1:10">
      <c r="A2559" s="24"/>
      <c r="B2559" s="24"/>
      <c r="C2559" s="24"/>
      <c r="I2559" s="24"/>
      <c r="J2559" s="24"/>
    </row>
    <row r="2560" spans="1:10">
      <c r="A2560" s="24"/>
      <c r="B2560" s="24"/>
      <c r="C2560" s="24"/>
      <c r="I2560" s="24"/>
      <c r="J2560" s="24"/>
    </row>
    <row r="2561" spans="1:10">
      <c r="A2561" s="24"/>
      <c r="B2561" s="24"/>
      <c r="C2561" s="24"/>
      <c r="I2561" s="24"/>
      <c r="J2561" s="24"/>
    </row>
    <row r="2562" spans="1:10">
      <c r="A2562" s="24"/>
      <c r="B2562" s="24"/>
      <c r="C2562" s="24"/>
      <c r="I2562" s="24"/>
      <c r="J2562" s="24"/>
    </row>
    <row r="2563" spans="1:10">
      <c r="A2563" s="24"/>
      <c r="B2563" s="24"/>
      <c r="C2563" s="24"/>
      <c r="I2563" s="24"/>
      <c r="J2563" s="24"/>
    </row>
    <row r="2564" spans="1:10">
      <c r="A2564" s="24"/>
      <c r="B2564" s="24"/>
      <c r="C2564" s="24"/>
      <c r="I2564" s="24"/>
      <c r="J2564" s="24"/>
    </row>
    <row r="2565" spans="1:10">
      <c r="A2565" s="24"/>
      <c r="B2565" s="24"/>
      <c r="C2565" s="24"/>
      <c r="I2565" s="24"/>
      <c r="J2565" s="24"/>
    </row>
    <row r="2566" spans="1:10">
      <c r="A2566" s="24"/>
      <c r="B2566" s="24"/>
      <c r="C2566" s="24"/>
      <c r="I2566" s="24"/>
      <c r="J2566" s="24"/>
    </row>
    <row r="2567" spans="1:10">
      <c r="A2567" s="24"/>
      <c r="B2567" s="24"/>
      <c r="C2567" s="24"/>
      <c r="I2567" s="24"/>
      <c r="J2567" s="24"/>
    </row>
    <row r="2568" spans="1:10">
      <c r="A2568" s="24"/>
      <c r="B2568" s="24"/>
      <c r="C2568" s="24"/>
      <c r="I2568" s="24"/>
      <c r="J2568" s="24"/>
    </row>
    <row r="2569" spans="1:10">
      <c r="A2569" s="24"/>
      <c r="B2569" s="24"/>
      <c r="C2569" s="24"/>
      <c r="I2569" s="24"/>
      <c r="J2569" s="24"/>
    </row>
    <row r="2570" spans="1:10">
      <c r="A2570" s="24"/>
      <c r="B2570" s="24"/>
      <c r="C2570" s="24"/>
      <c r="I2570" s="24"/>
      <c r="J2570" s="24"/>
    </row>
    <row r="2571" spans="1:10">
      <c r="A2571" s="24"/>
      <c r="B2571" s="24"/>
      <c r="C2571" s="24"/>
      <c r="I2571" s="24"/>
      <c r="J2571" s="24"/>
    </row>
    <row r="2572" spans="1:10">
      <c r="A2572" s="24"/>
      <c r="B2572" s="24"/>
      <c r="C2572" s="24"/>
      <c r="I2572" s="24"/>
      <c r="J2572" s="24"/>
    </row>
    <row r="2573" spans="1:10">
      <c r="A2573" s="24"/>
      <c r="B2573" s="24"/>
      <c r="C2573" s="24"/>
      <c r="I2573" s="24"/>
      <c r="J2573" s="24"/>
    </row>
    <row r="2574" spans="1:10">
      <c r="A2574" s="24"/>
      <c r="B2574" s="24"/>
      <c r="C2574" s="24"/>
      <c r="I2574" s="24"/>
      <c r="J2574" s="24"/>
    </row>
    <row r="2575" spans="1:10">
      <c r="A2575" s="24"/>
      <c r="B2575" s="24"/>
      <c r="C2575" s="24"/>
      <c r="I2575" s="24"/>
      <c r="J2575" s="24"/>
    </row>
    <row r="2576" spans="1:10">
      <c r="A2576" s="24"/>
      <c r="B2576" s="24"/>
      <c r="C2576" s="24"/>
      <c r="I2576" s="24"/>
      <c r="J2576" s="24"/>
    </row>
    <row r="2577" spans="1:10">
      <c r="A2577" s="24"/>
      <c r="B2577" s="24"/>
      <c r="C2577" s="24"/>
      <c r="I2577" s="24"/>
      <c r="J2577" s="24"/>
    </row>
    <row r="2578" spans="1:10">
      <c r="A2578" s="24"/>
      <c r="B2578" s="24"/>
      <c r="C2578" s="24"/>
      <c r="I2578" s="24"/>
      <c r="J2578" s="24"/>
    </row>
    <row r="2579" spans="1:10">
      <c r="A2579" s="24"/>
      <c r="B2579" s="24"/>
      <c r="C2579" s="24"/>
      <c r="I2579" s="24"/>
      <c r="J2579" s="24"/>
    </row>
    <row r="2580" spans="1:10">
      <c r="A2580" s="24"/>
      <c r="B2580" s="24"/>
      <c r="C2580" s="24"/>
      <c r="I2580" s="24"/>
      <c r="J2580" s="24"/>
    </row>
    <row r="2581" spans="1:10">
      <c r="A2581" s="24"/>
      <c r="B2581" s="24"/>
      <c r="C2581" s="24"/>
      <c r="I2581" s="24"/>
      <c r="J2581" s="24"/>
    </row>
    <row r="2582" spans="1:10">
      <c r="A2582" s="24"/>
      <c r="B2582" s="24"/>
      <c r="C2582" s="24"/>
      <c r="I2582" s="24"/>
      <c r="J2582" s="24"/>
    </row>
    <row r="2583" spans="1:10">
      <c r="A2583" s="24"/>
      <c r="B2583" s="24"/>
      <c r="C2583" s="24"/>
      <c r="I2583" s="24"/>
      <c r="J2583" s="24"/>
    </row>
    <row r="2584" spans="1:10">
      <c r="A2584" s="24"/>
      <c r="B2584" s="24"/>
      <c r="C2584" s="24"/>
      <c r="I2584" s="24"/>
      <c r="J2584" s="24"/>
    </row>
    <row r="2585" spans="1:10">
      <c r="A2585" s="24"/>
      <c r="B2585" s="24"/>
      <c r="C2585" s="24"/>
      <c r="I2585" s="24"/>
      <c r="J2585" s="24"/>
    </row>
    <row r="2586" spans="1:10">
      <c r="A2586" s="24"/>
      <c r="B2586" s="24"/>
      <c r="C2586" s="24"/>
      <c r="I2586" s="24"/>
      <c r="J2586" s="24"/>
    </row>
    <row r="2587" spans="1:10">
      <c r="A2587" s="24"/>
      <c r="B2587" s="24"/>
      <c r="C2587" s="24"/>
      <c r="I2587" s="24"/>
      <c r="J2587" s="24"/>
    </row>
    <row r="2588" spans="1:10">
      <c r="A2588" s="24"/>
      <c r="B2588" s="24"/>
      <c r="C2588" s="24"/>
      <c r="I2588" s="24"/>
      <c r="J2588" s="24"/>
    </row>
    <row r="2589" spans="1:10">
      <c r="A2589" s="24"/>
      <c r="B2589" s="24"/>
      <c r="C2589" s="24"/>
      <c r="I2589" s="24"/>
      <c r="J2589" s="24"/>
    </row>
    <row r="2590" spans="1:10">
      <c r="A2590" s="24"/>
      <c r="B2590" s="24"/>
      <c r="C2590" s="24"/>
      <c r="I2590" s="24"/>
      <c r="J2590" s="24"/>
    </row>
    <row r="2591" spans="1:10">
      <c r="A2591" s="24"/>
      <c r="B2591" s="24"/>
      <c r="C2591" s="24"/>
      <c r="I2591" s="24"/>
      <c r="J2591" s="24"/>
    </row>
    <row r="2592" spans="1:10">
      <c r="A2592" s="24"/>
      <c r="B2592" s="24"/>
      <c r="C2592" s="24"/>
      <c r="I2592" s="24"/>
      <c r="J2592" s="24"/>
    </row>
    <row r="2593" spans="1:10">
      <c r="A2593" s="24"/>
      <c r="B2593" s="24"/>
      <c r="C2593" s="24"/>
      <c r="I2593" s="24"/>
      <c r="J2593" s="24"/>
    </row>
    <row r="2594" spans="1:10">
      <c r="A2594" s="24"/>
      <c r="B2594" s="24"/>
      <c r="C2594" s="24"/>
      <c r="I2594" s="24"/>
      <c r="J2594" s="24"/>
    </row>
    <row r="2595" spans="1:10">
      <c r="A2595" s="24"/>
      <c r="B2595" s="24"/>
      <c r="C2595" s="24"/>
      <c r="I2595" s="24"/>
      <c r="J2595" s="24"/>
    </row>
    <row r="2596" spans="1:10">
      <c r="A2596" s="24"/>
      <c r="B2596" s="24"/>
      <c r="C2596" s="24"/>
      <c r="I2596" s="24"/>
      <c r="J2596" s="24"/>
    </row>
    <row r="2597" spans="1:10">
      <c r="A2597" s="24"/>
      <c r="B2597" s="24"/>
      <c r="C2597" s="24"/>
      <c r="I2597" s="24"/>
      <c r="J2597" s="24"/>
    </row>
    <row r="2598" spans="1:10">
      <c r="A2598" s="24"/>
      <c r="B2598" s="24"/>
      <c r="C2598" s="24"/>
      <c r="I2598" s="24"/>
      <c r="J2598" s="24"/>
    </row>
    <row r="2599" spans="1:10">
      <c r="A2599" s="24"/>
      <c r="B2599" s="24"/>
      <c r="C2599" s="24"/>
      <c r="I2599" s="24"/>
      <c r="J2599" s="24"/>
    </row>
    <row r="2600" spans="1:10">
      <c r="A2600" s="24"/>
      <c r="B2600" s="24"/>
      <c r="C2600" s="24"/>
      <c r="I2600" s="24"/>
      <c r="J2600" s="24"/>
    </row>
    <row r="2601" spans="1:10">
      <c r="A2601" s="24"/>
      <c r="B2601" s="24"/>
      <c r="C2601" s="24"/>
      <c r="I2601" s="24"/>
      <c r="J2601" s="24"/>
    </row>
    <row r="2602" spans="1:10">
      <c r="A2602" s="24"/>
      <c r="B2602" s="24"/>
      <c r="C2602" s="24"/>
      <c r="I2602" s="24"/>
      <c r="J2602" s="24"/>
    </row>
    <row r="2603" spans="1:10">
      <c r="A2603" s="24"/>
      <c r="B2603" s="24"/>
      <c r="C2603" s="24"/>
      <c r="I2603" s="24"/>
      <c r="J2603" s="24"/>
    </row>
    <row r="2604" spans="1:10">
      <c r="A2604" s="24"/>
      <c r="B2604" s="24"/>
      <c r="C2604" s="24"/>
      <c r="I2604" s="24"/>
      <c r="J2604" s="24"/>
    </row>
    <row r="2605" spans="1:10">
      <c r="A2605" s="24"/>
      <c r="B2605" s="24"/>
      <c r="C2605" s="24"/>
      <c r="I2605" s="24"/>
      <c r="J2605" s="24"/>
    </row>
    <row r="2606" spans="1:10">
      <c r="A2606" s="24"/>
      <c r="B2606" s="24"/>
      <c r="C2606" s="24"/>
      <c r="I2606" s="24"/>
      <c r="J2606" s="24"/>
    </row>
    <row r="2607" spans="1:10">
      <c r="A2607" s="24"/>
      <c r="B2607" s="24"/>
      <c r="C2607" s="24"/>
      <c r="I2607" s="24"/>
      <c r="J2607" s="24"/>
    </row>
    <row r="2608" spans="1:10">
      <c r="A2608" s="24"/>
      <c r="B2608" s="24"/>
      <c r="C2608" s="24"/>
      <c r="I2608" s="24"/>
      <c r="J2608" s="24"/>
    </row>
    <row r="2609" spans="1:10">
      <c r="A2609" s="24"/>
      <c r="B2609" s="24"/>
      <c r="C2609" s="24"/>
      <c r="I2609" s="24"/>
      <c r="J2609" s="24"/>
    </row>
    <row r="2610" spans="1:10">
      <c r="A2610" s="24"/>
      <c r="B2610" s="24"/>
      <c r="C2610" s="24"/>
      <c r="I2610" s="24"/>
      <c r="J2610" s="24"/>
    </row>
    <row r="2611" spans="1:10">
      <c r="A2611" s="24"/>
      <c r="B2611" s="24"/>
      <c r="C2611" s="24"/>
      <c r="I2611" s="24"/>
      <c r="J2611" s="24"/>
    </row>
    <row r="2612" spans="1:10">
      <c r="A2612" s="24"/>
      <c r="B2612" s="24"/>
      <c r="C2612" s="24"/>
      <c r="I2612" s="24"/>
      <c r="J2612" s="24"/>
    </row>
    <row r="2613" spans="1:10">
      <c r="A2613" s="24"/>
      <c r="B2613" s="24"/>
      <c r="C2613" s="24"/>
      <c r="I2613" s="24"/>
      <c r="J2613" s="24"/>
    </row>
    <row r="2614" spans="1:10">
      <c r="A2614" s="24"/>
      <c r="B2614" s="24"/>
      <c r="C2614" s="24"/>
      <c r="I2614" s="24"/>
      <c r="J2614" s="24"/>
    </row>
    <row r="2615" spans="1:10">
      <c r="A2615" s="24"/>
      <c r="B2615" s="24"/>
      <c r="C2615" s="24"/>
      <c r="I2615" s="24"/>
      <c r="J2615" s="24"/>
    </row>
    <row r="2616" spans="1:10">
      <c r="A2616" s="24"/>
      <c r="B2616" s="24"/>
      <c r="C2616" s="24"/>
      <c r="I2616" s="24"/>
      <c r="J2616" s="24"/>
    </row>
    <row r="2617" spans="1:10">
      <c r="A2617" s="24"/>
      <c r="B2617" s="24"/>
      <c r="C2617" s="24"/>
      <c r="I2617" s="24"/>
      <c r="J2617" s="24"/>
    </row>
    <row r="2618" spans="1:10">
      <c r="A2618" s="24"/>
      <c r="B2618" s="24"/>
      <c r="C2618" s="24"/>
      <c r="I2618" s="24"/>
      <c r="J2618" s="24"/>
    </row>
    <row r="2619" spans="1:10">
      <c r="A2619" s="24"/>
      <c r="B2619" s="24"/>
      <c r="C2619" s="24"/>
      <c r="I2619" s="24"/>
      <c r="J2619" s="24"/>
    </row>
    <row r="2620" spans="1:10">
      <c r="A2620" s="24"/>
      <c r="B2620" s="24"/>
      <c r="C2620" s="24"/>
      <c r="I2620" s="24"/>
      <c r="J2620" s="24"/>
    </row>
    <row r="2621" spans="1:10">
      <c r="A2621" s="24"/>
      <c r="B2621" s="24"/>
      <c r="C2621" s="24"/>
      <c r="I2621" s="24"/>
      <c r="J2621" s="24"/>
    </row>
    <row r="2622" spans="1:10">
      <c r="A2622" s="24"/>
      <c r="B2622" s="24"/>
      <c r="C2622" s="24"/>
      <c r="I2622" s="24"/>
      <c r="J2622" s="24"/>
    </row>
    <row r="2623" spans="1:10">
      <c r="A2623" s="24"/>
      <c r="B2623" s="24"/>
      <c r="C2623" s="24"/>
      <c r="I2623" s="24"/>
      <c r="J2623" s="24"/>
    </row>
    <row r="2624" spans="1:10">
      <c r="A2624" s="24"/>
      <c r="B2624" s="24"/>
      <c r="C2624" s="24"/>
      <c r="I2624" s="24"/>
      <c r="J2624" s="24"/>
    </row>
    <row r="2625" spans="1:10">
      <c r="A2625" s="24"/>
      <c r="B2625" s="24"/>
      <c r="C2625" s="24"/>
      <c r="I2625" s="24"/>
      <c r="J2625" s="24"/>
    </row>
    <row r="2626" spans="1:10">
      <c r="A2626" s="24"/>
      <c r="B2626" s="24"/>
      <c r="C2626" s="24"/>
      <c r="I2626" s="24"/>
      <c r="J2626" s="24"/>
    </row>
    <row r="2627" spans="1:10">
      <c r="A2627" s="24"/>
      <c r="B2627" s="24"/>
      <c r="C2627" s="24"/>
      <c r="I2627" s="24"/>
      <c r="J2627" s="24"/>
    </row>
    <row r="2628" spans="1:10">
      <c r="A2628" s="24"/>
      <c r="B2628" s="24"/>
      <c r="C2628" s="24"/>
      <c r="I2628" s="24"/>
      <c r="J2628" s="24"/>
    </row>
    <row r="2629" spans="1:10">
      <c r="A2629" s="24"/>
      <c r="B2629" s="24"/>
      <c r="C2629" s="24"/>
      <c r="I2629" s="24"/>
      <c r="J2629" s="24"/>
    </row>
    <row r="2630" spans="1:10">
      <c r="A2630" s="24"/>
      <c r="B2630" s="24"/>
      <c r="C2630" s="24"/>
      <c r="I2630" s="24"/>
      <c r="J2630" s="24"/>
    </row>
    <row r="2631" spans="1:10">
      <c r="A2631" s="24"/>
      <c r="B2631" s="24"/>
      <c r="C2631" s="24"/>
      <c r="I2631" s="24"/>
      <c r="J2631" s="24"/>
    </row>
    <row r="2632" spans="1:10">
      <c r="A2632" s="24"/>
      <c r="B2632" s="24"/>
      <c r="C2632" s="24"/>
      <c r="I2632" s="24"/>
      <c r="J2632" s="24"/>
    </row>
    <row r="2633" spans="1:10">
      <c r="A2633" s="24"/>
      <c r="B2633" s="24"/>
      <c r="C2633" s="24"/>
      <c r="I2633" s="24"/>
      <c r="J2633" s="24"/>
    </row>
    <row r="2634" spans="1:10">
      <c r="A2634" s="24"/>
      <c r="B2634" s="24"/>
      <c r="C2634" s="24"/>
      <c r="I2634" s="24"/>
      <c r="J2634" s="24"/>
    </row>
    <row r="2635" spans="1:10">
      <c r="A2635" s="24"/>
      <c r="B2635" s="24"/>
      <c r="C2635" s="24"/>
      <c r="I2635" s="24"/>
      <c r="J2635" s="24"/>
    </row>
    <row r="2636" spans="1:10">
      <c r="A2636" s="24"/>
      <c r="B2636" s="24"/>
      <c r="C2636" s="24"/>
      <c r="I2636" s="24"/>
      <c r="J2636" s="24"/>
    </row>
    <row r="2637" spans="1:10">
      <c r="A2637" s="24"/>
      <c r="B2637" s="24"/>
      <c r="C2637" s="24"/>
      <c r="I2637" s="24"/>
      <c r="J2637" s="24"/>
    </row>
    <row r="2638" spans="1:10">
      <c r="A2638" s="24"/>
      <c r="B2638" s="24"/>
      <c r="C2638" s="24"/>
      <c r="I2638" s="24"/>
      <c r="J2638" s="24"/>
    </row>
    <row r="2639" spans="1:10">
      <c r="A2639" s="24"/>
      <c r="B2639" s="24"/>
      <c r="C2639" s="24"/>
      <c r="I2639" s="24"/>
      <c r="J2639" s="24"/>
    </row>
    <row r="2640" spans="1:10">
      <c r="A2640" s="24"/>
      <c r="B2640" s="24"/>
      <c r="C2640" s="24"/>
      <c r="I2640" s="24"/>
      <c r="J2640" s="24"/>
    </row>
    <row r="2641" spans="1:10">
      <c r="A2641" s="24"/>
      <c r="B2641" s="24"/>
      <c r="C2641" s="24"/>
      <c r="I2641" s="24"/>
      <c r="J2641" s="24"/>
    </row>
    <row r="2642" spans="1:10">
      <c r="A2642" s="24"/>
      <c r="B2642" s="24"/>
      <c r="C2642" s="24"/>
      <c r="I2642" s="24"/>
      <c r="J2642" s="24"/>
    </row>
    <row r="2643" spans="1:10">
      <c r="A2643" s="24"/>
      <c r="B2643" s="24"/>
      <c r="C2643" s="24"/>
      <c r="I2643" s="24"/>
      <c r="J2643" s="24"/>
    </row>
    <row r="2644" spans="1:10">
      <c r="A2644" s="24"/>
      <c r="B2644" s="24"/>
      <c r="C2644" s="24"/>
      <c r="I2644" s="24"/>
      <c r="J2644" s="24"/>
    </row>
    <row r="2645" spans="1:10">
      <c r="A2645" s="24"/>
      <c r="B2645" s="24"/>
      <c r="C2645" s="24"/>
      <c r="I2645" s="24"/>
      <c r="J2645" s="24"/>
    </row>
    <row r="2646" spans="1:10">
      <c r="A2646" s="24"/>
      <c r="B2646" s="24"/>
      <c r="C2646" s="24"/>
      <c r="I2646" s="24"/>
      <c r="J2646" s="24"/>
    </row>
    <row r="2647" spans="1:10">
      <c r="A2647" s="24"/>
      <c r="B2647" s="24"/>
      <c r="C2647" s="24"/>
      <c r="I2647" s="24"/>
      <c r="J2647" s="24"/>
    </row>
    <row r="2648" spans="1:10">
      <c r="A2648" s="24"/>
      <c r="B2648" s="24"/>
      <c r="C2648" s="24"/>
      <c r="I2648" s="24"/>
      <c r="J2648" s="24"/>
    </row>
    <row r="2649" spans="1:10">
      <c r="A2649" s="24"/>
      <c r="B2649" s="24"/>
      <c r="C2649" s="24"/>
      <c r="I2649" s="24"/>
      <c r="J2649" s="24"/>
    </row>
    <row r="2650" spans="1:10">
      <c r="A2650" s="24"/>
      <c r="B2650" s="24"/>
      <c r="C2650" s="24"/>
      <c r="I2650" s="24"/>
      <c r="J2650" s="24"/>
    </row>
    <row r="2651" spans="1:10">
      <c r="A2651" s="24"/>
      <c r="B2651" s="24"/>
      <c r="C2651" s="24"/>
      <c r="I2651" s="24"/>
      <c r="J2651" s="24"/>
    </row>
    <row r="2652" spans="1:10">
      <c r="A2652" s="24"/>
      <c r="B2652" s="24"/>
      <c r="C2652" s="24"/>
      <c r="I2652" s="24"/>
      <c r="J2652" s="24"/>
    </row>
    <row r="2653" spans="1:10">
      <c r="A2653" s="24"/>
      <c r="B2653" s="24"/>
      <c r="C2653" s="24"/>
      <c r="I2653" s="24"/>
      <c r="J2653" s="24"/>
    </row>
    <row r="2654" spans="1:10">
      <c r="A2654" s="24"/>
      <c r="B2654" s="24"/>
      <c r="C2654" s="24"/>
      <c r="I2654" s="24"/>
      <c r="J2654" s="24"/>
    </row>
    <row r="2655" spans="1:10">
      <c r="A2655" s="24"/>
      <c r="B2655" s="24"/>
      <c r="C2655" s="24"/>
      <c r="I2655" s="24"/>
      <c r="J2655" s="24"/>
    </row>
    <row r="2656" spans="1:10">
      <c r="A2656" s="24"/>
      <c r="B2656" s="24"/>
      <c r="C2656" s="24"/>
      <c r="I2656" s="24"/>
      <c r="J2656" s="24"/>
    </row>
    <row r="2657" spans="1:10">
      <c r="A2657" s="24"/>
      <c r="B2657" s="24"/>
      <c r="C2657" s="24"/>
      <c r="I2657" s="24"/>
      <c r="J2657" s="24"/>
    </row>
    <row r="2658" spans="1:10">
      <c r="A2658" s="24"/>
      <c r="B2658" s="24"/>
      <c r="C2658" s="24"/>
      <c r="I2658" s="24"/>
      <c r="J2658" s="24"/>
    </row>
    <row r="2659" spans="1:10">
      <c r="A2659" s="24"/>
      <c r="B2659" s="24"/>
      <c r="C2659" s="24"/>
      <c r="I2659" s="24"/>
      <c r="J2659" s="24"/>
    </row>
    <row r="2660" spans="1:10">
      <c r="A2660" s="24"/>
      <c r="B2660" s="24"/>
      <c r="C2660" s="24"/>
      <c r="I2660" s="24"/>
      <c r="J2660" s="24"/>
    </row>
    <row r="2661" spans="1:10">
      <c r="A2661" s="24"/>
      <c r="B2661" s="24"/>
      <c r="C2661" s="24"/>
      <c r="I2661" s="24"/>
      <c r="J2661" s="24"/>
    </row>
    <row r="2662" spans="1:10">
      <c r="A2662" s="24"/>
      <c r="B2662" s="24"/>
      <c r="C2662" s="24"/>
      <c r="I2662" s="24"/>
      <c r="J2662" s="24"/>
    </row>
    <row r="2663" spans="1:10">
      <c r="A2663" s="24"/>
      <c r="B2663" s="24"/>
      <c r="C2663" s="24"/>
      <c r="I2663" s="24"/>
      <c r="J2663" s="24"/>
    </row>
    <row r="2664" spans="1:10">
      <c r="A2664" s="24"/>
      <c r="B2664" s="24"/>
      <c r="C2664" s="24"/>
      <c r="I2664" s="24"/>
      <c r="J2664" s="24"/>
    </row>
    <row r="2665" spans="1:10">
      <c r="A2665" s="24"/>
      <c r="B2665" s="24"/>
      <c r="C2665" s="24"/>
      <c r="I2665" s="24"/>
      <c r="J2665" s="24"/>
    </row>
    <row r="2666" spans="1:10">
      <c r="A2666" s="24"/>
      <c r="B2666" s="24"/>
      <c r="C2666" s="24"/>
      <c r="I2666" s="24"/>
      <c r="J2666" s="24"/>
    </row>
    <row r="2667" spans="1:10">
      <c r="A2667" s="24"/>
      <c r="B2667" s="24"/>
      <c r="C2667" s="24"/>
      <c r="I2667" s="24"/>
      <c r="J2667" s="24"/>
    </row>
    <row r="2668" spans="1:10">
      <c r="A2668" s="24"/>
      <c r="B2668" s="24"/>
      <c r="C2668" s="24"/>
      <c r="I2668" s="24"/>
      <c r="J2668" s="24"/>
    </row>
    <row r="2669" spans="1:10">
      <c r="A2669" s="24"/>
      <c r="B2669" s="24"/>
      <c r="C2669" s="24"/>
      <c r="I2669" s="24"/>
      <c r="J2669" s="24"/>
    </row>
    <row r="2670" spans="1:10">
      <c r="A2670" s="24"/>
      <c r="B2670" s="24"/>
      <c r="C2670" s="24"/>
      <c r="I2670" s="24"/>
      <c r="J2670" s="24"/>
    </row>
    <row r="2671" spans="1:10">
      <c r="A2671" s="24"/>
      <c r="B2671" s="24"/>
      <c r="C2671" s="24"/>
      <c r="I2671" s="24"/>
      <c r="J2671" s="24"/>
    </row>
    <row r="2672" spans="1:10">
      <c r="A2672" s="24"/>
      <c r="B2672" s="24"/>
      <c r="C2672" s="24"/>
      <c r="I2672" s="24"/>
      <c r="J2672" s="24"/>
    </row>
    <row r="2673" spans="1:10">
      <c r="A2673" s="24"/>
      <c r="B2673" s="24"/>
      <c r="C2673" s="24"/>
      <c r="I2673" s="24"/>
      <c r="J2673" s="24"/>
    </row>
    <row r="2674" spans="1:10">
      <c r="A2674" s="24"/>
      <c r="B2674" s="24"/>
      <c r="C2674" s="24"/>
      <c r="I2674" s="24"/>
      <c r="J2674" s="24"/>
    </row>
    <row r="2675" spans="1:10">
      <c r="A2675" s="24"/>
      <c r="B2675" s="24"/>
      <c r="C2675" s="24"/>
      <c r="I2675" s="24"/>
      <c r="J2675" s="24"/>
    </row>
    <row r="2676" spans="1:10">
      <c r="A2676" s="24"/>
      <c r="B2676" s="24"/>
      <c r="C2676" s="24"/>
      <c r="I2676" s="24"/>
      <c r="J2676" s="24"/>
    </row>
    <row r="2677" spans="1:10">
      <c r="A2677" s="24"/>
      <c r="B2677" s="24"/>
      <c r="C2677" s="24"/>
      <c r="I2677" s="24"/>
      <c r="J2677" s="24"/>
    </row>
    <row r="2678" spans="1:10">
      <c r="A2678" s="24"/>
      <c r="B2678" s="24"/>
      <c r="C2678" s="24"/>
      <c r="I2678" s="24"/>
      <c r="J2678" s="24"/>
    </row>
    <row r="2679" spans="1:10">
      <c r="A2679" s="24"/>
      <c r="B2679" s="24"/>
      <c r="C2679" s="24"/>
      <c r="I2679" s="24"/>
      <c r="J2679" s="24"/>
    </row>
    <row r="2680" spans="1:10">
      <c r="A2680" s="24"/>
      <c r="B2680" s="24"/>
      <c r="C2680" s="24"/>
      <c r="I2680" s="24"/>
      <c r="J2680" s="24"/>
    </row>
    <row r="2681" spans="1:10">
      <c r="A2681" s="24"/>
      <c r="B2681" s="24"/>
      <c r="C2681" s="24"/>
      <c r="I2681" s="24"/>
      <c r="J2681" s="24"/>
    </row>
    <row r="2682" spans="1:10">
      <c r="A2682" s="24"/>
      <c r="B2682" s="24"/>
      <c r="C2682" s="24"/>
      <c r="I2682" s="24"/>
      <c r="J2682" s="24"/>
    </row>
    <row r="2683" spans="1:10">
      <c r="A2683" s="24"/>
      <c r="B2683" s="24"/>
      <c r="C2683" s="24"/>
      <c r="I2683" s="24"/>
      <c r="J2683" s="24"/>
    </row>
    <row r="2684" spans="1:10">
      <c r="A2684" s="24"/>
      <c r="B2684" s="24"/>
      <c r="C2684" s="24"/>
      <c r="I2684" s="24"/>
      <c r="J2684" s="24"/>
    </row>
    <row r="2685" spans="1:10">
      <c r="A2685" s="24"/>
      <c r="B2685" s="24"/>
      <c r="C2685" s="24"/>
      <c r="I2685" s="24"/>
      <c r="J2685" s="24"/>
    </row>
    <row r="2686" spans="1:10">
      <c r="A2686" s="24"/>
      <c r="B2686" s="24"/>
      <c r="C2686" s="24"/>
      <c r="I2686" s="24"/>
      <c r="J2686" s="24"/>
    </row>
    <row r="2687" spans="1:10">
      <c r="A2687" s="24"/>
      <c r="B2687" s="24"/>
      <c r="C2687" s="24"/>
      <c r="I2687" s="24"/>
      <c r="J2687" s="24"/>
    </row>
    <row r="2688" spans="1:10">
      <c r="A2688" s="24"/>
      <c r="B2688" s="24"/>
      <c r="C2688" s="24"/>
      <c r="I2688" s="24"/>
      <c r="J2688" s="24"/>
    </row>
    <row r="2689" spans="1:10">
      <c r="A2689" s="24"/>
      <c r="B2689" s="24"/>
      <c r="C2689" s="24"/>
      <c r="I2689" s="24"/>
      <c r="J2689" s="24"/>
    </row>
    <row r="2690" spans="1:10">
      <c r="A2690" s="24"/>
      <c r="B2690" s="24"/>
      <c r="C2690" s="24"/>
      <c r="I2690" s="24"/>
      <c r="J2690" s="24"/>
    </row>
    <row r="2691" spans="1:10">
      <c r="A2691" s="24"/>
      <c r="B2691" s="24"/>
      <c r="C2691" s="24"/>
      <c r="I2691" s="24"/>
      <c r="J2691" s="24"/>
    </row>
    <row r="2692" spans="1:10">
      <c r="A2692" s="24"/>
      <c r="B2692" s="24"/>
      <c r="C2692" s="24"/>
      <c r="I2692" s="24"/>
      <c r="J2692" s="24"/>
    </row>
    <row r="2693" spans="1:10">
      <c r="A2693" s="24"/>
      <c r="B2693" s="24"/>
      <c r="C2693" s="24"/>
      <c r="I2693" s="24"/>
      <c r="J2693" s="24"/>
    </row>
    <row r="2694" spans="1:10">
      <c r="A2694" s="24"/>
      <c r="B2694" s="24"/>
      <c r="C2694" s="24"/>
      <c r="I2694" s="24"/>
      <c r="J2694" s="24"/>
    </row>
    <row r="2695" spans="1:10">
      <c r="A2695" s="24"/>
      <c r="B2695" s="24"/>
      <c r="C2695" s="24"/>
      <c r="I2695" s="24"/>
      <c r="J2695" s="24"/>
    </row>
    <row r="2696" spans="1:10">
      <c r="A2696" s="24"/>
      <c r="B2696" s="24"/>
      <c r="C2696" s="24"/>
      <c r="I2696" s="24"/>
      <c r="J2696" s="24"/>
    </row>
    <row r="2697" spans="1:10">
      <c r="A2697" s="24"/>
      <c r="B2697" s="24"/>
      <c r="C2697" s="24"/>
      <c r="I2697" s="24"/>
      <c r="J2697" s="24"/>
    </row>
    <row r="2698" spans="1:10">
      <c r="A2698" s="24"/>
      <c r="B2698" s="24"/>
      <c r="C2698" s="24"/>
      <c r="I2698" s="24"/>
      <c r="J2698" s="24"/>
    </row>
    <row r="2699" spans="1:10">
      <c r="A2699" s="24"/>
      <c r="B2699" s="24"/>
      <c r="C2699" s="24"/>
      <c r="I2699" s="24"/>
      <c r="J2699" s="24"/>
    </row>
    <row r="2700" spans="1:10">
      <c r="A2700" s="24"/>
      <c r="B2700" s="24"/>
      <c r="C2700" s="24"/>
      <c r="I2700" s="24"/>
      <c r="J2700" s="24"/>
    </row>
    <row r="2701" spans="1:10">
      <c r="A2701" s="24"/>
      <c r="B2701" s="24"/>
      <c r="C2701" s="24"/>
      <c r="I2701" s="24"/>
      <c r="J2701" s="24"/>
    </row>
    <row r="2702" spans="1:10">
      <c r="A2702" s="24"/>
      <c r="B2702" s="24"/>
      <c r="C2702" s="24"/>
      <c r="I2702" s="24"/>
      <c r="J2702" s="24"/>
    </row>
    <row r="2703" spans="1:10">
      <c r="A2703" s="24"/>
      <c r="B2703" s="24"/>
      <c r="C2703" s="24"/>
      <c r="I2703" s="24"/>
      <c r="J2703" s="24"/>
    </row>
    <row r="2704" spans="1:10">
      <c r="A2704" s="24"/>
      <c r="B2704" s="24"/>
      <c r="C2704" s="24"/>
      <c r="I2704" s="24"/>
      <c r="J2704" s="24"/>
    </row>
    <row r="2705" spans="1:10">
      <c r="A2705" s="24"/>
      <c r="B2705" s="24"/>
      <c r="C2705" s="24"/>
      <c r="I2705" s="24"/>
      <c r="J2705" s="24"/>
    </row>
    <row r="2706" spans="1:10">
      <c r="A2706" s="24"/>
      <c r="B2706" s="24"/>
      <c r="C2706" s="24"/>
      <c r="I2706" s="24"/>
      <c r="J2706" s="24"/>
    </row>
    <row r="2707" spans="1:10">
      <c r="A2707" s="24"/>
      <c r="B2707" s="24"/>
      <c r="C2707" s="24"/>
      <c r="I2707" s="24"/>
      <c r="J2707" s="24"/>
    </row>
    <row r="2708" spans="1:10">
      <c r="A2708" s="24"/>
      <c r="B2708" s="24"/>
      <c r="C2708" s="24"/>
      <c r="I2708" s="24"/>
      <c r="J2708" s="24"/>
    </row>
    <row r="2709" spans="1:10">
      <c r="A2709" s="24"/>
      <c r="B2709" s="24"/>
      <c r="C2709" s="24"/>
      <c r="I2709" s="24"/>
      <c r="J2709" s="24"/>
    </row>
    <row r="2710" spans="1:10">
      <c r="A2710" s="24"/>
      <c r="B2710" s="24"/>
      <c r="C2710" s="24"/>
      <c r="I2710" s="24"/>
      <c r="J2710" s="24"/>
    </row>
    <row r="2711" spans="1:10">
      <c r="A2711" s="24"/>
      <c r="B2711" s="24"/>
      <c r="C2711" s="24"/>
      <c r="I2711" s="24"/>
      <c r="J2711" s="24"/>
    </row>
    <row r="2712" spans="1:10">
      <c r="A2712" s="24"/>
      <c r="B2712" s="24"/>
      <c r="C2712" s="24"/>
      <c r="I2712" s="24"/>
      <c r="J2712" s="24"/>
    </row>
    <row r="2713" spans="1:10">
      <c r="A2713" s="24"/>
      <c r="B2713" s="24"/>
      <c r="C2713" s="24"/>
      <c r="I2713" s="24"/>
      <c r="J2713" s="24"/>
    </row>
    <row r="2714" spans="1:10">
      <c r="A2714" s="24"/>
      <c r="B2714" s="24"/>
      <c r="C2714" s="24"/>
      <c r="I2714" s="24"/>
      <c r="J2714" s="24"/>
    </row>
    <row r="2715" spans="1:10">
      <c r="A2715" s="24"/>
      <c r="B2715" s="24"/>
      <c r="C2715" s="24"/>
      <c r="I2715" s="24"/>
      <c r="J2715" s="24"/>
    </row>
    <row r="2716" spans="1:10">
      <c r="A2716" s="24"/>
      <c r="B2716" s="24"/>
      <c r="C2716" s="24"/>
      <c r="I2716" s="24"/>
      <c r="J2716" s="24"/>
    </row>
    <row r="2717" spans="1:10">
      <c r="A2717" s="24"/>
      <c r="B2717" s="24"/>
      <c r="C2717" s="24"/>
      <c r="I2717" s="24"/>
      <c r="J2717" s="24"/>
    </row>
    <row r="2718" spans="1:10">
      <c r="A2718" s="24"/>
      <c r="B2718" s="24"/>
      <c r="C2718" s="24"/>
      <c r="I2718" s="24"/>
      <c r="J2718" s="24"/>
    </row>
    <row r="2719" spans="1:10">
      <c r="A2719" s="24"/>
      <c r="B2719" s="24"/>
      <c r="C2719" s="24"/>
      <c r="I2719" s="24"/>
      <c r="J2719" s="24"/>
    </row>
    <row r="2720" spans="1:10">
      <c r="A2720" s="24"/>
      <c r="B2720" s="24"/>
      <c r="C2720" s="24"/>
      <c r="I2720" s="24"/>
      <c r="J2720" s="24"/>
    </row>
    <row r="2721" spans="1:10">
      <c r="A2721" s="24"/>
      <c r="B2721" s="24"/>
      <c r="C2721" s="24"/>
      <c r="I2721" s="24"/>
      <c r="J2721" s="24"/>
    </row>
    <row r="2722" spans="1:10">
      <c r="A2722" s="24"/>
      <c r="B2722" s="24"/>
      <c r="C2722" s="24"/>
      <c r="I2722" s="24"/>
      <c r="J2722" s="24"/>
    </row>
    <row r="2723" spans="1:10">
      <c r="A2723" s="24"/>
      <c r="B2723" s="24"/>
      <c r="C2723" s="24"/>
      <c r="I2723" s="24"/>
      <c r="J2723" s="24"/>
    </row>
    <row r="2724" spans="1:10">
      <c r="A2724" s="24"/>
      <c r="B2724" s="24"/>
      <c r="C2724" s="24"/>
      <c r="I2724" s="24"/>
      <c r="J2724" s="24"/>
    </row>
    <row r="2725" spans="1:10">
      <c r="A2725" s="24"/>
      <c r="B2725" s="24"/>
      <c r="C2725" s="24"/>
      <c r="I2725" s="24"/>
      <c r="J2725" s="24"/>
    </row>
    <row r="2726" spans="1:10">
      <c r="A2726" s="24"/>
      <c r="B2726" s="24"/>
      <c r="C2726" s="24"/>
      <c r="I2726" s="24"/>
      <c r="J2726" s="24"/>
    </row>
    <row r="2727" spans="1:10">
      <c r="A2727" s="24"/>
      <c r="B2727" s="24"/>
      <c r="C2727" s="24"/>
      <c r="I2727" s="24"/>
      <c r="J2727" s="24"/>
    </row>
    <row r="2728" spans="1:10">
      <c r="A2728" s="24"/>
      <c r="B2728" s="24"/>
      <c r="C2728" s="24"/>
      <c r="I2728" s="24"/>
      <c r="J2728" s="24"/>
    </row>
    <row r="2729" spans="1:10">
      <c r="A2729" s="24"/>
      <c r="B2729" s="24"/>
      <c r="C2729" s="24"/>
      <c r="I2729" s="24"/>
      <c r="J2729" s="24"/>
    </row>
    <row r="2730" spans="1:10">
      <c r="A2730" s="24"/>
      <c r="B2730" s="24"/>
      <c r="C2730" s="24"/>
      <c r="I2730" s="24"/>
      <c r="J2730" s="24"/>
    </row>
    <row r="2731" spans="1:10">
      <c r="A2731" s="24"/>
      <c r="B2731" s="24"/>
      <c r="C2731" s="24"/>
      <c r="I2731" s="24"/>
      <c r="J2731" s="24"/>
    </row>
    <row r="2732" spans="1:10">
      <c r="A2732" s="24"/>
      <c r="B2732" s="24"/>
      <c r="C2732" s="24"/>
      <c r="I2732" s="24"/>
      <c r="J2732" s="24"/>
    </row>
    <row r="2733" spans="1:10">
      <c r="A2733" s="24"/>
      <c r="B2733" s="24"/>
      <c r="C2733" s="24"/>
      <c r="I2733" s="24"/>
      <c r="J2733" s="24"/>
    </row>
    <row r="2734" spans="1:10">
      <c r="A2734" s="24"/>
      <c r="B2734" s="24"/>
      <c r="C2734" s="24"/>
      <c r="I2734" s="24"/>
      <c r="J2734" s="24"/>
    </row>
    <row r="2735" spans="1:10">
      <c r="A2735" s="24"/>
      <c r="B2735" s="24"/>
      <c r="C2735" s="24"/>
      <c r="I2735" s="24"/>
      <c r="J2735" s="24"/>
    </row>
    <row r="2736" spans="1:10">
      <c r="A2736" s="24"/>
      <c r="B2736" s="24"/>
      <c r="C2736" s="24"/>
      <c r="I2736" s="24"/>
      <c r="J2736" s="24"/>
    </row>
    <row r="2737" spans="1:10">
      <c r="A2737" s="24"/>
      <c r="B2737" s="24"/>
      <c r="C2737" s="24"/>
      <c r="I2737" s="24"/>
      <c r="J2737" s="24"/>
    </row>
    <row r="2738" spans="1:10">
      <c r="A2738" s="24"/>
      <c r="B2738" s="24"/>
      <c r="C2738" s="24"/>
      <c r="I2738" s="24"/>
      <c r="J2738" s="24"/>
    </row>
    <row r="2739" spans="1:10">
      <c r="A2739" s="24"/>
      <c r="B2739" s="24"/>
      <c r="C2739" s="24"/>
      <c r="I2739" s="24"/>
      <c r="J2739" s="24"/>
    </row>
    <row r="2740" spans="1:10">
      <c r="A2740" s="24"/>
      <c r="B2740" s="24"/>
      <c r="C2740" s="24"/>
      <c r="I2740" s="24"/>
      <c r="J2740" s="24"/>
    </row>
    <row r="2741" spans="1:10">
      <c r="A2741" s="24"/>
      <c r="B2741" s="24"/>
      <c r="C2741" s="24"/>
      <c r="I2741" s="24"/>
      <c r="J2741" s="24"/>
    </row>
    <row r="2742" spans="1:10">
      <c r="A2742" s="24"/>
      <c r="B2742" s="24"/>
      <c r="C2742" s="24"/>
      <c r="I2742" s="24"/>
      <c r="J2742" s="24"/>
    </row>
    <row r="2743" spans="1:10">
      <c r="A2743" s="24"/>
      <c r="B2743" s="24"/>
      <c r="C2743" s="24"/>
      <c r="I2743" s="24"/>
      <c r="J2743" s="24"/>
    </row>
    <row r="2744" spans="1:10">
      <c r="A2744" s="24"/>
      <c r="B2744" s="24"/>
      <c r="C2744" s="24"/>
      <c r="I2744" s="24"/>
      <c r="J2744" s="24"/>
    </row>
    <row r="2745" spans="1:10">
      <c r="A2745" s="24"/>
      <c r="B2745" s="24"/>
      <c r="C2745" s="24"/>
      <c r="I2745" s="24"/>
      <c r="J2745" s="24"/>
    </row>
    <row r="2746" spans="1:10">
      <c r="A2746" s="24"/>
      <c r="B2746" s="24"/>
      <c r="C2746" s="24"/>
      <c r="I2746" s="24"/>
      <c r="J2746" s="24"/>
    </row>
    <row r="2747" spans="1:10">
      <c r="A2747" s="24"/>
      <c r="B2747" s="24"/>
      <c r="C2747" s="24"/>
      <c r="I2747" s="24"/>
      <c r="J2747" s="24"/>
    </row>
    <row r="2748" spans="1:10">
      <c r="A2748" s="24"/>
      <c r="B2748" s="24"/>
      <c r="C2748" s="24"/>
      <c r="I2748" s="24"/>
      <c r="J2748" s="24"/>
    </row>
    <row r="2749" spans="1:10">
      <c r="A2749" s="24"/>
      <c r="B2749" s="24"/>
      <c r="C2749" s="24"/>
      <c r="I2749" s="24"/>
      <c r="J2749" s="24"/>
    </row>
    <row r="2750" spans="1:10">
      <c r="A2750" s="24"/>
      <c r="B2750" s="24"/>
      <c r="C2750" s="24"/>
      <c r="I2750" s="24"/>
      <c r="J2750" s="24"/>
    </row>
    <row r="2751" spans="1:10">
      <c r="A2751" s="24"/>
      <c r="B2751" s="24"/>
      <c r="C2751" s="24"/>
      <c r="I2751" s="24"/>
      <c r="J2751" s="24"/>
    </row>
    <row r="2752" spans="1:10">
      <c r="A2752" s="24"/>
      <c r="B2752" s="24"/>
      <c r="C2752" s="24"/>
      <c r="I2752" s="24"/>
      <c r="J2752" s="24"/>
    </row>
    <row r="2753" spans="1:10">
      <c r="A2753" s="24"/>
      <c r="B2753" s="24"/>
      <c r="C2753" s="24"/>
      <c r="I2753" s="24"/>
      <c r="J2753" s="24"/>
    </row>
    <row r="2754" spans="1:10">
      <c r="A2754" s="24"/>
      <c r="B2754" s="24"/>
      <c r="C2754" s="24"/>
      <c r="I2754" s="24"/>
      <c r="J2754" s="24"/>
    </row>
    <row r="2755" spans="1:10">
      <c r="A2755" s="24"/>
      <c r="B2755" s="24"/>
      <c r="C2755" s="24"/>
      <c r="I2755" s="24"/>
      <c r="J2755" s="24"/>
    </row>
    <row r="2756" spans="1:10">
      <c r="A2756" s="24"/>
      <c r="B2756" s="24"/>
      <c r="C2756" s="24"/>
      <c r="I2756" s="24"/>
      <c r="J2756" s="24"/>
    </row>
    <row r="2757" spans="1:10">
      <c r="A2757" s="24"/>
      <c r="B2757" s="24"/>
      <c r="C2757" s="24"/>
      <c r="I2757" s="24"/>
      <c r="J2757" s="24"/>
    </row>
    <row r="2758" spans="1:10">
      <c r="A2758" s="24"/>
      <c r="B2758" s="24"/>
      <c r="C2758" s="24"/>
      <c r="I2758" s="24"/>
      <c r="J2758" s="24"/>
    </row>
    <row r="2759" spans="1:10">
      <c r="A2759" s="24"/>
      <c r="B2759" s="24"/>
      <c r="C2759" s="24"/>
      <c r="I2759" s="24"/>
      <c r="J2759" s="24"/>
    </row>
    <row r="2760" spans="1:10">
      <c r="A2760" s="24"/>
      <c r="B2760" s="24"/>
      <c r="C2760" s="24"/>
      <c r="I2760" s="24"/>
      <c r="J2760" s="24"/>
    </row>
    <row r="2761" spans="1:10">
      <c r="A2761" s="24"/>
      <c r="B2761" s="24"/>
      <c r="C2761" s="24"/>
      <c r="I2761" s="24"/>
      <c r="J2761" s="24"/>
    </row>
    <row r="2762" spans="1:10">
      <c r="A2762" s="24"/>
      <c r="B2762" s="24"/>
      <c r="C2762" s="24"/>
      <c r="I2762" s="24"/>
      <c r="J2762" s="24"/>
    </row>
    <row r="2763" spans="1:10">
      <c r="A2763" s="24"/>
      <c r="B2763" s="24"/>
      <c r="C2763" s="24"/>
      <c r="I2763" s="24"/>
      <c r="J2763" s="24"/>
    </row>
    <row r="2764" spans="1:10">
      <c r="A2764" s="24"/>
      <c r="B2764" s="24"/>
      <c r="C2764" s="24"/>
      <c r="I2764" s="24"/>
      <c r="J2764" s="24"/>
    </row>
    <row r="2765" spans="1:10">
      <c r="A2765" s="24"/>
      <c r="B2765" s="24"/>
      <c r="C2765" s="24"/>
      <c r="I2765" s="24"/>
      <c r="J2765" s="24"/>
    </row>
    <row r="2766" spans="1:10">
      <c r="A2766" s="24"/>
      <c r="B2766" s="24"/>
      <c r="C2766" s="24"/>
      <c r="I2766" s="24"/>
      <c r="J2766" s="24"/>
    </row>
    <row r="2767" spans="1:10">
      <c r="A2767" s="24"/>
      <c r="B2767" s="24"/>
      <c r="C2767" s="24"/>
      <c r="I2767" s="24"/>
      <c r="J2767" s="24"/>
    </row>
    <row r="2768" spans="1:10">
      <c r="A2768" s="24"/>
      <c r="B2768" s="24"/>
      <c r="C2768" s="24"/>
      <c r="I2768" s="24"/>
      <c r="J2768" s="24"/>
    </row>
    <row r="2769" spans="1:10">
      <c r="A2769" s="24"/>
      <c r="B2769" s="24"/>
      <c r="C2769" s="24"/>
      <c r="I2769" s="24"/>
      <c r="J2769" s="24"/>
    </row>
    <row r="2770" spans="1:10">
      <c r="A2770" s="24"/>
      <c r="B2770" s="24"/>
      <c r="C2770" s="24"/>
      <c r="I2770" s="24"/>
      <c r="J2770" s="24"/>
    </row>
    <row r="2771" spans="1:10">
      <c r="A2771" s="24"/>
      <c r="B2771" s="24"/>
      <c r="C2771" s="24"/>
      <c r="I2771" s="24"/>
      <c r="J2771" s="24"/>
    </row>
    <row r="2772" spans="1:10">
      <c r="A2772" s="24"/>
      <c r="B2772" s="24"/>
      <c r="C2772" s="24"/>
      <c r="I2772" s="24"/>
      <c r="J2772" s="24"/>
    </row>
    <row r="2773" spans="1:10">
      <c r="A2773" s="24"/>
      <c r="B2773" s="24"/>
      <c r="C2773" s="24"/>
      <c r="I2773" s="24"/>
      <c r="J2773" s="24"/>
    </row>
    <row r="2774" spans="1:10">
      <c r="A2774" s="24"/>
      <c r="B2774" s="24"/>
      <c r="C2774" s="24"/>
      <c r="I2774" s="24"/>
      <c r="J2774" s="24"/>
    </row>
    <row r="2775" spans="1:10">
      <c r="A2775" s="24"/>
      <c r="B2775" s="24"/>
      <c r="C2775" s="24"/>
      <c r="I2775" s="24"/>
      <c r="J2775" s="24"/>
    </row>
    <row r="2776" spans="1:10">
      <c r="A2776" s="24"/>
      <c r="B2776" s="24"/>
      <c r="C2776" s="24"/>
      <c r="I2776" s="24"/>
      <c r="J2776" s="24"/>
    </row>
    <row r="2777" spans="1:10">
      <c r="A2777" s="24"/>
      <c r="B2777" s="24"/>
      <c r="C2777" s="24"/>
      <c r="I2777" s="24"/>
      <c r="J2777" s="24"/>
    </row>
    <row r="2778" spans="1:10">
      <c r="A2778" s="24"/>
      <c r="B2778" s="24"/>
      <c r="C2778" s="24"/>
      <c r="I2778" s="24"/>
      <c r="J2778" s="24"/>
    </row>
    <row r="2779" spans="1:10">
      <c r="A2779" s="24"/>
      <c r="B2779" s="24"/>
      <c r="C2779" s="24"/>
      <c r="I2779" s="24"/>
      <c r="J2779" s="24"/>
    </row>
    <row r="2780" spans="1:10">
      <c r="A2780" s="24"/>
      <c r="B2780" s="24"/>
      <c r="C2780" s="24"/>
      <c r="I2780" s="24"/>
      <c r="J2780" s="24"/>
    </row>
    <row r="2781" spans="1:10">
      <c r="A2781" s="24"/>
      <c r="B2781" s="24"/>
      <c r="C2781" s="24"/>
      <c r="I2781" s="24"/>
      <c r="J2781" s="24"/>
    </row>
    <row r="2782" spans="1:10">
      <c r="A2782" s="24"/>
      <c r="B2782" s="24"/>
      <c r="C2782" s="24"/>
      <c r="I2782" s="24"/>
      <c r="J2782" s="24"/>
    </row>
    <row r="2783" spans="1:10">
      <c r="A2783" s="24"/>
      <c r="B2783" s="24"/>
      <c r="C2783" s="24"/>
      <c r="I2783" s="24"/>
      <c r="J2783" s="24"/>
    </row>
    <row r="2784" spans="1:10">
      <c r="A2784" s="24"/>
      <c r="B2784" s="24"/>
      <c r="C2784" s="24"/>
      <c r="I2784" s="24"/>
      <c r="J2784" s="24"/>
    </row>
    <row r="2785" spans="1:10">
      <c r="A2785" s="24"/>
      <c r="B2785" s="24"/>
      <c r="C2785" s="24"/>
      <c r="I2785" s="24"/>
      <c r="J2785" s="24"/>
    </row>
    <row r="2786" spans="1:10">
      <c r="A2786" s="24"/>
      <c r="B2786" s="24"/>
      <c r="C2786" s="24"/>
      <c r="I2786" s="24"/>
      <c r="J2786" s="24"/>
    </row>
    <row r="2787" spans="1:10">
      <c r="A2787" s="24"/>
      <c r="B2787" s="24"/>
      <c r="C2787" s="24"/>
      <c r="I2787" s="24"/>
      <c r="J2787" s="24"/>
    </row>
    <row r="2788" spans="1:10">
      <c r="A2788" s="24"/>
      <c r="B2788" s="24"/>
      <c r="C2788" s="24"/>
      <c r="I2788" s="24"/>
      <c r="J2788" s="24"/>
    </row>
    <row r="2789" spans="1:10">
      <c r="A2789" s="24"/>
      <c r="B2789" s="24"/>
      <c r="C2789" s="24"/>
      <c r="I2789" s="24"/>
      <c r="J2789" s="24"/>
    </row>
    <row r="2790" spans="1:10">
      <c r="A2790" s="24"/>
      <c r="B2790" s="24"/>
      <c r="C2790" s="24"/>
      <c r="I2790" s="24"/>
      <c r="J2790" s="24"/>
    </row>
    <row r="2791" spans="1:10">
      <c r="A2791" s="24"/>
      <c r="B2791" s="24"/>
      <c r="C2791" s="24"/>
      <c r="I2791" s="24"/>
      <c r="J2791" s="24"/>
    </row>
    <row r="2792" spans="1:10">
      <c r="A2792" s="24"/>
      <c r="B2792" s="24"/>
      <c r="C2792" s="24"/>
      <c r="I2792" s="24"/>
      <c r="J2792" s="24"/>
    </row>
    <row r="2793" spans="1:10">
      <c r="A2793" s="24"/>
      <c r="B2793" s="24"/>
      <c r="C2793" s="24"/>
      <c r="I2793" s="24"/>
      <c r="J2793" s="24"/>
    </row>
    <row r="2794" spans="1:10">
      <c r="A2794" s="24"/>
      <c r="B2794" s="24"/>
      <c r="C2794" s="24"/>
      <c r="I2794" s="24"/>
      <c r="J2794" s="24"/>
    </row>
    <row r="2795" spans="1:10">
      <c r="A2795" s="24"/>
      <c r="B2795" s="24"/>
      <c r="C2795" s="24"/>
      <c r="I2795" s="24"/>
      <c r="J2795" s="24"/>
    </row>
    <row r="2796" spans="1:10">
      <c r="A2796" s="24"/>
      <c r="B2796" s="24"/>
      <c r="C2796" s="24"/>
      <c r="I2796" s="24"/>
      <c r="J2796" s="24"/>
    </row>
    <row r="2797" spans="1:10">
      <c r="A2797" s="24"/>
      <c r="B2797" s="24"/>
      <c r="C2797" s="24"/>
      <c r="I2797" s="24"/>
      <c r="J2797" s="24"/>
    </row>
    <row r="2798" spans="1:10">
      <c r="A2798" s="24"/>
      <c r="B2798" s="24"/>
      <c r="C2798" s="24"/>
      <c r="I2798" s="24"/>
      <c r="J2798" s="24"/>
    </row>
    <row r="2799" spans="1:10">
      <c r="A2799" s="24"/>
      <c r="B2799" s="24"/>
      <c r="C2799" s="24"/>
      <c r="I2799" s="24"/>
      <c r="J2799" s="24"/>
    </row>
    <row r="2800" spans="1:10">
      <c r="A2800" s="24"/>
      <c r="B2800" s="24"/>
      <c r="C2800" s="24"/>
      <c r="I2800" s="24"/>
      <c r="J2800" s="24"/>
    </row>
    <row r="2801" spans="1:10">
      <c r="A2801" s="24"/>
      <c r="B2801" s="24"/>
      <c r="C2801" s="24"/>
      <c r="I2801" s="24"/>
      <c r="J2801" s="24"/>
    </row>
    <row r="2802" spans="1:10">
      <c r="A2802" s="24"/>
      <c r="B2802" s="24"/>
      <c r="C2802" s="24"/>
      <c r="I2802" s="24"/>
      <c r="J2802" s="24"/>
    </row>
    <row r="2803" spans="1:10">
      <c r="A2803" s="24"/>
      <c r="B2803" s="24"/>
      <c r="C2803" s="24"/>
      <c r="I2803" s="24"/>
      <c r="J2803" s="24"/>
    </row>
    <row r="2804" spans="1:10">
      <c r="A2804" s="24"/>
      <c r="B2804" s="24"/>
      <c r="C2804" s="24"/>
      <c r="I2804" s="24"/>
      <c r="J2804" s="24"/>
    </row>
    <row r="2805" spans="1:10">
      <c r="A2805" s="24"/>
      <c r="B2805" s="24"/>
      <c r="C2805" s="24"/>
      <c r="I2805" s="24"/>
      <c r="J2805" s="24"/>
    </row>
    <row r="2806" spans="1:10">
      <c r="A2806" s="24"/>
      <c r="B2806" s="24"/>
      <c r="C2806" s="24"/>
      <c r="I2806" s="24"/>
      <c r="J2806" s="24"/>
    </row>
    <row r="2807" spans="1:10">
      <c r="A2807" s="24"/>
      <c r="B2807" s="24"/>
      <c r="C2807" s="24"/>
      <c r="I2807" s="24"/>
      <c r="J2807" s="24"/>
    </row>
    <row r="2808" spans="1:10">
      <c r="A2808" s="24"/>
      <c r="B2808" s="24"/>
      <c r="C2808" s="24"/>
      <c r="I2808" s="24"/>
      <c r="J2808" s="24"/>
    </row>
    <row r="2809" spans="1:10">
      <c r="A2809" s="24"/>
      <c r="B2809" s="24"/>
      <c r="C2809" s="24"/>
      <c r="I2809" s="24"/>
      <c r="J2809" s="24"/>
    </row>
    <row r="2810" spans="1:10">
      <c r="A2810" s="24"/>
      <c r="B2810" s="24"/>
      <c r="C2810" s="24"/>
      <c r="I2810" s="24"/>
      <c r="J2810" s="24"/>
    </row>
    <row r="2811" spans="1:10">
      <c r="A2811" s="24"/>
      <c r="B2811" s="24"/>
      <c r="C2811" s="24"/>
      <c r="I2811" s="24"/>
      <c r="J2811" s="24"/>
    </row>
    <row r="2812" spans="1:10">
      <c r="A2812" s="24"/>
      <c r="B2812" s="24"/>
      <c r="C2812" s="24"/>
      <c r="I2812" s="24"/>
      <c r="J2812" s="24"/>
    </row>
    <row r="2813" spans="1:10">
      <c r="A2813" s="24"/>
      <c r="B2813" s="24"/>
      <c r="C2813" s="24"/>
      <c r="I2813" s="24"/>
      <c r="J2813" s="24"/>
    </row>
    <row r="2814" spans="1:10">
      <c r="A2814" s="24"/>
      <c r="B2814" s="24"/>
      <c r="C2814" s="24"/>
      <c r="I2814" s="24"/>
      <c r="J2814" s="24"/>
    </row>
    <row r="2815" spans="1:10">
      <c r="A2815" s="24"/>
      <c r="B2815" s="24"/>
      <c r="C2815" s="24"/>
      <c r="I2815" s="24"/>
      <c r="J2815" s="24"/>
    </row>
    <row r="2816" spans="1:10">
      <c r="A2816" s="24"/>
      <c r="B2816" s="24"/>
      <c r="C2816" s="24"/>
      <c r="I2816" s="24"/>
      <c r="J2816" s="24"/>
    </row>
    <row r="2817" spans="1:10">
      <c r="A2817" s="24"/>
      <c r="B2817" s="24"/>
      <c r="C2817" s="24"/>
      <c r="I2817" s="24"/>
      <c r="J2817" s="24"/>
    </row>
    <row r="2818" spans="1:10">
      <c r="A2818" s="24"/>
      <c r="B2818" s="24"/>
      <c r="C2818" s="24"/>
      <c r="I2818" s="24"/>
      <c r="J2818" s="24"/>
    </row>
    <row r="2819" spans="1:10">
      <c r="A2819" s="24"/>
      <c r="B2819" s="24"/>
      <c r="C2819" s="24"/>
      <c r="I2819" s="24"/>
      <c r="J2819" s="24"/>
    </row>
    <row r="2820" spans="1:10">
      <c r="A2820" s="24"/>
      <c r="B2820" s="24"/>
      <c r="C2820" s="24"/>
      <c r="I2820" s="24"/>
      <c r="J2820" s="24"/>
    </row>
    <row r="2821" spans="1:10">
      <c r="A2821" s="24"/>
      <c r="B2821" s="24"/>
      <c r="C2821" s="24"/>
      <c r="I2821" s="24"/>
      <c r="J2821" s="24"/>
    </row>
    <row r="2822" spans="1:10">
      <c r="A2822" s="24"/>
      <c r="B2822" s="24"/>
      <c r="C2822" s="24"/>
      <c r="I2822" s="24"/>
      <c r="J2822" s="24"/>
    </row>
    <row r="2823" spans="1:10">
      <c r="A2823" s="24"/>
      <c r="B2823" s="24"/>
      <c r="C2823" s="24"/>
      <c r="I2823" s="24"/>
      <c r="J2823" s="24"/>
    </row>
    <row r="2824" spans="1:10">
      <c r="A2824" s="24"/>
      <c r="B2824" s="24"/>
      <c r="C2824" s="24"/>
      <c r="I2824" s="24"/>
      <c r="J2824" s="24"/>
    </row>
    <row r="2825" spans="1:10">
      <c r="A2825" s="24"/>
      <c r="B2825" s="24"/>
      <c r="C2825" s="24"/>
      <c r="I2825" s="24"/>
      <c r="J2825" s="24"/>
    </row>
    <row r="2826" spans="1:10">
      <c r="A2826" s="24"/>
      <c r="B2826" s="24"/>
      <c r="C2826" s="24"/>
      <c r="I2826" s="24"/>
      <c r="J2826" s="24"/>
    </row>
    <row r="2827" spans="1:10">
      <c r="A2827" s="24"/>
      <c r="B2827" s="24"/>
      <c r="C2827" s="24"/>
      <c r="I2827" s="24"/>
      <c r="J2827" s="24"/>
    </row>
    <row r="2828" spans="1:10">
      <c r="A2828" s="24"/>
      <c r="B2828" s="24"/>
      <c r="C2828" s="24"/>
      <c r="I2828" s="24"/>
      <c r="J2828" s="24"/>
    </row>
    <row r="2829" spans="1:10">
      <c r="A2829" s="24"/>
      <c r="B2829" s="24"/>
      <c r="C2829" s="24"/>
      <c r="I2829" s="24"/>
      <c r="J2829" s="24"/>
    </row>
    <row r="2830" spans="1:10">
      <c r="A2830" s="24"/>
      <c r="B2830" s="24"/>
      <c r="C2830" s="24"/>
      <c r="I2830" s="24"/>
      <c r="J2830" s="24"/>
    </row>
    <row r="2831" spans="1:10">
      <c r="A2831" s="24"/>
      <c r="B2831" s="24"/>
      <c r="C2831" s="24"/>
      <c r="I2831" s="24"/>
      <c r="J2831" s="24"/>
    </row>
    <row r="2832" spans="1:10">
      <c r="A2832" s="24"/>
      <c r="B2832" s="24"/>
      <c r="C2832" s="24"/>
      <c r="I2832" s="24"/>
      <c r="J2832" s="24"/>
    </row>
    <row r="2833" spans="1:10">
      <c r="A2833" s="24"/>
      <c r="B2833" s="24"/>
      <c r="C2833" s="24"/>
      <c r="I2833" s="24"/>
      <c r="J2833" s="24"/>
    </row>
    <row r="2834" spans="1:10">
      <c r="A2834" s="24"/>
      <c r="B2834" s="24"/>
      <c r="C2834" s="24"/>
      <c r="I2834" s="24"/>
      <c r="J2834" s="24"/>
    </row>
    <row r="2835" spans="1:10">
      <c r="A2835" s="24"/>
      <c r="B2835" s="24"/>
      <c r="C2835" s="24"/>
      <c r="I2835" s="24"/>
      <c r="J2835" s="24"/>
    </row>
    <row r="2836" spans="1:10">
      <c r="A2836" s="24"/>
      <c r="B2836" s="24"/>
      <c r="C2836" s="24"/>
      <c r="I2836" s="24"/>
      <c r="J2836" s="24"/>
    </row>
    <row r="2837" spans="1:10">
      <c r="A2837" s="24"/>
      <c r="B2837" s="24"/>
      <c r="C2837" s="24"/>
      <c r="I2837" s="24"/>
      <c r="J2837" s="24"/>
    </row>
    <row r="2838" spans="1:10">
      <c r="A2838" s="24"/>
      <c r="B2838" s="24"/>
      <c r="C2838" s="24"/>
      <c r="I2838" s="24"/>
      <c r="J2838" s="24"/>
    </row>
    <row r="2839" spans="1:10">
      <c r="A2839" s="24"/>
      <c r="B2839" s="24"/>
      <c r="C2839" s="24"/>
      <c r="I2839" s="24"/>
      <c r="J2839" s="24"/>
    </row>
    <row r="2840" spans="1:10">
      <c r="A2840" s="24"/>
      <c r="B2840" s="24"/>
      <c r="C2840" s="24"/>
      <c r="I2840" s="24"/>
      <c r="J2840" s="24"/>
    </row>
    <row r="2841" spans="1:10">
      <c r="A2841" s="24"/>
      <c r="B2841" s="24"/>
      <c r="C2841" s="24"/>
      <c r="I2841" s="24"/>
      <c r="J2841" s="24"/>
    </row>
    <row r="2842" spans="1:10">
      <c r="A2842" s="24"/>
      <c r="B2842" s="24"/>
      <c r="C2842" s="24"/>
      <c r="I2842" s="24"/>
      <c r="J2842" s="24"/>
    </row>
    <row r="2843" spans="1:10">
      <c r="A2843" s="24"/>
      <c r="B2843" s="24"/>
      <c r="C2843" s="24"/>
      <c r="I2843" s="24"/>
      <c r="J2843" s="24"/>
    </row>
    <row r="2844" spans="1:10">
      <c r="A2844" s="24"/>
      <c r="B2844" s="24"/>
      <c r="C2844" s="24"/>
      <c r="I2844" s="24"/>
      <c r="J2844" s="24"/>
    </row>
    <row r="2845" spans="1:10">
      <c r="A2845" s="24"/>
      <c r="B2845" s="24"/>
      <c r="C2845" s="24"/>
      <c r="I2845" s="24"/>
      <c r="J2845" s="24"/>
    </row>
    <row r="2846" spans="1:10">
      <c r="A2846" s="24"/>
      <c r="B2846" s="24"/>
      <c r="C2846" s="24"/>
      <c r="I2846" s="24"/>
      <c r="J2846" s="24"/>
    </row>
    <row r="2847" spans="1:10">
      <c r="A2847" s="24"/>
      <c r="B2847" s="24"/>
      <c r="C2847" s="24"/>
      <c r="I2847" s="24"/>
      <c r="J2847" s="24"/>
    </row>
    <row r="2848" spans="1:10">
      <c r="A2848" s="24"/>
      <c r="B2848" s="24"/>
      <c r="C2848" s="24"/>
      <c r="I2848" s="24"/>
      <c r="J2848" s="24"/>
    </row>
    <row r="2849" spans="1:10">
      <c r="A2849" s="24"/>
      <c r="B2849" s="24"/>
      <c r="C2849" s="24"/>
      <c r="I2849" s="24"/>
      <c r="J2849" s="24"/>
    </row>
    <row r="2850" spans="1:10">
      <c r="A2850" s="24"/>
      <c r="B2850" s="24"/>
      <c r="C2850" s="24"/>
      <c r="I2850" s="24"/>
      <c r="J2850" s="24"/>
    </row>
    <row r="2851" spans="1:10">
      <c r="A2851" s="24"/>
      <c r="B2851" s="24"/>
      <c r="C2851" s="24"/>
      <c r="I2851" s="24"/>
      <c r="J2851" s="24"/>
    </row>
    <row r="2852" spans="1:10">
      <c r="A2852" s="24"/>
      <c r="B2852" s="24"/>
      <c r="C2852" s="24"/>
      <c r="I2852" s="24"/>
      <c r="J2852" s="24"/>
    </row>
    <row r="2853" spans="1:10">
      <c r="A2853" s="24"/>
      <c r="B2853" s="24"/>
      <c r="C2853" s="24"/>
      <c r="I2853" s="24"/>
      <c r="J2853" s="24"/>
    </row>
    <row r="2854" spans="1:10">
      <c r="A2854" s="24"/>
      <c r="B2854" s="24"/>
      <c r="C2854" s="24"/>
      <c r="I2854" s="24"/>
      <c r="J2854" s="24"/>
    </row>
    <row r="2855" spans="1:10">
      <c r="A2855" s="24"/>
      <c r="B2855" s="24"/>
      <c r="C2855" s="24"/>
      <c r="I2855" s="24"/>
      <c r="J2855" s="24"/>
    </row>
    <row r="2856" spans="1:10">
      <c r="A2856" s="24"/>
      <c r="B2856" s="24"/>
      <c r="C2856" s="24"/>
      <c r="I2856" s="24"/>
      <c r="J2856" s="24"/>
    </row>
    <row r="2857" spans="1:10">
      <c r="A2857" s="24"/>
      <c r="B2857" s="24"/>
      <c r="C2857" s="24"/>
      <c r="I2857" s="24"/>
      <c r="J2857" s="24"/>
    </row>
    <row r="2858" spans="1:10">
      <c r="A2858" s="24"/>
      <c r="B2858" s="24"/>
      <c r="C2858" s="24"/>
      <c r="I2858" s="24"/>
      <c r="J2858" s="24"/>
    </row>
    <row r="2859" spans="1:10">
      <c r="A2859" s="24"/>
      <c r="B2859" s="24"/>
      <c r="C2859" s="24"/>
      <c r="I2859" s="24"/>
      <c r="J2859" s="24"/>
    </row>
    <row r="2860" spans="1:10">
      <c r="A2860" s="24"/>
      <c r="B2860" s="24"/>
      <c r="C2860" s="24"/>
      <c r="I2860" s="24"/>
      <c r="J2860" s="24"/>
    </row>
    <row r="2861" spans="1:10">
      <c r="A2861" s="24"/>
      <c r="B2861" s="24"/>
      <c r="C2861" s="24"/>
      <c r="I2861" s="24"/>
      <c r="J2861" s="24"/>
    </row>
    <row r="2862" spans="1:10">
      <c r="A2862" s="24"/>
      <c r="B2862" s="24"/>
      <c r="C2862" s="24"/>
      <c r="I2862" s="24"/>
      <c r="J2862" s="24"/>
    </row>
    <row r="2863" spans="1:10">
      <c r="A2863" s="24"/>
      <c r="B2863" s="24"/>
      <c r="C2863" s="24"/>
      <c r="I2863" s="24"/>
      <c r="J2863" s="24"/>
    </row>
    <row r="2864" spans="1:10">
      <c r="A2864" s="24"/>
      <c r="B2864" s="24"/>
      <c r="C2864" s="24"/>
      <c r="I2864" s="24"/>
      <c r="J2864" s="24"/>
    </row>
    <row r="2865" spans="1:10">
      <c r="A2865" s="24"/>
      <c r="B2865" s="24"/>
      <c r="C2865" s="24"/>
      <c r="I2865" s="24"/>
      <c r="J2865" s="24"/>
    </row>
    <row r="2866" spans="1:10">
      <c r="A2866" s="24"/>
      <c r="B2866" s="24"/>
      <c r="C2866" s="24"/>
      <c r="I2866" s="24"/>
      <c r="J2866" s="24"/>
    </row>
    <row r="2867" spans="1:10">
      <c r="A2867" s="24"/>
      <c r="B2867" s="24"/>
      <c r="C2867" s="24"/>
      <c r="I2867" s="24"/>
      <c r="J2867" s="24"/>
    </row>
    <row r="2868" spans="1:10">
      <c r="A2868" s="24"/>
      <c r="B2868" s="24"/>
      <c r="C2868" s="24"/>
      <c r="I2868" s="24"/>
      <c r="J2868" s="24"/>
    </row>
    <row r="2869" spans="1:10">
      <c r="A2869" s="24"/>
      <c r="B2869" s="24"/>
      <c r="C2869" s="24"/>
      <c r="I2869" s="24"/>
      <c r="J2869" s="24"/>
    </row>
    <row r="2870" spans="1:10">
      <c r="A2870" s="24"/>
      <c r="B2870" s="24"/>
      <c r="C2870" s="24"/>
      <c r="I2870" s="24"/>
      <c r="J2870" s="24"/>
    </row>
    <row r="2871" spans="1:10">
      <c r="A2871" s="24"/>
      <c r="B2871" s="24"/>
      <c r="C2871" s="24"/>
      <c r="I2871" s="24"/>
      <c r="J2871" s="24"/>
    </row>
    <row r="2872" spans="1:10">
      <c r="A2872" s="24"/>
      <c r="B2872" s="24"/>
      <c r="C2872" s="24"/>
      <c r="I2872" s="24"/>
      <c r="J2872" s="24"/>
    </row>
    <row r="2873" spans="1:10">
      <c r="A2873" s="24"/>
      <c r="B2873" s="24"/>
      <c r="C2873" s="24"/>
      <c r="I2873" s="24"/>
      <c r="J2873" s="24"/>
    </row>
    <row r="2874" spans="1:10">
      <c r="A2874" s="24"/>
      <c r="B2874" s="24"/>
      <c r="C2874" s="24"/>
      <c r="I2874" s="24"/>
      <c r="J2874" s="24"/>
    </row>
    <row r="2875" spans="1:10">
      <c r="A2875" s="24"/>
      <c r="B2875" s="24"/>
      <c r="C2875" s="24"/>
      <c r="I2875" s="24"/>
      <c r="J2875" s="24"/>
    </row>
    <row r="2876" spans="1:10">
      <c r="A2876" s="24"/>
      <c r="B2876" s="24"/>
      <c r="C2876" s="24"/>
      <c r="I2876" s="24"/>
      <c r="J2876" s="24"/>
    </row>
    <row r="2877" spans="1:10">
      <c r="A2877" s="24"/>
      <c r="B2877" s="24"/>
      <c r="C2877" s="24"/>
      <c r="I2877" s="24"/>
      <c r="J2877" s="24"/>
    </row>
    <row r="2878" spans="1:10">
      <c r="A2878" s="24"/>
      <c r="B2878" s="24"/>
      <c r="C2878" s="24"/>
      <c r="I2878" s="24"/>
      <c r="J2878" s="24"/>
    </row>
    <row r="2879" spans="1:10">
      <c r="A2879" s="24"/>
      <c r="B2879" s="24"/>
      <c r="C2879" s="24"/>
      <c r="I2879" s="24"/>
      <c r="J2879" s="24"/>
    </row>
    <row r="2880" spans="1:10">
      <c r="A2880" s="24"/>
      <c r="B2880" s="24"/>
      <c r="C2880" s="24"/>
      <c r="I2880" s="24"/>
      <c r="J2880" s="24"/>
    </row>
    <row r="2881" spans="1:10">
      <c r="A2881" s="24"/>
      <c r="B2881" s="24"/>
      <c r="C2881" s="24"/>
      <c r="I2881" s="24"/>
      <c r="J2881" s="24"/>
    </row>
    <row r="2882" spans="1:10">
      <c r="A2882" s="24"/>
      <c r="B2882" s="24"/>
      <c r="C2882" s="24"/>
      <c r="I2882" s="24"/>
      <c r="J2882" s="24"/>
    </row>
    <row r="2883" spans="1:10">
      <c r="A2883" s="24"/>
      <c r="B2883" s="24"/>
      <c r="C2883" s="24"/>
      <c r="I2883" s="24"/>
      <c r="J2883" s="24"/>
    </row>
    <row r="2884" spans="1:10">
      <c r="A2884" s="24"/>
      <c r="B2884" s="24"/>
      <c r="C2884" s="24"/>
      <c r="I2884" s="24"/>
      <c r="J2884" s="24"/>
    </row>
    <row r="2885" spans="1:10">
      <c r="A2885" s="24"/>
      <c r="B2885" s="24"/>
      <c r="C2885" s="24"/>
      <c r="I2885" s="24"/>
      <c r="J2885" s="24"/>
    </row>
    <row r="2886" spans="1:10">
      <c r="A2886" s="24"/>
      <c r="B2886" s="24"/>
      <c r="C2886" s="24"/>
      <c r="I2886" s="24"/>
      <c r="J2886" s="24"/>
    </row>
    <row r="2887" spans="1:10">
      <c r="A2887" s="24"/>
      <c r="B2887" s="24"/>
      <c r="C2887" s="24"/>
      <c r="I2887" s="24"/>
      <c r="J2887" s="24"/>
    </row>
    <row r="2888" spans="1:10">
      <c r="A2888" s="24"/>
      <c r="B2888" s="24"/>
      <c r="C2888" s="24"/>
      <c r="I2888" s="24"/>
      <c r="J2888" s="24"/>
    </row>
    <row r="2889" spans="1:10">
      <c r="A2889" s="24"/>
      <c r="B2889" s="24"/>
      <c r="C2889" s="24"/>
      <c r="I2889" s="24"/>
      <c r="J2889" s="24"/>
    </row>
    <row r="2890" spans="1:10">
      <c r="A2890" s="24"/>
      <c r="B2890" s="24"/>
      <c r="C2890" s="24"/>
      <c r="I2890" s="24"/>
      <c r="J2890" s="24"/>
    </row>
    <row r="2891" spans="1:10">
      <c r="A2891" s="24"/>
      <c r="B2891" s="24"/>
      <c r="C2891" s="24"/>
      <c r="I2891" s="24"/>
      <c r="J2891" s="24"/>
    </row>
    <row r="2892" spans="1:10">
      <c r="A2892" s="24"/>
      <c r="B2892" s="24"/>
      <c r="C2892" s="24"/>
      <c r="I2892" s="24"/>
      <c r="J2892" s="24"/>
    </row>
    <row r="2893" spans="1:10">
      <c r="A2893" s="24"/>
      <c r="B2893" s="24"/>
      <c r="C2893" s="24"/>
      <c r="I2893" s="24"/>
      <c r="J2893" s="24"/>
    </row>
    <row r="2894" spans="1:10">
      <c r="A2894" s="24"/>
      <c r="B2894" s="24"/>
      <c r="C2894" s="24"/>
      <c r="I2894" s="24"/>
      <c r="J2894" s="24"/>
    </row>
    <row r="2895" spans="1:10">
      <c r="A2895" s="24"/>
      <c r="B2895" s="24"/>
      <c r="C2895" s="24"/>
      <c r="I2895" s="24"/>
      <c r="J2895" s="24"/>
    </row>
    <row r="2896" spans="1:10">
      <c r="A2896" s="24"/>
      <c r="B2896" s="24"/>
      <c r="C2896" s="24"/>
      <c r="I2896" s="24"/>
      <c r="J2896" s="24"/>
    </row>
    <row r="2897" spans="1:10">
      <c r="A2897" s="24"/>
      <c r="B2897" s="24"/>
      <c r="C2897" s="24"/>
      <c r="I2897" s="24"/>
      <c r="J2897" s="24"/>
    </row>
    <row r="2898" spans="1:10">
      <c r="A2898" s="24"/>
      <c r="B2898" s="24"/>
      <c r="C2898" s="24"/>
      <c r="I2898" s="24"/>
      <c r="J2898" s="24"/>
    </row>
    <row r="2899" spans="1:10">
      <c r="A2899" s="24"/>
      <c r="B2899" s="24"/>
      <c r="C2899" s="24"/>
      <c r="I2899" s="24"/>
      <c r="J2899" s="24"/>
    </row>
    <row r="2900" spans="1:10">
      <c r="A2900" s="24"/>
      <c r="B2900" s="24"/>
      <c r="C2900" s="24"/>
      <c r="I2900" s="24"/>
      <c r="J2900" s="24"/>
    </row>
    <row r="2901" spans="1:10">
      <c r="A2901" s="24"/>
      <c r="B2901" s="24"/>
      <c r="C2901" s="24"/>
      <c r="I2901" s="24"/>
      <c r="J2901" s="24"/>
    </row>
    <row r="2902" spans="1:10">
      <c r="A2902" s="24"/>
      <c r="B2902" s="24"/>
      <c r="C2902" s="24"/>
      <c r="I2902" s="24"/>
      <c r="J2902" s="24"/>
    </row>
    <row r="2903" spans="1:10">
      <c r="A2903" s="24"/>
      <c r="B2903" s="24"/>
      <c r="C2903" s="24"/>
      <c r="I2903" s="24"/>
      <c r="J2903" s="24"/>
    </row>
    <row r="2904" spans="1:10">
      <c r="A2904" s="24"/>
      <c r="B2904" s="24"/>
      <c r="C2904" s="24"/>
      <c r="I2904" s="24"/>
      <c r="J2904" s="24"/>
    </row>
    <row r="2905" spans="1:10">
      <c r="A2905" s="24"/>
      <c r="B2905" s="24"/>
      <c r="C2905" s="24"/>
      <c r="I2905" s="24"/>
      <c r="J2905" s="24"/>
    </row>
    <row r="2906" spans="1:10">
      <c r="A2906" s="24"/>
      <c r="B2906" s="24"/>
      <c r="C2906" s="24"/>
      <c r="I2906" s="24"/>
      <c r="J2906" s="24"/>
    </row>
    <row r="2907" spans="1:10">
      <c r="A2907" s="24"/>
      <c r="B2907" s="24"/>
      <c r="C2907" s="24"/>
      <c r="I2907" s="24"/>
      <c r="J2907" s="24"/>
    </row>
    <row r="2908" spans="1:10">
      <c r="A2908" s="24"/>
      <c r="B2908" s="24"/>
      <c r="C2908" s="24"/>
      <c r="I2908" s="24"/>
      <c r="J2908" s="24"/>
    </row>
    <row r="2909" spans="1:10">
      <c r="A2909" s="24"/>
      <c r="B2909" s="24"/>
      <c r="C2909" s="24"/>
      <c r="I2909" s="24"/>
      <c r="J2909" s="24"/>
    </row>
    <row r="2910" spans="1:10">
      <c r="A2910" s="24"/>
      <c r="B2910" s="24"/>
      <c r="C2910" s="24"/>
      <c r="I2910" s="24"/>
      <c r="J2910" s="24"/>
    </row>
    <row r="2911" spans="1:10">
      <c r="A2911" s="24"/>
      <c r="B2911" s="24"/>
      <c r="C2911" s="24"/>
      <c r="I2911" s="24"/>
      <c r="J2911" s="24"/>
    </row>
    <row r="2912" spans="1:10">
      <c r="A2912" s="24"/>
      <c r="B2912" s="24"/>
      <c r="C2912" s="24"/>
      <c r="I2912" s="24"/>
      <c r="J2912" s="24"/>
    </row>
    <row r="2913" spans="1:10">
      <c r="A2913" s="24"/>
      <c r="B2913" s="24"/>
      <c r="C2913" s="24"/>
      <c r="I2913" s="24"/>
      <c r="J2913" s="24"/>
    </row>
    <row r="2914" spans="1:10">
      <c r="A2914" s="24"/>
      <c r="B2914" s="24"/>
      <c r="C2914" s="24"/>
      <c r="I2914" s="24"/>
      <c r="J2914" s="24"/>
    </row>
    <row r="2915" spans="1:10">
      <c r="A2915" s="24"/>
      <c r="B2915" s="24"/>
      <c r="C2915" s="24"/>
      <c r="I2915" s="24"/>
      <c r="J2915" s="24"/>
    </row>
    <row r="2916" spans="1:10">
      <c r="A2916" s="24"/>
      <c r="B2916" s="24"/>
      <c r="C2916" s="24"/>
      <c r="I2916" s="24"/>
      <c r="J2916" s="24"/>
    </row>
    <row r="2917" spans="1:10">
      <c r="A2917" s="24"/>
      <c r="B2917" s="24"/>
      <c r="C2917" s="24"/>
      <c r="I2917" s="24"/>
      <c r="J2917" s="24"/>
    </row>
    <row r="2918" spans="1:10">
      <c r="A2918" s="24"/>
      <c r="B2918" s="24"/>
      <c r="C2918" s="24"/>
      <c r="I2918" s="24"/>
      <c r="J2918" s="24"/>
    </row>
    <row r="2919" spans="1:10">
      <c r="A2919" s="24"/>
      <c r="B2919" s="24"/>
      <c r="C2919" s="24"/>
      <c r="I2919" s="24"/>
      <c r="J2919" s="24"/>
    </row>
    <row r="2920" spans="1:10">
      <c r="A2920" s="24"/>
      <c r="B2920" s="24"/>
      <c r="C2920" s="24"/>
      <c r="I2920" s="24"/>
      <c r="J2920" s="24"/>
    </row>
    <row r="2921" spans="1:10">
      <c r="A2921" s="24"/>
      <c r="B2921" s="24"/>
      <c r="C2921" s="24"/>
      <c r="I2921" s="24"/>
      <c r="J2921" s="24"/>
    </row>
    <row r="2922" spans="1:10">
      <c r="A2922" s="24"/>
      <c r="B2922" s="24"/>
      <c r="C2922" s="24"/>
      <c r="I2922" s="24"/>
      <c r="J2922" s="24"/>
    </row>
    <row r="2923" spans="1:10">
      <c r="A2923" s="24"/>
      <c r="B2923" s="24"/>
      <c r="C2923" s="24"/>
      <c r="I2923" s="24"/>
      <c r="J2923" s="24"/>
    </row>
    <row r="2924" spans="1:10">
      <c r="A2924" s="24"/>
      <c r="B2924" s="24"/>
      <c r="C2924" s="24"/>
      <c r="I2924" s="24"/>
      <c r="J2924" s="24"/>
    </row>
    <row r="2925" spans="1:10">
      <c r="A2925" s="24"/>
      <c r="B2925" s="24"/>
      <c r="C2925" s="24"/>
      <c r="I2925" s="24"/>
      <c r="J2925" s="24"/>
    </row>
    <row r="2926" spans="1:10">
      <c r="A2926" s="24"/>
      <c r="B2926" s="24"/>
      <c r="C2926" s="24"/>
      <c r="I2926" s="24"/>
      <c r="J2926" s="24"/>
    </row>
    <row r="2927" spans="1:10">
      <c r="A2927" s="24"/>
      <c r="B2927" s="24"/>
      <c r="C2927" s="24"/>
      <c r="I2927" s="24"/>
      <c r="J2927" s="24"/>
    </row>
    <row r="2928" spans="1:10">
      <c r="A2928" s="24"/>
      <c r="B2928" s="24"/>
      <c r="C2928" s="24"/>
      <c r="I2928" s="24"/>
      <c r="J2928" s="24"/>
    </row>
    <row r="2929" spans="1:10">
      <c r="A2929" s="24"/>
      <c r="B2929" s="24"/>
      <c r="C2929" s="24"/>
      <c r="I2929" s="24"/>
      <c r="J2929" s="24"/>
    </row>
    <row r="2930" spans="1:10">
      <c r="A2930" s="24"/>
      <c r="B2930" s="24"/>
      <c r="C2930" s="24"/>
      <c r="I2930" s="24"/>
      <c r="J2930" s="24"/>
    </row>
    <row r="2931" spans="1:10">
      <c r="A2931" s="24"/>
      <c r="B2931" s="24"/>
      <c r="C2931" s="24"/>
      <c r="I2931" s="24"/>
      <c r="J2931" s="24"/>
    </row>
    <row r="2932" spans="1:10">
      <c r="A2932" s="24"/>
      <c r="B2932" s="24"/>
      <c r="C2932" s="24"/>
      <c r="I2932" s="24"/>
      <c r="J2932" s="24"/>
    </row>
    <row r="2933" spans="1:10">
      <c r="A2933" s="24"/>
      <c r="B2933" s="24"/>
      <c r="C2933" s="24"/>
      <c r="I2933" s="24"/>
      <c r="J2933" s="24"/>
    </row>
    <row r="2934" spans="1:10">
      <c r="A2934" s="24"/>
      <c r="B2934" s="24"/>
      <c r="C2934" s="24"/>
      <c r="I2934" s="24"/>
      <c r="J2934" s="24"/>
    </row>
    <row r="2935" spans="1:10">
      <c r="A2935" s="24"/>
      <c r="B2935" s="24"/>
      <c r="C2935" s="24"/>
      <c r="I2935" s="24"/>
      <c r="J2935" s="24"/>
    </row>
    <row r="2936" spans="1:10">
      <c r="A2936" s="24"/>
      <c r="B2936" s="24"/>
      <c r="C2936" s="24"/>
      <c r="I2936" s="24"/>
      <c r="J2936" s="24"/>
    </row>
    <row r="2937" spans="1:10">
      <c r="A2937" s="24"/>
      <c r="B2937" s="24"/>
      <c r="C2937" s="24"/>
      <c r="I2937" s="24"/>
      <c r="J2937" s="24"/>
    </row>
    <row r="2938" spans="1:10">
      <c r="A2938" s="24"/>
      <c r="B2938" s="24"/>
      <c r="C2938" s="24"/>
      <c r="I2938" s="24"/>
      <c r="J2938" s="24"/>
    </row>
    <row r="2939" spans="1:10">
      <c r="A2939" s="24"/>
      <c r="B2939" s="24"/>
      <c r="C2939" s="24"/>
      <c r="I2939" s="24"/>
      <c r="J2939" s="24"/>
    </row>
    <row r="2940" spans="1:10">
      <c r="A2940" s="24"/>
      <c r="B2940" s="24"/>
      <c r="C2940" s="24"/>
      <c r="I2940" s="24"/>
      <c r="J2940" s="24"/>
    </row>
    <row r="2941" spans="1:10">
      <c r="A2941" s="24"/>
      <c r="B2941" s="24"/>
      <c r="C2941" s="24"/>
      <c r="I2941" s="24"/>
      <c r="J2941" s="24"/>
    </row>
    <row r="2942" spans="1:10">
      <c r="A2942" s="24"/>
      <c r="B2942" s="24"/>
      <c r="C2942" s="24"/>
      <c r="I2942" s="24"/>
      <c r="J2942" s="24"/>
    </row>
    <row r="2943" spans="1:10">
      <c r="A2943" s="24"/>
      <c r="B2943" s="24"/>
      <c r="C2943" s="24"/>
      <c r="I2943" s="24"/>
      <c r="J2943" s="24"/>
    </row>
    <row r="2944" spans="1:10">
      <c r="A2944" s="24"/>
      <c r="B2944" s="24"/>
      <c r="C2944" s="24"/>
      <c r="I2944" s="24"/>
      <c r="J2944" s="24"/>
    </row>
    <row r="2945" spans="1:10">
      <c r="A2945" s="24"/>
      <c r="B2945" s="24"/>
      <c r="C2945" s="24"/>
      <c r="I2945" s="24"/>
      <c r="J2945" s="24"/>
    </row>
    <row r="2946" spans="1:10">
      <c r="A2946" s="24"/>
      <c r="B2946" s="24"/>
      <c r="C2946" s="24"/>
      <c r="I2946" s="24"/>
      <c r="J2946" s="24"/>
    </row>
    <row r="2947" spans="1:10">
      <c r="A2947" s="24"/>
      <c r="B2947" s="24"/>
      <c r="C2947" s="24"/>
      <c r="I2947" s="24"/>
      <c r="J2947" s="24"/>
    </row>
    <row r="2948" spans="1:10">
      <c r="A2948" s="24"/>
      <c r="B2948" s="24"/>
      <c r="C2948" s="24"/>
      <c r="I2948" s="24"/>
      <c r="J2948" s="24"/>
    </row>
    <row r="2949" spans="1:10">
      <c r="A2949" s="24"/>
      <c r="B2949" s="24"/>
      <c r="C2949" s="24"/>
      <c r="I2949" s="24"/>
      <c r="J2949" s="24"/>
    </row>
    <row r="2950" spans="1:10">
      <c r="A2950" s="24"/>
      <c r="B2950" s="24"/>
      <c r="C2950" s="24"/>
      <c r="I2950" s="24"/>
      <c r="J2950" s="24"/>
    </row>
    <row r="2951" spans="1:10">
      <c r="A2951" s="24"/>
      <c r="B2951" s="24"/>
      <c r="C2951" s="24"/>
      <c r="I2951" s="24"/>
      <c r="J2951" s="24"/>
    </row>
    <row r="2952" spans="1:10">
      <c r="A2952" s="24"/>
      <c r="B2952" s="24"/>
      <c r="C2952" s="24"/>
      <c r="I2952" s="24"/>
      <c r="J2952" s="24"/>
    </row>
    <row r="2953" spans="1:10">
      <c r="A2953" s="24"/>
      <c r="B2953" s="24"/>
      <c r="C2953" s="24"/>
      <c r="I2953" s="24"/>
      <c r="J2953" s="24"/>
    </row>
    <row r="2954" spans="1:10">
      <c r="A2954" s="24"/>
      <c r="B2954" s="24"/>
      <c r="C2954" s="24"/>
      <c r="I2954" s="24"/>
      <c r="J2954" s="24"/>
    </row>
    <row r="2955" spans="1:10">
      <c r="A2955" s="24"/>
      <c r="B2955" s="24"/>
      <c r="C2955" s="24"/>
      <c r="I2955" s="24"/>
      <c r="J2955" s="24"/>
    </row>
    <row r="2956" spans="1:10">
      <c r="A2956" s="24"/>
      <c r="B2956" s="24"/>
      <c r="C2956" s="24"/>
      <c r="I2956" s="24"/>
      <c r="J2956" s="24"/>
    </row>
    <row r="2957" spans="1:10">
      <c r="A2957" s="24"/>
      <c r="B2957" s="24"/>
      <c r="C2957" s="24"/>
      <c r="I2957" s="24"/>
      <c r="J2957" s="24"/>
    </row>
    <row r="2958" spans="1:10">
      <c r="A2958" s="24"/>
      <c r="B2958" s="24"/>
      <c r="C2958" s="24"/>
      <c r="I2958" s="24"/>
      <c r="J2958" s="24"/>
    </row>
    <row r="2959" spans="1:10">
      <c r="A2959" s="24"/>
      <c r="B2959" s="24"/>
      <c r="C2959" s="24"/>
      <c r="I2959" s="24"/>
      <c r="J2959" s="24"/>
    </row>
    <row r="2960" spans="1:10">
      <c r="A2960" s="24"/>
      <c r="B2960" s="24"/>
      <c r="C2960" s="24"/>
      <c r="I2960" s="24"/>
      <c r="J2960" s="24"/>
    </row>
    <row r="2961" spans="1:10">
      <c r="A2961" s="24"/>
      <c r="B2961" s="24"/>
      <c r="C2961" s="24"/>
      <c r="I2961" s="24"/>
      <c r="J2961" s="24"/>
    </row>
    <row r="2962" spans="1:10">
      <c r="A2962" s="24"/>
      <c r="B2962" s="24"/>
      <c r="C2962" s="24"/>
      <c r="I2962" s="24"/>
      <c r="J2962" s="24"/>
    </row>
    <row r="2963" spans="1:10">
      <c r="A2963" s="24"/>
      <c r="B2963" s="24"/>
      <c r="C2963" s="24"/>
      <c r="I2963" s="24"/>
      <c r="J2963" s="24"/>
    </row>
    <row r="2964" spans="1:10">
      <c r="A2964" s="24"/>
      <c r="B2964" s="24"/>
      <c r="C2964" s="24"/>
      <c r="I2964" s="24"/>
      <c r="J2964" s="24"/>
    </row>
    <row r="2965" spans="1:10">
      <c r="A2965" s="24"/>
      <c r="B2965" s="24"/>
      <c r="C2965" s="24"/>
      <c r="I2965" s="24"/>
      <c r="J2965" s="24"/>
    </row>
    <row r="2966" spans="1:10">
      <c r="A2966" s="24"/>
      <c r="B2966" s="24"/>
      <c r="C2966" s="24"/>
      <c r="I2966" s="24"/>
      <c r="J2966" s="24"/>
    </row>
    <row r="2967" spans="1:10">
      <c r="A2967" s="24"/>
      <c r="B2967" s="24"/>
      <c r="C2967" s="24"/>
      <c r="I2967" s="24"/>
      <c r="J2967" s="24"/>
    </row>
    <row r="2968" spans="1:10">
      <c r="A2968" s="24"/>
      <c r="B2968" s="24"/>
      <c r="C2968" s="24"/>
      <c r="I2968" s="24"/>
      <c r="J2968" s="24"/>
    </row>
    <row r="2969" spans="1:10">
      <c r="A2969" s="24"/>
      <c r="B2969" s="24"/>
      <c r="C2969" s="24"/>
      <c r="I2969" s="24"/>
      <c r="J2969" s="24"/>
    </row>
    <row r="2970" spans="1:10">
      <c r="A2970" s="24"/>
      <c r="B2970" s="24"/>
      <c r="C2970" s="24"/>
      <c r="I2970" s="24"/>
      <c r="J2970" s="24"/>
    </row>
    <row r="2971" spans="1:10">
      <c r="A2971" s="24"/>
      <c r="B2971" s="24"/>
      <c r="C2971" s="24"/>
      <c r="I2971" s="24"/>
      <c r="J2971" s="24"/>
    </row>
    <row r="2972" spans="1:10">
      <c r="A2972" s="24"/>
      <c r="B2972" s="24"/>
      <c r="C2972" s="24"/>
      <c r="I2972" s="24"/>
      <c r="J2972" s="24"/>
    </row>
    <row r="2973" spans="1:10">
      <c r="A2973" s="24"/>
      <c r="B2973" s="24"/>
      <c r="C2973" s="24"/>
      <c r="I2973" s="24"/>
      <c r="J2973" s="24"/>
    </row>
    <row r="2974" spans="1:10">
      <c r="A2974" s="24"/>
      <c r="B2974" s="24"/>
      <c r="C2974" s="24"/>
      <c r="I2974" s="24"/>
      <c r="J2974" s="24"/>
    </row>
    <row r="2975" spans="1:10">
      <c r="A2975" s="24"/>
      <c r="B2975" s="24"/>
      <c r="C2975" s="24"/>
      <c r="I2975" s="24"/>
      <c r="J2975" s="24"/>
    </row>
    <row r="2976" spans="1:10">
      <c r="A2976" s="24"/>
      <c r="B2976" s="24"/>
      <c r="C2976" s="24"/>
      <c r="I2976" s="24"/>
      <c r="J2976" s="24"/>
    </row>
    <row r="2977" spans="1:10">
      <c r="A2977" s="24"/>
      <c r="B2977" s="24"/>
      <c r="C2977" s="24"/>
      <c r="I2977" s="24"/>
      <c r="J2977" s="24"/>
    </row>
    <row r="2978" spans="1:10">
      <c r="A2978" s="24"/>
      <c r="B2978" s="24"/>
      <c r="C2978" s="24"/>
      <c r="I2978" s="24"/>
      <c r="J2978" s="24"/>
    </row>
    <row r="2979" spans="1:10">
      <c r="A2979" s="24"/>
      <c r="B2979" s="24"/>
      <c r="C2979" s="24"/>
      <c r="I2979" s="24"/>
      <c r="J2979" s="24"/>
    </row>
    <row r="2980" spans="1:10">
      <c r="A2980" s="24"/>
      <c r="B2980" s="24"/>
      <c r="C2980" s="24"/>
      <c r="I2980" s="24"/>
      <c r="J2980" s="24"/>
    </row>
    <row r="2981" spans="1:10">
      <c r="A2981" s="24"/>
      <c r="B2981" s="24"/>
      <c r="C2981" s="24"/>
      <c r="I2981" s="24"/>
      <c r="J2981" s="24"/>
    </row>
    <row r="2982" spans="1:10">
      <c r="A2982" s="24"/>
      <c r="B2982" s="24"/>
      <c r="C2982" s="24"/>
      <c r="I2982" s="24"/>
      <c r="J2982" s="24"/>
    </row>
    <row r="2983" spans="1:10">
      <c r="A2983" s="24"/>
      <c r="B2983" s="24"/>
      <c r="C2983" s="24"/>
      <c r="I2983" s="24"/>
      <c r="J2983" s="24"/>
    </row>
    <row r="2984" spans="1:10">
      <c r="A2984" s="24"/>
      <c r="B2984" s="24"/>
      <c r="C2984" s="24"/>
      <c r="I2984" s="24"/>
      <c r="J2984" s="24"/>
    </row>
    <row r="2985" spans="1:10">
      <c r="A2985" s="24"/>
      <c r="B2985" s="24"/>
      <c r="C2985" s="24"/>
      <c r="I2985" s="24"/>
      <c r="J2985" s="24"/>
    </row>
    <row r="2986" spans="1:10">
      <c r="A2986" s="24"/>
      <c r="B2986" s="24"/>
      <c r="C2986" s="24"/>
      <c r="I2986" s="24"/>
      <c r="J2986" s="24"/>
    </row>
    <row r="2987" spans="1:10">
      <c r="A2987" s="24"/>
      <c r="B2987" s="24"/>
      <c r="C2987" s="24"/>
      <c r="I2987" s="24"/>
      <c r="J2987" s="24"/>
    </row>
    <row r="2988" spans="1:10">
      <c r="A2988" s="24"/>
      <c r="B2988" s="24"/>
      <c r="C2988" s="24"/>
      <c r="I2988" s="24"/>
      <c r="J2988" s="24"/>
    </row>
    <row r="2989" spans="1:10">
      <c r="A2989" s="24"/>
      <c r="B2989" s="24"/>
      <c r="C2989" s="24"/>
      <c r="I2989" s="24"/>
      <c r="J2989" s="24"/>
    </row>
    <row r="2990" spans="1:10">
      <c r="A2990" s="24"/>
      <c r="B2990" s="24"/>
      <c r="C2990" s="24"/>
      <c r="I2990" s="24"/>
      <c r="J2990" s="24"/>
    </row>
    <row r="2991" spans="1:10">
      <c r="A2991" s="24"/>
      <c r="B2991" s="24"/>
      <c r="C2991" s="24"/>
      <c r="I2991" s="24"/>
      <c r="J2991" s="24"/>
    </row>
    <row r="2992" spans="1:10">
      <c r="A2992" s="24"/>
      <c r="B2992" s="24"/>
      <c r="C2992" s="24"/>
      <c r="I2992" s="24"/>
      <c r="J2992" s="24"/>
    </row>
    <row r="2993" spans="1:10">
      <c r="A2993" s="24"/>
      <c r="B2993" s="24"/>
      <c r="C2993" s="24"/>
      <c r="I2993" s="24"/>
      <c r="J2993" s="24"/>
    </row>
    <row r="2994" spans="1:10">
      <c r="A2994" s="24"/>
      <c r="B2994" s="24"/>
      <c r="C2994" s="24"/>
      <c r="I2994" s="24"/>
      <c r="J2994" s="24"/>
    </row>
    <row r="2995" spans="1:10">
      <c r="A2995" s="24"/>
      <c r="B2995" s="24"/>
      <c r="C2995" s="24"/>
      <c r="I2995" s="24"/>
      <c r="J2995" s="24"/>
    </row>
    <row r="2996" spans="1:10">
      <c r="A2996" s="24"/>
      <c r="B2996" s="24"/>
      <c r="C2996" s="24"/>
      <c r="I2996" s="24"/>
      <c r="J2996" s="24"/>
    </row>
    <row r="2997" spans="1:10">
      <c r="A2997" s="24"/>
      <c r="B2997" s="24"/>
      <c r="C2997" s="24"/>
      <c r="I2997" s="24"/>
      <c r="J2997" s="24"/>
    </row>
    <row r="2998" spans="1:10">
      <c r="A2998" s="24"/>
      <c r="B2998" s="24"/>
      <c r="C2998" s="24"/>
      <c r="I2998" s="24"/>
      <c r="J2998" s="24"/>
    </row>
    <row r="2999" spans="1:10">
      <c r="A2999" s="24"/>
      <c r="B2999" s="24"/>
      <c r="C2999" s="24"/>
      <c r="I2999" s="24"/>
      <c r="J2999" s="24"/>
    </row>
    <row r="3000" spans="1:10">
      <c r="A3000" s="24"/>
      <c r="B3000" s="24"/>
      <c r="C3000" s="24"/>
      <c r="I3000" s="24"/>
      <c r="J3000" s="24"/>
    </row>
    <row r="3001" spans="1:10">
      <c r="A3001" s="24"/>
      <c r="B3001" s="24"/>
      <c r="C3001" s="24"/>
      <c r="I3001" s="24"/>
      <c r="J3001" s="24"/>
    </row>
    <row r="3002" spans="1:10">
      <c r="A3002" s="24"/>
      <c r="B3002" s="24"/>
      <c r="C3002" s="24"/>
      <c r="I3002" s="24"/>
      <c r="J3002" s="24"/>
    </row>
    <row r="3003" spans="1:10">
      <c r="A3003" s="24"/>
      <c r="B3003" s="24"/>
      <c r="C3003" s="24"/>
      <c r="I3003" s="24"/>
      <c r="J3003" s="24"/>
    </row>
    <row r="3004" spans="1:10">
      <c r="A3004" s="24"/>
      <c r="B3004" s="24"/>
      <c r="C3004" s="24"/>
      <c r="I3004" s="24"/>
      <c r="J3004" s="24"/>
    </row>
    <row r="3005" spans="1:10">
      <c r="A3005" s="24"/>
      <c r="B3005" s="24"/>
      <c r="C3005" s="24"/>
      <c r="I3005" s="24"/>
      <c r="J3005" s="24"/>
    </row>
    <row r="3006" spans="1:10">
      <c r="A3006" s="24"/>
      <c r="B3006" s="24"/>
      <c r="C3006" s="24"/>
      <c r="I3006" s="24"/>
      <c r="J3006" s="24"/>
    </row>
    <row r="3007" spans="1:10">
      <c r="A3007" s="24"/>
      <c r="B3007" s="24"/>
      <c r="C3007" s="24"/>
      <c r="I3007" s="24"/>
      <c r="J3007" s="24"/>
    </row>
    <row r="3008" spans="1:10">
      <c r="A3008" s="24"/>
      <c r="B3008" s="24"/>
      <c r="C3008" s="24"/>
      <c r="I3008" s="24"/>
      <c r="J3008" s="24"/>
    </row>
    <row r="3009" spans="1:10">
      <c r="A3009" s="24"/>
      <c r="B3009" s="24"/>
      <c r="C3009" s="24"/>
      <c r="I3009" s="24"/>
      <c r="J3009" s="24"/>
    </row>
    <row r="3010" spans="1:10">
      <c r="A3010" s="24"/>
      <c r="B3010" s="24"/>
      <c r="C3010" s="24"/>
      <c r="I3010" s="24"/>
      <c r="J3010" s="24"/>
    </row>
    <row r="3011" spans="1:10">
      <c r="A3011" s="24"/>
      <c r="B3011" s="24"/>
      <c r="C3011" s="24"/>
      <c r="I3011" s="24"/>
      <c r="J3011" s="24"/>
    </row>
    <row r="3012" spans="1:10">
      <c r="A3012" s="24"/>
      <c r="B3012" s="24"/>
      <c r="C3012" s="24"/>
      <c r="I3012" s="24"/>
      <c r="J3012" s="24"/>
    </row>
    <row r="3013" spans="1:10">
      <c r="A3013" s="24"/>
      <c r="B3013" s="24"/>
      <c r="C3013" s="24"/>
      <c r="I3013" s="24"/>
      <c r="J3013" s="24"/>
    </row>
    <row r="3014" spans="1:10">
      <c r="A3014" s="24"/>
      <c r="B3014" s="24"/>
      <c r="C3014" s="24"/>
      <c r="I3014" s="24"/>
      <c r="J3014" s="24"/>
    </row>
    <row r="3015" spans="1:10">
      <c r="A3015" s="24"/>
      <c r="B3015" s="24"/>
      <c r="C3015" s="24"/>
      <c r="I3015" s="24"/>
      <c r="J3015" s="24"/>
    </row>
    <row r="3016" spans="1:10">
      <c r="A3016" s="24"/>
      <c r="B3016" s="24"/>
      <c r="C3016" s="24"/>
      <c r="I3016" s="24"/>
      <c r="J3016" s="24"/>
    </row>
    <row r="3017" spans="1:10">
      <c r="A3017" s="24"/>
      <c r="B3017" s="24"/>
      <c r="C3017" s="24"/>
      <c r="I3017" s="24"/>
      <c r="J3017" s="24"/>
    </row>
    <row r="3018" spans="1:10">
      <c r="A3018" s="24"/>
      <c r="B3018" s="24"/>
      <c r="C3018" s="24"/>
      <c r="I3018" s="24"/>
      <c r="J3018" s="24"/>
    </row>
    <row r="3019" spans="1:10">
      <c r="A3019" s="24"/>
      <c r="B3019" s="24"/>
      <c r="C3019" s="24"/>
      <c r="I3019" s="24"/>
      <c r="J3019" s="24"/>
    </row>
    <row r="3020" spans="1:10">
      <c r="A3020" s="24"/>
      <c r="B3020" s="24"/>
      <c r="C3020" s="24"/>
      <c r="I3020" s="24"/>
      <c r="J3020" s="24"/>
    </row>
    <row r="3021" spans="1:10">
      <c r="A3021" s="24"/>
      <c r="B3021" s="24"/>
      <c r="C3021" s="24"/>
      <c r="I3021" s="24"/>
      <c r="J3021" s="24"/>
    </row>
    <row r="3022" spans="1:10">
      <c r="A3022" s="24"/>
      <c r="B3022" s="24"/>
      <c r="C3022" s="24"/>
      <c r="I3022" s="24"/>
      <c r="J3022" s="24"/>
    </row>
    <row r="3023" spans="1:10">
      <c r="A3023" s="24"/>
      <c r="B3023" s="24"/>
      <c r="C3023" s="24"/>
      <c r="I3023" s="24"/>
      <c r="J3023" s="24"/>
    </row>
    <row r="3024" spans="1:10">
      <c r="A3024" s="24"/>
      <c r="B3024" s="24"/>
      <c r="C3024" s="24"/>
      <c r="I3024" s="24"/>
      <c r="J3024" s="24"/>
    </row>
    <row r="3025" spans="1:10">
      <c r="A3025" s="24"/>
      <c r="B3025" s="24"/>
      <c r="C3025" s="24"/>
      <c r="I3025" s="24"/>
      <c r="J3025" s="24"/>
    </row>
    <row r="3026" spans="1:10">
      <c r="A3026" s="24"/>
      <c r="B3026" s="24"/>
      <c r="C3026" s="24"/>
      <c r="I3026" s="24"/>
      <c r="J3026" s="24"/>
    </row>
    <row r="3027" spans="1:10">
      <c r="A3027" s="24"/>
      <c r="B3027" s="24"/>
      <c r="C3027" s="24"/>
      <c r="I3027" s="24"/>
      <c r="J3027" s="24"/>
    </row>
    <row r="3028" spans="1:10">
      <c r="A3028" s="24"/>
      <c r="B3028" s="24"/>
      <c r="C3028" s="24"/>
      <c r="I3028" s="24"/>
      <c r="J3028" s="24"/>
    </row>
    <row r="3029" spans="1:10">
      <c r="A3029" s="24"/>
      <c r="B3029" s="24"/>
      <c r="C3029" s="24"/>
      <c r="I3029" s="24"/>
      <c r="J3029" s="24"/>
    </row>
    <row r="3030" spans="1:10">
      <c r="A3030" s="24"/>
      <c r="B3030" s="24"/>
      <c r="C3030" s="24"/>
      <c r="I3030" s="24"/>
      <c r="J3030" s="24"/>
    </row>
    <row r="3031" spans="1:10">
      <c r="A3031" s="24"/>
      <c r="B3031" s="24"/>
      <c r="C3031" s="24"/>
      <c r="I3031" s="24"/>
      <c r="J3031" s="24"/>
    </row>
    <row r="3032" spans="1:10">
      <c r="A3032" s="24"/>
      <c r="B3032" s="24"/>
      <c r="C3032" s="24"/>
      <c r="I3032" s="24"/>
      <c r="J3032" s="24"/>
    </row>
    <row r="3033" spans="1:10">
      <c r="A3033" s="24"/>
      <c r="B3033" s="24"/>
      <c r="C3033" s="24"/>
      <c r="I3033" s="24"/>
      <c r="J3033" s="24"/>
    </row>
    <row r="3034" spans="1:10">
      <c r="A3034" s="24"/>
      <c r="B3034" s="24"/>
      <c r="C3034" s="24"/>
      <c r="I3034" s="24"/>
      <c r="J3034" s="24"/>
    </row>
    <row r="3035" spans="1:10">
      <c r="A3035" s="24"/>
      <c r="B3035" s="24"/>
      <c r="C3035" s="24"/>
      <c r="I3035" s="24"/>
      <c r="J3035" s="24"/>
    </row>
    <row r="3036" spans="1:10">
      <c r="A3036" s="24"/>
      <c r="B3036" s="24"/>
      <c r="C3036" s="24"/>
      <c r="I3036" s="24"/>
      <c r="J3036" s="24"/>
    </row>
    <row r="3037" spans="1:10">
      <c r="A3037" s="24"/>
      <c r="B3037" s="24"/>
      <c r="C3037" s="24"/>
      <c r="I3037" s="24"/>
      <c r="J3037" s="24"/>
    </row>
    <row r="3038" spans="1:10">
      <c r="A3038" s="24"/>
      <c r="B3038" s="24"/>
      <c r="C3038" s="24"/>
      <c r="I3038" s="24"/>
      <c r="J3038" s="24"/>
    </row>
    <row r="3039" spans="1:10">
      <c r="A3039" s="24"/>
      <c r="B3039" s="24"/>
      <c r="C3039" s="24"/>
      <c r="I3039" s="24"/>
      <c r="J3039" s="24"/>
    </row>
    <row r="3040" spans="1:10">
      <c r="A3040" s="24"/>
      <c r="B3040" s="24"/>
      <c r="C3040" s="24"/>
      <c r="I3040" s="24"/>
      <c r="J3040" s="24"/>
    </row>
    <row r="3041" spans="1:10">
      <c r="A3041" s="24"/>
      <c r="B3041" s="24"/>
      <c r="C3041" s="24"/>
      <c r="I3041" s="24"/>
      <c r="J3041" s="24"/>
    </row>
    <row r="3042" spans="1:10">
      <c r="A3042" s="24"/>
      <c r="B3042" s="24"/>
      <c r="C3042" s="24"/>
      <c r="I3042" s="24"/>
      <c r="J3042" s="24"/>
    </row>
    <row r="3043" spans="1:10">
      <c r="A3043" s="24"/>
      <c r="B3043" s="24"/>
      <c r="C3043" s="24"/>
      <c r="I3043" s="24"/>
      <c r="J3043" s="24"/>
    </row>
    <row r="3044" spans="1:10">
      <c r="A3044" s="24"/>
      <c r="B3044" s="24"/>
      <c r="C3044" s="24"/>
      <c r="I3044" s="24"/>
      <c r="J3044" s="24"/>
    </row>
    <row r="3045" spans="1:10">
      <c r="A3045" s="24"/>
      <c r="B3045" s="24"/>
      <c r="C3045" s="24"/>
      <c r="I3045" s="24"/>
      <c r="J3045" s="24"/>
    </row>
    <row r="3046" spans="1:10">
      <c r="A3046" s="24"/>
      <c r="B3046" s="24"/>
      <c r="C3046" s="24"/>
      <c r="I3046" s="24"/>
      <c r="J3046" s="24"/>
    </row>
    <row r="3047" spans="1:10">
      <c r="A3047" s="24"/>
      <c r="B3047" s="24"/>
      <c r="C3047" s="24"/>
      <c r="I3047" s="24"/>
      <c r="J3047" s="24"/>
    </row>
    <row r="3048" spans="1:10">
      <c r="A3048" s="24"/>
      <c r="B3048" s="24"/>
      <c r="C3048" s="24"/>
      <c r="I3048" s="24"/>
      <c r="J3048" s="24"/>
    </row>
    <row r="3049" spans="1:10">
      <c r="A3049" s="24"/>
      <c r="B3049" s="24"/>
      <c r="C3049" s="24"/>
      <c r="I3049" s="24"/>
      <c r="J3049" s="24"/>
    </row>
    <row r="3050" spans="1:10">
      <c r="A3050" s="24"/>
      <c r="B3050" s="24"/>
      <c r="C3050" s="24"/>
      <c r="I3050" s="24"/>
      <c r="J3050" s="24"/>
    </row>
    <row r="3051" spans="1:10">
      <c r="A3051" s="24"/>
      <c r="B3051" s="24"/>
      <c r="C3051" s="24"/>
      <c r="I3051" s="24"/>
      <c r="J3051" s="24"/>
    </row>
    <row r="3052" spans="1:10">
      <c r="A3052" s="24"/>
      <c r="B3052" s="24"/>
      <c r="C3052" s="24"/>
      <c r="I3052" s="24"/>
      <c r="J3052" s="24"/>
    </row>
    <row r="3053" spans="1:10">
      <c r="A3053" s="24"/>
      <c r="B3053" s="24"/>
      <c r="C3053" s="24"/>
      <c r="I3053" s="24"/>
      <c r="J3053" s="24"/>
    </row>
    <row r="3054" spans="1:10">
      <c r="A3054" s="24"/>
      <c r="B3054" s="24"/>
      <c r="C3054" s="24"/>
      <c r="I3054" s="24"/>
      <c r="J3054" s="24"/>
    </row>
    <row r="3055" spans="1:10">
      <c r="A3055" s="24"/>
      <c r="B3055" s="24"/>
      <c r="C3055" s="24"/>
      <c r="I3055" s="24"/>
      <c r="J3055" s="24"/>
    </row>
    <row r="3056" spans="1:10">
      <c r="A3056" s="24"/>
      <c r="B3056" s="24"/>
      <c r="C3056" s="24"/>
      <c r="I3056" s="24"/>
      <c r="J3056" s="24"/>
    </row>
    <row r="3057" spans="1:10">
      <c r="A3057" s="24"/>
      <c r="B3057" s="24"/>
      <c r="C3057" s="24"/>
      <c r="I3057" s="24"/>
      <c r="J3057" s="24"/>
    </row>
    <row r="3058" spans="1:10">
      <c r="A3058" s="24"/>
      <c r="B3058" s="24"/>
      <c r="C3058" s="24"/>
      <c r="I3058" s="24"/>
      <c r="J3058" s="24"/>
    </row>
    <row r="3059" spans="1:10">
      <c r="A3059" s="24"/>
      <c r="B3059" s="24"/>
      <c r="C3059" s="24"/>
      <c r="I3059" s="24"/>
      <c r="J3059" s="24"/>
    </row>
    <row r="3060" spans="1:10">
      <c r="A3060" s="24"/>
      <c r="B3060" s="24"/>
      <c r="C3060" s="24"/>
      <c r="I3060" s="24"/>
      <c r="J3060" s="24"/>
    </row>
    <row r="3061" spans="1:10">
      <c r="A3061" s="24"/>
      <c r="B3061" s="24"/>
      <c r="C3061" s="24"/>
      <c r="I3061" s="24"/>
      <c r="J3061" s="24"/>
    </row>
    <row r="3062" spans="1:10">
      <c r="A3062" s="24"/>
      <c r="B3062" s="24"/>
      <c r="C3062" s="24"/>
      <c r="I3062" s="24"/>
      <c r="J3062" s="24"/>
    </row>
    <row r="3063" spans="1:10">
      <c r="A3063" s="24"/>
      <c r="B3063" s="24"/>
      <c r="C3063" s="24"/>
      <c r="I3063" s="24"/>
      <c r="J3063" s="24"/>
    </row>
    <row r="3064" spans="1:10">
      <c r="A3064" s="24"/>
      <c r="B3064" s="24"/>
      <c r="C3064" s="24"/>
      <c r="I3064" s="24"/>
      <c r="J3064" s="24"/>
    </row>
    <row r="3065" spans="1:10">
      <c r="A3065" s="24"/>
      <c r="B3065" s="24"/>
      <c r="C3065" s="24"/>
      <c r="I3065" s="24"/>
      <c r="J3065" s="24"/>
    </row>
    <row r="3066" spans="1:10">
      <c r="A3066" s="24"/>
      <c r="B3066" s="24"/>
      <c r="C3066" s="24"/>
      <c r="I3066" s="24"/>
      <c r="J3066" s="24"/>
    </row>
    <row r="3067" spans="1:10">
      <c r="A3067" s="24"/>
      <c r="B3067" s="24"/>
      <c r="C3067" s="24"/>
      <c r="I3067" s="24"/>
      <c r="J3067" s="24"/>
    </row>
    <row r="3068" spans="1:10">
      <c r="A3068" s="24"/>
      <c r="B3068" s="24"/>
      <c r="C3068" s="24"/>
      <c r="I3068" s="24"/>
      <c r="J3068" s="24"/>
    </row>
    <row r="3069" spans="1:10">
      <c r="A3069" s="24"/>
      <c r="B3069" s="24"/>
      <c r="C3069" s="24"/>
      <c r="I3069" s="24"/>
      <c r="J3069" s="24"/>
    </row>
    <row r="3070" spans="1:10">
      <c r="A3070" s="24"/>
      <c r="B3070" s="24"/>
      <c r="C3070" s="24"/>
      <c r="I3070" s="24"/>
      <c r="J3070" s="24"/>
    </row>
    <row r="3071" spans="1:10">
      <c r="A3071" s="24"/>
      <c r="B3071" s="24"/>
      <c r="C3071" s="24"/>
      <c r="I3071" s="24"/>
      <c r="J3071" s="24"/>
    </row>
    <row r="3072" spans="1:10">
      <c r="A3072" s="24"/>
      <c r="B3072" s="24"/>
      <c r="C3072" s="24"/>
      <c r="I3072" s="24"/>
      <c r="J3072" s="24"/>
    </row>
    <row r="3073" spans="1:10">
      <c r="A3073" s="24"/>
      <c r="B3073" s="24"/>
      <c r="C3073" s="24"/>
      <c r="I3073" s="24"/>
      <c r="J3073" s="24"/>
    </row>
    <row r="3074" spans="1:10">
      <c r="A3074" s="24"/>
      <c r="B3074" s="24"/>
      <c r="C3074" s="24"/>
      <c r="I3074" s="24"/>
      <c r="J3074" s="24"/>
    </row>
    <row r="3075" spans="1:10">
      <c r="A3075" s="24"/>
      <c r="B3075" s="24"/>
      <c r="C3075" s="24"/>
      <c r="I3075" s="24"/>
      <c r="J3075" s="24"/>
    </row>
    <row r="3076" spans="1:10">
      <c r="A3076" s="24"/>
      <c r="B3076" s="24"/>
      <c r="C3076" s="24"/>
      <c r="I3076" s="24"/>
      <c r="J3076" s="24"/>
    </row>
    <row r="3077" spans="1:10">
      <c r="A3077" s="24"/>
      <c r="B3077" s="24"/>
      <c r="C3077" s="24"/>
      <c r="I3077" s="24"/>
      <c r="J3077" s="24"/>
    </row>
    <row r="3078" spans="1:10">
      <c r="A3078" s="24"/>
      <c r="B3078" s="24"/>
      <c r="C3078" s="24"/>
      <c r="I3078" s="24"/>
      <c r="J3078" s="24"/>
    </row>
    <row r="3079" spans="1:10">
      <c r="A3079" s="24"/>
      <c r="B3079" s="24"/>
      <c r="C3079" s="24"/>
      <c r="I3079" s="24"/>
      <c r="J3079" s="24"/>
    </row>
    <row r="3080" spans="1:10">
      <c r="A3080" s="24"/>
      <c r="B3080" s="24"/>
      <c r="C3080" s="24"/>
      <c r="I3080" s="24"/>
      <c r="J3080" s="24"/>
    </row>
    <row r="3081" spans="1:10">
      <c r="A3081" s="24"/>
      <c r="B3081" s="24"/>
      <c r="C3081" s="24"/>
      <c r="I3081" s="24"/>
      <c r="J3081" s="24"/>
    </row>
    <row r="3082" spans="1:10">
      <c r="A3082" s="24"/>
      <c r="B3082" s="24"/>
      <c r="C3082" s="24"/>
      <c r="I3082" s="24"/>
      <c r="J3082" s="24"/>
    </row>
    <row r="3083" spans="1:10">
      <c r="A3083" s="24"/>
      <c r="B3083" s="24"/>
      <c r="C3083" s="24"/>
      <c r="I3083" s="24"/>
      <c r="J3083" s="24"/>
    </row>
    <row r="3084" spans="1:10">
      <c r="A3084" s="24"/>
      <c r="B3084" s="24"/>
      <c r="C3084" s="24"/>
      <c r="I3084" s="24"/>
      <c r="J3084" s="24"/>
    </row>
    <row r="3085" spans="1:10">
      <c r="A3085" s="24"/>
      <c r="B3085" s="24"/>
      <c r="C3085" s="24"/>
      <c r="I3085" s="24"/>
      <c r="J3085" s="24"/>
    </row>
    <row r="3086" spans="1:10">
      <c r="A3086" s="24"/>
      <c r="B3086" s="24"/>
      <c r="C3086" s="24"/>
      <c r="I3086" s="24"/>
      <c r="J3086" s="24"/>
    </row>
    <row r="3087" spans="1:10">
      <c r="A3087" s="24"/>
      <c r="B3087" s="24"/>
      <c r="C3087" s="24"/>
      <c r="I3087" s="24"/>
      <c r="J3087" s="24"/>
    </row>
    <row r="3088" spans="1:10">
      <c r="A3088" s="24"/>
      <c r="B3088" s="24"/>
      <c r="C3088" s="24"/>
      <c r="I3088" s="24"/>
      <c r="J3088" s="24"/>
    </row>
    <row r="3089" spans="1:10">
      <c r="A3089" s="24"/>
      <c r="B3089" s="24"/>
      <c r="C3089" s="24"/>
      <c r="I3089" s="24"/>
      <c r="J3089" s="24"/>
    </row>
    <row r="3090" spans="1:10">
      <c r="A3090" s="24"/>
      <c r="B3090" s="24"/>
      <c r="C3090" s="24"/>
      <c r="I3090" s="24"/>
      <c r="J3090" s="24"/>
    </row>
    <row r="3091" spans="1:10">
      <c r="A3091" s="24"/>
      <c r="B3091" s="24"/>
      <c r="C3091" s="24"/>
      <c r="I3091" s="24"/>
      <c r="J3091" s="24"/>
    </row>
    <row r="3092" spans="1:10">
      <c r="A3092" s="24"/>
      <c r="B3092" s="24"/>
      <c r="C3092" s="24"/>
      <c r="I3092" s="24"/>
      <c r="J3092" s="24"/>
    </row>
    <row r="3093" spans="1:10">
      <c r="A3093" s="24"/>
      <c r="B3093" s="24"/>
      <c r="C3093" s="24"/>
      <c r="I3093" s="24"/>
      <c r="J3093" s="24"/>
    </row>
    <row r="3094" spans="1:10">
      <c r="A3094" s="24"/>
      <c r="B3094" s="24"/>
      <c r="C3094" s="24"/>
      <c r="I3094" s="24"/>
      <c r="J3094" s="24"/>
    </row>
    <row r="3095" spans="1:10">
      <c r="A3095" s="24"/>
      <c r="B3095" s="24"/>
      <c r="C3095" s="24"/>
      <c r="I3095" s="24"/>
      <c r="J3095" s="24"/>
    </row>
    <row r="3096" spans="1:10">
      <c r="A3096" s="24"/>
      <c r="B3096" s="24"/>
      <c r="C3096" s="24"/>
      <c r="I3096" s="24"/>
      <c r="J3096" s="24"/>
    </row>
    <row r="3097" spans="1:10">
      <c r="A3097" s="24"/>
      <c r="B3097" s="24"/>
      <c r="C3097" s="24"/>
      <c r="I3097" s="24"/>
      <c r="J3097" s="24"/>
    </row>
    <row r="3098" spans="1:10">
      <c r="A3098" s="24"/>
      <c r="B3098" s="24"/>
      <c r="C3098" s="24"/>
      <c r="I3098" s="24"/>
      <c r="J3098" s="24"/>
    </row>
    <row r="3099" spans="1:10">
      <c r="A3099" s="24"/>
      <c r="B3099" s="24"/>
      <c r="C3099" s="24"/>
      <c r="I3099" s="24"/>
      <c r="J3099" s="24"/>
    </row>
    <row r="3100" spans="1:10">
      <c r="A3100" s="24"/>
      <c r="B3100" s="24"/>
      <c r="C3100" s="24"/>
      <c r="I3100" s="24"/>
      <c r="J3100" s="24"/>
    </row>
    <row r="3101" spans="1:10">
      <c r="A3101" s="24"/>
      <c r="B3101" s="24"/>
      <c r="C3101" s="24"/>
      <c r="I3101" s="24"/>
      <c r="J3101" s="24"/>
    </row>
    <row r="3102" spans="1:10">
      <c r="A3102" s="24"/>
      <c r="B3102" s="24"/>
      <c r="C3102" s="24"/>
      <c r="I3102" s="24"/>
      <c r="J3102" s="24"/>
    </row>
    <row r="3103" spans="1:10">
      <c r="A3103" s="24"/>
      <c r="B3103" s="24"/>
      <c r="C3103" s="24"/>
      <c r="I3103" s="24"/>
      <c r="J3103" s="24"/>
    </row>
    <row r="3104" spans="1:10">
      <c r="A3104" s="24"/>
      <c r="B3104" s="24"/>
      <c r="C3104" s="24"/>
      <c r="I3104" s="24"/>
      <c r="J3104" s="24"/>
    </row>
    <row r="3105" spans="1:10">
      <c r="A3105" s="24"/>
      <c r="B3105" s="24"/>
      <c r="C3105" s="24"/>
      <c r="I3105" s="24"/>
      <c r="J3105" s="24"/>
    </row>
    <row r="3106" spans="1:10">
      <c r="A3106" s="24"/>
      <c r="B3106" s="24"/>
      <c r="C3106" s="24"/>
      <c r="I3106" s="24"/>
      <c r="J3106" s="24"/>
    </row>
    <row r="3107" spans="1:10">
      <c r="A3107" s="24"/>
      <c r="B3107" s="24"/>
      <c r="C3107" s="24"/>
      <c r="I3107" s="24"/>
      <c r="J3107" s="24"/>
    </row>
    <row r="3108" spans="1:10">
      <c r="A3108" s="24"/>
      <c r="B3108" s="24"/>
      <c r="C3108" s="24"/>
      <c r="I3108" s="24"/>
      <c r="J3108" s="24"/>
    </row>
    <row r="3109" spans="1:10">
      <c r="A3109" s="24"/>
      <c r="B3109" s="24"/>
      <c r="C3109" s="24"/>
      <c r="I3109" s="24"/>
      <c r="J3109" s="24"/>
    </row>
    <row r="3110" spans="1:10">
      <c r="A3110" s="24"/>
      <c r="B3110" s="24"/>
      <c r="C3110" s="24"/>
      <c r="I3110" s="24"/>
      <c r="J3110" s="24"/>
    </row>
    <row r="3111" spans="1:10">
      <c r="A3111" s="24"/>
      <c r="B3111" s="24"/>
      <c r="C3111" s="24"/>
      <c r="I3111" s="24"/>
      <c r="J3111" s="24"/>
    </row>
    <row r="3112" spans="1:10">
      <c r="A3112" s="24"/>
      <c r="B3112" s="24"/>
      <c r="C3112" s="24"/>
      <c r="I3112" s="24"/>
      <c r="J3112" s="24"/>
    </row>
    <row r="3113" spans="1:10">
      <c r="A3113" s="24"/>
      <c r="B3113" s="24"/>
      <c r="C3113" s="24"/>
      <c r="I3113" s="24"/>
      <c r="J3113" s="24"/>
    </row>
    <row r="3114" spans="1:10">
      <c r="A3114" s="24"/>
      <c r="B3114" s="24"/>
      <c r="C3114" s="24"/>
      <c r="I3114" s="24"/>
      <c r="J3114" s="24"/>
    </row>
    <row r="3115" spans="1:10">
      <c r="A3115" s="24"/>
      <c r="B3115" s="24"/>
      <c r="C3115" s="24"/>
      <c r="I3115" s="24"/>
      <c r="J3115" s="24"/>
    </row>
    <row r="3116" spans="1:10">
      <c r="A3116" s="24"/>
      <c r="B3116" s="24"/>
      <c r="C3116" s="24"/>
      <c r="I3116" s="24"/>
      <c r="J3116" s="24"/>
    </row>
    <row r="3117" spans="1:10">
      <c r="A3117" s="24"/>
      <c r="B3117" s="24"/>
      <c r="C3117" s="24"/>
      <c r="I3117" s="24"/>
      <c r="J3117" s="24"/>
    </row>
    <row r="3118" spans="1:10">
      <c r="A3118" s="24"/>
      <c r="B3118" s="24"/>
      <c r="C3118" s="24"/>
      <c r="I3118" s="24"/>
      <c r="J3118" s="24"/>
    </row>
    <row r="3119" spans="1:10">
      <c r="A3119" s="24"/>
      <c r="B3119" s="24"/>
      <c r="C3119" s="24"/>
      <c r="I3119" s="24"/>
      <c r="J3119" s="24"/>
    </row>
    <row r="3120" spans="1:10">
      <c r="A3120" s="24"/>
      <c r="B3120" s="24"/>
      <c r="C3120" s="24"/>
      <c r="I3120" s="24"/>
      <c r="J3120" s="24"/>
    </row>
    <row r="3121" spans="1:10">
      <c r="A3121" s="24"/>
      <c r="B3121" s="24"/>
      <c r="C3121" s="24"/>
      <c r="I3121" s="24"/>
      <c r="J3121" s="24"/>
    </row>
    <row r="3122" spans="1:10">
      <c r="A3122" s="24"/>
      <c r="B3122" s="24"/>
      <c r="C3122" s="24"/>
      <c r="I3122" s="24"/>
      <c r="J3122" s="24"/>
    </row>
    <row r="3123" spans="1:10">
      <c r="A3123" s="24"/>
      <c r="B3123" s="24"/>
      <c r="C3123" s="24"/>
      <c r="I3123" s="24"/>
      <c r="J3123" s="24"/>
    </row>
    <row r="3124" spans="1:10">
      <c r="A3124" s="24"/>
      <c r="B3124" s="24"/>
      <c r="C3124" s="24"/>
      <c r="I3124" s="24"/>
      <c r="J3124" s="24"/>
    </row>
    <row r="3125" spans="1:10">
      <c r="A3125" s="24"/>
      <c r="B3125" s="24"/>
      <c r="C3125" s="24"/>
      <c r="I3125" s="24"/>
      <c r="J3125" s="24"/>
    </row>
    <row r="3126" spans="1:10">
      <c r="A3126" s="24"/>
      <c r="B3126" s="24"/>
      <c r="C3126" s="24"/>
      <c r="I3126" s="24"/>
      <c r="J3126" s="24"/>
    </row>
    <row r="3127" spans="1:10">
      <c r="A3127" s="24"/>
      <c r="B3127" s="24"/>
      <c r="C3127" s="24"/>
      <c r="I3127" s="24"/>
      <c r="J3127" s="24"/>
    </row>
    <row r="3128" spans="1:10">
      <c r="A3128" s="24"/>
      <c r="B3128" s="24"/>
      <c r="C3128" s="24"/>
      <c r="I3128" s="24"/>
      <c r="J3128" s="24"/>
    </row>
    <row r="3129" spans="1:10">
      <c r="A3129" s="24"/>
      <c r="B3129" s="24"/>
      <c r="C3129" s="24"/>
      <c r="I3129" s="24"/>
      <c r="J3129" s="24"/>
    </row>
    <row r="3130" spans="1:10">
      <c r="A3130" s="24"/>
      <c r="B3130" s="24"/>
      <c r="C3130" s="24"/>
      <c r="I3130" s="24"/>
      <c r="J3130" s="24"/>
    </row>
    <row r="3131" spans="1:10">
      <c r="A3131" s="24"/>
      <c r="B3131" s="24"/>
      <c r="C3131" s="24"/>
      <c r="I3131" s="24"/>
      <c r="J3131" s="24"/>
    </row>
    <row r="3132" spans="1:10">
      <c r="A3132" s="24"/>
      <c r="B3132" s="24"/>
      <c r="C3132" s="24"/>
      <c r="I3132" s="24"/>
      <c r="J3132" s="24"/>
    </row>
    <row r="3133" spans="1:10">
      <c r="A3133" s="24"/>
      <c r="B3133" s="24"/>
      <c r="C3133" s="24"/>
      <c r="I3133" s="24"/>
      <c r="J3133" s="24"/>
    </row>
    <row r="3134" spans="1:10">
      <c r="A3134" s="24"/>
      <c r="B3134" s="24"/>
      <c r="C3134" s="24"/>
      <c r="I3134" s="24"/>
      <c r="J3134" s="24"/>
    </row>
    <row r="3135" spans="1:10">
      <c r="A3135" s="24"/>
      <c r="B3135" s="24"/>
      <c r="C3135" s="24"/>
      <c r="I3135" s="24"/>
      <c r="J3135" s="24"/>
    </row>
    <row r="3136" spans="1:10">
      <c r="A3136" s="24"/>
      <c r="B3136" s="24"/>
      <c r="C3136" s="24"/>
      <c r="I3136" s="24"/>
      <c r="J3136" s="24"/>
    </row>
    <row r="3137" spans="1:10">
      <c r="A3137" s="24"/>
      <c r="B3137" s="24"/>
      <c r="C3137" s="24"/>
      <c r="I3137" s="24"/>
      <c r="J3137" s="24"/>
    </row>
    <row r="3138" spans="1:10">
      <c r="A3138" s="24"/>
      <c r="B3138" s="24"/>
      <c r="C3138" s="24"/>
      <c r="I3138" s="24"/>
      <c r="J3138" s="24"/>
    </row>
    <row r="3139" spans="1:10">
      <c r="A3139" s="24"/>
      <c r="B3139" s="24"/>
      <c r="C3139" s="24"/>
      <c r="I3139" s="24"/>
      <c r="J3139" s="24"/>
    </row>
    <row r="3140" spans="1:10">
      <c r="A3140" s="24"/>
      <c r="B3140" s="24"/>
      <c r="C3140" s="24"/>
      <c r="I3140" s="24"/>
      <c r="J3140" s="24"/>
    </row>
    <row r="3141" spans="1:10">
      <c r="A3141" s="24"/>
      <c r="B3141" s="24"/>
      <c r="C3141" s="24"/>
      <c r="I3141" s="24"/>
      <c r="J3141" s="24"/>
    </row>
    <row r="3142" spans="1:10">
      <c r="A3142" s="24"/>
      <c r="B3142" s="24"/>
      <c r="C3142" s="24"/>
      <c r="I3142" s="24"/>
      <c r="J3142" s="24"/>
    </row>
    <row r="3143" spans="1:10">
      <c r="A3143" s="24"/>
      <c r="B3143" s="24"/>
      <c r="C3143" s="24"/>
      <c r="I3143" s="24"/>
      <c r="J3143" s="24"/>
    </row>
    <row r="3144" spans="1:10">
      <c r="A3144" s="24"/>
      <c r="B3144" s="24"/>
      <c r="C3144" s="24"/>
      <c r="I3144" s="24"/>
      <c r="J3144" s="24"/>
    </row>
    <row r="3145" spans="1:10">
      <c r="A3145" s="24"/>
      <c r="B3145" s="24"/>
      <c r="C3145" s="24"/>
      <c r="I3145" s="24"/>
      <c r="J3145" s="24"/>
    </row>
    <row r="3146" spans="1:10">
      <c r="A3146" s="24"/>
      <c r="B3146" s="24"/>
      <c r="C3146" s="24"/>
      <c r="I3146" s="24"/>
      <c r="J3146" s="24"/>
    </row>
    <row r="3147" spans="1:10">
      <c r="A3147" s="24"/>
      <c r="B3147" s="24"/>
      <c r="C3147" s="24"/>
      <c r="I3147" s="24"/>
      <c r="J3147" s="24"/>
    </row>
    <row r="3148" spans="1:10">
      <c r="A3148" s="24"/>
      <c r="B3148" s="24"/>
      <c r="C3148" s="24"/>
      <c r="I3148" s="24"/>
      <c r="J3148" s="24"/>
    </row>
    <row r="3149" spans="1:10">
      <c r="A3149" s="24"/>
      <c r="B3149" s="24"/>
      <c r="C3149" s="24"/>
      <c r="I3149" s="24"/>
      <c r="J3149" s="24"/>
    </row>
    <row r="3150" spans="1:10">
      <c r="A3150" s="24"/>
      <c r="B3150" s="24"/>
      <c r="C3150" s="24"/>
      <c r="I3150" s="24"/>
      <c r="J3150" s="24"/>
    </row>
    <row r="3151" spans="1:10">
      <c r="A3151" s="24"/>
      <c r="B3151" s="24"/>
      <c r="C3151" s="24"/>
      <c r="I3151" s="24"/>
      <c r="J3151" s="24"/>
    </row>
    <row r="3152" spans="1:10">
      <c r="A3152" s="24"/>
      <c r="B3152" s="24"/>
      <c r="C3152" s="24"/>
      <c r="I3152" s="24"/>
      <c r="J3152" s="24"/>
    </row>
    <row r="3153" spans="1:10">
      <c r="A3153" s="24"/>
      <c r="B3153" s="24"/>
      <c r="C3153" s="24"/>
      <c r="I3153" s="24"/>
      <c r="J3153" s="24"/>
    </row>
    <row r="3154" spans="1:10">
      <c r="A3154" s="24"/>
      <c r="B3154" s="24"/>
      <c r="C3154" s="24"/>
      <c r="I3154" s="24"/>
      <c r="J3154" s="24"/>
    </row>
    <row r="3155" spans="1:10">
      <c r="A3155" s="24"/>
      <c r="B3155" s="24"/>
      <c r="C3155" s="24"/>
      <c r="I3155" s="24"/>
      <c r="J3155" s="24"/>
    </row>
    <row r="3156" spans="1:10">
      <c r="A3156" s="24"/>
      <c r="B3156" s="24"/>
      <c r="C3156" s="24"/>
      <c r="I3156" s="24"/>
      <c r="J3156" s="24"/>
    </row>
    <row r="3157" spans="1:10">
      <c r="A3157" s="24"/>
      <c r="B3157" s="24"/>
      <c r="C3157" s="24"/>
      <c r="I3157" s="24"/>
      <c r="J3157" s="24"/>
    </row>
    <row r="3158" spans="1:10">
      <c r="A3158" s="24"/>
      <c r="B3158" s="24"/>
      <c r="C3158" s="24"/>
      <c r="I3158" s="24"/>
      <c r="J3158" s="24"/>
    </row>
    <row r="3159" spans="1:10">
      <c r="A3159" s="24"/>
      <c r="B3159" s="24"/>
      <c r="C3159" s="24"/>
      <c r="I3159" s="24"/>
      <c r="J3159" s="24"/>
    </row>
    <row r="3160" spans="1:10">
      <c r="A3160" s="24"/>
      <c r="B3160" s="24"/>
      <c r="C3160" s="24"/>
      <c r="I3160" s="24"/>
      <c r="J3160" s="24"/>
    </row>
    <row r="3161" spans="1:10">
      <c r="A3161" s="24"/>
      <c r="B3161" s="24"/>
      <c r="C3161" s="24"/>
      <c r="I3161" s="24"/>
      <c r="J3161" s="24"/>
    </row>
    <row r="3162" spans="1:10">
      <c r="A3162" s="24"/>
      <c r="B3162" s="24"/>
      <c r="C3162" s="24"/>
      <c r="I3162" s="24"/>
      <c r="J3162" s="24"/>
    </row>
    <row r="3163" spans="1:10">
      <c r="A3163" s="24"/>
      <c r="B3163" s="24"/>
      <c r="C3163" s="24"/>
      <c r="I3163" s="24"/>
      <c r="J3163" s="24"/>
    </row>
    <row r="3164" spans="1:10">
      <c r="A3164" s="24"/>
      <c r="B3164" s="24"/>
      <c r="C3164" s="24"/>
      <c r="I3164" s="24"/>
      <c r="J3164" s="24"/>
    </row>
    <row r="3165" spans="1:10">
      <c r="A3165" s="24"/>
      <c r="B3165" s="24"/>
      <c r="C3165" s="24"/>
      <c r="I3165" s="24"/>
      <c r="J3165" s="24"/>
    </row>
    <row r="3166" spans="1:10">
      <c r="A3166" s="24"/>
      <c r="B3166" s="24"/>
      <c r="C3166" s="24"/>
      <c r="I3166" s="24"/>
      <c r="J3166" s="24"/>
    </row>
    <row r="3167" spans="1:10">
      <c r="A3167" s="24"/>
      <c r="B3167" s="24"/>
      <c r="C3167" s="24"/>
      <c r="I3167" s="24"/>
      <c r="J3167" s="24"/>
    </row>
    <row r="3168" spans="1:10">
      <c r="A3168" s="24"/>
      <c r="B3168" s="24"/>
      <c r="C3168" s="24"/>
      <c r="I3168" s="24"/>
      <c r="J3168" s="24"/>
    </row>
    <row r="3169" spans="1:10">
      <c r="A3169" s="24"/>
      <c r="B3169" s="24"/>
      <c r="C3169" s="24"/>
      <c r="I3169" s="24"/>
      <c r="J3169" s="24"/>
    </row>
    <row r="3170" spans="1:10">
      <c r="A3170" s="24"/>
      <c r="B3170" s="24"/>
      <c r="C3170" s="24"/>
      <c r="I3170" s="24"/>
      <c r="J3170" s="24"/>
    </row>
    <row r="3171" spans="1:10">
      <c r="A3171" s="24"/>
      <c r="B3171" s="24"/>
      <c r="C3171" s="24"/>
      <c r="I3171" s="24"/>
      <c r="J3171" s="24"/>
    </row>
    <row r="3172" spans="1:10">
      <c r="A3172" s="24"/>
      <c r="B3172" s="24"/>
      <c r="C3172" s="24"/>
      <c r="I3172" s="24"/>
      <c r="J3172" s="24"/>
    </row>
    <row r="3173" spans="1:10">
      <c r="A3173" s="24"/>
      <c r="B3173" s="24"/>
      <c r="C3173" s="24"/>
      <c r="I3173" s="24"/>
      <c r="J3173" s="24"/>
    </row>
    <row r="3174" spans="1:10">
      <c r="A3174" s="24"/>
      <c r="B3174" s="24"/>
      <c r="C3174" s="24"/>
      <c r="I3174" s="24"/>
      <c r="J3174" s="24"/>
    </row>
    <row r="3175" spans="1:10">
      <c r="A3175" s="24"/>
      <c r="B3175" s="24"/>
      <c r="C3175" s="24"/>
      <c r="I3175" s="24"/>
      <c r="J3175" s="24"/>
    </row>
    <row r="3176" spans="1:10">
      <c r="A3176" s="24"/>
      <c r="B3176" s="24"/>
      <c r="C3176" s="24"/>
      <c r="I3176" s="24"/>
      <c r="J3176" s="24"/>
    </row>
    <row r="3177" spans="1:10">
      <c r="A3177" s="24"/>
      <c r="B3177" s="24"/>
      <c r="C3177" s="24"/>
      <c r="I3177" s="24"/>
      <c r="J3177" s="24"/>
    </row>
    <row r="3178" spans="1:10">
      <c r="A3178" s="24"/>
      <c r="B3178" s="24"/>
      <c r="C3178" s="24"/>
      <c r="I3178" s="24"/>
      <c r="J3178" s="24"/>
    </row>
    <row r="3179" spans="1:10">
      <c r="A3179" s="24"/>
      <c r="B3179" s="24"/>
      <c r="C3179" s="24"/>
      <c r="I3179" s="24"/>
      <c r="J3179" s="24"/>
    </row>
    <row r="3180" spans="1:10">
      <c r="A3180" s="24"/>
      <c r="B3180" s="24"/>
      <c r="C3180" s="24"/>
      <c r="I3180" s="24"/>
      <c r="J3180" s="24"/>
    </row>
    <row r="3181" spans="1:10">
      <c r="A3181" s="24"/>
      <c r="B3181" s="24"/>
      <c r="C3181" s="24"/>
      <c r="I3181" s="24"/>
      <c r="J3181" s="24"/>
    </row>
    <row r="3182" spans="1:10">
      <c r="A3182" s="24"/>
      <c r="B3182" s="24"/>
      <c r="C3182" s="24"/>
      <c r="I3182" s="24"/>
      <c r="J3182" s="24"/>
    </row>
    <row r="3183" spans="1:10">
      <c r="A3183" s="24"/>
      <c r="B3183" s="24"/>
      <c r="C3183" s="24"/>
      <c r="I3183" s="24"/>
      <c r="J3183" s="24"/>
    </row>
    <row r="3184" spans="1:10">
      <c r="A3184" s="24"/>
      <c r="B3184" s="24"/>
      <c r="C3184" s="24"/>
      <c r="I3184" s="24"/>
      <c r="J3184" s="24"/>
    </row>
    <row r="3185" spans="1:10">
      <c r="A3185" s="24"/>
      <c r="B3185" s="24"/>
      <c r="C3185" s="24"/>
      <c r="I3185" s="24"/>
      <c r="J3185" s="24"/>
    </row>
    <row r="3186" spans="1:10">
      <c r="A3186" s="24"/>
      <c r="B3186" s="24"/>
      <c r="C3186" s="24"/>
      <c r="I3186" s="24"/>
      <c r="J3186" s="24"/>
    </row>
    <row r="3187" spans="1:10">
      <c r="A3187" s="24"/>
      <c r="B3187" s="24"/>
      <c r="C3187" s="24"/>
      <c r="I3187" s="24"/>
      <c r="J3187" s="24"/>
    </row>
    <row r="3188" spans="1:10">
      <c r="A3188" s="24"/>
      <c r="B3188" s="24"/>
      <c r="C3188" s="24"/>
      <c r="I3188" s="24"/>
      <c r="J3188" s="24"/>
    </row>
    <row r="3189" spans="1:10">
      <c r="A3189" s="24"/>
      <c r="B3189" s="24"/>
      <c r="C3189" s="24"/>
      <c r="I3189" s="24"/>
      <c r="J3189" s="24"/>
    </row>
    <row r="3190" spans="1:10">
      <c r="A3190" s="24"/>
      <c r="B3190" s="24"/>
      <c r="C3190" s="24"/>
      <c r="I3190" s="24"/>
      <c r="J3190" s="24"/>
    </row>
    <row r="3191" spans="1:10">
      <c r="A3191" s="24"/>
      <c r="B3191" s="24"/>
      <c r="C3191" s="24"/>
      <c r="I3191" s="24"/>
      <c r="J3191" s="24"/>
    </row>
    <row r="3192" spans="1:10">
      <c r="A3192" s="24"/>
      <c r="B3192" s="24"/>
      <c r="C3192" s="24"/>
      <c r="I3192" s="24"/>
      <c r="J3192" s="24"/>
    </row>
    <row r="3193" spans="1:10">
      <c r="A3193" s="24"/>
      <c r="B3193" s="24"/>
      <c r="C3193" s="24"/>
      <c r="I3193" s="24"/>
      <c r="J3193" s="24"/>
    </row>
    <row r="3194" spans="1:10">
      <c r="A3194" s="24"/>
      <c r="B3194" s="24"/>
      <c r="C3194" s="24"/>
      <c r="I3194" s="24"/>
      <c r="J3194" s="24"/>
    </row>
    <row r="3195" spans="1:10">
      <c r="A3195" s="24"/>
      <c r="B3195" s="24"/>
      <c r="C3195" s="24"/>
      <c r="I3195" s="24"/>
      <c r="J3195" s="24"/>
    </row>
    <row r="3196" spans="1:10">
      <c r="A3196" s="24"/>
      <c r="B3196" s="24"/>
      <c r="C3196" s="24"/>
      <c r="I3196" s="24"/>
      <c r="J3196" s="24"/>
    </row>
    <row r="3197" spans="1:10">
      <c r="A3197" s="24"/>
      <c r="B3197" s="24"/>
      <c r="C3197" s="24"/>
      <c r="I3197" s="24"/>
      <c r="J3197" s="24"/>
    </row>
    <row r="3198" spans="1:10">
      <c r="A3198" s="24"/>
      <c r="B3198" s="24"/>
      <c r="C3198" s="24"/>
      <c r="I3198" s="24"/>
      <c r="J3198" s="24"/>
    </row>
    <row r="3199" spans="1:10">
      <c r="A3199" s="24"/>
      <c r="B3199" s="24"/>
      <c r="C3199" s="24"/>
      <c r="I3199" s="24"/>
      <c r="J3199" s="24"/>
    </row>
    <row r="3200" spans="1:10">
      <c r="A3200" s="24"/>
      <c r="B3200" s="24"/>
      <c r="C3200" s="24"/>
      <c r="I3200" s="24"/>
      <c r="J3200" s="24"/>
    </row>
    <row r="3201" spans="1:10">
      <c r="A3201" s="24"/>
      <c r="B3201" s="24"/>
      <c r="C3201" s="24"/>
      <c r="I3201" s="24"/>
      <c r="J3201" s="24"/>
    </row>
    <row r="3202" spans="1:10">
      <c r="A3202" s="24"/>
      <c r="B3202" s="24"/>
      <c r="C3202" s="24"/>
      <c r="I3202" s="24"/>
      <c r="J3202" s="24"/>
    </row>
    <row r="3203" spans="1:10">
      <c r="A3203" s="24"/>
      <c r="B3203" s="24"/>
      <c r="C3203" s="24"/>
      <c r="I3203" s="24"/>
      <c r="J3203" s="24"/>
    </row>
    <row r="3204" spans="1:10">
      <c r="A3204" s="24"/>
      <c r="B3204" s="24"/>
      <c r="C3204" s="24"/>
      <c r="I3204" s="24"/>
      <c r="J3204" s="24"/>
    </row>
    <row r="3205" spans="1:10">
      <c r="A3205" s="24"/>
      <c r="B3205" s="24"/>
      <c r="C3205" s="24"/>
      <c r="I3205" s="24"/>
      <c r="J3205" s="24"/>
    </row>
    <row r="3206" spans="1:10">
      <c r="A3206" s="24"/>
      <c r="B3206" s="24"/>
      <c r="C3206" s="24"/>
      <c r="I3206" s="24"/>
      <c r="J3206" s="24"/>
    </row>
    <row r="3207" spans="1:10">
      <c r="A3207" s="24"/>
      <c r="B3207" s="24"/>
      <c r="C3207" s="24"/>
      <c r="I3207" s="24"/>
      <c r="J3207" s="24"/>
    </row>
    <row r="3208" spans="1:10">
      <c r="A3208" s="24"/>
      <c r="B3208" s="24"/>
      <c r="C3208" s="24"/>
      <c r="I3208" s="24"/>
      <c r="J3208" s="24"/>
    </row>
    <row r="3209" spans="1:10">
      <c r="A3209" s="24"/>
      <c r="B3209" s="24"/>
      <c r="C3209" s="24"/>
      <c r="I3209" s="24"/>
      <c r="J3209" s="24"/>
    </row>
    <row r="3210" spans="1:10">
      <c r="A3210" s="24"/>
      <c r="B3210" s="24"/>
      <c r="C3210" s="24"/>
      <c r="I3210" s="24"/>
      <c r="J3210" s="24"/>
    </row>
    <row r="3211" spans="1:10">
      <c r="A3211" s="24"/>
      <c r="B3211" s="24"/>
      <c r="C3211" s="24"/>
      <c r="I3211" s="24"/>
      <c r="J3211" s="24"/>
    </row>
    <row r="3212" spans="1:10">
      <c r="A3212" s="24"/>
      <c r="B3212" s="24"/>
      <c r="C3212" s="24"/>
      <c r="I3212" s="24"/>
      <c r="J3212" s="24"/>
    </row>
    <row r="3213" spans="1:10">
      <c r="A3213" s="24"/>
      <c r="B3213" s="24"/>
      <c r="C3213" s="24"/>
      <c r="I3213" s="24"/>
      <c r="J3213" s="24"/>
    </row>
    <row r="3214" spans="1:10">
      <c r="A3214" s="24"/>
      <c r="B3214" s="24"/>
      <c r="C3214" s="24"/>
      <c r="I3214" s="24"/>
      <c r="J3214" s="24"/>
    </row>
    <row r="3215" spans="1:10">
      <c r="A3215" s="24"/>
      <c r="B3215" s="24"/>
      <c r="C3215" s="24"/>
      <c r="I3215" s="24"/>
      <c r="J3215" s="24"/>
    </row>
    <row r="3216" spans="1:10">
      <c r="A3216" s="24"/>
      <c r="B3216" s="24"/>
      <c r="C3216" s="24"/>
      <c r="I3216" s="24"/>
      <c r="J3216" s="24"/>
    </row>
    <row r="3217" spans="1:10">
      <c r="A3217" s="24"/>
      <c r="B3217" s="24"/>
      <c r="C3217" s="24"/>
      <c r="I3217" s="24"/>
      <c r="J3217" s="24"/>
    </row>
    <row r="3218" spans="1:10">
      <c r="A3218" s="24"/>
      <c r="B3218" s="24"/>
      <c r="C3218" s="24"/>
      <c r="I3218" s="24"/>
      <c r="J3218" s="24"/>
    </row>
    <row r="3219" spans="1:10">
      <c r="A3219" s="24"/>
      <c r="B3219" s="24"/>
      <c r="C3219" s="24"/>
      <c r="I3219" s="24"/>
      <c r="J3219" s="24"/>
    </row>
    <row r="3220" spans="1:10">
      <c r="A3220" s="24"/>
      <c r="B3220" s="24"/>
      <c r="C3220" s="24"/>
      <c r="I3220" s="24"/>
      <c r="J3220" s="24"/>
    </row>
    <row r="3221" spans="1:10">
      <c r="A3221" s="24"/>
      <c r="B3221" s="24"/>
      <c r="C3221" s="24"/>
      <c r="I3221" s="24"/>
      <c r="J3221" s="24"/>
    </row>
    <row r="3222" spans="1:10">
      <c r="A3222" s="24"/>
      <c r="B3222" s="24"/>
      <c r="C3222" s="24"/>
      <c r="I3222" s="24"/>
      <c r="J3222" s="24"/>
    </row>
    <row r="3223" spans="1:10">
      <c r="A3223" s="24"/>
      <c r="B3223" s="24"/>
      <c r="C3223" s="24"/>
      <c r="I3223" s="24"/>
      <c r="J3223" s="24"/>
    </row>
    <row r="3224" spans="1:10">
      <c r="A3224" s="24"/>
      <c r="B3224" s="24"/>
      <c r="C3224" s="24"/>
      <c r="I3224" s="24"/>
      <c r="J3224" s="24"/>
    </row>
    <row r="3225" spans="1:10">
      <c r="A3225" s="24"/>
      <c r="B3225" s="24"/>
      <c r="C3225" s="24"/>
      <c r="I3225" s="24"/>
      <c r="J3225" s="24"/>
    </row>
    <row r="3226" spans="1:10">
      <c r="A3226" s="24"/>
      <c r="B3226" s="24"/>
      <c r="C3226" s="24"/>
      <c r="I3226" s="24"/>
      <c r="J3226" s="24"/>
    </row>
    <row r="3227" spans="1:10">
      <c r="A3227" s="24"/>
      <c r="B3227" s="24"/>
      <c r="C3227" s="24"/>
      <c r="I3227" s="24"/>
      <c r="J3227" s="24"/>
    </row>
    <row r="3228" spans="1:10">
      <c r="A3228" s="24"/>
      <c r="B3228" s="24"/>
      <c r="C3228" s="24"/>
      <c r="I3228" s="24"/>
      <c r="J3228" s="24"/>
    </row>
    <row r="3229" spans="1:10">
      <c r="A3229" s="24"/>
      <c r="B3229" s="24"/>
      <c r="C3229" s="24"/>
      <c r="I3229" s="24"/>
      <c r="J3229" s="24"/>
    </row>
    <row r="3230" spans="1:10">
      <c r="A3230" s="24"/>
      <c r="B3230" s="24"/>
      <c r="C3230" s="24"/>
      <c r="I3230" s="24"/>
      <c r="J3230" s="24"/>
    </row>
    <row r="3231" spans="1:10">
      <c r="A3231" s="24"/>
      <c r="B3231" s="24"/>
      <c r="C3231" s="24"/>
      <c r="I3231" s="24"/>
      <c r="J3231" s="24"/>
    </row>
    <row r="3232" spans="1:10">
      <c r="A3232" s="24"/>
      <c r="B3232" s="24"/>
      <c r="C3232" s="24"/>
      <c r="I3232" s="24"/>
      <c r="J3232" s="24"/>
    </row>
    <row r="3233" spans="1:10">
      <c r="A3233" s="24"/>
      <c r="B3233" s="24"/>
      <c r="C3233" s="24"/>
      <c r="I3233" s="24"/>
      <c r="J3233" s="24"/>
    </row>
    <row r="3234" spans="1:10">
      <c r="A3234" s="24"/>
      <c r="B3234" s="24"/>
      <c r="C3234" s="24"/>
      <c r="I3234" s="24"/>
      <c r="J3234" s="24"/>
    </row>
    <row r="3235" spans="1:10">
      <c r="A3235" s="24"/>
      <c r="B3235" s="24"/>
      <c r="C3235" s="24"/>
      <c r="I3235" s="24"/>
      <c r="J3235" s="24"/>
    </row>
    <row r="3236" spans="1:10">
      <c r="A3236" s="24"/>
      <c r="B3236" s="24"/>
      <c r="C3236" s="24"/>
      <c r="I3236" s="24"/>
      <c r="J3236" s="24"/>
    </row>
    <row r="3237" spans="1:10">
      <c r="A3237" s="24"/>
      <c r="B3237" s="24"/>
      <c r="C3237" s="24"/>
      <c r="I3237" s="24"/>
      <c r="J3237" s="24"/>
    </row>
    <row r="3238" spans="1:10">
      <c r="A3238" s="24"/>
      <c r="B3238" s="24"/>
      <c r="C3238" s="24"/>
      <c r="I3238" s="24"/>
      <c r="J3238" s="24"/>
    </row>
    <row r="3239" spans="1:10">
      <c r="A3239" s="24"/>
      <c r="B3239" s="24"/>
      <c r="C3239" s="24"/>
      <c r="I3239" s="24"/>
      <c r="J3239" s="24"/>
    </row>
    <row r="3240" spans="1:10">
      <c r="A3240" s="24"/>
      <c r="B3240" s="24"/>
      <c r="C3240" s="24"/>
      <c r="I3240" s="24"/>
      <c r="J3240" s="24"/>
    </row>
    <row r="3241" spans="1:10">
      <c r="A3241" s="24"/>
      <c r="B3241" s="24"/>
      <c r="C3241" s="24"/>
      <c r="I3241" s="24"/>
      <c r="J3241" s="24"/>
    </row>
    <row r="3242" spans="1:10">
      <c r="A3242" s="24"/>
      <c r="B3242" s="24"/>
      <c r="C3242" s="24"/>
      <c r="I3242" s="24"/>
      <c r="J3242" s="24"/>
    </row>
    <row r="3243" spans="1:10">
      <c r="A3243" s="24"/>
      <c r="B3243" s="24"/>
      <c r="C3243" s="24"/>
      <c r="I3243" s="24"/>
      <c r="J3243" s="24"/>
    </row>
    <row r="3244" spans="1:10">
      <c r="A3244" s="24"/>
      <c r="B3244" s="24"/>
      <c r="C3244" s="24"/>
      <c r="I3244" s="24"/>
      <c r="J3244" s="24"/>
    </row>
    <row r="3245" spans="1:10">
      <c r="A3245" s="24"/>
      <c r="B3245" s="24"/>
      <c r="C3245" s="24"/>
      <c r="I3245" s="24"/>
      <c r="J3245" s="24"/>
    </row>
    <row r="3246" spans="1:10">
      <c r="A3246" s="24"/>
      <c r="B3246" s="24"/>
      <c r="C3246" s="24"/>
      <c r="I3246" s="24"/>
      <c r="J3246" s="24"/>
    </row>
    <row r="3247" spans="1:10">
      <c r="A3247" s="24"/>
      <c r="B3247" s="24"/>
      <c r="C3247" s="24"/>
      <c r="I3247" s="24"/>
      <c r="J3247" s="24"/>
    </row>
    <row r="3248" spans="1:10">
      <c r="A3248" s="24"/>
      <c r="B3248" s="24"/>
      <c r="C3248" s="24"/>
      <c r="I3248" s="24"/>
      <c r="J3248" s="24"/>
    </row>
    <row r="3249" spans="1:10">
      <c r="A3249" s="24"/>
      <c r="B3249" s="24"/>
      <c r="C3249" s="24"/>
      <c r="I3249" s="24"/>
      <c r="J3249" s="24"/>
    </row>
    <row r="3250" spans="1:10">
      <c r="A3250" s="24"/>
      <c r="B3250" s="24"/>
      <c r="C3250" s="24"/>
      <c r="I3250" s="24"/>
      <c r="J3250" s="24"/>
    </row>
    <row r="3251" spans="1:10">
      <c r="A3251" s="24"/>
      <c r="B3251" s="24"/>
      <c r="C3251" s="24"/>
      <c r="I3251" s="24"/>
      <c r="J3251" s="24"/>
    </row>
    <row r="3252" spans="1:10">
      <c r="A3252" s="24"/>
      <c r="B3252" s="24"/>
      <c r="C3252" s="24"/>
      <c r="I3252" s="24"/>
      <c r="J3252" s="24"/>
    </row>
    <row r="3253" spans="1:10">
      <c r="A3253" s="24"/>
      <c r="B3253" s="24"/>
      <c r="C3253" s="24"/>
      <c r="I3253" s="24"/>
      <c r="J3253" s="24"/>
    </row>
    <row r="3254" spans="1:10">
      <c r="A3254" s="24"/>
      <c r="B3254" s="24"/>
      <c r="C3254" s="24"/>
      <c r="I3254" s="24"/>
      <c r="J3254" s="24"/>
    </row>
    <row r="3255" spans="1:10">
      <c r="A3255" s="24"/>
      <c r="B3255" s="24"/>
      <c r="C3255" s="24"/>
      <c r="I3255" s="24"/>
      <c r="J3255" s="24"/>
    </row>
    <row r="3256" spans="1:10">
      <c r="A3256" s="24"/>
      <c r="B3256" s="24"/>
      <c r="C3256" s="24"/>
      <c r="I3256" s="24"/>
      <c r="J3256" s="24"/>
    </row>
    <row r="3257" spans="1:10">
      <c r="A3257" s="24"/>
      <c r="B3257" s="24"/>
      <c r="C3257" s="24"/>
      <c r="I3257" s="24"/>
      <c r="J3257" s="24"/>
    </row>
    <row r="3258" spans="1:10">
      <c r="A3258" s="24"/>
      <c r="B3258" s="24"/>
      <c r="C3258" s="24"/>
      <c r="I3258" s="24"/>
      <c r="J3258" s="24"/>
    </row>
    <row r="3259" spans="1:10">
      <c r="A3259" s="24"/>
      <c r="B3259" s="24"/>
      <c r="C3259" s="24"/>
      <c r="I3259" s="24"/>
      <c r="J3259" s="24"/>
    </row>
    <row r="3260" spans="1:10">
      <c r="A3260" s="24"/>
      <c r="B3260" s="24"/>
      <c r="C3260" s="24"/>
      <c r="I3260" s="24"/>
      <c r="J3260" s="24"/>
    </row>
    <row r="3261" spans="1:10">
      <c r="A3261" s="24"/>
      <c r="B3261" s="24"/>
      <c r="C3261" s="24"/>
      <c r="I3261" s="24"/>
      <c r="J3261" s="24"/>
    </row>
    <row r="3262" spans="1:10">
      <c r="A3262" s="24"/>
      <c r="B3262" s="24"/>
      <c r="C3262" s="24"/>
      <c r="I3262" s="24"/>
      <c r="J3262" s="24"/>
    </row>
    <row r="3263" spans="1:10">
      <c r="A3263" s="24"/>
      <c r="B3263" s="24"/>
      <c r="C3263" s="24"/>
      <c r="I3263" s="24"/>
      <c r="J3263" s="24"/>
    </row>
    <row r="3264" spans="1:10">
      <c r="A3264" s="24"/>
      <c r="B3264" s="24"/>
      <c r="C3264" s="24"/>
      <c r="I3264" s="24"/>
      <c r="J3264" s="24"/>
    </row>
    <row r="3265" spans="1:10">
      <c r="A3265" s="24"/>
      <c r="B3265" s="24"/>
      <c r="C3265" s="24"/>
      <c r="I3265" s="24"/>
      <c r="J3265" s="24"/>
    </row>
    <row r="3266" spans="1:10">
      <c r="A3266" s="24"/>
      <c r="B3266" s="24"/>
      <c r="C3266" s="24"/>
      <c r="I3266" s="24"/>
      <c r="J3266" s="24"/>
    </row>
    <row r="3267" spans="1:10">
      <c r="A3267" s="24"/>
      <c r="B3267" s="24"/>
      <c r="C3267" s="24"/>
      <c r="I3267" s="24"/>
      <c r="J3267" s="24"/>
    </row>
    <row r="3268" spans="1:10">
      <c r="A3268" s="24"/>
      <c r="B3268" s="24"/>
      <c r="C3268" s="24"/>
      <c r="I3268" s="24"/>
      <c r="J3268" s="24"/>
    </row>
    <row r="3269" spans="1:10">
      <c r="A3269" s="24"/>
      <c r="B3269" s="24"/>
      <c r="C3269" s="24"/>
      <c r="I3269" s="24"/>
      <c r="J3269" s="24"/>
    </row>
    <row r="3270" spans="1:10">
      <c r="A3270" s="24"/>
      <c r="B3270" s="24"/>
      <c r="C3270" s="24"/>
      <c r="I3270" s="24"/>
      <c r="J3270" s="24"/>
    </row>
    <row r="3271" spans="1:10">
      <c r="A3271" s="24"/>
      <c r="B3271" s="24"/>
      <c r="C3271" s="24"/>
      <c r="I3271" s="24"/>
      <c r="J3271" s="24"/>
    </row>
    <row r="3272" spans="1:10">
      <c r="A3272" s="24"/>
      <c r="B3272" s="24"/>
      <c r="C3272" s="24"/>
      <c r="I3272" s="24"/>
      <c r="J3272" s="24"/>
    </row>
    <row r="3273" spans="1:10">
      <c r="A3273" s="24"/>
      <c r="B3273" s="24"/>
      <c r="C3273" s="24"/>
      <c r="I3273" s="24"/>
      <c r="J3273" s="24"/>
    </row>
    <row r="3274" spans="1:10">
      <c r="A3274" s="24"/>
      <c r="B3274" s="24"/>
      <c r="C3274" s="24"/>
      <c r="I3274" s="24"/>
      <c r="J3274" s="24"/>
    </row>
    <row r="3275" spans="1:10">
      <c r="A3275" s="24"/>
      <c r="B3275" s="24"/>
      <c r="C3275" s="24"/>
      <c r="I3275" s="24"/>
      <c r="J3275" s="24"/>
    </row>
    <row r="3276" spans="1:10">
      <c r="A3276" s="24"/>
      <c r="B3276" s="24"/>
      <c r="C3276" s="24"/>
      <c r="I3276" s="24"/>
      <c r="J3276" s="24"/>
    </row>
    <row r="3277" spans="1:10">
      <c r="A3277" s="24"/>
      <c r="B3277" s="24"/>
      <c r="C3277" s="24"/>
      <c r="I3277" s="24"/>
      <c r="J3277" s="24"/>
    </row>
    <row r="3278" spans="1:10">
      <c r="A3278" s="24"/>
      <c r="B3278" s="24"/>
      <c r="C3278" s="24"/>
      <c r="I3278" s="24"/>
      <c r="J3278" s="24"/>
    </row>
    <row r="3279" spans="1:10">
      <c r="A3279" s="24"/>
      <c r="B3279" s="24"/>
      <c r="C3279" s="24"/>
      <c r="I3279" s="24"/>
      <c r="J3279" s="24"/>
    </row>
    <row r="3280" spans="1:10">
      <c r="A3280" s="24"/>
      <c r="B3280" s="24"/>
      <c r="C3280" s="24"/>
      <c r="I3280" s="24"/>
      <c r="J3280" s="24"/>
    </row>
    <row r="3281" spans="1:10">
      <c r="A3281" s="24"/>
      <c r="B3281" s="24"/>
      <c r="C3281" s="24"/>
      <c r="I3281" s="24"/>
      <c r="J3281" s="24"/>
    </row>
    <row r="3282" spans="1:10">
      <c r="A3282" s="24"/>
      <c r="B3282" s="24"/>
      <c r="C3282" s="24"/>
      <c r="I3282" s="24"/>
      <c r="J3282" s="24"/>
    </row>
    <row r="3283" spans="1:10">
      <c r="A3283" s="24"/>
      <c r="B3283" s="24"/>
      <c r="C3283" s="24"/>
      <c r="I3283" s="24"/>
      <c r="J3283" s="24"/>
    </row>
    <row r="3284" spans="1:10">
      <c r="A3284" s="24"/>
      <c r="B3284" s="24"/>
      <c r="C3284" s="24"/>
      <c r="I3284" s="24"/>
      <c r="J3284" s="24"/>
    </row>
    <row r="3285" spans="1:10">
      <c r="A3285" s="24"/>
      <c r="B3285" s="24"/>
      <c r="C3285" s="24"/>
      <c r="I3285" s="24"/>
      <c r="J3285" s="24"/>
    </row>
    <row r="3286" spans="1:10">
      <c r="A3286" s="24"/>
      <c r="B3286" s="24"/>
      <c r="C3286" s="24"/>
      <c r="I3286" s="24"/>
      <c r="J3286" s="24"/>
    </row>
    <row r="3287" spans="1:10">
      <c r="A3287" s="24"/>
      <c r="B3287" s="24"/>
      <c r="C3287" s="24"/>
      <c r="I3287" s="24"/>
      <c r="J3287" s="24"/>
    </row>
    <row r="3288" spans="1:10">
      <c r="A3288" s="24"/>
      <c r="B3288" s="24"/>
      <c r="C3288" s="24"/>
      <c r="I3288" s="24"/>
      <c r="J3288" s="24"/>
    </row>
    <row r="3289" spans="1:10">
      <c r="A3289" s="24"/>
      <c r="B3289" s="24"/>
      <c r="C3289" s="24"/>
      <c r="I3289" s="24"/>
      <c r="J3289" s="24"/>
    </row>
    <row r="3290" spans="1:10">
      <c r="A3290" s="24"/>
      <c r="B3290" s="24"/>
      <c r="C3290" s="24"/>
      <c r="I3290" s="24"/>
      <c r="J3290" s="24"/>
    </row>
    <row r="3291" spans="1:10">
      <c r="A3291" s="24"/>
      <c r="B3291" s="24"/>
      <c r="C3291" s="24"/>
      <c r="I3291" s="24"/>
      <c r="J3291" s="24"/>
    </row>
    <row r="3292" spans="1:10">
      <c r="A3292" s="24"/>
      <c r="B3292" s="24"/>
      <c r="C3292" s="24"/>
      <c r="I3292" s="24"/>
      <c r="J3292" s="24"/>
    </row>
    <row r="3293" spans="1:10">
      <c r="A3293" s="24"/>
      <c r="B3293" s="24"/>
      <c r="C3293" s="24"/>
      <c r="I3293" s="24"/>
      <c r="J3293" s="24"/>
    </row>
    <row r="3294" spans="1:10">
      <c r="A3294" s="24"/>
      <c r="B3294" s="24"/>
      <c r="C3294" s="24"/>
      <c r="I3294" s="24"/>
      <c r="J3294" s="24"/>
    </row>
    <row r="3295" spans="1:10">
      <c r="A3295" s="24"/>
      <c r="B3295" s="24"/>
      <c r="C3295" s="24"/>
      <c r="I3295" s="24"/>
      <c r="J3295" s="24"/>
    </row>
    <row r="3296" spans="1:10">
      <c r="A3296" s="24"/>
      <c r="B3296" s="24"/>
      <c r="C3296" s="24"/>
      <c r="I3296" s="24"/>
      <c r="J3296" s="24"/>
    </row>
    <row r="3297" spans="1:10">
      <c r="A3297" s="24"/>
      <c r="B3297" s="24"/>
      <c r="C3297" s="24"/>
      <c r="I3297" s="24"/>
      <c r="J3297" s="24"/>
    </row>
    <row r="3298" spans="1:10">
      <c r="A3298" s="24"/>
      <c r="B3298" s="24"/>
      <c r="C3298" s="24"/>
      <c r="I3298" s="24"/>
      <c r="J3298" s="24"/>
    </row>
    <row r="3299" spans="1:10">
      <c r="A3299" s="24"/>
      <c r="B3299" s="24"/>
      <c r="C3299" s="24"/>
      <c r="I3299" s="24"/>
      <c r="J3299" s="24"/>
    </row>
    <row r="3300" spans="1:10">
      <c r="A3300" s="24"/>
      <c r="B3300" s="24"/>
      <c r="C3300" s="24"/>
      <c r="I3300" s="24"/>
      <c r="J3300" s="24"/>
    </row>
    <row r="3301" spans="1:10">
      <c r="A3301" s="24"/>
      <c r="B3301" s="24"/>
      <c r="C3301" s="24"/>
      <c r="I3301" s="24"/>
      <c r="J3301" s="24"/>
    </row>
    <row r="3302" spans="1:10">
      <c r="A3302" s="24"/>
      <c r="B3302" s="24"/>
      <c r="C3302" s="24"/>
      <c r="I3302" s="24"/>
      <c r="J3302" s="24"/>
    </row>
    <row r="3303" spans="1:10">
      <c r="A3303" s="24"/>
      <c r="B3303" s="24"/>
      <c r="C3303" s="24"/>
      <c r="I3303" s="24"/>
      <c r="J3303" s="24"/>
    </row>
    <row r="3304" spans="1:10">
      <c r="A3304" s="24"/>
      <c r="B3304" s="24"/>
      <c r="C3304" s="24"/>
      <c r="I3304" s="24"/>
      <c r="J3304" s="24"/>
    </row>
    <row r="3305" spans="1:10">
      <c r="A3305" s="24"/>
      <c r="B3305" s="24"/>
      <c r="C3305" s="24"/>
      <c r="I3305" s="24"/>
      <c r="J3305" s="24"/>
    </row>
    <row r="3306" spans="1:10">
      <c r="A3306" s="24"/>
      <c r="B3306" s="24"/>
      <c r="C3306" s="24"/>
      <c r="I3306" s="24"/>
      <c r="J3306" s="24"/>
    </row>
    <row r="3307" spans="1:10">
      <c r="A3307" s="24"/>
      <c r="B3307" s="24"/>
      <c r="C3307" s="24"/>
      <c r="I3307" s="24"/>
      <c r="J3307" s="24"/>
    </row>
    <row r="3308" spans="1:10">
      <c r="A3308" s="24"/>
      <c r="B3308" s="24"/>
      <c r="C3308" s="24"/>
      <c r="I3308" s="24"/>
      <c r="J3308" s="24"/>
    </row>
    <row r="3309" spans="1:10">
      <c r="A3309" s="24"/>
      <c r="B3309" s="24"/>
      <c r="C3309" s="24"/>
      <c r="I3309" s="24"/>
      <c r="J3309" s="24"/>
    </row>
    <row r="3310" spans="1:10">
      <c r="A3310" s="24"/>
      <c r="B3310" s="24"/>
      <c r="C3310" s="24"/>
      <c r="I3310" s="24"/>
      <c r="J3310" s="24"/>
    </row>
    <row r="3311" spans="1:10">
      <c r="A3311" s="24"/>
      <c r="B3311" s="24"/>
      <c r="C3311" s="24"/>
      <c r="I3311" s="24"/>
      <c r="J3311" s="24"/>
    </row>
    <row r="3312" spans="1:10">
      <c r="A3312" s="24"/>
      <c r="B3312" s="24"/>
      <c r="C3312" s="24"/>
      <c r="I3312" s="24"/>
      <c r="J3312" s="24"/>
    </row>
    <row r="3313" spans="1:10">
      <c r="A3313" s="24"/>
      <c r="B3313" s="24"/>
      <c r="C3313" s="24"/>
      <c r="I3313" s="24"/>
      <c r="J3313" s="24"/>
    </row>
    <row r="3314" spans="1:10">
      <c r="A3314" s="24"/>
      <c r="B3314" s="24"/>
      <c r="C3314" s="24"/>
      <c r="I3314" s="24"/>
      <c r="J3314" s="24"/>
    </row>
    <row r="3315" spans="1:10">
      <c r="A3315" s="24"/>
      <c r="B3315" s="24"/>
      <c r="C3315" s="24"/>
      <c r="I3315" s="24"/>
      <c r="J3315" s="24"/>
    </row>
    <row r="3316" spans="1:10">
      <c r="A3316" s="24"/>
      <c r="B3316" s="24"/>
      <c r="C3316" s="24"/>
      <c r="I3316" s="24"/>
      <c r="J3316" s="24"/>
    </row>
    <row r="3317" spans="1:10">
      <c r="A3317" s="24"/>
      <c r="B3317" s="24"/>
      <c r="C3317" s="24"/>
      <c r="I3317" s="24"/>
      <c r="J3317" s="24"/>
    </row>
    <row r="3318" spans="1:10">
      <c r="A3318" s="24"/>
      <c r="B3318" s="24"/>
      <c r="C3318" s="24"/>
      <c r="I3318" s="24"/>
      <c r="J3318" s="24"/>
    </row>
    <row r="3319" spans="1:10">
      <c r="A3319" s="24"/>
      <c r="B3319" s="24"/>
      <c r="C3319" s="24"/>
      <c r="I3319" s="24"/>
      <c r="J3319" s="24"/>
    </row>
    <row r="3320" spans="1:10">
      <c r="A3320" s="24"/>
      <c r="B3320" s="24"/>
      <c r="C3320" s="24"/>
      <c r="I3320" s="24"/>
      <c r="J3320" s="24"/>
    </row>
    <row r="3321" spans="1:10">
      <c r="A3321" s="24"/>
      <c r="B3321" s="24"/>
      <c r="C3321" s="24"/>
      <c r="I3321" s="24"/>
      <c r="J3321" s="24"/>
    </row>
    <row r="3322" spans="1:10">
      <c r="A3322" s="24"/>
      <c r="B3322" s="24"/>
      <c r="C3322" s="24"/>
      <c r="I3322" s="24"/>
      <c r="J3322" s="24"/>
    </row>
    <row r="3323" spans="1:10">
      <c r="A3323" s="24"/>
      <c r="B3323" s="24"/>
      <c r="C3323" s="24"/>
      <c r="I3323" s="24"/>
      <c r="J3323" s="24"/>
    </row>
    <row r="3324" spans="1:10">
      <c r="A3324" s="24"/>
      <c r="B3324" s="24"/>
      <c r="C3324" s="24"/>
      <c r="I3324" s="24"/>
      <c r="J3324" s="24"/>
    </row>
    <row r="3325" spans="1:10">
      <c r="A3325" s="24"/>
      <c r="B3325" s="24"/>
      <c r="C3325" s="24"/>
      <c r="I3325" s="24"/>
      <c r="J3325" s="24"/>
    </row>
    <row r="3326" spans="1:10">
      <c r="A3326" s="24"/>
      <c r="B3326" s="24"/>
      <c r="C3326" s="24"/>
      <c r="I3326" s="24"/>
      <c r="J3326" s="24"/>
    </row>
    <row r="3327" spans="1:10">
      <c r="A3327" s="24"/>
      <c r="B3327" s="24"/>
      <c r="C3327" s="24"/>
      <c r="I3327" s="24"/>
      <c r="J3327" s="24"/>
    </row>
    <row r="3328" spans="1:10">
      <c r="A3328" s="24"/>
      <c r="B3328" s="24"/>
      <c r="C3328" s="24"/>
      <c r="I3328" s="24"/>
      <c r="J3328" s="24"/>
    </row>
    <row r="3329" spans="1:10">
      <c r="A3329" s="24"/>
      <c r="B3329" s="24"/>
      <c r="C3329" s="24"/>
      <c r="I3329" s="24"/>
      <c r="J3329" s="24"/>
    </row>
    <row r="3330" spans="1:10">
      <c r="A3330" s="24"/>
      <c r="B3330" s="24"/>
      <c r="C3330" s="24"/>
      <c r="I3330" s="24"/>
      <c r="J3330" s="24"/>
    </row>
    <row r="3331" spans="1:10">
      <c r="A3331" s="24"/>
      <c r="B3331" s="24"/>
      <c r="C3331" s="24"/>
      <c r="I3331" s="24"/>
      <c r="J3331" s="24"/>
    </row>
    <row r="3332" spans="1:10">
      <c r="A3332" s="24"/>
      <c r="B3332" s="24"/>
      <c r="C3332" s="24"/>
      <c r="I3332" s="24"/>
      <c r="J3332" s="24"/>
    </row>
    <row r="3333" spans="1:10">
      <c r="A3333" s="24"/>
      <c r="B3333" s="24"/>
      <c r="C3333" s="24"/>
      <c r="I3333" s="24"/>
      <c r="J3333" s="24"/>
    </row>
    <row r="3334" spans="1:10">
      <c r="A3334" s="24"/>
      <c r="B3334" s="24"/>
      <c r="C3334" s="24"/>
      <c r="I3334" s="24"/>
      <c r="J3334" s="24"/>
    </row>
    <row r="3335" spans="1:10">
      <c r="A3335" s="24"/>
      <c r="B3335" s="24"/>
      <c r="C3335" s="24"/>
      <c r="I3335" s="24"/>
      <c r="J3335" s="24"/>
    </row>
    <row r="3336" spans="1:10">
      <c r="A3336" s="24"/>
      <c r="B3336" s="24"/>
      <c r="C3336" s="24"/>
      <c r="I3336" s="24"/>
      <c r="J3336" s="24"/>
    </row>
    <row r="3337" spans="1:10">
      <c r="A3337" s="24"/>
      <c r="B3337" s="24"/>
      <c r="C3337" s="24"/>
      <c r="I3337" s="24"/>
      <c r="J3337" s="24"/>
    </row>
    <row r="3338" spans="1:10">
      <c r="A3338" s="24"/>
      <c r="B3338" s="24"/>
      <c r="C3338" s="24"/>
      <c r="I3338" s="24"/>
      <c r="J3338" s="24"/>
    </row>
    <row r="3339" spans="1:10">
      <c r="A3339" s="24"/>
      <c r="B3339" s="24"/>
      <c r="C3339" s="24"/>
      <c r="I3339" s="24"/>
      <c r="J3339" s="24"/>
    </row>
    <row r="3340" spans="1:10">
      <c r="A3340" s="24"/>
      <c r="B3340" s="24"/>
      <c r="C3340" s="24"/>
      <c r="I3340" s="24"/>
      <c r="J3340" s="24"/>
    </row>
    <row r="3341" spans="1:10">
      <c r="A3341" s="24"/>
      <c r="B3341" s="24"/>
      <c r="C3341" s="24"/>
      <c r="I3341" s="24"/>
      <c r="J3341" s="24"/>
    </row>
    <row r="3342" spans="1:10">
      <c r="A3342" s="24"/>
      <c r="B3342" s="24"/>
      <c r="C3342" s="24"/>
      <c r="I3342" s="24"/>
      <c r="J3342" s="24"/>
    </row>
    <row r="3343" spans="1:10">
      <c r="A3343" s="24"/>
      <c r="B3343" s="24"/>
      <c r="C3343" s="24"/>
      <c r="I3343" s="24"/>
      <c r="J3343" s="24"/>
    </row>
    <row r="3344" spans="1:10">
      <c r="A3344" s="24"/>
      <c r="B3344" s="24"/>
      <c r="C3344" s="24"/>
      <c r="I3344" s="24"/>
      <c r="J3344" s="24"/>
    </row>
    <row r="3345" spans="1:10">
      <c r="A3345" s="24"/>
      <c r="B3345" s="24"/>
      <c r="C3345" s="24"/>
      <c r="I3345" s="24"/>
      <c r="J3345" s="24"/>
    </row>
    <row r="3346" spans="1:10">
      <c r="A3346" s="24"/>
      <c r="B3346" s="24"/>
      <c r="C3346" s="24"/>
      <c r="I3346" s="24"/>
      <c r="J3346" s="24"/>
    </row>
    <row r="3347" spans="1:10">
      <c r="A3347" s="24"/>
      <c r="B3347" s="24"/>
      <c r="C3347" s="24"/>
      <c r="I3347" s="24"/>
      <c r="J3347" s="24"/>
    </row>
    <row r="3348" spans="1:10">
      <c r="A3348" s="24"/>
      <c r="B3348" s="24"/>
      <c r="C3348" s="24"/>
      <c r="I3348" s="24"/>
      <c r="J3348" s="24"/>
    </row>
    <row r="3349" spans="1:10">
      <c r="A3349" s="24"/>
      <c r="B3349" s="24"/>
      <c r="C3349" s="24"/>
      <c r="I3349" s="24"/>
      <c r="J3349" s="24"/>
    </row>
    <row r="3350" spans="1:10">
      <c r="A3350" s="24"/>
      <c r="B3350" s="24"/>
      <c r="C3350" s="24"/>
      <c r="I3350" s="24"/>
      <c r="J3350" s="24"/>
    </row>
    <row r="3351" spans="1:10">
      <c r="A3351" s="24"/>
      <c r="B3351" s="24"/>
      <c r="C3351" s="24"/>
      <c r="I3351" s="24"/>
      <c r="J3351" s="24"/>
    </row>
    <row r="3352" spans="1:10">
      <c r="A3352" s="24"/>
      <c r="B3352" s="24"/>
      <c r="C3352" s="24"/>
      <c r="I3352" s="24"/>
      <c r="J3352" s="24"/>
    </row>
    <row r="3353" spans="1:10">
      <c r="A3353" s="24"/>
      <c r="B3353" s="24"/>
      <c r="C3353" s="24"/>
      <c r="I3353" s="24"/>
      <c r="J3353" s="24"/>
    </row>
    <row r="3354" spans="1:10">
      <c r="A3354" s="24"/>
      <c r="B3354" s="24"/>
      <c r="C3354" s="24"/>
      <c r="I3354" s="24"/>
      <c r="J3354" s="24"/>
    </row>
    <row r="3355" spans="1:10">
      <c r="A3355" s="24"/>
      <c r="B3355" s="24"/>
      <c r="C3355" s="24"/>
      <c r="I3355" s="24"/>
      <c r="J3355" s="24"/>
    </row>
    <row r="3356" spans="1:10">
      <c r="A3356" s="24"/>
      <c r="B3356" s="24"/>
      <c r="C3356" s="24"/>
      <c r="I3356" s="24"/>
      <c r="J3356" s="24"/>
    </row>
    <row r="3357" spans="1:10">
      <c r="A3357" s="24"/>
      <c r="B3357" s="24"/>
      <c r="C3357" s="24"/>
      <c r="I3357" s="24"/>
      <c r="J3357" s="24"/>
    </row>
    <row r="3358" spans="1:10">
      <c r="A3358" s="24"/>
      <c r="B3358" s="24"/>
      <c r="C3358" s="24"/>
      <c r="I3358" s="24"/>
      <c r="J3358" s="24"/>
    </row>
    <row r="3359" spans="1:10">
      <c r="A3359" s="24"/>
      <c r="B3359" s="24"/>
      <c r="C3359" s="24"/>
      <c r="I3359" s="24"/>
      <c r="J3359" s="24"/>
    </row>
    <row r="3360" spans="1:10">
      <c r="A3360" s="24"/>
      <c r="B3360" s="24"/>
      <c r="C3360" s="24"/>
      <c r="I3360" s="24"/>
      <c r="J3360" s="24"/>
    </row>
    <row r="3361" spans="1:10">
      <c r="A3361" s="24"/>
      <c r="B3361" s="24"/>
      <c r="C3361" s="24"/>
      <c r="I3361" s="24"/>
      <c r="J3361" s="24"/>
    </row>
    <row r="3362" spans="1:10">
      <c r="A3362" s="24"/>
      <c r="B3362" s="24"/>
      <c r="C3362" s="24"/>
      <c r="I3362" s="24"/>
      <c r="J3362" s="24"/>
    </row>
    <row r="3363" spans="1:10">
      <c r="A3363" s="24"/>
      <c r="B3363" s="24"/>
      <c r="C3363" s="24"/>
      <c r="I3363" s="24"/>
      <c r="J3363" s="24"/>
    </row>
    <row r="3364" spans="1:10">
      <c r="A3364" s="24"/>
      <c r="B3364" s="24"/>
      <c r="C3364" s="24"/>
      <c r="I3364" s="24"/>
      <c r="J3364" s="24"/>
    </row>
    <row r="3365" spans="1:10">
      <c r="A3365" s="24"/>
      <c r="B3365" s="24"/>
      <c r="C3365" s="24"/>
      <c r="I3365" s="24"/>
      <c r="J3365" s="24"/>
    </row>
    <row r="3366" spans="1:10">
      <c r="A3366" s="24"/>
      <c r="B3366" s="24"/>
      <c r="C3366" s="24"/>
      <c r="I3366" s="24"/>
      <c r="J3366" s="24"/>
    </row>
    <row r="3367" spans="1:10">
      <c r="A3367" s="24"/>
      <c r="B3367" s="24"/>
      <c r="C3367" s="24"/>
      <c r="I3367" s="24"/>
      <c r="J3367" s="24"/>
    </row>
    <row r="3368" spans="1:10">
      <c r="A3368" s="24"/>
      <c r="B3368" s="24"/>
      <c r="C3368" s="24"/>
      <c r="I3368" s="24"/>
      <c r="J3368" s="24"/>
    </row>
    <row r="3369" spans="1:10">
      <c r="A3369" s="24"/>
      <c r="B3369" s="24"/>
      <c r="C3369" s="24"/>
      <c r="I3369" s="24"/>
      <c r="J3369" s="24"/>
    </row>
    <row r="3370" spans="1:10">
      <c r="A3370" s="24"/>
      <c r="B3370" s="24"/>
      <c r="C3370" s="24"/>
      <c r="I3370" s="24"/>
      <c r="J3370" s="24"/>
    </row>
    <row r="3371" spans="1:10">
      <c r="A3371" s="24"/>
      <c r="B3371" s="24"/>
      <c r="C3371" s="24"/>
      <c r="I3371" s="24"/>
      <c r="J3371" s="24"/>
    </row>
    <row r="3372" spans="1:10">
      <c r="A3372" s="24"/>
      <c r="B3372" s="24"/>
      <c r="C3372" s="24"/>
      <c r="I3372" s="24"/>
      <c r="J3372" s="24"/>
    </row>
    <row r="3373" spans="1:10">
      <c r="A3373" s="24"/>
      <c r="B3373" s="24"/>
      <c r="C3373" s="24"/>
      <c r="I3373" s="24"/>
      <c r="J3373" s="24"/>
    </row>
    <row r="3374" spans="1:10">
      <c r="A3374" s="24"/>
      <c r="B3374" s="24"/>
      <c r="C3374" s="24"/>
      <c r="I3374" s="24"/>
      <c r="J3374" s="24"/>
    </row>
    <row r="3375" spans="1:10">
      <c r="A3375" s="24"/>
      <c r="B3375" s="24"/>
      <c r="C3375" s="24"/>
      <c r="I3375" s="24"/>
      <c r="J3375" s="24"/>
    </row>
    <row r="3376" spans="1:10">
      <c r="A3376" s="24"/>
      <c r="B3376" s="24"/>
      <c r="C3376" s="24"/>
      <c r="I3376" s="24"/>
      <c r="J3376" s="24"/>
    </row>
    <row r="3377" spans="1:10">
      <c r="A3377" s="24"/>
      <c r="B3377" s="24"/>
      <c r="C3377" s="24"/>
      <c r="I3377" s="24"/>
      <c r="J3377" s="24"/>
    </row>
    <row r="3378" spans="1:10">
      <c r="A3378" s="24"/>
      <c r="B3378" s="24"/>
      <c r="C3378" s="24"/>
      <c r="I3378" s="24"/>
      <c r="J3378" s="24"/>
    </row>
    <row r="3379" spans="1:10">
      <c r="A3379" s="24"/>
      <c r="B3379" s="24"/>
      <c r="C3379" s="24"/>
      <c r="I3379" s="24"/>
      <c r="J3379" s="24"/>
    </row>
    <row r="3380" spans="1:10">
      <c r="A3380" s="24"/>
      <c r="B3380" s="24"/>
      <c r="C3380" s="24"/>
      <c r="I3380" s="24"/>
      <c r="J3380" s="24"/>
    </row>
    <row r="3381" spans="1:10">
      <c r="A3381" s="24"/>
      <c r="B3381" s="24"/>
      <c r="C3381" s="24"/>
      <c r="I3381" s="24"/>
      <c r="J3381" s="24"/>
    </row>
    <row r="3382" spans="1:10">
      <c r="A3382" s="24"/>
      <c r="B3382" s="24"/>
      <c r="C3382" s="24"/>
      <c r="I3382" s="24"/>
      <c r="J3382" s="24"/>
    </row>
    <row r="3383" spans="1:10">
      <c r="A3383" s="24"/>
      <c r="B3383" s="24"/>
      <c r="C3383" s="24"/>
      <c r="I3383" s="24"/>
      <c r="J3383" s="24"/>
    </row>
    <row r="3384" spans="1:10">
      <c r="A3384" s="24"/>
      <c r="B3384" s="24"/>
      <c r="C3384" s="24"/>
      <c r="I3384" s="24"/>
      <c r="J3384" s="24"/>
    </row>
    <row r="3385" spans="1:10">
      <c r="A3385" s="24"/>
      <c r="B3385" s="24"/>
      <c r="C3385" s="24"/>
      <c r="I3385" s="24"/>
      <c r="J3385" s="24"/>
    </row>
    <row r="3386" spans="1:10">
      <c r="A3386" s="24"/>
      <c r="B3386" s="24"/>
      <c r="C3386" s="24"/>
      <c r="I3386" s="24"/>
      <c r="J3386" s="24"/>
    </row>
    <row r="3387" spans="1:10">
      <c r="A3387" s="24"/>
      <c r="B3387" s="24"/>
      <c r="C3387" s="24"/>
      <c r="I3387" s="24"/>
      <c r="J3387" s="24"/>
    </row>
    <row r="3388" spans="1:10">
      <c r="A3388" s="24"/>
      <c r="B3388" s="24"/>
      <c r="C3388" s="24"/>
      <c r="I3388" s="24"/>
      <c r="J3388" s="24"/>
    </row>
    <row r="3389" spans="1:10">
      <c r="A3389" s="24"/>
      <c r="B3389" s="24"/>
      <c r="C3389" s="24"/>
      <c r="I3389" s="24"/>
      <c r="J3389" s="24"/>
    </row>
    <row r="3390" spans="1:10">
      <c r="A3390" s="24"/>
      <c r="B3390" s="24"/>
      <c r="C3390" s="24"/>
      <c r="I3390" s="24"/>
      <c r="J3390" s="24"/>
    </row>
    <row r="3391" spans="1:10">
      <c r="A3391" s="24"/>
      <c r="B3391" s="24"/>
      <c r="C3391" s="24"/>
      <c r="I3391" s="24"/>
      <c r="J3391" s="24"/>
    </row>
    <row r="3392" spans="1:10">
      <c r="A3392" s="24"/>
      <c r="B3392" s="24"/>
      <c r="C3392" s="24"/>
      <c r="I3392" s="24"/>
      <c r="J3392" s="24"/>
    </row>
    <row r="3393" spans="1:10">
      <c r="A3393" s="24"/>
      <c r="B3393" s="24"/>
      <c r="C3393" s="24"/>
      <c r="I3393" s="24"/>
      <c r="J3393" s="24"/>
    </row>
    <row r="3394" spans="1:10">
      <c r="A3394" s="24"/>
      <c r="B3394" s="24"/>
      <c r="C3394" s="24"/>
      <c r="I3394" s="24"/>
      <c r="J3394" s="24"/>
    </row>
    <row r="3395" spans="1:10">
      <c r="A3395" s="24"/>
      <c r="B3395" s="24"/>
      <c r="C3395" s="24"/>
      <c r="I3395" s="24"/>
      <c r="J3395" s="24"/>
    </row>
    <row r="3396" spans="1:10">
      <c r="A3396" s="24"/>
      <c r="B3396" s="24"/>
      <c r="C3396" s="24"/>
      <c r="I3396" s="24"/>
      <c r="J3396" s="24"/>
    </row>
    <row r="3397" spans="1:10">
      <c r="A3397" s="24"/>
      <c r="B3397" s="24"/>
      <c r="C3397" s="24"/>
      <c r="I3397" s="24"/>
      <c r="J3397" s="24"/>
    </row>
    <row r="3398" spans="1:10">
      <c r="A3398" s="24"/>
      <c r="B3398" s="24"/>
      <c r="C3398" s="24"/>
      <c r="I3398" s="24"/>
      <c r="J3398" s="24"/>
    </row>
    <row r="3399" spans="1:10">
      <c r="A3399" s="24"/>
      <c r="B3399" s="24"/>
      <c r="C3399" s="24"/>
      <c r="I3399" s="24"/>
      <c r="J3399" s="24"/>
    </row>
    <row r="3400" spans="1:10">
      <c r="A3400" s="24"/>
      <c r="B3400" s="24"/>
      <c r="C3400" s="24"/>
      <c r="I3400" s="24"/>
      <c r="J3400" s="24"/>
    </row>
    <row r="3401" spans="1:10">
      <c r="A3401" s="24"/>
      <c r="B3401" s="24"/>
      <c r="C3401" s="24"/>
      <c r="I3401" s="24"/>
      <c r="J3401" s="24"/>
    </row>
    <row r="3402" spans="1:10">
      <c r="A3402" s="24"/>
      <c r="B3402" s="24"/>
      <c r="C3402" s="24"/>
      <c r="I3402" s="24"/>
      <c r="J3402" s="24"/>
    </row>
    <row r="3403" spans="1:10">
      <c r="A3403" s="24"/>
      <c r="B3403" s="24"/>
      <c r="C3403" s="24"/>
      <c r="I3403" s="24"/>
      <c r="J3403" s="24"/>
    </row>
    <row r="3404" spans="1:10">
      <c r="A3404" s="24"/>
      <c r="B3404" s="24"/>
      <c r="C3404" s="24"/>
      <c r="I3404" s="24"/>
      <c r="J3404" s="24"/>
    </row>
    <row r="3405" spans="1:10">
      <c r="A3405" s="24"/>
      <c r="B3405" s="24"/>
      <c r="C3405" s="24"/>
      <c r="I3405" s="24"/>
      <c r="J3405" s="24"/>
    </row>
    <row r="3406" spans="1:10">
      <c r="A3406" s="24"/>
      <c r="B3406" s="24"/>
      <c r="C3406" s="24"/>
      <c r="I3406" s="24"/>
      <c r="J3406" s="24"/>
    </row>
    <row r="3407" spans="1:10">
      <c r="A3407" s="24"/>
      <c r="B3407" s="24"/>
      <c r="C3407" s="24"/>
      <c r="I3407" s="24"/>
      <c r="J3407" s="24"/>
    </row>
    <row r="3408" spans="1:10">
      <c r="A3408" s="24"/>
      <c r="B3408" s="24"/>
      <c r="C3408" s="24"/>
      <c r="I3408" s="24"/>
      <c r="J3408" s="24"/>
    </row>
    <row r="3409" spans="1:10">
      <c r="A3409" s="24"/>
      <c r="B3409" s="24"/>
      <c r="C3409" s="24"/>
      <c r="I3409" s="24"/>
      <c r="J3409" s="24"/>
    </row>
    <row r="3410" spans="1:10">
      <c r="A3410" s="24"/>
      <c r="B3410" s="24"/>
      <c r="C3410" s="24"/>
      <c r="I3410" s="24"/>
      <c r="J3410" s="24"/>
    </row>
    <row r="3411" spans="1:10">
      <c r="A3411" s="24"/>
      <c r="B3411" s="24"/>
      <c r="C3411" s="24"/>
      <c r="I3411" s="24"/>
      <c r="J3411" s="24"/>
    </row>
    <row r="3412" spans="1:10">
      <c r="A3412" s="24"/>
      <c r="B3412" s="24"/>
      <c r="C3412" s="24"/>
      <c r="I3412" s="24"/>
      <c r="J3412" s="24"/>
    </row>
    <row r="3413" spans="1:10">
      <c r="A3413" s="24"/>
      <c r="B3413" s="24"/>
      <c r="C3413" s="24"/>
      <c r="I3413" s="24"/>
      <c r="J3413" s="24"/>
    </row>
    <row r="3414" spans="1:10">
      <c r="A3414" s="24"/>
      <c r="B3414" s="24"/>
      <c r="C3414" s="24"/>
      <c r="I3414" s="24"/>
      <c r="J3414" s="24"/>
    </row>
    <row r="3415" spans="1:10">
      <c r="A3415" s="24"/>
      <c r="B3415" s="24"/>
      <c r="C3415" s="24"/>
      <c r="I3415" s="24"/>
      <c r="J3415" s="24"/>
    </row>
    <row r="3416" spans="1:10">
      <c r="A3416" s="24"/>
      <c r="B3416" s="24"/>
      <c r="C3416" s="24"/>
      <c r="I3416" s="24"/>
      <c r="J3416" s="24"/>
    </row>
    <row r="3417" spans="1:10">
      <c r="A3417" s="24"/>
      <c r="B3417" s="24"/>
      <c r="C3417" s="24"/>
      <c r="I3417" s="24"/>
      <c r="J3417" s="24"/>
    </row>
    <row r="3418" spans="1:10">
      <c r="A3418" s="24"/>
      <c r="B3418" s="24"/>
      <c r="C3418" s="24"/>
      <c r="I3418" s="24"/>
      <c r="J3418" s="24"/>
    </row>
    <row r="3419" spans="1:10">
      <c r="A3419" s="24"/>
      <c r="B3419" s="24"/>
      <c r="C3419" s="24"/>
      <c r="I3419" s="24"/>
      <c r="J3419" s="24"/>
    </row>
    <row r="3420" spans="1:10">
      <c r="A3420" s="24"/>
      <c r="B3420" s="24"/>
      <c r="C3420" s="24"/>
      <c r="I3420" s="24"/>
      <c r="J3420" s="24"/>
    </row>
    <row r="3421" spans="1:10">
      <c r="A3421" s="24"/>
      <c r="B3421" s="24"/>
      <c r="C3421" s="24"/>
      <c r="I3421" s="24"/>
      <c r="J3421" s="24"/>
    </row>
    <row r="3422" spans="1:10">
      <c r="A3422" s="24"/>
      <c r="B3422" s="24"/>
      <c r="C3422" s="24"/>
      <c r="I3422" s="24"/>
      <c r="J3422" s="24"/>
    </row>
    <row r="3423" spans="1:10">
      <c r="A3423" s="24"/>
      <c r="B3423" s="24"/>
      <c r="C3423" s="24"/>
      <c r="I3423" s="24"/>
      <c r="J3423" s="24"/>
    </row>
    <row r="3424" spans="1:10">
      <c r="A3424" s="24"/>
      <c r="B3424" s="24"/>
      <c r="C3424" s="24"/>
      <c r="I3424" s="24"/>
      <c r="J3424" s="24"/>
    </row>
    <row r="3425" spans="1:10">
      <c r="A3425" s="24"/>
      <c r="B3425" s="24"/>
      <c r="C3425" s="24"/>
      <c r="I3425" s="24"/>
      <c r="J3425" s="24"/>
    </row>
    <row r="3426" spans="1:10">
      <c r="A3426" s="24"/>
      <c r="B3426" s="24"/>
      <c r="C3426" s="24"/>
      <c r="I3426" s="24"/>
      <c r="J3426" s="24"/>
    </row>
    <row r="3427" spans="1:10">
      <c r="A3427" s="24"/>
      <c r="B3427" s="24"/>
      <c r="C3427" s="24"/>
      <c r="I3427" s="24"/>
      <c r="J3427" s="24"/>
    </row>
    <row r="3428" spans="1:10">
      <c r="A3428" s="24"/>
      <c r="B3428" s="24"/>
      <c r="C3428" s="24"/>
      <c r="I3428" s="24"/>
      <c r="J3428" s="24"/>
    </row>
    <row r="3429" spans="1:10">
      <c r="A3429" s="24"/>
      <c r="B3429" s="24"/>
      <c r="C3429" s="24"/>
      <c r="I3429" s="24"/>
      <c r="J3429" s="24"/>
    </row>
    <row r="3430" spans="1:10">
      <c r="A3430" s="24"/>
      <c r="B3430" s="24"/>
      <c r="C3430" s="24"/>
      <c r="I3430" s="24"/>
      <c r="J3430" s="24"/>
    </row>
    <row r="3431" spans="1:10">
      <c r="A3431" s="24"/>
      <c r="B3431" s="24"/>
      <c r="C3431" s="24"/>
      <c r="I3431" s="24"/>
      <c r="J3431" s="24"/>
    </row>
    <row r="3432" spans="1:10">
      <c r="A3432" s="24"/>
      <c r="B3432" s="24"/>
      <c r="C3432" s="24"/>
      <c r="I3432" s="24"/>
      <c r="J3432" s="24"/>
    </row>
    <row r="3433" spans="1:10">
      <c r="A3433" s="24"/>
      <c r="B3433" s="24"/>
      <c r="C3433" s="24"/>
      <c r="I3433" s="24"/>
      <c r="J3433" s="24"/>
    </row>
    <row r="3434" spans="1:10">
      <c r="A3434" s="24"/>
      <c r="B3434" s="24"/>
      <c r="C3434" s="24"/>
      <c r="I3434" s="24"/>
      <c r="J3434" s="24"/>
    </row>
    <row r="3435" spans="1:10">
      <c r="A3435" s="24"/>
      <c r="B3435" s="24"/>
      <c r="C3435" s="24"/>
      <c r="I3435" s="24"/>
      <c r="J3435" s="24"/>
    </row>
    <row r="3436" spans="1:10">
      <c r="A3436" s="24"/>
      <c r="B3436" s="24"/>
      <c r="C3436" s="24"/>
      <c r="I3436" s="24"/>
      <c r="J3436" s="24"/>
    </row>
    <row r="3437" spans="1:10">
      <c r="A3437" s="24"/>
      <c r="B3437" s="24"/>
      <c r="C3437" s="24"/>
      <c r="I3437" s="24"/>
      <c r="J3437" s="24"/>
    </row>
    <row r="3438" spans="1:10">
      <c r="A3438" s="24"/>
      <c r="B3438" s="24"/>
      <c r="C3438" s="24"/>
      <c r="I3438" s="24"/>
      <c r="J3438" s="24"/>
    </row>
    <row r="3439" spans="1:10">
      <c r="A3439" s="24"/>
      <c r="B3439" s="24"/>
      <c r="C3439" s="24"/>
      <c r="I3439" s="24"/>
      <c r="J3439" s="24"/>
    </row>
    <row r="3440" spans="1:10">
      <c r="A3440" s="24"/>
      <c r="B3440" s="24"/>
      <c r="C3440" s="24"/>
      <c r="I3440" s="24"/>
      <c r="J3440" s="24"/>
    </row>
    <row r="3441" spans="1:10">
      <c r="A3441" s="24"/>
      <c r="B3441" s="24"/>
      <c r="C3441" s="24"/>
      <c r="I3441" s="24"/>
      <c r="J3441" s="24"/>
    </row>
    <row r="3442" spans="1:10">
      <c r="A3442" s="24"/>
      <c r="B3442" s="24"/>
      <c r="C3442" s="24"/>
      <c r="I3442" s="24"/>
      <c r="J3442" s="24"/>
    </row>
    <row r="3443" spans="1:10">
      <c r="A3443" s="24"/>
      <c r="B3443" s="24"/>
      <c r="C3443" s="24"/>
      <c r="I3443" s="24"/>
      <c r="J3443" s="24"/>
    </row>
    <row r="3444" spans="1:10">
      <c r="A3444" s="24"/>
      <c r="B3444" s="24"/>
      <c r="C3444" s="24"/>
      <c r="I3444" s="24"/>
      <c r="J3444" s="24"/>
    </row>
    <row r="3445" spans="1:10">
      <c r="A3445" s="24"/>
      <c r="B3445" s="24"/>
      <c r="C3445" s="24"/>
      <c r="I3445" s="24"/>
      <c r="J3445" s="24"/>
    </row>
    <row r="3446" spans="1:10">
      <c r="A3446" s="24"/>
      <c r="B3446" s="24"/>
      <c r="C3446" s="24"/>
      <c r="I3446" s="24"/>
      <c r="J3446" s="24"/>
    </row>
    <row r="3447" spans="1:10">
      <c r="A3447" s="24"/>
      <c r="B3447" s="24"/>
      <c r="C3447" s="24"/>
      <c r="I3447" s="24"/>
      <c r="J3447" s="24"/>
    </row>
    <row r="3448" spans="1:10">
      <c r="A3448" s="24"/>
      <c r="B3448" s="24"/>
      <c r="C3448" s="24"/>
      <c r="I3448" s="24"/>
      <c r="J3448" s="24"/>
    </row>
    <row r="3449" spans="1:10">
      <c r="A3449" s="24"/>
      <c r="B3449" s="24"/>
      <c r="C3449" s="24"/>
      <c r="I3449" s="24"/>
      <c r="J3449" s="24"/>
    </row>
    <row r="3450" spans="1:10">
      <c r="A3450" s="24"/>
      <c r="B3450" s="24"/>
      <c r="C3450" s="24"/>
      <c r="I3450" s="24"/>
      <c r="J3450" s="24"/>
    </row>
    <row r="3451" spans="1:10">
      <c r="A3451" s="24"/>
      <c r="B3451" s="24"/>
      <c r="C3451" s="24"/>
      <c r="I3451" s="24"/>
      <c r="J3451" s="24"/>
    </row>
    <row r="3452" spans="1:10">
      <c r="A3452" s="24"/>
      <c r="B3452" s="24"/>
      <c r="C3452" s="24"/>
      <c r="I3452" s="24"/>
      <c r="J3452" s="24"/>
    </row>
    <row r="3453" spans="1:10">
      <c r="A3453" s="24"/>
      <c r="B3453" s="24"/>
      <c r="C3453" s="24"/>
      <c r="I3453" s="24"/>
      <c r="J3453" s="24"/>
    </row>
    <row r="3454" spans="1:10">
      <c r="A3454" s="24"/>
      <c r="B3454" s="24"/>
      <c r="C3454" s="24"/>
      <c r="I3454" s="24"/>
      <c r="J3454" s="24"/>
    </row>
    <row r="3455" spans="1:10">
      <c r="A3455" s="24"/>
      <c r="B3455" s="24"/>
      <c r="C3455" s="24"/>
      <c r="I3455" s="24"/>
      <c r="J3455" s="24"/>
    </row>
    <row r="3456" spans="1:10">
      <c r="A3456" s="24"/>
      <c r="B3456" s="24"/>
      <c r="C3456" s="24"/>
      <c r="I3456" s="24"/>
      <c r="J3456" s="24"/>
    </row>
    <row r="3457" spans="1:10">
      <c r="A3457" s="24"/>
      <c r="B3457" s="24"/>
      <c r="C3457" s="24"/>
      <c r="I3457" s="24"/>
      <c r="J3457" s="24"/>
    </row>
    <row r="3458" spans="1:10">
      <c r="A3458" s="24"/>
      <c r="B3458" s="24"/>
      <c r="C3458" s="24"/>
      <c r="I3458" s="24"/>
      <c r="J3458" s="24"/>
    </row>
    <row r="3459" spans="1:10">
      <c r="A3459" s="24"/>
      <c r="B3459" s="24"/>
      <c r="C3459" s="24"/>
      <c r="I3459" s="24"/>
      <c r="J3459" s="24"/>
    </row>
    <row r="3460" spans="1:10">
      <c r="A3460" s="24"/>
      <c r="B3460" s="24"/>
      <c r="C3460" s="24"/>
      <c r="I3460" s="24"/>
      <c r="J3460" s="24"/>
    </row>
    <row r="3461" spans="1:10">
      <c r="A3461" s="24"/>
      <c r="B3461" s="24"/>
      <c r="C3461" s="24"/>
      <c r="I3461" s="24"/>
      <c r="J3461" s="24"/>
    </row>
    <row r="3462" spans="1:10">
      <c r="A3462" s="24"/>
      <c r="B3462" s="24"/>
      <c r="C3462" s="24"/>
      <c r="I3462" s="24"/>
      <c r="J3462" s="24"/>
    </row>
    <row r="3463" spans="1:10">
      <c r="A3463" s="24"/>
      <c r="B3463" s="24"/>
      <c r="C3463" s="24"/>
      <c r="I3463" s="24"/>
      <c r="J3463" s="24"/>
    </row>
    <row r="3464" spans="1:10">
      <c r="A3464" s="24"/>
      <c r="B3464" s="24"/>
      <c r="C3464" s="24"/>
      <c r="I3464" s="24"/>
      <c r="J3464" s="24"/>
    </row>
    <row r="3465" spans="1:10">
      <c r="A3465" s="24"/>
      <c r="B3465" s="24"/>
      <c r="C3465" s="24"/>
      <c r="I3465" s="24"/>
      <c r="J3465" s="24"/>
    </row>
    <row r="3466" spans="1:10">
      <c r="A3466" s="24"/>
      <c r="B3466" s="24"/>
      <c r="C3466" s="24"/>
      <c r="I3466" s="24"/>
      <c r="J3466" s="24"/>
    </row>
    <row r="3467" spans="1:10">
      <c r="A3467" s="24"/>
      <c r="B3467" s="24"/>
      <c r="C3467" s="24"/>
      <c r="I3467" s="24"/>
      <c r="J3467" s="24"/>
    </row>
    <row r="3468" spans="1:10">
      <c r="A3468" s="24"/>
      <c r="B3468" s="24"/>
      <c r="C3468" s="24"/>
      <c r="I3468" s="24"/>
      <c r="J3468" s="24"/>
    </row>
    <row r="3469" spans="1:10">
      <c r="A3469" s="24"/>
      <c r="B3469" s="24"/>
      <c r="C3469" s="24"/>
      <c r="I3469" s="24"/>
      <c r="J3469" s="24"/>
    </row>
    <row r="3470" spans="1:10">
      <c r="A3470" s="24"/>
      <c r="B3470" s="24"/>
      <c r="C3470" s="24"/>
      <c r="I3470" s="24"/>
      <c r="J3470" s="24"/>
    </row>
    <row r="3471" spans="1:10">
      <c r="A3471" s="24"/>
      <c r="B3471" s="24"/>
      <c r="C3471" s="24"/>
      <c r="I3471" s="24"/>
      <c r="J3471" s="24"/>
    </row>
    <row r="3472" spans="1:10">
      <c r="A3472" s="24"/>
      <c r="B3472" s="24"/>
      <c r="C3472" s="24"/>
      <c r="I3472" s="24"/>
      <c r="J3472" s="24"/>
    </row>
    <row r="3473" spans="1:10">
      <c r="A3473" s="24"/>
      <c r="B3473" s="24"/>
      <c r="C3473" s="24"/>
      <c r="I3473" s="24"/>
      <c r="J3473" s="24"/>
    </row>
    <row r="3474" spans="1:10">
      <c r="A3474" s="24"/>
      <c r="B3474" s="24"/>
      <c r="C3474" s="24"/>
      <c r="I3474" s="24"/>
      <c r="J3474" s="24"/>
    </row>
    <row r="3475" spans="1:10">
      <c r="A3475" s="24"/>
      <c r="B3475" s="24"/>
      <c r="C3475" s="24"/>
      <c r="I3475" s="24"/>
      <c r="J3475" s="24"/>
    </row>
    <row r="3476" spans="1:10">
      <c r="A3476" s="24"/>
      <c r="B3476" s="24"/>
      <c r="C3476" s="24"/>
      <c r="I3476" s="24"/>
      <c r="J3476" s="24"/>
    </row>
    <row r="3477" spans="1:10">
      <c r="A3477" s="24"/>
      <c r="B3477" s="24"/>
      <c r="C3477" s="24"/>
      <c r="I3477" s="24"/>
      <c r="J3477" s="24"/>
    </row>
    <row r="3478" spans="1:10">
      <c r="A3478" s="24"/>
      <c r="B3478" s="24"/>
      <c r="C3478" s="24"/>
      <c r="I3478" s="24"/>
      <c r="J3478" s="24"/>
    </row>
    <row r="3479" spans="1:10">
      <c r="A3479" s="24"/>
      <c r="B3479" s="24"/>
      <c r="C3479" s="24"/>
      <c r="I3479" s="24"/>
      <c r="J3479" s="24"/>
    </row>
    <row r="3480" spans="1:10">
      <c r="A3480" s="24"/>
      <c r="B3480" s="24"/>
      <c r="C3480" s="24"/>
      <c r="I3480" s="24"/>
      <c r="J3480" s="24"/>
    </row>
    <row r="3481" spans="1:10">
      <c r="A3481" s="24"/>
      <c r="B3481" s="24"/>
      <c r="C3481" s="24"/>
      <c r="I3481" s="24"/>
      <c r="J3481" s="24"/>
    </row>
    <row r="3482" spans="1:10">
      <c r="A3482" s="24"/>
      <c r="B3482" s="24"/>
      <c r="C3482" s="24"/>
      <c r="I3482" s="24"/>
      <c r="J3482" s="24"/>
    </row>
    <row r="3483" spans="1:10">
      <c r="A3483" s="24"/>
      <c r="B3483" s="24"/>
      <c r="C3483" s="24"/>
      <c r="I3483" s="24"/>
      <c r="J3483" s="24"/>
    </row>
    <row r="3484" spans="1:10">
      <c r="A3484" s="24"/>
      <c r="B3484" s="24"/>
      <c r="C3484" s="24"/>
      <c r="I3484" s="24"/>
      <c r="J3484" s="24"/>
    </row>
    <row r="3485" spans="1:10">
      <c r="A3485" s="24"/>
      <c r="B3485" s="24"/>
      <c r="C3485" s="24"/>
      <c r="I3485" s="24"/>
      <c r="J3485" s="24"/>
    </row>
    <row r="3486" spans="1:10">
      <c r="A3486" s="24"/>
      <c r="B3486" s="24"/>
      <c r="C3486" s="24"/>
      <c r="I3486" s="24"/>
      <c r="J3486" s="24"/>
    </row>
    <row r="3487" spans="1:10">
      <c r="A3487" s="24"/>
      <c r="B3487" s="24"/>
      <c r="C3487" s="24"/>
      <c r="I3487" s="24"/>
      <c r="J3487" s="24"/>
    </row>
    <row r="3488" spans="1:10">
      <c r="A3488" s="24"/>
      <c r="B3488" s="24"/>
      <c r="C3488" s="24"/>
      <c r="I3488" s="24"/>
      <c r="J3488" s="24"/>
    </row>
    <row r="3489" spans="1:10">
      <c r="A3489" s="24"/>
      <c r="B3489" s="24"/>
      <c r="C3489" s="24"/>
      <c r="I3489" s="24"/>
      <c r="J3489" s="24"/>
    </row>
    <row r="3490" spans="1:10">
      <c r="A3490" s="24"/>
      <c r="B3490" s="24"/>
      <c r="C3490" s="24"/>
      <c r="I3490" s="24"/>
      <c r="J3490" s="24"/>
    </row>
    <row r="3491" spans="1:10">
      <c r="A3491" s="24"/>
      <c r="B3491" s="24"/>
      <c r="C3491" s="24"/>
      <c r="I3491" s="24"/>
      <c r="J3491" s="24"/>
    </row>
    <row r="3492" spans="1:10">
      <c r="A3492" s="24"/>
      <c r="B3492" s="24"/>
      <c r="C3492" s="24"/>
      <c r="I3492" s="24"/>
      <c r="J3492" s="24"/>
    </row>
    <row r="3493" spans="1:10">
      <c r="A3493" s="24"/>
      <c r="B3493" s="24"/>
      <c r="C3493" s="24"/>
      <c r="I3493" s="24"/>
      <c r="J3493" s="24"/>
    </row>
    <row r="3494" spans="1:10">
      <c r="A3494" s="24"/>
      <c r="B3494" s="24"/>
      <c r="C3494" s="24"/>
      <c r="I3494" s="24"/>
      <c r="J3494" s="24"/>
    </row>
    <row r="3495" spans="1:10">
      <c r="A3495" s="24"/>
      <c r="B3495" s="24"/>
      <c r="C3495" s="24"/>
      <c r="I3495" s="24"/>
      <c r="J3495" s="24"/>
    </row>
    <row r="3496" spans="1:10">
      <c r="A3496" s="24"/>
      <c r="B3496" s="24"/>
      <c r="C3496" s="24"/>
      <c r="I3496" s="24"/>
      <c r="J3496" s="24"/>
    </row>
    <row r="3497" spans="1:10">
      <c r="A3497" s="24"/>
      <c r="B3497" s="24"/>
      <c r="C3497" s="24"/>
      <c r="I3497" s="24"/>
      <c r="J3497" s="24"/>
    </row>
    <row r="3498" spans="1:10">
      <c r="A3498" s="24"/>
      <c r="B3498" s="24"/>
      <c r="C3498" s="24"/>
      <c r="I3498" s="24"/>
      <c r="J3498" s="24"/>
    </row>
    <row r="3499" spans="1:10">
      <c r="A3499" s="24"/>
      <c r="B3499" s="24"/>
      <c r="C3499" s="24"/>
      <c r="I3499" s="24"/>
      <c r="J3499" s="24"/>
    </row>
    <row r="3500" spans="1:10">
      <c r="A3500" s="24"/>
      <c r="B3500" s="24"/>
      <c r="C3500" s="24"/>
      <c r="I3500" s="24"/>
      <c r="J3500" s="24"/>
    </row>
    <row r="3501" spans="1:10">
      <c r="A3501" s="24"/>
      <c r="B3501" s="24"/>
      <c r="C3501" s="24"/>
      <c r="I3501" s="24"/>
      <c r="J3501" s="24"/>
    </row>
    <row r="3502" spans="1:10">
      <c r="A3502" s="24"/>
      <c r="B3502" s="24"/>
      <c r="C3502" s="24"/>
      <c r="I3502" s="24"/>
      <c r="J3502" s="24"/>
    </row>
    <row r="3503" spans="1:10">
      <c r="A3503" s="24"/>
      <c r="B3503" s="24"/>
      <c r="C3503" s="24"/>
      <c r="I3503" s="24"/>
      <c r="J3503" s="24"/>
    </row>
    <row r="3504" spans="1:10">
      <c r="A3504" s="24"/>
      <c r="B3504" s="24"/>
      <c r="C3504" s="24"/>
      <c r="I3504" s="24"/>
      <c r="J3504" s="24"/>
    </row>
    <row r="3505" spans="1:10">
      <c r="A3505" s="24"/>
      <c r="B3505" s="24"/>
      <c r="C3505" s="24"/>
      <c r="I3505" s="24"/>
      <c r="J3505" s="24"/>
    </row>
    <row r="3506" spans="1:10">
      <c r="A3506" s="24"/>
      <c r="B3506" s="24"/>
      <c r="C3506" s="24"/>
      <c r="I3506" s="24"/>
      <c r="J3506" s="24"/>
    </row>
    <row r="3507" spans="1:10">
      <c r="A3507" s="24"/>
      <c r="B3507" s="24"/>
      <c r="C3507" s="24"/>
      <c r="I3507" s="24"/>
      <c r="J3507" s="24"/>
    </row>
    <row r="3508" spans="1:10">
      <c r="A3508" s="24"/>
      <c r="B3508" s="24"/>
      <c r="C3508" s="24"/>
      <c r="I3508" s="24"/>
      <c r="J3508" s="24"/>
    </row>
    <row r="3509" spans="1:10">
      <c r="A3509" s="24"/>
      <c r="B3509" s="24"/>
      <c r="C3509" s="24"/>
      <c r="I3509" s="24"/>
      <c r="J3509" s="24"/>
    </row>
    <row r="3510" spans="1:10">
      <c r="A3510" s="24"/>
      <c r="B3510" s="24"/>
      <c r="C3510" s="24"/>
      <c r="I3510" s="24"/>
      <c r="J3510" s="24"/>
    </row>
    <row r="3511" spans="1:10">
      <c r="A3511" s="24"/>
      <c r="B3511" s="24"/>
      <c r="C3511" s="24"/>
      <c r="I3511" s="24"/>
      <c r="J3511" s="24"/>
    </row>
    <row r="3512" spans="1:10">
      <c r="A3512" s="24"/>
      <c r="B3512" s="24"/>
      <c r="C3512" s="24"/>
      <c r="I3512" s="24"/>
      <c r="J3512" s="24"/>
    </row>
    <row r="3513" spans="1:10">
      <c r="A3513" s="24"/>
      <c r="B3513" s="24"/>
      <c r="C3513" s="24"/>
      <c r="I3513" s="24"/>
      <c r="J3513" s="24"/>
    </row>
    <row r="3514" spans="1:10">
      <c r="A3514" s="24"/>
      <c r="B3514" s="24"/>
      <c r="C3514" s="24"/>
      <c r="I3514" s="24"/>
      <c r="J3514" s="24"/>
    </row>
    <row r="3515" spans="1:10">
      <c r="A3515" s="24"/>
      <c r="B3515" s="24"/>
      <c r="C3515" s="24"/>
      <c r="I3515" s="24"/>
      <c r="J3515" s="24"/>
    </row>
    <row r="3516" spans="1:10">
      <c r="A3516" s="24"/>
      <c r="B3516" s="24"/>
      <c r="C3516" s="24"/>
      <c r="I3516" s="24"/>
      <c r="J3516" s="24"/>
    </row>
    <row r="3517" spans="1:10">
      <c r="A3517" s="24"/>
      <c r="B3517" s="24"/>
      <c r="C3517" s="24"/>
      <c r="I3517" s="24"/>
      <c r="J3517" s="24"/>
    </row>
    <row r="3518" spans="1:10">
      <c r="A3518" s="24"/>
      <c r="B3518" s="24"/>
      <c r="C3518" s="24"/>
      <c r="I3518" s="24"/>
      <c r="J3518" s="24"/>
    </row>
    <row r="3519" spans="1:10">
      <c r="A3519" s="24"/>
      <c r="B3519" s="24"/>
      <c r="C3519" s="24"/>
      <c r="I3519" s="24"/>
      <c r="J3519" s="24"/>
    </row>
    <row r="3520" spans="1:10">
      <c r="A3520" s="24"/>
      <c r="B3520" s="24"/>
      <c r="C3520" s="24"/>
      <c r="I3520" s="24"/>
      <c r="J3520" s="24"/>
    </row>
    <row r="3521" spans="1:10">
      <c r="A3521" s="24"/>
      <c r="B3521" s="24"/>
      <c r="C3521" s="24"/>
      <c r="I3521" s="24"/>
      <c r="J3521" s="24"/>
    </row>
    <row r="3522" spans="1:10">
      <c r="A3522" s="24"/>
      <c r="B3522" s="24"/>
      <c r="C3522" s="24"/>
      <c r="I3522" s="24"/>
      <c r="J3522" s="24"/>
    </row>
    <row r="3523" spans="1:10">
      <c r="A3523" s="24"/>
      <c r="B3523" s="24"/>
      <c r="C3523" s="24"/>
      <c r="I3523" s="24"/>
      <c r="J3523" s="24"/>
    </row>
    <row r="3524" spans="1:10">
      <c r="A3524" s="24"/>
      <c r="B3524" s="24"/>
      <c r="C3524" s="24"/>
      <c r="I3524" s="24"/>
      <c r="J3524" s="24"/>
    </row>
    <row r="3525" spans="1:10">
      <c r="A3525" s="24"/>
      <c r="B3525" s="24"/>
      <c r="C3525" s="24"/>
      <c r="I3525" s="24"/>
      <c r="J3525" s="24"/>
    </row>
    <row r="3526" spans="1:10">
      <c r="A3526" s="24"/>
      <c r="B3526" s="24"/>
      <c r="C3526" s="24"/>
      <c r="I3526" s="24"/>
      <c r="J3526" s="24"/>
    </row>
    <row r="3527" spans="1:10">
      <c r="A3527" s="24"/>
      <c r="B3527" s="24"/>
      <c r="C3527" s="24"/>
      <c r="I3527" s="24"/>
      <c r="J3527" s="24"/>
    </row>
    <row r="3528" spans="1:10">
      <c r="A3528" s="24"/>
      <c r="B3528" s="24"/>
      <c r="C3528" s="24"/>
      <c r="I3528" s="24"/>
      <c r="J3528" s="24"/>
    </row>
    <row r="3529" spans="1:10">
      <c r="A3529" s="24"/>
      <c r="B3529" s="24"/>
      <c r="C3529" s="24"/>
      <c r="I3529" s="24"/>
      <c r="J3529" s="24"/>
    </row>
    <row r="3530" spans="1:10">
      <c r="A3530" s="24"/>
      <c r="B3530" s="24"/>
      <c r="C3530" s="24"/>
      <c r="I3530" s="24"/>
      <c r="J3530" s="24"/>
    </row>
    <row r="3531" spans="1:10">
      <c r="A3531" s="24"/>
      <c r="B3531" s="24"/>
      <c r="C3531" s="24"/>
      <c r="I3531" s="24"/>
      <c r="J3531" s="24"/>
    </row>
    <row r="3532" spans="1:10">
      <c r="A3532" s="24"/>
      <c r="B3532" s="24"/>
      <c r="C3532" s="24"/>
      <c r="I3532" s="24"/>
      <c r="J3532" s="24"/>
    </row>
    <row r="3533" spans="1:10">
      <c r="A3533" s="24"/>
      <c r="B3533" s="24"/>
      <c r="C3533" s="24"/>
      <c r="I3533" s="24"/>
      <c r="J3533" s="24"/>
    </row>
    <row r="3534" spans="1:10">
      <c r="A3534" s="24"/>
      <c r="B3534" s="24"/>
      <c r="C3534" s="24"/>
      <c r="I3534" s="24"/>
      <c r="J3534" s="24"/>
    </row>
    <row r="3535" spans="1:10">
      <c r="A3535" s="24"/>
      <c r="B3535" s="24"/>
      <c r="C3535" s="24"/>
      <c r="I3535" s="24"/>
      <c r="J3535" s="24"/>
    </row>
    <row r="3536" spans="1:10">
      <c r="A3536" s="24"/>
      <c r="B3536" s="24"/>
      <c r="C3536" s="24"/>
      <c r="I3536" s="24"/>
      <c r="J3536" s="24"/>
    </row>
    <row r="3537" spans="1:10">
      <c r="A3537" s="24"/>
      <c r="B3537" s="24"/>
      <c r="C3537" s="24"/>
      <c r="I3537" s="24"/>
      <c r="J3537" s="24"/>
    </row>
    <row r="3538" spans="1:10">
      <c r="A3538" s="24"/>
      <c r="B3538" s="24"/>
      <c r="C3538" s="24"/>
      <c r="I3538" s="24"/>
      <c r="J3538" s="24"/>
    </row>
    <row r="3539" spans="1:10">
      <c r="A3539" s="24"/>
      <c r="B3539" s="24"/>
      <c r="C3539" s="24"/>
      <c r="I3539" s="24"/>
      <c r="J3539" s="24"/>
    </row>
    <row r="3540" spans="1:10">
      <c r="A3540" s="24"/>
      <c r="B3540" s="24"/>
      <c r="C3540" s="24"/>
      <c r="I3540" s="24"/>
      <c r="J3540" s="24"/>
    </row>
    <row r="3541" spans="1:10">
      <c r="A3541" s="24"/>
      <c r="B3541" s="24"/>
      <c r="C3541" s="24"/>
      <c r="I3541" s="24"/>
      <c r="J3541" s="24"/>
    </row>
    <row r="3542" spans="1:10">
      <c r="A3542" s="24"/>
      <c r="B3542" s="24"/>
      <c r="C3542" s="24"/>
      <c r="I3542" s="24"/>
      <c r="J3542" s="24"/>
    </row>
    <row r="3543" spans="1:10">
      <c r="A3543" s="24"/>
      <c r="B3543" s="24"/>
      <c r="C3543" s="24"/>
      <c r="I3543" s="24"/>
      <c r="J3543" s="24"/>
    </row>
    <row r="3544" spans="1:10">
      <c r="A3544" s="24"/>
      <c r="B3544" s="24"/>
      <c r="C3544" s="24"/>
      <c r="I3544" s="24"/>
      <c r="J3544" s="24"/>
    </row>
    <row r="3545" spans="1:10">
      <c r="A3545" s="24"/>
      <c r="B3545" s="24"/>
      <c r="C3545" s="24"/>
      <c r="I3545" s="24"/>
      <c r="J3545" s="24"/>
    </row>
    <row r="3546" spans="1:10">
      <c r="A3546" s="24"/>
      <c r="B3546" s="24"/>
      <c r="C3546" s="24"/>
      <c r="I3546" s="24"/>
      <c r="J3546" s="24"/>
    </row>
    <row r="3547" spans="1:10">
      <c r="A3547" s="24"/>
      <c r="B3547" s="24"/>
      <c r="C3547" s="24"/>
      <c r="I3547" s="24"/>
      <c r="J3547" s="24"/>
    </row>
    <row r="3548" spans="1:10">
      <c r="A3548" s="24"/>
      <c r="B3548" s="24"/>
      <c r="C3548" s="24"/>
      <c r="I3548" s="24"/>
      <c r="J3548" s="24"/>
    </row>
    <row r="3549" spans="1:10">
      <c r="A3549" s="24"/>
      <c r="B3549" s="24"/>
      <c r="C3549" s="24"/>
      <c r="I3549" s="24"/>
      <c r="J3549" s="24"/>
    </row>
    <row r="3550" spans="1:10">
      <c r="A3550" s="24"/>
      <c r="B3550" s="24"/>
      <c r="C3550" s="24"/>
      <c r="I3550" s="24"/>
      <c r="J3550" s="24"/>
    </row>
    <row r="3551" spans="1:10">
      <c r="A3551" s="24"/>
      <c r="B3551" s="24"/>
      <c r="C3551" s="24"/>
      <c r="I3551" s="24"/>
      <c r="J3551" s="24"/>
    </row>
    <row r="3552" spans="1:10">
      <c r="A3552" s="24"/>
      <c r="B3552" s="24"/>
      <c r="C3552" s="24"/>
      <c r="I3552" s="24"/>
      <c r="J3552" s="24"/>
    </row>
    <row r="3553" spans="1:10">
      <c r="A3553" s="24"/>
      <c r="B3553" s="24"/>
      <c r="C3553" s="24"/>
      <c r="I3553" s="24"/>
      <c r="J3553" s="24"/>
    </row>
    <row r="3554" spans="1:10">
      <c r="A3554" s="24"/>
      <c r="B3554" s="24"/>
      <c r="C3554" s="24"/>
      <c r="I3554" s="24"/>
      <c r="J3554" s="24"/>
    </row>
    <row r="3555" spans="1:10">
      <c r="A3555" s="24"/>
      <c r="B3555" s="24"/>
      <c r="C3555" s="24"/>
      <c r="I3555" s="24"/>
      <c r="J3555" s="24"/>
    </row>
    <row r="3556" spans="1:10">
      <c r="A3556" s="24"/>
      <c r="B3556" s="24"/>
      <c r="C3556" s="24"/>
      <c r="I3556" s="24"/>
      <c r="J3556" s="24"/>
    </row>
    <row r="3557" spans="1:10">
      <c r="A3557" s="24"/>
      <c r="B3557" s="24"/>
      <c r="C3557" s="24"/>
      <c r="I3557" s="24"/>
      <c r="J3557" s="24"/>
    </row>
    <row r="3558" spans="1:10">
      <c r="A3558" s="24"/>
      <c r="B3558" s="24"/>
      <c r="C3558" s="24"/>
      <c r="I3558" s="24"/>
      <c r="J3558" s="24"/>
    </row>
    <row r="3559" spans="1:10">
      <c r="A3559" s="24"/>
      <c r="B3559" s="24"/>
      <c r="C3559" s="24"/>
      <c r="I3559" s="24"/>
      <c r="J3559" s="24"/>
    </row>
    <row r="3560" spans="1:10">
      <c r="A3560" s="24"/>
      <c r="B3560" s="24"/>
      <c r="C3560" s="24"/>
      <c r="I3560" s="24"/>
      <c r="J3560" s="24"/>
    </row>
    <row r="3561" spans="1:10">
      <c r="A3561" s="24"/>
      <c r="B3561" s="24"/>
      <c r="C3561" s="24"/>
      <c r="I3561" s="24"/>
      <c r="J3561" s="24"/>
    </row>
    <row r="3562" spans="1:10">
      <c r="A3562" s="24"/>
      <c r="B3562" s="24"/>
      <c r="C3562" s="24"/>
      <c r="I3562" s="24"/>
      <c r="J3562" s="24"/>
    </row>
    <row r="3563" spans="1:10">
      <c r="A3563" s="24"/>
      <c r="B3563" s="24"/>
      <c r="C3563" s="24"/>
      <c r="I3563" s="24"/>
      <c r="J3563" s="24"/>
    </row>
    <row r="3564" spans="1:10">
      <c r="A3564" s="24"/>
      <c r="B3564" s="24"/>
      <c r="C3564" s="24"/>
      <c r="I3564" s="24"/>
      <c r="J3564" s="24"/>
    </row>
    <row r="3565" spans="1:10">
      <c r="A3565" s="24"/>
      <c r="B3565" s="24"/>
      <c r="C3565" s="24"/>
      <c r="I3565" s="24"/>
      <c r="J3565" s="24"/>
    </row>
    <row r="3566" spans="1:10">
      <c r="A3566" s="24"/>
      <c r="B3566" s="24"/>
      <c r="C3566" s="24"/>
      <c r="I3566" s="24"/>
      <c r="J3566" s="24"/>
    </row>
    <row r="3567" spans="1:10">
      <c r="A3567" s="24"/>
      <c r="B3567" s="24"/>
      <c r="C3567" s="24"/>
      <c r="I3567" s="24"/>
      <c r="J3567" s="24"/>
    </row>
    <row r="3568" spans="1:10">
      <c r="A3568" s="24"/>
      <c r="B3568" s="24"/>
      <c r="C3568" s="24"/>
      <c r="I3568" s="24"/>
      <c r="J3568" s="24"/>
    </row>
    <row r="3569" spans="1:10">
      <c r="A3569" s="24"/>
      <c r="B3569" s="24"/>
      <c r="C3569" s="24"/>
      <c r="I3569" s="24"/>
      <c r="J3569" s="24"/>
    </row>
    <row r="3570" spans="1:10">
      <c r="A3570" s="24"/>
      <c r="B3570" s="24"/>
      <c r="C3570" s="24"/>
      <c r="I3570" s="24"/>
      <c r="J3570" s="24"/>
    </row>
    <row r="3571" spans="1:10">
      <c r="A3571" s="24"/>
      <c r="B3571" s="24"/>
      <c r="C3571" s="24"/>
      <c r="I3571" s="24"/>
      <c r="J3571" s="24"/>
    </row>
    <row r="3572" spans="1:10">
      <c r="A3572" s="24"/>
      <c r="B3572" s="24"/>
      <c r="C3572" s="24"/>
      <c r="I3572" s="24"/>
      <c r="J3572" s="24"/>
    </row>
    <row r="3573" spans="1:10">
      <c r="A3573" s="24"/>
      <c r="B3573" s="24"/>
      <c r="C3573" s="24"/>
      <c r="I3573" s="24"/>
      <c r="J3573" s="24"/>
    </row>
    <row r="3574" spans="1:10">
      <c r="A3574" s="24"/>
      <c r="B3574" s="24"/>
      <c r="C3574" s="24"/>
      <c r="I3574" s="24"/>
      <c r="J3574" s="24"/>
    </row>
    <row r="3575" spans="1:10">
      <c r="A3575" s="24"/>
      <c r="B3575" s="24"/>
      <c r="C3575" s="24"/>
      <c r="I3575" s="24"/>
      <c r="J3575" s="24"/>
    </row>
    <row r="3576" spans="1:10">
      <c r="A3576" s="24"/>
      <c r="B3576" s="24"/>
      <c r="C3576" s="24"/>
      <c r="I3576" s="24"/>
      <c r="J3576" s="24"/>
    </row>
    <row r="3577" spans="1:10">
      <c r="A3577" s="24"/>
      <c r="B3577" s="24"/>
      <c r="C3577" s="24"/>
      <c r="I3577" s="24"/>
      <c r="J3577" s="24"/>
    </row>
    <row r="3578" spans="1:10">
      <c r="A3578" s="24"/>
      <c r="B3578" s="24"/>
      <c r="C3578" s="24"/>
      <c r="I3578" s="24"/>
      <c r="J3578" s="24"/>
    </row>
    <row r="3579" spans="1:10">
      <c r="A3579" s="24"/>
      <c r="B3579" s="24"/>
      <c r="C3579" s="24"/>
      <c r="I3579" s="24"/>
      <c r="J3579" s="24"/>
    </row>
    <row r="3580" spans="1:10">
      <c r="A3580" s="24"/>
      <c r="B3580" s="24"/>
      <c r="C3580" s="24"/>
      <c r="I3580" s="24"/>
      <c r="J3580" s="24"/>
    </row>
    <row r="3581" spans="1:10">
      <c r="A3581" s="24"/>
      <c r="B3581" s="24"/>
      <c r="C3581" s="24"/>
      <c r="I3581" s="24"/>
      <c r="J3581" s="24"/>
    </row>
    <row r="3582" spans="1:10">
      <c r="A3582" s="24"/>
      <c r="B3582" s="24"/>
      <c r="C3582" s="24"/>
      <c r="I3582" s="24"/>
      <c r="J3582" s="24"/>
    </row>
    <row r="3583" spans="1:10">
      <c r="A3583" s="24"/>
      <c r="B3583" s="24"/>
      <c r="C3583" s="24"/>
      <c r="I3583" s="24"/>
      <c r="J3583" s="24"/>
    </row>
    <row r="3584" spans="1:10">
      <c r="A3584" s="24"/>
      <c r="B3584" s="24"/>
      <c r="C3584" s="24"/>
      <c r="I3584" s="24"/>
      <c r="J3584" s="24"/>
    </row>
    <row r="3585" spans="1:10">
      <c r="A3585" s="24"/>
      <c r="B3585" s="24"/>
      <c r="C3585" s="24"/>
      <c r="I3585" s="24"/>
      <c r="J3585" s="24"/>
    </row>
    <row r="3586" spans="1:10">
      <c r="A3586" s="24"/>
      <c r="B3586" s="24"/>
      <c r="C3586" s="24"/>
      <c r="I3586" s="24"/>
      <c r="J3586" s="24"/>
    </row>
    <row r="3587" spans="1:10">
      <c r="A3587" s="24"/>
      <c r="B3587" s="24"/>
      <c r="C3587" s="24"/>
      <c r="I3587" s="24"/>
      <c r="J3587" s="24"/>
    </row>
    <row r="3588" spans="1:10">
      <c r="A3588" s="24"/>
      <c r="B3588" s="24"/>
      <c r="C3588" s="24"/>
      <c r="I3588" s="24"/>
      <c r="J3588" s="24"/>
    </row>
    <row r="3589" spans="1:10">
      <c r="A3589" s="24"/>
      <c r="B3589" s="24"/>
      <c r="C3589" s="24"/>
      <c r="I3589" s="24"/>
      <c r="J3589" s="24"/>
    </row>
    <row r="3590" spans="1:10">
      <c r="A3590" s="24"/>
      <c r="B3590" s="24"/>
      <c r="C3590" s="24"/>
      <c r="I3590" s="24"/>
      <c r="J3590" s="24"/>
    </row>
    <row r="3591" spans="1:10">
      <c r="A3591" s="24"/>
      <c r="B3591" s="24"/>
      <c r="C3591" s="24"/>
      <c r="I3591" s="24"/>
      <c r="J3591" s="24"/>
    </row>
    <row r="3592" spans="1:10">
      <c r="A3592" s="24"/>
      <c r="B3592" s="24"/>
      <c r="C3592" s="24"/>
      <c r="I3592" s="24"/>
      <c r="J3592" s="24"/>
    </row>
    <row r="3593" spans="1:10">
      <c r="A3593" s="24"/>
      <c r="B3593" s="24"/>
      <c r="C3593" s="24"/>
      <c r="I3593" s="24"/>
      <c r="J3593" s="24"/>
    </row>
    <row r="3594" spans="1:10">
      <c r="A3594" s="24"/>
      <c r="B3594" s="24"/>
      <c r="C3594" s="24"/>
      <c r="I3594" s="24"/>
      <c r="J3594" s="24"/>
    </row>
    <row r="3595" spans="1:10">
      <c r="A3595" s="24"/>
      <c r="B3595" s="24"/>
      <c r="C3595" s="24"/>
      <c r="I3595" s="24"/>
      <c r="J3595" s="24"/>
    </row>
    <row r="3596" spans="1:10">
      <c r="A3596" s="24"/>
      <c r="B3596" s="24"/>
      <c r="C3596" s="24"/>
      <c r="I3596" s="24"/>
      <c r="J3596" s="24"/>
    </row>
    <row r="3597" spans="1:10">
      <c r="A3597" s="24"/>
      <c r="B3597" s="24"/>
      <c r="C3597" s="24"/>
      <c r="I3597" s="24"/>
      <c r="J3597" s="24"/>
    </row>
    <row r="3598" spans="1:10">
      <c r="A3598" s="24"/>
      <c r="B3598" s="24"/>
      <c r="C3598" s="24"/>
      <c r="I3598" s="24"/>
      <c r="J3598" s="24"/>
    </row>
    <row r="3599" spans="1:10">
      <c r="A3599" s="24"/>
      <c r="B3599" s="24"/>
      <c r="C3599" s="24"/>
      <c r="I3599" s="24"/>
      <c r="J3599" s="24"/>
    </row>
    <row r="3600" spans="1:10">
      <c r="A3600" s="24"/>
      <c r="B3600" s="24"/>
      <c r="C3600" s="24"/>
      <c r="I3600" s="24"/>
      <c r="J3600" s="24"/>
    </row>
    <row r="3601" spans="1:10">
      <c r="A3601" s="24"/>
      <c r="B3601" s="24"/>
      <c r="C3601" s="24"/>
      <c r="I3601" s="24"/>
      <c r="J3601" s="24"/>
    </row>
    <row r="3602" spans="1:10">
      <c r="A3602" s="24"/>
      <c r="B3602" s="24"/>
      <c r="C3602" s="24"/>
      <c r="I3602" s="24"/>
      <c r="J3602" s="24"/>
    </row>
    <row r="3603" spans="1:10">
      <c r="A3603" s="24"/>
      <c r="B3603" s="24"/>
      <c r="C3603" s="24"/>
      <c r="I3603" s="24"/>
      <c r="J3603" s="24"/>
    </row>
    <row r="3604" spans="1:10">
      <c r="A3604" s="24"/>
      <c r="B3604" s="24"/>
      <c r="C3604" s="24"/>
      <c r="I3604" s="24"/>
      <c r="J3604" s="24"/>
    </row>
    <row r="3605" spans="1:10">
      <c r="A3605" s="24"/>
      <c r="B3605" s="24"/>
      <c r="C3605" s="24"/>
      <c r="I3605" s="24"/>
      <c r="J3605" s="24"/>
    </row>
    <row r="3606" spans="1:10">
      <c r="A3606" s="24"/>
      <c r="B3606" s="24"/>
      <c r="C3606" s="24"/>
      <c r="I3606" s="24"/>
      <c r="J3606" s="24"/>
    </row>
    <row r="3607" spans="1:10">
      <c r="A3607" s="24"/>
      <c r="B3607" s="24"/>
      <c r="C3607" s="24"/>
      <c r="I3607" s="24"/>
      <c r="J3607" s="24"/>
    </row>
    <row r="3608" spans="1:10">
      <c r="A3608" s="24"/>
      <c r="B3608" s="24"/>
      <c r="C3608" s="24"/>
      <c r="I3608" s="24"/>
      <c r="J3608" s="24"/>
    </row>
    <row r="3609" spans="1:10">
      <c r="A3609" s="24"/>
      <c r="B3609" s="24"/>
      <c r="C3609" s="24"/>
      <c r="I3609" s="24"/>
      <c r="J3609" s="24"/>
    </row>
    <row r="3610" spans="1:10">
      <c r="A3610" s="24"/>
      <c r="B3610" s="24"/>
      <c r="C3610" s="24"/>
      <c r="I3610" s="24"/>
      <c r="J3610" s="24"/>
    </row>
    <row r="3611" spans="1:10">
      <c r="A3611" s="24"/>
      <c r="B3611" s="24"/>
      <c r="C3611" s="24"/>
      <c r="I3611" s="24"/>
      <c r="J3611" s="24"/>
    </row>
    <row r="3612" spans="1:10">
      <c r="A3612" s="24"/>
      <c r="B3612" s="24"/>
      <c r="C3612" s="24"/>
      <c r="I3612" s="24"/>
      <c r="J3612" s="24"/>
    </row>
    <row r="3613" spans="1:10">
      <c r="A3613" s="24"/>
      <c r="B3613" s="24"/>
      <c r="C3613" s="24"/>
      <c r="I3613" s="24"/>
      <c r="J3613" s="24"/>
    </row>
    <row r="3614" spans="1:10">
      <c r="A3614" s="24"/>
      <c r="B3614" s="24"/>
      <c r="C3614" s="24"/>
      <c r="I3614" s="24"/>
      <c r="J3614" s="24"/>
    </row>
    <row r="3615" spans="1:10">
      <c r="A3615" s="24"/>
      <c r="B3615" s="24"/>
      <c r="C3615" s="24"/>
      <c r="I3615" s="24"/>
      <c r="J3615" s="24"/>
    </row>
    <row r="3616" spans="1:10">
      <c r="A3616" s="24"/>
      <c r="B3616" s="24"/>
      <c r="C3616" s="24"/>
      <c r="I3616" s="24"/>
      <c r="J3616" s="24"/>
    </row>
    <row r="3617" spans="1:10">
      <c r="A3617" s="24"/>
      <c r="B3617" s="24"/>
      <c r="C3617" s="24"/>
      <c r="I3617" s="24"/>
      <c r="J3617" s="24"/>
    </row>
    <row r="3618" spans="1:10">
      <c r="A3618" s="24"/>
      <c r="B3618" s="24"/>
      <c r="C3618" s="24"/>
      <c r="I3618" s="24"/>
      <c r="J3618" s="24"/>
    </row>
    <row r="3619" spans="1:10">
      <c r="A3619" s="24"/>
      <c r="B3619" s="24"/>
      <c r="C3619" s="24"/>
      <c r="I3619" s="24"/>
      <c r="J3619" s="24"/>
    </row>
    <row r="3620" spans="1:10">
      <c r="A3620" s="24"/>
      <c r="B3620" s="24"/>
      <c r="C3620" s="24"/>
      <c r="I3620" s="24"/>
      <c r="J3620" s="24"/>
    </row>
    <row r="3621" spans="1:10">
      <c r="A3621" s="24"/>
      <c r="B3621" s="24"/>
      <c r="C3621" s="24"/>
      <c r="I3621" s="24"/>
      <c r="J3621" s="24"/>
    </row>
    <row r="3622" spans="1:10">
      <c r="A3622" s="24"/>
      <c r="B3622" s="24"/>
      <c r="C3622" s="24"/>
      <c r="I3622" s="24"/>
      <c r="J3622" s="24"/>
    </row>
    <row r="3623" spans="1:10">
      <c r="A3623" s="24"/>
      <c r="B3623" s="24"/>
      <c r="C3623" s="24"/>
      <c r="I3623" s="24"/>
      <c r="J3623" s="24"/>
    </row>
    <row r="3624" spans="1:10">
      <c r="A3624" s="24"/>
      <c r="B3624" s="24"/>
      <c r="C3624" s="24"/>
      <c r="I3624" s="24"/>
      <c r="J3624" s="24"/>
    </row>
    <row r="3625" spans="1:10">
      <c r="A3625" s="24"/>
      <c r="B3625" s="24"/>
      <c r="C3625" s="24"/>
      <c r="I3625" s="24"/>
      <c r="J3625" s="24"/>
    </row>
    <row r="3626" spans="1:10">
      <c r="A3626" s="24"/>
      <c r="B3626" s="24"/>
      <c r="C3626" s="24"/>
      <c r="I3626" s="24"/>
      <c r="J3626" s="24"/>
    </row>
    <row r="3627" spans="1:10">
      <c r="A3627" s="24"/>
      <c r="B3627" s="24"/>
      <c r="C3627" s="24"/>
      <c r="I3627" s="24"/>
      <c r="J3627" s="24"/>
    </row>
    <row r="3628" spans="1:10">
      <c r="A3628" s="24"/>
      <c r="B3628" s="24"/>
      <c r="C3628" s="24"/>
      <c r="I3628" s="24"/>
      <c r="J3628" s="24"/>
    </row>
    <row r="3629" spans="1:10">
      <c r="A3629" s="24"/>
      <c r="B3629" s="24"/>
      <c r="C3629" s="24"/>
      <c r="I3629" s="24"/>
      <c r="J3629" s="24"/>
    </row>
    <row r="3630" spans="1:10">
      <c r="A3630" s="24"/>
      <c r="B3630" s="24"/>
      <c r="C3630" s="24"/>
      <c r="I3630" s="24"/>
      <c r="J3630" s="24"/>
    </row>
    <row r="3631" spans="1:10">
      <c r="A3631" s="24"/>
      <c r="B3631" s="24"/>
      <c r="C3631" s="24"/>
      <c r="I3631" s="24"/>
      <c r="J3631" s="24"/>
    </row>
    <row r="3632" spans="1:10">
      <c r="A3632" s="24"/>
      <c r="B3632" s="24"/>
      <c r="C3632" s="24"/>
      <c r="I3632" s="24"/>
      <c r="J3632" s="24"/>
    </row>
    <row r="3633" spans="1:10">
      <c r="A3633" s="24"/>
      <c r="B3633" s="24"/>
      <c r="C3633" s="24"/>
      <c r="I3633" s="24"/>
      <c r="J3633" s="24"/>
    </row>
    <row r="3634" spans="1:10">
      <c r="A3634" s="24"/>
      <c r="B3634" s="24"/>
      <c r="C3634" s="24"/>
      <c r="I3634" s="24"/>
      <c r="J3634" s="24"/>
    </row>
    <row r="3635" spans="1:10">
      <c r="A3635" s="24"/>
      <c r="B3635" s="24"/>
      <c r="C3635" s="24"/>
      <c r="I3635" s="24"/>
      <c r="J3635" s="24"/>
    </row>
    <row r="3636" spans="1:10">
      <c r="A3636" s="24"/>
      <c r="B3636" s="24"/>
      <c r="C3636" s="24"/>
      <c r="I3636" s="24"/>
      <c r="J3636" s="24"/>
    </row>
    <row r="3637" spans="1:10">
      <c r="A3637" s="24"/>
      <c r="B3637" s="24"/>
      <c r="C3637" s="24"/>
      <c r="I3637" s="24"/>
      <c r="J3637" s="24"/>
    </row>
    <row r="3638" spans="1:10">
      <c r="A3638" s="24"/>
      <c r="B3638" s="24"/>
      <c r="C3638" s="24"/>
      <c r="I3638" s="24"/>
      <c r="J3638" s="24"/>
    </row>
    <row r="3639" spans="1:10">
      <c r="A3639" s="24"/>
      <c r="B3639" s="24"/>
      <c r="C3639" s="24"/>
      <c r="I3639" s="24"/>
      <c r="J3639" s="24"/>
    </row>
    <row r="3640" spans="1:10">
      <c r="A3640" s="24"/>
      <c r="B3640" s="24"/>
      <c r="C3640" s="24"/>
      <c r="I3640" s="24"/>
      <c r="J3640" s="24"/>
    </row>
    <row r="3641" spans="1:10">
      <c r="A3641" s="24"/>
      <c r="B3641" s="24"/>
      <c r="C3641" s="24"/>
      <c r="I3641" s="24"/>
      <c r="J3641" s="24"/>
    </row>
    <row r="3642" spans="1:10">
      <c r="A3642" s="24"/>
      <c r="B3642" s="24"/>
      <c r="C3642" s="24"/>
      <c r="I3642" s="24"/>
      <c r="J3642" s="24"/>
    </row>
    <row r="3643" spans="1:10">
      <c r="A3643" s="24"/>
      <c r="B3643" s="24"/>
      <c r="C3643" s="24"/>
      <c r="I3643" s="24"/>
      <c r="J3643" s="24"/>
    </row>
    <row r="3644" spans="1:10">
      <c r="A3644" s="24"/>
      <c r="B3644" s="24"/>
      <c r="C3644" s="24"/>
      <c r="I3644" s="24"/>
      <c r="J3644" s="24"/>
    </row>
    <row r="3645" spans="1:10">
      <c r="A3645" s="24"/>
      <c r="B3645" s="24"/>
      <c r="C3645" s="24"/>
      <c r="I3645" s="24"/>
      <c r="J3645" s="24"/>
    </row>
    <row r="3646" spans="1:10">
      <c r="A3646" s="24"/>
      <c r="B3646" s="24"/>
      <c r="C3646" s="24"/>
      <c r="I3646" s="24"/>
      <c r="J3646" s="24"/>
    </row>
    <row r="3647" spans="1:10">
      <c r="A3647" s="24"/>
      <c r="B3647" s="24"/>
      <c r="C3647" s="24"/>
      <c r="I3647" s="24"/>
      <c r="J3647" s="24"/>
    </row>
    <row r="3648" spans="1:10">
      <c r="A3648" s="24"/>
      <c r="B3648" s="24"/>
      <c r="C3648" s="24"/>
      <c r="I3648" s="24"/>
      <c r="J3648" s="24"/>
    </row>
    <row r="3649" spans="1:10">
      <c r="A3649" s="24"/>
      <c r="B3649" s="24"/>
      <c r="C3649" s="24"/>
      <c r="I3649" s="24"/>
      <c r="J3649" s="24"/>
    </row>
    <row r="3650" spans="1:10">
      <c r="A3650" s="24"/>
      <c r="B3650" s="24"/>
      <c r="C3650" s="24"/>
      <c r="I3650" s="24"/>
      <c r="J3650" s="24"/>
    </row>
    <row r="3651" spans="1:10">
      <c r="A3651" s="24"/>
      <c r="B3651" s="24"/>
      <c r="C3651" s="24"/>
      <c r="I3651" s="24"/>
      <c r="J3651" s="24"/>
    </row>
    <row r="3652" spans="1:10">
      <c r="A3652" s="24"/>
      <c r="B3652" s="24"/>
      <c r="C3652" s="24"/>
      <c r="I3652" s="24"/>
      <c r="J3652" s="24"/>
    </row>
    <row r="3653" spans="1:10">
      <c r="A3653" s="24"/>
      <c r="B3653" s="24"/>
      <c r="C3653" s="24"/>
      <c r="I3653" s="24"/>
      <c r="J3653" s="24"/>
    </row>
    <row r="3654" spans="1:10">
      <c r="A3654" s="24"/>
      <c r="B3654" s="24"/>
      <c r="C3654" s="24"/>
      <c r="I3654" s="24"/>
      <c r="J3654" s="24"/>
    </row>
    <row r="3655" spans="1:10">
      <c r="A3655" s="24"/>
      <c r="B3655" s="24"/>
      <c r="C3655" s="24"/>
      <c r="I3655" s="24"/>
      <c r="J3655" s="24"/>
    </row>
    <row r="3656" spans="1:10">
      <c r="A3656" s="24"/>
      <c r="B3656" s="24"/>
      <c r="C3656" s="24"/>
      <c r="I3656" s="24"/>
      <c r="J3656" s="24"/>
    </row>
    <row r="3657" spans="1:10">
      <c r="A3657" s="24"/>
      <c r="B3657" s="24"/>
      <c r="C3657" s="24"/>
      <c r="I3657" s="24"/>
      <c r="J3657" s="24"/>
    </row>
    <row r="3658" spans="1:10">
      <c r="A3658" s="24"/>
      <c r="B3658" s="24"/>
      <c r="C3658" s="24"/>
      <c r="I3658" s="24"/>
      <c r="J3658" s="24"/>
    </row>
    <row r="3659" spans="1:10">
      <c r="A3659" s="24"/>
      <c r="B3659" s="24"/>
      <c r="C3659" s="24"/>
      <c r="I3659" s="24"/>
      <c r="J3659" s="24"/>
    </row>
    <row r="3660" spans="1:10">
      <c r="A3660" s="24"/>
      <c r="B3660" s="24"/>
      <c r="C3660" s="24"/>
      <c r="I3660" s="24"/>
      <c r="J3660" s="24"/>
    </row>
    <row r="3661" spans="1:10">
      <c r="A3661" s="24"/>
      <c r="B3661" s="24"/>
      <c r="C3661" s="24"/>
      <c r="I3661" s="24"/>
      <c r="J3661" s="24"/>
    </row>
    <row r="3662" spans="1:10">
      <c r="A3662" s="24"/>
      <c r="B3662" s="24"/>
      <c r="C3662" s="24"/>
      <c r="I3662" s="24"/>
      <c r="J3662" s="24"/>
    </row>
    <row r="3663" spans="1:10">
      <c r="A3663" s="24"/>
      <c r="B3663" s="24"/>
      <c r="C3663" s="24"/>
      <c r="I3663" s="24"/>
      <c r="J3663" s="24"/>
    </row>
    <row r="3664" spans="1:10">
      <c r="A3664" s="24"/>
      <c r="B3664" s="24"/>
      <c r="C3664" s="24"/>
      <c r="I3664" s="24"/>
      <c r="J3664" s="24"/>
    </row>
    <row r="3665" spans="1:10">
      <c r="A3665" s="24"/>
      <c r="B3665" s="24"/>
      <c r="C3665" s="24"/>
      <c r="I3665" s="24"/>
      <c r="J3665" s="24"/>
    </row>
    <row r="3666" spans="1:10">
      <c r="A3666" s="24"/>
      <c r="B3666" s="24"/>
      <c r="C3666" s="24"/>
      <c r="I3666" s="24"/>
      <c r="J3666" s="24"/>
    </row>
    <row r="3667" spans="1:10">
      <c r="A3667" s="24"/>
      <c r="B3667" s="24"/>
      <c r="C3667" s="24"/>
      <c r="I3667" s="24"/>
      <c r="J3667" s="24"/>
    </row>
    <row r="3668" spans="1:10">
      <c r="A3668" s="24"/>
      <c r="B3668" s="24"/>
      <c r="C3668" s="24"/>
      <c r="I3668" s="24"/>
      <c r="J3668" s="24"/>
    </row>
    <row r="3669" spans="1:10">
      <c r="A3669" s="24"/>
      <c r="B3669" s="24"/>
      <c r="C3669" s="24"/>
      <c r="I3669" s="24"/>
      <c r="J3669" s="24"/>
    </row>
    <row r="3670" spans="1:10">
      <c r="A3670" s="24"/>
      <c r="B3670" s="24"/>
      <c r="C3670" s="24"/>
      <c r="I3670" s="24"/>
      <c r="J3670" s="24"/>
    </row>
    <row r="3671" spans="1:10">
      <c r="A3671" s="24"/>
      <c r="B3671" s="24"/>
      <c r="C3671" s="24"/>
      <c r="I3671" s="24"/>
      <c r="J3671" s="24"/>
    </row>
    <row r="3672" spans="1:10">
      <c r="A3672" s="24"/>
      <c r="B3672" s="24"/>
      <c r="C3672" s="24"/>
      <c r="I3672" s="24"/>
      <c r="J3672" s="24"/>
    </row>
    <row r="3673" spans="1:10">
      <c r="A3673" s="24"/>
      <c r="B3673" s="24"/>
      <c r="C3673" s="24"/>
      <c r="I3673" s="24"/>
      <c r="J3673" s="24"/>
    </row>
    <row r="3674" spans="1:10">
      <c r="A3674" s="24"/>
      <c r="B3674" s="24"/>
      <c r="C3674" s="24"/>
      <c r="I3674" s="24"/>
      <c r="J3674" s="24"/>
    </row>
    <row r="3675" spans="1:10">
      <c r="A3675" s="24"/>
      <c r="B3675" s="24"/>
      <c r="C3675" s="24"/>
      <c r="I3675" s="24"/>
      <c r="J3675" s="24"/>
    </row>
    <row r="3676" spans="1:10">
      <c r="A3676" s="24"/>
      <c r="B3676" s="24"/>
      <c r="C3676" s="24"/>
      <c r="I3676" s="24"/>
      <c r="J3676" s="24"/>
    </row>
    <row r="3677" spans="1:10">
      <c r="A3677" s="24"/>
      <c r="B3677" s="24"/>
      <c r="C3677" s="24"/>
      <c r="I3677" s="24"/>
      <c r="J3677" s="24"/>
    </row>
    <row r="3678" spans="1:10">
      <c r="A3678" s="24"/>
      <c r="B3678" s="24"/>
      <c r="C3678" s="24"/>
      <c r="I3678" s="24"/>
      <c r="J3678" s="24"/>
    </row>
    <row r="3679" spans="1:10">
      <c r="A3679" s="24"/>
      <c r="B3679" s="24"/>
      <c r="C3679" s="24"/>
      <c r="I3679" s="24"/>
      <c r="J3679" s="24"/>
    </row>
    <row r="3680" spans="1:10">
      <c r="A3680" s="24"/>
      <c r="B3680" s="24"/>
      <c r="C3680" s="24"/>
      <c r="I3680" s="24"/>
      <c r="J3680" s="24"/>
    </row>
    <row r="3681" spans="1:10">
      <c r="A3681" s="24"/>
      <c r="B3681" s="24"/>
      <c r="C3681" s="24"/>
      <c r="I3681" s="24"/>
      <c r="J3681" s="24"/>
    </row>
    <row r="3682" spans="1:10">
      <c r="A3682" s="24"/>
      <c r="B3682" s="24"/>
      <c r="C3682" s="24"/>
      <c r="I3682" s="24"/>
      <c r="J3682" s="24"/>
    </row>
    <row r="3683" spans="1:10">
      <c r="A3683" s="24"/>
      <c r="B3683" s="24"/>
      <c r="C3683" s="24"/>
      <c r="I3683" s="24"/>
      <c r="J3683" s="24"/>
    </row>
    <row r="3684" spans="1:10">
      <c r="A3684" s="24"/>
      <c r="B3684" s="24"/>
      <c r="C3684" s="24"/>
      <c r="I3684" s="24"/>
      <c r="J3684" s="24"/>
    </row>
    <row r="3685" spans="1:10">
      <c r="A3685" s="24"/>
      <c r="B3685" s="24"/>
      <c r="C3685" s="24"/>
      <c r="I3685" s="24"/>
      <c r="J3685" s="24"/>
    </row>
    <row r="3686" spans="1:10">
      <c r="A3686" s="24"/>
      <c r="B3686" s="24"/>
      <c r="C3686" s="24"/>
      <c r="I3686" s="24"/>
      <c r="J3686" s="24"/>
    </row>
    <row r="3687" spans="1:10">
      <c r="A3687" s="24"/>
      <c r="B3687" s="24"/>
      <c r="C3687" s="24"/>
      <c r="I3687" s="24"/>
      <c r="J3687" s="24"/>
    </row>
    <row r="3688" spans="1:10">
      <c r="A3688" s="24"/>
      <c r="B3688" s="24"/>
      <c r="C3688" s="24"/>
      <c r="I3688" s="24"/>
      <c r="J3688" s="24"/>
    </row>
    <row r="3689" spans="1:10">
      <c r="A3689" s="24"/>
      <c r="B3689" s="24"/>
      <c r="C3689" s="24"/>
      <c r="I3689" s="24"/>
      <c r="J3689" s="24"/>
    </row>
    <row r="3690" spans="1:10">
      <c r="A3690" s="24"/>
      <c r="B3690" s="24"/>
      <c r="C3690" s="24"/>
      <c r="I3690" s="24"/>
      <c r="J3690" s="24"/>
    </row>
    <row r="3691" spans="1:10">
      <c r="A3691" s="24"/>
      <c r="B3691" s="24"/>
      <c r="C3691" s="24"/>
      <c r="I3691" s="24"/>
      <c r="J3691" s="24"/>
    </row>
    <row r="3692" spans="1:10">
      <c r="A3692" s="24"/>
      <c r="B3692" s="24"/>
      <c r="C3692" s="24"/>
      <c r="I3692" s="24"/>
      <c r="J3692" s="24"/>
    </row>
    <row r="3693" spans="1:10">
      <c r="A3693" s="24"/>
      <c r="B3693" s="24"/>
      <c r="C3693" s="24"/>
      <c r="I3693" s="24"/>
      <c r="J3693" s="24"/>
    </row>
    <row r="3694" spans="1:10">
      <c r="A3694" s="24"/>
      <c r="B3694" s="24"/>
      <c r="C3694" s="24"/>
      <c r="I3694" s="24"/>
      <c r="J3694" s="24"/>
    </row>
    <row r="3695" spans="1:10">
      <c r="A3695" s="24"/>
      <c r="B3695" s="24"/>
      <c r="C3695" s="24"/>
      <c r="I3695" s="24"/>
      <c r="J3695" s="24"/>
    </row>
    <row r="3696" spans="1:10">
      <c r="A3696" s="24"/>
      <c r="B3696" s="24"/>
      <c r="C3696" s="24"/>
      <c r="I3696" s="24"/>
      <c r="J3696" s="24"/>
    </row>
    <row r="3697" spans="1:10">
      <c r="A3697" s="24"/>
      <c r="B3697" s="24"/>
      <c r="C3697" s="24"/>
      <c r="I3697" s="24"/>
      <c r="J3697" s="24"/>
    </row>
    <row r="3698" spans="1:10">
      <c r="A3698" s="24"/>
      <c r="B3698" s="24"/>
      <c r="C3698" s="24"/>
      <c r="I3698" s="24"/>
      <c r="J3698" s="24"/>
    </row>
    <row r="3699" spans="1:10">
      <c r="A3699" s="24"/>
      <c r="B3699" s="24"/>
      <c r="C3699" s="24"/>
      <c r="I3699" s="24"/>
      <c r="J3699" s="24"/>
    </row>
    <row r="3700" spans="1:10">
      <c r="A3700" s="24"/>
      <c r="B3700" s="24"/>
      <c r="C3700" s="24"/>
      <c r="I3700" s="24"/>
      <c r="J3700" s="24"/>
    </row>
    <row r="3701" spans="1:10">
      <c r="A3701" s="24"/>
      <c r="B3701" s="24"/>
      <c r="C3701" s="24"/>
      <c r="I3701" s="24"/>
      <c r="J3701" s="24"/>
    </row>
    <row r="3702" spans="1:10">
      <c r="A3702" s="24"/>
      <c r="B3702" s="24"/>
      <c r="C3702" s="24"/>
      <c r="I3702" s="24"/>
      <c r="J3702" s="24"/>
    </row>
    <row r="3703" spans="1:10">
      <c r="A3703" s="24"/>
      <c r="B3703" s="24"/>
      <c r="C3703" s="24"/>
      <c r="I3703" s="24"/>
      <c r="J3703" s="24"/>
    </row>
    <row r="3704" spans="1:10">
      <c r="A3704" s="24"/>
      <c r="B3704" s="24"/>
      <c r="C3704" s="24"/>
      <c r="I3704" s="24"/>
      <c r="J3704" s="24"/>
    </row>
    <row r="3705" spans="1:10">
      <c r="A3705" s="24"/>
      <c r="B3705" s="24"/>
      <c r="C3705" s="24"/>
      <c r="I3705" s="24"/>
      <c r="J3705" s="24"/>
    </row>
    <row r="3706" spans="1:10">
      <c r="A3706" s="24"/>
      <c r="B3706" s="24"/>
      <c r="C3706" s="24"/>
      <c r="I3706" s="24"/>
      <c r="J3706" s="24"/>
    </row>
    <row r="3707" spans="1:10">
      <c r="A3707" s="24"/>
      <c r="B3707" s="24"/>
      <c r="C3707" s="24"/>
      <c r="I3707" s="24"/>
      <c r="J3707" s="24"/>
    </row>
    <row r="3708" spans="1:10">
      <c r="A3708" s="24"/>
      <c r="B3708" s="24"/>
      <c r="C3708" s="24"/>
      <c r="I3708" s="24"/>
      <c r="J3708" s="24"/>
    </row>
    <row r="3709" spans="1:10">
      <c r="A3709" s="24"/>
      <c r="B3709" s="24"/>
      <c r="C3709" s="24"/>
      <c r="I3709" s="24"/>
      <c r="J3709" s="24"/>
    </row>
    <row r="3710" spans="1:10">
      <c r="A3710" s="24"/>
      <c r="B3710" s="24"/>
      <c r="C3710" s="24"/>
      <c r="I3710" s="24"/>
      <c r="J3710" s="24"/>
    </row>
    <row r="3711" spans="1:10">
      <c r="A3711" s="24"/>
      <c r="B3711" s="24"/>
      <c r="C3711" s="24"/>
      <c r="I3711" s="24"/>
      <c r="J3711" s="24"/>
    </row>
    <row r="3712" spans="1:10">
      <c r="A3712" s="24"/>
      <c r="B3712" s="24"/>
      <c r="C3712" s="24"/>
      <c r="I3712" s="24"/>
      <c r="J3712" s="24"/>
    </row>
    <row r="3713" spans="1:10">
      <c r="A3713" s="24"/>
      <c r="B3713" s="24"/>
      <c r="C3713" s="24"/>
      <c r="I3713" s="24"/>
      <c r="J3713" s="24"/>
    </row>
    <row r="3714" spans="1:10">
      <c r="A3714" s="24"/>
      <c r="B3714" s="24"/>
      <c r="C3714" s="24"/>
      <c r="I3714" s="24"/>
      <c r="J3714" s="24"/>
    </row>
    <row r="3715" spans="1:10">
      <c r="A3715" s="24"/>
      <c r="B3715" s="24"/>
      <c r="C3715" s="24"/>
      <c r="I3715" s="24"/>
      <c r="J3715" s="24"/>
    </row>
    <row r="3716" spans="1:10">
      <c r="A3716" s="24"/>
      <c r="B3716" s="24"/>
      <c r="C3716" s="24"/>
      <c r="I3716" s="24"/>
      <c r="J3716" s="24"/>
    </row>
    <row r="3717" spans="1:10">
      <c r="A3717" s="24"/>
      <c r="B3717" s="24"/>
      <c r="C3717" s="24"/>
      <c r="I3717" s="24"/>
      <c r="J3717" s="24"/>
    </row>
    <row r="3718" spans="1:10">
      <c r="A3718" s="24"/>
      <c r="B3718" s="24"/>
      <c r="C3718" s="24"/>
      <c r="I3718" s="24"/>
      <c r="J3718" s="24"/>
    </row>
    <row r="3719" spans="1:10">
      <c r="A3719" s="24"/>
      <c r="B3719" s="24"/>
      <c r="C3719" s="24"/>
      <c r="I3719" s="24"/>
      <c r="J3719" s="24"/>
    </row>
    <row r="3720" spans="1:10">
      <c r="A3720" s="24"/>
      <c r="B3720" s="24"/>
      <c r="C3720" s="24"/>
      <c r="I3720" s="24"/>
      <c r="J3720" s="24"/>
    </row>
    <row r="3721" spans="1:10">
      <c r="A3721" s="24"/>
      <c r="B3721" s="24"/>
      <c r="C3721" s="24"/>
      <c r="I3721" s="24"/>
      <c r="J3721" s="24"/>
    </row>
    <row r="3722" spans="1:10">
      <c r="A3722" s="24"/>
      <c r="B3722" s="24"/>
      <c r="C3722" s="24"/>
      <c r="I3722" s="24"/>
      <c r="J3722" s="24"/>
    </row>
    <row r="3723" spans="1:10">
      <c r="A3723" s="24"/>
      <c r="B3723" s="24"/>
      <c r="C3723" s="24"/>
      <c r="I3723" s="24"/>
      <c r="J3723" s="24"/>
    </row>
    <row r="3724" spans="1:10">
      <c r="A3724" s="24"/>
      <c r="B3724" s="24"/>
      <c r="C3724" s="24"/>
      <c r="I3724" s="24"/>
      <c r="J3724" s="24"/>
    </row>
    <row r="3725" spans="1:10">
      <c r="A3725" s="24"/>
      <c r="B3725" s="24"/>
      <c r="C3725" s="24"/>
      <c r="I3725" s="24"/>
      <c r="J3725" s="24"/>
    </row>
    <row r="3726" spans="1:10">
      <c r="A3726" s="24"/>
      <c r="B3726" s="24"/>
      <c r="C3726" s="24"/>
      <c r="I3726" s="24"/>
      <c r="J3726" s="24"/>
    </row>
    <row r="3727" spans="1:10">
      <c r="A3727" s="24"/>
      <c r="B3727" s="24"/>
      <c r="C3727" s="24"/>
      <c r="I3727" s="24"/>
      <c r="J3727" s="24"/>
    </row>
    <row r="3728" spans="1:10">
      <c r="A3728" s="24"/>
      <c r="B3728" s="24"/>
      <c r="C3728" s="24"/>
      <c r="I3728" s="24"/>
      <c r="J3728" s="24"/>
    </row>
    <row r="3729" spans="1:10">
      <c r="A3729" s="24"/>
      <c r="B3729" s="24"/>
      <c r="C3729" s="24"/>
      <c r="I3729" s="24"/>
      <c r="J3729" s="24"/>
    </row>
    <row r="3730" spans="1:10">
      <c r="A3730" s="24"/>
      <c r="B3730" s="24"/>
      <c r="C3730" s="24"/>
      <c r="I3730" s="24"/>
      <c r="J3730" s="24"/>
    </row>
    <row r="3731" spans="1:10">
      <c r="A3731" s="24"/>
      <c r="B3731" s="24"/>
      <c r="C3731" s="24"/>
      <c r="I3731" s="24"/>
      <c r="J3731" s="24"/>
    </row>
    <row r="3732" spans="1:10">
      <c r="A3732" s="24"/>
      <c r="B3732" s="24"/>
      <c r="C3732" s="24"/>
      <c r="I3732" s="24"/>
      <c r="J3732" s="24"/>
    </row>
    <row r="3733" spans="1:10">
      <c r="A3733" s="24"/>
      <c r="B3733" s="24"/>
      <c r="C3733" s="24"/>
      <c r="I3733" s="24"/>
      <c r="J3733" s="24"/>
    </row>
    <row r="3734" spans="1:10">
      <c r="A3734" s="24"/>
      <c r="B3734" s="24"/>
      <c r="C3734" s="24"/>
      <c r="I3734" s="24"/>
      <c r="J3734" s="24"/>
    </row>
    <row r="3735" spans="1:10">
      <c r="A3735" s="24"/>
      <c r="B3735" s="24"/>
      <c r="C3735" s="24"/>
      <c r="I3735" s="24"/>
      <c r="J3735" s="24"/>
    </row>
    <row r="3736" spans="1:10">
      <c r="A3736" s="24"/>
      <c r="B3736" s="24"/>
      <c r="C3736" s="24"/>
      <c r="I3736" s="24"/>
      <c r="J3736" s="24"/>
    </row>
    <row r="3737" spans="1:10">
      <c r="A3737" s="24"/>
      <c r="B3737" s="24"/>
      <c r="C3737" s="24"/>
      <c r="I3737" s="24"/>
      <c r="J3737" s="24"/>
    </row>
    <row r="3738" spans="1:10">
      <c r="A3738" s="24"/>
      <c r="B3738" s="24"/>
      <c r="C3738" s="24"/>
      <c r="I3738" s="24"/>
      <c r="J3738" s="24"/>
    </row>
    <row r="3739" spans="1:10">
      <c r="A3739" s="24"/>
      <c r="B3739" s="24"/>
      <c r="C3739" s="24"/>
      <c r="I3739" s="24"/>
      <c r="J3739" s="24"/>
    </row>
    <row r="3740" spans="1:10">
      <c r="A3740" s="24"/>
      <c r="B3740" s="24"/>
      <c r="C3740" s="24"/>
      <c r="I3740" s="24"/>
      <c r="J3740" s="24"/>
    </row>
    <row r="3741" spans="1:10">
      <c r="A3741" s="24"/>
      <c r="B3741" s="24"/>
      <c r="C3741" s="24"/>
      <c r="I3741" s="24"/>
      <c r="J3741" s="24"/>
    </row>
    <row r="3742" spans="1:10">
      <c r="A3742" s="24"/>
      <c r="B3742" s="24"/>
      <c r="C3742" s="24"/>
      <c r="I3742" s="24"/>
      <c r="J3742" s="24"/>
    </row>
    <row r="3743" spans="1:10">
      <c r="A3743" s="24"/>
      <c r="B3743" s="24"/>
      <c r="C3743" s="24"/>
      <c r="I3743" s="24"/>
      <c r="J3743" s="24"/>
    </row>
    <row r="3744" spans="1:10">
      <c r="A3744" s="24"/>
      <c r="B3744" s="24"/>
      <c r="C3744" s="24"/>
      <c r="I3744" s="24"/>
      <c r="J3744" s="24"/>
    </row>
    <row r="3745" spans="1:10">
      <c r="A3745" s="24"/>
      <c r="B3745" s="24"/>
      <c r="C3745" s="24"/>
      <c r="I3745" s="24"/>
      <c r="J3745" s="24"/>
    </row>
    <row r="3746" spans="1:10">
      <c r="A3746" s="24"/>
      <c r="B3746" s="24"/>
      <c r="C3746" s="24"/>
      <c r="I3746" s="24"/>
      <c r="J3746" s="24"/>
    </row>
    <row r="3747" spans="1:10">
      <c r="A3747" s="24"/>
      <c r="B3747" s="24"/>
      <c r="C3747" s="24"/>
      <c r="I3747" s="24"/>
      <c r="J3747" s="24"/>
    </row>
    <row r="3748" spans="1:10">
      <c r="A3748" s="24"/>
      <c r="B3748" s="24"/>
      <c r="C3748" s="24"/>
      <c r="I3748" s="24"/>
      <c r="J3748" s="24"/>
    </row>
    <row r="3749" spans="1:10">
      <c r="A3749" s="24"/>
      <c r="B3749" s="24"/>
      <c r="C3749" s="24"/>
      <c r="I3749" s="24"/>
      <c r="J3749" s="24"/>
    </row>
    <row r="3750" spans="1:10">
      <c r="A3750" s="24"/>
      <c r="B3750" s="24"/>
      <c r="C3750" s="24"/>
      <c r="I3750" s="24"/>
      <c r="J3750" s="24"/>
    </row>
    <row r="3751" spans="1:10">
      <c r="A3751" s="24"/>
      <c r="B3751" s="24"/>
      <c r="C3751" s="24"/>
      <c r="I3751" s="24"/>
      <c r="J3751" s="24"/>
    </row>
    <row r="3752" spans="1:10">
      <c r="A3752" s="24"/>
      <c r="B3752" s="24"/>
      <c r="C3752" s="24"/>
      <c r="I3752" s="24"/>
      <c r="J3752" s="24"/>
    </row>
    <row r="3753" spans="1:10">
      <c r="A3753" s="24"/>
      <c r="B3753" s="24"/>
      <c r="C3753" s="24"/>
      <c r="I3753" s="24"/>
      <c r="J3753" s="24"/>
    </row>
    <row r="3754" spans="1:10">
      <c r="A3754" s="24"/>
      <c r="B3754" s="24"/>
      <c r="C3754" s="24"/>
      <c r="I3754" s="24"/>
      <c r="J3754" s="24"/>
    </row>
    <row r="3755" spans="1:10">
      <c r="A3755" s="24"/>
      <c r="B3755" s="24"/>
      <c r="C3755" s="24"/>
      <c r="I3755" s="24"/>
      <c r="J3755" s="24"/>
    </row>
    <row r="3756" spans="1:10">
      <c r="A3756" s="24"/>
      <c r="B3756" s="24"/>
      <c r="C3756" s="24"/>
      <c r="I3756" s="24"/>
      <c r="J3756" s="24"/>
    </row>
    <row r="3757" spans="1:10">
      <c r="A3757" s="24"/>
      <c r="B3757" s="24"/>
      <c r="C3757" s="24"/>
      <c r="I3757" s="24"/>
      <c r="J3757" s="24"/>
    </row>
    <row r="3758" spans="1:10">
      <c r="A3758" s="24"/>
      <c r="B3758" s="24"/>
      <c r="C3758" s="24"/>
      <c r="I3758" s="24"/>
      <c r="J3758" s="24"/>
    </row>
    <row r="3759" spans="1:10">
      <c r="A3759" s="24"/>
      <c r="B3759" s="24"/>
      <c r="C3759" s="24"/>
      <c r="I3759" s="24"/>
      <c r="J3759" s="24"/>
    </row>
    <row r="3760" spans="1:10">
      <c r="A3760" s="24"/>
      <c r="B3760" s="24"/>
      <c r="C3760" s="24"/>
      <c r="I3760" s="24"/>
      <c r="J3760" s="24"/>
    </row>
    <row r="3761" spans="1:10">
      <c r="A3761" s="24"/>
      <c r="B3761" s="24"/>
      <c r="C3761" s="24"/>
      <c r="I3761" s="24"/>
      <c r="J3761" s="24"/>
    </row>
    <row r="3762" spans="1:10">
      <c r="A3762" s="24"/>
      <c r="B3762" s="24"/>
      <c r="C3762" s="24"/>
      <c r="I3762" s="24"/>
      <c r="J3762" s="24"/>
    </row>
    <row r="3763" spans="1:10">
      <c r="A3763" s="24"/>
      <c r="B3763" s="24"/>
      <c r="C3763" s="24"/>
      <c r="I3763" s="24"/>
      <c r="J3763" s="24"/>
    </row>
    <row r="3764" spans="1:10">
      <c r="A3764" s="24"/>
      <c r="B3764" s="24"/>
      <c r="C3764" s="24"/>
      <c r="I3764" s="24"/>
      <c r="J3764" s="24"/>
    </row>
    <row r="3765" spans="1:10">
      <c r="A3765" s="24"/>
      <c r="B3765" s="24"/>
      <c r="C3765" s="24"/>
      <c r="I3765" s="24"/>
      <c r="J3765" s="24"/>
    </row>
    <row r="3766" spans="1:10">
      <c r="A3766" s="24"/>
      <c r="B3766" s="24"/>
      <c r="C3766" s="24"/>
      <c r="I3766" s="24"/>
      <c r="J3766" s="24"/>
    </row>
    <row r="3767" spans="1:10">
      <c r="A3767" s="24"/>
      <c r="B3767" s="24"/>
      <c r="C3767" s="24"/>
      <c r="I3767" s="24"/>
      <c r="J3767" s="24"/>
    </row>
    <row r="3768" spans="1:10">
      <c r="A3768" s="24"/>
      <c r="B3768" s="24"/>
      <c r="C3768" s="24"/>
      <c r="I3768" s="24"/>
      <c r="J3768" s="24"/>
    </row>
    <row r="3769" spans="1:10">
      <c r="A3769" s="24"/>
      <c r="B3769" s="24"/>
      <c r="C3769" s="24"/>
      <c r="I3769" s="24"/>
      <c r="J3769" s="24"/>
    </row>
    <row r="3770" spans="1:10">
      <c r="A3770" s="24"/>
      <c r="B3770" s="24"/>
      <c r="C3770" s="24"/>
      <c r="I3770" s="24"/>
      <c r="J3770" s="24"/>
    </row>
    <row r="3771" spans="1:10">
      <c r="A3771" s="24"/>
      <c r="B3771" s="24"/>
      <c r="C3771" s="24"/>
      <c r="I3771" s="24"/>
      <c r="J3771" s="24"/>
    </row>
    <row r="3772" spans="1:10">
      <c r="A3772" s="24"/>
      <c r="B3772" s="24"/>
      <c r="C3772" s="24"/>
      <c r="I3772" s="24"/>
      <c r="J3772" s="24"/>
    </row>
    <row r="3773" spans="1:10">
      <c r="A3773" s="24"/>
      <c r="B3773" s="24"/>
      <c r="C3773" s="24"/>
      <c r="I3773" s="24"/>
      <c r="J3773" s="24"/>
    </row>
    <row r="3774" spans="1:10">
      <c r="A3774" s="24"/>
      <c r="B3774" s="24"/>
      <c r="C3774" s="24"/>
      <c r="I3774" s="24"/>
      <c r="J3774" s="24"/>
    </row>
    <row r="3775" spans="1:10">
      <c r="A3775" s="24"/>
      <c r="B3775" s="24"/>
      <c r="C3775" s="24"/>
      <c r="I3775" s="24"/>
      <c r="J3775" s="24"/>
    </row>
    <row r="3776" spans="1:10">
      <c r="A3776" s="24"/>
      <c r="B3776" s="24"/>
      <c r="C3776" s="24"/>
      <c r="I3776" s="24"/>
      <c r="J3776" s="24"/>
    </row>
    <row r="3777" spans="1:10">
      <c r="A3777" s="24"/>
      <c r="B3777" s="24"/>
      <c r="C3777" s="24"/>
      <c r="I3777" s="24"/>
      <c r="J3777" s="24"/>
    </row>
    <row r="3778" spans="1:10">
      <c r="A3778" s="24"/>
      <c r="B3778" s="24"/>
      <c r="C3778" s="24"/>
      <c r="I3778" s="24"/>
      <c r="J3778" s="24"/>
    </row>
    <row r="3779" spans="1:10">
      <c r="A3779" s="24"/>
      <c r="B3779" s="24"/>
      <c r="C3779" s="24"/>
      <c r="I3779" s="24"/>
      <c r="J3779" s="24"/>
    </row>
    <row r="3780" spans="1:10">
      <c r="A3780" s="24"/>
      <c r="B3780" s="24"/>
      <c r="C3780" s="24"/>
      <c r="I3780" s="24"/>
      <c r="J3780" s="24"/>
    </row>
    <row r="3781" spans="1:10">
      <c r="A3781" s="24"/>
      <c r="B3781" s="24"/>
      <c r="C3781" s="24"/>
      <c r="I3781" s="24"/>
      <c r="J3781" s="24"/>
    </row>
    <row r="3782" spans="1:10">
      <c r="A3782" s="24"/>
      <c r="B3782" s="24"/>
      <c r="C3782" s="24"/>
      <c r="I3782" s="24"/>
      <c r="J3782" s="24"/>
    </row>
    <row r="3783" spans="1:10">
      <c r="A3783" s="24"/>
      <c r="B3783" s="24"/>
      <c r="C3783" s="24"/>
      <c r="I3783" s="24"/>
      <c r="J3783" s="24"/>
    </row>
    <row r="3784" spans="1:10">
      <c r="A3784" s="24"/>
      <c r="B3784" s="24"/>
      <c r="C3784" s="24"/>
      <c r="I3784" s="24"/>
      <c r="J3784" s="24"/>
    </row>
    <row r="3785" spans="1:10">
      <c r="A3785" s="24"/>
      <c r="B3785" s="24"/>
      <c r="C3785" s="24"/>
      <c r="I3785" s="24"/>
      <c r="J3785" s="24"/>
    </row>
    <row r="3786" spans="1:10">
      <c r="A3786" s="24"/>
      <c r="B3786" s="24"/>
      <c r="C3786" s="24"/>
      <c r="I3786" s="24"/>
      <c r="J3786" s="24"/>
    </row>
    <row r="3787" spans="1:10">
      <c r="A3787" s="24"/>
      <c r="B3787" s="24"/>
      <c r="C3787" s="24"/>
      <c r="I3787" s="24"/>
      <c r="J3787" s="24"/>
    </row>
    <row r="3788" spans="1:10">
      <c r="A3788" s="24"/>
      <c r="B3788" s="24"/>
      <c r="C3788" s="24"/>
      <c r="I3788" s="24"/>
      <c r="J3788" s="24"/>
    </row>
    <row r="3789" spans="1:10">
      <c r="A3789" s="24"/>
      <c r="B3789" s="24"/>
      <c r="C3789" s="24"/>
      <c r="I3789" s="24"/>
      <c r="J3789" s="24"/>
    </row>
    <row r="3790" spans="1:10">
      <c r="A3790" s="24"/>
      <c r="B3790" s="24"/>
      <c r="C3790" s="24"/>
      <c r="I3790" s="24"/>
      <c r="J3790" s="24"/>
    </row>
    <row r="3791" spans="1:10">
      <c r="A3791" s="24"/>
      <c r="B3791" s="24"/>
      <c r="C3791" s="24"/>
      <c r="I3791" s="24"/>
      <c r="J3791" s="24"/>
    </row>
    <row r="3792" spans="1:10">
      <c r="A3792" s="24"/>
      <c r="B3792" s="24"/>
      <c r="C3792" s="24"/>
      <c r="I3792" s="24"/>
      <c r="J3792" s="24"/>
    </row>
    <row r="3793" spans="1:10">
      <c r="A3793" s="24"/>
      <c r="B3793" s="24"/>
      <c r="C3793" s="24"/>
      <c r="I3793" s="24"/>
      <c r="J3793" s="24"/>
    </row>
    <row r="3794" spans="1:10">
      <c r="A3794" s="24"/>
      <c r="B3794" s="24"/>
      <c r="C3794" s="24"/>
      <c r="I3794" s="24"/>
      <c r="J3794" s="24"/>
    </row>
    <row r="3795" spans="1:10">
      <c r="A3795" s="24"/>
      <c r="B3795" s="24"/>
      <c r="C3795" s="24"/>
      <c r="I3795" s="24"/>
      <c r="J3795" s="24"/>
    </row>
    <row r="3796" spans="1:10">
      <c r="A3796" s="24"/>
      <c r="B3796" s="24"/>
      <c r="C3796" s="24"/>
      <c r="I3796" s="24"/>
      <c r="J3796" s="24"/>
    </row>
    <row r="3797" spans="1:10">
      <c r="A3797" s="24"/>
      <c r="B3797" s="24"/>
      <c r="C3797" s="24"/>
      <c r="I3797" s="24"/>
      <c r="J3797" s="24"/>
    </row>
    <row r="3798" spans="1:10">
      <c r="A3798" s="24"/>
      <c r="B3798" s="24"/>
      <c r="C3798" s="24"/>
      <c r="I3798" s="24"/>
      <c r="J3798" s="24"/>
    </row>
    <row r="3799" spans="1:10">
      <c r="A3799" s="24"/>
      <c r="B3799" s="24"/>
      <c r="C3799" s="24"/>
      <c r="I3799" s="24"/>
      <c r="J3799" s="24"/>
    </row>
    <row r="3800" spans="1:10">
      <c r="A3800" s="24"/>
      <c r="B3800" s="24"/>
      <c r="C3800" s="24"/>
      <c r="I3800" s="24"/>
      <c r="J3800" s="24"/>
    </row>
    <row r="3801" spans="1:10">
      <c r="A3801" s="24"/>
      <c r="B3801" s="24"/>
      <c r="C3801" s="24"/>
      <c r="I3801" s="24"/>
      <c r="J3801" s="24"/>
    </row>
    <row r="3802" spans="1:10">
      <c r="A3802" s="24"/>
      <c r="B3802" s="24"/>
      <c r="C3802" s="24"/>
      <c r="I3802" s="24"/>
      <c r="J3802" s="24"/>
    </row>
    <row r="3803" spans="1:10">
      <c r="A3803" s="24"/>
      <c r="B3803" s="24"/>
      <c r="C3803" s="24"/>
      <c r="I3803" s="24"/>
      <c r="J3803" s="24"/>
    </row>
    <row r="3804" spans="1:10">
      <c r="A3804" s="24"/>
      <c r="B3804" s="24"/>
      <c r="C3804" s="24"/>
      <c r="I3804" s="24"/>
      <c r="J3804" s="24"/>
    </row>
    <row r="3805" spans="1:10">
      <c r="A3805" s="24"/>
      <c r="B3805" s="24"/>
      <c r="C3805" s="24"/>
      <c r="I3805" s="24"/>
      <c r="J3805" s="24"/>
    </row>
    <row r="3806" spans="1:10">
      <c r="A3806" s="24"/>
      <c r="B3806" s="24"/>
      <c r="C3806" s="24"/>
      <c r="I3806" s="24"/>
      <c r="J3806" s="24"/>
    </row>
    <row r="3807" spans="1:10">
      <c r="A3807" s="24"/>
      <c r="B3807" s="24"/>
      <c r="C3807" s="24"/>
      <c r="I3807" s="24"/>
      <c r="J3807" s="24"/>
    </row>
    <row r="3808" spans="1:10">
      <c r="A3808" s="24"/>
      <c r="B3808" s="24"/>
      <c r="C3808" s="24"/>
      <c r="I3808" s="24"/>
      <c r="J3808" s="24"/>
    </row>
    <row r="3809" spans="1:10">
      <c r="A3809" s="24"/>
      <c r="B3809" s="24"/>
      <c r="C3809" s="24"/>
      <c r="I3809" s="24"/>
      <c r="J3809" s="24"/>
    </row>
    <row r="3810" spans="1:10">
      <c r="A3810" s="24"/>
      <c r="B3810" s="24"/>
      <c r="C3810" s="24"/>
      <c r="I3810" s="24"/>
      <c r="J3810" s="24"/>
    </row>
    <row r="3811" spans="1:10">
      <c r="A3811" s="24"/>
      <c r="B3811" s="24"/>
      <c r="C3811" s="24"/>
      <c r="I3811" s="24"/>
      <c r="J3811" s="24"/>
    </row>
    <row r="3812" spans="1:10">
      <c r="A3812" s="24"/>
      <c r="B3812" s="24"/>
      <c r="C3812" s="24"/>
      <c r="I3812" s="24"/>
      <c r="J3812" s="24"/>
    </row>
    <row r="3813" spans="1:10">
      <c r="A3813" s="24"/>
      <c r="B3813" s="24"/>
      <c r="C3813" s="24"/>
      <c r="I3813" s="24"/>
      <c r="J3813" s="24"/>
    </row>
    <row r="3814" spans="1:10">
      <c r="A3814" s="24"/>
      <c r="B3814" s="24"/>
      <c r="C3814" s="24"/>
      <c r="I3814" s="24"/>
      <c r="J3814" s="24"/>
    </row>
    <row r="3815" spans="1:10">
      <c r="A3815" s="24"/>
      <c r="B3815" s="24"/>
      <c r="C3815" s="24"/>
      <c r="I3815" s="24"/>
      <c r="J3815" s="24"/>
    </row>
    <row r="3816" spans="1:10">
      <c r="A3816" s="24"/>
      <c r="B3816" s="24"/>
      <c r="C3816" s="24"/>
      <c r="I3816" s="24"/>
      <c r="J3816" s="24"/>
    </row>
    <row r="3817" spans="1:10">
      <c r="A3817" s="24"/>
      <c r="B3817" s="24"/>
      <c r="C3817" s="24"/>
      <c r="I3817" s="24"/>
      <c r="J3817" s="24"/>
    </row>
    <row r="3818" spans="1:10">
      <c r="A3818" s="24"/>
      <c r="B3818" s="24"/>
      <c r="C3818" s="24"/>
      <c r="I3818" s="24"/>
      <c r="J3818" s="24"/>
    </row>
    <row r="3819" spans="1:10">
      <c r="A3819" s="24"/>
      <c r="B3819" s="24"/>
      <c r="C3819" s="24"/>
      <c r="I3819" s="24"/>
      <c r="J3819" s="24"/>
    </row>
    <row r="3820" spans="1:10">
      <c r="A3820" s="24"/>
      <c r="B3820" s="24"/>
      <c r="C3820" s="24"/>
      <c r="I3820" s="24"/>
      <c r="J3820" s="24"/>
    </row>
    <row r="3821" spans="1:10">
      <c r="A3821" s="24"/>
      <c r="B3821" s="24"/>
      <c r="C3821" s="24"/>
      <c r="I3821" s="24"/>
      <c r="J3821" s="24"/>
    </row>
    <row r="3822" spans="1:10">
      <c r="A3822" s="24"/>
      <c r="B3822" s="24"/>
      <c r="C3822" s="24"/>
      <c r="I3822" s="24"/>
      <c r="J3822" s="24"/>
    </row>
    <row r="3823" spans="1:10">
      <c r="A3823" s="24"/>
      <c r="B3823" s="24"/>
      <c r="C3823" s="24"/>
      <c r="I3823" s="24"/>
      <c r="J3823" s="24"/>
    </row>
    <row r="3824" spans="1:10">
      <c r="A3824" s="24"/>
      <c r="B3824" s="24"/>
      <c r="C3824" s="24"/>
      <c r="I3824" s="24"/>
      <c r="J3824" s="24"/>
    </row>
    <row r="3825" spans="1:10">
      <c r="A3825" s="24"/>
      <c r="B3825" s="24"/>
      <c r="C3825" s="24"/>
      <c r="I3825" s="24"/>
      <c r="J3825" s="24"/>
    </row>
    <row r="3826" spans="1:10">
      <c r="A3826" s="24"/>
      <c r="B3826" s="24"/>
      <c r="C3826" s="24"/>
      <c r="I3826" s="24"/>
      <c r="J3826" s="24"/>
    </row>
    <row r="3827" spans="1:10">
      <c r="A3827" s="24"/>
      <c r="B3827" s="24"/>
      <c r="C3827" s="24"/>
      <c r="I3827" s="24"/>
      <c r="J3827" s="24"/>
    </row>
    <row r="3828" spans="1:10">
      <c r="A3828" s="24"/>
      <c r="B3828" s="24"/>
      <c r="C3828" s="24"/>
      <c r="I3828" s="24"/>
      <c r="J3828" s="24"/>
    </row>
    <row r="3829" spans="1:10">
      <c r="A3829" s="24"/>
      <c r="B3829" s="24"/>
      <c r="C3829" s="24"/>
      <c r="I3829" s="24"/>
      <c r="J3829" s="24"/>
    </row>
    <row r="3830" spans="1:10">
      <c r="A3830" s="24"/>
      <c r="B3830" s="24"/>
      <c r="C3830" s="24"/>
      <c r="I3830" s="24"/>
      <c r="J3830" s="24"/>
    </row>
    <row r="3831" spans="1:10">
      <c r="A3831" s="24"/>
      <c r="B3831" s="24"/>
      <c r="C3831" s="24"/>
      <c r="I3831" s="24"/>
      <c r="J3831" s="24"/>
    </row>
    <row r="3832" spans="1:10">
      <c r="A3832" s="24"/>
      <c r="B3832" s="24"/>
      <c r="C3832" s="24"/>
      <c r="I3832" s="24"/>
      <c r="J3832" s="24"/>
    </row>
    <row r="3833" spans="1:10">
      <c r="A3833" s="24"/>
      <c r="B3833" s="24"/>
      <c r="C3833" s="24"/>
      <c r="I3833" s="24"/>
      <c r="J3833" s="24"/>
    </row>
    <row r="3834" spans="1:10">
      <c r="A3834" s="24"/>
      <c r="B3834" s="24"/>
      <c r="C3834" s="24"/>
      <c r="I3834" s="24"/>
      <c r="J3834" s="24"/>
    </row>
    <row r="3835" spans="1:10">
      <c r="A3835" s="24"/>
      <c r="B3835" s="24"/>
      <c r="C3835" s="24"/>
      <c r="I3835" s="24"/>
      <c r="J3835" s="24"/>
    </row>
    <row r="3836" spans="1:10">
      <c r="A3836" s="24"/>
      <c r="B3836" s="24"/>
      <c r="C3836" s="24"/>
      <c r="I3836" s="24"/>
      <c r="J3836" s="24"/>
    </row>
    <row r="3837" spans="1:10">
      <c r="A3837" s="24"/>
      <c r="B3837" s="24"/>
      <c r="C3837" s="24"/>
      <c r="I3837" s="24"/>
      <c r="J3837" s="24"/>
    </row>
    <row r="3838" spans="1:10">
      <c r="A3838" s="24"/>
      <c r="B3838" s="24"/>
      <c r="C3838" s="24"/>
      <c r="I3838" s="24"/>
      <c r="J3838" s="24"/>
    </row>
    <row r="3839" spans="1:10">
      <c r="A3839" s="24"/>
      <c r="B3839" s="24"/>
      <c r="C3839" s="24"/>
      <c r="I3839" s="24"/>
      <c r="J3839" s="24"/>
    </row>
    <row r="3840" spans="1:10">
      <c r="A3840" s="24"/>
      <c r="B3840" s="24"/>
      <c r="C3840" s="24"/>
      <c r="I3840" s="24"/>
      <c r="J3840" s="24"/>
    </row>
    <row r="3841" spans="1:10">
      <c r="A3841" s="24"/>
      <c r="B3841" s="24"/>
      <c r="C3841" s="24"/>
      <c r="I3841" s="24"/>
      <c r="J3841" s="24"/>
    </row>
    <row r="3842" spans="1:10">
      <c r="A3842" s="24"/>
      <c r="B3842" s="24"/>
      <c r="C3842" s="24"/>
      <c r="I3842" s="24"/>
      <c r="J3842" s="24"/>
    </row>
    <row r="3843" spans="1:10">
      <c r="A3843" s="24"/>
      <c r="B3843" s="24"/>
      <c r="C3843" s="24"/>
      <c r="I3843" s="24"/>
      <c r="J3843" s="24"/>
    </row>
    <row r="3844" spans="1:10">
      <c r="A3844" s="24"/>
      <c r="B3844" s="24"/>
      <c r="C3844" s="24"/>
      <c r="I3844" s="24"/>
      <c r="J3844" s="24"/>
    </row>
    <row r="3845" spans="1:10">
      <c r="A3845" s="24"/>
      <c r="B3845" s="24"/>
      <c r="C3845" s="24"/>
      <c r="I3845" s="24"/>
      <c r="J3845" s="24"/>
    </row>
    <row r="3846" spans="1:10">
      <c r="A3846" s="24"/>
      <c r="B3846" s="24"/>
      <c r="C3846" s="24"/>
      <c r="I3846" s="24"/>
      <c r="J3846" s="24"/>
    </row>
    <row r="3847" spans="1:10">
      <c r="A3847" s="24"/>
      <c r="B3847" s="24"/>
      <c r="C3847" s="24"/>
      <c r="I3847" s="24"/>
      <c r="J3847" s="24"/>
    </row>
    <row r="3848" spans="1:10">
      <c r="A3848" s="24"/>
      <c r="B3848" s="24"/>
      <c r="C3848" s="24"/>
      <c r="I3848" s="24"/>
      <c r="J3848" s="24"/>
    </row>
    <row r="3849" spans="1:10">
      <c r="A3849" s="24"/>
      <c r="B3849" s="24"/>
      <c r="C3849" s="24"/>
      <c r="I3849" s="24"/>
      <c r="J3849" s="24"/>
    </row>
    <row r="3850" spans="1:10">
      <c r="A3850" s="24"/>
      <c r="B3850" s="24"/>
      <c r="C3850" s="24"/>
      <c r="I3850" s="24"/>
      <c r="J3850" s="24"/>
    </row>
    <row r="3851" spans="1:10">
      <c r="A3851" s="24"/>
      <c r="B3851" s="24"/>
      <c r="C3851" s="24"/>
      <c r="I3851" s="24"/>
      <c r="J3851" s="24"/>
    </row>
    <row r="3852" spans="1:10">
      <c r="A3852" s="24"/>
      <c r="B3852" s="24"/>
      <c r="C3852" s="24"/>
      <c r="I3852" s="24"/>
      <c r="J3852" s="24"/>
    </row>
    <row r="3853" spans="1:10">
      <c r="A3853" s="24"/>
      <c r="B3853" s="24"/>
      <c r="C3853" s="24"/>
      <c r="I3853" s="24"/>
      <c r="J3853" s="24"/>
    </row>
    <row r="3854" spans="1:10">
      <c r="A3854" s="24"/>
      <c r="B3854" s="24"/>
      <c r="C3854" s="24"/>
      <c r="I3854" s="24"/>
      <c r="J3854" s="24"/>
    </row>
    <row r="3855" spans="1:10">
      <c r="A3855" s="24"/>
      <c r="B3855" s="24"/>
      <c r="C3855" s="24"/>
      <c r="I3855" s="24"/>
      <c r="J3855" s="24"/>
    </row>
    <row r="3856" spans="1:10">
      <c r="A3856" s="24"/>
      <c r="B3856" s="24"/>
      <c r="C3856" s="24"/>
      <c r="I3856" s="24"/>
      <c r="J3856" s="24"/>
    </row>
    <row r="3857" spans="1:10">
      <c r="A3857" s="24"/>
      <c r="B3857" s="24"/>
      <c r="C3857" s="24"/>
      <c r="I3857" s="24"/>
      <c r="J3857" s="24"/>
    </row>
    <row r="3858" spans="1:10">
      <c r="A3858" s="24"/>
      <c r="B3858" s="24"/>
      <c r="C3858" s="24"/>
      <c r="I3858" s="24"/>
      <c r="J3858" s="24"/>
    </row>
    <row r="3859" spans="1:10">
      <c r="A3859" s="24"/>
      <c r="B3859" s="24"/>
      <c r="C3859" s="24"/>
      <c r="I3859" s="24"/>
      <c r="J3859" s="24"/>
    </row>
    <row r="3860" spans="1:10">
      <c r="A3860" s="24"/>
      <c r="B3860" s="24"/>
      <c r="C3860" s="24"/>
      <c r="I3860" s="24"/>
      <c r="J3860" s="24"/>
    </row>
    <row r="3861" spans="1:10">
      <c r="A3861" s="24"/>
      <c r="B3861" s="24"/>
      <c r="C3861" s="24"/>
      <c r="I3861" s="24"/>
      <c r="J3861" s="24"/>
    </row>
    <row r="3862" spans="1:10">
      <c r="A3862" s="24"/>
      <c r="B3862" s="24"/>
      <c r="C3862" s="24"/>
      <c r="I3862" s="24"/>
      <c r="J3862" s="24"/>
    </row>
    <row r="3863" spans="1:10">
      <c r="A3863" s="24"/>
      <c r="B3863" s="24"/>
      <c r="C3863" s="24"/>
      <c r="I3863" s="24"/>
      <c r="J3863" s="24"/>
    </row>
    <row r="3864" spans="1:10">
      <c r="A3864" s="24"/>
      <c r="B3864" s="24"/>
      <c r="C3864" s="24"/>
      <c r="I3864" s="24"/>
      <c r="J3864" s="24"/>
    </row>
    <row r="3865" spans="1:10">
      <c r="A3865" s="24"/>
      <c r="B3865" s="24"/>
      <c r="C3865" s="24"/>
      <c r="I3865" s="24"/>
      <c r="J3865" s="24"/>
    </row>
    <row r="3866" spans="1:10">
      <c r="A3866" s="24"/>
      <c r="B3866" s="24"/>
      <c r="C3866" s="24"/>
      <c r="I3866" s="24"/>
      <c r="J3866" s="24"/>
    </row>
    <row r="3867" spans="1:10">
      <c r="A3867" s="24"/>
      <c r="B3867" s="24"/>
      <c r="C3867" s="24"/>
      <c r="I3867" s="24"/>
      <c r="J3867" s="24"/>
    </row>
    <row r="3868" spans="1:10">
      <c r="A3868" s="24"/>
      <c r="B3868" s="24"/>
      <c r="C3868" s="24"/>
      <c r="I3868" s="24"/>
      <c r="J3868" s="24"/>
    </row>
    <row r="3869" spans="1:10">
      <c r="A3869" s="24"/>
      <c r="B3869" s="24"/>
      <c r="C3869" s="24"/>
      <c r="I3869" s="24"/>
      <c r="J3869" s="24"/>
    </row>
    <row r="3870" spans="1:10">
      <c r="A3870" s="24"/>
      <c r="B3870" s="24"/>
      <c r="C3870" s="24"/>
      <c r="I3870" s="24"/>
      <c r="J3870" s="24"/>
    </row>
    <row r="3871" spans="1:10">
      <c r="A3871" s="24"/>
      <c r="B3871" s="24"/>
      <c r="C3871" s="24"/>
      <c r="I3871" s="24"/>
      <c r="J3871" s="24"/>
    </row>
    <row r="3872" spans="1:10">
      <c r="A3872" s="24"/>
      <c r="B3872" s="24"/>
      <c r="C3872" s="24"/>
      <c r="I3872" s="24"/>
      <c r="J3872" s="24"/>
    </row>
    <row r="3873" spans="1:10">
      <c r="A3873" s="24"/>
      <c r="B3873" s="24"/>
      <c r="C3873" s="24"/>
      <c r="I3873" s="24"/>
      <c r="J3873" s="24"/>
    </row>
    <row r="3874" spans="1:10">
      <c r="A3874" s="24"/>
      <c r="B3874" s="24"/>
      <c r="C3874" s="24"/>
      <c r="I3874" s="24"/>
      <c r="J3874" s="24"/>
    </row>
    <row r="3875" spans="1:10">
      <c r="A3875" s="24"/>
      <c r="B3875" s="24"/>
      <c r="C3875" s="24"/>
      <c r="I3875" s="24"/>
      <c r="J3875" s="24"/>
    </row>
    <row r="3876" spans="1:10">
      <c r="A3876" s="24"/>
      <c r="B3876" s="24"/>
      <c r="C3876" s="24"/>
      <c r="I3876" s="24"/>
      <c r="J3876" s="24"/>
    </row>
    <row r="3877" spans="1:10">
      <c r="A3877" s="24"/>
      <c r="B3877" s="24"/>
      <c r="C3877" s="24"/>
      <c r="I3877" s="24"/>
      <c r="J3877" s="24"/>
    </row>
    <row r="3878" spans="1:10">
      <c r="A3878" s="24"/>
      <c r="B3878" s="24"/>
      <c r="C3878" s="24"/>
      <c r="I3878" s="24"/>
      <c r="J3878" s="24"/>
    </row>
    <row r="3879" spans="1:10">
      <c r="A3879" s="24"/>
      <c r="B3879" s="24"/>
      <c r="C3879" s="24"/>
      <c r="I3879" s="24"/>
      <c r="J3879" s="24"/>
    </row>
    <row r="3880" spans="1:10">
      <c r="A3880" s="24"/>
      <c r="B3880" s="24"/>
      <c r="C3880" s="24"/>
      <c r="I3880" s="24"/>
      <c r="J3880" s="24"/>
    </row>
    <row r="3881" spans="1:10">
      <c r="A3881" s="24"/>
      <c r="B3881" s="24"/>
      <c r="C3881" s="24"/>
      <c r="I3881" s="24"/>
      <c r="J3881" s="24"/>
    </row>
    <row r="3882" spans="1:10">
      <c r="A3882" s="24"/>
      <c r="B3882" s="24"/>
      <c r="C3882" s="24"/>
      <c r="I3882" s="24"/>
      <c r="J3882" s="24"/>
    </row>
    <row r="3883" spans="1:10">
      <c r="A3883" s="24"/>
      <c r="B3883" s="24"/>
      <c r="C3883" s="24"/>
      <c r="I3883" s="24"/>
      <c r="J3883" s="24"/>
    </row>
    <row r="3884" spans="1:10">
      <c r="A3884" s="24"/>
      <c r="B3884" s="24"/>
      <c r="C3884" s="24"/>
      <c r="I3884" s="24"/>
      <c r="J3884" s="24"/>
    </row>
    <row r="3885" spans="1:10">
      <c r="A3885" s="24"/>
      <c r="B3885" s="24"/>
      <c r="C3885" s="24"/>
      <c r="I3885" s="24"/>
      <c r="J3885" s="24"/>
    </row>
    <row r="3886" spans="1:10">
      <c r="A3886" s="24"/>
      <c r="B3886" s="24"/>
      <c r="C3886" s="24"/>
      <c r="I3886" s="24"/>
      <c r="J3886" s="24"/>
    </row>
    <row r="3887" spans="1:10">
      <c r="A3887" s="24"/>
      <c r="B3887" s="24"/>
      <c r="C3887" s="24"/>
      <c r="I3887" s="24"/>
      <c r="J3887" s="24"/>
    </row>
    <row r="3888" spans="1:10">
      <c r="A3888" s="24"/>
      <c r="B3888" s="24"/>
      <c r="C3888" s="24"/>
      <c r="I3888" s="24"/>
      <c r="J3888" s="24"/>
    </row>
    <row r="3889" spans="1:10">
      <c r="A3889" s="24"/>
      <c r="B3889" s="24"/>
      <c r="C3889" s="24"/>
      <c r="I3889" s="24"/>
      <c r="J3889" s="24"/>
    </row>
    <row r="3890" spans="1:10">
      <c r="A3890" s="24"/>
      <c r="B3890" s="24"/>
      <c r="C3890" s="24"/>
      <c r="I3890" s="24"/>
      <c r="J3890" s="24"/>
    </row>
    <row r="3891" spans="1:10">
      <c r="A3891" s="24"/>
      <c r="B3891" s="24"/>
      <c r="C3891" s="24"/>
      <c r="I3891" s="24"/>
      <c r="J3891" s="24"/>
    </row>
    <row r="3892" spans="1:10">
      <c r="A3892" s="24"/>
      <c r="B3892" s="24"/>
      <c r="C3892" s="24"/>
      <c r="I3892" s="24"/>
      <c r="J3892" s="24"/>
    </row>
    <row r="3893" spans="1:10">
      <c r="A3893" s="24"/>
      <c r="B3893" s="24"/>
      <c r="C3893" s="24"/>
      <c r="I3893" s="24"/>
      <c r="J3893" s="24"/>
    </row>
    <row r="3894" spans="1:10">
      <c r="A3894" s="24"/>
      <c r="B3894" s="24"/>
      <c r="C3894" s="24"/>
      <c r="I3894" s="24"/>
      <c r="J3894" s="24"/>
    </row>
    <row r="3895" spans="1:10">
      <c r="A3895" s="24"/>
      <c r="B3895" s="24"/>
      <c r="C3895" s="24"/>
      <c r="I3895" s="24"/>
      <c r="J3895" s="24"/>
    </row>
    <row r="3896" spans="1:10">
      <c r="A3896" s="24"/>
      <c r="B3896" s="24"/>
      <c r="C3896" s="24"/>
      <c r="I3896" s="24"/>
      <c r="J3896" s="24"/>
    </row>
    <row r="3897" spans="1:10">
      <c r="A3897" s="24"/>
      <c r="B3897" s="24"/>
      <c r="C3897" s="24"/>
      <c r="I3897" s="24"/>
      <c r="J3897" s="24"/>
    </row>
    <row r="3898" spans="1:10">
      <c r="A3898" s="24"/>
      <c r="B3898" s="24"/>
      <c r="C3898" s="24"/>
      <c r="I3898" s="24"/>
      <c r="J3898" s="24"/>
    </row>
    <row r="3899" spans="1:10">
      <c r="A3899" s="24"/>
      <c r="B3899" s="24"/>
      <c r="C3899" s="24"/>
      <c r="I3899" s="24"/>
      <c r="J3899" s="24"/>
    </row>
    <row r="3900" spans="1:10">
      <c r="A3900" s="24"/>
      <c r="B3900" s="24"/>
      <c r="C3900" s="24"/>
      <c r="I3900" s="24"/>
      <c r="J3900" s="24"/>
    </row>
    <row r="3901" spans="1:10">
      <c r="A3901" s="24"/>
      <c r="B3901" s="24"/>
      <c r="C3901" s="24"/>
      <c r="I3901" s="24"/>
      <c r="J3901" s="24"/>
    </row>
    <row r="3902" spans="1:10">
      <c r="A3902" s="24"/>
      <c r="B3902" s="24"/>
      <c r="C3902" s="24"/>
      <c r="I3902" s="24"/>
      <c r="J3902" s="24"/>
    </row>
    <row r="3903" spans="1:10">
      <c r="A3903" s="24"/>
      <c r="B3903" s="24"/>
      <c r="C3903" s="24"/>
      <c r="I3903" s="24"/>
      <c r="J3903" s="24"/>
    </row>
    <row r="3904" spans="1:10">
      <c r="A3904" s="24"/>
      <c r="B3904" s="24"/>
      <c r="C3904" s="24"/>
      <c r="I3904" s="24"/>
      <c r="J3904" s="24"/>
    </row>
    <row r="3905" spans="1:10">
      <c r="A3905" s="24"/>
      <c r="B3905" s="24"/>
      <c r="C3905" s="24"/>
      <c r="I3905" s="24"/>
      <c r="J3905" s="24"/>
    </row>
    <row r="3906" spans="1:10">
      <c r="A3906" s="24"/>
      <c r="B3906" s="24"/>
      <c r="C3906" s="24"/>
      <c r="I3906" s="24"/>
      <c r="J3906" s="24"/>
    </row>
    <row r="3907" spans="1:10">
      <c r="A3907" s="24"/>
      <c r="B3907" s="24"/>
      <c r="C3907" s="24"/>
      <c r="I3907" s="24"/>
      <c r="J3907" s="24"/>
    </row>
    <row r="3908" spans="1:10">
      <c r="A3908" s="24"/>
      <c r="B3908" s="24"/>
      <c r="C3908" s="24"/>
      <c r="I3908" s="24"/>
      <c r="J3908" s="24"/>
    </row>
    <row r="3909" spans="1:10">
      <c r="A3909" s="24"/>
      <c r="B3909" s="24"/>
      <c r="C3909" s="24"/>
      <c r="I3909" s="24"/>
      <c r="J3909" s="24"/>
    </row>
    <row r="3910" spans="1:10">
      <c r="A3910" s="24"/>
      <c r="B3910" s="24"/>
      <c r="C3910" s="24"/>
      <c r="I3910" s="24"/>
      <c r="J3910" s="24"/>
    </row>
    <row r="3911" spans="1:10">
      <c r="A3911" s="24"/>
      <c r="B3911" s="24"/>
      <c r="C3911" s="24"/>
      <c r="I3911" s="24"/>
      <c r="J3911" s="24"/>
    </row>
    <row r="3912" spans="1:10">
      <c r="A3912" s="24"/>
      <c r="B3912" s="24"/>
      <c r="C3912" s="24"/>
      <c r="I3912" s="24"/>
      <c r="J3912" s="24"/>
    </row>
    <row r="3913" spans="1:10">
      <c r="A3913" s="24"/>
      <c r="B3913" s="24"/>
      <c r="C3913" s="24"/>
      <c r="I3913" s="24"/>
      <c r="J3913" s="24"/>
    </row>
    <row r="3914" spans="1:10">
      <c r="A3914" s="24"/>
      <c r="B3914" s="24"/>
      <c r="C3914" s="24"/>
      <c r="I3914" s="24"/>
      <c r="J3914" s="24"/>
    </row>
    <row r="3915" spans="1:10">
      <c r="A3915" s="24"/>
      <c r="B3915" s="24"/>
      <c r="C3915" s="24"/>
      <c r="I3915" s="24"/>
      <c r="J3915" s="24"/>
    </row>
    <row r="3916" spans="1:10">
      <c r="A3916" s="24"/>
      <c r="B3916" s="24"/>
      <c r="C3916" s="24"/>
      <c r="I3916" s="24"/>
      <c r="J3916" s="24"/>
    </row>
    <row r="3917" spans="1:10">
      <c r="A3917" s="24"/>
      <c r="B3917" s="24"/>
      <c r="C3917" s="24"/>
      <c r="I3917" s="24"/>
      <c r="J3917" s="24"/>
    </row>
    <row r="3918" spans="1:10">
      <c r="A3918" s="24"/>
      <c r="B3918" s="24"/>
      <c r="C3918" s="24"/>
      <c r="I3918" s="24"/>
      <c r="J3918" s="24"/>
    </row>
    <row r="3919" spans="1:10">
      <c r="A3919" s="24"/>
      <c r="B3919" s="24"/>
      <c r="C3919" s="24"/>
      <c r="I3919" s="24"/>
      <c r="J3919" s="24"/>
    </row>
    <row r="3920" spans="1:10">
      <c r="A3920" s="24"/>
      <c r="B3920" s="24"/>
      <c r="C3920" s="24"/>
      <c r="I3920" s="24"/>
      <c r="J3920" s="24"/>
    </row>
    <row r="3921" spans="1:10">
      <c r="A3921" s="24"/>
      <c r="B3921" s="24"/>
      <c r="C3921" s="24"/>
      <c r="I3921" s="24"/>
      <c r="J3921" s="24"/>
    </row>
    <row r="3922" spans="1:10">
      <c r="A3922" s="24"/>
      <c r="B3922" s="24"/>
      <c r="C3922" s="24"/>
      <c r="I3922" s="24"/>
      <c r="J3922" s="24"/>
    </row>
    <row r="3923" spans="1:10">
      <c r="A3923" s="24"/>
      <c r="B3923" s="24"/>
      <c r="C3923" s="24"/>
      <c r="I3923" s="24"/>
      <c r="J3923" s="24"/>
    </row>
    <row r="3924" spans="1:10">
      <c r="A3924" s="24"/>
      <c r="B3924" s="24"/>
      <c r="C3924" s="24"/>
      <c r="I3924" s="24"/>
      <c r="J3924" s="24"/>
    </row>
    <row r="3925" spans="1:10">
      <c r="A3925" s="24"/>
      <c r="B3925" s="24"/>
      <c r="C3925" s="24"/>
      <c r="I3925" s="24"/>
      <c r="J3925" s="24"/>
    </row>
    <row r="3926" spans="1:10">
      <c r="A3926" s="24"/>
      <c r="B3926" s="24"/>
      <c r="C3926" s="24"/>
      <c r="I3926" s="24"/>
      <c r="J3926" s="24"/>
    </row>
    <row r="3927" spans="1:10">
      <c r="A3927" s="24"/>
      <c r="B3927" s="24"/>
      <c r="C3927" s="24"/>
      <c r="I3927" s="24"/>
      <c r="J3927" s="24"/>
    </row>
    <row r="3928" spans="1:10">
      <c r="A3928" s="24"/>
      <c r="B3928" s="24"/>
      <c r="C3928" s="24"/>
      <c r="I3928" s="24"/>
      <c r="J3928" s="24"/>
    </row>
    <row r="3929" spans="1:10">
      <c r="A3929" s="24"/>
      <c r="B3929" s="24"/>
      <c r="C3929" s="24"/>
      <c r="I3929" s="24"/>
      <c r="J3929" s="24"/>
    </row>
    <row r="3930" spans="1:10">
      <c r="A3930" s="24"/>
      <c r="B3930" s="24"/>
      <c r="C3930" s="24"/>
      <c r="I3930" s="24"/>
      <c r="J3930" s="24"/>
    </row>
    <row r="3931" spans="1:10">
      <c r="A3931" s="24"/>
      <c r="B3931" s="24"/>
      <c r="C3931" s="24"/>
      <c r="I3931" s="24"/>
      <c r="J3931" s="24"/>
    </row>
    <row r="3932" spans="1:10">
      <c r="A3932" s="24"/>
      <c r="B3932" s="24"/>
      <c r="C3932" s="24"/>
      <c r="I3932" s="24"/>
      <c r="J3932" s="24"/>
    </row>
    <row r="3933" spans="1:10">
      <c r="A3933" s="24"/>
      <c r="B3933" s="24"/>
      <c r="C3933" s="24"/>
      <c r="I3933" s="24"/>
      <c r="J3933" s="24"/>
    </row>
    <row r="3934" spans="1:10">
      <c r="A3934" s="24"/>
      <c r="B3934" s="24"/>
      <c r="C3934" s="24"/>
      <c r="I3934" s="24"/>
      <c r="J3934" s="24"/>
    </row>
    <row r="3935" spans="1:10">
      <c r="A3935" s="24"/>
      <c r="B3935" s="24"/>
      <c r="C3935" s="24"/>
      <c r="I3935" s="24"/>
      <c r="J3935" s="24"/>
    </row>
    <row r="3936" spans="1:10">
      <c r="A3936" s="24"/>
      <c r="B3936" s="24"/>
      <c r="C3936" s="24"/>
      <c r="I3936" s="24"/>
      <c r="J3936" s="24"/>
    </row>
    <row r="3937" spans="1:10">
      <c r="A3937" s="24"/>
      <c r="B3937" s="24"/>
      <c r="C3937" s="24"/>
      <c r="I3937" s="24"/>
      <c r="J3937" s="24"/>
    </row>
    <row r="3938" spans="1:10">
      <c r="A3938" s="24"/>
      <c r="B3938" s="24"/>
      <c r="C3938" s="24"/>
      <c r="I3938" s="24"/>
      <c r="J3938" s="24"/>
    </row>
    <row r="3939" spans="1:10">
      <c r="A3939" s="24"/>
      <c r="B3939" s="24"/>
      <c r="C3939" s="24"/>
      <c r="I3939" s="24"/>
      <c r="J3939" s="24"/>
    </row>
    <row r="3940" spans="1:10">
      <c r="A3940" s="24"/>
      <c r="B3940" s="24"/>
      <c r="C3940" s="24"/>
      <c r="I3940" s="24"/>
      <c r="J3940" s="24"/>
    </row>
    <row r="3941" spans="1:10">
      <c r="A3941" s="24"/>
      <c r="B3941" s="24"/>
      <c r="C3941" s="24"/>
      <c r="I3941" s="24"/>
      <c r="J3941" s="24"/>
    </row>
    <row r="3942" spans="1:10">
      <c r="A3942" s="24"/>
      <c r="B3942" s="24"/>
      <c r="C3942" s="24"/>
      <c r="I3942" s="24"/>
      <c r="J3942" s="24"/>
    </row>
    <row r="3943" spans="1:10">
      <c r="A3943" s="24"/>
      <c r="B3943" s="24"/>
      <c r="C3943" s="24"/>
      <c r="I3943" s="24"/>
      <c r="J3943" s="24"/>
    </row>
    <row r="3944" spans="1:10">
      <c r="A3944" s="24"/>
      <c r="B3944" s="24"/>
      <c r="C3944" s="24"/>
      <c r="I3944" s="24"/>
      <c r="J3944" s="24"/>
    </row>
    <row r="3945" spans="1:10">
      <c r="A3945" s="24"/>
      <c r="B3945" s="24"/>
      <c r="C3945" s="24"/>
      <c r="I3945" s="24"/>
      <c r="J3945" s="24"/>
    </row>
    <row r="3946" spans="1:10">
      <c r="A3946" s="24"/>
      <c r="B3946" s="24"/>
      <c r="C3946" s="24"/>
      <c r="I3946" s="24"/>
      <c r="J3946" s="24"/>
    </row>
    <row r="3947" spans="1:10">
      <c r="A3947" s="24"/>
      <c r="B3947" s="24"/>
      <c r="C3947" s="24"/>
      <c r="I3947" s="24"/>
      <c r="J3947" s="24"/>
    </row>
    <row r="3948" spans="1:10">
      <c r="A3948" s="24"/>
      <c r="B3948" s="24"/>
      <c r="C3948" s="24"/>
      <c r="I3948" s="24"/>
      <c r="J3948" s="24"/>
    </row>
    <row r="3949" spans="1:10">
      <c r="A3949" s="24"/>
      <c r="B3949" s="24"/>
      <c r="C3949" s="24"/>
      <c r="I3949" s="24"/>
      <c r="J3949" s="24"/>
    </row>
    <row r="3950" spans="1:10">
      <c r="A3950" s="24"/>
      <c r="B3950" s="24"/>
      <c r="C3950" s="24"/>
      <c r="I3950" s="24"/>
      <c r="J3950" s="24"/>
    </row>
    <row r="3951" spans="1:10">
      <c r="A3951" s="24"/>
      <c r="B3951" s="24"/>
      <c r="C3951" s="24"/>
      <c r="I3951" s="24"/>
      <c r="J3951" s="24"/>
    </row>
    <row r="3952" spans="1:10">
      <c r="A3952" s="24"/>
      <c r="B3952" s="24"/>
      <c r="C3952" s="24"/>
      <c r="I3952" s="24"/>
      <c r="J3952" s="24"/>
    </row>
    <row r="3953" spans="1:10">
      <c r="A3953" s="24"/>
      <c r="B3953" s="24"/>
      <c r="C3953" s="24"/>
      <c r="I3953" s="24"/>
      <c r="J3953" s="24"/>
    </row>
    <row r="3954" spans="1:10">
      <c r="A3954" s="24"/>
      <c r="B3954" s="24"/>
      <c r="C3954" s="24"/>
      <c r="I3954" s="24"/>
      <c r="J3954" s="24"/>
    </row>
    <row r="3955" spans="1:10">
      <c r="A3955" s="24"/>
      <c r="B3955" s="24"/>
      <c r="C3955" s="24"/>
      <c r="I3955" s="24"/>
      <c r="J3955" s="24"/>
    </row>
    <row r="3956" spans="1:10">
      <c r="A3956" s="24"/>
      <c r="B3956" s="24"/>
      <c r="C3956" s="24"/>
      <c r="I3956" s="24"/>
      <c r="J3956" s="24"/>
    </row>
    <row r="3957" spans="1:10">
      <c r="A3957" s="24"/>
      <c r="B3957" s="24"/>
      <c r="C3957" s="24"/>
      <c r="I3957" s="24"/>
      <c r="J3957" s="24"/>
    </row>
    <row r="3958" spans="1:10">
      <c r="A3958" s="24"/>
      <c r="B3958" s="24"/>
      <c r="C3958" s="24"/>
      <c r="I3958" s="24"/>
      <c r="J3958" s="24"/>
    </row>
    <row r="3959" spans="1:10">
      <c r="A3959" s="24"/>
      <c r="B3959" s="24"/>
      <c r="C3959" s="24"/>
      <c r="I3959" s="24"/>
      <c r="J3959" s="24"/>
    </row>
    <row r="3960" spans="1:10">
      <c r="A3960" s="24"/>
      <c r="B3960" s="24"/>
      <c r="C3960" s="24"/>
      <c r="I3960" s="24"/>
      <c r="J3960" s="24"/>
    </row>
    <row r="3961" spans="1:10">
      <c r="A3961" s="24"/>
      <c r="B3961" s="24"/>
      <c r="C3961" s="24"/>
      <c r="I3961" s="24"/>
      <c r="J3961" s="24"/>
    </row>
    <row r="3962" spans="1:10">
      <c r="A3962" s="24"/>
      <c r="B3962" s="24"/>
      <c r="C3962" s="24"/>
      <c r="I3962" s="24"/>
      <c r="J3962" s="24"/>
    </row>
    <row r="3963" spans="1:10">
      <c r="A3963" s="24"/>
      <c r="B3963" s="24"/>
      <c r="C3963" s="24"/>
      <c r="I3963" s="24"/>
      <c r="J3963" s="24"/>
    </row>
    <row r="3964" spans="1:10">
      <c r="A3964" s="24"/>
      <c r="B3964" s="24"/>
      <c r="C3964" s="24"/>
      <c r="I3964" s="24"/>
      <c r="J3964" s="24"/>
    </row>
    <row r="3965" spans="1:10">
      <c r="A3965" s="24"/>
      <c r="B3965" s="24"/>
      <c r="C3965" s="24"/>
      <c r="I3965" s="24"/>
      <c r="J3965" s="24"/>
    </row>
    <row r="3966" spans="1:10">
      <c r="A3966" s="24"/>
      <c r="B3966" s="24"/>
      <c r="C3966" s="24"/>
      <c r="I3966" s="24"/>
      <c r="J3966" s="24"/>
    </row>
    <row r="3967" spans="1:10">
      <c r="A3967" s="24"/>
      <c r="B3967" s="24"/>
      <c r="C3967" s="24"/>
      <c r="I3967" s="24"/>
      <c r="J3967" s="24"/>
    </row>
    <row r="3968" spans="1:10">
      <c r="A3968" s="24"/>
      <c r="B3968" s="24"/>
      <c r="C3968" s="24"/>
      <c r="I3968" s="24"/>
      <c r="J3968" s="24"/>
    </row>
    <row r="3969" spans="1:10">
      <c r="A3969" s="24"/>
      <c r="B3969" s="24"/>
      <c r="C3969" s="24"/>
      <c r="I3969" s="24"/>
      <c r="J3969" s="24"/>
    </row>
    <row r="3970" spans="1:10">
      <c r="A3970" s="24"/>
      <c r="B3970" s="24"/>
      <c r="C3970" s="24"/>
      <c r="I3970" s="24"/>
      <c r="J3970" s="24"/>
    </row>
    <row r="3971" spans="1:10">
      <c r="A3971" s="24"/>
      <c r="B3971" s="24"/>
      <c r="C3971" s="24"/>
      <c r="I3971" s="24"/>
      <c r="J3971" s="24"/>
    </row>
    <row r="3972" spans="1:10">
      <c r="A3972" s="24"/>
      <c r="B3972" s="24"/>
      <c r="C3972" s="24"/>
      <c r="I3972" s="24"/>
      <c r="J3972" s="24"/>
    </row>
    <row r="3973" spans="1:10">
      <c r="A3973" s="24"/>
      <c r="B3973" s="24"/>
      <c r="C3973" s="24"/>
      <c r="I3973" s="24"/>
      <c r="J3973" s="24"/>
    </row>
    <row r="3974" spans="1:10">
      <c r="A3974" s="24"/>
      <c r="B3974" s="24"/>
      <c r="C3974" s="24"/>
      <c r="I3974" s="24"/>
      <c r="J3974" s="24"/>
    </row>
    <row r="3975" spans="1:10">
      <c r="A3975" s="24"/>
      <c r="B3975" s="24"/>
      <c r="C3975" s="24"/>
      <c r="I3975" s="24"/>
      <c r="J3975" s="24"/>
    </row>
    <row r="3976" spans="1:10">
      <c r="A3976" s="24"/>
      <c r="B3976" s="24"/>
      <c r="C3976" s="24"/>
      <c r="I3976" s="24"/>
      <c r="J3976" s="24"/>
    </row>
    <row r="3977" spans="1:10">
      <c r="A3977" s="24"/>
      <c r="B3977" s="24"/>
      <c r="C3977" s="24"/>
      <c r="I3977" s="24"/>
      <c r="J3977" s="24"/>
    </row>
    <row r="3978" spans="1:10">
      <c r="A3978" s="24"/>
      <c r="B3978" s="24"/>
      <c r="C3978" s="24"/>
      <c r="I3978" s="24"/>
      <c r="J3978" s="24"/>
    </row>
    <row r="3979" spans="1:10">
      <c r="A3979" s="24"/>
      <c r="B3979" s="24"/>
      <c r="C3979" s="24"/>
      <c r="I3979" s="24"/>
      <c r="J3979" s="24"/>
    </row>
    <row r="3980" spans="1:10">
      <c r="A3980" s="24"/>
      <c r="B3980" s="24"/>
      <c r="C3980" s="24"/>
      <c r="I3980" s="24"/>
      <c r="J3980" s="24"/>
    </row>
    <row r="3981" spans="1:10">
      <c r="A3981" s="24"/>
      <c r="B3981" s="24"/>
      <c r="C3981" s="24"/>
      <c r="I3981" s="24"/>
      <c r="J3981" s="24"/>
    </row>
    <row r="3982" spans="1:10">
      <c r="A3982" s="24"/>
      <c r="B3982" s="24"/>
      <c r="C3982" s="24"/>
      <c r="I3982" s="24"/>
      <c r="J3982" s="24"/>
    </row>
    <row r="3983" spans="1:10">
      <c r="A3983" s="24"/>
      <c r="B3983" s="24"/>
      <c r="C3983" s="24"/>
      <c r="I3983" s="24"/>
      <c r="J3983" s="24"/>
    </row>
    <row r="3984" spans="1:10">
      <c r="A3984" s="24"/>
      <c r="B3984" s="24"/>
      <c r="C3984" s="24"/>
      <c r="I3984" s="24"/>
      <c r="J3984" s="24"/>
    </row>
    <row r="3985" spans="1:10">
      <c r="A3985" s="24"/>
      <c r="B3985" s="24"/>
      <c r="C3985" s="24"/>
      <c r="I3985" s="24"/>
      <c r="J3985" s="24"/>
    </row>
    <row r="3986" spans="1:10">
      <c r="A3986" s="24"/>
      <c r="B3986" s="24"/>
      <c r="C3986" s="24"/>
      <c r="I3986" s="24"/>
      <c r="J3986" s="24"/>
    </row>
    <row r="3987" spans="1:10">
      <c r="A3987" s="24"/>
      <c r="B3987" s="24"/>
      <c r="C3987" s="24"/>
      <c r="I3987" s="24"/>
      <c r="J3987" s="24"/>
    </row>
    <row r="3988" spans="1:10">
      <c r="A3988" s="24"/>
      <c r="B3988" s="24"/>
      <c r="C3988" s="24"/>
      <c r="I3988" s="24"/>
      <c r="J3988" s="24"/>
    </row>
    <row r="3989" spans="1:10">
      <c r="A3989" s="24"/>
      <c r="B3989" s="24"/>
      <c r="C3989" s="24"/>
      <c r="I3989" s="24"/>
      <c r="J3989" s="24"/>
    </row>
    <row r="3990" spans="1:10">
      <c r="A3990" s="24"/>
      <c r="B3990" s="24"/>
      <c r="C3990" s="24"/>
      <c r="I3990" s="24"/>
      <c r="J3990" s="24"/>
    </row>
    <row r="3991" spans="1:10">
      <c r="A3991" s="24"/>
      <c r="B3991" s="24"/>
      <c r="C3991" s="24"/>
      <c r="I3991" s="24"/>
      <c r="J3991" s="24"/>
    </row>
    <row r="3992" spans="1:10">
      <c r="A3992" s="24"/>
      <c r="B3992" s="24"/>
      <c r="C3992" s="24"/>
      <c r="I3992" s="24"/>
      <c r="J3992" s="24"/>
    </row>
    <row r="3993" spans="1:10">
      <c r="A3993" s="24"/>
      <c r="B3993" s="24"/>
      <c r="C3993" s="24"/>
      <c r="I3993" s="24"/>
      <c r="J3993" s="24"/>
    </row>
    <row r="3994" spans="1:10">
      <c r="A3994" s="24"/>
      <c r="B3994" s="24"/>
      <c r="C3994" s="24"/>
      <c r="I3994" s="24"/>
      <c r="J3994" s="24"/>
    </row>
    <row r="3995" spans="1:10">
      <c r="A3995" s="24"/>
      <c r="B3995" s="24"/>
      <c r="C3995" s="24"/>
      <c r="I3995" s="24"/>
      <c r="J3995" s="24"/>
    </row>
    <row r="3996" spans="1:10">
      <c r="A3996" s="24"/>
      <c r="B3996" s="24"/>
      <c r="C3996" s="24"/>
      <c r="I3996" s="24"/>
      <c r="J3996" s="24"/>
    </row>
    <row r="3997" spans="1:10">
      <c r="A3997" s="24"/>
      <c r="B3997" s="24"/>
      <c r="C3997" s="24"/>
      <c r="I3997" s="24"/>
      <c r="J3997" s="24"/>
    </row>
    <row r="3998" spans="1:10">
      <c r="A3998" s="24"/>
      <c r="B3998" s="24"/>
      <c r="C3998" s="24"/>
      <c r="I3998" s="24"/>
      <c r="J3998" s="24"/>
    </row>
    <row r="3999" spans="1:10">
      <c r="A3999" s="24"/>
      <c r="B3999" s="24"/>
      <c r="C3999" s="24"/>
      <c r="I3999" s="24"/>
      <c r="J3999" s="24"/>
    </row>
    <row r="4000" spans="1:10">
      <c r="A4000" s="24"/>
      <c r="B4000" s="24"/>
      <c r="C4000" s="24"/>
      <c r="I4000" s="24"/>
      <c r="J4000" s="24"/>
    </row>
    <row r="4001" spans="1:10">
      <c r="A4001" s="24"/>
      <c r="B4001" s="24"/>
      <c r="C4001" s="24"/>
      <c r="I4001" s="24"/>
      <c r="J4001" s="24"/>
    </row>
    <row r="4002" spans="1:10">
      <c r="A4002" s="24"/>
      <c r="B4002" s="24"/>
      <c r="C4002" s="24"/>
      <c r="I4002" s="24"/>
      <c r="J4002" s="24"/>
    </row>
    <row r="4003" spans="1:10">
      <c r="A4003" s="24"/>
      <c r="B4003" s="24"/>
      <c r="C4003" s="24"/>
      <c r="I4003" s="24"/>
      <c r="J4003" s="24"/>
    </row>
    <row r="4004" spans="1:10">
      <c r="A4004" s="24"/>
      <c r="B4004" s="24"/>
      <c r="C4004" s="24"/>
      <c r="I4004" s="24"/>
      <c r="J4004" s="24"/>
    </row>
    <row r="4005" spans="1:10">
      <c r="A4005" s="24"/>
      <c r="B4005" s="24"/>
      <c r="C4005" s="24"/>
      <c r="I4005" s="24"/>
      <c r="J4005" s="24"/>
    </row>
    <row r="4006" spans="1:10">
      <c r="A4006" s="24"/>
      <c r="B4006" s="24"/>
      <c r="C4006" s="24"/>
      <c r="I4006" s="24"/>
      <c r="J4006" s="24"/>
    </row>
    <row r="4007" spans="1:10">
      <c r="A4007" s="24"/>
      <c r="B4007" s="24"/>
      <c r="C4007" s="24"/>
      <c r="I4007" s="24"/>
      <c r="J4007" s="24"/>
    </row>
    <row r="4008" spans="1:10">
      <c r="A4008" s="24"/>
      <c r="B4008" s="24"/>
      <c r="C4008" s="24"/>
      <c r="I4008" s="24"/>
      <c r="J4008" s="24"/>
    </row>
    <row r="4009" spans="1:10">
      <c r="A4009" s="24"/>
      <c r="B4009" s="24"/>
      <c r="C4009" s="24"/>
      <c r="I4009" s="24"/>
      <c r="J4009" s="24"/>
    </row>
    <row r="4010" spans="1:10">
      <c r="A4010" s="24"/>
      <c r="B4010" s="24"/>
      <c r="C4010" s="24"/>
      <c r="I4010" s="24"/>
      <c r="J4010" s="24"/>
    </row>
    <row r="4011" spans="1:10">
      <c r="A4011" s="24"/>
      <c r="B4011" s="24"/>
      <c r="C4011" s="24"/>
      <c r="I4011" s="24"/>
      <c r="J4011" s="24"/>
    </row>
    <row r="4012" spans="1:10">
      <c r="A4012" s="24"/>
      <c r="B4012" s="24"/>
      <c r="C4012" s="24"/>
      <c r="I4012" s="24"/>
      <c r="J4012" s="24"/>
    </row>
    <row r="4013" spans="1:10">
      <c r="A4013" s="24"/>
      <c r="B4013" s="24"/>
      <c r="C4013" s="24"/>
      <c r="I4013" s="24"/>
      <c r="J4013" s="24"/>
    </row>
    <row r="4014" spans="1:10">
      <c r="A4014" s="24"/>
      <c r="B4014" s="24"/>
      <c r="C4014" s="24"/>
      <c r="I4014" s="24"/>
      <c r="J4014" s="24"/>
    </row>
    <row r="4015" spans="1:10">
      <c r="A4015" s="24"/>
      <c r="B4015" s="24"/>
      <c r="C4015" s="24"/>
      <c r="I4015" s="24"/>
      <c r="J4015" s="24"/>
    </row>
    <row r="4016" spans="1:10">
      <c r="A4016" s="24"/>
      <c r="B4016" s="24"/>
      <c r="C4016" s="24"/>
      <c r="I4016" s="24"/>
      <c r="J4016" s="24"/>
    </row>
    <row r="4017" spans="1:10">
      <c r="A4017" s="24"/>
      <c r="B4017" s="24"/>
      <c r="C4017" s="24"/>
      <c r="I4017" s="24"/>
      <c r="J4017" s="24"/>
    </row>
    <row r="4018" spans="1:10">
      <c r="A4018" s="24"/>
      <c r="B4018" s="24"/>
      <c r="C4018" s="24"/>
      <c r="I4018" s="24"/>
      <c r="J4018" s="24"/>
    </row>
    <row r="4019" spans="1:10">
      <c r="A4019" s="24"/>
      <c r="B4019" s="24"/>
      <c r="C4019" s="24"/>
      <c r="I4019" s="24"/>
      <c r="J4019" s="24"/>
    </row>
    <row r="4020" spans="1:10">
      <c r="A4020" s="24"/>
      <c r="B4020" s="24"/>
      <c r="C4020" s="24"/>
      <c r="I4020" s="24"/>
      <c r="J4020" s="24"/>
    </row>
    <row r="4021" spans="1:10">
      <c r="A4021" s="24"/>
      <c r="B4021" s="24"/>
      <c r="C4021" s="24"/>
      <c r="I4021" s="24"/>
      <c r="J4021" s="24"/>
    </row>
    <row r="4022" spans="1:10">
      <c r="A4022" s="24"/>
      <c r="B4022" s="24"/>
      <c r="C4022" s="24"/>
      <c r="I4022" s="24"/>
      <c r="J4022" s="24"/>
    </row>
    <row r="4023" spans="1:10">
      <c r="A4023" s="24"/>
      <c r="B4023" s="24"/>
      <c r="C4023" s="24"/>
      <c r="I4023" s="24"/>
      <c r="J4023" s="24"/>
    </row>
    <row r="4024" spans="1:10">
      <c r="A4024" s="24"/>
      <c r="B4024" s="24"/>
      <c r="C4024" s="24"/>
      <c r="I4024" s="24"/>
      <c r="J4024" s="24"/>
    </row>
    <row r="4025" spans="1:10">
      <c r="A4025" s="24"/>
      <c r="B4025" s="24"/>
      <c r="C4025" s="24"/>
      <c r="I4025" s="24"/>
      <c r="J4025" s="24"/>
    </row>
    <row r="4026" spans="1:10">
      <c r="A4026" s="24"/>
      <c r="B4026" s="24"/>
      <c r="C4026" s="24"/>
      <c r="I4026" s="24"/>
      <c r="J4026" s="24"/>
    </row>
    <row r="4027" spans="1:10">
      <c r="A4027" s="24"/>
      <c r="B4027" s="24"/>
      <c r="C4027" s="24"/>
      <c r="I4027" s="24"/>
      <c r="J4027" s="24"/>
    </row>
    <row r="4028" spans="1:10">
      <c r="A4028" s="24"/>
      <c r="B4028" s="24"/>
      <c r="C4028" s="24"/>
      <c r="I4028" s="24"/>
      <c r="J4028" s="24"/>
    </row>
    <row r="4029" spans="1:10">
      <c r="A4029" s="24"/>
      <c r="B4029" s="24"/>
      <c r="C4029" s="24"/>
      <c r="I4029" s="24"/>
      <c r="J4029" s="24"/>
    </row>
    <row r="4030" spans="1:10">
      <c r="A4030" s="24"/>
      <c r="B4030" s="24"/>
      <c r="C4030" s="24"/>
      <c r="I4030" s="24"/>
      <c r="J4030" s="24"/>
    </row>
    <row r="4031" spans="1:10">
      <c r="A4031" s="24"/>
      <c r="B4031" s="24"/>
      <c r="C4031" s="24"/>
      <c r="I4031" s="24"/>
      <c r="J4031" s="24"/>
    </row>
    <row r="4032" spans="1:10">
      <c r="A4032" s="24"/>
      <c r="B4032" s="24"/>
      <c r="C4032" s="24"/>
      <c r="I4032" s="24"/>
      <c r="J4032" s="24"/>
    </row>
    <row r="4033" spans="1:10">
      <c r="A4033" s="24"/>
      <c r="B4033" s="24"/>
      <c r="C4033" s="24"/>
      <c r="I4033" s="24"/>
      <c r="J4033" s="24"/>
    </row>
    <row r="4034" spans="1:10">
      <c r="A4034" s="24"/>
      <c r="B4034" s="24"/>
      <c r="C4034" s="24"/>
      <c r="I4034" s="24"/>
      <c r="J4034" s="24"/>
    </row>
    <row r="4035" spans="1:10">
      <c r="A4035" s="24"/>
      <c r="B4035" s="24"/>
      <c r="C4035" s="24"/>
      <c r="I4035" s="24"/>
      <c r="J4035" s="24"/>
    </row>
    <row r="4036" spans="1:10">
      <c r="A4036" s="24"/>
      <c r="B4036" s="24"/>
      <c r="C4036" s="24"/>
      <c r="I4036" s="24"/>
      <c r="J4036" s="24"/>
    </row>
    <row r="4037" spans="1:10">
      <c r="A4037" s="24"/>
      <c r="B4037" s="24"/>
      <c r="C4037" s="24"/>
      <c r="I4037" s="24"/>
      <c r="J4037" s="24"/>
    </row>
    <row r="4038" spans="1:10">
      <c r="A4038" s="24"/>
      <c r="B4038" s="24"/>
      <c r="C4038" s="24"/>
      <c r="I4038" s="24"/>
      <c r="J4038" s="24"/>
    </row>
    <row r="4039" spans="1:10">
      <c r="A4039" s="24"/>
      <c r="B4039" s="24"/>
      <c r="C4039" s="24"/>
      <c r="I4039" s="24"/>
      <c r="J4039" s="24"/>
    </row>
    <row r="4040" spans="1:10">
      <c r="A4040" s="24"/>
      <c r="B4040" s="24"/>
      <c r="C4040" s="24"/>
      <c r="I4040" s="24"/>
      <c r="J4040" s="24"/>
    </row>
    <row r="4041" spans="1:10">
      <c r="A4041" s="24"/>
      <c r="B4041" s="24"/>
      <c r="C4041" s="24"/>
      <c r="I4041" s="24"/>
      <c r="J4041" s="24"/>
    </row>
    <row r="4042" spans="1:10">
      <c r="A4042" s="24"/>
      <c r="B4042" s="24"/>
      <c r="C4042" s="24"/>
      <c r="I4042" s="24"/>
      <c r="J4042" s="24"/>
    </row>
    <row r="4043" spans="1:10">
      <c r="A4043" s="24"/>
      <c r="B4043" s="24"/>
      <c r="C4043" s="24"/>
      <c r="I4043" s="24"/>
      <c r="J4043" s="24"/>
    </row>
    <row r="4044" spans="1:10">
      <c r="A4044" s="24"/>
      <c r="B4044" s="24"/>
      <c r="C4044" s="24"/>
      <c r="I4044" s="24"/>
      <c r="J4044" s="24"/>
    </row>
    <row r="4045" spans="1:10">
      <c r="A4045" s="24"/>
      <c r="B4045" s="24"/>
      <c r="C4045" s="24"/>
      <c r="I4045" s="24"/>
      <c r="J4045" s="24"/>
    </row>
    <row r="4046" spans="1:10">
      <c r="A4046" s="24"/>
      <c r="B4046" s="24"/>
      <c r="C4046" s="24"/>
      <c r="I4046" s="24"/>
      <c r="J4046" s="24"/>
    </row>
    <row r="4047" spans="1:10">
      <c r="A4047" s="24"/>
      <c r="B4047" s="24"/>
      <c r="C4047" s="24"/>
      <c r="I4047" s="24"/>
      <c r="J4047" s="24"/>
    </row>
    <row r="4048" spans="1:10">
      <c r="A4048" s="24"/>
      <c r="B4048" s="24"/>
      <c r="C4048" s="24"/>
      <c r="I4048" s="24"/>
      <c r="J4048" s="24"/>
    </row>
    <row r="4049" spans="1:10">
      <c r="A4049" s="24"/>
      <c r="B4049" s="24"/>
      <c r="C4049" s="24"/>
      <c r="I4049" s="24"/>
      <c r="J4049" s="24"/>
    </row>
    <row r="4050" spans="1:10">
      <c r="A4050" s="24"/>
      <c r="B4050" s="24"/>
      <c r="C4050" s="24"/>
      <c r="I4050" s="24"/>
      <c r="J4050" s="24"/>
    </row>
    <row r="4051" spans="1:10">
      <c r="A4051" s="24"/>
      <c r="B4051" s="24"/>
      <c r="C4051" s="24"/>
      <c r="I4051" s="24"/>
      <c r="J4051" s="24"/>
    </row>
    <row r="4052" spans="1:10">
      <c r="A4052" s="24"/>
      <c r="B4052" s="24"/>
      <c r="C4052" s="24"/>
      <c r="I4052" s="24"/>
      <c r="J4052" s="24"/>
    </row>
    <row r="4053" spans="1:10">
      <c r="A4053" s="24"/>
      <c r="B4053" s="24"/>
      <c r="C4053" s="24"/>
      <c r="I4053" s="24"/>
      <c r="J4053" s="24"/>
    </row>
    <row r="4054" spans="1:10">
      <c r="A4054" s="24"/>
      <c r="B4054" s="24"/>
      <c r="C4054" s="24"/>
      <c r="I4054" s="24"/>
      <c r="J4054" s="24"/>
    </row>
    <row r="4055" spans="1:10">
      <c r="A4055" s="24"/>
      <c r="B4055" s="24"/>
      <c r="C4055" s="24"/>
      <c r="I4055" s="24"/>
      <c r="J4055" s="24"/>
    </row>
    <row r="4056" spans="1:10">
      <c r="A4056" s="24"/>
      <c r="B4056" s="24"/>
      <c r="C4056" s="24"/>
      <c r="I4056" s="24"/>
      <c r="J4056" s="24"/>
    </row>
    <row r="4057" spans="1:10">
      <c r="A4057" s="24"/>
      <c r="B4057" s="24"/>
      <c r="C4057" s="24"/>
      <c r="I4057" s="24"/>
      <c r="J4057" s="24"/>
    </row>
    <row r="4058" spans="1:10">
      <c r="A4058" s="24"/>
      <c r="B4058" s="24"/>
      <c r="C4058" s="24"/>
      <c r="I4058" s="24"/>
      <c r="J4058" s="24"/>
    </row>
    <row r="4059" spans="1:10">
      <c r="A4059" s="24"/>
      <c r="B4059" s="24"/>
      <c r="C4059" s="24"/>
      <c r="I4059" s="24"/>
      <c r="J4059" s="24"/>
    </row>
    <row r="4060" spans="1:10">
      <c r="A4060" s="24"/>
      <c r="B4060" s="24"/>
      <c r="C4060" s="24"/>
      <c r="I4060" s="24"/>
      <c r="J4060" s="24"/>
    </row>
    <row r="4061" spans="1:10">
      <c r="A4061" s="24"/>
      <c r="B4061" s="24"/>
      <c r="C4061" s="24"/>
      <c r="I4061" s="24"/>
      <c r="J4061" s="24"/>
    </row>
    <row r="4062" spans="1:10">
      <c r="A4062" s="24"/>
      <c r="B4062" s="24"/>
      <c r="C4062" s="24"/>
      <c r="I4062" s="24"/>
      <c r="J4062" s="24"/>
    </row>
    <row r="4063" spans="1:10">
      <c r="A4063" s="24"/>
      <c r="B4063" s="24"/>
      <c r="C4063" s="24"/>
      <c r="I4063" s="24"/>
      <c r="J4063" s="24"/>
    </row>
    <row r="4064" spans="1:10">
      <c r="A4064" s="24"/>
      <c r="B4064" s="24"/>
      <c r="C4064" s="24"/>
      <c r="I4064" s="24"/>
      <c r="J4064" s="24"/>
    </row>
    <row r="4065" spans="1:10">
      <c r="A4065" s="24"/>
      <c r="B4065" s="24"/>
      <c r="C4065" s="24"/>
      <c r="I4065" s="24"/>
      <c r="J4065" s="24"/>
    </row>
    <row r="4066" spans="1:10">
      <c r="A4066" s="24"/>
      <c r="B4066" s="24"/>
      <c r="C4066" s="24"/>
      <c r="I4066" s="24"/>
      <c r="J4066" s="24"/>
    </row>
    <row r="4067" spans="1:10">
      <c r="A4067" s="24"/>
      <c r="B4067" s="24"/>
      <c r="C4067" s="24"/>
      <c r="I4067" s="24"/>
      <c r="J4067" s="24"/>
    </row>
    <row r="4068" spans="1:10">
      <c r="A4068" s="24"/>
      <c r="B4068" s="24"/>
      <c r="C4068" s="24"/>
      <c r="I4068" s="24"/>
      <c r="J4068" s="24"/>
    </row>
    <row r="4069" spans="1:10">
      <c r="A4069" s="24"/>
      <c r="B4069" s="24"/>
      <c r="C4069" s="24"/>
      <c r="I4069" s="24"/>
      <c r="J4069" s="24"/>
    </row>
    <row r="4070" spans="1:10">
      <c r="A4070" s="24"/>
      <c r="B4070" s="24"/>
      <c r="C4070" s="24"/>
      <c r="I4070" s="24"/>
      <c r="J4070" s="24"/>
    </row>
    <row r="4071" spans="1:10">
      <c r="A4071" s="24"/>
      <c r="B4071" s="24"/>
      <c r="C4071" s="24"/>
      <c r="I4071" s="24"/>
      <c r="J4071" s="24"/>
    </row>
    <row r="4072" spans="1:10">
      <c r="A4072" s="24"/>
      <c r="B4072" s="24"/>
      <c r="C4072" s="24"/>
      <c r="I4072" s="24"/>
      <c r="J4072" s="24"/>
    </row>
    <row r="4073" spans="1:10">
      <c r="A4073" s="24"/>
      <c r="B4073" s="24"/>
      <c r="C4073" s="24"/>
      <c r="I4073" s="24"/>
      <c r="J4073" s="24"/>
    </row>
    <row r="4074" spans="1:10">
      <c r="A4074" s="24"/>
      <c r="B4074" s="24"/>
      <c r="C4074" s="24"/>
      <c r="I4074" s="24"/>
      <c r="J4074" s="24"/>
    </row>
    <row r="4075" spans="1:10">
      <c r="A4075" s="24"/>
      <c r="B4075" s="24"/>
      <c r="C4075" s="24"/>
      <c r="I4075" s="24"/>
      <c r="J4075" s="24"/>
    </row>
    <row r="4076" spans="1:10">
      <c r="A4076" s="24"/>
      <c r="B4076" s="24"/>
      <c r="C4076" s="24"/>
      <c r="I4076" s="24"/>
      <c r="J4076" s="24"/>
    </row>
    <row r="4077" spans="1:10">
      <c r="A4077" s="24"/>
      <c r="B4077" s="24"/>
      <c r="C4077" s="24"/>
      <c r="I4077" s="24"/>
      <c r="J4077" s="24"/>
    </row>
    <row r="4078" spans="1:10">
      <c r="A4078" s="24"/>
      <c r="B4078" s="24"/>
      <c r="C4078" s="24"/>
      <c r="I4078" s="24"/>
      <c r="J4078" s="24"/>
    </row>
    <row r="4079" spans="1:10">
      <c r="A4079" s="24"/>
      <c r="B4079" s="24"/>
      <c r="C4079" s="24"/>
      <c r="I4079" s="24"/>
      <c r="J4079" s="24"/>
    </row>
    <row r="4080" spans="1:10">
      <c r="A4080" s="24"/>
      <c r="B4080" s="24"/>
      <c r="C4080" s="24"/>
      <c r="I4080" s="24"/>
      <c r="J4080" s="24"/>
    </row>
    <row r="4081" spans="1:10">
      <c r="A4081" s="24"/>
      <c r="B4081" s="24"/>
      <c r="C4081" s="24"/>
      <c r="I4081" s="24"/>
      <c r="J4081" s="24"/>
    </row>
    <row r="4082" spans="1:10">
      <c r="A4082" s="24"/>
      <c r="B4082" s="24"/>
      <c r="C4082" s="24"/>
      <c r="I4082" s="24"/>
      <c r="J4082" s="24"/>
    </row>
    <row r="4083" spans="1:10">
      <c r="A4083" s="24"/>
      <c r="B4083" s="24"/>
      <c r="C4083" s="24"/>
      <c r="I4083" s="24"/>
      <c r="J4083" s="24"/>
    </row>
    <row r="4084" spans="1:10">
      <c r="A4084" s="24"/>
      <c r="B4084" s="24"/>
      <c r="C4084" s="24"/>
      <c r="I4084" s="24"/>
      <c r="J4084" s="24"/>
    </row>
    <row r="4085" spans="1:10">
      <c r="A4085" s="24"/>
      <c r="B4085" s="24"/>
      <c r="C4085" s="24"/>
      <c r="I4085" s="24"/>
      <c r="J4085" s="24"/>
    </row>
    <row r="4086" spans="1:10">
      <c r="A4086" s="24"/>
      <c r="B4086" s="24"/>
      <c r="C4086" s="24"/>
      <c r="I4086" s="24"/>
      <c r="J4086" s="24"/>
    </row>
    <row r="4087" spans="1:10">
      <c r="A4087" s="24"/>
      <c r="B4087" s="24"/>
      <c r="C4087" s="24"/>
      <c r="I4087" s="24"/>
      <c r="J4087" s="24"/>
    </row>
    <row r="4088" spans="1:10">
      <c r="A4088" s="24"/>
      <c r="B4088" s="24"/>
      <c r="C4088" s="24"/>
      <c r="I4088" s="24"/>
      <c r="J4088" s="24"/>
    </row>
    <row r="4089" spans="1:10">
      <c r="A4089" s="24"/>
      <c r="B4089" s="24"/>
      <c r="C4089" s="24"/>
      <c r="I4089" s="24"/>
      <c r="J4089" s="24"/>
    </row>
    <row r="4090" spans="1:10">
      <c r="A4090" s="24"/>
      <c r="B4090" s="24"/>
      <c r="C4090" s="24"/>
      <c r="I4090" s="24"/>
      <c r="J4090" s="24"/>
    </row>
    <row r="4091" spans="1:10">
      <c r="A4091" s="24"/>
      <c r="B4091" s="24"/>
      <c r="C4091" s="24"/>
      <c r="I4091" s="24"/>
      <c r="J4091" s="24"/>
    </row>
    <row r="4092" spans="1:10">
      <c r="A4092" s="24"/>
      <c r="B4092" s="24"/>
      <c r="C4092" s="24"/>
      <c r="I4092" s="24"/>
      <c r="J4092" s="24"/>
    </row>
    <row r="4093" spans="1:10">
      <c r="A4093" s="24"/>
      <c r="B4093" s="24"/>
      <c r="C4093" s="24"/>
      <c r="I4093" s="24"/>
      <c r="J4093" s="24"/>
    </row>
    <row r="4094" spans="1:10">
      <c r="A4094" s="24"/>
      <c r="B4094" s="24"/>
      <c r="C4094" s="24"/>
      <c r="I4094" s="24"/>
      <c r="J4094" s="24"/>
    </row>
    <row r="4095" spans="1:10">
      <c r="A4095" s="24"/>
      <c r="B4095" s="24"/>
      <c r="C4095" s="24"/>
      <c r="I4095" s="24"/>
      <c r="J4095" s="24"/>
    </row>
    <row r="4096" spans="1:10">
      <c r="A4096" s="24"/>
      <c r="B4096" s="24"/>
      <c r="C4096" s="24"/>
      <c r="I4096" s="24"/>
      <c r="J4096" s="24"/>
    </row>
    <row r="4097" spans="1:10">
      <c r="A4097" s="24"/>
      <c r="B4097" s="24"/>
      <c r="C4097" s="24"/>
      <c r="I4097" s="24"/>
      <c r="J4097" s="24"/>
    </row>
    <row r="4098" spans="1:10">
      <c r="A4098" s="24"/>
      <c r="B4098" s="24"/>
      <c r="C4098" s="24"/>
      <c r="I4098" s="24"/>
      <c r="J4098" s="24"/>
    </row>
    <row r="4099" spans="1:10">
      <c r="A4099" s="24"/>
      <c r="B4099" s="24"/>
      <c r="C4099" s="24"/>
      <c r="I4099" s="24"/>
      <c r="J4099" s="24"/>
    </row>
    <row r="4100" spans="1:10">
      <c r="A4100" s="24"/>
      <c r="B4100" s="24"/>
      <c r="C4100" s="24"/>
      <c r="I4100" s="24"/>
      <c r="J4100" s="24"/>
    </row>
    <row r="4101" spans="1:10">
      <c r="A4101" s="24"/>
      <c r="B4101" s="24"/>
      <c r="C4101" s="24"/>
      <c r="I4101" s="24"/>
      <c r="J4101" s="24"/>
    </row>
    <row r="4102" spans="1:10">
      <c r="A4102" s="24"/>
      <c r="B4102" s="24"/>
      <c r="C4102" s="24"/>
      <c r="I4102" s="24"/>
      <c r="J4102" s="24"/>
    </row>
    <row r="4103" spans="1:10">
      <c r="A4103" s="24"/>
      <c r="B4103" s="24"/>
      <c r="C4103" s="24"/>
      <c r="I4103" s="24"/>
      <c r="J4103" s="24"/>
    </row>
    <row r="4104" spans="1:10">
      <c r="A4104" s="24"/>
      <c r="B4104" s="24"/>
      <c r="C4104" s="24"/>
      <c r="I4104" s="24"/>
      <c r="J4104" s="24"/>
    </row>
    <row r="4105" spans="1:10">
      <c r="A4105" s="24"/>
      <c r="B4105" s="24"/>
      <c r="C4105" s="24"/>
      <c r="I4105" s="24"/>
      <c r="J4105" s="24"/>
    </row>
    <row r="4106" spans="1:10">
      <c r="A4106" s="24"/>
      <c r="B4106" s="24"/>
      <c r="C4106" s="24"/>
      <c r="I4106" s="24"/>
      <c r="J4106" s="24"/>
    </row>
    <row r="4107" spans="1:10">
      <c r="A4107" s="24"/>
      <c r="B4107" s="24"/>
      <c r="C4107" s="24"/>
      <c r="I4107" s="24"/>
      <c r="J4107" s="24"/>
    </row>
    <row r="4108" spans="1:10">
      <c r="A4108" s="24"/>
      <c r="B4108" s="24"/>
      <c r="C4108" s="24"/>
      <c r="I4108" s="24"/>
      <c r="J4108" s="24"/>
    </row>
    <row r="4109" spans="1:10">
      <c r="A4109" s="24"/>
      <c r="B4109" s="24"/>
      <c r="C4109" s="24"/>
      <c r="I4109" s="24"/>
      <c r="J4109" s="24"/>
    </row>
    <row r="4110" spans="1:10">
      <c r="A4110" s="24"/>
      <c r="B4110" s="24"/>
      <c r="C4110" s="24"/>
      <c r="I4110" s="24"/>
      <c r="J4110" s="24"/>
    </row>
    <row r="4111" spans="1:10">
      <c r="A4111" s="24"/>
      <c r="B4111" s="24"/>
      <c r="C4111" s="24"/>
      <c r="I4111" s="24"/>
      <c r="J4111" s="24"/>
    </row>
    <row r="4112" spans="1:10">
      <c r="A4112" s="24"/>
      <c r="B4112" s="24"/>
      <c r="C4112" s="24"/>
      <c r="I4112" s="24"/>
      <c r="J4112" s="24"/>
    </row>
    <row r="4113" spans="1:10">
      <c r="A4113" s="24"/>
      <c r="B4113" s="24"/>
      <c r="C4113" s="24"/>
      <c r="I4113" s="24"/>
      <c r="J4113" s="24"/>
    </row>
    <row r="4114" spans="1:10">
      <c r="A4114" s="24"/>
      <c r="B4114" s="24"/>
      <c r="C4114" s="24"/>
      <c r="I4114" s="24"/>
      <c r="J4114" s="24"/>
    </row>
    <row r="4115" spans="1:10">
      <c r="A4115" s="24"/>
      <c r="B4115" s="24"/>
      <c r="C4115" s="24"/>
      <c r="I4115" s="24"/>
      <c r="J4115" s="24"/>
    </row>
    <row r="4116" spans="1:10">
      <c r="A4116" s="24"/>
      <c r="B4116" s="24"/>
      <c r="C4116" s="24"/>
      <c r="I4116" s="24"/>
      <c r="J4116" s="24"/>
    </row>
    <row r="4117" spans="1:10">
      <c r="A4117" s="24"/>
      <c r="B4117" s="24"/>
      <c r="C4117" s="24"/>
      <c r="I4117" s="24"/>
      <c r="J4117" s="24"/>
    </row>
    <row r="4118" spans="1:10">
      <c r="A4118" s="24"/>
      <c r="B4118" s="24"/>
      <c r="C4118" s="24"/>
      <c r="I4118" s="24"/>
      <c r="J4118" s="24"/>
    </row>
    <row r="4119" spans="1:10">
      <c r="A4119" s="24"/>
      <c r="B4119" s="24"/>
      <c r="C4119" s="24"/>
      <c r="I4119" s="24"/>
      <c r="J4119" s="24"/>
    </row>
    <row r="4120" spans="1:10">
      <c r="A4120" s="24"/>
      <c r="B4120" s="24"/>
      <c r="C4120" s="24"/>
      <c r="I4120" s="24"/>
      <c r="J4120" s="24"/>
    </row>
    <row r="4121" spans="1:10">
      <c r="A4121" s="24"/>
      <c r="B4121" s="24"/>
      <c r="C4121" s="24"/>
      <c r="I4121" s="24"/>
      <c r="J4121" s="24"/>
    </row>
    <row r="4122" spans="1:10">
      <c r="A4122" s="24"/>
      <c r="B4122" s="24"/>
      <c r="C4122" s="24"/>
      <c r="I4122" s="24"/>
      <c r="J4122" s="24"/>
    </row>
    <row r="4123" spans="1:10">
      <c r="A4123" s="24"/>
      <c r="B4123" s="24"/>
      <c r="C4123" s="24"/>
      <c r="I4123" s="24"/>
      <c r="J4123" s="24"/>
    </row>
    <row r="4124" spans="1:10">
      <c r="A4124" s="24"/>
      <c r="B4124" s="24"/>
      <c r="C4124" s="24"/>
      <c r="I4124" s="24"/>
      <c r="J4124" s="24"/>
    </row>
    <row r="4125" spans="1:10">
      <c r="A4125" s="24"/>
      <c r="B4125" s="24"/>
      <c r="C4125" s="24"/>
      <c r="I4125" s="24"/>
      <c r="J4125" s="24"/>
    </row>
    <row r="4126" spans="1:10">
      <c r="A4126" s="24"/>
      <c r="B4126" s="24"/>
      <c r="C4126" s="24"/>
      <c r="I4126" s="24"/>
      <c r="J4126" s="24"/>
    </row>
    <row r="4127" spans="1:10">
      <c r="A4127" s="24"/>
      <c r="B4127" s="24"/>
      <c r="C4127" s="24"/>
      <c r="I4127" s="24"/>
      <c r="J4127" s="24"/>
    </row>
    <row r="4128" spans="1:10">
      <c r="A4128" s="24"/>
      <c r="B4128" s="24"/>
      <c r="C4128" s="24"/>
      <c r="I4128" s="24"/>
      <c r="J4128" s="24"/>
    </row>
    <row r="4129" spans="1:10">
      <c r="A4129" s="24"/>
      <c r="B4129" s="24"/>
      <c r="C4129" s="24"/>
      <c r="I4129" s="24"/>
      <c r="J4129" s="24"/>
    </row>
    <row r="4130" spans="1:10">
      <c r="A4130" s="24"/>
      <c r="B4130" s="24"/>
      <c r="C4130" s="24"/>
      <c r="I4130" s="24"/>
      <c r="J4130" s="24"/>
    </row>
    <row r="4131" spans="1:10">
      <c r="A4131" s="24"/>
      <c r="B4131" s="24"/>
      <c r="C4131" s="24"/>
      <c r="I4131" s="24"/>
      <c r="J4131" s="24"/>
    </row>
    <row r="4132" spans="1:10">
      <c r="A4132" s="24"/>
      <c r="B4132" s="24"/>
      <c r="C4132" s="24"/>
      <c r="I4132" s="24"/>
      <c r="J4132" s="24"/>
    </row>
    <row r="4133" spans="1:10">
      <c r="A4133" s="24"/>
      <c r="B4133" s="24"/>
      <c r="C4133" s="24"/>
      <c r="I4133" s="24"/>
      <c r="J4133" s="24"/>
    </row>
    <row r="4134" spans="1:10">
      <c r="A4134" s="24"/>
      <c r="B4134" s="24"/>
      <c r="C4134" s="24"/>
      <c r="I4134" s="24"/>
      <c r="J4134" s="24"/>
    </row>
    <row r="4135" spans="1:10">
      <c r="A4135" s="24"/>
      <c r="B4135" s="24"/>
      <c r="C4135" s="24"/>
      <c r="I4135" s="24"/>
      <c r="J4135" s="24"/>
    </row>
    <row r="4136" spans="1:10">
      <c r="A4136" s="24"/>
      <c r="B4136" s="24"/>
      <c r="C4136" s="24"/>
      <c r="I4136" s="24"/>
      <c r="J4136" s="24"/>
    </row>
    <row r="4137" spans="1:10">
      <c r="A4137" s="24"/>
      <c r="B4137" s="24"/>
      <c r="C4137" s="24"/>
      <c r="I4137" s="24"/>
      <c r="J4137" s="24"/>
    </row>
    <row r="4138" spans="1:10">
      <c r="A4138" s="24"/>
      <c r="B4138" s="24"/>
      <c r="C4138" s="24"/>
      <c r="I4138" s="24"/>
      <c r="J4138" s="24"/>
    </row>
    <row r="4139" spans="1:10">
      <c r="A4139" s="24"/>
      <c r="B4139" s="24"/>
      <c r="C4139" s="24"/>
      <c r="I4139" s="24"/>
      <c r="J4139" s="24"/>
    </row>
    <row r="4140" spans="1:10">
      <c r="A4140" s="24"/>
      <c r="B4140" s="24"/>
      <c r="C4140" s="24"/>
      <c r="I4140" s="24"/>
      <c r="J4140" s="24"/>
    </row>
    <row r="4141" spans="1:10">
      <c r="A4141" s="24"/>
      <c r="B4141" s="24"/>
      <c r="C4141" s="24"/>
      <c r="I4141" s="24"/>
      <c r="J4141" s="24"/>
    </row>
    <row r="4142" spans="1:10">
      <c r="A4142" s="24"/>
      <c r="B4142" s="24"/>
      <c r="C4142" s="24"/>
      <c r="I4142" s="24"/>
      <c r="J4142" s="24"/>
    </row>
    <row r="4143" spans="1:10">
      <c r="A4143" s="24"/>
      <c r="B4143" s="24"/>
      <c r="C4143" s="24"/>
      <c r="I4143" s="24"/>
      <c r="J4143" s="24"/>
    </row>
    <row r="4144" spans="1:10">
      <c r="A4144" s="24"/>
      <c r="B4144" s="24"/>
      <c r="C4144" s="24"/>
      <c r="I4144" s="24"/>
      <c r="J4144" s="24"/>
    </row>
    <row r="4145" spans="1:10">
      <c r="A4145" s="24"/>
      <c r="B4145" s="24"/>
      <c r="C4145" s="24"/>
      <c r="I4145" s="24"/>
      <c r="J4145" s="24"/>
    </row>
    <row r="4146" spans="1:10">
      <c r="A4146" s="24"/>
      <c r="B4146" s="24"/>
      <c r="C4146" s="24"/>
      <c r="I4146" s="24"/>
      <c r="J4146" s="24"/>
    </row>
    <row r="4147" spans="1:10">
      <c r="A4147" s="24"/>
      <c r="B4147" s="24"/>
      <c r="C4147" s="24"/>
      <c r="I4147" s="24"/>
      <c r="J4147" s="24"/>
    </row>
    <row r="4148" spans="1:10">
      <c r="A4148" s="24"/>
      <c r="B4148" s="24"/>
      <c r="C4148" s="24"/>
      <c r="I4148" s="24"/>
      <c r="J4148" s="24"/>
    </row>
    <row r="4149" spans="1:10">
      <c r="A4149" s="24"/>
      <c r="B4149" s="24"/>
      <c r="C4149" s="24"/>
      <c r="I4149" s="24"/>
      <c r="J4149" s="24"/>
    </row>
    <row r="4150" spans="1:10">
      <c r="A4150" s="24"/>
      <c r="B4150" s="24"/>
      <c r="C4150" s="24"/>
      <c r="I4150" s="24"/>
      <c r="J4150" s="24"/>
    </row>
    <row r="4151" spans="1:10">
      <c r="A4151" s="24"/>
      <c r="B4151" s="24"/>
      <c r="C4151" s="24"/>
      <c r="I4151" s="24"/>
      <c r="J4151" s="24"/>
    </row>
    <row r="4152" spans="1:10">
      <c r="A4152" s="24"/>
      <c r="B4152" s="24"/>
      <c r="C4152" s="24"/>
      <c r="I4152" s="24"/>
      <c r="J4152" s="24"/>
    </row>
    <row r="4153" spans="1:10">
      <c r="A4153" s="24"/>
      <c r="B4153" s="24"/>
      <c r="C4153" s="24"/>
      <c r="I4153" s="24"/>
      <c r="J4153" s="24"/>
    </row>
    <row r="4154" spans="1:10">
      <c r="A4154" s="24"/>
      <c r="B4154" s="24"/>
      <c r="C4154" s="24"/>
      <c r="I4154" s="24"/>
      <c r="J4154" s="24"/>
    </row>
    <row r="4155" spans="1:10">
      <c r="A4155" s="24"/>
      <c r="B4155" s="24"/>
      <c r="C4155" s="24"/>
      <c r="I4155" s="24"/>
      <c r="J4155" s="24"/>
    </row>
    <row r="4156" spans="1:10">
      <c r="A4156" s="24"/>
      <c r="B4156" s="24"/>
      <c r="C4156" s="24"/>
      <c r="I4156" s="24"/>
      <c r="J4156" s="24"/>
    </row>
    <row r="4157" spans="1:10">
      <c r="A4157" s="24"/>
      <c r="B4157" s="24"/>
      <c r="C4157" s="24"/>
      <c r="I4157" s="24"/>
      <c r="J4157" s="24"/>
    </row>
    <row r="4158" spans="1:10">
      <c r="A4158" s="24"/>
      <c r="B4158" s="24"/>
      <c r="C4158" s="24"/>
      <c r="I4158" s="24"/>
      <c r="J4158" s="24"/>
    </row>
    <row r="4159" spans="1:10">
      <c r="A4159" s="24"/>
      <c r="B4159" s="24"/>
      <c r="C4159" s="24"/>
      <c r="I4159" s="24"/>
      <c r="J4159" s="24"/>
    </row>
    <row r="4160" spans="1:10">
      <c r="A4160" s="24"/>
      <c r="B4160" s="24"/>
      <c r="C4160" s="24"/>
      <c r="I4160" s="24"/>
      <c r="J4160" s="24"/>
    </row>
    <row r="4161" spans="1:10">
      <c r="A4161" s="24"/>
      <c r="B4161" s="24"/>
      <c r="C4161" s="24"/>
      <c r="I4161" s="24"/>
      <c r="J4161" s="24"/>
    </row>
    <row r="4162" spans="1:10">
      <c r="A4162" s="24"/>
      <c r="B4162" s="24"/>
      <c r="C4162" s="24"/>
      <c r="I4162" s="24"/>
      <c r="J4162" s="24"/>
    </row>
    <row r="4163" spans="1:10">
      <c r="A4163" s="24"/>
      <c r="B4163" s="24"/>
      <c r="C4163" s="24"/>
      <c r="I4163" s="24"/>
      <c r="J4163" s="24"/>
    </row>
    <row r="4164" spans="1:10">
      <c r="A4164" s="24"/>
      <c r="B4164" s="24"/>
      <c r="C4164" s="24"/>
      <c r="I4164" s="24"/>
      <c r="J4164" s="24"/>
    </row>
    <row r="4165" spans="1:10">
      <c r="A4165" s="24"/>
      <c r="B4165" s="24"/>
      <c r="C4165" s="24"/>
      <c r="I4165" s="24"/>
      <c r="J4165" s="24"/>
    </row>
    <row r="4166" spans="1:10">
      <c r="A4166" s="24"/>
      <c r="B4166" s="24"/>
      <c r="C4166" s="24"/>
      <c r="I4166" s="24"/>
      <c r="J4166" s="24"/>
    </row>
    <row r="4167" spans="1:10">
      <c r="A4167" s="24"/>
      <c r="B4167" s="24"/>
      <c r="C4167" s="24"/>
      <c r="I4167" s="24"/>
      <c r="J4167" s="24"/>
    </row>
    <row r="4168" spans="1:10">
      <c r="A4168" s="24"/>
      <c r="B4168" s="24"/>
      <c r="C4168" s="24"/>
      <c r="I4168" s="24"/>
      <c r="J4168" s="24"/>
    </row>
    <row r="4169" spans="1:10">
      <c r="A4169" s="24"/>
      <c r="B4169" s="24"/>
      <c r="C4169" s="24"/>
      <c r="I4169" s="24"/>
      <c r="J4169" s="24"/>
    </row>
    <row r="4170" spans="1:10">
      <c r="A4170" s="24"/>
      <c r="B4170" s="24"/>
      <c r="C4170" s="24"/>
      <c r="I4170" s="24"/>
      <c r="J4170" s="24"/>
    </row>
    <row r="4171" spans="1:10">
      <c r="A4171" s="24"/>
      <c r="B4171" s="24"/>
      <c r="C4171" s="24"/>
      <c r="I4171" s="24"/>
      <c r="J4171" s="24"/>
    </row>
    <row r="4172" spans="1:10">
      <c r="A4172" s="24"/>
      <c r="B4172" s="24"/>
      <c r="C4172" s="24"/>
      <c r="I4172" s="24"/>
      <c r="J4172" s="24"/>
    </row>
    <row r="4173" spans="1:10">
      <c r="A4173" s="24"/>
      <c r="B4173" s="24"/>
      <c r="C4173" s="24"/>
      <c r="I4173" s="24"/>
      <c r="J4173" s="24"/>
    </row>
    <row r="4174" spans="1:10">
      <c r="A4174" s="24"/>
      <c r="B4174" s="24"/>
      <c r="C4174" s="24"/>
      <c r="I4174" s="24"/>
      <c r="J4174" s="24"/>
    </row>
    <row r="4175" spans="1:10">
      <c r="A4175" s="24"/>
      <c r="B4175" s="24"/>
      <c r="C4175" s="24"/>
      <c r="I4175" s="24"/>
      <c r="J4175" s="24"/>
    </row>
    <row r="4176" spans="1:10">
      <c r="A4176" s="24"/>
      <c r="B4176" s="24"/>
      <c r="C4176" s="24"/>
      <c r="I4176" s="24"/>
      <c r="J4176" s="24"/>
    </row>
    <row r="4177" spans="1:10">
      <c r="A4177" s="24"/>
      <c r="B4177" s="24"/>
      <c r="C4177" s="24"/>
      <c r="I4177" s="24"/>
      <c r="J4177" s="24"/>
    </row>
    <row r="4178" spans="1:10">
      <c r="A4178" s="24"/>
      <c r="B4178" s="24"/>
      <c r="C4178" s="24"/>
      <c r="I4178" s="24"/>
      <c r="J4178" s="24"/>
    </row>
    <row r="4179" spans="1:10">
      <c r="A4179" s="24"/>
      <c r="B4179" s="24"/>
      <c r="C4179" s="24"/>
      <c r="I4179" s="24"/>
      <c r="J4179" s="24"/>
    </row>
    <row r="4180" spans="1:10">
      <c r="A4180" s="24"/>
      <c r="B4180" s="24"/>
      <c r="C4180" s="24"/>
      <c r="I4180" s="24"/>
      <c r="J4180" s="24"/>
    </row>
    <row r="4181" spans="1:10">
      <c r="A4181" s="24"/>
      <c r="B4181" s="24"/>
      <c r="C4181" s="24"/>
      <c r="I4181" s="24"/>
      <c r="J4181" s="24"/>
    </row>
    <row r="4182" spans="1:10">
      <c r="A4182" s="24"/>
      <c r="B4182" s="24"/>
      <c r="C4182" s="24"/>
      <c r="I4182" s="24"/>
      <c r="J4182" s="24"/>
    </row>
    <row r="4183" spans="1:10">
      <c r="A4183" s="24"/>
      <c r="B4183" s="24"/>
      <c r="C4183" s="24"/>
      <c r="I4183" s="24"/>
      <c r="J4183" s="24"/>
    </row>
    <row r="4184" spans="1:10">
      <c r="A4184" s="24"/>
      <c r="B4184" s="24"/>
      <c r="C4184" s="24"/>
      <c r="I4184" s="24"/>
      <c r="J4184" s="24"/>
    </row>
    <row r="4185" spans="1:10">
      <c r="A4185" s="24"/>
      <c r="B4185" s="24"/>
      <c r="C4185" s="24"/>
      <c r="I4185" s="24"/>
      <c r="J4185" s="24"/>
    </row>
    <row r="4186" spans="1:10">
      <c r="A4186" s="24"/>
      <c r="B4186" s="24"/>
      <c r="C4186" s="24"/>
      <c r="I4186" s="24"/>
      <c r="J4186" s="24"/>
    </row>
    <row r="4187" spans="1:10">
      <c r="A4187" s="24"/>
      <c r="B4187" s="24"/>
      <c r="C4187" s="24"/>
      <c r="I4187" s="24"/>
      <c r="J4187" s="24"/>
    </row>
    <row r="4188" spans="1:10">
      <c r="A4188" s="24"/>
      <c r="B4188" s="24"/>
      <c r="C4188" s="24"/>
      <c r="I4188" s="24"/>
      <c r="J4188" s="24"/>
    </row>
    <row r="4189" spans="1:10">
      <c r="A4189" s="24"/>
      <c r="B4189" s="24"/>
      <c r="C4189" s="24"/>
      <c r="I4189" s="24"/>
      <c r="J4189" s="24"/>
    </row>
    <row r="4190" spans="1:10">
      <c r="A4190" s="24"/>
      <c r="B4190" s="24"/>
      <c r="C4190" s="24"/>
      <c r="I4190" s="24"/>
      <c r="J4190" s="24"/>
    </row>
    <row r="4191" spans="1:10">
      <c r="A4191" s="24"/>
      <c r="B4191" s="24"/>
      <c r="C4191" s="24"/>
      <c r="I4191" s="24"/>
      <c r="J4191" s="24"/>
    </row>
    <row r="4192" spans="1:10">
      <c r="A4192" s="24"/>
      <c r="B4192" s="24"/>
      <c r="C4192" s="24"/>
      <c r="I4192" s="24"/>
      <c r="J4192" s="24"/>
    </row>
    <row r="4193" spans="1:10">
      <c r="A4193" s="24"/>
      <c r="B4193" s="24"/>
      <c r="C4193" s="24"/>
      <c r="I4193" s="24"/>
      <c r="J4193" s="24"/>
    </row>
    <row r="4194" spans="1:10">
      <c r="A4194" s="24"/>
      <c r="B4194" s="24"/>
      <c r="C4194" s="24"/>
      <c r="I4194" s="24"/>
      <c r="J4194" s="24"/>
    </row>
    <row r="4195" spans="1:10">
      <c r="A4195" s="24"/>
      <c r="B4195" s="24"/>
      <c r="C4195" s="24"/>
      <c r="I4195" s="24"/>
      <c r="J4195" s="24"/>
    </row>
    <row r="4196" spans="1:10">
      <c r="A4196" s="24"/>
      <c r="B4196" s="24"/>
      <c r="C4196" s="24"/>
      <c r="I4196" s="24"/>
      <c r="J4196" s="24"/>
    </row>
    <row r="4197" spans="1:10">
      <c r="A4197" s="24"/>
      <c r="B4197" s="24"/>
      <c r="C4197" s="24"/>
      <c r="I4197" s="24"/>
      <c r="J4197" s="24"/>
    </row>
    <row r="4198" spans="1:10">
      <c r="A4198" s="24"/>
      <c r="B4198" s="24"/>
      <c r="C4198" s="24"/>
      <c r="I4198" s="24"/>
      <c r="J4198" s="24"/>
    </row>
    <row r="4199" spans="1:10">
      <c r="A4199" s="24"/>
      <c r="B4199" s="24"/>
      <c r="C4199" s="24"/>
      <c r="I4199" s="24"/>
      <c r="J4199" s="24"/>
    </row>
    <row r="4200" spans="1:10">
      <c r="A4200" s="24"/>
      <c r="B4200" s="24"/>
      <c r="C4200" s="24"/>
      <c r="I4200" s="24"/>
      <c r="J4200" s="24"/>
    </row>
    <row r="4201" spans="1:10">
      <c r="A4201" s="24"/>
      <c r="B4201" s="24"/>
      <c r="C4201" s="24"/>
      <c r="I4201" s="24"/>
      <c r="J4201" s="24"/>
    </row>
    <row r="4202" spans="1:10">
      <c r="A4202" s="24"/>
      <c r="B4202" s="24"/>
      <c r="C4202" s="24"/>
      <c r="I4202" s="24"/>
      <c r="J4202" s="24"/>
    </row>
    <row r="4203" spans="1:10">
      <c r="A4203" s="24"/>
      <c r="B4203" s="24"/>
      <c r="C4203" s="24"/>
      <c r="I4203" s="24"/>
      <c r="J4203" s="24"/>
    </row>
    <row r="4204" spans="1:10">
      <c r="A4204" s="24"/>
      <c r="B4204" s="24"/>
      <c r="C4204" s="24"/>
      <c r="I4204" s="24"/>
      <c r="J4204" s="24"/>
    </row>
    <row r="4205" spans="1:10">
      <c r="A4205" s="24"/>
      <c r="B4205" s="24"/>
      <c r="C4205" s="24"/>
      <c r="I4205" s="24"/>
      <c r="J4205" s="24"/>
    </row>
    <row r="4206" spans="1:10">
      <c r="A4206" s="24"/>
      <c r="B4206" s="24"/>
      <c r="C4206" s="24"/>
      <c r="I4206" s="24"/>
      <c r="J4206" s="24"/>
    </row>
    <row r="4207" spans="1:10">
      <c r="A4207" s="24"/>
      <c r="B4207" s="24"/>
      <c r="C4207" s="24"/>
      <c r="I4207" s="24"/>
      <c r="J4207" s="24"/>
    </row>
    <row r="4208" spans="1:10">
      <c r="A4208" s="24"/>
      <c r="B4208" s="24"/>
      <c r="C4208" s="24"/>
      <c r="I4208" s="24"/>
      <c r="J4208" s="24"/>
    </row>
    <row r="4209" spans="1:10">
      <c r="A4209" s="24"/>
      <c r="B4209" s="24"/>
      <c r="C4209" s="24"/>
      <c r="I4209" s="24"/>
      <c r="J4209" s="24"/>
    </row>
    <row r="4210" spans="1:10">
      <c r="A4210" s="24"/>
      <c r="B4210" s="24"/>
      <c r="C4210" s="24"/>
      <c r="I4210" s="24"/>
      <c r="J4210" s="24"/>
    </row>
    <row r="4211" spans="1:10">
      <c r="A4211" s="24"/>
      <c r="B4211" s="24"/>
      <c r="C4211" s="24"/>
      <c r="I4211" s="24"/>
      <c r="J4211" s="24"/>
    </row>
    <row r="4212" spans="1:10">
      <c r="A4212" s="24"/>
      <c r="B4212" s="24"/>
      <c r="C4212" s="24"/>
      <c r="I4212" s="24"/>
      <c r="J4212" s="24"/>
    </row>
    <row r="4213" spans="1:10">
      <c r="A4213" s="24"/>
      <c r="B4213" s="24"/>
      <c r="C4213" s="24"/>
      <c r="I4213" s="24"/>
      <c r="J4213" s="24"/>
    </row>
    <row r="4214" spans="1:10">
      <c r="A4214" s="24"/>
      <c r="B4214" s="24"/>
      <c r="C4214" s="24"/>
      <c r="I4214" s="24"/>
      <c r="J4214" s="24"/>
    </row>
    <row r="4215" spans="1:10">
      <c r="A4215" s="24"/>
      <c r="B4215" s="24"/>
      <c r="C4215" s="24"/>
      <c r="I4215" s="24"/>
      <c r="J4215" s="24"/>
    </row>
    <row r="4216" spans="1:10">
      <c r="A4216" s="24"/>
      <c r="B4216" s="24"/>
      <c r="C4216" s="24"/>
      <c r="I4216" s="24"/>
      <c r="J4216" s="24"/>
    </row>
    <row r="4217" spans="1:10">
      <c r="A4217" s="24"/>
      <c r="B4217" s="24"/>
      <c r="C4217" s="24"/>
      <c r="I4217" s="24"/>
      <c r="J4217" s="24"/>
    </row>
    <row r="4218" spans="1:10">
      <c r="A4218" s="24"/>
      <c r="B4218" s="24"/>
      <c r="C4218" s="24"/>
      <c r="I4218" s="24"/>
      <c r="J4218" s="24"/>
    </row>
    <row r="4219" spans="1:10">
      <c r="A4219" s="24"/>
      <c r="B4219" s="24"/>
      <c r="C4219" s="24"/>
      <c r="I4219" s="24"/>
      <c r="J4219" s="24"/>
    </row>
    <row r="4220" spans="1:10">
      <c r="A4220" s="24"/>
      <c r="B4220" s="24"/>
      <c r="C4220" s="24"/>
      <c r="I4220" s="24"/>
      <c r="J4220" s="24"/>
    </row>
    <row r="4221" spans="1:10">
      <c r="A4221" s="24"/>
      <c r="B4221" s="24"/>
      <c r="C4221" s="24"/>
      <c r="I4221" s="24"/>
      <c r="J4221" s="24"/>
    </row>
    <row r="4222" spans="1:10">
      <c r="A4222" s="24"/>
      <c r="B4222" s="24"/>
      <c r="C4222" s="24"/>
      <c r="I4222" s="24"/>
      <c r="J4222" s="24"/>
    </row>
    <row r="4223" spans="1:10">
      <c r="A4223" s="24"/>
      <c r="B4223" s="24"/>
      <c r="C4223" s="24"/>
      <c r="I4223" s="24"/>
      <c r="J4223" s="24"/>
    </row>
    <row r="4224" spans="1:10">
      <c r="A4224" s="24"/>
      <c r="B4224" s="24"/>
      <c r="C4224" s="24"/>
      <c r="I4224" s="24"/>
      <c r="J4224" s="24"/>
    </row>
    <row r="4225" spans="1:10">
      <c r="A4225" s="24"/>
      <c r="B4225" s="24"/>
      <c r="C4225" s="24"/>
      <c r="I4225" s="24"/>
      <c r="J4225" s="24"/>
    </row>
    <row r="4226" spans="1:10">
      <c r="A4226" s="24"/>
      <c r="B4226" s="24"/>
      <c r="C4226" s="24"/>
      <c r="I4226" s="24"/>
      <c r="J4226" s="24"/>
    </row>
    <row r="4227" spans="1:10">
      <c r="A4227" s="24"/>
      <c r="B4227" s="24"/>
      <c r="C4227" s="24"/>
      <c r="I4227" s="24"/>
      <c r="J4227" s="24"/>
    </row>
    <row r="4228" spans="1:10">
      <c r="A4228" s="24"/>
      <c r="B4228" s="24"/>
      <c r="C4228" s="24"/>
      <c r="I4228" s="24"/>
      <c r="J4228" s="24"/>
    </row>
    <row r="4229" spans="1:10">
      <c r="A4229" s="24"/>
      <c r="B4229" s="24"/>
      <c r="C4229" s="24"/>
      <c r="I4229" s="24"/>
      <c r="J4229" s="24"/>
    </row>
    <row r="4230" spans="1:10">
      <c r="A4230" s="24"/>
      <c r="B4230" s="24"/>
      <c r="C4230" s="24"/>
      <c r="I4230" s="24"/>
      <c r="J4230" s="24"/>
    </row>
    <row r="4231" spans="1:10">
      <c r="A4231" s="24"/>
      <c r="B4231" s="24"/>
      <c r="C4231" s="24"/>
      <c r="I4231" s="24"/>
      <c r="J4231" s="24"/>
    </row>
    <row r="4232" spans="1:10">
      <c r="A4232" s="24"/>
      <c r="B4232" s="24"/>
      <c r="C4232" s="24"/>
      <c r="I4232" s="24"/>
      <c r="J4232" s="24"/>
    </row>
    <row r="4233" spans="1:10">
      <c r="A4233" s="24"/>
      <c r="B4233" s="24"/>
      <c r="C4233" s="24"/>
      <c r="I4233" s="24"/>
      <c r="J4233" s="24"/>
    </row>
    <row r="4234" spans="1:10">
      <c r="A4234" s="24"/>
      <c r="B4234" s="24"/>
      <c r="C4234" s="24"/>
      <c r="I4234" s="24"/>
      <c r="J4234" s="24"/>
    </row>
    <row r="4235" spans="1:10">
      <c r="A4235" s="24"/>
      <c r="B4235" s="24"/>
      <c r="C4235" s="24"/>
      <c r="I4235" s="24"/>
      <c r="J4235" s="24"/>
    </row>
    <row r="4236" spans="1:10">
      <c r="A4236" s="24"/>
      <c r="B4236" s="24"/>
      <c r="C4236" s="24"/>
      <c r="I4236" s="24"/>
      <c r="J4236" s="24"/>
    </row>
    <row r="4237" spans="1:10">
      <c r="A4237" s="24"/>
      <c r="B4237" s="24"/>
      <c r="C4237" s="24"/>
      <c r="I4237" s="24"/>
      <c r="J4237" s="24"/>
    </row>
    <row r="4238" spans="1:10">
      <c r="A4238" s="24"/>
      <c r="B4238" s="24"/>
      <c r="C4238" s="24"/>
      <c r="I4238" s="24"/>
      <c r="J4238" s="24"/>
    </row>
    <row r="4239" spans="1:10">
      <c r="A4239" s="24"/>
      <c r="B4239" s="24"/>
      <c r="C4239" s="24"/>
      <c r="I4239" s="24"/>
      <c r="J4239" s="24"/>
    </row>
    <row r="4240" spans="1:10">
      <c r="A4240" s="24"/>
      <c r="B4240" s="24"/>
      <c r="C4240" s="24"/>
      <c r="I4240" s="24"/>
      <c r="J4240" s="24"/>
    </row>
    <row r="4241" spans="1:10">
      <c r="A4241" s="24"/>
      <c r="B4241" s="24"/>
      <c r="C4241" s="24"/>
      <c r="I4241" s="24"/>
      <c r="J4241" s="24"/>
    </row>
    <row r="4242" spans="1:10">
      <c r="A4242" s="24"/>
      <c r="B4242" s="24"/>
      <c r="C4242" s="24"/>
      <c r="I4242" s="24"/>
      <c r="J4242" s="24"/>
    </row>
    <row r="4243" spans="1:10">
      <c r="A4243" s="24"/>
      <c r="B4243" s="24"/>
      <c r="C4243" s="24"/>
      <c r="I4243" s="24"/>
      <c r="J4243" s="24"/>
    </row>
    <row r="4244" spans="1:10">
      <c r="A4244" s="24"/>
      <c r="B4244" s="24"/>
      <c r="C4244" s="24"/>
      <c r="I4244" s="24"/>
      <c r="J4244" s="24"/>
    </row>
    <row r="4245" spans="1:10">
      <c r="A4245" s="24"/>
      <c r="B4245" s="24"/>
      <c r="C4245" s="24"/>
      <c r="I4245" s="24"/>
      <c r="J4245" s="24"/>
    </row>
    <row r="4246" spans="1:10">
      <c r="A4246" s="24"/>
      <c r="B4246" s="24"/>
      <c r="C4246" s="24"/>
      <c r="I4246" s="24"/>
      <c r="J4246" s="24"/>
    </row>
    <row r="4247" spans="1:10">
      <c r="A4247" s="24"/>
      <c r="B4247" s="24"/>
      <c r="C4247" s="24"/>
      <c r="I4247" s="24"/>
      <c r="J4247" s="24"/>
    </row>
    <row r="4248" spans="1:10">
      <c r="A4248" s="24"/>
      <c r="B4248" s="24"/>
      <c r="C4248" s="24"/>
      <c r="I4248" s="24"/>
      <c r="J4248" s="24"/>
    </row>
    <row r="4249" spans="1:10">
      <c r="A4249" s="24"/>
      <c r="B4249" s="24"/>
      <c r="C4249" s="24"/>
      <c r="I4249" s="24"/>
      <c r="J4249" s="24"/>
    </row>
    <row r="4250" spans="1:10">
      <c r="A4250" s="24"/>
      <c r="B4250" s="24"/>
      <c r="C4250" s="24"/>
      <c r="I4250" s="24"/>
      <c r="J4250" s="24"/>
    </row>
    <row r="4251" spans="1:10">
      <c r="A4251" s="24"/>
      <c r="B4251" s="24"/>
      <c r="C4251" s="24"/>
      <c r="I4251" s="24"/>
      <c r="J4251" s="24"/>
    </row>
    <row r="4252" spans="1:10">
      <c r="A4252" s="24"/>
      <c r="B4252" s="24"/>
      <c r="C4252" s="24"/>
      <c r="I4252" s="24"/>
      <c r="J4252" s="24"/>
    </row>
    <row r="4253" spans="1:10">
      <c r="A4253" s="24"/>
      <c r="B4253" s="24"/>
      <c r="C4253" s="24"/>
      <c r="I4253" s="24"/>
      <c r="J4253" s="24"/>
    </row>
    <row r="4254" spans="1:10">
      <c r="A4254" s="24"/>
      <c r="B4254" s="24"/>
      <c r="C4254" s="24"/>
      <c r="I4254" s="24"/>
      <c r="J4254" s="24"/>
    </row>
    <row r="4255" spans="1:10">
      <c r="A4255" s="24"/>
      <c r="B4255" s="24"/>
      <c r="C4255" s="24"/>
      <c r="I4255" s="24"/>
      <c r="J4255" s="24"/>
    </row>
    <row r="4256" spans="1:10">
      <c r="A4256" s="24"/>
      <c r="B4256" s="24"/>
      <c r="C4256" s="24"/>
      <c r="I4256" s="24"/>
      <c r="J4256" s="24"/>
    </row>
    <row r="4257" spans="1:10">
      <c r="A4257" s="24"/>
      <c r="B4257" s="24"/>
      <c r="C4257" s="24"/>
      <c r="I4257" s="24"/>
      <c r="J4257" s="24"/>
    </row>
    <row r="4258" spans="1:10">
      <c r="A4258" s="24"/>
      <c r="B4258" s="24"/>
      <c r="C4258" s="24"/>
      <c r="I4258" s="24"/>
      <c r="J4258" s="24"/>
    </row>
    <row r="4259" spans="1:10">
      <c r="A4259" s="24"/>
      <c r="B4259" s="24"/>
      <c r="C4259" s="24"/>
      <c r="I4259" s="24"/>
      <c r="J4259" s="24"/>
    </row>
    <row r="4260" spans="1:10">
      <c r="A4260" s="24"/>
      <c r="B4260" s="24"/>
      <c r="C4260" s="24"/>
      <c r="I4260" s="24"/>
      <c r="J4260" s="24"/>
    </row>
    <row r="4261" spans="1:10">
      <c r="A4261" s="24"/>
      <c r="B4261" s="24"/>
      <c r="C4261" s="24"/>
      <c r="I4261" s="24"/>
      <c r="J4261" s="24"/>
    </row>
    <row r="4262" spans="1:10">
      <c r="A4262" s="24"/>
      <c r="B4262" s="24"/>
      <c r="C4262" s="24"/>
      <c r="I4262" s="24"/>
      <c r="J4262" s="24"/>
    </row>
    <row r="4263" spans="1:10">
      <c r="A4263" s="24"/>
      <c r="B4263" s="24"/>
      <c r="C4263" s="24"/>
      <c r="I4263" s="24"/>
      <c r="J4263" s="24"/>
    </row>
    <row r="4264" spans="1:10">
      <c r="A4264" s="24"/>
      <c r="B4264" s="24"/>
      <c r="C4264" s="24"/>
      <c r="I4264" s="24"/>
      <c r="J4264" s="24"/>
    </row>
    <row r="4265" spans="1:10">
      <c r="A4265" s="24"/>
      <c r="B4265" s="24"/>
      <c r="C4265" s="24"/>
      <c r="I4265" s="24"/>
      <c r="J4265" s="24"/>
    </row>
    <row r="4266" spans="1:10">
      <c r="A4266" s="24"/>
      <c r="B4266" s="24"/>
      <c r="C4266" s="24"/>
      <c r="I4266" s="24"/>
      <c r="J4266" s="24"/>
    </row>
    <row r="4267" spans="1:10">
      <c r="A4267" s="24"/>
      <c r="B4267" s="24"/>
      <c r="C4267" s="24"/>
      <c r="I4267" s="24"/>
      <c r="J4267" s="24"/>
    </row>
    <row r="4268" spans="1:10">
      <c r="A4268" s="24"/>
      <c r="B4268" s="24"/>
      <c r="C4268" s="24"/>
      <c r="I4268" s="24"/>
      <c r="J4268" s="24"/>
    </row>
    <row r="4269" spans="1:10">
      <c r="A4269" s="24"/>
      <c r="B4269" s="24"/>
      <c r="C4269" s="24"/>
      <c r="I4269" s="24"/>
      <c r="J4269" s="24"/>
    </row>
    <row r="4270" spans="1:10">
      <c r="A4270" s="24"/>
      <c r="B4270" s="24"/>
      <c r="C4270" s="24"/>
      <c r="I4270" s="24"/>
      <c r="J4270" s="24"/>
    </row>
    <row r="4271" spans="1:10">
      <c r="A4271" s="24"/>
      <c r="B4271" s="24"/>
      <c r="C4271" s="24"/>
      <c r="I4271" s="24"/>
      <c r="J4271" s="24"/>
    </row>
    <row r="4272" spans="1:10">
      <c r="A4272" s="24"/>
      <c r="B4272" s="24"/>
      <c r="C4272" s="24"/>
      <c r="I4272" s="24"/>
      <c r="J4272" s="24"/>
    </row>
    <row r="4273" spans="1:10">
      <c r="A4273" s="24"/>
      <c r="B4273" s="24"/>
      <c r="C4273" s="24"/>
      <c r="I4273" s="24"/>
      <c r="J4273" s="24"/>
    </row>
    <row r="4274" spans="1:10">
      <c r="A4274" s="24"/>
      <c r="B4274" s="24"/>
      <c r="C4274" s="24"/>
      <c r="I4274" s="24"/>
      <c r="J4274" s="24"/>
    </row>
    <row r="4275" spans="1:10">
      <c r="A4275" s="24"/>
      <c r="B4275" s="24"/>
      <c r="C4275" s="24"/>
      <c r="I4275" s="24"/>
      <c r="J4275" s="24"/>
    </row>
    <row r="4276" spans="1:10">
      <c r="A4276" s="24"/>
      <c r="B4276" s="24"/>
      <c r="C4276" s="24"/>
      <c r="I4276" s="24"/>
      <c r="J4276" s="24"/>
    </row>
    <row r="4277" spans="1:10">
      <c r="A4277" s="24"/>
      <c r="B4277" s="24"/>
      <c r="C4277" s="24"/>
      <c r="I4277" s="24"/>
      <c r="J4277" s="24"/>
    </row>
    <row r="4278" spans="1:10">
      <c r="A4278" s="24"/>
      <c r="B4278" s="24"/>
      <c r="C4278" s="24"/>
      <c r="I4278" s="24"/>
      <c r="J4278" s="24"/>
    </row>
    <row r="4279" spans="1:10">
      <c r="A4279" s="24"/>
      <c r="B4279" s="24"/>
      <c r="C4279" s="24"/>
      <c r="I4279" s="24"/>
      <c r="J4279" s="24"/>
    </row>
    <row r="4280" spans="1:10">
      <c r="A4280" s="24"/>
      <c r="B4280" s="24"/>
      <c r="C4280" s="24"/>
      <c r="I4280" s="24"/>
      <c r="J4280" s="24"/>
    </row>
    <row r="4281" spans="1:10">
      <c r="A4281" s="24"/>
      <c r="B4281" s="24"/>
      <c r="C4281" s="24"/>
      <c r="I4281" s="24"/>
      <c r="J4281" s="24"/>
    </row>
    <row r="4282" spans="1:10">
      <c r="A4282" s="24"/>
      <c r="B4282" s="24"/>
      <c r="C4282" s="24"/>
      <c r="I4282" s="24"/>
      <c r="J4282" s="24"/>
    </row>
    <row r="4283" spans="1:10">
      <c r="A4283" s="24"/>
      <c r="B4283" s="24"/>
      <c r="C4283" s="24"/>
      <c r="I4283" s="24"/>
      <c r="J4283" s="24"/>
    </row>
    <row r="4284" spans="1:10">
      <c r="A4284" s="24"/>
      <c r="B4284" s="24"/>
      <c r="C4284" s="24"/>
      <c r="I4284" s="24"/>
      <c r="J4284" s="24"/>
    </row>
    <row r="4285" spans="1:10">
      <c r="A4285" s="24"/>
      <c r="B4285" s="24"/>
      <c r="C4285" s="24"/>
      <c r="I4285" s="24"/>
      <c r="J4285" s="24"/>
    </row>
    <row r="4286" spans="1:10">
      <c r="A4286" s="24"/>
      <c r="B4286" s="24"/>
      <c r="C4286" s="24"/>
      <c r="I4286" s="24"/>
      <c r="J4286" s="24"/>
    </row>
    <row r="4287" spans="1:10">
      <c r="A4287" s="24"/>
      <c r="B4287" s="24"/>
      <c r="C4287" s="24"/>
      <c r="I4287" s="24"/>
      <c r="J4287" s="24"/>
    </row>
    <row r="4288" spans="1:10">
      <c r="A4288" s="24"/>
      <c r="B4288" s="24"/>
      <c r="C4288" s="24"/>
      <c r="I4288" s="24"/>
      <c r="J4288" s="24"/>
    </row>
    <row r="4289" spans="1:10">
      <c r="A4289" s="24"/>
      <c r="B4289" s="24"/>
      <c r="C4289" s="24"/>
      <c r="I4289" s="24"/>
      <c r="J4289" s="24"/>
    </row>
    <row r="4290" spans="1:10">
      <c r="A4290" s="24"/>
      <c r="B4290" s="24"/>
      <c r="C4290" s="24"/>
      <c r="I4290" s="24"/>
      <c r="J4290" s="24"/>
    </row>
    <row r="4291" spans="1:10">
      <c r="A4291" s="24"/>
      <c r="B4291" s="24"/>
      <c r="C4291" s="24"/>
      <c r="I4291" s="24"/>
      <c r="J4291" s="24"/>
    </row>
    <row r="4292" spans="1:10">
      <c r="A4292" s="24"/>
      <c r="B4292" s="24"/>
      <c r="C4292" s="24"/>
      <c r="I4292" s="24"/>
      <c r="J4292" s="24"/>
    </row>
    <row r="4293" spans="1:10">
      <c r="A4293" s="24"/>
      <c r="B4293" s="24"/>
      <c r="C4293" s="24"/>
      <c r="I4293" s="24"/>
      <c r="J4293" s="24"/>
    </row>
    <row r="4294" spans="1:10">
      <c r="A4294" s="24"/>
      <c r="B4294" s="24"/>
      <c r="C4294" s="24"/>
      <c r="I4294" s="24"/>
      <c r="J4294" s="24"/>
    </row>
    <row r="4295" spans="1:10">
      <c r="A4295" s="24"/>
      <c r="B4295" s="24"/>
      <c r="C4295" s="24"/>
      <c r="I4295" s="24"/>
      <c r="J4295" s="24"/>
    </row>
    <row r="4296" spans="1:10">
      <c r="A4296" s="24"/>
      <c r="B4296" s="24"/>
      <c r="C4296" s="24"/>
      <c r="I4296" s="24"/>
      <c r="J4296" s="24"/>
    </row>
    <row r="4297" spans="1:10">
      <c r="A4297" s="24"/>
      <c r="B4297" s="24"/>
      <c r="C4297" s="24"/>
      <c r="I4297" s="24"/>
      <c r="J4297" s="24"/>
    </row>
    <row r="4298" spans="1:10">
      <c r="A4298" s="24"/>
      <c r="B4298" s="24"/>
      <c r="C4298" s="24"/>
      <c r="I4298" s="24"/>
      <c r="J4298" s="24"/>
    </row>
    <row r="4299" spans="1:10">
      <c r="A4299" s="24"/>
      <c r="B4299" s="24"/>
      <c r="C4299" s="24"/>
      <c r="I4299" s="24"/>
      <c r="J4299" s="24"/>
    </row>
    <row r="4300" spans="1:10">
      <c r="A4300" s="24"/>
      <c r="B4300" s="24"/>
      <c r="C4300" s="24"/>
      <c r="I4300" s="24"/>
      <c r="J4300" s="24"/>
    </row>
    <row r="4301" spans="1:10">
      <c r="A4301" s="24"/>
      <c r="B4301" s="24"/>
      <c r="C4301" s="24"/>
      <c r="I4301" s="24"/>
      <c r="J4301" s="24"/>
    </row>
    <row r="4302" spans="1:10">
      <c r="A4302" s="24"/>
      <c r="B4302" s="24"/>
      <c r="C4302" s="24"/>
      <c r="I4302" s="24"/>
      <c r="J4302" s="24"/>
    </row>
    <row r="4303" spans="1:10">
      <c r="A4303" s="24"/>
      <c r="B4303" s="24"/>
      <c r="C4303" s="24"/>
      <c r="I4303" s="24"/>
      <c r="J4303" s="24"/>
    </row>
    <row r="4304" spans="1:10">
      <c r="A4304" s="24"/>
      <c r="B4304" s="24"/>
      <c r="C4304" s="24"/>
      <c r="I4304" s="24"/>
      <c r="J4304" s="24"/>
    </row>
    <row r="4305" spans="1:10">
      <c r="A4305" s="24"/>
      <c r="B4305" s="24"/>
      <c r="C4305" s="24"/>
      <c r="I4305" s="24"/>
      <c r="J4305" s="24"/>
    </row>
    <row r="4306" spans="1:10">
      <c r="A4306" s="24"/>
      <c r="B4306" s="24"/>
      <c r="C4306" s="24"/>
      <c r="I4306" s="24"/>
      <c r="J4306" s="24"/>
    </row>
    <row r="4307" spans="1:10">
      <c r="A4307" s="24"/>
      <c r="B4307" s="24"/>
      <c r="C4307" s="24"/>
      <c r="I4307" s="24"/>
      <c r="J4307" s="24"/>
    </row>
    <row r="4308" spans="1:10">
      <c r="A4308" s="24"/>
      <c r="B4308" s="24"/>
      <c r="C4308" s="24"/>
      <c r="I4308" s="24"/>
      <c r="J4308" s="24"/>
    </row>
    <row r="4309" spans="1:10">
      <c r="A4309" s="24"/>
      <c r="B4309" s="24"/>
      <c r="C4309" s="24"/>
      <c r="I4309" s="24"/>
      <c r="J4309" s="24"/>
    </row>
    <row r="4310" spans="1:10">
      <c r="A4310" s="24"/>
      <c r="B4310" s="24"/>
      <c r="C4310" s="24"/>
      <c r="I4310" s="24"/>
      <c r="J4310" s="24"/>
    </row>
    <row r="4311" spans="1:10">
      <c r="A4311" s="24"/>
      <c r="B4311" s="24"/>
      <c r="C4311" s="24"/>
      <c r="I4311" s="24"/>
      <c r="J4311" s="24"/>
    </row>
    <row r="4312" spans="1:10">
      <c r="A4312" s="24"/>
      <c r="B4312" s="24"/>
      <c r="C4312" s="24"/>
      <c r="I4312" s="24"/>
      <c r="J4312" s="24"/>
    </row>
    <row r="4313" spans="1:10">
      <c r="A4313" s="24"/>
      <c r="B4313" s="24"/>
      <c r="C4313" s="24"/>
      <c r="I4313" s="24"/>
      <c r="J4313" s="24"/>
    </row>
    <row r="4314" spans="1:10">
      <c r="A4314" s="24"/>
      <c r="B4314" s="24"/>
      <c r="C4314" s="24"/>
      <c r="I4314" s="24"/>
      <c r="J4314" s="24"/>
    </row>
    <row r="4315" spans="1:10">
      <c r="A4315" s="24"/>
      <c r="B4315" s="24"/>
      <c r="C4315" s="24"/>
      <c r="I4315" s="24"/>
      <c r="J4315" s="24"/>
    </row>
    <row r="4316" spans="1:10">
      <c r="A4316" s="24"/>
      <c r="B4316" s="24"/>
      <c r="C4316" s="24"/>
      <c r="I4316" s="24"/>
      <c r="J4316" s="24"/>
    </row>
    <row r="4317" spans="1:10">
      <c r="A4317" s="24"/>
      <c r="B4317" s="24"/>
      <c r="C4317" s="24"/>
      <c r="I4317" s="24"/>
      <c r="J4317" s="24"/>
    </row>
    <row r="4318" spans="1:10">
      <c r="A4318" s="24"/>
      <c r="B4318" s="24"/>
      <c r="C4318" s="24"/>
      <c r="I4318" s="24"/>
      <c r="J4318" s="24"/>
    </row>
    <row r="4319" spans="1:10">
      <c r="A4319" s="24"/>
      <c r="B4319" s="24"/>
      <c r="C4319" s="24"/>
      <c r="I4319" s="24"/>
      <c r="J4319" s="24"/>
    </row>
    <row r="4320" spans="1:10">
      <c r="A4320" s="24"/>
      <c r="B4320" s="24"/>
      <c r="C4320" s="24"/>
      <c r="I4320" s="24"/>
      <c r="J4320" s="24"/>
    </row>
    <row r="4321" spans="1:10">
      <c r="A4321" s="24"/>
      <c r="B4321" s="24"/>
      <c r="C4321" s="24"/>
      <c r="I4321" s="24"/>
      <c r="J4321" s="24"/>
    </row>
    <row r="4322" spans="1:10">
      <c r="A4322" s="24"/>
      <c r="B4322" s="24"/>
      <c r="C4322" s="24"/>
      <c r="I4322" s="24"/>
      <c r="J4322" s="24"/>
    </row>
    <row r="4323" spans="1:10">
      <c r="A4323" s="24"/>
      <c r="B4323" s="24"/>
      <c r="C4323" s="24"/>
      <c r="I4323" s="24"/>
      <c r="J4323" s="24"/>
    </row>
    <row r="4324" spans="1:10">
      <c r="A4324" s="24"/>
      <c r="B4324" s="24"/>
      <c r="C4324" s="24"/>
      <c r="I4324" s="24"/>
      <c r="J4324" s="24"/>
    </row>
    <row r="4325" spans="1:10">
      <c r="A4325" s="24"/>
      <c r="B4325" s="24"/>
      <c r="C4325" s="24"/>
      <c r="I4325" s="24"/>
      <c r="J4325" s="24"/>
    </row>
    <row r="4326" spans="1:10">
      <c r="A4326" s="24"/>
      <c r="B4326" s="24"/>
      <c r="C4326" s="24"/>
      <c r="I4326" s="24"/>
      <c r="J4326" s="24"/>
    </row>
    <row r="4327" spans="1:10">
      <c r="A4327" s="24"/>
      <c r="B4327" s="24"/>
      <c r="C4327" s="24"/>
      <c r="I4327" s="24"/>
      <c r="J4327" s="24"/>
    </row>
    <row r="4328" spans="1:10">
      <c r="A4328" s="24"/>
      <c r="B4328" s="24"/>
      <c r="C4328" s="24"/>
      <c r="I4328" s="24"/>
      <c r="J4328" s="24"/>
    </row>
    <row r="4329" spans="1:10">
      <c r="A4329" s="24"/>
      <c r="B4329" s="24"/>
      <c r="C4329" s="24"/>
      <c r="I4329" s="24"/>
      <c r="J4329" s="24"/>
    </row>
    <row r="4330" spans="1:10">
      <c r="A4330" s="24"/>
      <c r="B4330" s="24"/>
      <c r="C4330" s="24"/>
      <c r="I4330" s="24"/>
      <c r="J4330" s="24"/>
    </row>
    <row r="4331" spans="1:10">
      <c r="A4331" s="24"/>
      <c r="B4331" s="24"/>
      <c r="C4331" s="24"/>
      <c r="I4331" s="24"/>
      <c r="J4331" s="24"/>
    </row>
    <row r="4332" spans="1:10">
      <c r="A4332" s="24"/>
      <c r="B4332" s="24"/>
      <c r="C4332" s="24"/>
      <c r="I4332" s="24"/>
      <c r="J4332" s="24"/>
    </row>
    <row r="4333" spans="1:10">
      <c r="A4333" s="24"/>
      <c r="B4333" s="24"/>
      <c r="C4333" s="24"/>
      <c r="I4333" s="24"/>
      <c r="J4333" s="24"/>
    </row>
    <row r="4334" spans="1:10">
      <c r="A4334" s="24"/>
      <c r="B4334" s="24"/>
      <c r="C4334" s="24"/>
      <c r="I4334" s="24"/>
      <c r="J4334" s="24"/>
    </row>
    <row r="4335" spans="1:10">
      <c r="A4335" s="24"/>
      <c r="B4335" s="24"/>
      <c r="C4335" s="24"/>
      <c r="I4335" s="24"/>
      <c r="J4335" s="24"/>
    </row>
    <row r="4336" spans="1:10">
      <c r="A4336" s="24"/>
      <c r="B4336" s="24"/>
      <c r="C4336" s="24"/>
      <c r="I4336" s="24"/>
      <c r="J4336" s="24"/>
    </row>
    <row r="4337" spans="1:10">
      <c r="A4337" s="24"/>
      <c r="B4337" s="24"/>
      <c r="C4337" s="24"/>
      <c r="I4337" s="24"/>
      <c r="J4337" s="24"/>
    </row>
    <row r="4338" spans="1:10">
      <c r="A4338" s="24"/>
      <c r="B4338" s="24"/>
      <c r="C4338" s="24"/>
      <c r="I4338" s="24"/>
      <c r="J4338" s="24"/>
    </row>
    <row r="4339" spans="1:10">
      <c r="A4339" s="24"/>
      <c r="B4339" s="24"/>
      <c r="C4339" s="24"/>
      <c r="I4339" s="24"/>
      <c r="J4339" s="24"/>
    </row>
    <row r="4340" spans="1:10">
      <c r="A4340" s="24"/>
      <c r="B4340" s="24"/>
      <c r="C4340" s="24"/>
      <c r="I4340" s="24"/>
      <c r="J4340" s="24"/>
    </row>
    <row r="4341" spans="1:10">
      <c r="A4341" s="24"/>
      <c r="B4341" s="24"/>
      <c r="C4341" s="24"/>
      <c r="I4341" s="24"/>
      <c r="J4341" s="24"/>
    </row>
    <row r="4342" spans="1:10">
      <c r="A4342" s="24"/>
      <c r="B4342" s="24"/>
      <c r="C4342" s="24"/>
      <c r="I4342" s="24"/>
      <c r="J4342" s="24"/>
    </row>
    <row r="4343" spans="1:10">
      <c r="A4343" s="24"/>
      <c r="B4343" s="24"/>
      <c r="C4343" s="24"/>
      <c r="I4343" s="24"/>
      <c r="J4343" s="24"/>
    </row>
    <row r="4344" spans="1:10">
      <c r="A4344" s="24"/>
      <c r="B4344" s="24"/>
      <c r="C4344" s="24"/>
      <c r="I4344" s="24"/>
      <c r="J4344" s="24"/>
    </row>
    <row r="4345" spans="1:10">
      <c r="A4345" s="24"/>
      <c r="B4345" s="24"/>
      <c r="C4345" s="24"/>
      <c r="I4345" s="24"/>
      <c r="J4345" s="24"/>
    </row>
    <row r="4346" spans="1:10">
      <c r="A4346" s="24"/>
      <c r="B4346" s="24"/>
      <c r="C4346" s="24"/>
      <c r="I4346" s="24"/>
      <c r="J4346" s="24"/>
    </row>
    <row r="4347" spans="1:10">
      <c r="A4347" s="24"/>
      <c r="B4347" s="24"/>
      <c r="C4347" s="24"/>
      <c r="I4347" s="24"/>
      <c r="J4347" s="24"/>
    </row>
    <row r="4348" spans="1:10">
      <c r="A4348" s="24"/>
      <c r="B4348" s="24"/>
      <c r="C4348" s="24"/>
      <c r="I4348" s="24"/>
      <c r="J4348" s="24"/>
    </row>
    <row r="4349" spans="1:10">
      <c r="A4349" s="24"/>
      <c r="B4349" s="24"/>
      <c r="C4349" s="24"/>
      <c r="I4349" s="24"/>
      <c r="J4349" s="24"/>
    </row>
    <row r="4350" spans="1:10">
      <c r="A4350" s="24"/>
      <c r="B4350" s="24"/>
      <c r="C4350" s="24"/>
      <c r="I4350" s="24"/>
      <c r="J4350" s="24"/>
    </row>
    <row r="4351" spans="1:10">
      <c r="A4351" s="24"/>
      <c r="B4351" s="24"/>
      <c r="C4351" s="24"/>
      <c r="I4351" s="24"/>
      <c r="J4351" s="24"/>
    </row>
    <row r="4352" spans="1:10">
      <c r="A4352" s="24"/>
      <c r="B4352" s="24"/>
      <c r="C4352" s="24"/>
      <c r="I4352" s="24"/>
      <c r="J4352" s="24"/>
    </row>
    <row r="4353" spans="1:10">
      <c r="A4353" s="24"/>
      <c r="B4353" s="24"/>
      <c r="C4353" s="24"/>
      <c r="I4353" s="24"/>
      <c r="J4353" s="24"/>
    </row>
    <row r="4354" spans="1:10">
      <c r="A4354" s="24"/>
      <c r="B4354" s="24"/>
      <c r="C4354" s="24"/>
      <c r="I4354" s="24"/>
      <c r="J4354" s="24"/>
    </row>
    <row r="4355" spans="1:10">
      <c r="A4355" s="24"/>
      <c r="B4355" s="24"/>
      <c r="C4355" s="24"/>
      <c r="I4355" s="24"/>
      <c r="J4355" s="24"/>
    </row>
    <row r="4356" spans="1:10">
      <c r="A4356" s="24"/>
      <c r="B4356" s="24"/>
      <c r="C4356" s="24"/>
      <c r="I4356" s="24"/>
      <c r="J4356" s="24"/>
    </row>
    <row r="4357" spans="1:10">
      <c r="A4357" s="24"/>
      <c r="B4357" s="24"/>
      <c r="C4357" s="24"/>
      <c r="I4357" s="24"/>
      <c r="J4357" s="24"/>
    </row>
    <row r="4358" spans="1:10">
      <c r="A4358" s="24"/>
      <c r="B4358" s="24"/>
      <c r="C4358" s="24"/>
      <c r="I4358" s="24"/>
      <c r="J4358" s="24"/>
    </row>
    <row r="4359" spans="1:10">
      <c r="A4359" s="24"/>
      <c r="B4359" s="24"/>
      <c r="C4359" s="24"/>
      <c r="I4359" s="24"/>
      <c r="J4359" s="24"/>
    </row>
    <row r="4360" spans="1:10">
      <c r="A4360" s="24"/>
      <c r="B4360" s="24"/>
      <c r="C4360" s="24"/>
      <c r="I4360" s="24"/>
      <c r="J4360" s="24"/>
    </row>
    <row r="4361" spans="1:10">
      <c r="A4361" s="24"/>
      <c r="B4361" s="24"/>
      <c r="C4361" s="24"/>
      <c r="I4361" s="24"/>
      <c r="J4361" s="24"/>
    </row>
    <row r="4362" spans="1:10">
      <c r="A4362" s="24"/>
      <c r="B4362" s="24"/>
      <c r="C4362" s="24"/>
      <c r="I4362" s="24"/>
      <c r="J4362" s="24"/>
    </row>
    <row r="4363" spans="1:10">
      <c r="A4363" s="24"/>
      <c r="B4363" s="24"/>
      <c r="C4363" s="24"/>
      <c r="I4363" s="24"/>
      <c r="J4363" s="24"/>
    </row>
    <row r="4364" spans="1:10">
      <c r="A4364" s="24"/>
      <c r="B4364" s="24"/>
      <c r="C4364" s="24"/>
      <c r="I4364" s="24"/>
      <c r="J4364" s="24"/>
    </row>
    <row r="4365" spans="1:10">
      <c r="A4365" s="24"/>
      <c r="B4365" s="24"/>
      <c r="C4365" s="24"/>
      <c r="I4365" s="24"/>
      <c r="J4365" s="24"/>
    </row>
    <row r="4366" spans="1:10">
      <c r="A4366" s="24"/>
      <c r="B4366" s="24"/>
      <c r="C4366" s="24"/>
      <c r="I4366" s="24"/>
      <c r="J4366" s="24"/>
    </row>
    <row r="4367" spans="1:10">
      <c r="A4367" s="24"/>
      <c r="B4367" s="24"/>
      <c r="C4367" s="24"/>
      <c r="I4367" s="24"/>
      <c r="J4367" s="24"/>
    </row>
    <row r="4368" spans="1:10">
      <c r="A4368" s="24"/>
      <c r="B4368" s="24"/>
      <c r="C4368" s="24"/>
      <c r="I4368" s="24"/>
      <c r="J4368" s="24"/>
    </row>
    <row r="4369" spans="1:10">
      <c r="A4369" s="24"/>
      <c r="B4369" s="24"/>
      <c r="C4369" s="24"/>
      <c r="I4369" s="24"/>
      <c r="J4369" s="24"/>
    </row>
    <row r="4370" spans="1:10">
      <c r="A4370" s="24"/>
      <c r="B4370" s="24"/>
      <c r="C4370" s="24"/>
      <c r="I4370" s="24"/>
      <c r="J4370" s="24"/>
    </row>
    <row r="4371" spans="1:10">
      <c r="A4371" s="24"/>
      <c r="B4371" s="24"/>
      <c r="C4371" s="24"/>
      <c r="I4371" s="24"/>
      <c r="J4371" s="24"/>
    </row>
    <row r="4372" spans="1:10">
      <c r="A4372" s="24"/>
      <c r="B4372" s="24"/>
      <c r="C4372" s="24"/>
      <c r="I4372" s="24"/>
      <c r="J4372" s="24"/>
    </row>
    <row r="4373" spans="1:10">
      <c r="A4373" s="24"/>
      <c r="B4373" s="24"/>
      <c r="C4373" s="24"/>
      <c r="I4373" s="24"/>
      <c r="J4373" s="24"/>
    </row>
    <row r="4374" spans="1:10">
      <c r="A4374" s="24"/>
      <c r="B4374" s="24"/>
      <c r="C4374" s="24"/>
      <c r="I4374" s="24"/>
      <c r="J4374" s="24"/>
    </row>
    <row r="4375" spans="1:10">
      <c r="A4375" s="24"/>
      <c r="B4375" s="24"/>
      <c r="C4375" s="24"/>
      <c r="I4375" s="24"/>
      <c r="J4375" s="24"/>
    </row>
    <row r="4376" spans="1:10">
      <c r="A4376" s="24"/>
      <c r="B4376" s="24"/>
      <c r="C4376" s="24"/>
      <c r="I4376" s="24"/>
      <c r="J4376" s="24"/>
    </row>
    <row r="4377" spans="1:10">
      <c r="A4377" s="24"/>
      <c r="B4377" s="24"/>
      <c r="C4377" s="24"/>
      <c r="I4377" s="24"/>
      <c r="J4377" s="24"/>
    </row>
    <row r="4378" spans="1:10">
      <c r="A4378" s="24"/>
      <c r="B4378" s="24"/>
      <c r="C4378" s="24"/>
      <c r="I4378" s="24"/>
      <c r="J4378" s="24"/>
    </row>
    <row r="4379" spans="1:10">
      <c r="A4379" s="24"/>
      <c r="B4379" s="24"/>
      <c r="C4379" s="24"/>
      <c r="I4379" s="24"/>
      <c r="J4379" s="24"/>
    </row>
    <row r="4380" spans="1:10">
      <c r="A4380" s="24"/>
      <c r="B4380" s="24"/>
      <c r="C4380" s="24"/>
      <c r="I4380" s="24"/>
      <c r="J4380" s="24"/>
    </row>
    <row r="4381" spans="1:10">
      <c r="A4381" s="24"/>
      <c r="B4381" s="24"/>
      <c r="C4381" s="24"/>
      <c r="I4381" s="24"/>
      <c r="J4381" s="24"/>
    </row>
    <row r="4382" spans="1:10">
      <c r="A4382" s="24"/>
      <c r="B4382" s="24"/>
      <c r="C4382" s="24"/>
      <c r="I4382" s="24"/>
      <c r="J4382" s="24"/>
    </row>
    <row r="4383" spans="1:10">
      <c r="A4383" s="24"/>
      <c r="B4383" s="24"/>
      <c r="C4383" s="24"/>
      <c r="I4383" s="24"/>
      <c r="J4383" s="24"/>
    </row>
    <row r="4384" spans="1:10">
      <c r="A4384" s="24"/>
      <c r="B4384" s="24"/>
      <c r="C4384" s="24"/>
      <c r="I4384" s="24"/>
      <c r="J4384" s="24"/>
    </row>
    <row r="4385" spans="1:10">
      <c r="A4385" s="24"/>
      <c r="B4385" s="24"/>
      <c r="C4385" s="24"/>
      <c r="I4385" s="24"/>
      <c r="J4385" s="24"/>
    </row>
    <row r="4386" spans="1:10">
      <c r="A4386" s="24"/>
      <c r="B4386" s="24"/>
      <c r="C4386" s="24"/>
      <c r="I4386" s="24"/>
      <c r="J4386" s="24"/>
    </row>
    <row r="4387" spans="1:10">
      <c r="A4387" s="24"/>
      <c r="B4387" s="24"/>
      <c r="C4387" s="24"/>
      <c r="I4387" s="24"/>
      <c r="J4387" s="24"/>
    </row>
    <row r="4388" spans="1:10">
      <c r="A4388" s="24"/>
      <c r="B4388" s="24"/>
      <c r="C4388" s="24"/>
      <c r="I4388" s="24"/>
      <c r="J4388" s="24"/>
    </row>
    <row r="4389" spans="1:10">
      <c r="A4389" s="24"/>
      <c r="B4389" s="24"/>
      <c r="C4389" s="24"/>
      <c r="I4389" s="24"/>
      <c r="J4389" s="24"/>
    </row>
    <row r="4390" spans="1:10">
      <c r="A4390" s="24"/>
      <c r="B4390" s="24"/>
      <c r="C4390" s="24"/>
      <c r="I4390" s="24"/>
      <c r="J4390" s="24"/>
    </row>
    <row r="4391" spans="1:10">
      <c r="A4391" s="24"/>
      <c r="B4391" s="24"/>
      <c r="C4391" s="24"/>
      <c r="I4391" s="24"/>
      <c r="J4391" s="24"/>
    </row>
    <row r="4392" spans="1:10">
      <c r="A4392" s="24"/>
      <c r="B4392" s="24"/>
      <c r="C4392" s="24"/>
      <c r="I4392" s="24"/>
      <c r="J4392" s="24"/>
    </row>
    <row r="4393" spans="1:10">
      <c r="A4393" s="24"/>
      <c r="B4393" s="24"/>
      <c r="C4393" s="24"/>
      <c r="I4393" s="24"/>
      <c r="J4393" s="24"/>
    </row>
    <row r="4394" spans="1:10">
      <c r="A4394" s="24"/>
      <c r="B4394" s="24"/>
      <c r="C4394" s="24"/>
      <c r="I4394" s="24"/>
      <c r="J4394" s="24"/>
    </row>
    <row r="4395" spans="1:10">
      <c r="A4395" s="24"/>
      <c r="B4395" s="24"/>
      <c r="C4395" s="24"/>
      <c r="I4395" s="24"/>
      <c r="J4395" s="24"/>
    </row>
    <row r="4396" spans="1:10">
      <c r="A4396" s="24"/>
      <c r="B4396" s="24"/>
      <c r="C4396" s="24"/>
      <c r="I4396" s="24"/>
      <c r="J4396" s="24"/>
    </row>
    <row r="4397" spans="1:10">
      <c r="A4397" s="24"/>
      <c r="B4397" s="24"/>
      <c r="C4397" s="24"/>
      <c r="I4397" s="24"/>
      <c r="J4397" s="24"/>
    </row>
    <row r="4398" spans="1:10">
      <c r="A4398" s="24"/>
      <c r="B4398" s="24"/>
      <c r="C4398" s="24"/>
      <c r="I4398" s="24"/>
      <c r="J4398" s="24"/>
    </row>
    <row r="4399" spans="1:10">
      <c r="A4399" s="24"/>
      <c r="B4399" s="24"/>
      <c r="C4399" s="24"/>
      <c r="I4399" s="24"/>
      <c r="J4399" s="24"/>
    </row>
    <row r="4400" spans="1:10">
      <c r="A4400" s="24"/>
      <c r="B4400" s="24"/>
      <c r="C4400" s="24"/>
      <c r="I4400" s="24"/>
      <c r="J4400" s="24"/>
    </row>
    <row r="4401" spans="1:10">
      <c r="A4401" s="24"/>
      <c r="B4401" s="24"/>
      <c r="C4401" s="24"/>
      <c r="I4401" s="24"/>
      <c r="J4401" s="24"/>
    </row>
    <row r="4402" spans="1:10">
      <c r="A4402" s="24"/>
      <c r="B4402" s="24"/>
      <c r="C4402" s="24"/>
      <c r="I4402" s="24"/>
      <c r="J4402" s="24"/>
    </row>
    <row r="4403" spans="1:10">
      <c r="A4403" s="24"/>
      <c r="B4403" s="24"/>
      <c r="C4403" s="24"/>
      <c r="I4403" s="24"/>
      <c r="J4403" s="24"/>
    </row>
    <row r="4404" spans="1:10">
      <c r="A4404" s="24"/>
      <c r="B4404" s="24"/>
      <c r="C4404" s="24"/>
      <c r="I4404" s="24"/>
      <c r="J4404" s="24"/>
    </row>
    <row r="4405" spans="1:10">
      <c r="A4405" s="24"/>
      <c r="B4405" s="24"/>
      <c r="C4405" s="24"/>
      <c r="I4405" s="24"/>
      <c r="J4405" s="24"/>
    </row>
    <row r="4406" spans="1:10">
      <c r="A4406" s="24"/>
      <c r="B4406" s="24"/>
      <c r="C4406" s="24"/>
      <c r="I4406" s="24"/>
      <c r="J4406" s="24"/>
    </row>
    <row r="4407" spans="1:10">
      <c r="A4407" s="24"/>
      <c r="B4407" s="24"/>
      <c r="C4407" s="24"/>
      <c r="I4407" s="24"/>
      <c r="J4407" s="24"/>
    </row>
    <row r="4408" spans="1:10">
      <c r="A4408" s="24"/>
      <c r="B4408" s="24"/>
      <c r="C4408" s="24"/>
      <c r="I4408" s="24"/>
      <c r="J4408" s="24"/>
    </row>
    <row r="4409" spans="1:10">
      <c r="A4409" s="24"/>
      <c r="B4409" s="24"/>
      <c r="C4409" s="24"/>
      <c r="I4409" s="24"/>
      <c r="J4409" s="24"/>
    </row>
    <row r="4410" spans="1:10">
      <c r="A4410" s="24"/>
      <c r="B4410" s="24"/>
      <c r="C4410" s="24"/>
      <c r="I4410" s="24"/>
      <c r="J4410" s="24"/>
    </row>
    <row r="4411" spans="1:10">
      <c r="A4411" s="24"/>
      <c r="B4411" s="24"/>
      <c r="C4411" s="24"/>
      <c r="I4411" s="24"/>
      <c r="J4411" s="24"/>
    </row>
    <row r="4412" spans="1:10">
      <c r="A4412" s="24"/>
      <c r="B4412" s="24"/>
      <c r="C4412" s="24"/>
      <c r="I4412" s="24"/>
      <c r="J4412" s="24"/>
    </row>
    <row r="4413" spans="1:10">
      <c r="A4413" s="24"/>
      <c r="B4413" s="24"/>
      <c r="C4413" s="24"/>
      <c r="I4413" s="24"/>
      <c r="J4413" s="24"/>
    </row>
    <row r="4414" spans="1:10">
      <c r="A4414" s="24"/>
      <c r="B4414" s="24"/>
      <c r="C4414" s="24"/>
      <c r="I4414" s="24"/>
      <c r="J4414" s="24"/>
    </row>
    <row r="4415" spans="1:10">
      <c r="A4415" s="24"/>
      <c r="B4415" s="24"/>
      <c r="C4415" s="24"/>
      <c r="I4415" s="24"/>
      <c r="J4415" s="24"/>
    </row>
    <row r="4416" spans="1:10">
      <c r="A4416" s="24"/>
      <c r="B4416" s="24"/>
      <c r="C4416" s="24"/>
      <c r="I4416" s="24"/>
      <c r="J4416" s="24"/>
    </row>
    <row r="4417" spans="1:10">
      <c r="A4417" s="24"/>
      <c r="B4417" s="24"/>
      <c r="C4417" s="24"/>
      <c r="I4417" s="24"/>
      <c r="J4417" s="24"/>
    </row>
    <row r="4418" spans="1:10">
      <c r="A4418" s="24"/>
      <c r="B4418" s="24"/>
      <c r="C4418" s="24"/>
      <c r="I4418" s="24"/>
      <c r="J4418" s="24"/>
    </row>
    <row r="4419" spans="1:10">
      <c r="A4419" s="24"/>
      <c r="B4419" s="24"/>
      <c r="C4419" s="24"/>
      <c r="I4419" s="24"/>
      <c r="J4419" s="24"/>
    </row>
    <row r="4420" spans="1:10">
      <c r="A4420" s="24"/>
      <c r="B4420" s="24"/>
      <c r="C4420" s="24"/>
      <c r="I4420" s="24"/>
      <c r="J4420" s="24"/>
    </row>
    <row r="4421" spans="1:10">
      <c r="A4421" s="24"/>
      <c r="B4421" s="24"/>
      <c r="C4421" s="24"/>
      <c r="I4421" s="24"/>
      <c r="J4421" s="24"/>
    </row>
    <row r="4422" spans="1:10">
      <c r="A4422" s="24"/>
      <c r="B4422" s="24"/>
      <c r="C4422" s="24"/>
      <c r="I4422" s="24"/>
      <c r="J4422" s="24"/>
    </row>
    <row r="4423" spans="1:10">
      <c r="A4423" s="24"/>
      <c r="B4423" s="24"/>
      <c r="C4423" s="24"/>
      <c r="I4423" s="24"/>
      <c r="J4423" s="24"/>
    </row>
    <row r="4424" spans="1:10">
      <c r="A4424" s="24"/>
      <c r="B4424" s="24"/>
      <c r="C4424" s="24"/>
      <c r="I4424" s="24"/>
      <c r="J4424" s="24"/>
    </row>
    <row r="4425" spans="1:10">
      <c r="A4425" s="24"/>
      <c r="B4425" s="24"/>
      <c r="C4425" s="24"/>
      <c r="I4425" s="24"/>
      <c r="J4425" s="24"/>
    </row>
    <row r="4426" spans="1:10">
      <c r="A4426" s="24"/>
      <c r="B4426" s="24"/>
      <c r="C4426" s="24"/>
      <c r="I4426" s="24"/>
      <c r="J4426" s="24"/>
    </row>
    <row r="4427" spans="1:10">
      <c r="A4427" s="24"/>
      <c r="B4427" s="24"/>
      <c r="C4427" s="24"/>
      <c r="I4427" s="24"/>
      <c r="J4427" s="24"/>
    </row>
    <row r="4428" spans="1:10">
      <c r="A4428" s="24"/>
      <c r="B4428" s="24"/>
      <c r="C4428" s="24"/>
      <c r="I4428" s="24"/>
      <c r="J4428" s="24"/>
    </row>
    <row r="4429" spans="1:10">
      <c r="A4429" s="24"/>
      <c r="B4429" s="24"/>
      <c r="C4429" s="24"/>
      <c r="I4429" s="24"/>
      <c r="J4429" s="24"/>
    </row>
    <row r="4430" spans="1:10">
      <c r="A4430" s="24"/>
      <c r="B4430" s="24"/>
      <c r="C4430" s="24"/>
      <c r="I4430" s="24"/>
      <c r="J4430" s="24"/>
    </row>
    <row r="4431" spans="1:10">
      <c r="A4431" s="24"/>
      <c r="B4431" s="24"/>
      <c r="C4431" s="24"/>
      <c r="I4431" s="24"/>
      <c r="J4431" s="24"/>
    </row>
    <row r="4432" spans="1:10">
      <c r="A4432" s="24"/>
      <c r="B4432" s="24"/>
      <c r="C4432" s="24"/>
      <c r="I4432" s="24"/>
      <c r="J4432" s="24"/>
    </row>
    <row r="4433" spans="1:10">
      <c r="A4433" s="24"/>
      <c r="B4433" s="24"/>
      <c r="C4433" s="24"/>
      <c r="I4433" s="24"/>
      <c r="J4433" s="24"/>
    </row>
    <row r="4434" spans="1:10">
      <c r="A4434" s="24"/>
      <c r="B4434" s="24"/>
      <c r="C4434" s="24"/>
      <c r="I4434" s="24"/>
      <c r="J4434" s="24"/>
    </row>
    <row r="4435" spans="1:10">
      <c r="A4435" s="24"/>
      <c r="B4435" s="24"/>
      <c r="C4435" s="24"/>
      <c r="I4435" s="24"/>
      <c r="J4435" s="24"/>
    </row>
    <row r="4436" spans="1:10">
      <c r="A4436" s="24"/>
      <c r="B4436" s="24"/>
      <c r="C4436" s="24"/>
      <c r="I4436" s="24"/>
      <c r="J4436" s="24"/>
    </row>
    <row r="4437" spans="1:10">
      <c r="A4437" s="24"/>
      <c r="B4437" s="24"/>
      <c r="C4437" s="24"/>
      <c r="I4437" s="24"/>
      <c r="J4437" s="24"/>
    </row>
    <row r="4438" spans="1:10">
      <c r="A4438" s="24"/>
      <c r="B4438" s="24"/>
      <c r="C4438" s="24"/>
      <c r="I4438" s="24"/>
      <c r="J4438" s="24"/>
    </row>
    <row r="4439" spans="1:10">
      <c r="A4439" s="24"/>
      <c r="B4439" s="24"/>
      <c r="C4439" s="24"/>
      <c r="I4439" s="24"/>
      <c r="J4439" s="24"/>
    </row>
    <row r="4440" spans="1:10">
      <c r="A4440" s="24"/>
      <c r="B4440" s="24"/>
      <c r="C4440" s="24"/>
      <c r="I4440" s="24"/>
      <c r="J4440" s="24"/>
    </row>
    <row r="4441" spans="1:10">
      <c r="A4441" s="24"/>
      <c r="B4441" s="24"/>
      <c r="C4441" s="24"/>
      <c r="I4441" s="24"/>
      <c r="J4441" s="24"/>
    </row>
    <row r="4442" spans="1:10">
      <c r="A4442" s="24"/>
      <c r="B4442" s="24"/>
      <c r="C4442" s="24"/>
      <c r="I4442" s="24"/>
      <c r="J4442" s="24"/>
    </row>
    <row r="4443" spans="1:10">
      <c r="A4443" s="24"/>
      <c r="B4443" s="24"/>
      <c r="C4443" s="24"/>
      <c r="I4443" s="24"/>
      <c r="J4443" s="24"/>
    </row>
    <row r="4444" spans="1:10">
      <c r="A4444" s="24"/>
      <c r="B4444" s="24"/>
      <c r="C4444" s="24"/>
      <c r="I4444" s="24"/>
      <c r="J4444" s="24"/>
    </row>
    <row r="4445" spans="1:10">
      <c r="A4445" s="24"/>
      <c r="B4445" s="24"/>
      <c r="C4445" s="24"/>
      <c r="I4445" s="24"/>
      <c r="J4445" s="24"/>
    </row>
    <row r="4446" spans="1:10">
      <c r="A4446" s="24"/>
      <c r="B4446" s="24"/>
      <c r="C4446" s="24"/>
      <c r="I4446" s="24"/>
      <c r="J4446" s="24"/>
    </row>
    <row r="4447" spans="1:10">
      <c r="A4447" s="24"/>
      <c r="B4447" s="24"/>
      <c r="C4447" s="24"/>
      <c r="I4447" s="24"/>
      <c r="J4447" s="24"/>
    </row>
    <row r="4448" spans="1:10">
      <c r="A4448" s="24"/>
      <c r="B4448" s="24"/>
      <c r="C4448" s="24"/>
      <c r="I4448" s="24"/>
      <c r="J4448" s="24"/>
    </row>
    <row r="4449" spans="1:10">
      <c r="A4449" s="24"/>
      <c r="B4449" s="24"/>
      <c r="C4449" s="24"/>
      <c r="I4449" s="24"/>
      <c r="J4449" s="24"/>
    </row>
    <row r="4450" spans="1:10">
      <c r="A4450" s="24"/>
      <c r="B4450" s="24"/>
      <c r="C4450" s="24"/>
      <c r="I4450" s="24"/>
      <c r="J4450" s="24"/>
    </row>
    <row r="4451" spans="1:10">
      <c r="A4451" s="24"/>
      <c r="B4451" s="24"/>
      <c r="C4451" s="24"/>
      <c r="I4451" s="24"/>
      <c r="J4451" s="24"/>
    </row>
    <row r="4452" spans="1:10">
      <c r="A4452" s="24"/>
      <c r="B4452" s="24"/>
      <c r="C4452" s="24"/>
      <c r="I4452" s="24"/>
      <c r="J4452" s="24"/>
    </row>
    <row r="4453" spans="1:10">
      <c r="A4453" s="24"/>
      <c r="B4453" s="24"/>
      <c r="C4453" s="24"/>
      <c r="I4453" s="24"/>
      <c r="J4453" s="24"/>
    </row>
    <row r="4454" spans="1:10">
      <c r="A4454" s="24"/>
      <c r="B4454" s="24"/>
      <c r="C4454" s="24"/>
      <c r="I4454" s="24"/>
      <c r="J4454" s="24"/>
    </row>
    <row r="4455" spans="1:10">
      <c r="A4455" s="24"/>
      <c r="B4455" s="24"/>
      <c r="C4455" s="24"/>
      <c r="I4455" s="24"/>
      <c r="J4455" s="24"/>
    </row>
    <row r="4456" spans="1:10">
      <c r="A4456" s="24"/>
      <c r="B4456" s="24"/>
      <c r="C4456" s="24"/>
      <c r="I4456" s="24"/>
      <c r="J4456" s="24"/>
    </row>
    <row r="4457" spans="1:10">
      <c r="A4457" s="24"/>
      <c r="B4457" s="24"/>
      <c r="C4457" s="24"/>
      <c r="I4457" s="24"/>
      <c r="J4457" s="24"/>
    </row>
    <row r="4458" spans="1:10">
      <c r="A4458" s="24"/>
      <c r="B4458" s="24"/>
      <c r="C4458" s="24"/>
      <c r="I4458" s="24"/>
      <c r="J4458" s="24"/>
    </row>
    <row r="4459" spans="1:10">
      <c r="A4459" s="24"/>
      <c r="B4459" s="24"/>
      <c r="C4459" s="24"/>
      <c r="I4459" s="24"/>
      <c r="J4459" s="24"/>
    </row>
    <row r="4460" spans="1:10">
      <c r="A4460" s="24"/>
      <c r="B4460" s="24"/>
      <c r="C4460" s="24"/>
      <c r="I4460" s="24"/>
      <c r="J4460" s="24"/>
    </row>
    <row r="4461" spans="1:10">
      <c r="A4461" s="24"/>
      <c r="B4461" s="24"/>
      <c r="C4461" s="24"/>
      <c r="I4461" s="24"/>
      <c r="J4461" s="24"/>
    </row>
    <row r="4462" spans="1:10">
      <c r="A4462" s="24"/>
      <c r="B4462" s="24"/>
      <c r="C4462" s="24"/>
      <c r="I4462" s="24"/>
      <c r="J4462" s="24"/>
    </row>
    <row r="4463" spans="1:10">
      <c r="A4463" s="24"/>
      <c r="B4463" s="24"/>
      <c r="C4463" s="24"/>
      <c r="I4463" s="24"/>
      <c r="J4463" s="24"/>
    </row>
    <row r="4464" spans="1:10">
      <c r="A4464" s="24"/>
      <c r="B4464" s="24"/>
      <c r="C4464" s="24"/>
      <c r="I4464" s="24"/>
      <c r="J4464" s="24"/>
    </row>
    <row r="4465" spans="1:10">
      <c r="A4465" s="24"/>
      <c r="B4465" s="24"/>
      <c r="C4465" s="24"/>
      <c r="I4465" s="24"/>
      <c r="J4465" s="24"/>
    </row>
    <row r="4466" spans="1:10">
      <c r="A4466" s="24"/>
      <c r="B4466" s="24"/>
      <c r="C4466" s="24"/>
      <c r="I4466" s="24"/>
      <c r="J4466" s="24"/>
    </row>
    <row r="4467" spans="1:10">
      <c r="A4467" s="24"/>
      <c r="B4467" s="24"/>
      <c r="C4467" s="24"/>
      <c r="I4467" s="24"/>
      <c r="J4467" s="24"/>
    </row>
    <row r="4468" spans="1:10">
      <c r="A4468" s="24"/>
      <c r="B4468" s="24"/>
      <c r="C4468" s="24"/>
      <c r="I4468" s="24"/>
      <c r="J4468" s="24"/>
    </row>
    <row r="4469" spans="1:10">
      <c r="A4469" s="24"/>
      <c r="B4469" s="24"/>
      <c r="C4469" s="24"/>
      <c r="I4469" s="24"/>
      <c r="J4469" s="24"/>
    </row>
    <row r="4470" spans="1:10">
      <c r="A4470" s="24"/>
      <c r="B4470" s="24"/>
      <c r="C4470" s="24"/>
      <c r="I4470" s="24"/>
      <c r="J4470" s="24"/>
    </row>
    <row r="4471" spans="1:10">
      <c r="A4471" s="24"/>
      <c r="B4471" s="24"/>
      <c r="C4471" s="24"/>
      <c r="I4471" s="24"/>
      <c r="J4471" s="24"/>
    </row>
    <row r="4472" spans="1:10">
      <c r="A4472" s="24"/>
      <c r="B4472" s="24"/>
      <c r="C4472" s="24"/>
      <c r="I4472" s="24"/>
      <c r="J4472" s="24"/>
    </row>
    <row r="4473" spans="1:10">
      <c r="A4473" s="24"/>
      <c r="B4473" s="24"/>
      <c r="C4473" s="24"/>
      <c r="I4473" s="24"/>
      <c r="J4473" s="24"/>
    </row>
    <row r="4474" spans="1:10">
      <c r="A4474" s="24"/>
      <c r="B4474" s="24"/>
      <c r="C4474" s="24"/>
      <c r="I4474" s="24"/>
      <c r="J4474" s="24"/>
    </row>
    <row r="4475" spans="1:10">
      <c r="A4475" s="24"/>
      <c r="B4475" s="24"/>
      <c r="C4475" s="24"/>
      <c r="I4475" s="24"/>
      <c r="J4475" s="24"/>
    </row>
    <row r="4476" spans="1:10">
      <c r="A4476" s="24"/>
      <c r="B4476" s="24"/>
      <c r="C4476" s="24"/>
      <c r="I4476" s="24"/>
      <c r="J4476" s="24"/>
    </row>
    <row r="4477" spans="1:10">
      <c r="A4477" s="24"/>
      <c r="B4477" s="24"/>
      <c r="C4477" s="24"/>
      <c r="I4477" s="24"/>
      <c r="J4477" s="24"/>
    </row>
    <row r="4478" spans="1:10">
      <c r="A4478" s="24"/>
      <c r="B4478" s="24"/>
      <c r="C4478" s="24"/>
      <c r="I4478" s="24"/>
      <c r="J4478" s="24"/>
    </row>
    <row r="4479" spans="1:10">
      <c r="A4479" s="24"/>
      <c r="B4479" s="24"/>
      <c r="C4479" s="24"/>
      <c r="I4479" s="24"/>
      <c r="J4479" s="24"/>
    </row>
    <row r="4480" spans="1:10">
      <c r="A4480" s="24"/>
      <c r="B4480" s="24"/>
      <c r="C4480" s="24"/>
      <c r="I4480" s="24"/>
      <c r="J4480" s="24"/>
    </row>
    <row r="4481" spans="1:10">
      <c r="A4481" s="24"/>
      <c r="B4481" s="24"/>
      <c r="C4481" s="24"/>
      <c r="I4481" s="24"/>
      <c r="J4481" s="24"/>
    </row>
    <row r="4482" spans="1:10">
      <c r="A4482" s="24"/>
      <c r="B4482" s="24"/>
      <c r="C4482" s="24"/>
      <c r="I4482" s="24"/>
      <c r="J4482" s="24"/>
    </row>
    <row r="4483" spans="1:10">
      <c r="A4483" s="24"/>
      <c r="B4483" s="24"/>
      <c r="C4483" s="24"/>
      <c r="I4483" s="24"/>
      <c r="J4483" s="24"/>
    </row>
    <row r="4484" spans="1:10">
      <c r="A4484" s="24"/>
      <c r="B4484" s="24"/>
      <c r="C4484" s="24"/>
      <c r="I4484" s="24"/>
      <c r="J4484" s="24"/>
    </row>
    <row r="4485" spans="1:10">
      <c r="A4485" s="24"/>
      <c r="B4485" s="24"/>
      <c r="C4485" s="24"/>
      <c r="I4485" s="24"/>
      <c r="J4485" s="24"/>
    </row>
    <row r="4486" spans="1:10">
      <c r="A4486" s="24"/>
      <c r="B4486" s="24"/>
      <c r="C4486" s="24"/>
      <c r="I4486" s="24"/>
      <c r="J4486" s="24"/>
    </row>
    <row r="4487" spans="1:10">
      <c r="A4487" s="24"/>
      <c r="B4487" s="24"/>
      <c r="C4487" s="24"/>
      <c r="I4487" s="24"/>
      <c r="J4487" s="24"/>
    </row>
    <row r="4488" spans="1:10">
      <c r="A4488" s="24"/>
      <c r="B4488" s="24"/>
      <c r="C4488" s="24"/>
      <c r="I4488" s="24"/>
      <c r="J4488" s="24"/>
    </row>
    <row r="4489" spans="1:10">
      <c r="A4489" s="24"/>
      <c r="B4489" s="24"/>
      <c r="C4489" s="24"/>
      <c r="I4489" s="24"/>
      <c r="J4489" s="24"/>
    </row>
    <row r="4490" spans="1:10">
      <c r="A4490" s="24"/>
      <c r="B4490" s="24"/>
      <c r="C4490" s="24"/>
      <c r="I4490" s="24"/>
      <c r="J4490" s="24"/>
    </row>
    <row r="4491" spans="1:10">
      <c r="A4491" s="24"/>
      <c r="B4491" s="24"/>
      <c r="C4491" s="24"/>
      <c r="I4491" s="24"/>
      <c r="J4491" s="24"/>
    </row>
    <row r="4492" spans="1:10">
      <c r="A4492" s="24"/>
      <c r="B4492" s="24"/>
      <c r="C4492" s="24"/>
      <c r="I4492" s="24"/>
      <c r="J4492" s="24"/>
    </row>
    <row r="4493" spans="1:10">
      <c r="A4493" s="24"/>
      <c r="B4493" s="24"/>
      <c r="C4493" s="24"/>
      <c r="I4493" s="24"/>
      <c r="J4493" s="24"/>
    </row>
    <row r="4494" spans="1:10">
      <c r="A4494" s="24"/>
      <c r="B4494" s="24"/>
      <c r="C4494" s="24"/>
      <c r="I4494" s="24"/>
      <c r="J4494" s="24"/>
    </row>
    <row r="4495" spans="1:10">
      <c r="A4495" s="24"/>
      <c r="B4495" s="24"/>
      <c r="C4495" s="24"/>
      <c r="I4495" s="24"/>
      <c r="J4495" s="24"/>
    </row>
    <row r="4496" spans="1:10">
      <c r="A4496" s="24"/>
      <c r="B4496" s="24"/>
      <c r="C4496" s="24"/>
      <c r="I4496" s="24"/>
      <c r="J4496" s="24"/>
    </row>
    <row r="4497" spans="1:10">
      <c r="A4497" s="24"/>
      <c r="B4497" s="24"/>
      <c r="C4497" s="24"/>
      <c r="I4497" s="24"/>
      <c r="J4497" s="24"/>
    </row>
    <row r="4498" spans="1:10">
      <c r="A4498" s="24"/>
      <c r="B4498" s="24"/>
      <c r="C4498" s="24"/>
      <c r="I4498" s="24"/>
      <c r="J4498" s="24"/>
    </row>
    <row r="4499" spans="1:10">
      <c r="A4499" s="24"/>
      <c r="B4499" s="24"/>
      <c r="C4499" s="24"/>
      <c r="I4499" s="24"/>
      <c r="J4499" s="24"/>
    </row>
    <row r="4500" spans="1:10">
      <c r="A4500" s="24"/>
      <c r="B4500" s="24"/>
      <c r="C4500" s="24"/>
      <c r="I4500" s="24"/>
      <c r="J4500" s="24"/>
    </row>
    <row r="4501" spans="1:10">
      <c r="A4501" s="24"/>
      <c r="B4501" s="24"/>
      <c r="C4501" s="24"/>
      <c r="I4501" s="24"/>
      <c r="J4501" s="24"/>
    </row>
    <row r="4502" spans="1:10">
      <c r="A4502" s="24"/>
      <c r="B4502" s="24"/>
      <c r="C4502" s="24"/>
      <c r="I4502" s="24"/>
      <c r="J4502" s="24"/>
    </row>
    <row r="4503" spans="1:10">
      <c r="A4503" s="24"/>
      <c r="B4503" s="24"/>
      <c r="C4503" s="24"/>
      <c r="I4503" s="24"/>
      <c r="J4503" s="24"/>
    </row>
    <row r="4504" spans="1:10">
      <c r="A4504" s="24"/>
      <c r="B4504" s="24"/>
      <c r="C4504" s="24"/>
      <c r="I4504" s="24"/>
      <c r="J4504" s="24"/>
    </row>
    <row r="4505" spans="1:10">
      <c r="A4505" s="24"/>
      <c r="B4505" s="24"/>
      <c r="C4505" s="24"/>
      <c r="I4505" s="24"/>
      <c r="J4505" s="24"/>
    </row>
    <row r="4506" spans="1:10">
      <c r="A4506" s="24"/>
      <c r="B4506" s="24"/>
      <c r="C4506" s="24"/>
      <c r="I4506" s="24"/>
      <c r="J4506" s="24"/>
    </row>
    <row r="4507" spans="1:10">
      <c r="A4507" s="24"/>
      <c r="B4507" s="24"/>
      <c r="C4507" s="24"/>
      <c r="I4507" s="24"/>
      <c r="J4507" s="24"/>
    </row>
    <row r="4508" spans="1:10">
      <c r="A4508" s="24"/>
      <c r="B4508" s="24"/>
      <c r="C4508" s="24"/>
      <c r="I4508" s="24"/>
      <c r="J4508" s="24"/>
    </row>
    <row r="4509" spans="1:10">
      <c r="A4509" s="24"/>
      <c r="B4509" s="24"/>
      <c r="C4509" s="24"/>
      <c r="I4509" s="24"/>
      <c r="J4509" s="24"/>
    </row>
    <row r="4510" spans="1:10">
      <c r="A4510" s="24"/>
      <c r="B4510" s="24"/>
      <c r="C4510" s="24"/>
      <c r="I4510" s="24"/>
      <c r="J4510" s="24"/>
    </row>
    <row r="4511" spans="1:10">
      <c r="A4511" s="24"/>
      <c r="B4511" s="24"/>
      <c r="C4511" s="24"/>
      <c r="I4511" s="24"/>
      <c r="J4511" s="24"/>
    </row>
    <row r="4512" spans="1:10">
      <c r="A4512" s="24"/>
      <c r="B4512" s="24"/>
      <c r="C4512" s="24"/>
      <c r="I4512" s="24"/>
      <c r="J4512" s="24"/>
    </row>
    <row r="4513" spans="1:10">
      <c r="A4513" s="24"/>
      <c r="B4513" s="24"/>
      <c r="C4513" s="24"/>
      <c r="I4513" s="24"/>
      <c r="J4513" s="24"/>
    </row>
    <row r="4514" spans="1:10">
      <c r="A4514" s="24"/>
      <c r="B4514" s="24"/>
      <c r="C4514" s="24"/>
      <c r="I4514" s="24"/>
      <c r="J4514" s="24"/>
    </row>
    <row r="4515" spans="1:10">
      <c r="A4515" s="24"/>
      <c r="B4515" s="24"/>
      <c r="C4515" s="24"/>
      <c r="I4515" s="24"/>
      <c r="J4515" s="24"/>
    </row>
    <row r="4516" spans="1:10">
      <c r="A4516" s="24"/>
      <c r="B4516" s="24"/>
      <c r="C4516" s="24"/>
      <c r="I4516" s="24"/>
      <c r="J4516" s="24"/>
    </row>
    <row r="4517" spans="1:10">
      <c r="A4517" s="24"/>
      <c r="B4517" s="24"/>
      <c r="C4517" s="24"/>
      <c r="I4517" s="24"/>
      <c r="J4517" s="24"/>
    </row>
    <row r="4518" spans="1:10">
      <c r="A4518" s="24"/>
      <c r="B4518" s="24"/>
      <c r="C4518" s="24"/>
      <c r="I4518" s="24"/>
      <c r="J4518" s="24"/>
    </row>
    <row r="4519" spans="1:10">
      <c r="A4519" s="24"/>
      <c r="B4519" s="24"/>
      <c r="C4519" s="24"/>
      <c r="I4519" s="24"/>
      <c r="J4519" s="24"/>
    </row>
    <row r="4520" spans="1:10">
      <c r="A4520" s="24"/>
      <c r="B4520" s="24"/>
      <c r="C4520" s="24"/>
      <c r="I4520" s="24"/>
      <c r="J4520" s="24"/>
    </row>
    <row r="4521" spans="1:10">
      <c r="A4521" s="24"/>
      <c r="B4521" s="24"/>
      <c r="C4521" s="24"/>
      <c r="I4521" s="24"/>
      <c r="J4521" s="24"/>
    </row>
    <row r="4522" spans="1:10">
      <c r="A4522" s="24"/>
      <c r="B4522" s="24"/>
      <c r="C4522" s="24"/>
      <c r="I4522" s="24"/>
      <c r="J4522" s="24"/>
    </row>
    <row r="4523" spans="1:10">
      <c r="A4523" s="24"/>
      <c r="B4523" s="24"/>
      <c r="C4523" s="24"/>
      <c r="I4523" s="24"/>
      <c r="J4523" s="24"/>
    </row>
    <row r="4524" spans="1:10">
      <c r="A4524" s="24"/>
      <c r="B4524" s="24"/>
      <c r="C4524" s="24"/>
      <c r="I4524" s="24"/>
      <c r="J4524" s="24"/>
    </row>
    <row r="4525" spans="1:10">
      <c r="A4525" s="24"/>
      <c r="B4525" s="24"/>
      <c r="C4525" s="24"/>
      <c r="I4525" s="24"/>
      <c r="J4525" s="24"/>
    </row>
    <row r="4526" spans="1:10">
      <c r="A4526" s="24"/>
      <c r="B4526" s="24"/>
      <c r="C4526" s="24"/>
      <c r="I4526" s="24"/>
      <c r="J4526" s="24"/>
    </row>
    <row r="4527" spans="1:10">
      <c r="A4527" s="24"/>
      <c r="B4527" s="24"/>
      <c r="C4527" s="24"/>
      <c r="I4527" s="24"/>
      <c r="J4527" s="24"/>
    </row>
    <row r="4528" spans="1:10">
      <c r="A4528" s="24"/>
      <c r="B4528" s="24"/>
      <c r="C4528" s="24"/>
      <c r="I4528" s="24"/>
      <c r="J4528" s="24"/>
    </row>
    <row r="4529" spans="1:10">
      <c r="A4529" s="24"/>
      <c r="B4529" s="24"/>
      <c r="C4529" s="24"/>
      <c r="I4529" s="24"/>
      <c r="J4529" s="24"/>
    </row>
    <row r="4530" spans="1:10">
      <c r="A4530" s="24"/>
      <c r="B4530" s="24"/>
      <c r="C4530" s="24"/>
      <c r="I4530" s="24"/>
      <c r="J4530" s="24"/>
    </row>
    <row r="4531" spans="1:10">
      <c r="A4531" s="24"/>
      <c r="B4531" s="24"/>
      <c r="C4531" s="24"/>
      <c r="I4531" s="24"/>
      <c r="J4531" s="24"/>
    </row>
    <row r="4532" spans="1:10">
      <c r="A4532" s="24"/>
      <c r="B4532" s="24"/>
      <c r="C4532" s="24"/>
      <c r="I4532" s="24"/>
      <c r="J4532" s="24"/>
    </row>
    <row r="4533" spans="1:10">
      <c r="A4533" s="24"/>
      <c r="B4533" s="24"/>
      <c r="C4533" s="24"/>
      <c r="I4533" s="24"/>
      <c r="J4533" s="24"/>
    </row>
    <row r="4534" spans="1:10">
      <c r="A4534" s="24"/>
      <c r="B4534" s="24"/>
      <c r="C4534" s="24"/>
      <c r="I4534" s="24"/>
      <c r="J4534" s="24"/>
    </row>
    <row r="4535" spans="1:10">
      <c r="A4535" s="24"/>
      <c r="B4535" s="24"/>
      <c r="C4535" s="24"/>
      <c r="I4535" s="24"/>
      <c r="J4535" s="24"/>
    </row>
    <row r="4536" spans="1:10">
      <c r="A4536" s="24"/>
      <c r="B4536" s="24"/>
      <c r="C4536" s="24"/>
      <c r="I4536" s="24"/>
      <c r="J4536" s="24"/>
    </row>
    <row r="4537" spans="1:10">
      <c r="A4537" s="24"/>
      <c r="B4537" s="24"/>
      <c r="C4537" s="24"/>
      <c r="I4537" s="24"/>
      <c r="J4537" s="24"/>
    </row>
    <row r="4538" spans="1:10">
      <c r="A4538" s="24"/>
      <c r="B4538" s="24"/>
      <c r="C4538" s="24"/>
      <c r="I4538" s="24"/>
      <c r="J4538" s="24"/>
    </row>
    <row r="4539" spans="1:10">
      <c r="A4539" s="24"/>
      <c r="B4539" s="24"/>
      <c r="C4539" s="24"/>
      <c r="I4539" s="24"/>
      <c r="J4539" s="24"/>
    </row>
    <row r="4540" spans="1:10">
      <c r="A4540" s="24"/>
      <c r="B4540" s="24"/>
      <c r="C4540" s="24"/>
      <c r="I4540" s="24"/>
      <c r="J4540" s="24"/>
    </row>
    <row r="4541" spans="1:10">
      <c r="A4541" s="24"/>
      <c r="B4541" s="24"/>
      <c r="C4541" s="24"/>
      <c r="I4541" s="24"/>
      <c r="J4541" s="24"/>
    </row>
    <row r="4542" spans="1:10">
      <c r="A4542" s="24"/>
      <c r="B4542" s="24"/>
      <c r="C4542" s="24"/>
      <c r="I4542" s="24"/>
      <c r="J4542" s="24"/>
    </row>
    <row r="4543" spans="1:10">
      <c r="A4543" s="24"/>
      <c r="B4543" s="24"/>
      <c r="C4543" s="24"/>
      <c r="I4543" s="24"/>
      <c r="J4543" s="24"/>
    </row>
    <row r="4544" spans="1:10">
      <c r="A4544" s="24"/>
      <c r="B4544" s="24"/>
      <c r="C4544" s="24"/>
      <c r="I4544" s="24"/>
      <c r="J4544" s="24"/>
    </row>
    <row r="4545" spans="1:10">
      <c r="A4545" s="24"/>
      <c r="B4545" s="24"/>
      <c r="C4545" s="24"/>
      <c r="I4545" s="24"/>
      <c r="J4545" s="24"/>
    </row>
    <row r="4546" spans="1:10">
      <c r="A4546" s="24"/>
      <c r="B4546" s="24"/>
      <c r="C4546" s="24"/>
      <c r="I4546" s="24"/>
      <c r="J4546" s="24"/>
    </row>
    <row r="4547" spans="1:10">
      <c r="A4547" s="24"/>
      <c r="B4547" s="24"/>
      <c r="C4547" s="24"/>
      <c r="I4547" s="24"/>
      <c r="J4547" s="24"/>
    </row>
    <row r="4548" spans="1:10">
      <c r="A4548" s="24"/>
      <c r="B4548" s="24"/>
      <c r="C4548" s="24"/>
      <c r="I4548" s="24"/>
      <c r="J4548" s="24"/>
    </row>
    <row r="4549" spans="1:10">
      <c r="A4549" s="24"/>
      <c r="B4549" s="24"/>
      <c r="C4549" s="24"/>
      <c r="I4549" s="24"/>
      <c r="J4549" s="24"/>
    </row>
    <row r="4550" spans="1:10">
      <c r="A4550" s="24"/>
      <c r="B4550" s="24"/>
      <c r="C4550" s="24"/>
      <c r="I4550" s="24"/>
      <c r="J4550" s="24"/>
    </row>
    <row r="4551" spans="1:10">
      <c r="A4551" s="24"/>
      <c r="B4551" s="24"/>
      <c r="C4551" s="24"/>
      <c r="I4551" s="24"/>
      <c r="J4551" s="24"/>
    </row>
    <row r="4552" spans="1:10">
      <c r="A4552" s="24"/>
      <c r="B4552" s="24"/>
      <c r="C4552" s="24"/>
      <c r="I4552" s="24"/>
      <c r="J4552" s="24"/>
    </row>
    <row r="4553" spans="1:10">
      <c r="A4553" s="24"/>
      <c r="B4553" s="24"/>
      <c r="C4553" s="24"/>
      <c r="I4553" s="24"/>
      <c r="J4553" s="24"/>
    </row>
    <row r="4554" spans="1:10">
      <c r="A4554" s="24"/>
      <c r="B4554" s="24"/>
      <c r="C4554" s="24"/>
      <c r="I4554" s="24"/>
      <c r="J4554" s="24"/>
    </row>
    <row r="4555" spans="1:10">
      <c r="A4555" s="24"/>
      <c r="B4555" s="24"/>
      <c r="C4555" s="24"/>
      <c r="I4555" s="24"/>
      <c r="J4555" s="24"/>
    </row>
    <row r="4556" spans="1:10">
      <c r="A4556" s="24"/>
      <c r="B4556" s="24"/>
      <c r="C4556" s="24"/>
      <c r="I4556" s="24"/>
      <c r="J4556" s="24"/>
    </row>
    <row r="4557" spans="1:10">
      <c r="A4557" s="24"/>
      <c r="B4557" s="24"/>
      <c r="C4557" s="24"/>
      <c r="I4557" s="24"/>
      <c r="J4557" s="24"/>
    </row>
    <row r="4558" spans="1:10">
      <c r="A4558" s="24"/>
      <c r="B4558" s="24"/>
      <c r="C4558" s="24"/>
      <c r="I4558" s="24"/>
      <c r="J4558" s="24"/>
    </row>
    <row r="4559" spans="1:10">
      <c r="A4559" s="24"/>
      <c r="B4559" s="24"/>
      <c r="C4559" s="24"/>
      <c r="I4559" s="24"/>
      <c r="J4559" s="24"/>
    </row>
    <row r="4560" spans="1:10">
      <c r="A4560" s="24"/>
      <c r="B4560" s="24"/>
      <c r="C4560" s="24"/>
      <c r="I4560" s="24"/>
      <c r="J4560" s="24"/>
    </row>
    <row r="4561" spans="1:10">
      <c r="A4561" s="24"/>
      <c r="B4561" s="24"/>
      <c r="C4561" s="24"/>
      <c r="I4561" s="24"/>
      <c r="J4561" s="24"/>
    </row>
    <row r="4562" spans="1:10">
      <c r="A4562" s="24"/>
      <c r="B4562" s="24"/>
      <c r="C4562" s="24"/>
      <c r="I4562" s="24"/>
      <c r="J4562" s="24"/>
    </row>
    <row r="4563" spans="1:10">
      <c r="A4563" s="24"/>
      <c r="B4563" s="24"/>
      <c r="C4563" s="24"/>
      <c r="I4563" s="24"/>
      <c r="J4563" s="24"/>
    </row>
    <row r="4564" spans="1:10">
      <c r="A4564" s="24"/>
      <c r="B4564" s="24"/>
      <c r="C4564" s="24"/>
      <c r="I4564" s="24"/>
      <c r="J4564" s="24"/>
    </row>
    <row r="4565" spans="1:10">
      <c r="A4565" s="24"/>
      <c r="B4565" s="24"/>
      <c r="C4565" s="24"/>
      <c r="I4565" s="24"/>
      <c r="J4565" s="24"/>
    </row>
    <row r="4566" spans="1:10">
      <c r="A4566" s="24"/>
      <c r="B4566" s="24"/>
      <c r="C4566" s="24"/>
      <c r="I4566" s="24"/>
      <c r="J4566" s="24"/>
    </row>
    <row r="4567" spans="1:10">
      <c r="A4567" s="24"/>
      <c r="B4567" s="24"/>
      <c r="C4567" s="24"/>
      <c r="I4567" s="24"/>
      <c r="J4567" s="24"/>
    </row>
    <row r="4568" spans="1:10">
      <c r="A4568" s="24"/>
      <c r="B4568" s="24"/>
      <c r="C4568" s="24"/>
      <c r="I4568" s="24"/>
      <c r="J4568" s="24"/>
    </row>
    <row r="4569" spans="1:10">
      <c r="A4569" s="24"/>
      <c r="B4569" s="24"/>
      <c r="C4569" s="24"/>
      <c r="I4569" s="24"/>
      <c r="J4569" s="24"/>
    </row>
    <row r="4570" spans="1:10">
      <c r="A4570" s="24"/>
      <c r="B4570" s="24"/>
      <c r="C4570" s="24"/>
      <c r="I4570" s="24"/>
      <c r="J4570" s="24"/>
    </row>
    <row r="4571" spans="1:10">
      <c r="A4571" s="24"/>
      <c r="B4571" s="24"/>
      <c r="C4571" s="24"/>
      <c r="I4571" s="24"/>
      <c r="J4571" s="24"/>
    </row>
    <row r="4572" spans="1:10">
      <c r="A4572" s="24"/>
      <c r="B4572" s="24"/>
      <c r="C4572" s="24"/>
      <c r="I4572" s="24"/>
      <c r="J4572" s="24"/>
    </row>
    <row r="4573" spans="1:10">
      <c r="A4573" s="24"/>
      <c r="B4573" s="24"/>
      <c r="C4573" s="24"/>
      <c r="I4573" s="24"/>
      <c r="J4573" s="24"/>
    </row>
    <row r="4574" spans="1:10">
      <c r="A4574" s="24"/>
      <c r="B4574" s="24"/>
      <c r="C4574" s="24"/>
      <c r="I4574" s="24"/>
      <c r="J4574" s="24"/>
    </row>
    <row r="4575" spans="1:10">
      <c r="A4575" s="24"/>
      <c r="B4575" s="24"/>
      <c r="C4575" s="24"/>
      <c r="I4575" s="24"/>
      <c r="J4575" s="24"/>
    </row>
    <row r="4576" spans="1:10">
      <c r="A4576" s="24"/>
      <c r="B4576" s="24"/>
      <c r="C4576" s="24"/>
      <c r="I4576" s="24"/>
      <c r="J4576" s="24"/>
    </row>
    <row r="4577" spans="1:10">
      <c r="A4577" s="24"/>
      <c r="B4577" s="24"/>
      <c r="C4577" s="24"/>
      <c r="I4577" s="24"/>
      <c r="J4577" s="24"/>
    </row>
    <row r="4578" spans="1:10">
      <c r="A4578" s="24"/>
      <c r="B4578" s="24"/>
      <c r="C4578" s="24"/>
      <c r="I4578" s="24"/>
      <c r="J4578" s="24"/>
    </row>
    <row r="4579" spans="1:10">
      <c r="A4579" s="24"/>
      <c r="B4579" s="24"/>
      <c r="C4579" s="24"/>
      <c r="I4579" s="24"/>
      <c r="J4579" s="24"/>
    </row>
    <row r="4580" spans="1:10">
      <c r="A4580" s="24"/>
      <c r="B4580" s="24"/>
      <c r="C4580" s="24"/>
      <c r="I4580" s="24"/>
      <c r="J4580" s="24"/>
    </row>
    <row r="4581" spans="1:10">
      <c r="A4581" s="24"/>
      <c r="B4581" s="24"/>
      <c r="C4581" s="24"/>
      <c r="I4581" s="24"/>
      <c r="J4581" s="24"/>
    </row>
    <row r="4582" spans="1:10">
      <c r="A4582" s="24"/>
      <c r="B4582" s="24"/>
      <c r="C4582" s="24"/>
      <c r="I4582" s="24"/>
      <c r="J4582" s="24"/>
    </row>
    <row r="4583" spans="1:10">
      <c r="A4583" s="24"/>
      <c r="B4583" s="24"/>
      <c r="C4583" s="24"/>
      <c r="I4583" s="24"/>
      <c r="J4583" s="24"/>
    </row>
    <row r="4584" spans="1:10">
      <c r="A4584" s="24"/>
      <c r="B4584" s="24"/>
      <c r="C4584" s="24"/>
      <c r="I4584" s="24"/>
      <c r="J4584" s="24"/>
    </row>
    <row r="4585" spans="1:10">
      <c r="A4585" s="24"/>
      <c r="B4585" s="24"/>
      <c r="C4585" s="24"/>
      <c r="I4585" s="24"/>
      <c r="J4585" s="24"/>
    </row>
    <row r="4586" spans="1:10">
      <c r="A4586" s="24"/>
      <c r="B4586" s="24"/>
      <c r="C4586" s="24"/>
      <c r="I4586" s="24"/>
      <c r="J4586" s="24"/>
    </row>
    <row r="4587" spans="1:10">
      <c r="A4587" s="24"/>
      <c r="B4587" s="24"/>
      <c r="C4587" s="24"/>
      <c r="I4587" s="24"/>
      <c r="J4587" s="24"/>
    </row>
    <row r="4588" spans="1:10">
      <c r="A4588" s="24"/>
      <c r="B4588" s="24"/>
      <c r="C4588" s="24"/>
      <c r="I4588" s="24"/>
      <c r="J4588" s="24"/>
    </row>
    <row r="4589" spans="1:10">
      <c r="A4589" s="24"/>
      <c r="B4589" s="24"/>
      <c r="C4589" s="24"/>
      <c r="I4589" s="24"/>
      <c r="J4589" s="24"/>
    </row>
    <row r="4590" spans="1:10">
      <c r="A4590" s="24"/>
      <c r="B4590" s="24"/>
      <c r="C4590" s="24"/>
      <c r="I4590" s="24"/>
      <c r="J4590" s="24"/>
    </row>
    <row r="4591" spans="1:10">
      <c r="A4591" s="24"/>
      <c r="B4591" s="24"/>
      <c r="C4591" s="24"/>
      <c r="I4591" s="24"/>
      <c r="J4591" s="24"/>
    </row>
    <row r="4592" spans="1:10">
      <c r="A4592" s="24"/>
      <c r="B4592" s="24"/>
      <c r="C4592" s="24"/>
      <c r="I4592" s="24"/>
      <c r="J4592" s="24"/>
    </row>
    <row r="4593" spans="1:10">
      <c r="A4593" s="24"/>
      <c r="B4593" s="24"/>
      <c r="C4593" s="24"/>
      <c r="I4593" s="24"/>
      <c r="J4593" s="24"/>
    </row>
    <row r="4594" spans="1:10">
      <c r="A4594" s="24"/>
      <c r="B4594" s="24"/>
      <c r="C4594" s="24"/>
      <c r="I4594" s="24"/>
      <c r="J4594" s="24"/>
    </row>
    <row r="4595" spans="1:10">
      <c r="A4595" s="24"/>
      <c r="B4595" s="24"/>
      <c r="C4595" s="24"/>
      <c r="I4595" s="24"/>
      <c r="J4595" s="24"/>
    </row>
    <row r="4596" spans="1:10">
      <c r="A4596" s="24"/>
      <c r="B4596" s="24"/>
      <c r="C4596" s="24"/>
      <c r="I4596" s="24"/>
      <c r="J4596" s="24"/>
    </row>
    <row r="4597" spans="1:10">
      <c r="A4597" s="24"/>
      <c r="B4597" s="24"/>
      <c r="C4597" s="24"/>
      <c r="I4597" s="24"/>
      <c r="J4597" s="24"/>
    </row>
    <row r="4598" spans="1:10">
      <c r="A4598" s="24"/>
      <c r="B4598" s="24"/>
      <c r="C4598" s="24"/>
      <c r="I4598" s="24"/>
      <c r="J4598" s="24"/>
    </row>
    <row r="4599" spans="1:10">
      <c r="A4599" s="24"/>
      <c r="B4599" s="24"/>
      <c r="C4599" s="24"/>
      <c r="I4599" s="24"/>
      <c r="J4599" s="24"/>
    </row>
    <row r="4600" spans="1:10">
      <c r="A4600" s="24"/>
      <c r="B4600" s="24"/>
      <c r="C4600" s="24"/>
      <c r="I4600" s="24"/>
      <c r="J4600" s="24"/>
    </row>
    <row r="4601" spans="1:10">
      <c r="A4601" s="24"/>
      <c r="B4601" s="24"/>
      <c r="C4601" s="24"/>
      <c r="I4601" s="24"/>
      <c r="J4601" s="24"/>
    </row>
    <row r="4602" spans="1:10">
      <c r="A4602" s="24"/>
      <c r="B4602" s="24"/>
      <c r="C4602" s="24"/>
      <c r="I4602" s="24"/>
      <c r="J4602" s="24"/>
    </row>
    <row r="4603" spans="1:10">
      <c r="A4603" s="24"/>
      <c r="B4603" s="24"/>
      <c r="C4603" s="24"/>
      <c r="I4603" s="24"/>
      <c r="J4603" s="24"/>
    </row>
    <row r="4604" spans="1:10">
      <c r="A4604" s="24"/>
      <c r="B4604" s="24"/>
      <c r="C4604" s="24"/>
      <c r="I4604" s="24"/>
      <c r="J4604" s="24"/>
    </row>
    <row r="4605" spans="1:10">
      <c r="A4605" s="24"/>
      <c r="B4605" s="24"/>
      <c r="C4605" s="24"/>
      <c r="I4605" s="24"/>
      <c r="J4605" s="24"/>
    </row>
    <row r="4606" spans="1:10">
      <c r="A4606" s="24"/>
      <c r="B4606" s="24"/>
      <c r="C4606" s="24"/>
      <c r="I4606" s="24"/>
      <c r="J4606" s="24"/>
    </row>
    <row r="4607" spans="1:10">
      <c r="A4607" s="24"/>
      <c r="B4607" s="24"/>
      <c r="C4607" s="24"/>
      <c r="I4607" s="24"/>
      <c r="J4607" s="24"/>
    </row>
    <row r="4608" spans="1:10">
      <c r="A4608" s="24"/>
      <c r="B4608" s="24"/>
      <c r="C4608" s="24"/>
      <c r="I4608" s="24"/>
      <c r="J4608" s="24"/>
    </row>
    <row r="4609" spans="1:10">
      <c r="A4609" s="24"/>
      <c r="B4609" s="24"/>
      <c r="C4609" s="24"/>
      <c r="I4609" s="24"/>
      <c r="J4609" s="24"/>
    </row>
    <row r="4610" spans="1:10">
      <c r="A4610" s="24"/>
      <c r="B4610" s="24"/>
      <c r="C4610" s="24"/>
      <c r="I4610" s="24"/>
      <c r="J4610" s="24"/>
    </row>
    <row r="4611" spans="1:10">
      <c r="A4611" s="24"/>
      <c r="B4611" s="24"/>
      <c r="C4611" s="24"/>
      <c r="I4611" s="24"/>
      <c r="J4611" s="24"/>
    </row>
    <row r="4612" spans="1:10">
      <c r="A4612" s="24"/>
      <c r="B4612" s="24"/>
      <c r="C4612" s="24"/>
      <c r="I4612" s="24"/>
      <c r="J4612" s="24"/>
    </row>
    <row r="4613" spans="1:10">
      <c r="A4613" s="24"/>
      <c r="B4613" s="24"/>
      <c r="C4613" s="24"/>
      <c r="I4613" s="24"/>
      <c r="J4613" s="24"/>
    </row>
    <row r="4614" spans="1:10">
      <c r="A4614" s="24"/>
      <c r="B4614" s="24"/>
      <c r="C4614" s="24"/>
      <c r="I4614" s="24"/>
      <c r="J4614" s="24"/>
    </row>
    <row r="4615" spans="1:10">
      <c r="A4615" s="24"/>
      <c r="B4615" s="24"/>
      <c r="C4615" s="24"/>
      <c r="I4615" s="24"/>
      <c r="J4615" s="24"/>
    </row>
    <row r="4616" spans="1:10">
      <c r="A4616" s="24"/>
      <c r="B4616" s="24"/>
      <c r="C4616" s="24"/>
      <c r="I4616" s="24"/>
      <c r="J4616" s="24"/>
    </row>
    <row r="4617" spans="1:10">
      <c r="A4617" s="24"/>
      <c r="B4617" s="24"/>
      <c r="C4617" s="24"/>
      <c r="I4617" s="24"/>
      <c r="J4617" s="24"/>
    </row>
    <row r="4618" spans="1:10">
      <c r="A4618" s="24"/>
      <c r="B4618" s="24"/>
      <c r="C4618" s="24"/>
      <c r="I4618" s="24"/>
      <c r="J4618" s="24"/>
    </row>
    <row r="4619" spans="1:10">
      <c r="A4619" s="24"/>
      <c r="B4619" s="24"/>
      <c r="C4619" s="24"/>
      <c r="I4619" s="24"/>
      <c r="J4619" s="24"/>
    </row>
    <row r="4620" spans="1:10">
      <c r="A4620" s="24"/>
      <c r="B4620" s="24"/>
      <c r="C4620" s="24"/>
      <c r="I4620" s="24"/>
      <c r="J4620" s="24"/>
    </row>
    <row r="4621" spans="1:10">
      <c r="A4621" s="24"/>
      <c r="B4621" s="24"/>
      <c r="C4621" s="24"/>
      <c r="I4621" s="24"/>
      <c r="J4621" s="24"/>
    </row>
    <row r="4622" spans="1:10">
      <c r="A4622" s="24"/>
      <c r="B4622" s="24"/>
      <c r="C4622" s="24"/>
      <c r="I4622" s="24"/>
      <c r="J4622" s="24"/>
    </row>
    <row r="4623" spans="1:10">
      <c r="A4623" s="24"/>
      <c r="B4623" s="24"/>
      <c r="C4623" s="24"/>
      <c r="I4623" s="24"/>
      <c r="J4623" s="24"/>
    </row>
    <row r="4624" spans="1:10">
      <c r="A4624" s="24"/>
      <c r="B4624" s="24"/>
      <c r="C4624" s="24"/>
      <c r="I4624" s="24"/>
      <c r="J4624" s="24"/>
    </row>
    <row r="4625" spans="1:10">
      <c r="A4625" s="24"/>
      <c r="B4625" s="24"/>
      <c r="C4625" s="24"/>
      <c r="I4625" s="24"/>
      <c r="J4625" s="24"/>
    </row>
    <row r="4626" spans="1:10">
      <c r="A4626" s="24"/>
      <c r="B4626" s="24"/>
      <c r="C4626" s="24"/>
      <c r="I4626" s="24"/>
      <c r="J4626" s="24"/>
    </row>
    <row r="4627" spans="1:10">
      <c r="A4627" s="24"/>
      <c r="B4627" s="24"/>
      <c r="C4627" s="24"/>
      <c r="I4627" s="24"/>
      <c r="J4627" s="24"/>
    </row>
    <row r="4628" spans="1:10">
      <c r="A4628" s="24"/>
      <c r="B4628" s="24"/>
      <c r="C4628" s="24"/>
      <c r="I4628" s="24"/>
      <c r="J4628" s="24"/>
    </row>
    <row r="4629" spans="1:10">
      <c r="A4629" s="24"/>
      <c r="B4629" s="24"/>
      <c r="C4629" s="24"/>
      <c r="I4629" s="24"/>
      <c r="J4629" s="24"/>
    </row>
    <row r="4630" spans="1:10">
      <c r="A4630" s="24"/>
      <c r="B4630" s="24"/>
      <c r="C4630" s="24"/>
      <c r="I4630" s="24"/>
      <c r="J4630" s="24"/>
    </row>
    <row r="4631" spans="1:10">
      <c r="A4631" s="24"/>
      <c r="B4631" s="24"/>
      <c r="C4631" s="24"/>
      <c r="I4631" s="24"/>
      <c r="J4631" s="24"/>
    </row>
    <row r="4632" spans="1:10">
      <c r="A4632" s="24"/>
      <c r="B4632" s="24"/>
      <c r="C4632" s="24"/>
      <c r="I4632" s="24"/>
      <c r="J4632" s="24"/>
    </row>
    <row r="4633" spans="1:10">
      <c r="A4633" s="24"/>
      <c r="B4633" s="24"/>
      <c r="C4633" s="24"/>
      <c r="I4633" s="24"/>
      <c r="J4633" s="24"/>
    </row>
    <row r="4634" spans="1:10">
      <c r="A4634" s="24"/>
      <c r="B4634" s="24"/>
      <c r="C4634" s="24"/>
      <c r="I4634" s="24"/>
      <c r="J4634" s="24"/>
    </row>
    <row r="4635" spans="1:10">
      <c r="A4635" s="24"/>
      <c r="B4635" s="24"/>
      <c r="C4635" s="24"/>
      <c r="I4635" s="24"/>
      <c r="J4635" s="24"/>
    </row>
    <row r="4636" spans="1:10">
      <c r="A4636" s="24"/>
      <c r="B4636" s="24"/>
      <c r="C4636" s="24"/>
      <c r="I4636" s="24"/>
      <c r="J4636" s="24"/>
    </row>
    <row r="4637" spans="1:10">
      <c r="A4637" s="24"/>
      <c r="B4637" s="24"/>
      <c r="C4637" s="24"/>
      <c r="I4637" s="24"/>
      <c r="J4637" s="24"/>
    </row>
    <row r="4638" spans="1:10">
      <c r="A4638" s="24"/>
      <c r="B4638" s="24"/>
      <c r="C4638" s="24"/>
      <c r="I4638" s="24"/>
      <c r="J4638" s="24"/>
    </row>
    <row r="4639" spans="1:10">
      <c r="A4639" s="24"/>
      <c r="B4639" s="24"/>
      <c r="C4639" s="24"/>
      <c r="I4639" s="24"/>
      <c r="J4639" s="24"/>
    </row>
    <row r="4640" spans="1:10">
      <c r="A4640" s="24"/>
      <c r="B4640" s="24"/>
      <c r="C4640" s="24"/>
      <c r="I4640" s="24"/>
      <c r="J4640" s="24"/>
    </row>
    <row r="4641" spans="1:10">
      <c r="A4641" s="24"/>
      <c r="B4641" s="24"/>
      <c r="C4641" s="24"/>
      <c r="I4641" s="24"/>
      <c r="J4641" s="24"/>
    </row>
    <row r="4642" spans="1:10">
      <c r="A4642" s="24"/>
      <c r="B4642" s="24"/>
      <c r="C4642" s="24"/>
      <c r="I4642" s="24"/>
      <c r="J4642" s="24"/>
    </row>
    <row r="4643" spans="1:10">
      <c r="A4643" s="24"/>
      <c r="B4643" s="24"/>
      <c r="C4643" s="24"/>
      <c r="I4643" s="24"/>
      <c r="J4643" s="24"/>
    </row>
    <row r="4644" spans="1:10">
      <c r="A4644" s="24"/>
      <c r="B4644" s="24"/>
      <c r="C4644" s="24"/>
      <c r="I4644" s="24"/>
      <c r="J4644" s="24"/>
    </row>
    <row r="4645" spans="1:10">
      <c r="A4645" s="24"/>
      <c r="B4645" s="24"/>
      <c r="C4645" s="24"/>
      <c r="I4645" s="24"/>
      <c r="J4645" s="24"/>
    </row>
    <row r="4646" spans="1:10">
      <c r="A4646" s="24"/>
      <c r="B4646" s="24"/>
      <c r="C4646" s="24"/>
      <c r="I4646" s="24"/>
      <c r="J4646" s="24"/>
    </row>
    <row r="4647" spans="1:10">
      <c r="A4647" s="24"/>
      <c r="B4647" s="24"/>
      <c r="C4647" s="24"/>
      <c r="I4647" s="24"/>
      <c r="J4647" s="24"/>
    </row>
    <row r="4648" spans="1:10">
      <c r="A4648" s="24"/>
      <c r="B4648" s="24"/>
      <c r="C4648" s="24"/>
      <c r="I4648" s="24"/>
      <c r="J4648" s="24"/>
    </row>
    <row r="4649" spans="1:10">
      <c r="A4649" s="24"/>
      <c r="B4649" s="24"/>
      <c r="C4649" s="24"/>
      <c r="I4649" s="24"/>
      <c r="J4649" s="24"/>
    </row>
    <row r="4650" spans="1:10">
      <c r="A4650" s="24"/>
      <c r="B4650" s="24"/>
      <c r="C4650" s="24"/>
      <c r="I4650" s="24"/>
      <c r="J4650" s="24"/>
    </row>
    <row r="4651" spans="1:10">
      <c r="A4651" s="24"/>
      <c r="B4651" s="24"/>
      <c r="C4651" s="24"/>
      <c r="I4651" s="24"/>
      <c r="J4651" s="24"/>
    </row>
    <row r="4652" spans="1:10">
      <c r="A4652" s="24"/>
      <c r="B4652" s="24"/>
      <c r="C4652" s="24"/>
      <c r="I4652" s="24"/>
      <c r="J4652" s="24"/>
    </row>
    <row r="4653" spans="1:10">
      <c r="A4653" s="24"/>
      <c r="B4653" s="24"/>
      <c r="C4653" s="24"/>
      <c r="I4653" s="24"/>
      <c r="J4653" s="24"/>
    </row>
    <row r="4654" spans="1:10">
      <c r="A4654" s="24"/>
      <c r="B4654" s="24"/>
      <c r="C4654" s="24"/>
      <c r="I4654" s="24"/>
      <c r="J4654" s="24"/>
    </row>
    <row r="4655" spans="1:10">
      <c r="A4655" s="24"/>
      <c r="B4655" s="24"/>
      <c r="C4655" s="24"/>
      <c r="I4655" s="24"/>
      <c r="J4655" s="24"/>
    </row>
    <row r="4656" spans="1:10">
      <c r="A4656" s="24"/>
      <c r="B4656" s="24"/>
      <c r="C4656" s="24"/>
      <c r="I4656" s="24"/>
      <c r="J4656" s="24"/>
    </row>
    <row r="4657" spans="1:10">
      <c r="A4657" s="24"/>
      <c r="B4657" s="24"/>
      <c r="C4657" s="24"/>
      <c r="I4657" s="24"/>
      <c r="J4657" s="24"/>
    </row>
    <row r="4658" spans="1:10">
      <c r="A4658" s="24"/>
      <c r="B4658" s="24"/>
      <c r="C4658" s="24"/>
      <c r="I4658" s="24"/>
      <c r="J4658" s="24"/>
    </row>
    <row r="4659" spans="1:10">
      <c r="A4659" s="24"/>
      <c r="B4659" s="24"/>
      <c r="C4659" s="24"/>
      <c r="I4659" s="24"/>
      <c r="J4659" s="24"/>
    </row>
    <row r="4660" spans="1:10">
      <c r="A4660" s="24"/>
      <c r="B4660" s="24"/>
      <c r="C4660" s="24"/>
      <c r="I4660" s="24"/>
      <c r="J4660" s="24"/>
    </row>
    <row r="4661" spans="1:10">
      <c r="A4661" s="24"/>
      <c r="B4661" s="24"/>
      <c r="C4661" s="24"/>
      <c r="I4661" s="24"/>
      <c r="J4661" s="24"/>
    </row>
    <row r="4662" spans="1:10">
      <c r="A4662" s="24"/>
      <c r="B4662" s="24"/>
      <c r="C4662" s="24"/>
      <c r="I4662" s="24"/>
      <c r="J4662" s="24"/>
    </row>
    <row r="4663" spans="1:10">
      <c r="A4663" s="24"/>
      <c r="B4663" s="24"/>
      <c r="C4663" s="24"/>
      <c r="I4663" s="24"/>
      <c r="J4663" s="24"/>
    </row>
    <row r="4664" spans="1:10">
      <c r="A4664" s="24"/>
      <c r="B4664" s="24"/>
      <c r="C4664" s="24"/>
      <c r="I4664" s="24"/>
      <c r="J4664" s="24"/>
    </row>
    <row r="4665" spans="1:10">
      <c r="A4665" s="24"/>
      <c r="B4665" s="24"/>
      <c r="C4665" s="24"/>
      <c r="I4665" s="24"/>
      <c r="J4665" s="24"/>
    </row>
    <row r="4666" spans="1:10">
      <c r="A4666" s="24"/>
      <c r="B4666" s="24"/>
      <c r="C4666" s="24"/>
      <c r="I4666" s="24"/>
      <c r="J4666" s="24"/>
    </row>
    <row r="4667" spans="1:10">
      <c r="A4667" s="24"/>
      <c r="B4667" s="24"/>
      <c r="C4667" s="24"/>
      <c r="I4667" s="24"/>
      <c r="J4667" s="24"/>
    </row>
    <row r="4668" spans="1:10">
      <c r="A4668" s="24"/>
      <c r="B4668" s="24"/>
      <c r="C4668" s="24"/>
      <c r="I4668" s="24"/>
      <c r="J4668" s="24"/>
    </row>
    <row r="4669" spans="1:10">
      <c r="A4669" s="24"/>
      <c r="B4669" s="24"/>
      <c r="C4669" s="24"/>
      <c r="I4669" s="24"/>
      <c r="J4669" s="24"/>
    </row>
    <row r="4670" spans="1:10">
      <c r="A4670" s="24"/>
      <c r="B4670" s="24"/>
      <c r="C4670" s="24"/>
      <c r="I4670" s="24"/>
      <c r="J4670" s="24"/>
    </row>
    <row r="4671" spans="1:10">
      <c r="A4671" s="24"/>
      <c r="B4671" s="24"/>
      <c r="C4671" s="24"/>
      <c r="I4671" s="24"/>
      <c r="J4671" s="24"/>
    </row>
    <row r="4672" spans="1:10">
      <c r="A4672" s="24"/>
      <c r="B4672" s="24"/>
      <c r="C4672" s="24"/>
      <c r="I4672" s="24"/>
      <c r="J4672" s="24"/>
    </row>
    <row r="4673" spans="1:10">
      <c r="A4673" s="24"/>
      <c r="B4673" s="24"/>
      <c r="C4673" s="24"/>
      <c r="I4673" s="24"/>
      <c r="J4673" s="24"/>
    </row>
    <row r="4674" spans="1:10">
      <c r="A4674" s="24"/>
      <c r="B4674" s="24"/>
      <c r="C4674" s="24"/>
      <c r="I4674" s="24"/>
      <c r="J4674" s="24"/>
    </row>
    <row r="4675" spans="1:10">
      <c r="A4675" s="24"/>
      <c r="B4675" s="24"/>
      <c r="C4675" s="24"/>
      <c r="I4675" s="24"/>
      <c r="J4675" s="24"/>
    </row>
    <row r="4676" spans="1:10">
      <c r="A4676" s="24"/>
      <c r="B4676" s="24"/>
      <c r="C4676" s="24"/>
      <c r="I4676" s="24"/>
      <c r="J4676" s="24"/>
    </row>
    <row r="4677" spans="1:10">
      <c r="A4677" s="24"/>
      <c r="B4677" s="24"/>
      <c r="C4677" s="24"/>
      <c r="I4677" s="24"/>
      <c r="J4677" s="24"/>
    </row>
    <row r="4678" spans="1:10">
      <c r="A4678" s="24"/>
      <c r="B4678" s="24"/>
      <c r="C4678" s="24"/>
      <c r="I4678" s="24"/>
      <c r="J4678" s="24"/>
    </row>
    <row r="4679" spans="1:10">
      <c r="A4679" s="24"/>
      <c r="B4679" s="24"/>
      <c r="C4679" s="24"/>
      <c r="I4679" s="24"/>
      <c r="J4679" s="24"/>
    </row>
    <row r="4680" spans="1:10">
      <c r="A4680" s="24"/>
      <c r="B4680" s="24"/>
      <c r="C4680" s="24"/>
      <c r="I4680" s="24"/>
      <c r="J4680" s="24"/>
    </row>
    <row r="4681" spans="1:10">
      <c r="A4681" s="24"/>
      <c r="B4681" s="24"/>
      <c r="C4681" s="24"/>
      <c r="I4681" s="24"/>
      <c r="J4681" s="24"/>
    </row>
    <row r="4682" spans="1:10">
      <c r="A4682" s="24"/>
      <c r="B4682" s="24"/>
      <c r="C4682" s="24"/>
      <c r="I4682" s="24"/>
      <c r="J4682" s="24"/>
    </row>
    <row r="4683" spans="1:10">
      <c r="A4683" s="24"/>
      <c r="B4683" s="24"/>
      <c r="C4683" s="24"/>
      <c r="I4683" s="24"/>
      <c r="J4683" s="24"/>
    </row>
    <row r="4684" spans="1:10">
      <c r="A4684" s="24"/>
      <c r="B4684" s="24"/>
      <c r="C4684" s="24"/>
      <c r="I4684" s="24"/>
      <c r="J4684" s="24"/>
    </row>
    <row r="4685" spans="1:10">
      <c r="A4685" s="24"/>
      <c r="B4685" s="24"/>
      <c r="C4685" s="24"/>
      <c r="I4685" s="24"/>
      <c r="J4685" s="24"/>
    </row>
    <row r="4686" spans="1:10">
      <c r="A4686" s="24"/>
      <c r="B4686" s="24"/>
      <c r="C4686" s="24"/>
      <c r="I4686" s="24"/>
      <c r="J4686" s="24"/>
    </row>
    <row r="4687" spans="1:10">
      <c r="A4687" s="24"/>
      <c r="B4687" s="24"/>
      <c r="C4687" s="24"/>
      <c r="I4687" s="24"/>
      <c r="J4687" s="24"/>
    </row>
    <row r="4688" spans="1:10">
      <c r="A4688" s="24"/>
      <c r="B4688" s="24"/>
      <c r="C4688" s="24"/>
      <c r="I4688" s="24"/>
      <c r="J4688" s="24"/>
    </row>
    <row r="4689" spans="1:10">
      <c r="A4689" s="24"/>
      <c r="B4689" s="24"/>
      <c r="C4689" s="24"/>
      <c r="I4689" s="24"/>
      <c r="J4689" s="24"/>
    </row>
    <row r="4690" spans="1:10">
      <c r="A4690" s="24"/>
      <c r="B4690" s="24"/>
      <c r="C4690" s="24"/>
      <c r="I4690" s="24"/>
      <c r="J4690" s="24"/>
    </row>
    <row r="4691" spans="1:10">
      <c r="A4691" s="24"/>
      <c r="B4691" s="24"/>
      <c r="C4691" s="24"/>
      <c r="I4691" s="24"/>
      <c r="J4691" s="24"/>
    </row>
    <row r="4692" spans="1:10">
      <c r="A4692" s="24"/>
      <c r="B4692" s="24"/>
      <c r="C4692" s="24"/>
      <c r="I4692" s="24"/>
      <c r="J4692" s="24"/>
    </row>
    <row r="4693" spans="1:10">
      <c r="A4693" s="24"/>
      <c r="B4693" s="24"/>
      <c r="C4693" s="24"/>
      <c r="I4693" s="24"/>
      <c r="J4693" s="24"/>
    </row>
    <row r="4694" spans="1:10">
      <c r="A4694" s="24"/>
      <c r="B4694" s="24"/>
      <c r="C4694" s="24"/>
      <c r="I4694" s="24"/>
      <c r="J4694" s="24"/>
    </row>
    <row r="4695" spans="1:10">
      <c r="A4695" s="24"/>
      <c r="B4695" s="24"/>
      <c r="C4695" s="24"/>
      <c r="I4695" s="24"/>
      <c r="J4695" s="24"/>
    </row>
    <row r="4696" spans="1:10">
      <c r="A4696" s="24"/>
      <c r="B4696" s="24"/>
      <c r="C4696" s="24"/>
      <c r="I4696" s="24"/>
      <c r="J4696" s="24"/>
    </row>
    <row r="4697" spans="1:10">
      <c r="A4697" s="24"/>
      <c r="B4697" s="24"/>
      <c r="C4697" s="24"/>
      <c r="I4697" s="24"/>
      <c r="J4697" s="24"/>
    </row>
    <row r="4698" spans="1:10">
      <c r="A4698" s="24"/>
      <c r="B4698" s="24"/>
      <c r="C4698" s="24"/>
      <c r="I4698" s="24"/>
      <c r="J4698" s="24"/>
    </row>
    <row r="4699" spans="1:10">
      <c r="A4699" s="24"/>
      <c r="B4699" s="24"/>
      <c r="C4699" s="24"/>
      <c r="I4699" s="24"/>
      <c r="J4699" s="24"/>
    </row>
    <row r="4700" spans="1:10">
      <c r="A4700" s="24"/>
      <c r="B4700" s="24"/>
      <c r="C4700" s="24"/>
      <c r="I4700" s="24"/>
      <c r="J4700" s="24"/>
    </row>
    <row r="4701" spans="1:10">
      <c r="A4701" s="24"/>
      <c r="B4701" s="24"/>
      <c r="C4701" s="24"/>
      <c r="I4701" s="24"/>
      <c r="J4701" s="24"/>
    </row>
    <row r="4702" spans="1:10">
      <c r="A4702" s="24"/>
      <c r="B4702" s="24"/>
      <c r="C4702" s="24"/>
      <c r="I4702" s="24"/>
      <c r="J4702" s="24"/>
    </row>
    <row r="4703" spans="1:10">
      <c r="A4703" s="24"/>
      <c r="B4703" s="24"/>
      <c r="C4703" s="24"/>
      <c r="I4703" s="24"/>
      <c r="J4703" s="24"/>
    </row>
    <row r="4704" spans="1:10">
      <c r="A4704" s="24"/>
      <c r="B4704" s="24"/>
      <c r="C4704" s="24"/>
      <c r="I4704" s="24"/>
      <c r="J4704" s="24"/>
    </row>
    <row r="4705" spans="1:10">
      <c r="A4705" s="24"/>
      <c r="B4705" s="24"/>
      <c r="C4705" s="24"/>
      <c r="I4705" s="24"/>
      <c r="J4705" s="24"/>
    </row>
    <row r="4706" spans="1:10">
      <c r="A4706" s="24"/>
      <c r="B4706" s="24"/>
      <c r="C4706" s="24"/>
      <c r="I4706" s="24"/>
      <c r="J4706" s="24"/>
    </row>
    <row r="4707" spans="1:10">
      <c r="A4707" s="24"/>
      <c r="B4707" s="24"/>
      <c r="C4707" s="24"/>
      <c r="I4707" s="24"/>
      <c r="J4707" s="24"/>
    </row>
    <row r="4708" spans="1:10">
      <c r="A4708" s="24"/>
      <c r="B4708" s="24"/>
      <c r="C4708" s="24"/>
      <c r="I4708" s="24"/>
      <c r="J4708" s="24"/>
    </row>
    <row r="4709" spans="1:10">
      <c r="A4709" s="24"/>
      <c r="B4709" s="24"/>
      <c r="C4709" s="24"/>
      <c r="I4709" s="24"/>
      <c r="J4709" s="24"/>
    </row>
    <row r="4710" spans="1:10">
      <c r="A4710" s="24"/>
      <c r="B4710" s="24"/>
      <c r="C4710" s="24"/>
      <c r="I4710" s="24"/>
      <c r="J4710" s="24"/>
    </row>
    <row r="4711" spans="1:10">
      <c r="A4711" s="24"/>
      <c r="B4711" s="24"/>
      <c r="C4711" s="24"/>
      <c r="I4711" s="24"/>
      <c r="J4711" s="24"/>
    </row>
    <row r="4712" spans="1:10">
      <c r="A4712" s="24"/>
      <c r="B4712" s="24"/>
      <c r="C4712" s="24"/>
      <c r="I4712" s="24"/>
      <c r="J4712" s="24"/>
    </row>
    <row r="4713" spans="1:10">
      <c r="A4713" s="24"/>
      <c r="B4713" s="24"/>
      <c r="C4713" s="24"/>
      <c r="I4713" s="24"/>
      <c r="J4713" s="24"/>
    </row>
    <row r="4714" spans="1:10">
      <c r="A4714" s="24"/>
      <c r="B4714" s="24"/>
      <c r="C4714" s="24"/>
      <c r="I4714" s="24"/>
      <c r="J4714" s="24"/>
    </row>
    <row r="4715" spans="1:10">
      <c r="A4715" s="24"/>
      <c r="B4715" s="24"/>
      <c r="C4715" s="24"/>
      <c r="I4715" s="24"/>
      <c r="J4715" s="24"/>
    </row>
    <row r="4716" spans="1:10">
      <c r="A4716" s="24"/>
      <c r="B4716" s="24"/>
      <c r="C4716" s="24"/>
      <c r="I4716" s="24"/>
      <c r="J4716" s="24"/>
    </row>
    <row r="4717" spans="1:10">
      <c r="A4717" s="24"/>
      <c r="B4717" s="24"/>
      <c r="C4717" s="24"/>
      <c r="I4717" s="24"/>
      <c r="J4717" s="24"/>
    </row>
    <row r="4718" spans="1:10">
      <c r="A4718" s="24"/>
      <c r="B4718" s="24"/>
      <c r="C4718" s="24"/>
      <c r="I4718" s="24"/>
      <c r="J4718" s="24"/>
    </row>
    <row r="4719" spans="1:10">
      <c r="A4719" s="24"/>
      <c r="B4719" s="24"/>
      <c r="C4719" s="24"/>
      <c r="I4719" s="24"/>
      <c r="J4719" s="24"/>
    </row>
    <row r="4720" spans="1:10">
      <c r="A4720" s="24"/>
      <c r="B4720" s="24"/>
      <c r="C4720" s="24"/>
      <c r="I4720" s="24"/>
      <c r="J4720" s="24"/>
    </row>
    <row r="4721" spans="1:10">
      <c r="A4721" s="24"/>
      <c r="B4721" s="24"/>
      <c r="C4721" s="24"/>
      <c r="I4721" s="24"/>
      <c r="J4721" s="24"/>
    </row>
    <row r="4722" spans="1:10">
      <c r="A4722" s="24"/>
      <c r="B4722" s="24"/>
      <c r="C4722" s="24"/>
      <c r="I4722" s="24"/>
      <c r="J4722" s="24"/>
    </row>
    <row r="4723" spans="1:10">
      <c r="A4723" s="24"/>
      <c r="B4723" s="24"/>
      <c r="C4723" s="24"/>
      <c r="I4723" s="24"/>
      <c r="J4723" s="24"/>
    </row>
    <row r="4724" spans="1:10">
      <c r="A4724" s="24"/>
      <c r="B4724" s="24"/>
      <c r="C4724" s="24"/>
      <c r="I4724" s="24"/>
      <c r="J4724" s="24"/>
    </row>
    <row r="4725" spans="1:10">
      <c r="A4725" s="24"/>
      <c r="B4725" s="24"/>
      <c r="C4725" s="24"/>
      <c r="I4725" s="24"/>
      <c r="J4725" s="24"/>
    </row>
    <row r="4726" spans="1:10">
      <c r="A4726" s="24"/>
      <c r="B4726" s="24"/>
      <c r="C4726" s="24"/>
      <c r="I4726" s="24"/>
      <c r="J4726" s="24"/>
    </row>
    <row r="4727" spans="1:10">
      <c r="A4727" s="24"/>
      <c r="B4727" s="24"/>
      <c r="C4727" s="24"/>
      <c r="I4727" s="24"/>
      <c r="J4727" s="24"/>
    </row>
    <row r="4728" spans="1:10">
      <c r="A4728" s="24"/>
      <c r="B4728" s="24"/>
      <c r="C4728" s="24"/>
      <c r="I4728" s="24"/>
      <c r="J4728" s="24"/>
    </row>
    <row r="4729" spans="1:10">
      <c r="A4729" s="24"/>
      <c r="B4729" s="24"/>
      <c r="C4729" s="24"/>
      <c r="I4729" s="24"/>
      <c r="J4729" s="24"/>
    </row>
    <row r="4730" spans="1:10">
      <c r="A4730" s="24"/>
      <c r="B4730" s="24"/>
      <c r="C4730" s="24"/>
      <c r="I4730" s="24"/>
      <c r="J4730" s="24"/>
    </row>
    <row r="4731" spans="1:10">
      <c r="A4731" s="24"/>
      <c r="B4731" s="24"/>
      <c r="C4731" s="24"/>
      <c r="I4731" s="24"/>
      <c r="J4731" s="24"/>
    </row>
    <row r="4732" spans="1:10">
      <c r="A4732" s="24"/>
      <c r="B4732" s="24"/>
      <c r="C4732" s="24"/>
      <c r="I4732" s="24"/>
      <c r="J4732" s="24"/>
    </row>
    <row r="4733" spans="1:10">
      <c r="A4733" s="24"/>
      <c r="B4733" s="24"/>
      <c r="C4733" s="24"/>
      <c r="I4733" s="24"/>
      <c r="J4733" s="24"/>
    </row>
    <row r="4734" spans="1:10">
      <c r="A4734" s="24"/>
      <c r="B4734" s="24"/>
      <c r="C4734" s="24"/>
      <c r="I4734" s="24"/>
      <c r="J4734" s="24"/>
    </row>
    <row r="4735" spans="1:10">
      <c r="A4735" s="24"/>
      <c r="B4735" s="24"/>
      <c r="C4735" s="24"/>
      <c r="I4735" s="24"/>
      <c r="J4735" s="24"/>
    </row>
    <row r="4736" spans="1:10">
      <c r="A4736" s="24"/>
      <c r="B4736" s="24"/>
      <c r="C4736" s="24"/>
      <c r="I4736" s="24"/>
      <c r="J4736" s="24"/>
    </row>
    <row r="4737" spans="1:10">
      <c r="A4737" s="24"/>
      <c r="B4737" s="24"/>
      <c r="C4737" s="24"/>
      <c r="I4737" s="24"/>
      <c r="J4737" s="24"/>
    </row>
    <row r="4738" spans="1:10">
      <c r="A4738" s="24"/>
      <c r="B4738" s="24"/>
      <c r="C4738" s="24"/>
      <c r="I4738" s="24"/>
      <c r="J4738" s="24"/>
    </row>
    <row r="4739" spans="1:10">
      <c r="A4739" s="24"/>
      <c r="B4739" s="24"/>
      <c r="C4739" s="24"/>
      <c r="I4739" s="24"/>
      <c r="J4739" s="24"/>
    </row>
    <row r="4740" spans="1:10">
      <c r="A4740" s="24"/>
      <c r="B4740" s="24"/>
      <c r="C4740" s="24"/>
      <c r="I4740" s="24"/>
      <c r="J4740" s="24"/>
    </row>
    <row r="4741" spans="1:10">
      <c r="A4741" s="24"/>
      <c r="B4741" s="24"/>
      <c r="C4741" s="24"/>
      <c r="I4741" s="24"/>
      <c r="J4741" s="24"/>
    </row>
    <row r="4742" spans="1:10">
      <c r="A4742" s="24"/>
      <c r="B4742" s="24"/>
      <c r="C4742" s="24"/>
      <c r="I4742" s="24"/>
      <c r="J4742" s="24"/>
    </row>
    <row r="4743" spans="1:10">
      <c r="A4743" s="24"/>
      <c r="B4743" s="24"/>
      <c r="C4743" s="24"/>
      <c r="I4743" s="24"/>
      <c r="J4743" s="24"/>
    </row>
    <row r="4744" spans="1:10">
      <c r="A4744" s="24"/>
      <c r="B4744" s="24"/>
      <c r="C4744" s="24"/>
      <c r="I4744" s="24"/>
      <c r="J4744" s="24"/>
    </row>
    <row r="4745" spans="1:10">
      <c r="A4745" s="24"/>
      <c r="B4745" s="24"/>
      <c r="C4745" s="24"/>
      <c r="I4745" s="24"/>
      <c r="J4745" s="24"/>
    </row>
    <row r="4746" spans="1:10">
      <c r="A4746" s="24"/>
      <c r="B4746" s="24"/>
      <c r="C4746" s="24"/>
      <c r="I4746" s="24"/>
      <c r="J4746" s="24"/>
    </row>
    <row r="4747" spans="1:10">
      <c r="A4747" s="24"/>
      <c r="B4747" s="24"/>
      <c r="C4747" s="24"/>
      <c r="I4747" s="24"/>
      <c r="J4747" s="24"/>
    </row>
    <row r="4748" spans="1:10">
      <c r="A4748" s="24"/>
      <c r="B4748" s="24"/>
      <c r="C4748" s="24"/>
      <c r="I4748" s="24"/>
      <c r="J4748" s="24"/>
    </row>
    <row r="4749" spans="1:10">
      <c r="A4749" s="24"/>
      <c r="B4749" s="24"/>
      <c r="C4749" s="24"/>
      <c r="I4749" s="24"/>
      <c r="J4749" s="24"/>
    </row>
    <row r="4750" spans="1:10">
      <c r="A4750" s="24"/>
      <c r="B4750" s="24"/>
      <c r="C4750" s="24"/>
      <c r="I4750" s="24"/>
      <c r="J4750" s="24"/>
    </row>
    <row r="4751" spans="1:10">
      <c r="A4751" s="24"/>
      <c r="B4751" s="24"/>
      <c r="C4751" s="24"/>
      <c r="I4751" s="24"/>
      <c r="J4751" s="24"/>
    </row>
    <row r="4752" spans="1:10">
      <c r="A4752" s="24"/>
      <c r="B4752" s="24"/>
      <c r="C4752" s="24"/>
      <c r="I4752" s="24"/>
      <c r="J4752" s="24"/>
    </row>
    <row r="4753" spans="1:10">
      <c r="A4753" s="24"/>
      <c r="B4753" s="24"/>
      <c r="C4753" s="24"/>
      <c r="I4753" s="24"/>
      <c r="J4753" s="24"/>
    </row>
    <row r="4754" spans="1:10">
      <c r="A4754" s="24"/>
      <c r="B4754" s="24"/>
      <c r="C4754" s="24"/>
      <c r="I4754" s="24"/>
      <c r="J4754" s="24"/>
    </row>
    <row r="4755" spans="1:10">
      <c r="A4755" s="24"/>
      <c r="B4755" s="24"/>
      <c r="C4755" s="24"/>
      <c r="I4755" s="24"/>
      <c r="J4755" s="24"/>
    </row>
    <row r="4756" spans="1:10">
      <c r="A4756" s="24"/>
      <c r="B4756" s="24"/>
      <c r="C4756" s="24"/>
      <c r="I4756" s="24"/>
      <c r="J4756" s="24"/>
    </row>
    <row r="4757" spans="1:10">
      <c r="A4757" s="24"/>
      <c r="B4757" s="24"/>
      <c r="C4757" s="24"/>
      <c r="I4757" s="24"/>
      <c r="J4757" s="24"/>
    </row>
    <row r="4758" spans="1:10">
      <c r="A4758" s="24"/>
      <c r="B4758" s="24"/>
      <c r="C4758" s="24"/>
      <c r="I4758" s="24"/>
      <c r="J4758" s="24"/>
    </row>
    <row r="4759" spans="1:10">
      <c r="A4759" s="24"/>
      <c r="B4759" s="24"/>
      <c r="C4759" s="24"/>
      <c r="I4759" s="24"/>
      <c r="J4759" s="24"/>
    </row>
    <row r="4760" spans="1:10">
      <c r="A4760" s="24"/>
      <c r="B4760" s="24"/>
      <c r="C4760" s="24"/>
      <c r="I4760" s="24"/>
      <c r="J4760" s="24"/>
    </row>
    <row r="4761" spans="1:10">
      <c r="A4761" s="24"/>
      <c r="B4761" s="24"/>
      <c r="C4761" s="24"/>
      <c r="I4761" s="24"/>
      <c r="J4761" s="24"/>
    </row>
    <row r="4762" spans="1:10">
      <c r="A4762" s="24"/>
      <c r="B4762" s="24"/>
      <c r="C4762" s="24"/>
      <c r="I4762" s="24"/>
      <c r="J4762" s="24"/>
    </row>
    <row r="4763" spans="1:10">
      <c r="A4763" s="24"/>
      <c r="B4763" s="24"/>
      <c r="C4763" s="24"/>
      <c r="I4763" s="24"/>
      <c r="J4763" s="24"/>
    </row>
    <row r="4764" spans="1:10">
      <c r="A4764" s="24"/>
      <c r="B4764" s="24"/>
      <c r="C4764" s="24"/>
      <c r="I4764" s="24"/>
      <c r="J4764" s="24"/>
    </row>
    <row r="4765" spans="1:10">
      <c r="A4765" s="24"/>
      <c r="B4765" s="24"/>
      <c r="C4765" s="24"/>
      <c r="I4765" s="24"/>
      <c r="J4765" s="24"/>
    </row>
    <row r="4766" spans="1:10">
      <c r="A4766" s="24"/>
      <c r="B4766" s="24"/>
      <c r="C4766" s="24"/>
      <c r="I4766" s="24"/>
      <c r="J4766" s="24"/>
    </row>
    <row r="4767" spans="1:10">
      <c r="A4767" s="24"/>
      <c r="B4767" s="24"/>
      <c r="C4767" s="24"/>
      <c r="I4767" s="24"/>
      <c r="J4767" s="24"/>
    </row>
    <row r="4768" spans="1:10">
      <c r="A4768" s="24"/>
      <c r="B4768" s="24"/>
      <c r="C4768" s="24"/>
      <c r="I4768" s="24"/>
      <c r="J4768" s="24"/>
    </row>
    <row r="4769" spans="1:10">
      <c r="A4769" s="24"/>
      <c r="B4769" s="24"/>
      <c r="C4769" s="24"/>
      <c r="I4769" s="24"/>
      <c r="J4769" s="24"/>
    </row>
    <row r="4770" spans="1:10">
      <c r="A4770" s="24"/>
      <c r="B4770" s="24"/>
      <c r="C4770" s="24"/>
      <c r="I4770" s="24"/>
      <c r="J4770" s="24"/>
    </row>
    <row r="4771" spans="1:10">
      <c r="A4771" s="24"/>
      <c r="B4771" s="24"/>
      <c r="C4771" s="24"/>
      <c r="I4771" s="24"/>
      <c r="J4771" s="24"/>
    </row>
    <row r="4772" spans="1:10">
      <c r="A4772" s="24"/>
      <c r="B4772" s="24"/>
      <c r="C4772" s="24"/>
      <c r="I4772" s="24"/>
      <c r="J4772" s="24"/>
    </row>
    <row r="4773" spans="1:10">
      <c r="A4773" s="24"/>
      <c r="B4773" s="24"/>
      <c r="C4773" s="24"/>
      <c r="I4773" s="24"/>
      <c r="J4773" s="24"/>
    </row>
    <row r="4774" spans="1:10">
      <c r="A4774" s="24"/>
      <c r="B4774" s="24"/>
      <c r="C4774" s="24"/>
      <c r="I4774" s="24"/>
      <c r="J4774" s="24"/>
    </row>
    <row r="4775" spans="1:10">
      <c r="A4775" s="24"/>
      <c r="B4775" s="24"/>
      <c r="C4775" s="24"/>
      <c r="I4775" s="24"/>
      <c r="J4775" s="24"/>
    </row>
    <row r="4776" spans="1:10">
      <c r="A4776" s="24"/>
      <c r="B4776" s="24"/>
      <c r="C4776" s="24"/>
      <c r="I4776" s="24"/>
      <c r="J4776" s="24"/>
    </row>
    <row r="4777" spans="1:10">
      <c r="A4777" s="24"/>
      <c r="B4777" s="24"/>
      <c r="C4777" s="24"/>
      <c r="I4777" s="24"/>
      <c r="J4777" s="24"/>
    </row>
    <row r="4778" spans="1:10">
      <c r="A4778" s="24"/>
      <c r="B4778" s="24"/>
      <c r="C4778" s="24"/>
      <c r="I4778" s="24"/>
      <c r="J4778" s="24"/>
    </row>
    <row r="4779" spans="1:10">
      <c r="A4779" s="24"/>
      <c r="B4779" s="24"/>
      <c r="C4779" s="24"/>
      <c r="I4779" s="24"/>
      <c r="J4779" s="24"/>
    </row>
    <row r="4780" spans="1:10">
      <c r="A4780" s="24"/>
      <c r="B4780" s="24"/>
      <c r="C4780" s="24"/>
      <c r="I4780" s="24"/>
      <c r="J4780" s="24"/>
    </row>
    <row r="4781" spans="1:10">
      <c r="A4781" s="24"/>
      <c r="B4781" s="24"/>
      <c r="C4781" s="24"/>
      <c r="I4781" s="24"/>
      <c r="J4781" s="24"/>
    </row>
    <row r="4782" spans="1:10">
      <c r="A4782" s="24"/>
      <c r="B4782" s="24"/>
      <c r="C4782" s="24"/>
      <c r="I4782" s="24"/>
      <c r="J4782" s="24"/>
    </row>
    <row r="4783" spans="1:10">
      <c r="A4783" s="24"/>
      <c r="B4783" s="24"/>
      <c r="C4783" s="24"/>
      <c r="I4783" s="24"/>
      <c r="J4783" s="24"/>
    </row>
    <row r="4784" spans="1:10">
      <c r="A4784" s="24"/>
      <c r="B4784" s="24"/>
      <c r="C4784" s="24"/>
      <c r="I4784" s="24"/>
      <c r="J4784" s="24"/>
    </row>
    <row r="4785" spans="1:10">
      <c r="A4785" s="24"/>
      <c r="B4785" s="24"/>
      <c r="C4785" s="24"/>
      <c r="I4785" s="24"/>
      <c r="J4785" s="24"/>
    </row>
    <row r="4786" spans="1:10">
      <c r="A4786" s="24"/>
      <c r="B4786" s="24"/>
      <c r="C4786" s="24"/>
      <c r="I4786" s="24"/>
      <c r="J4786" s="24"/>
    </row>
    <row r="4787" spans="1:10">
      <c r="A4787" s="24"/>
      <c r="B4787" s="24"/>
      <c r="C4787" s="24"/>
      <c r="I4787" s="24"/>
      <c r="J4787" s="24"/>
    </row>
    <row r="4788" spans="1:10">
      <c r="A4788" s="24"/>
      <c r="B4788" s="24"/>
      <c r="C4788" s="24"/>
      <c r="I4788" s="24"/>
      <c r="J4788" s="24"/>
    </row>
    <row r="4789" spans="1:10">
      <c r="A4789" s="24"/>
      <c r="B4789" s="24"/>
      <c r="C4789" s="24"/>
      <c r="I4789" s="24"/>
      <c r="J4789" s="24"/>
    </row>
    <row r="4790" spans="1:10">
      <c r="A4790" s="24"/>
      <c r="B4790" s="24"/>
      <c r="C4790" s="24"/>
      <c r="I4790" s="24"/>
      <c r="J4790" s="24"/>
    </row>
    <row r="4791" spans="1:10">
      <c r="A4791" s="24"/>
      <c r="B4791" s="24"/>
      <c r="C4791" s="24"/>
      <c r="I4791" s="24"/>
      <c r="J4791" s="24"/>
    </row>
    <row r="4792" spans="1:10">
      <c r="A4792" s="24"/>
      <c r="B4792" s="24"/>
      <c r="C4792" s="24"/>
      <c r="I4792" s="24"/>
      <c r="J4792" s="24"/>
    </row>
    <row r="4793" spans="1:10">
      <c r="A4793" s="24"/>
      <c r="B4793" s="24"/>
      <c r="C4793" s="24"/>
      <c r="I4793" s="24"/>
      <c r="J4793" s="24"/>
    </row>
    <row r="4794" spans="1:10">
      <c r="A4794" s="24"/>
      <c r="B4794" s="24"/>
      <c r="C4794" s="24"/>
      <c r="I4794" s="24"/>
      <c r="J4794" s="24"/>
    </row>
    <row r="4795" spans="1:10">
      <c r="A4795" s="24"/>
      <c r="B4795" s="24"/>
      <c r="C4795" s="24"/>
      <c r="I4795" s="24"/>
      <c r="J4795" s="24"/>
    </row>
    <row r="4796" spans="1:10">
      <c r="A4796" s="24"/>
      <c r="B4796" s="24"/>
      <c r="C4796" s="24"/>
      <c r="I4796" s="24"/>
      <c r="J4796" s="24"/>
    </row>
    <row r="4797" spans="1:10">
      <c r="A4797" s="24"/>
      <c r="B4797" s="24"/>
      <c r="C4797" s="24"/>
      <c r="I4797" s="24"/>
      <c r="J4797" s="24"/>
    </row>
    <row r="4798" spans="1:10">
      <c r="A4798" s="24"/>
      <c r="B4798" s="24"/>
      <c r="C4798" s="24"/>
      <c r="I4798" s="24"/>
      <c r="J4798" s="24"/>
    </row>
    <row r="4799" spans="1:10">
      <c r="A4799" s="24"/>
      <c r="B4799" s="24"/>
      <c r="C4799" s="24"/>
      <c r="I4799" s="24"/>
      <c r="J4799" s="24"/>
    </row>
    <row r="4800" spans="1:10">
      <c r="A4800" s="24"/>
      <c r="B4800" s="24"/>
      <c r="C4800" s="24"/>
      <c r="I4800" s="24"/>
      <c r="J4800" s="24"/>
    </row>
    <row r="4801" spans="1:10">
      <c r="A4801" s="24"/>
      <c r="B4801" s="24"/>
      <c r="C4801" s="24"/>
      <c r="I4801" s="24"/>
      <c r="J4801" s="24"/>
    </row>
    <row r="4802" spans="1:10">
      <c r="A4802" s="24"/>
      <c r="B4802" s="24"/>
      <c r="C4802" s="24"/>
      <c r="I4802" s="24"/>
      <c r="J4802" s="24"/>
    </row>
    <row r="4803" spans="1:10">
      <c r="A4803" s="24"/>
      <c r="B4803" s="24"/>
      <c r="C4803" s="24"/>
      <c r="I4803" s="24"/>
      <c r="J4803" s="24"/>
    </row>
    <row r="4804" spans="1:10">
      <c r="A4804" s="24"/>
      <c r="B4804" s="24"/>
      <c r="C4804" s="24"/>
      <c r="I4804" s="24"/>
      <c r="J4804" s="24"/>
    </row>
    <row r="4805" spans="1:10">
      <c r="A4805" s="24"/>
      <c r="B4805" s="24"/>
      <c r="C4805" s="24"/>
      <c r="I4805" s="24"/>
      <c r="J4805" s="24"/>
    </row>
    <row r="4806" spans="1:10">
      <c r="A4806" s="24"/>
      <c r="B4806" s="24"/>
      <c r="C4806" s="24"/>
      <c r="I4806" s="24"/>
      <c r="J4806" s="24"/>
    </row>
    <row r="4807" spans="1:10">
      <c r="A4807" s="24"/>
      <c r="B4807" s="24"/>
      <c r="C4807" s="24"/>
      <c r="I4807" s="24"/>
      <c r="J4807" s="24"/>
    </row>
    <row r="4808" spans="1:10">
      <c r="A4808" s="24"/>
      <c r="B4808" s="24"/>
      <c r="C4808" s="24"/>
      <c r="I4808" s="24"/>
      <c r="J4808" s="24"/>
    </row>
    <row r="4809" spans="1:10">
      <c r="A4809" s="24"/>
      <c r="B4809" s="24"/>
      <c r="C4809" s="24"/>
      <c r="I4809" s="24"/>
      <c r="J4809" s="24"/>
    </row>
    <row r="4810" spans="1:10">
      <c r="A4810" s="24"/>
      <c r="B4810" s="24"/>
      <c r="C4810" s="24"/>
      <c r="I4810" s="24"/>
      <c r="J4810" s="24"/>
    </row>
    <row r="4811" spans="1:10">
      <c r="A4811" s="24"/>
      <c r="B4811" s="24"/>
      <c r="C4811" s="24"/>
      <c r="I4811" s="24"/>
      <c r="J4811" s="24"/>
    </row>
    <row r="4812" spans="1:10">
      <c r="A4812" s="24"/>
      <c r="B4812" s="24"/>
      <c r="C4812" s="24"/>
      <c r="I4812" s="24"/>
      <c r="J4812" s="24"/>
    </row>
    <row r="4813" spans="1:10">
      <c r="A4813" s="24"/>
      <c r="B4813" s="24"/>
      <c r="C4813" s="24"/>
      <c r="I4813" s="24"/>
      <c r="J4813" s="24"/>
    </row>
    <row r="4814" spans="1:10">
      <c r="A4814" s="24"/>
      <c r="B4814" s="24"/>
      <c r="C4814" s="24"/>
      <c r="I4814" s="24"/>
      <c r="J4814" s="24"/>
    </row>
    <row r="4815" spans="1:10">
      <c r="A4815" s="24"/>
      <c r="B4815" s="24"/>
      <c r="C4815" s="24"/>
      <c r="I4815" s="24"/>
      <c r="J4815" s="24"/>
    </row>
    <row r="4816" spans="1:10">
      <c r="A4816" s="24"/>
      <c r="B4816" s="24"/>
      <c r="C4816" s="24"/>
      <c r="I4816" s="24"/>
      <c r="J4816" s="24"/>
    </row>
    <row r="4817" spans="1:10">
      <c r="A4817" s="24"/>
      <c r="B4817" s="24"/>
      <c r="C4817" s="24"/>
      <c r="I4817" s="24"/>
      <c r="J4817" s="24"/>
    </row>
    <row r="4818" spans="1:10">
      <c r="A4818" s="24"/>
      <c r="B4818" s="24"/>
      <c r="C4818" s="24"/>
      <c r="I4818" s="24"/>
      <c r="J4818" s="24"/>
    </row>
    <row r="4819" spans="1:10">
      <c r="A4819" s="24"/>
      <c r="B4819" s="24"/>
      <c r="C4819" s="24"/>
      <c r="I4819" s="24"/>
      <c r="J4819" s="24"/>
    </row>
    <row r="4820" spans="1:10">
      <c r="A4820" s="24"/>
      <c r="B4820" s="24"/>
      <c r="C4820" s="24"/>
      <c r="I4820" s="24"/>
      <c r="J4820" s="24"/>
    </row>
    <row r="4821" spans="1:10">
      <c r="A4821" s="24"/>
      <c r="B4821" s="24"/>
      <c r="C4821" s="24"/>
      <c r="I4821" s="24"/>
      <c r="J4821" s="24"/>
    </row>
    <row r="4822" spans="1:10">
      <c r="A4822" s="24"/>
      <c r="B4822" s="24"/>
      <c r="C4822" s="24"/>
      <c r="I4822" s="24"/>
      <c r="J4822" s="24"/>
    </row>
    <row r="4823" spans="1:10">
      <c r="A4823" s="24"/>
      <c r="B4823" s="24"/>
      <c r="C4823" s="24"/>
      <c r="I4823" s="24"/>
      <c r="J4823" s="24"/>
    </row>
    <row r="4824" spans="1:10">
      <c r="A4824" s="24"/>
      <c r="B4824" s="24"/>
      <c r="C4824" s="24"/>
      <c r="I4824" s="24"/>
      <c r="J4824" s="24"/>
    </row>
    <row r="4825" spans="1:10">
      <c r="A4825" s="24"/>
      <c r="B4825" s="24"/>
      <c r="C4825" s="24"/>
      <c r="I4825" s="24"/>
      <c r="J4825" s="24"/>
    </row>
    <row r="4826" spans="1:10">
      <c r="A4826" s="24"/>
      <c r="B4826" s="24"/>
      <c r="C4826" s="24"/>
      <c r="I4826" s="24"/>
      <c r="J4826" s="24"/>
    </row>
    <row r="4827" spans="1:10">
      <c r="A4827" s="24"/>
      <c r="B4827" s="24"/>
      <c r="C4827" s="24"/>
      <c r="I4827" s="24"/>
      <c r="J4827" s="24"/>
    </row>
    <row r="4828" spans="1:10">
      <c r="A4828" s="24"/>
      <c r="B4828" s="24"/>
      <c r="C4828" s="24"/>
      <c r="I4828" s="24"/>
      <c r="J4828" s="24"/>
    </row>
    <row r="4829" spans="1:10">
      <c r="A4829" s="24"/>
      <c r="B4829" s="24"/>
      <c r="C4829" s="24"/>
      <c r="I4829" s="24"/>
      <c r="J4829" s="24"/>
    </row>
    <row r="4830" spans="1:10">
      <c r="A4830" s="24"/>
      <c r="B4830" s="24"/>
      <c r="C4830" s="24"/>
      <c r="I4830" s="24"/>
      <c r="J4830" s="24"/>
    </row>
    <row r="4831" spans="1:10">
      <c r="A4831" s="24"/>
      <c r="B4831" s="24"/>
      <c r="C4831" s="24"/>
      <c r="I4831" s="24"/>
      <c r="J4831" s="24"/>
    </row>
    <row r="4832" spans="1:10">
      <c r="A4832" s="24"/>
      <c r="B4832" s="24"/>
      <c r="C4832" s="24"/>
      <c r="I4832" s="24"/>
      <c r="J4832" s="24"/>
    </row>
    <row r="4833" spans="1:10">
      <c r="A4833" s="24"/>
      <c r="B4833" s="24"/>
      <c r="C4833" s="24"/>
      <c r="I4833" s="24"/>
      <c r="J4833" s="24"/>
    </row>
    <row r="4834" spans="1:10">
      <c r="A4834" s="24"/>
      <c r="B4834" s="24"/>
      <c r="C4834" s="24"/>
      <c r="I4834" s="24"/>
      <c r="J4834" s="24"/>
    </row>
    <row r="4835" spans="1:10">
      <c r="A4835" s="24"/>
      <c r="B4835" s="24"/>
      <c r="C4835" s="24"/>
      <c r="I4835" s="24"/>
      <c r="J4835" s="24"/>
    </row>
    <row r="4836" spans="1:10">
      <c r="A4836" s="24"/>
      <c r="B4836" s="24"/>
      <c r="C4836" s="24"/>
      <c r="I4836" s="24"/>
      <c r="J4836" s="24"/>
    </row>
    <row r="4837" spans="1:10">
      <c r="A4837" s="24"/>
      <c r="B4837" s="24"/>
      <c r="C4837" s="24"/>
      <c r="I4837" s="24"/>
      <c r="J4837" s="24"/>
    </row>
    <row r="4838" spans="1:10">
      <c r="A4838" s="24"/>
      <c r="B4838" s="24"/>
      <c r="C4838" s="24"/>
      <c r="I4838" s="24"/>
      <c r="J4838" s="24"/>
    </row>
    <row r="4839" spans="1:10">
      <c r="A4839" s="24"/>
      <c r="B4839" s="24"/>
      <c r="C4839" s="24"/>
      <c r="I4839" s="24"/>
      <c r="J4839" s="24"/>
    </row>
    <row r="4840" spans="1:10">
      <c r="A4840" s="24"/>
      <c r="B4840" s="24"/>
      <c r="C4840" s="24"/>
      <c r="I4840" s="24"/>
      <c r="J4840" s="24"/>
    </row>
    <row r="4841" spans="1:10">
      <c r="A4841" s="24"/>
      <c r="B4841" s="24"/>
      <c r="C4841" s="24"/>
      <c r="I4841" s="24"/>
      <c r="J4841" s="24"/>
    </row>
    <row r="4842" spans="1:10">
      <c r="A4842" s="24"/>
      <c r="B4842" s="24"/>
      <c r="C4842" s="24"/>
      <c r="I4842" s="24"/>
      <c r="J4842" s="24"/>
    </row>
    <row r="4843" spans="1:10">
      <c r="A4843" s="24"/>
      <c r="B4843" s="24"/>
      <c r="C4843" s="24"/>
      <c r="I4843" s="24"/>
      <c r="J4843" s="24"/>
    </row>
    <row r="4844" spans="1:10">
      <c r="A4844" s="24"/>
      <c r="B4844" s="24"/>
      <c r="C4844" s="24"/>
      <c r="I4844" s="24"/>
      <c r="J4844" s="24"/>
    </row>
    <row r="4845" spans="1:10">
      <c r="A4845" s="24"/>
      <c r="B4845" s="24"/>
      <c r="C4845" s="24"/>
      <c r="I4845" s="24"/>
      <c r="J4845" s="24"/>
    </row>
    <row r="4846" spans="1:10">
      <c r="A4846" s="24"/>
      <c r="B4846" s="24"/>
      <c r="C4846" s="24"/>
      <c r="I4846" s="24"/>
      <c r="J4846" s="24"/>
    </row>
    <row r="4847" spans="1:10">
      <c r="A4847" s="24"/>
      <c r="B4847" s="24"/>
      <c r="C4847" s="24"/>
      <c r="I4847" s="24"/>
      <c r="J4847" s="24"/>
    </row>
    <row r="4848" spans="1:10">
      <c r="A4848" s="24"/>
      <c r="B4848" s="24"/>
      <c r="C4848" s="24"/>
      <c r="I4848" s="24"/>
      <c r="J4848" s="24"/>
    </row>
    <row r="4849" spans="1:10">
      <c r="A4849" s="24"/>
      <c r="B4849" s="24"/>
      <c r="C4849" s="24"/>
      <c r="I4849" s="24"/>
      <c r="J4849" s="24"/>
    </row>
    <row r="4850" spans="1:10">
      <c r="A4850" s="24"/>
      <c r="B4850" s="24"/>
      <c r="C4850" s="24"/>
      <c r="I4850" s="24"/>
      <c r="J4850" s="24"/>
    </row>
    <row r="4851" spans="1:10">
      <c r="A4851" s="24"/>
      <c r="B4851" s="24"/>
      <c r="C4851" s="24"/>
      <c r="I4851" s="24"/>
      <c r="J4851" s="24"/>
    </row>
    <row r="4852" spans="1:10">
      <c r="A4852" s="24"/>
      <c r="B4852" s="24"/>
      <c r="C4852" s="24"/>
      <c r="I4852" s="24"/>
      <c r="J4852" s="24"/>
    </row>
    <row r="4853" spans="1:10">
      <c r="A4853" s="24"/>
      <c r="B4853" s="24"/>
      <c r="C4853" s="24"/>
      <c r="I4853" s="24"/>
      <c r="J4853" s="24"/>
    </row>
    <row r="4854" spans="1:10">
      <c r="A4854" s="24"/>
      <c r="B4854" s="24"/>
      <c r="C4854" s="24"/>
      <c r="I4854" s="24"/>
      <c r="J4854" s="24"/>
    </row>
    <row r="4855" spans="1:10">
      <c r="A4855" s="24"/>
      <c r="B4855" s="24"/>
      <c r="C4855" s="24"/>
      <c r="I4855" s="24"/>
      <c r="J4855" s="24"/>
    </row>
    <row r="4856" spans="1:10">
      <c r="A4856" s="24"/>
      <c r="B4856" s="24"/>
      <c r="C4856" s="24"/>
      <c r="I4856" s="24"/>
      <c r="J4856" s="24"/>
    </row>
    <row r="4857" spans="1:10">
      <c r="A4857" s="24"/>
      <c r="B4857" s="24"/>
      <c r="C4857" s="24"/>
      <c r="I4857" s="24"/>
      <c r="J4857" s="24"/>
    </row>
    <row r="4858" spans="1:10">
      <c r="A4858" s="24"/>
      <c r="B4858" s="24"/>
      <c r="C4858" s="24"/>
      <c r="I4858" s="24"/>
      <c r="J4858" s="24"/>
    </row>
    <row r="4859" spans="1:10">
      <c r="A4859" s="24"/>
      <c r="B4859" s="24"/>
      <c r="C4859" s="24"/>
      <c r="I4859" s="24"/>
      <c r="J4859" s="24"/>
    </row>
    <row r="4860" spans="1:10">
      <c r="A4860" s="24"/>
      <c r="B4860" s="24"/>
      <c r="C4860" s="24"/>
      <c r="I4860" s="24"/>
      <c r="J4860" s="24"/>
    </row>
    <row r="4861" spans="1:10">
      <c r="A4861" s="24"/>
      <c r="B4861" s="24"/>
      <c r="C4861" s="24"/>
      <c r="I4861" s="24"/>
      <c r="J4861" s="24"/>
    </row>
    <row r="4862" spans="1:10">
      <c r="A4862" s="24"/>
      <c r="B4862" s="24"/>
      <c r="C4862" s="24"/>
      <c r="I4862" s="24"/>
      <c r="J4862" s="24"/>
    </row>
    <row r="4863" spans="1:10">
      <c r="A4863" s="24"/>
      <c r="B4863" s="24"/>
      <c r="C4863" s="24"/>
      <c r="I4863" s="24"/>
      <c r="J4863" s="24"/>
    </row>
    <row r="4864" spans="1:10">
      <c r="A4864" s="24"/>
      <c r="B4864" s="24"/>
      <c r="C4864" s="24"/>
      <c r="I4864" s="24"/>
      <c r="J4864" s="24"/>
    </row>
    <row r="4865" spans="1:10">
      <c r="A4865" s="24"/>
      <c r="B4865" s="24"/>
      <c r="C4865" s="24"/>
      <c r="I4865" s="24"/>
      <c r="J4865" s="24"/>
    </row>
    <row r="4866" spans="1:10">
      <c r="A4866" s="24"/>
      <c r="B4866" s="24"/>
      <c r="C4866" s="24"/>
      <c r="I4866" s="24"/>
      <c r="J4866" s="24"/>
    </row>
    <row r="4867" spans="1:10">
      <c r="A4867" s="24"/>
      <c r="B4867" s="24"/>
      <c r="C4867" s="24"/>
      <c r="I4867" s="24"/>
      <c r="J4867" s="24"/>
    </row>
    <row r="4868" spans="1:10">
      <c r="A4868" s="24"/>
      <c r="B4868" s="24"/>
      <c r="C4868" s="24"/>
      <c r="I4868" s="24"/>
      <c r="J4868" s="24"/>
    </row>
    <row r="4869" spans="1:10">
      <c r="A4869" s="24"/>
      <c r="B4869" s="24"/>
      <c r="C4869" s="24"/>
      <c r="I4869" s="24"/>
      <c r="J4869" s="24"/>
    </row>
    <row r="4870" spans="1:10">
      <c r="A4870" s="24"/>
      <c r="B4870" s="24"/>
      <c r="C4870" s="24"/>
      <c r="I4870" s="24"/>
      <c r="J4870" s="24"/>
    </row>
    <row r="4871" spans="1:10">
      <c r="A4871" s="24"/>
      <c r="B4871" s="24"/>
      <c r="C4871" s="24"/>
      <c r="I4871" s="24"/>
      <c r="J4871" s="24"/>
    </row>
    <row r="4872" spans="1:10">
      <c r="A4872" s="24"/>
      <c r="B4872" s="24"/>
      <c r="C4872" s="24"/>
      <c r="I4872" s="24"/>
      <c r="J4872" s="24"/>
    </row>
    <row r="4873" spans="1:10">
      <c r="A4873" s="24"/>
      <c r="B4873" s="24"/>
      <c r="C4873" s="24"/>
      <c r="I4873" s="24"/>
      <c r="J4873" s="24"/>
    </row>
    <row r="4874" spans="1:10">
      <c r="A4874" s="24"/>
      <c r="B4874" s="24"/>
      <c r="C4874" s="24"/>
      <c r="I4874" s="24"/>
      <c r="J4874" s="24"/>
    </row>
    <row r="4875" spans="1:10">
      <c r="A4875" s="24"/>
      <c r="B4875" s="24"/>
      <c r="C4875" s="24"/>
      <c r="I4875" s="24"/>
      <c r="J4875" s="24"/>
    </row>
    <row r="4876" spans="1:10">
      <c r="A4876" s="24"/>
      <c r="B4876" s="24"/>
      <c r="C4876" s="24"/>
      <c r="I4876" s="24"/>
      <c r="J4876" s="24"/>
    </row>
    <row r="4877" spans="1:10">
      <c r="A4877" s="24"/>
      <c r="B4877" s="24"/>
      <c r="C4877" s="24"/>
      <c r="I4877" s="24"/>
      <c r="J4877" s="24"/>
    </row>
    <row r="4878" spans="1:10">
      <c r="A4878" s="24"/>
      <c r="B4878" s="24"/>
      <c r="C4878" s="24"/>
      <c r="I4878" s="24"/>
      <c r="J4878" s="24"/>
    </row>
    <row r="4879" spans="1:10">
      <c r="A4879" s="24"/>
      <c r="B4879" s="24"/>
      <c r="C4879" s="24"/>
      <c r="I4879" s="24"/>
      <c r="J4879" s="24"/>
    </row>
    <row r="4880" spans="1:10">
      <c r="A4880" s="24"/>
      <c r="B4880" s="24"/>
      <c r="C4880" s="24"/>
      <c r="I4880" s="24"/>
      <c r="J4880" s="24"/>
    </row>
    <row r="4881" spans="1:10">
      <c r="A4881" s="24"/>
      <c r="B4881" s="24"/>
      <c r="C4881" s="24"/>
      <c r="I4881" s="24"/>
      <c r="J4881" s="24"/>
    </row>
    <row r="4882" spans="1:10">
      <c r="A4882" s="24"/>
      <c r="B4882" s="24"/>
      <c r="C4882" s="24"/>
      <c r="I4882" s="24"/>
      <c r="J4882" s="24"/>
    </row>
    <row r="4883" spans="1:10">
      <c r="A4883" s="24"/>
      <c r="B4883" s="24"/>
      <c r="C4883" s="24"/>
      <c r="I4883" s="24"/>
      <c r="J4883" s="24"/>
    </row>
    <row r="4884" spans="1:10">
      <c r="A4884" s="24"/>
      <c r="B4884" s="24"/>
      <c r="C4884" s="24"/>
      <c r="I4884" s="24"/>
      <c r="J4884" s="24"/>
    </row>
    <row r="4885" spans="1:10">
      <c r="A4885" s="24"/>
      <c r="B4885" s="24"/>
      <c r="C4885" s="24"/>
      <c r="I4885" s="24"/>
      <c r="J4885" s="24"/>
    </row>
    <row r="4886" spans="1:10">
      <c r="A4886" s="24"/>
      <c r="B4886" s="24"/>
      <c r="C4886" s="24"/>
      <c r="I4886" s="24"/>
      <c r="J4886" s="24"/>
    </row>
    <row r="4887" spans="1:10">
      <c r="A4887" s="24"/>
      <c r="B4887" s="24"/>
      <c r="C4887" s="24"/>
      <c r="I4887" s="24"/>
      <c r="J4887" s="24"/>
    </row>
    <row r="4888" spans="1:10">
      <c r="A4888" s="24"/>
      <c r="B4888" s="24"/>
      <c r="C4888" s="24"/>
      <c r="I4888" s="24"/>
      <c r="J4888" s="24"/>
    </row>
    <row r="4889" spans="1:10">
      <c r="A4889" s="24"/>
      <c r="B4889" s="24"/>
      <c r="C4889" s="24"/>
      <c r="I4889" s="24"/>
      <c r="J4889" s="24"/>
    </row>
    <row r="4890" spans="1:10">
      <c r="A4890" s="24"/>
      <c r="B4890" s="24"/>
      <c r="C4890" s="24"/>
      <c r="I4890" s="24"/>
      <c r="J4890" s="24"/>
    </row>
    <row r="4891" spans="1:10">
      <c r="A4891" s="24"/>
      <c r="B4891" s="24"/>
      <c r="C4891" s="24"/>
      <c r="I4891" s="24"/>
      <c r="J4891" s="24"/>
    </row>
    <row r="4892" spans="1:10">
      <c r="A4892" s="24"/>
      <c r="B4892" s="24"/>
      <c r="C4892" s="24"/>
      <c r="I4892" s="24"/>
      <c r="J4892" s="24"/>
    </row>
    <row r="4893" spans="1:10">
      <c r="A4893" s="24"/>
      <c r="B4893" s="24"/>
      <c r="C4893" s="24"/>
      <c r="I4893" s="24"/>
      <c r="J4893" s="24"/>
    </row>
    <row r="4894" spans="1:10">
      <c r="A4894" s="24"/>
      <c r="B4894" s="24"/>
      <c r="C4894" s="24"/>
      <c r="I4894" s="24"/>
      <c r="J4894" s="24"/>
    </row>
    <row r="4895" spans="1:10">
      <c r="A4895" s="24"/>
      <c r="B4895" s="24"/>
      <c r="C4895" s="24"/>
      <c r="I4895" s="24"/>
      <c r="J4895" s="24"/>
    </row>
    <row r="4896" spans="1:10">
      <c r="A4896" s="24"/>
      <c r="B4896" s="24"/>
      <c r="C4896" s="24"/>
      <c r="I4896" s="24"/>
      <c r="J4896" s="24"/>
    </row>
    <row r="4897" spans="1:10">
      <c r="A4897" s="24"/>
      <c r="B4897" s="24"/>
      <c r="C4897" s="24"/>
      <c r="I4897" s="24"/>
      <c r="J4897" s="24"/>
    </row>
    <row r="4898" spans="1:10">
      <c r="A4898" s="24"/>
      <c r="B4898" s="24"/>
      <c r="C4898" s="24"/>
      <c r="I4898" s="24"/>
      <c r="J4898" s="24"/>
    </row>
    <row r="4899" spans="1:10">
      <c r="A4899" s="24"/>
      <c r="B4899" s="24"/>
      <c r="C4899" s="24"/>
      <c r="I4899" s="24"/>
      <c r="J4899" s="24"/>
    </row>
    <row r="4900" spans="1:10">
      <c r="A4900" s="24"/>
      <c r="B4900" s="24"/>
      <c r="C4900" s="24"/>
      <c r="I4900" s="24"/>
      <c r="J4900" s="24"/>
    </row>
    <row r="4901" spans="1:10">
      <c r="A4901" s="24"/>
      <c r="B4901" s="24"/>
      <c r="C4901" s="24"/>
      <c r="I4901" s="24"/>
      <c r="J4901" s="24"/>
    </row>
    <row r="4902" spans="1:10">
      <c r="A4902" s="24"/>
      <c r="B4902" s="24"/>
      <c r="C4902" s="24"/>
      <c r="I4902" s="24"/>
      <c r="J4902" s="24"/>
    </row>
    <row r="4903" spans="1:10">
      <c r="A4903" s="24"/>
      <c r="B4903" s="24"/>
      <c r="C4903" s="24"/>
      <c r="I4903" s="24"/>
      <c r="J4903" s="24"/>
    </row>
    <row r="4904" spans="1:10">
      <c r="A4904" s="24"/>
      <c r="B4904" s="24"/>
      <c r="C4904" s="24"/>
      <c r="I4904" s="24"/>
      <c r="J4904" s="24"/>
    </row>
    <row r="4905" spans="1:10">
      <c r="A4905" s="24"/>
      <c r="B4905" s="24"/>
      <c r="C4905" s="24"/>
      <c r="I4905" s="24"/>
      <c r="J4905" s="24"/>
    </row>
    <row r="4906" spans="1:10">
      <c r="A4906" s="24"/>
      <c r="B4906" s="24"/>
      <c r="C4906" s="24"/>
      <c r="I4906" s="24"/>
      <c r="J4906" s="24"/>
    </row>
    <row r="4907" spans="1:10">
      <c r="A4907" s="24"/>
      <c r="B4907" s="24"/>
      <c r="C4907" s="24"/>
      <c r="I4907" s="24"/>
      <c r="J4907" s="24"/>
    </row>
    <row r="4908" spans="1:10">
      <c r="A4908" s="24"/>
      <c r="B4908" s="24"/>
      <c r="C4908" s="24"/>
      <c r="I4908" s="24"/>
      <c r="J4908" s="24"/>
    </row>
    <row r="4909" spans="1:10">
      <c r="A4909" s="24"/>
      <c r="B4909" s="24"/>
      <c r="C4909" s="24"/>
      <c r="I4909" s="24"/>
      <c r="J4909" s="24"/>
    </row>
    <row r="4910" spans="1:10">
      <c r="A4910" s="24"/>
      <c r="B4910" s="24"/>
      <c r="C4910" s="24"/>
      <c r="I4910" s="24"/>
      <c r="J4910" s="24"/>
    </row>
    <row r="4911" spans="1:10">
      <c r="A4911" s="24"/>
      <c r="B4911" s="24"/>
      <c r="C4911" s="24"/>
      <c r="I4911" s="24"/>
      <c r="J4911" s="24"/>
    </row>
    <row r="4912" spans="1:10">
      <c r="A4912" s="24"/>
      <c r="B4912" s="24"/>
      <c r="C4912" s="24"/>
      <c r="I4912" s="24"/>
      <c r="J4912" s="24"/>
    </row>
    <row r="4913" spans="1:10">
      <c r="A4913" s="24"/>
      <c r="B4913" s="24"/>
      <c r="C4913" s="24"/>
      <c r="I4913" s="24"/>
      <c r="J4913" s="24"/>
    </row>
    <row r="4914" spans="1:10">
      <c r="A4914" s="24"/>
      <c r="B4914" s="24"/>
      <c r="C4914" s="24"/>
      <c r="I4914" s="24"/>
      <c r="J4914" s="24"/>
    </row>
    <row r="4915" spans="1:10">
      <c r="A4915" s="24"/>
      <c r="B4915" s="24"/>
      <c r="C4915" s="24"/>
      <c r="I4915" s="24"/>
      <c r="J4915" s="24"/>
    </row>
    <row r="4916" spans="1:10">
      <c r="A4916" s="24"/>
      <c r="B4916" s="24"/>
      <c r="C4916" s="24"/>
      <c r="I4916" s="24"/>
      <c r="J4916" s="24"/>
    </row>
    <row r="4917" spans="1:10">
      <c r="A4917" s="24"/>
      <c r="B4917" s="24"/>
      <c r="C4917" s="24"/>
      <c r="I4917" s="24"/>
      <c r="J4917" s="24"/>
    </row>
    <row r="4918" spans="1:10">
      <c r="A4918" s="24"/>
      <c r="B4918" s="24"/>
      <c r="C4918" s="24"/>
      <c r="I4918" s="24"/>
      <c r="J4918" s="24"/>
    </row>
    <row r="4919" spans="1:10">
      <c r="A4919" s="24"/>
      <c r="B4919" s="24"/>
      <c r="C4919" s="24"/>
      <c r="I4919" s="24"/>
      <c r="J4919" s="24"/>
    </row>
    <row r="4920" spans="1:10">
      <c r="A4920" s="24"/>
      <c r="B4920" s="24"/>
      <c r="C4920" s="24"/>
      <c r="I4920" s="24"/>
      <c r="J4920" s="24"/>
    </row>
    <row r="4921" spans="1:10">
      <c r="A4921" s="24"/>
      <c r="B4921" s="24"/>
      <c r="C4921" s="24"/>
      <c r="I4921" s="24"/>
      <c r="J4921" s="24"/>
    </row>
    <row r="4922" spans="1:10">
      <c r="A4922" s="24"/>
      <c r="B4922" s="24"/>
      <c r="C4922" s="24"/>
      <c r="I4922" s="24"/>
      <c r="J4922" s="24"/>
    </row>
    <row r="4923" spans="1:10">
      <c r="A4923" s="24"/>
      <c r="B4923" s="24"/>
      <c r="C4923" s="24"/>
      <c r="I4923" s="24"/>
      <c r="J4923" s="24"/>
    </row>
    <row r="4924" spans="1:10">
      <c r="A4924" s="24"/>
      <c r="B4924" s="24"/>
      <c r="C4924" s="24"/>
      <c r="I4924" s="24"/>
      <c r="J4924" s="24"/>
    </row>
    <row r="4925" spans="1:10">
      <c r="A4925" s="24"/>
      <c r="B4925" s="24"/>
      <c r="C4925" s="24"/>
      <c r="I4925" s="24"/>
      <c r="J4925" s="24"/>
    </row>
    <row r="4926" spans="1:10">
      <c r="A4926" s="24"/>
      <c r="B4926" s="24"/>
      <c r="C4926" s="24"/>
      <c r="I4926" s="24"/>
      <c r="J4926" s="24"/>
    </row>
    <row r="4927" spans="1:10">
      <c r="A4927" s="24"/>
      <c r="B4927" s="24"/>
      <c r="C4927" s="24"/>
      <c r="I4927" s="24"/>
      <c r="J4927" s="24"/>
    </row>
    <row r="4928" spans="1:10">
      <c r="A4928" s="24"/>
      <c r="B4928" s="24"/>
      <c r="C4928" s="24"/>
      <c r="I4928" s="24"/>
      <c r="J4928" s="24"/>
    </row>
    <row r="4929" spans="1:10">
      <c r="A4929" s="24"/>
      <c r="B4929" s="24"/>
      <c r="C4929" s="24"/>
      <c r="I4929" s="24"/>
      <c r="J4929" s="24"/>
    </row>
    <row r="4930" spans="1:10">
      <c r="A4930" s="24"/>
      <c r="B4930" s="24"/>
      <c r="C4930" s="24"/>
      <c r="I4930" s="24"/>
      <c r="J4930" s="24"/>
    </row>
    <row r="4931" spans="1:10">
      <c r="A4931" s="24"/>
      <c r="B4931" s="24"/>
      <c r="C4931" s="24"/>
      <c r="I4931" s="24"/>
      <c r="J4931" s="24"/>
    </row>
    <row r="4932" spans="1:10">
      <c r="A4932" s="24"/>
      <c r="B4932" s="24"/>
      <c r="C4932" s="24"/>
      <c r="I4932" s="24"/>
      <c r="J4932" s="24"/>
    </row>
    <row r="4933" spans="1:10">
      <c r="A4933" s="24"/>
      <c r="B4933" s="24"/>
      <c r="C4933" s="24"/>
      <c r="I4933" s="24"/>
      <c r="J4933" s="24"/>
    </row>
    <row r="4934" spans="1:10">
      <c r="A4934" s="24"/>
      <c r="B4934" s="24"/>
      <c r="C4934" s="24"/>
      <c r="I4934" s="24"/>
      <c r="J4934" s="24"/>
    </row>
    <row r="4935" spans="1:10">
      <c r="A4935" s="24"/>
      <c r="B4935" s="24"/>
      <c r="C4935" s="24"/>
      <c r="I4935" s="24"/>
      <c r="J4935" s="24"/>
    </row>
    <row r="4936" spans="1:10">
      <c r="A4936" s="24"/>
      <c r="B4936" s="24"/>
      <c r="C4936" s="24"/>
      <c r="I4936" s="24"/>
      <c r="J4936" s="24"/>
    </row>
    <row r="4937" spans="1:10">
      <c r="A4937" s="24"/>
      <c r="B4937" s="24"/>
      <c r="C4937" s="24"/>
      <c r="I4937" s="24"/>
      <c r="J4937" s="24"/>
    </row>
    <row r="4938" spans="1:10">
      <c r="A4938" s="24"/>
      <c r="B4938" s="24"/>
      <c r="C4938" s="24"/>
      <c r="I4938" s="24"/>
      <c r="J4938" s="24"/>
    </row>
    <row r="4939" spans="1:10">
      <c r="A4939" s="24"/>
      <c r="B4939" s="24"/>
      <c r="C4939" s="24"/>
      <c r="I4939" s="24"/>
      <c r="J4939" s="24"/>
    </row>
    <row r="4940" spans="1:10">
      <c r="A4940" s="24"/>
      <c r="B4940" s="24"/>
      <c r="C4940" s="24"/>
      <c r="I4940" s="24"/>
      <c r="J4940" s="24"/>
    </row>
    <row r="4941" spans="1:10">
      <c r="A4941" s="24"/>
      <c r="B4941" s="24"/>
      <c r="C4941" s="24"/>
      <c r="I4941" s="24"/>
      <c r="J4941" s="24"/>
    </row>
    <row r="4942" spans="1:10">
      <c r="A4942" s="24"/>
      <c r="B4942" s="24"/>
      <c r="C4942" s="24"/>
      <c r="I4942" s="24"/>
      <c r="J4942" s="24"/>
    </row>
    <row r="4943" spans="1:10">
      <c r="A4943" s="24"/>
      <c r="B4943" s="24"/>
      <c r="C4943" s="24"/>
      <c r="I4943" s="24"/>
      <c r="J4943" s="24"/>
    </row>
    <row r="4944" spans="1:10">
      <c r="A4944" s="24"/>
      <c r="B4944" s="24"/>
      <c r="C4944" s="24"/>
      <c r="I4944" s="24"/>
      <c r="J4944" s="24"/>
    </row>
    <row r="4945" spans="1:10">
      <c r="A4945" s="24"/>
      <c r="B4945" s="24"/>
      <c r="C4945" s="24"/>
      <c r="I4945" s="24"/>
      <c r="J4945" s="24"/>
    </row>
    <row r="4946" spans="1:10">
      <c r="A4946" s="24"/>
      <c r="B4946" s="24"/>
      <c r="C4946" s="24"/>
      <c r="I4946" s="24"/>
      <c r="J4946" s="24"/>
    </row>
    <row r="4947" spans="1:10">
      <c r="A4947" s="24"/>
      <c r="B4947" s="24"/>
      <c r="C4947" s="24"/>
      <c r="I4947" s="24"/>
      <c r="J4947" s="24"/>
    </row>
    <row r="4948" spans="1:10">
      <c r="A4948" s="24"/>
      <c r="B4948" s="24"/>
      <c r="C4948" s="24"/>
      <c r="I4948" s="24"/>
      <c r="J4948" s="24"/>
    </row>
    <row r="4949" spans="1:10">
      <c r="A4949" s="24"/>
      <c r="B4949" s="24"/>
      <c r="C4949" s="24"/>
      <c r="I4949" s="24"/>
      <c r="J4949" s="24"/>
    </row>
    <row r="4950" spans="1:10">
      <c r="A4950" s="24"/>
      <c r="B4950" s="24"/>
      <c r="C4950" s="24"/>
      <c r="I4950" s="24"/>
      <c r="J4950" s="24"/>
    </row>
    <row r="4951" spans="1:10">
      <c r="A4951" s="24"/>
      <c r="B4951" s="24"/>
      <c r="C4951" s="24"/>
      <c r="I4951" s="24"/>
      <c r="J4951" s="24"/>
    </row>
    <row r="4952" spans="1:10">
      <c r="A4952" s="24"/>
      <c r="B4952" s="24"/>
      <c r="C4952" s="24"/>
      <c r="I4952" s="24"/>
      <c r="J4952" s="24"/>
    </row>
    <row r="4953" spans="1:10">
      <c r="A4953" s="24"/>
      <c r="B4953" s="24"/>
      <c r="C4953" s="24"/>
      <c r="I4953" s="24"/>
      <c r="J4953" s="24"/>
    </row>
    <row r="4954" spans="1:10">
      <c r="A4954" s="24"/>
      <c r="B4954" s="24"/>
      <c r="C4954" s="24"/>
      <c r="I4954" s="24"/>
      <c r="J4954" s="24"/>
    </row>
    <row r="4955" spans="1:10">
      <c r="A4955" s="24"/>
      <c r="B4955" s="24"/>
      <c r="C4955" s="24"/>
      <c r="I4955" s="24"/>
      <c r="J4955" s="24"/>
    </row>
    <row r="4956" spans="1:10">
      <c r="A4956" s="24"/>
      <c r="B4956" s="24"/>
      <c r="C4956" s="24"/>
      <c r="I4956" s="24"/>
      <c r="J4956" s="24"/>
    </row>
    <row r="4957" spans="1:10">
      <c r="A4957" s="24"/>
      <c r="B4957" s="24"/>
      <c r="C4957" s="24"/>
      <c r="I4957" s="24"/>
      <c r="J4957" s="24"/>
    </row>
    <row r="4958" spans="1:10">
      <c r="A4958" s="24"/>
      <c r="B4958" s="24"/>
      <c r="C4958" s="24"/>
      <c r="I4958" s="24"/>
      <c r="J4958" s="24"/>
    </row>
    <row r="4959" spans="1:10">
      <c r="A4959" s="24"/>
      <c r="B4959" s="24"/>
      <c r="C4959" s="24"/>
      <c r="I4959" s="24"/>
      <c r="J4959" s="24"/>
    </row>
    <row r="4960" spans="1:10">
      <c r="A4960" s="24"/>
      <c r="B4960" s="24"/>
      <c r="C4960" s="24"/>
      <c r="I4960" s="24"/>
      <c r="J4960" s="24"/>
    </row>
    <row r="4961" spans="1:10">
      <c r="A4961" s="24"/>
      <c r="B4961" s="24"/>
      <c r="C4961" s="24"/>
      <c r="I4961" s="24"/>
      <c r="J4961" s="24"/>
    </row>
    <row r="4962" spans="1:10">
      <c r="A4962" s="24"/>
      <c r="B4962" s="24"/>
      <c r="C4962" s="24"/>
      <c r="I4962" s="24"/>
      <c r="J4962" s="24"/>
    </row>
    <row r="4963" spans="1:10">
      <c r="A4963" s="24"/>
      <c r="B4963" s="24"/>
      <c r="C4963" s="24"/>
      <c r="I4963" s="24"/>
      <c r="J4963" s="24"/>
    </row>
    <row r="4964" spans="1:10">
      <c r="A4964" s="24"/>
      <c r="B4964" s="24"/>
      <c r="C4964" s="24"/>
      <c r="I4964" s="24"/>
      <c r="J4964" s="24"/>
    </row>
    <row r="4965" spans="1:10">
      <c r="A4965" s="24"/>
      <c r="B4965" s="24"/>
      <c r="C4965" s="24"/>
      <c r="I4965" s="24"/>
      <c r="J4965" s="24"/>
    </row>
    <row r="4966" spans="1:10">
      <c r="A4966" s="24"/>
      <c r="B4966" s="24"/>
      <c r="C4966" s="24"/>
      <c r="I4966" s="24"/>
      <c r="J4966" s="24"/>
    </row>
    <row r="4967" spans="1:10">
      <c r="A4967" s="24"/>
      <c r="B4967" s="24"/>
      <c r="C4967" s="24"/>
      <c r="I4967" s="24"/>
      <c r="J4967" s="24"/>
    </row>
    <row r="4968" spans="1:10">
      <c r="A4968" s="24"/>
      <c r="B4968" s="24"/>
      <c r="C4968" s="24"/>
      <c r="I4968" s="24"/>
      <c r="J4968" s="24"/>
    </row>
    <row r="4969" spans="1:10">
      <c r="A4969" s="24"/>
      <c r="B4969" s="24"/>
      <c r="C4969" s="24"/>
      <c r="I4969" s="24"/>
      <c r="J4969" s="24"/>
    </row>
    <row r="4970" spans="1:10">
      <c r="A4970" s="24"/>
      <c r="B4970" s="24"/>
      <c r="C4970" s="24"/>
      <c r="I4970" s="24"/>
      <c r="J4970" s="24"/>
    </row>
    <row r="4971" spans="1:10">
      <c r="A4971" s="24"/>
      <c r="B4971" s="24"/>
      <c r="C4971" s="24"/>
      <c r="I4971" s="24"/>
      <c r="J4971" s="24"/>
    </row>
    <row r="4972" spans="1:10">
      <c r="A4972" s="24"/>
      <c r="B4972" s="24"/>
      <c r="C4972" s="24"/>
      <c r="I4972" s="24"/>
      <c r="J4972" s="24"/>
    </row>
    <row r="4973" spans="1:10">
      <c r="A4973" s="24"/>
      <c r="B4973" s="24"/>
      <c r="C4973" s="24"/>
      <c r="I4973" s="24"/>
      <c r="J4973" s="24"/>
    </row>
    <row r="4974" spans="1:10">
      <c r="A4974" s="24"/>
      <c r="B4974" s="24"/>
      <c r="C4974" s="24"/>
      <c r="I4974" s="24"/>
      <c r="J4974" s="24"/>
    </row>
    <row r="4975" spans="1:10">
      <c r="A4975" s="24"/>
      <c r="B4975" s="24"/>
      <c r="C4975" s="24"/>
      <c r="I4975" s="24"/>
      <c r="J4975" s="24"/>
    </row>
    <row r="4976" spans="1:10">
      <c r="A4976" s="24"/>
      <c r="B4976" s="24"/>
      <c r="C4976" s="24"/>
      <c r="I4976" s="24"/>
      <c r="J4976" s="24"/>
    </row>
    <row r="4977" spans="1:10">
      <c r="A4977" s="24"/>
      <c r="B4977" s="24"/>
      <c r="C4977" s="24"/>
      <c r="I4977" s="24"/>
      <c r="J4977" s="24"/>
    </row>
    <row r="4978" spans="1:10">
      <c r="A4978" s="24"/>
      <c r="B4978" s="24"/>
      <c r="C4978" s="24"/>
      <c r="I4978" s="24"/>
      <c r="J4978" s="24"/>
    </row>
    <row r="4979" spans="1:10">
      <c r="A4979" s="24"/>
      <c r="B4979" s="24"/>
      <c r="C4979" s="24"/>
      <c r="I4979" s="24"/>
      <c r="J4979" s="24"/>
    </row>
    <row r="4980" spans="1:10">
      <c r="A4980" s="24"/>
      <c r="B4980" s="24"/>
      <c r="C4980" s="24"/>
      <c r="I4980" s="24"/>
      <c r="J4980" s="24"/>
    </row>
    <row r="4981" spans="1:10">
      <c r="A4981" s="24"/>
      <c r="B4981" s="24"/>
      <c r="C4981" s="24"/>
      <c r="I4981" s="24"/>
      <c r="J4981" s="24"/>
    </row>
    <row r="4982" spans="1:10">
      <c r="A4982" s="24"/>
      <c r="B4982" s="24"/>
      <c r="C4982" s="24"/>
      <c r="I4982" s="24"/>
      <c r="J4982" s="24"/>
    </row>
    <row r="4983" spans="1:10">
      <c r="A4983" s="24"/>
      <c r="B4983" s="24"/>
      <c r="C4983" s="24"/>
      <c r="I4983" s="24"/>
      <c r="J4983" s="24"/>
    </row>
    <row r="4984" spans="1:10">
      <c r="A4984" s="24"/>
      <c r="B4984" s="24"/>
      <c r="C4984" s="24"/>
      <c r="I4984" s="24"/>
      <c r="J4984" s="24"/>
    </row>
    <row r="4985" spans="1:10">
      <c r="A4985" s="24"/>
      <c r="B4985" s="24"/>
      <c r="C4985" s="24"/>
      <c r="I4985" s="24"/>
      <c r="J4985" s="24"/>
    </row>
    <row r="4986" spans="1:10">
      <c r="A4986" s="24"/>
      <c r="B4986" s="24"/>
      <c r="C4986" s="24"/>
      <c r="I4986" s="24"/>
      <c r="J4986" s="24"/>
    </row>
    <row r="4987" spans="1:10">
      <c r="A4987" s="24"/>
      <c r="B4987" s="24"/>
      <c r="C4987" s="24"/>
      <c r="I4987" s="24"/>
      <c r="J4987" s="24"/>
    </row>
    <row r="4988" spans="1:10">
      <c r="A4988" s="24"/>
      <c r="B4988" s="24"/>
      <c r="C4988" s="24"/>
      <c r="I4988" s="24"/>
      <c r="J4988" s="24"/>
    </row>
    <row r="4989" spans="1:10">
      <c r="A4989" s="24"/>
      <c r="B4989" s="24"/>
      <c r="C4989" s="24"/>
      <c r="I4989" s="24"/>
      <c r="J4989" s="24"/>
    </row>
    <row r="4990" spans="1:10">
      <c r="A4990" s="24"/>
      <c r="B4990" s="24"/>
      <c r="C4990" s="24"/>
      <c r="I4990" s="24"/>
      <c r="J4990" s="24"/>
    </row>
    <row r="4991" spans="1:10">
      <c r="A4991" s="24"/>
      <c r="B4991" s="24"/>
      <c r="C4991" s="24"/>
      <c r="I4991" s="24"/>
      <c r="J4991" s="24"/>
    </row>
    <row r="4992" spans="1:10">
      <c r="A4992" s="24"/>
      <c r="B4992" s="24"/>
      <c r="C4992" s="24"/>
      <c r="I4992" s="24"/>
      <c r="J4992" s="24"/>
    </row>
    <row r="4993" spans="1:10">
      <c r="A4993" s="24"/>
      <c r="B4993" s="24"/>
      <c r="C4993" s="24"/>
      <c r="I4993" s="24"/>
      <c r="J4993" s="24"/>
    </row>
    <row r="4994" spans="1:10">
      <c r="A4994" s="24"/>
      <c r="B4994" s="24"/>
      <c r="C4994" s="24"/>
      <c r="I4994" s="24"/>
      <c r="J4994" s="24"/>
    </row>
    <row r="4995" spans="1:10">
      <c r="A4995" s="24"/>
      <c r="B4995" s="24"/>
      <c r="C4995" s="24"/>
      <c r="I4995" s="24"/>
      <c r="J4995" s="24"/>
    </row>
    <row r="4996" spans="1:10">
      <c r="A4996" s="24"/>
      <c r="B4996" s="24"/>
      <c r="C4996" s="24"/>
      <c r="I4996" s="24"/>
      <c r="J4996" s="24"/>
    </row>
    <row r="4997" spans="1:10">
      <c r="A4997" s="24"/>
      <c r="B4997" s="24"/>
      <c r="C4997" s="24"/>
      <c r="I4997" s="24"/>
      <c r="J4997" s="24"/>
    </row>
    <row r="4998" spans="1:10">
      <c r="A4998" s="24"/>
      <c r="B4998" s="24"/>
      <c r="C4998" s="24"/>
      <c r="I4998" s="24"/>
      <c r="J4998" s="24"/>
    </row>
    <row r="4999" spans="1:10">
      <c r="A4999" s="24"/>
      <c r="B4999" s="24"/>
      <c r="C4999" s="24"/>
      <c r="I4999" s="24"/>
      <c r="J4999" s="24"/>
    </row>
    <row r="5000" spans="1:10">
      <c r="A5000" s="24"/>
      <c r="B5000" s="24"/>
      <c r="C5000" s="24"/>
      <c r="I5000" s="24"/>
      <c r="J5000" s="24"/>
    </row>
    <row r="5001" spans="1:10">
      <c r="A5001" s="24"/>
      <c r="B5001" s="24"/>
      <c r="C5001" s="24"/>
      <c r="I5001" s="24"/>
      <c r="J5001" s="24"/>
    </row>
    <row r="5002" spans="1:10">
      <c r="A5002" s="24"/>
      <c r="B5002" s="24"/>
      <c r="C5002" s="24"/>
      <c r="I5002" s="24"/>
      <c r="J5002" s="24"/>
    </row>
    <row r="5003" spans="1:10">
      <c r="A5003" s="24"/>
      <c r="B5003" s="24"/>
      <c r="C5003" s="24"/>
      <c r="I5003" s="24"/>
      <c r="J5003" s="24"/>
    </row>
    <row r="5004" spans="1:10">
      <c r="A5004" s="24"/>
      <c r="B5004" s="24"/>
      <c r="C5004" s="24"/>
      <c r="I5004" s="24"/>
      <c r="J5004" s="24"/>
    </row>
    <row r="5005" spans="1:10">
      <c r="A5005" s="24"/>
      <c r="B5005" s="24"/>
      <c r="C5005" s="24"/>
      <c r="I5005" s="24"/>
      <c r="J5005" s="24"/>
    </row>
    <row r="5006" spans="1:10">
      <c r="A5006" s="24"/>
      <c r="B5006" s="24"/>
      <c r="C5006" s="24"/>
      <c r="I5006" s="24"/>
      <c r="J5006" s="24"/>
    </row>
    <row r="5007" spans="1:10">
      <c r="A5007" s="24"/>
      <c r="B5007" s="24"/>
      <c r="C5007" s="24"/>
      <c r="I5007" s="24"/>
      <c r="J5007" s="24"/>
    </row>
    <row r="5008" spans="1:10">
      <c r="A5008" s="24"/>
      <c r="B5008" s="24"/>
      <c r="C5008" s="24"/>
      <c r="I5008" s="24"/>
      <c r="J5008" s="24"/>
    </row>
    <row r="5009" spans="1:10">
      <c r="A5009" s="24"/>
      <c r="B5009" s="24"/>
      <c r="C5009" s="24"/>
      <c r="I5009" s="24"/>
      <c r="J5009" s="24"/>
    </row>
    <row r="5010" spans="1:10">
      <c r="A5010" s="24"/>
      <c r="B5010" s="24"/>
      <c r="C5010" s="24"/>
      <c r="I5010" s="24"/>
      <c r="J5010" s="24"/>
    </row>
    <row r="5011" spans="1:10">
      <c r="A5011" s="24"/>
      <c r="B5011" s="24"/>
      <c r="C5011" s="24"/>
      <c r="I5011" s="24"/>
      <c r="J5011" s="24"/>
    </row>
    <row r="5012" spans="1:10">
      <c r="A5012" s="24"/>
      <c r="B5012" s="24"/>
      <c r="C5012" s="24"/>
      <c r="I5012" s="24"/>
      <c r="J5012" s="24"/>
    </row>
    <row r="5013" spans="1:10">
      <c r="A5013" s="24"/>
      <c r="B5013" s="24"/>
      <c r="C5013" s="24"/>
      <c r="I5013" s="24"/>
      <c r="J5013" s="24"/>
    </row>
    <row r="5014" spans="1:10">
      <c r="A5014" s="24"/>
      <c r="B5014" s="24"/>
      <c r="C5014" s="24"/>
      <c r="I5014" s="24"/>
      <c r="J5014" s="24"/>
    </row>
    <row r="5015" spans="1:10">
      <c r="A5015" s="24"/>
      <c r="B5015" s="24"/>
      <c r="C5015" s="24"/>
      <c r="I5015" s="24"/>
      <c r="J5015" s="24"/>
    </row>
    <row r="5016" spans="1:10">
      <c r="A5016" s="24"/>
      <c r="B5016" s="24"/>
      <c r="C5016" s="24"/>
      <c r="I5016" s="24"/>
      <c r="J5016" s="24"/>
    </row>
    <row r="5017" spans="1:10">
      <c r="A5017" s="24"/>
      <c r="B5017" s="24"/>
      <c r="C5017" s="24"/>
      <c r="I5017" s="24"/>
      <c r="J5017" s="24"/>
    </row>
    <row r="5018" spans="1:10">
      <c r="A5018" s="24"/>
      <c r="B5018" s="24"/>
      <c r="C5018" s="24"/>
      <c r="I5018" s="24"/>
      <c r="J5018" s="24"/>
    </row>
    <row r="5019" spans="1:10">
      <c r="A5019" s="24"/>
      <c r="B5019" s="24"/>
      <c r="C5019" s="24"/>
      <c r="I5019" s="24"/>
      <c r="J5019" s="24"/>
    </row>
    <row r="5020" spans="1:10">
      <c r="A5020" s="24"/>
      <c r="B5020" s="24"/>
      <c r="C5020" s="24"/>
      <c r="I5020" s="24"/>
      <c r="J5020" s="24"/>
    </row>
    <row r="5021" spans="1:10">
      <c r="A5021" s="24"/>
      <c r="B5021" s="24"/>
      <c r="C5021" s="24"/>
      <c r="I5021" s="24"/>
      <c r="J5021" s="24"/>
    </row>
    <row r="5022" spans="1:10">
      <c r="A5022" s="24"/>
      <c r="B5022" s="24"/>
      <c r="C5022" s="24"/>
      <c r="I5022" s="24"/>
      <c r="J5022" s="24"/>
    </row>
    <row r="5023" spans="1:10">
      <c r="A5023" s="24"/>
      <c r="B5023" s="24"/>
      <c r="C5023" s="24"/>
      <c r="I5023" s="24"/>
      <c r="J5023" s="24"/>
    </row>
    <row r="5024" spans="1:10">
      <c r="A5024" s="24"/>
      <c r="B5024" s="24"/>
      <c r="C5024" s="24"/>
      <c r="I5024" s="24"/>
      <c r="J5024" s="24"/>
    </row>
    <row r="5025" spans="1:10">
      <c r="A5025" s="24"/>
      <c r="B5025" s="24"/>
      <c r="C5025" s="24"/>
      <c r="I5025" s="24"/>
      <c r="J5025" s="24"/>
    </row>
    <row r="5026" spans="1:10">
      <c r="A5026" s="24"/>
      <c r="B5026" s="24"/>
      <c r="C5026" s="24"/>
      <c r="I5026" s="24"/>
      <c r="J5026" s="24"/>
    </row>
    <row r="5027" spans="1:10">
      <c r="A5027" s="24"/>
      <c r="B5027" s="24"/>
      <c r="C5027" s="24"/>
      <c r="I5027" s="24"/>
      <c r="J5027" s="24"/>
    </row>
    <row r="5028" spans="1:10">
      <c r="A5028" s="24"/>
      <c r="B5028" s="24"/>
      <c r="C5028" s="24"/>
      <c r="I5028" s="24"/>
      <c r="J5028" s="24"/>
    </row>
    <row r="5029" spans="1:10">
      <c r="A5029" s="24"/>
      <c r="B5029" s="24"/>
      <c r="C5029" s="24"/>
      <c r="I5029" s="24"/>
      <c r="J5029" s="24"/>
    </row>
    <row r="5030" spans="1:10">
      <c r="A5030" s="24"/>
      <c r="B5030" s="24"/>
      <c r="C5030" s="24"/>
      <c r="I5030" s="24"/>
      <c r="J5030" s="24"/>
    </row>
    <row r="5031" spans="1:10">
      <c r="A5031" s="24"/>
      <c r="B5031" s="24"/>
      <c r="C5031" s="24"/>
      <c r="I5031" s="24"/>
      <c r="J5031" s="24"/>
    </row>
    <row r="5032" spans="1:10">
      <c r="A5032" s="24"/>
      <c r="B5032" s="24"/>
      <c r="C5032" s="24"/>
      <c r="I5032" s="24"/>
      <c r="J5032" s="24"/>
    </row>
    <row r="5033" spans="1:10">
      <c r="A5033" s="24"/>
      <c r="B5033" s="24"/>
      <c r="C5033" s="24"/>
      <c r="I5033" s="24"/>
      <c r="J5033" s="24"/>
    </row>
    <row r="5034" spans="1:10">
      <c r="A5034" s="24"/>
      <c r="B5034" s="24"/>
      <c r="C5034" s="24"/>
      <c r="I5034" s="24"/>
      <c r="J5034" s="24"/>
    </row>
    <row r="5035" spans="1:10">
      <c r="A5035" s="24"/>
      <c r="B5035" s="24"/>
      <c r="C5035" s="24"/>
      <c r="I5035" s="24"/>
      <c r="J5035" s="24"/>
    </row>
    <row r="5036" spans="1:10">
      <c r="A5036" s="24"/>
      <c r="B5036" s="24"/>
      <c r="C5036" s="24"/>
      <c r="I5036" s="24"/>
      <c r="J5036" s="24"/>
    </row>
    <row r="5037" spans="1:10">
      <c r="A5037" s="24"/>
      <c r="B5037" s="24"/>
      <c r="C5037" s="24"/>
      <c r="I5037" s="24"/>
      <c r="J5037" s="24"/>
    </row>
    <row r="5038" spans="1:10">
      <c r="A5038" s="24"/>
      <c r="B5038" s="24"/>
      <c r="C5038" s="24"/>
      <c r="I5038" s="24"/>
      <c r="J5038" s="24"/>
    </row>
    <row r="5039" spans="1:10">
      <c r="A5039" s="24"/>
      <c r="B5039" s="24"/>
      <c r="C5039" s="24"/>
      <c r="I5039" s="24"/>
      <c r="J5039" s="24"/>
    </row>
    <row r="5040" spans="1:10">
      <c r="A5040" s="24"/>
      <c r="B5040" s="24"/>
      <c r="C5040" s="24"/>
      <c r="I5040" s="24"/>
      <c r="J5040" s="24"/>
    </row>
    <row r="5041" spans="1:10">
      <c r="A5041" s="24"/>
      <c r="B5041" s="24"/>
      <c r="C5041" s="24"/>
      <c r="I5041" s="24"/>
      <c r="J5041" s="24"/>
    </row>
    <row r="5042" spans="1:10">
      <c r="A5042" s="24"/>
      <c r="B5042" s="24"/>
      <c r="C5042" s="24"/>
      <c r="I5042" s="24"/>
      <c r="J5042" s="24"/>
    </row>
    <row r="5043" spans="1:10">
      <c r="A5043" s="24"/>
      <c r="B5043" s="24"/>
      <c r="C5043" s="24"/>
      <c r="I5043" s="24"/>
      <c r="J5043" s="24"/>
    </row>
    <row r="5044" spans="1:10">
      <c r="A5044" s="24"/>
      <c r="B5044" s="24"/>
      <c r="C5044" s="24"/>
      <c r="I5044" s="24"/>
      <c r="J5044" s="24"/>
    </row>
    <row r="5045" spans="1:10">
      <c r="A5045" s="24"/>
      <c r="B5045" s="24"/>
      <c r="C5045" s="24"/>
      <c r="I5045" s="24"/>
      <c r="J5045" s="24"/>
    </row>
    <row r="5046" spans="1:10">
      <c r="A5046" s="24"/>
      <c r="B5046" s="24"/>
      <c r="C5046" s="24"/>
      <c r="I5046" s="24"/>
      <c r="J5046" s="24"/>
    </row>
    <row r="5047" spans="1:10">
      <c r="A5047" s="24"/>
      <c r="B5047" s="24"/>
      <c r="C5047" s="24"/>
      <c r="I5047" s="24"/>
      <c r="J5047" s="24"/>
    </row>
    <row r="5048" spans="1:10">
      <c r="A5048" s="24"/>
      <c r="B5048" s="24"/>
      <c r="C5048" s="24"/>
      <c r="I5048" s="24"/>
      <c r="J5048" s="24"/>
    </row>
    <row r="5049" spans="1:10">
      <c r="A5049" s="24"/>
      <c r="B5049" s="24"/>
      <c r="C5049" s="24"/>
      <c r="I5049" s="24"/>
      <c r="J5049" s="24"/>
    </row>
    <row r="5050" spans="1:10">
      <c r="A5050" s="24"/>
      <c r="B5050" s="24"/>
      <c r="C5050" s="24"/>
      <c r="I5050" s="24"/>
      <c r="J5050" s="24"/>
    </row>
    <row r="5051" spans="1:10">
      <c r="A5051" s="24"/>
      <c r="B5051" s="24"/>
      <c r="C5051" s="24"/>
      <c r="I5051" s="24"/>
      <c r="J5051" s="24"/>
    </row>
    <row r="5052" spans="1:10">
      <c r="A5052" s="24"/>
      <c r="B5052" s="24"/>
      <c r="C5052" s="24"/>
      <c r="I5052" s="24"/>
      <c r="J5052" s="24"/>
    </row>
    <row r="5053" spans="1:10">
      <c r="A5053" s="24"/>
      <c r="B5053" s="24"/>
      <c r="C5053" s="24"/>
      <c r="I5053" s="24"/>
      <c r="J5053" s="24"/>
    </row>
    <row r="5054" spans="1:10">
      <c r="A5054" s="24"/>
      <c r="B5054" s="24"/>
      <c r="C5054" s="24"/>
      <c r="I5054" s="24"/>
      <c r="J5054" s="24"/>
    </row>
    <row r="5055" spans="1:10">
      <c r="A5055" s="24"/>
      <c r="B5055" s="24"/>
      <c r="C5055" s="24"/>
      <c r="I5055" s="24"/>
      <c r="J5055" s="24"/>
    </row>
    <row r="5056" spans="1:10">
      <c r="A5056" s="24"/>
      <c r="B5056" s="24"/>
      <c r="C5056" s="24"/>
      <c r="I5056" s="24"/>
      <c r="J5056" s="24"/>
    </row>
    <row r="5057" spans="1:10">
      <c r="A5057" s="24"/>
      <c r="B5057" s="24"/>
      <c r="C5057" s="24"/>
      <c r="I5057" s="24"/>
      <c r="J5057" s="24"/>
    </row>
    <row r="5058" spans="1:10">
      <c r="A5058" s="24"/>
      <c r="B5058" s="24"/>
      <c r="C5058" s="24"/>
      <c r="I5058" s="24"/>
      <c r="J5058" s="24"/>
    </row>
    <row r="5059" spans="1:10">
      <c r="A5059" s="24"/>
      <c r="B5059" s="24"/>
      <c r="C5059" s="24"/>
      <c r="I5059" s="24"/>
      <c r="J5059" s="24"/>
    </row>
    <row r="5060" spans="1:10">
      <c r="A5060" s="24"/>
      <c r="B5060" s="24"/>
      <c r="C5060" s="24"/>
      <c r="I5060" s="24"/>
      <c r="J5060" s="24"/>
    </row>
    <row r="5061" spans="1:10">
      <c r="A5061" s="24"/>
      <c r="B5061" s="24"/>
      <c r="C5061" s="24"/>
      <c r="I5061" s="24"/>
      <c r="J5061" s="24"/>
    </row>
    <row r="5062" spans="1:10">
      <c r="A5062" s="24"/>
      <c r="B5062" s="24"/>
      <c r="C5062" s="24"/>
      <c r="I5062" s="24"/>
      <c r="J5062" s="24"/>
    </row>
    <row r="5063" spans="1:10">
      <c r="A5063" s="24"/>
      <c r="B5063" s="24"/>
      <c r="C5063" s="24"/>
      <c r="I5063" s="24"/>
      <c r="J5063" s="24"/>
    </row>
    <row r="5064" spans="1:10">
      <c r="A5064" s="24"/>
      <c r="B5064" s="24"/>
      <c r="C5064" s="24"/>
      <c r="I5064" s="24"/>
      <c r="J5064" s="24"/>
    </row>
    <row r="5065" spans="1:10">
      <c r="A5065" s="24"/>
      <c r="B5065" s="24"/>
      <c r="C5065" s="24"/>
      <c r="I5065" s="24"/>
      <c r="J5065" s="24"/>
    </row>
    <row r="5066" spans="1:10">
      <c r="A5066" s="24"/>
      <c r="B5066" s="24"/>
      <c r="C5066" s="24"/>
      <c r="I5066" s="24"/>
      <c r="J5066" s="24"/>
    </row>
    <row r="5067" spans="1:10">
      <c r="A5067" s="24"/>
      <c r="B5067" s="24"/>
      <c r="C5067" s="24"/>
      <c r="I5067" s="24"/>
      <c r="J5067" s="24"/>
    </row>
    <row r="5068" spans="1:10">
      <c r="A5068" s="24"/>
      <c r="B5068" s="24"/>
      <c r="C5068" s="24"/>
      <c r="I5068" s="24"/>
      <c r="J5068" s="24"/>
    </row>
    <row r="5069" spans="1:10">
      <c r="A5069" s="24"/>
      <c r="B5069" s="24"/>
      <c r="C5069" s="24"/>
      <c r="I5069" s="24"/>
      <c r="J5069" s="24"/>
    </row>
    <row r="5070" spans="1:10">
      <c r="A5070" s="24"/>
      <c r="B5070" s="24"/>
      <c r="C5070" s="24"/>
      <c r="I5070" s="24"/>
      <c r="J5070" s="24"/>
    </row>
    <row r="5071" spans="1:10">
      <c r="A5071" s="24"/>
      <c r="B5071" s="24"/>
      <c r="C5071" s="24"/>
      <c r="I5071" s="24"/>
      <c r="J5071" s="24"/>
    </row>
    <row r="5072" spans="1:10">
      <c r="A5072" s="24"/>
      <c r="B5072" s="24"/>
      <c r="C5072" s="24"/>
      <c r="I5072" s="24"/>
      <c r="J5072" s="24"/>
    </row>
    <row r="5073" spans="1:10">
      <c r="A5073" s="24"/>
      <c r="B5073" s="24"/>
      <c r="C5073" s="24"/>
      <c r="I5073" s="24"/>
      <c r="J5073" s="24"/>
    </row>
    <row r="5074" spans="1:10">
      <c r="A5074" s="24"/>
      <c r="B5074" s="24"/>
      <c r="C5074" s="24"/>
      <c r="I5074" s="24"/>
      <c r="J5074" s="24"/>
    </row>
    <row r="5075" spans="1:10">
      <c r="A5075" s="24"/>
      <c r="B5075" s="24"/>
      <c r="C5075" s="24"/>
      <c r="I5075" s="24"/>
      <c r="J5075" s="24"/>
    </row>
    <row r="5076" spans="1:10">
      <c r="A5076" s="24"/>
      <c r="B5076" s="24"/>
      <c r="C5076" s="24"/>
      <c r="I5076" s="24"/>
      <c r="J5076" s="24"/>
    </row>
    <row r="5077" spans="1:10">
      <c r="A5077" s="24"/>
      <c r="B5077" s="24"/>
      <c r="C5077" s="24"/>
      <c r="I5077" s="24"/>
      <c r="J5077" s="24"/>
    </row>
    <row r="5078" spans="1:10">
      <c r="A5078" s="24"/>
      <c r="B5078" s="24"/>
      <c r="C5078" s="24"/>
      <c r="I5078" s="24"/>
      <c r="J5078" s="24"/>
    </row>
    <row r="5079" spans="1:10">
      <c r="A5079" s="24"/>
      <c r="B5079" s="24"/>
      <c r="C5079" s="24"/>
      <c r="I5079" s="24"/>
      <c r="J5079" s="24"/>
    </row>
    <row r="5080" spans="1:10">
      <c r="A5080" s="24"/>
      <c r="B5080" s="24"/>
      <c r="C5080" s="24"/>
      <c r="I5080" s="24"/>
      <c r="J5080" s="24"/>
    </row>
    <row r="5081" spans="1:10">
      <c r="A5081" s="24"/>
      <c r="B5081" s="24"/>
      <c r="C5081" s="24"/>
      <c r="I5081" s="24"/>
      <c r="J5081" s="24"/>
    </row>
    <row r="5082" spans="1:10">
      <c r="A5082" s="24"/>
      <c r="B5082" s="24"/>
      <c r="C5082" s="24"/>
      <c r="I5082" s="24"/>
      <c r="J5082" s="24"/>
    </row>
    <row r="5083" spans="1:10">
      <c r="A5083" s="24"/>
      <c r="B5083" s="24"/>
      <c r="C5083" s="24"/>
      <c r="I5083" s="24"/>
      <c r="J5083" s="24"/>
    </row>
    <row r="5084" spans="1:10">
      <c r="A5084" s="24"/>
      <c r="B5084" s="24"/>
      <c r="C5084" s="24"/>
      <c r="I5084" s="24"/>
      <c r="J5084" s="24"/>
    </row>
    <row r="5085" spans="1:10">
      <c r="A5085" s="24"/>
      <c r="B5085" s="24"/>
      <c r="C5085" s="24"/>
      <c r="I5085" s="24"/>
      <c r="J5085" s="24"/>
    </row>
    <row r="5086" spans="1:10">
      <c r="A5086" s="24"/>
      <c r="B5086" s="24"/>
      <c r="C5086" s="24"/>
      <c r="I5086" s="24"/>
      <c r="J5086" s="24"/>
    </row>
    <row r="5087" spans="1:10">
      <c r="A5087" s="24"/>
      <c r="B5087" s="24"/>
      <c r="C5087" s="24"/>
      <c r="I5087" s="24"/>
      <c r="J5087" s="24"/>
    </row>
    <row r="5088" spans="1:10">
      <c r="A5088" s="24"/>
      <c r="B5088" s="24"/>
      <c r="C5088" s="24"/>
      <c r="I5088" s="24"/>
      <c r="J5088" s="24"/>
    </row>
    <row r="5089" spans="1:10">
      <c r="A5089" s="24"/>
      <c r="B5089" s="24"/>
      <c r="C5089" s="24"/>
      <c r="I5089" s="24"/>
      <c r="J5089" s="24"/>
    </row>
    <row r="5090" spans="1:10">
      <c r="A5090" s="24"/>
      <c r="B5090" s="24"/>
      <c r="C5090" s="24"/>
      <c r="I5090" s="24"/>
      <c r="J5090" s="24"/>
    </row>
    <row r="5091" spans="1:10">
      <c r="A5091" s="24"/>
      <c r="B5091" s="24"/>
      <c r="C5091" s="24"/>
      <c r="I5091" s="24"/>
      <c r="J5091" s="24"/>
    </row>
    <row r="5092" spans="1:10">
      <c r="A5092" s="24"/>
      <c r="B5092" s="24"/>
      <c r="C5092" s="24"/>
      <c r="I5092" s="24"/>
      <c r="J5092" s="24"/>
    </row>
    <row r="5093" spans="1:10">
      <c r="A5093" s="24"/>
      <c r="B5093" s="24"/>
      <c r="C5093" s="24"/>
      <c r="I5093" s="24"/>
      <c r="J5093" s="24"/>
    </row>
    <row r="5094" spans="1:10">
      <c r="A5094" s="24"/>
      <c r="B5094" s="24"/>
      <c r="C5094" s="24"/>
      <c r="I5094" s="24"/>
      <c r="J5094" s="24"/>
    </row>
    <row r="5095" spans="1:10">
      <c r="A5095" s="24"/>
      <c r="B5095" s="24"/>
      <c r="C5095" s="24"/>
      <c r="I5095" s="24"/>
      <c r="J5095" s="24"/>
    </row>
    <row r="5096" spans="1:10">
      <c r="A5096" s="24"/>
      <c r="B5096" s="24"/>
      <c r="C5096" s="24"/>
      <c r="I5096" s="24"/>
      <c r="J5096" s="24"/>
    </row>
    <row r="5097" spans="1:10">
      <c r="A5097" s="24"/>
      <c r="B5097" s="24"/>
      <c r="C5097" s="24"/>
      <c r="I5097" s="24"/>
      <c r="J5097" s="24"/>
    </row>
    <row r="5098" spans="1:10">
      <c r="A5098" s="24"/>
      <c r="B5098" s="24"/>
      <c r="C5098" s="24"/>
      <c r="I5098" s="24"/>
      <c r="J5098" s="24"/>
    </row>
    <row r="5099" spans="1:10">
      <c r="A5099" s="24"/>
      <c r="B5099" s="24"/>
      <c r="C5099" s="24"/>
      <c r="I5099" s="24"/>
      <c r="J5099" s="24"/>
    </row>
    <row r="5100" spans="1:10">
      <c r="A5100" s="24"/>
      <c r="B5100" s="24"/>
      <c r="C5100" s="24"/>
      <c r="I5100" s="24"/>
      <c r="J5100" s="24"/>
    </row>
    <row r="5101" spans="1:10">
      <c r="A5101" s="24"/>
      <c r="B5101" s="24"/>
      <c r="C5101" s="24"/>
      <c r="I5101" s="24"/>
      <c r="J5101" s="24"/>
    </row>
    <row r="5102" spans="1:10">
      <c r="A5102" s="24"/>
      <c r="B5102" s="24"/>
      <c r="C5102" s="24"/>
      <c r="I5102" s="24"/>
      <c r="J5102" s="24"/>
    </row>
    <row r="5103" spans="1:10">
      <c r="A5103" s="24"/>
      <c r="B5103" s="24"/>
      <c r="C5103" s="24"/>
      <c r="I5103" s="24"/>
      <c r="J5103" s="24"/>
    </row>
    <row r="5104" spans="1:10">
      <c r="A5104" s="24"/>
      <c r="B5104" s="24"/>
      <c r="C5104" s="24"/>
      <c r="I5104" s="24"/>
      <c r="J5104" s="24"/>
    </row>
    <row r="5105" spans="1:10">
      <c r="A5105" s="24"/>
      <c r="B5105" s="24"/>
      <c r="C5105" s="24"/>
      <c r="I5105" s="24"/>
      <c r="J5105" s="24"/>
    </row>
    <row r="5106" spans="1:10">
      <c r="A5106" s="24"/>
      <c r="B5106" s="24"/>
      <c r="C5106" s="24"/>
      <c r="I5106" s="24"/>
      <c r="J5106" s="24"/>
    </row>
    <row r="5107" spans="1:10">
      <c r="A5107" s="24"/>
      <c r="B5107" s="24"/>
      <c r="C5107" s="24"/>
      <c r="I5107" s="24"/>
      <c r="J5107" s="24"/>
    </row>
    <row r="5108" spans="1:10">
      <c r="A5108" s="24"/>
      <c r="B5108" s="24"/>
      <c r="C5108" s="24"/>
      <c r="I5108" s="24"/>
      <c r="J5108" s="24"/>
    </row>
    <row r="5109" spans="1:10">
      <c r="A5109" s="24"/>
      <c r="B5109" s="24"/>
      <c r="C5109" s="24"/>
      <c r="I5109" s="24"/>
      <c r="J5109" s="24"/>
    </row>
    <row r="5110" spans="1:10">
      <c r="A5110" s="24"/>
      <c r="B5110" s="24"/>
      <c r="C5110" s="24"/>
      <c r="I5110" s="24"/>
      <c r="J5110" s="24"/>
    </row>
    <row r="5111" spans="1:10">
      <c r="A5111" s="24"/>
      <c r="B5111" s="24"/>
      <c r="C5111" s="24"/>
      <c r="I5111" s="24"/>
      <c r="J5111" s="24"/>
    </row>
    <row r="5112" spans="1:10">
      <c r="A5112" s="24"/>
      <c r="B5112" s="24"/>
      <c r="C5112" s="24"/>
      <c r="I5112" s="24"/>
      <c r="J5112" s="24"/>
    </row>
    <row r="5113" spans="1:10">
      <c r="A5113" s="24"/>
      <c r="B5113" s="24"/>
      <c r="C5113" s="24"/>
      <c r="I5113" s="24"/>
      <c r="J5113" s="24"/>
    </row>
    <row r="5114" spans="1:10">
      <c r="A5114" s="24"/>
      <c r="B5114" s="24"/>
      <c r="C5114" s="24"/>
      <c r="I5114" s="24"/>
      <c r="J5114" s="24"/>
    </row>
    <row r="5115" spans="1:10">
      <c r="A5115" s="24"/>
      <c r="B5115" s="24"/>
      <c r="C5115" s="24"/>
      <c r="I5115" s="24"/>
      <c r="J5115" s="24"/>
    </row>
    <row r="5116" spans="1:10">
      <c r="A5116" s="24"/>
      <c r="B5116" s="24"/>
      <c r="C5116" s="24"/>
      <c r="I5116" s="24"/>
      <c r="J5116" s="24"/>
    </row>
    <row r="5117" spans="1:10">
      <c r="A5117" s="24"/>
      <c r="B5117" s="24"/>
      <c r="C5117" s="24"/>
      <c r="I5117" s="24"/>
      <c r="J5117" s="24"/>
    </row>
    <row r="5118" spans="1:10">
      <c r="A5118" s="24"/>
      <c r="B5118" s="24"/>
      <c r="C5118" s="24"/>
      <c r="I5118" s="24"/>
      <c r="J5118" s="24"/>
    </row>
    <row r="5119" spans="1:10">
      <c r="A5119" s="24"/>
      <c r="B5119" s="24"/>
      <c r="C5119" s="24"/>
      <c r="I5119" s="24"/>
      <c r="J5119" s="24"/>
    </row>
    <row r="5120" spans="1:10">
      <c r="A5120" s="24"/>
      <c r="B5120" s="24"/>
      <c r="C5120" s="24"/>
      <c r="I5120" s="24"/>
      <c r="J5120" s="24"/>
    </row>
    <row r="5121" spans="1:10">
      <c r="A5121" s="24"/>
      <c r="B5121" s="24"/>
      <c r="C5121" s="24"/>
      <c r="I5121" s="24"/>
      <c r="J5121" s="24"/>
    </row>
    <row r="5122" spans="1:10">
      <c r="A5122" s="24"/>
      <c r="B5122" s="24"/>
      <c r="C5122" s="24"/>
      <c r="I5122" s="24"/>
      <c r="J5122" s="24"/>
    </row>
    <row r="5123" spans="1:10">
      <c r="A5123" s="24"/>
      <c r="B5123" s="24"/>
      <c r="C5123" s="24"/>
      <c r="I5123" s="24"/>
      <c r="J5123" s="24"/>
    </row>
    <row r="5124" spans="1:10">
      <c r="A5124" s="24"/>
      <c r="B5124" s="24"/>
      <c r="C5124" s="24"/>
      <c r="I5124" s="24"/>
      <c r="J5124" s="24"/>
    </row>
    <row r="5125" spans="1:10">
      <c r="A5125" s="24"/>
      <c r="B5125" s="24"/>
      <c r="C5125" s="24"/>
      <c r="I5125" s="24"/>
      <c r="J5125" s="24"/>
    </row>
    <row r="5126" spans="1:10">
      <c r="A5126" s="24"/>
      <c r="B5126" s="24"/>
      <c r="C5126" s="24"/>
      <c r="I5126" s="24"/>
      <c r="J5126" s="24"/>
    </row>
    <row r="5127" spans="1:10">
      <c r="A5127" s="24"/>
      <c r="B5127" s="24"/>
      <c r="C5127" s="24"/>
      <c r="I5127" s="24"/>
      <c r="J5127" s="24"/>
    </row>
    <row r="5128" spans="1:10">
      <c r="A5128" s="24"/>
      <c r="B5128" s="24"/>
      <c r="C5128" s="24"/>
      <c r="I5128" s="24"/>
      <c r="J5128" s="24"/>
    </row>
    <row r="5129" spans="1:10">
      <c r="A5129" s="24"/>
      <c r="B5129" s="24"/>
      <c r="C5129" s="24"/>
      <c r="I5129" s="24"/>
      <c r="J5129" s="24"/>
    </row>
    <row r="5130" spans="1:10">
      <c r="A5130" s="24"/>
      <c r="B5130" s="24"/>
      <c r="C5130" s="24"/>
      <c r="I5130" s="24"/>
      <c r="J5130" s="24"/>
    </row>
    <row r="5131" spans="1:10">
      <c r="A5131" s="24"/>
      <c r="B5131" s="24"/>
      <c r="C5131" s="24"/>
      <c r="I5131" s="24"/>
      <c r="J5131" s="24"/>
    </row>
    <row r="5132" spans="1:10">
      <c r="A5132" s="24"/>
      <c r="B5132" s="24"/>
      <c r="C5132" s="24"/>
      <c r="I5132" s="24"/>
      <c r="J5132" s="24"/>
    </row>
    <row r="5133" spans="1:10">
      <c r="A5133" s="24"/>
      <c r="B5133" s="24"/>
      <c r="C5133" s="24"/>
      <c r="I5133" s="24"/>
      <c r="J5133" s="24"/>
    </row>
    <row r="5134" spans="1:10">
      <c r="A5134" s="24"/>
      <c r="B5134" s="24"/>
      <c r="C5134" s="24"/>
      <c r="I5134" s="24"/>
      <c r="J5134" s="24"/>
    </row>
    <row r="5135" spans="1:10">
      <c r="A5135" s="24"/>
      <c r="B5135" s="24"/>
      <c r="C5135" s="24"/>
      <c r="I5135" s="24"/>
      <c r="J5135" s="24"/>
    </row>
    <row r="5136" spans="1:10">
      <c r="A5136" s="24"/>
      <c r="B5136" s="24"/>
      <c r="C5136" s="24"/>
      <c r="I5136" s="24"/>
      <c r="J5136" s="24"/>
    </row>
    <row r="5137" spans="1:10">
      <c r="A5137" s="24"/>
      <c r="B5137" s="24"/>
      <c r="C5137" s="24"/>
      <c r="I5137" s="24"/>
      <c r="J5137" s="24"/>
    </row>
    <row r="5138" spans="1:10">
      <c r="A5138" s="24"/>
      <c r="B5138" s="24"/>
      <c r="C5138" s="24"/>
      <c r="I5138" s="24"/>
      <c r="J5138" s="24"/>
    </row>
    <row r="5139" spans="1:10">
      <c r="A5139" s="24"/>
      <c r="B5139" s="24"/>
      <c r="C5139" s="24"/>
      <c r="I5139" s="24"/>
      <c r="J5139" s="24"/>
    </row>
    <row r="5140" spans="1:10">
      <c r="A5140" s="24"/>
      <c r="B5140" s="24"/>
      <c r="C5140" s="24"/>
      <c r="I5140" s="24"/>
      <c r="J5140" s="24"/>
    </row>
    <row r="5141" spans="1:10">
      <c r="A5141" s="24"/>
      <c r="B5141" s="24"/>
      <c r="C5141" s="24"/>
      <c r="I5141" s="24"/>
      <c r="J5141" s="24"/>
    </row>
    <row r="5142" spans="1:10">
      <c r="A5142" s="24"/>
      <c r="B5142" s="24"/>
      <c r="C5142" s="24"/>
      <c r="I5142" s="24"/>
      <c r="J5142" s="24"/>
    </row>
    <row r="5143" spans="1:10">
      <c r="A5143" s="24"/>
      <c r="B5143" s="24"/>
      <c r="C5143" s="24"/>
      <c r="I5143" s="24"/>
      <c r="J5143" s="24"/>
    </row>
    <row r="5144" spans="1:10">
      <c r="A5144" s="24"/>
      <c r="B5144" s="24"/>
      <c r="C5144" s="24"/>
      <c r="I5144" s="24"/>
      <c r="J5144" s="24"/>
    </row>
    <row r="5145" spans="1:10">
      <c r="A5145" s="24"/>
      <c r="B5145" s="24"/>
      <c r="C5145" s="24"/>
      <c r="I5145" s="24"/>
      <c r="J5145" s="24"/>
    </row>
    <row r="5146" spans="1:10">
      <c r="A5146" s="24"/>
      <c r="B5146" s="24"/>
      <c r="C5146" s="24"/>
      <c r="I5146" s="24"/>
      <c r="J5146" s="24"/>
    </row>
    <row r="5147" spans="1:10">
      <c r="A5147" s="24"/>
      <c r="B5147" s="24"/>
      <c r="C5147" s="24"/>
      <c r="I5147" s="24"/>
      <c r="J5147" s="24"/>
    </row>
    <row r="5148" spans="1:10">
      <c r="A5148" s="24"/>
      <c r="B5148" s="24"/>
      <c r="C5148" s="24"/>
      <c r="I5148" s="24"/>
      <c r="J5148" s="24"/>
    </row>
    <row r="5149" spans="1:10">
      <c r="A5149" s="24"/>
      <c r="B5149" s="24"/>
      <c r="C5149" s="24"/>
      <c r="I5149" s="24"/>
      <c r="J5149" s="24"/>
    </row>
    <row r="5150" spans="1:10">
      <c r="A5150" s="24"/>
      <c r="B5150" s="24"/>
      <c r="C5150" s="24"/>
      <c r="I5150" s="24"/>
      <c r="J5150" s="24"/>
    </row>
    <row r="5151" spans="1:10">
      <c r="A5151" s="24"/>
      <c r="B5151" s="24"/>
      <c r="C5151" s="24"/>
      <c r="I5151" s="24"/>
      <c r="J5151" s="24"/>
    </row>
    <row r="5152" spans="1:10">
      <c r="A5152" s="24"/>
      <c r="B5152" s="24"/>
      <c r="C5152" s="24"/>
      <c r="I5152" s="24"/>
      <c r="J5152" s="24"/>
    </row>
    <row r="5153" spans="1:10">
      <c r="A5153" s="24"/>
      <c r="B5153" s="24"/>
      <c r="C5153" s="24"/>
      <c r="I5153" s="24"/>
      <c r="J5153" s="24"/>
    </row>
    <row r="5154" spans="1:10">
      <c r="A5154" s="24"/>
      <c r="B5154" s="24"/>
      <c r="C5154" s="24"/>
      <c r="I5154" s="24"/>
      <c r="J5154" s="24"/>
    </row>
    <row r="5155" spans="1:10">
      <c r="A5155" s="24"/>
      <c r="B5155" s="24"/>
      <c r="C5155" s="24"/>
      <c r="I5155" s="24"/>
      <c r="J5155" s="24"/>
    </row>
    <row r="5156" spans="1:10">
      <c r="A5156" s="24"/>
      <c r="B5156" s="24"/>
      <c r="C5156" s="24"/>
      <c r="I5156" s="24"/>
      <c r="J5156" s="24"/>
    </row>
    <row r="5157" spans="1:10">
      <c r="A5157" s="24"/>
      <c r="B5157" s="24"/>
      <c r="C5157" s="24"/>
      <c r="I5157" s="24"/>
      <c r="J5157" s="24"/>
    </row>
    <row r="5158" spans="1:10">
      <c r="A5158" s="24"/>
      <c r="B5158" s="24"/>
      <c r="C5158" s="24"/>
      <c r="I5158" s="24"/>
      <c r="J5158" s="24"/>
    </row>
    <row r="5159" spans="1:10">
      <c r="A5159" s="24"/>
      <c r="B5159" s="24"/>
      <c r="C5159" s="24"/>
      <c r="I5159" s="24"/>
      <c r="J5159" s="24"/>
    </row>
    <row r="5160" spans="1:10">
      <c r="A5160" s="24"/>
      <c r="B5160" s="24"/>
      <c r="C5160" s="24"/>
      <c r="I5160" s="24"/>
      <c r="J5160" s="24"/>
    </row>
    <row r="5161" spans="1:10">
      <c r="A5161" s="24"/>
      <c r="B5161" s="24"/>
      <c r="C5161" s="24"/>
      <c r="I5161" s="24"/>
      <c r="J5161" s="24"/>
    </row>
    <row r="5162" spans="1:10">
      <c r="A5162" s="24"/>
      <c r="B5162" s="24"/>
      <c r="C5162" s="24"/>
      <c r="I5162" s="24"/>
      <c r="J5162" s="24"/>
    </row>
    <row r="5163" spans="1:10">
      <c r="A5163" s="24"/>
      <c r="B5163" s="24"/>
      <c r="C5163" s="24"/>
      <c r="I5163" s="24"/>
      <c r="J5163" s="24"/>
    </row>
    <row r="5164" spans="1:10">
      <c r="A5164" s="24"/>
      <c r="B5164" s="24"/>
      <c r="C5164" s="24"/>
      <c r="I5164" s="24"/>
      <c r="J5164" s="24"/>
    </row>
    <row r="5165" spans="1:10">
      <c r="A5165" s="24"/>
      <c r="B5165" s="24"/>
      <c r="C5165" s="24"/>
      <c r="I5165" s="24"/>
      <c r="J5165" s="24"/>
    </row>
    <row r="5166" spans="1:10">
      <c r="A5166" s="24"/>
      <c r="B5166" s="24"/>
      <c r="C5166" s="24"/>
      <c r="I5166" s="24"/>
      <c r="J5166" s="24"/>
    </row>
    <row r="5167" spans="1:10">
      <c r="A5167" s="24"/>
      <c r="B5167" s="24"/>
      <c r="C5167" s="24"/>
      <c r="I5167" s="24"/>
      <c r="J5167" s="24"/>
    </row>
    <row r="5168" spans="1:10">
      <c r="A5168" s="24"/>
      <c r="B5168" s="24"/>
      <c r="C5168" s="24"/>
      <c r="I5168" s="24"/>
      <c r="J5168" s="24"/>
    </row>
    <row r="5169" spans="1:10">
      <c r="A5169" s="24"/>
      <c r="B5169" s="24"/>
      <c r="C5169" s="24"/>
      <c r="I5169" s="24"/>
      <c r="J5169" s="24"/>
    </row>
    <row r="5170" spans="1:10">
      <c r="A5170" s="24"/>
      <c r="B5170" s="24"/>
      <c r="C5170" s="24"/>
      <c r="I5170" s="24"/>
      <c r="J5170" s="24"/>
    </row>
    <row r="5171" spans="1:10">
      <c r="A5171" s="24"/>
      <c r="B5171" s="24"/>
      <c r="C5171" s="24"/>
      <c r="I5171" s="24"/>
      <c r="J5171" s="24"/>
    </row>
    <row r="5172" spans="1:10">
      <c r="A5172" s="24"/>
      <c r="B5172" s="24"/>
      <c r="C5172" s="24"/>
      <c r="I5172" s="24"/>
      <c r="J5172" s="24"/>
    </row>
    <row r="5173" spans="1:10">
      <c r="A5173" s="24"/>
      <c r="B5173" s="24"/>
      <c r="C5173" s="24"/>
      <c r="I5173" s="24"/>
      <c r="J5173" s="24"/>
    </row>
    <row r="5174" spans="1:10">
      <c r="A5174" s="24"/>
      <c r="B5174" s="24"/>
      <c r="C5174" s="24"/>
      <c r="I5174" s="24"/>
      <c r="J5174" s="24"/>
    </row>
    <row r="5175" spans="1:10">
      <c r="A5175" s="24"/>
      <c r="B5175" s="24"/>
      <c r="C5175" s="24"/>
      <c r="I5175" s="24"/>
      <c r="J5175" s="24"/>
    </row>
    <row r="5176" spans="1:10">
      <c r="A5176" s="24"/>
      <c r="B5176" s="24"/>
      <c r="C5176" s="24"/>
      <c r="I5176" s="24"/>
      <c r="J5176" s="24"/>
    </row>
    <row r="5177" spans="1:10">
      <c r="A5177" s="24"/>
      <c r="B5177" s="24"/>
      <c r="C5177" s="24"/>
      <c r="I5177" s="24"/>
      <c r="J5177" s="24"/>
    </row>
    <row r="5178" spans="1:10">
      <c r="A5178" s="24"/>
      <c r="B5178" s="24"/>
      <c r="C5178" s="24"/>
      <c r="I5178" s="24"/>
      <c r="J5178" s="24"/>
    </row>
    <row r="5179" spans="1:10">
      <c r="A5179" s="24"/>
      <c r="B5179" s="24"/>
      <c r="C5179" s="24"/>
      <c r="I5179" s="24"/>
      <c r="J5179" s="24"/>
    </row>
    <row r="5180" spans="1:10">
      <c r="A5180" s="24"/>
      <c r="B5180" s="24"/>
      <c r="C5180" s="24"/>
      <c r="I5180" s="24"/>
      <c r="J5180" s="24"/>
    </row>
    <row r="5181" spans="1:10">
      <c r="A5181" s="24"/>
      <c r="B5181" s="24"/>
      <c r="C5181" s="24"/>
      <c r="I5181" s="24"/>
      <c r="J5181" s="24"/>
    </row>
    <row r="5182" spans="1:10">
      <c r="A5182" s="24"/>
      <c r="B5182" s="24"/>
      <c r="C5182" s="24"/>
      <c r="I5182" s="24"/>
      <c r="J5182" s="24"/>
    </row>
    <row r="5183" spans="1:10">
      <c r="A5183" s="24"/>
      <c r="B5183" s="24"/>
      <c r="C5183" s="24"/>
      <c r="I5183" s="24"/>
      <c r="J5183" s="24"/>
    </row>
    <row r="5184" spans="1:10">
      <c r="A5184" s="24"/>
      <c r="B5184" s="24"/>
      <c r="C5184" s="24"/>
      <c r="I5184" s="24"/>
      <c r="J5184" s="24"/>
    </row>
    <row r="5185" spans="1:10">
      <c r="A5185" s="24"/>
      <c r="B5185" s="24"/>
      <c r="C5185" s="24"/>
      <c r="I5185" s="24"/>
      <c r="J5185" s="24"/>
    </row>
    <row r="5186" spans="1:10">
      <c r="A5186" s="24"/>
      <c r="B5186" s="24"/>
      <c r="C5186" s="24"/>
      <c r="I5186" s="24"/>
      <c r="J5186" s="24"/>
    </row>
    <row r="5187" spans="1:10">
      <c r="A5187" s="24"/>
      <c r="B5187" s="24"/>
      <c r="C5187" s="24"/>
      <c r="I5187" s="24"/>
      <c r="J5187" s="24"/>
    </row>
    <row r="5188" spans="1:10">
      <c r="A5188" s="24"/>
      <c r="B5188" s="24"/>
      <c r="C5188" s="24"/>
      <c r="I5188" s="24"/>
      <c r="J5188" s="24"/>
    </row>
    <row r="5189" spans="1:10">
      <c r="A5189" s="24"/>
      <c r="B5189" s="24"/>
      <c r="C5189" s="24"/>
      <c r="I5189" s="24"/>
      <c r="J5189" s="24"/>
    </row>
    <row r="5190" spans="1:10">
      <c r="A5190" s="24"/>
      <c r="B5190" s="24"/>
      <c r="C5190" s="24"/>
      <c r="I5190" s="24"/>
      <c r="J5190" s="24"/>
    </row>
    <row r="5191" spans="1:10">
      <c r="A5191" s="24"/>
      <c r="B5191" s="24"/>
      <c r="C5191" s="24"/>
      <c r="I5191" s="24"/>
      <c r="J5191" s="24"/>
    </row>
    <row r="5192" spans="1:10">
      <c r="A5192" s="24"/>
      <c r="B5192" s="24"/>
      <c r="C5192" s="24"/>
      <c r="I5192" s="24"/>
      <c r="J5192" s="24"/>
    </row>
    <row r="5193" spans="1:10">
      <c r="A5193" s="24"/>
      <c r="B5193" s="24"/>
      <c r="C5193" s="24"/>
      <c r="I5193" s="24"/>
      <c r="J5193" s="24"/>
    </row>
    <row r="5194" spans="1:10">
      <c r="A5194" s="24"/>
      <c r="B5194" s="24"/>
      <c r="C5194" s="24"/>
      <c r="I5194" s="24"/>
      <c r="J5194" s="24"/>
    </row>
    <row r="5195" spans="1:10">
      <c r="A5195" s="24"/>
      <c r="B5195" s="24"/>
      <c r="C5195" s="24"/>
      <c r="I5195" s="24"/>
      <c r="J5195" s="24"/>
    </row>
    <row r="5196" spans="1:10">
      <c r="A5196" s="24"/>
      <c r="B5196" s="24"/>
      <c r="C5196" s="24"/>
      <c r="I5196" s="24"/>
      <c r="J5196" s="24"/>
    </row>
    <row r="5197" spans="1:10">
      <c r="A5197" s="24"/>
      <c r="B5197" s="24"/>
      <c r="C5197" s="24"/>
      <c r="I5197" s="24"/>
      <c r="J5197" s="24"/>
    </row>
    <row r="5198" spans="1:10">
      <c r="A5198" s="24"/>
      <c r="B5198" s="24"/>
      <c r="C5198" s="24"/>
      <c r="I5198" s="24"/>
      <c r="J5198" s="24"/>
    </row>
    <row r="5199" spans="1:10">
      <c r="A5199" s="24"/>
      <c r="B5199" s="24"/>
      <c r="C5199" s="24"/>
      <c r="I5199" s="24"/>
      <c r="J5199" s="24"/>
    </row>
    <row r="5200" spans="1:10">
      <c r="A5200" s="24"/>
      <c r="B5200" s="24"/>
      <c r="C5200" s="24"/>
      <c r="I5200" s="24"/>
      <c r="J5200" s="24"/>
    </row>
    <row r="5201" spans="1:10">
      <c r="A5201" s="24"/>
      <c r="B5201" s="24"/>
      <c r="C5201" s="24"/>
      <c r="I5201" s="24"/>
      <c r="J5201" s="24"/>
    </row>
    <row r="5202" spans="1:10">
      <c r="A5202" s="24"/>
      <c r="B5202" s="24"/>
      <c r="C5202" s="24"/>
      <c r="I5202" s="24"/>
      <c r="J5202" s="24"/>
    </row>
    <row r="5203" spans="1:10">
      <c r="A5203" s="24"/>
      <c r="B5203" s="24"/>
      <c r="C5203" s="24"/>
      <c r="I5203" s="24"/>
      <c r="J5203" s="24"/>
    </row>
    <row r="5204" spans="1:10">
      <c r="A5204" s="24"/>
      <c r="B5204" s="24"/>
      <c r="C5204" s="24"/>
      <c r="I5204" s="24"/>
      <c r="J5204" s="24"/>
    </row>
    <row r="5205" spans="1:10">
      <c r="A5205" s="24"/>
      <c r="B5205" s="24"/>
      <c r="C5205" s="24"/>
      <c r="I5205" s="24"/>
      <c r="J5205" s="24"/>
    </row>
    <row r="5206" spans="1:10">
      <c r="A5206" s="24"/>
      <c r="B5206" s="24"/>
      <c r="C5206" s="24"/>
      <c r="I5206" s="24"/>
      <c r="J5206" s="24"/>
    </row>
    <row r="5207" spans="1:10">
      <c r="A5207" s="24"/>
      <c r="B5207" s="24"/>
      <c r="C5207" s="24"/>
      <c r="I5207" s="24"/>
      <c r="J5207" s="24"/>
    </row>
    <row r="5208" spans="1:10">
      <c r="A5208" s="24"/>
      <c r="B5208" s="24"/>
      <c r="C5208" s="24"/>
      <c r="I5208" s="24"/>
      <c r="J5208" s="24"/>
    </row>
    <row r="5209" spans="1:10">
      <c r="A5209" s="24"/>
      <c r="B5209" s="24"/>
      <c r="C5209" s="24"/>
      <c r="I5209" s="24"/>
      <c r="J5209" s="24"/>
    </row>
    <row r="5210" spans="1:10">
      <c r="A5210" s="24"/>
      <c r="B5210" s="24"/>
      <c r="C5210" s="24"/>
      <c r="I5210" s="24"/>
      <c r="J5210" s="24"/>
    </row>
    <row r="5211" spans="1:10">
      <c r="A5211" s="24"/>
      <c r="B5211" s="24"/>
      <c r="C5211" s="24"/>
      <c r="I5211" s="24"/>
      <c r="J5211" s="24"/>
    </row>
    <row r="5212" spans="1:10">
      <c r="A5212" s="24"/>
      <c r="B5212" s="24"/>
      <c r="C5212" s="24"/>
      <c r="I5212" s="24"/>
      <c r="J5212" s="24"/>
    </row>
    <row r="5213" spans="1:10">
      <c r="A5213" s="24"/>
      <c r="B5213" s="24"/>
      <c r="C5213" s="24"/>
      <c r="I5213" s="24"/>
      <c r="J5213" s="24"/>
    </row>
    <row r="5214" spans="1:10">
      <c r="A5214" s="24"/>
      <c r="B5214" s="24"/>
      <c r="C5214" s="24"/>
      <c r="I5214" s="24"/>
      <c r="J5214" s="24"/>
    </row>
    <row r="5215" spans="1:10">
      <c r="A5215" s="24"/>
      <c r="B5215" s="24"/>
      <c r="C5215" s="24"/>
      <c r="I5215" s="24"/>
      <c r="J5215" s="24"/>
    </row>
    <row r="5216" spans="1:10">
      <c r="A5216" s="24"/>
      <c r="B5216" s="24"/>
      <c r="C5216" s="24"/>
      <c r="I5216" s="24"/>
      <c r="J5216" s="24"/>
    </row>
    <row r="5217" spans="1:10">
      <c r="A5217" s="24"/>
      <c r="B5217" s="24"/>
      <c r="C5217" s="24"/>
      <c r="I5217" s="24"/>
      <c r="J5217" s="24"/>
    </row>
    <row r="5218" spans="1:10">
      <c r="A5218" s="24"/>
      <c r="B5218" s="24"/>
      <c r="C5218" s="24"/>
      <c r="I5218" s="24"/>
      <c r="J5218" s="24"/>
    </row>
    <row r="5219" spans="1:10">
      <c r="A5219" s="24"/>
      <c r="B5219" s="24"/>
      <c r="C5219" s="24"/>
      <c r="I5219" s="24"/>
      <c r="J5219" s="24"/>
    </row>
    <row r="5220" spans="1:10">
      <c r="A5220" s="24"/>
      <c r="B5220" s="24"/>
      <c r="C5220" s="24"/>
      <c r="I5220" s="24"/>
      <c r="J5220" s="24"/>
    </row>
    <row r="5221" spans="1:10">
      <c r="A5221" s="24"/>
      <c r="B5221" s="24"/>
      <c r="C5221" s="24"/>
      <c r="I5221" s="24"/>
      <c r="J5221" s="24"/>
    </row>
    <row r="5222" spans="1:10">
      <c r="A5222" s="24"/>
      <c r="B5222" s="24"/>
      <c r="C5222" s="24"/>
      <c r="I5222" s="24"/>
      <c r="J5222" s="24"/>
    </row>
    <row r="5223" spans="1:10">
      <c r="A5223" s="24"/>
      <c r="B5223" s="24"/>
      <c r="C5223" s="24"/>
      <c r="I5223" s="24"/>
      <c r="J5223" s="24"/>
    </row>
    <row r="5224" spans="1:10">
      <c r="A5224" s="24"/>
      <c r="B5224" s="24"/>
      <c r="C5224" s="24"/>
      <c r="I5224" s="24"/>
      <c r="J5224" s="24"/>
    </row>
    <row r="5225" spans="1:10">
      <c r="A5225" s="24"/>
      <c r="B5225" s="24"/>
      <c r="C5225" s="24"/>
      <c r="I5225" s="24"/>
      <c r="J5225" s="24"/>
    </row>
    <row r="5226" spans="1:10">
      <c r="A5226" s="24"/>
      <c r="B5226" s="24"/>
      <c r="C5226" s="24"/>
      <c r="I5226" s="24"/>
      <c r="J5226" s="24"/>
    </row>
    <row r="5227" spans="1:10">
      <c r="A5227" s="24"/>
      <c r="B5227" s="24"/>
      <c r="C5227" s="24"/>
      <c r="I5227" s="24"/>
      <c r="J5227" s="24"/>
    </row>
    <row r="5228" spans="1:10">
      <c r="A5228" s="24"/>
      <c r="B5228" s="24"/>
      <c r="C5228" s="24"/>
      <c r="I5228" s="24"/>
      <c r="J5228" s="24"/>
    </row>
    <row r="5229" spans="1:10">
      <c r="A5229" s="24"/>
      <c r="B5229" s="24"/>
      <c r="C5229" s="24"/>
      <c r="I5229" s="24"/>
      <c r="J5229" s="24"/>
    </row>
    <row r="5230" spans="1:10">
      <c r="A5230" s="24"/>
      <c r="B5230" s="24"/>
      <c r="C5230" s="24"/>
      <c r="I5230" s="24"/>
      <c r="J5230" s="24"/>
    </row>
    <row r="5231" spans="1:10">
      <c r="A5231" s="24"/>
      <c r="B5231" s="24"/>
      <c r="C5231" s="24"/>
      <c r="I5231" s="24"/>
      <c r="J5231" s="24"/>
    </row>
    <row r="5232" spans="1:10">
      <c r="A5232" s="24"/>
      <c r="B5232" s="24"/>
      <c r="C5232" s="24"/>
      <c r="I5232" s="24"/>
      <c r="J5232" s="24"/>
    </row>
    <row r="5233" spans="1:10">
      <c r="A5233" s="24"/>
      <c r="B5233" s="24"/>
      <c r="C5233" s="24"/>
      <c r="I5233" s="24"/>
      <c r="J5233" s="24"/>
    </row>
    <row r="5234" spans="1:10">
      <c r="A5234" s="24"/>
      <c r="B5234" s="24"/>
      <c r="C5234" s="24"/>
      <c r="I5234" s="24"/>
      <c r="J5234" s="24"/>
    </row>
    <row r="5235" spans="1:10">
      <c r="A5235" s="24"/>
      <c r="B5235" s="24"/>
      <c r="C5235" s="24"/>
      <c r="I5235" s="24"/>
      <c r="J5235" s="24"/>
    </row>
    <row r="5236" spans="1:10">
      <c r="A5236" s="24"/>
      <c r="B5236" s="24"/>
      <c r="C5236" s="24"/>
      <c r="I5236" s="24"/>
      <c r="J5236" s="24"/>
    </row>
    <row r="5237" spans="1:10">
      <c r="A5237" s="24"/>
      <c r="B5237" s="24"/>
      <c r="C5237" s="24"/>
      <c r="I5237" s="24"/>
      <c r="J5237" s="24"/>
    </row>
    <row r="5238" spans="1:10">
      <c r="A5238" s="24"/>
      <c r="B5238" s="24"/>
      <c r="C5238" s="24"/>
      <c r="I5238" s="24"/>
      <c r="J5238" s="24"/>
    </row>
    <row r="5239" spans="1:10">
      <c r="A5239" s="24"/>
      <c r="B5239" s="24"/>
      <c r="C5239" s="24"/>
      <c r="I5239" s="24"/>
      <c r="J5239" s="24"/>
    </row>
    <row r="5240" spans="1:10">
      <c r="A5240" s="24"/>
      <c r="B5240" s="24"/>
      <c r="C5240" s="24"/>
      <c r="I5240" s="24"/>
      <c r="J5240" s="24"/>
    </row>
    <row r="5241" spans="1:10">
      <c r="A5241" s="24"/>
      <c r="B5241" s="24"/>
      <c r="C5241" s="24"/>
      <c r="I5241" s="24"/>
      <c r="J5241" s="24"/>
    </row>
    <row r="5242" spans="1:10">
      <c r="A5242" s="24"/>
      <c r="B5242" s="24"/>
      <c r="C5242" s="24"/>
      <c r="I5242" s="24"/>
      <c r="J5242" s="24"/>
    </row>
    <row r="5243" spans="1:10">
      <c r="A5243" s="24"/>
      <c r="B5243" s="24"/>
      <c r="C5243" s="24"/>
      <c r="I5243" s="24"/>
      <c r="J5243" s="24"/>
    </row>
    <row r="5244" spans="1:10">
      <c r="A5244" s="24"/>
      <c r="B5244" s="24"/>
      <c r="C5244" s="24"/>
      <c r="I5244" s="24"/>
      <c r="J5244" s="24"/>
    </row>
    <row r="5245" spans="1:10">
      <c r="A5245" s="24"/>
      <c r="B5245" s="24"/>
      <c r="C5245" s="24"/>
      <c r="I5245" s="24"/>
      <c r="J5245" s="24"/>
    </row>
    <row r="5246" spans="1:10">
      <c r="A5246" s="24"/>
      <c r="B5246" s="24"/>
      <c r="C5246" s="24"/>
      <c r="I5246" s="24"/>
      <c r="J5246" s="24"/>
    </row>
    <row r="5247" spans="1:10">
      <c r="A5247" s="24"/>
      <c r="B5247" s="24"/>
      <c r="C5247" s="24"/>
      <c r="I5247" s="24"/>
      <c r="J5247" s="24"/>
    </row>
    <row r="5248" spans="1:10">
      <c r="A5248" s="24"/>
      <c r="B5248" s="24"/>
      <c r="C5248" s="24"/>
      <c r="I5248" s="24"/>
      <c r="J5248" s="24"/>
    </row>
    <row r="5249" spans="1:10">
      <c r="A5249" s="24"/>
      <c r="B5249" s="24"/>
      <c r="C5249" s="24"/>
      <c r="I5249" s="24"/>
      <c r="J5249" s="24"/>
    </row>
    <row r="5250" spans="1:10">
      <c r="A5250" s="24"/>
      <c r="B5250" s="24"/>
      <c r="C5250" s="24"/>
      <c r="I5250" s="24"/>
      <c r="J5250" s="24"/>
    </row>
    <row r="5251" spans="1:10">
      <c r="A5251" s="24"/>
      <c r="B5251" s="24"/>
      <c r="C5251" s="24"/>
      <c r="I5251" s="24"/>
      <c r="J5251" s="24"/>
    </row>
    <row r="5252" spans="1:10">
      <c r="A5252" s="24"/>
      <c r="B5252" s="24"/>
      <c r="C5252" s="24"/>
      <c r="I5252" s="24"/>
      <c r="J5252" s="24"/>
    </row>
    <row r="5253" spans="1:10">
      <c r="A5253" s="24"/>
      <c r="B5253" s="24"/>
      <c r="C5253" s="24"/>
      <c r="I5253" s="24"/>
      <c r="J5253" s="24"/>
    </row>
    <row r="5254" spans="1:10">
      <c r="A5254" s="24"/>
      <c r="B5254" s="24"/>
      <c r="C5254" s="24"/>
      <c r="I5254" s="24"/>
      <c r="J5254" s="24"/>
    </row>
    <row r="5255" spans="1:10">
      <c r="A5255" s="24"/>
      <c r="B5255" s="24"/>
      <c r="C5255" s="24"/>
      <c r="I5255" s="24"/>
      <c r="J5255" s="24"/>
    </row>
    <row r="5256" spans="1:10">
      <c r="A5256" s="24"/>
      <c r="B5256" s="24"/>
      <c r="C5256" s="24"/>
      <c r="I5256" s="24"/>
      <c r="J5256" s="24"/>
    </row>
    <row r="5257" spans="1:10">
      <c r="A5257" s="24"/>
      <c r="B5257" s="24"/>
      <c r="C5257" s="24"/>
      <c r="I5257" s="24"/>
      <c r="J5257" s="24"/>
    </row>
    <row r="5258" spans="1:10">
      <c r="A5258" s="24"/>
      <c r="B5258" s="24"/>
      <c r="C5258" s="24"/>
      <c r="I5258" s="24"/>
      <c r="J5258" s="24"/>
    </row>
    <row r="5259" spans="1:10">
      <c r="A5259" s="24"/>
      <c r="B5259" s="24"/>
      <c r="C5259" s="24"/>
      <c r="I5259" s="24"/>
      <c r="J5259" s="24"/>
    </row>
    <row r="5260" spans="1:10">
      <c r="A5260" s="24"/>
      <c r="B5260" s="24"/>
      <c r="C5260" s="24"/>
      <c r="I5260" s="24"/>
      <c r="J5260" s="24"/>
    </row>
    <row r="5261" spans="1:10">
      <c r="A5261" s="24"/>
      <c r="B5261" s="24"/>
      <c r="C5261" s="24"/>
      <c r="I5261" s="24"/>
      <c r="J5261" s="24"/>
    </row>
    <row r="5262" spans="1:10">
      <c r="A5262" s="24"/>
      <c r="B5262" s="24"/>
      <c r="C5262" s="24"/>
      <c r="I5262" s="24"/>
      <c r="J5262" s="24"/>
    </row>
    <row r="5263" spans="1:10">
      <c r="A5263" s="24"/>
      <c r="B5263" s="24"/>
      <c r="C5263" s="24"/>
      <c r="I5263" s="24"/>
      <c r="J5263" s="24"/>
    </row>
    <row r="5264" spans="1:10">
      <c r="A5264" s="24"/>
      <c r="B5264" s="24"/>
      <c r="C5264" s="24"/>
      <c r="I5264" s="24"/>
      <c r="J5264" s="24"/>
    </row>
    <row r="5265" spans="1:10">
      <c r="A5265" s="24"/>
      <c r="B5265" s="24"/>
      <c r="C5265" s="24"/>
      <c r="I5265" s="24"/>
      <c r="J5265" s="24"/>
    </row>
    <row r="5266" spans="1:10">
      <c r="A5266" s="24"/>
      <c r="B5266" s="24"/>
      <c r="C5266" s="24"/>
      <c r="I5266" s="24"/>
      <c r="J5266" s="24"/>
    </row>
    <row r="5267" spans="1:10">
      <c r="A5267" s="24"/>
      <c r="B5267" s="24"/>
      <c r="C5267" s="24"/>
      <c r="I5267" s="24"/>
      <c r="J5267" s="24"/>
    </row>
    <row r="5268" spans="1:10">
      <c r="A5268" s="24"/>
      <c r="B5268" s="24"/>
      <c r="C5268" s="24"/>
      <c r="I5268" s="24"/>
      <c r="J5268" s="24"/>
    </row>
    <row r="5269" spans="1:10">
      <c r="A5269" s="24"/>
      <c r="B5269" s="24"/>
      <c r="C5269" s="24"/>
      <c r="I5269" s="24"/>
      <c r="J5269" s="24"/>
    </row>
    <row r="5270" spans="1:10">
      <c r="A5270" s="24"/>
      <c r="B5270" s="24"/>
      <c r="C5270" s="24"/>
      <c r="I5270" s="24"/>
      <c r="J5270" s="24"/>
    </row>
    <row r="5271" spans="1:10">
      <c r="A5271" s="24"/>
      <c r="B5271" s="24"/>
      <c r="C5271" s="24"/>
      <c r="I5271" s="24"/>
      <c r="J5271" s="24"/>
    </row>
    <row r="5272" spans="1:10">
      <c r="A5272" s="24"/>
      <c r="B5272" s="24"/>
      <c r="C5272" s="24"/>
      <c r="I5272" s="24"/>
      <c r="J5272" s="24"/>
    </row>
    <row r="5273" spans="1:10">
      <c r="A5273" s="24"/>
      <c r="B5273" s="24"/>
      <c r="C5273" s="24"/>
      <c r="I5273" s="24"/>
      <c r="J5273" s="24"/>
    </row>
    <row r="5274" spans="1:10">
      <c r="A5274" s="24"/>
      <c r="B5274" s="24"/>
      <c r="C5274" s="24"/>
      <c r="I5274" s="24"/>
      <c r="J5274" s="24"/>
    </row>
    <row r="5275" spans="1:10">
      <c r="A5275" s="24"/>
      <c r="B5275" s="24"/>
      <c r="C5275" s="24"/>
      <c r="I5275" s="24"/>
      <c r="J5275" s="24"/>
    </row>
    <row r="5276" spans="1:10">
      <c r="A5276" s="24"/>
      <c r="B5276" s="24"/>
      <c r="C5276" s="24"/>
      <c r="I5276" s="24"/>
      <c r="J5276" s="24"/>
    </row>
    <row r="5277" spans="1:10">
      <c r="A5277" s="24"/>
      <c r="B5277" s="24"/>
      <c r="C5277" s="24"/>
      <c r="I5277" s="24"/>
      <c r="J5277" s="24"/>
    </row>
    <row r="5278" spans="1:10">
      <c r="A5278" s="24"/>
      <c r="B5278" s="24"/>
      <c r="C5278" s="24"/>
      <c r="I5278" s="24"/>
      <c r="J5278" s="24"/>
    </row>
    <row r="5279" spans="1:10">
      <c r="A5279" s="24"/>
      <c r="B5279" s="24"/>
      <c r="C5279" s="24"/>
      <c r="I5279" s="24"/>
      <c r="J5279" s="24"/>
    </row>
    <row r="5280" spans="1:10">
      <c r="A5280" s="24"/>
      <c r="B5280" s="24"/>
      <c r="C5280" s="24"/>
      <c r="I5280" s="24"/>
      <c r="J5280" s="24"/>
    </row>
    <row r="5281" spans="1:10">
      <c r="A5281" s="24"/>
      <c r="B5281" s="24"/>
      <c r="C5281" s="24"/>
      <c r="I5281" s="24"/>
      <c r="J5281" s="24"/>
    </row>
    <row r="5282" spans="1:10">
      <c r="A5282" s="24"/>
      <c r="B5282" s="24"/>
      <c r="C5282" s="24"/>
      <c r="I5282" s="24"/>
      <c r="J5282" s="24"/>
    </row>
    <row r="5283" spans="1:10">
      <c r="A5283" s="24"/>
      <c r="B5283" s="24"/>
      <c r="C5283" s="24"/>
      <c r="I5283" s="24"/>
      <c r="J5283" s="24"/>
    </row>
    <row r="5284" spans="1:10">
      <c r="A5284" s="24"/>
      <c r="B5284" s="24"/>
      <c r="C5284" s="24"/>
      <c r="I5284" s="24"/>
      <c r="J5284" s="24"/>
    </row>
    <row r="5285" spans="1:10">
      <c r="A5285" s="24"/>
      <c r="B5285" s="24"/>
      <c r="C5285" s="24"/>
      <c r="I5285" s="24"/>
      <c r="J5285" s="24"/>
    </row>
    <row r="5286" spans="1:10">
      <c r="A5286" s="24"/>
      <c r="B5286" s="24"/>
      <c r="C5286" s="24"/>
      <c r="I5286" s="24"/>
      <c r="J5286" s="24"/>
    </row>
    <row r="5287" spans="1:10">
      <c r="A5287" s="24"/>
      <c r="B5287" s="24"/>
      <c r="C5287" s="24"/>
      <c r="I5287" s="24"/>
      <c r="J5287" s="24"/>
    </row>
    <row r="5288" spans="1:10">
      <c r="A5288" s="24"/>
      <c r="B5288" s="24"/>
      <c r="C5288" s="24"/>
      <c r="I5288" s="24"/>
      <c r="J5288" s="24"/>
    </row>
    <row r="5289" spans="1:10">
      <c r="A5289" s="24"/>
      <c r="B5289" s="24"/>
      <c r="C5289" s="24"/>
      <c r="I5289" s="24"/>
      <c r="J5289" s="24"/>
    </row>
    <row r="5290" spans="1:10">
      <c r="A5290" s="24"/>
      <c r="B5290" s="24"/>
      <c r="C5290" s="24"/>
      <c r="I5290" s="24"/>
      <c r="J5290" s="24"/>
    </row>
    <row r="5291" spans="1:10">
      <c r="A5291" s="24"/>
      <c r="B5291" s="24"/>
      <c r="C5291" s="24"/>
      <c r="I5291" s="24"/>
      <c r="J5291" s="24"/>
    </row>
    <row r="5292" spans="1:10">
      <c r="A5292" s="24"/>
      <c r="B5292" s="24"/>
      <c r="C5292" s="24"/>
      <c r="I5292" s="24"/>
      <c r="J5292" s="24"/>
    </row>
    <row r="5293" spans="1:10">
      <c r="A5293" s="24"/>
      <c r="B5293" s="24"/>
      <c r="C5293" s="24"/>
      <c r="I5293" s="24"/>
      <c r="J5293" s="24"/>
    </row>
    <row r="5294" spans="1:10">
      <c r="A5294" s="24"/>
      <c r="B5294" s="24"/>
      <c r="C5294" s="24"/>
      <c r="I5294" s="24"/>
      <c r="J5294" s="24"/>
    </row>
    <row r="5295" spans="1:10">
      <c r="A5295" s="24"/>
      <c r="B5295" s="24"/>
      <c r="C5295" s="24"/>
      <c r="I5295" s="24"/>
      <c r="J5295" s="24"/>
    </row>
    <row r="5296" spans="1:10">
      <c r="A5296" s="24"/>
      <c r="B5296" s="24"/>
      <c r="C5296" s="24"/>
      <c r="I5296" s="24"/>
      <c r="J5296" s="24"/>
    </row>
    <row r="5297" spans="1:10">
      <c r="A5297" s="24"/>
      <c r="B5297" s="24"/>
      <c r="C5297" s="24"/>
      <c r="I5297" s="24"/>
      <c r="J5297" s="24"/>
    </row>
    <row r="5298" spans="1:10">
      <c r="A5298" s="24"/>
      <c r="B5298" s="24"/>
      <c r="C5298" s="24"/>
      <c r="I5298" s="24"/>
      <c r="J5298" s="24"/>
    </row>
    <row r="5299" spans="1:10">
      <c r="A5299" s="24"/>
      <c r="B5299" s="24"/>
      <c r="C5299" s="24"/>
      <c r="I5299" s="24"/>
      <c r="J5299" s="24"/>
    </row>
    <row r="5300" spans="1:10">
      <c r="A5300" s="24"/>
      <c r="B5300" s="24"/>
      <c r="C5300" s="24"/>
      <c r="I5300" s="24"/>
      <c r="J5300" s="24"/>
    </row>
    <row r="5301" spans="1:10">
      <c r="A5301" s="24"/>
      <c r="B5301" s="24"/>
      <c r="C5301" s="24"/>
      <c r="I5301" s="24"/>
      <c r="J5301" s="24"/>
    </row>
    <row r="5302" spans="1:10">
      <c r="A5302" s="24"/>
      <c r="B5302" s="24"/>
      <c r="C5302" s="24"/>
      <c r="I5302" s="24"/>
      <c r="J5302" s="24"/>
    </row>
    <row r="5303" spans="1:10">
      <c r="A5303" s="24"/>
      <c r="B5303" s="24"/>
      <c r="C5303" s="24"/>
      <c r="I5303" s="24"/>
      <c r="J5303" s="24"/>
    </row>
    <row r="5304" spans="1:10">
      <c r="A5304" s="24"/>
      <c r="B5304" s="24"/>
      <c r="C5304" s="24"/>
      <c r="I5304" s="24"/>
      <c r="J5304" s="24"/>
    </row>
    <row r="5305" spans="1:10">
      <c r="A5305" s="24"/>
      <c r="B5305" s="24"/>
      <c r="C5305" s="24"/>
      <c r="I5305" s="24"/>
      <c r="J5305" s="24"/>
    </row>
    <row r="5306" spans="1:10">
      <c r="A5306" s="24"/>
      <c r="B5306" s="24"/>
      <c r="C5306" s="24"/>
      <c r="I5306" s="24"/>
      <c r="J5306" s="24"/>
    </row>
    <row r="5307" spans="1:10">
      <c r="A5307" s="24"/>
      <c r="B5307" s="24"/>
      <c r="C5307" s="24"/>
      <c r="I5307" s="24"/>
      <c r="J5307" s="24"/>
    </row>
    <row r="5308" spans="1:10">
      <c r="A5308" s="24"/>
      <c r="B5308" s="24"/>
      <c r="C5308" s="24"/>
      <c r="I5308" s="24"/>
      <c r="J5308" s="24"/>
    </row>
    <row r="5309" spans="1:10">
      <c r="A5309" s="24"/>
      <c r="B5309" s="24"/>
      <c r="C5309" s="24"/>
      <c r="I5309" s="24"/>
      <c r="J5309" s="24"/>
    </row>
    <row r="5310" spans="1:10">
      <c r="A5310" s="24"/>
      <c r="B5310" s="24"/>
      <c r="C5310" s="24"/>
      <c r="I5310" s="24"/>
      <c r="J5310" s="24"/>
    </row>
    <row r="5311" spans="1:10">
      <c r="A5311" s="24"/>
      <c r="B5311" s="24"/>
      <c r="C5311" s="24"/>
      <c r="I5311" s="24"/>
      <c r="J5311" s="24"/>
    </row>
    <row r="5312" spans="1:10">
      <c r="A5312" s="24"/>
      <c r="B5312" s="24"/>
      <c r="C5312" s="24"/>
      <c r="I5312" s="24"/>
      <c r="J5312" s="24"/>
    </row>
    <row r="5313" spans="1:10">
      <c r="A5313" s="24"/>
      <c r="B5313" s="24"/>
      <c r="C5313" s="24"/>
      <c r="I5313" s="24"/>
      <c r="J5313" s="24"/>
    </row>
    <row r="5314" spans="1:10">
      <c r="A5314" s="24"/>
      <c r="B5314" s="24"/>
      <c r="C5314" s="24"/>
      <c r="I5314" s="24"/>
      <c r="J5314" s="24"/>
    </row>
    <row r="5315" spans="1:10">
      <c r="A5315" s="24"/>
      <c r="B5315" s="24"/>
      <c r="C5315" s="24"/>
      <c r="I5315" s="24"/>
      <c r="J5315" s="24"/>
    </row>
    <row r="5316" spans="1:10">
      <c r="A5316" s="24"/>
      <c r="B5316" s="24"/>
      <c r="C5316" s="24"/>
      <c r="I5316" s="24"/>
      <c r="J5316" s="24"/>
    </row>
    <row r="5317" spans="1:10">
      <c r="A5317" s="24"/>
      <c r="B5317" s="24"/>
      <c r="C5317" s="24"/>
      <c r="I5317" s="24"/>
      <c r="J5317" s="24"/>
    </row>
    <row r="5318" spans="1:10">
      <c r="A5318" s="24"/>
      <c r="B5318" s="24"/>
      <c r="C5318" s="24"/>
      <c r="I5318" s="24"/>
      <c r="J5318" s="24"/>
    </row>
    <row r="5319" spans="1:10">
      <c r="A5319" s="24"/>
      <c r="B5319" s="24"/>
      <c r="C5319" s="24"/>
      <c r="I5319" s="24"/>
      <c r="J5319" s="24"/>
    </row>
    <row r="5320" spans="1:10">
      <c r="A5320" s="24"/>
      <c r="B5320" s="24"/>
      <c r="C5320" s="24"/>
      <c r="I5320" s="24"/>
      <c r="J5320" s="24"/>
    </row>
    <row r="5321" spans="1:10">
      <c r="A5321" s="24"/>
      <c r="B5321" s="24"/>
      <c r="C5321" s="24"/>
      <c r="I5321" s="24"/>
      <c r="J5321" s="24"/>
    </row>
    <row r="5322" spans="1:10">
      <c r="A5322" s="24"/>
      <c r="B5322" s="24"/>
      <c r="C5322" s="24"/>
      <c r="I5322" s="24"/>
      <c r="J5322" s="24"/>
    </row>
    <row r="5323" spans="1:10">
      <c r="A5323" s="24"/>
      <c r="B5323" s="24"/>
      <c r="C5323" s="24"/>
      <c r="I5323" s="24"/>
      <c r="J5323" s="24"/>
    </row>
    <row r="5324" spans="1:10">
      <c r="A5324" s="24"/>
      <c r="B5324" s="24"/>
      <c r="C5324" s="24"/>
      <c r="I5324" s="24"/>
      <c r="J5324" s="24"/>
    </row>
    <row r="5325" spans="1:10">
      <c r="A5325" s="24"/>
      <c r="B5325" s="24"/>
      <c r="C5325" s="24"/>
      <c r="I5325" s="24"/>
      <c r="J5325" s="24"/>
    </row>
    <row r="5326" spans="1:10">
      <c r="A5326" s="24"/>
      <c r="B5326" s="24"/>
      <c r="C5326" s="24"/>
      <c r="I5326" s="24"/>
      <c r="J5326" s="24"/>
    </row>
    <row r="5327" spans="1:10">
      <c r="A5327" s="24"/>
      <c r="B5327" s="24"/>
      <c r="C5327" s="24"/>
      <c r="I5327" s="24"/>
      <c r="J5327" s="24"/>
    </row>
    <row r="5328" spans="1:10">
      <c r="A5328" s="24"/>
      <c r="B5328" s="24"/>
      <c r="C5328" s="24"/>
      <c r="I5328" s="24"/>
      <c r="J5328" s="24"/>
    </row>
    <row r="5329" spans="1:10">
      <c r="A5329" s="24"/>
      <c r="B5329" s="24"/>
      <c r="C5329" s="24"/>
      <c r="I5329" s="24"/>
      <c r="J5329" s="24"/>
    </row>
    <row r="5330" spans="1:10">
      <c r="A5330" s="24"/>
      <c r="B5330" s="24"/>
      <c r="C5330" s="24"/>
      <c r="I5330" s="24"/>
      <c r="J5330" s="24"/>
    </row>
    <row r="5331" spans="1:10">
      <c r="A5331" s="24"/>
      <c r="B5331" s="24"/>
      <c r="C5331" s="24"/>
      <c r="I5331" s="24"/>
      <c r="J5331" s="24"/>
    </row>
    <row r="5332" spans="1:10">
      <c r="A5332" s="24"/>
      <c r="B5332" s="24"/>
      <c r="C5332" s="24"/>
      <c r="I5332" s="24"/>
      <c r="J5332" s="24"/>
    </row>
    <row r="5333" spans="1:10">
      <c r="A5333" s="24"/>
      <c r="B5333" s="24"/>
      <c r="C5333" s="24"/>
      <c r="I5333" s="24"/>
      <c r="J5333" s="24"/>
    </row>
    <row r="5334" spans="1:10">
      <c r="A5334" s="24"/>
      <c r="B5334" s="24"/>
      <c r="C5334" s="24"/>
      <c r="I5334" s="24"/>
      <c r="J5334" s="24"/>
    </row>
    <row r="5335" spans="1:10">
      <c r="A5335" s="24"/>
      <c r="B5335" s="24"/>
      <c r="C5335" s="24"/>
      <c r="I5335" s="24"/>
      <c r="J5335" s="24"/>
    </row>
    <row r="5336" spans="1:10">
      <c r="A5336" s="24"/>
      <c r="B5336" s="24"/>
      <c r="C5336" s="24"/>
      <c r="I5336" s="24"/>
      <c r="J5336" s="24"/>
    </row>
    <row r="5337" spans="1:10">
      <c r="A5337" s="24"/>
      <c r="B5337" s="24"/>
      <c r="C5337" s="24"/>
      <c r="I5337" s="24"/>
      <c r="J5337" s="24"/>
    </row>
    <row r="5338" spans="1:10">
      <c r="A5338" s="24"/>
      <c r="B5338" s="24"/>
      <c r="C5338" s="24"/>
      <c r="I5338" s="24"/>
      <c r="J5338" s="24"/>
    </row>
    <row r="5339" spans="1:10">
      <c r="A5339" s="24"/>
      <c r="B5339" s="24"/>
      <c r="C5339" s="24"/>
      <c r="I5339" s="24"/>
      <c r="J5339" s="24"/>
    </row>
    <row r="5340" spans="1:10">
      <c r="A5340" s="24"/>
      <c r="B5340" s="24"/>
      <c r="C5340" s="24"/>
      <c r="I5340" s="24"/>
      <c r="J5340" s="24"/>
    </row>
    <row r="5341" spans="1:10">
      <c r="A5341" s="24"/>
      <c r="B5341" s="24"/>
      <c r="C5341" s="24"/>
      <c r="I5341" s="24"/>
      <c r="J5341" s="24"/>
    </row>
    <row r="5342" spans="1:10">
      <c r="A5342" s="24"/>
      <c r="B5342" s="24"/>
      <c r="C5342" s="24"/>
      <c r="I5342" s="24"/>
      <c r="J5342" s="24"/>
    </row>
    <row r="5343" spans="1:10">
      <c r="A5343" s="24"/>
      <c r="B5343" s="24"/>
      <c r="C5343" s="24"/>
      <c r="I5343" s="24"/>
      <c r="J5343" s="24"/>
    </row>
    <row r="5344" spans="1:10">
      <c r="A5344" s="24"/>
      <c r="B5344" s="24"/>
      <c r="C5344" s="24"/>
      <c r="I5344" s="24"/>
      <c r="J5344" s="24"/>
    </row>
    <row r="5345" spans="1:10">
      <c r="A5345" s="24"/>
      <c r="B5345" s="24"/>
      <c r="C5345" s="24"/>
      <c r="I5345" s="24"/>
      <c r="J5345" s="24"/>
    </row>
    <row r="5346" spans="1:10">
      <c r="A5346" s="24"/>
      <c r="B5346" s="24"/>
      <c r="C5346" s="24"/>
      <c r="I5346" s="24"/>
      <c r="J5346" s="24"/>
    </row>
    <row r="5347" spans="1:10">
      <c r="A5347" s="24"/>
      <c r="B5347" s="24"/>
      <c r="C5347" s="24"/>
      <c r="I5347" s="24"/>
      <c r="J5347" s="24"/>
    </row>
    <row r="5348" spans="1:10">
      <c r="A5348" s="24"/>
      <c r="B5348" s="24"/>
      <c r="C5348" s="24"/>
      <c r="I5348" s="24"/>
      <c r="J5348" s="24"/>
    </row>
    <row r="5349" spans="1:10">
      <c r="A5349" s="24"/>
      <c r="B5349" s="24"/>
      <c r="C5349" s="24"/>
      <c r="I5349" s="24"/>
      <c r="J5349" s="24"/>
    </row>
    <row r="5350" spans="1:10">
      <c r="A5350" s="24"/>
      <c r="B5350" s="24"/>
      <c r="C5350" s="24"/>
      <c r="I5350" s="24"/>
      <c r="J5350" s="24"/>
    </row>
    <row r="5351" spans="1:10">
      <c r="A5351" s="24"/>
      <c r="B5351" s="24"/>
      <c r="C5351" s="24"/>
      <c r="I5351" s="24"/>
      <c r="J5351" s="24"/>
    </row>
    <row r="5352" spans="1:10">
      <c r="A5352" s="24"/>
      <c r="B5352" s="24"/>
      <c r="C5352" s="24"/>
      <c r="I5352" s="24"/>
      <c r="J5352" s="24"/>
    </row>
    <row r="5353" spans="1:10">
      <c r="A5353" s="24"/>
      <c r="B5353" s="24"/>
      <c r="C5353" s="24"/>
      <c r="I5353" s="24"/>
      <c r="J5353" s="24"/>
    </row>
    <row r="5354" spans="1:10">
      <c r="A5354" s="24"/>
      <c r="B5354" s="24"/>
      <c r="C5354" s="24"/>
      <c r="I5354" s="24"/>
      <c r="J5354" s="24"/>
    </row>
    <row r="5355" spans="1:10">
      <c r="A5355" s="24"/>
      <c r="B5355" s="24"/>
      <c r="C5355" s="24"/>
      <c r="I5355" s="24"/>
      <c r="J5355" s="24"/>
    </row>
    <row r="5356" spans="1:10">
      <c r="A5356" s="24"/>
      <c r="B5356" s="24"/>
      <c r="C5356" s="24"/>
      <c r="I5356" s="24"/>
      <c r="J5356" s="24"/>
    </row>
    <row r="5357" spans="1:10">
      <c r="A5357" s="24"/>
      <c r="B5357" s="24"/>
      <c r="C5357" s="24"/>
      <c r="I5357" s="24"/>
      <c r="J5357" s="24"/>
    </row>
    <row r="5358" spans="1:10">
      <c r="A5358" s="24"/>
      <c r="B5358" s="24"/>
      <c r="C5358" s="24"/>
      <c r="I5358" s="24"/>
      <c r="J5358" s="24"/>
    </row>
    <row r="5359" spans="1:10">
      <c r="A5359" s="24"/>
      <c r="B5359" s="24"/>
      <c r="C5359" s="24"/>
      <c r="I5359" s="24"/>
      <c r="J5359" s="24"/>
    </row>
    <row r="5360" spans="1:10">
      <c r="A5360" s="24"/>
      <c r="B5360" s="24"/>
      <c r="C5360" s="24"/>
      <c r="I5360" s="24"/>
      <c r="J5360" s="24"/>
    </row>
    <row r="5361" spans="1:10">
      <c r="A5361" s="24"/>
      <c r="B5361" s="24"/>
      <c r="C5361" s="24"/>
      <c r="I5361" s="24"/>
      <c r="J5361" s="24"/>
    </row>
    <row r="5362" spans="1:10">
      <c r="A5362" s="24"/>
      <c r="B5362" s="24"/>
      <c r="C5362" s="24"/>
      <c r="I5362" s="24"/>
      <c r="J5362" s="24"/>
    </row>
    <row r="5363" spans="1:10">
      <c r="A5363" s="24"/>
      <c r="B5363" s="24"/>
      <c r="C5363" s="24"/>
      <c r="I5363" s="24"/>
      <c r="J5363" s="24"/>
    </row>
    <row r="5364" spans="1:10">
      <c r="A5364" s="24"/>
      <c r="B5364" s="24"/>
      <c r="C5364" s="24"/>
      <c r="I5364" s="24"/>
      <c r="J5364" s="24"/>
    </row>
    <row r="5365" spans="1:10">
      <c r="A5365" s="24"/>
      <c r="B5365" s="24"/>
      <c r="C5365" s="24"/>
      <c r="I5365" s="24"/>
      <c r="J5365" s="24"/>
    </row>
    <row r="5366" spans="1:10">
      <c r="A5366" s="24"/>
      <c r="B5366" s="24"/>
      <c r="C5366" s="24"/>
      <c r="I5366" s="24"/>
      <c r="J5366" s="24"/>
    </row>
    <row r="5367" spans="1:10">
      <c r="A5367" s="24"/>
      <c r="B5367" s="24"/>
      <c r="C5367" s="24"/>
      <c r="I5367" s="24"/>
      <c r="J5367" s="24"/>
    </row>
    <row r="5368" spans="1:10">
      <c r="A5368" s="24"/>
      <c r="B5368" s="24"/>
      <c r="C5368" s="24"/>
      <c r="I5368" s="24"/>
      <c r="J5368" s="24"/>
    </row>
    <row r="5369" spans="1:10">
      <c r="A5369" s="24"/>
      <c r="B5369" s="24"/>
      <c r="C5369" s="24"/>
      <c r="I5369" s="24"/>
      <c r="J5369" s="24"/>
    </row>
    <row r="5370" spans="1:10">
      <c r="A5370" s="24"/>
      <c r="B5370" s="24"/>
      <c r="C5370" s="24"/>
      <c r="I5370" s="24"/>
      <c r="J5370" s="24"/>
    </row>
    <row r="5371" spans="1:10">
      <c r="A5371" s="24"/>
      <c r="B5371" s="24"/>
      <c r="C5371" s="24"/>
      <c r="I5371" s="24"/>
      <c r="J5371" s="24"/>
    </row>
    <row r="5372" spans="1:10">
      <c r="A5372" s="24"/>
      <c r="B5372" s="24"/>
      <c r="C5372" s="24"/>
      <c r="I5372" s="24"/>
      <c r="J5372" s="24"/>
    </row>
    <row r="5373" spans="1:10">
      <c r="A5373" s="24"/>
      <c r="B5373" s="24"/>
      <c r="C5373" s="24"/>
      <c r="I5373" s="24"/>
      <c r="J5373" s="24"/>
    </row>
    <row r="5374" spans="1:10">
      <c r="A5374" s="24"/>
      <c r="B5374" s="24"/>
      <c r="C5374" s="24"/>
      <c r="I5374" s="24"/>
      <c r="J5374" s="24"/>
    </row>
    <row r="5375" spans="1:10">
      <c r="A5375" s="24"/>
      <c r="B5375" s="24"/>
      <c r="C5375" s="24"/>
      <c r="I5375" s="24"/>
      <c r="J5375" s="24"/>
    </row>
    <row r="5376" spans="1:10">
      <c r="A5376" s="24"/>
      <c r="B5376" s="24"/>
      <c r="C5376" s="24"/>
      <c r="I5376" s="24"/>
      <c r="J5376" s="24"/>
    </row>
    <row r="5377" spans="1:10">
      <c r="A5377" s="24"/>
      <c r="B5377" s="24"/>
      <c r="C5377" s="24"/>
      <c r="I5377" s="24"/>
      <c r="J5377" s="24"/>
    </row>
    <row r="5378" spans="1:10">
      <c r="A5378" s="24"/>
      <c r="B5378" s="24"/>
      <c r="C5378" s="24"/>
      <c r="I5378" s="24"/>
      <c r="J5378" s="24"/>
    </row>
    <row r="5379" spans="1:10">
      <c r="A5379" s="24"/>
      <c r="B5379" s="24"/>
      <c r="C5379" s="24"/>
      <c r="I5379" s="24"/>
      <c r="J5379" s="24"/>
    </row>
    <row r="5380" spans="1:10">
      <c r="A5380" s="24"/>
      <c r="B5380" s="24"/>
      <c r="C5380" s="24"/>
      <c r="I5380" s="24"/>
      <c r="J5380" s="24"/>
    </row>
    <row r="5381" spans="1:10">
      <c r="A5381" s="24"/>
      <c r="B5381" s="24"/>
      <c r="C5381" s="24"/>
      <c r="I5381" s="24"/>
      <c r="J5381" s="24"/>
    </row>
    <row r="5382" spans="1:10">
      <c r="A5382" s="24"/>
      <c r="B5382" s="24"/>
      <c r="C5382" s="24"/>
      <c r="I5382" s="24"/>
      <c r="J5382" s="24"/>
    </row>
    <row r="5383" spans="1:10">
      <c r="A5383" s="24"/>
      <c r="B5383" s="24"/>
      <c r="C5383" s="24"/>
      <c r="I5383" s="24"/>
      <c r="J5383" s="24"/>
    </row>
    <row r="5384" spans="1:10">
      <c r="A5384" s="24"/>
      <c r="B5384" s="24"/>
      <c r="C5384" s="24"/>
      <c r="I5384" s="24"/>
      <c r="J5384" s="24"/>
    </row>
    <row r="5385" spans="1:10">
      <c r="A5385" s="24"/>
      <c r="B5385" s="24"/>
      <c r="C5385" s="24"/>
      <c r="I5385" s="24"/>
      <c r="J5385" s="24"/>
    </row>
    <row r="5386" spans="1:10">
      <c r="A5386" s="24"/>
      <c r="B5386" s="24"/>
      <c r="C5386" s="24"/>
      <c r="I5386" s="24"/>
      <c r="J5386" s="24"/>
    </row>
    <row r="5387" spans="1:10">
      <c r="A5387" s="24"/>
      <c r="B5387" s="24"/>
      <c r="C5387" s="24"/>
      <c r="I5387" s="24"/>
      <c r="J5387" s="24"/>
    </row>
    <row r="5388" spans="1:10">
      <c r="A5388" s="24"/>
      <c r="B5388" s="24"/>
      <c r="C5388" s="24"/>
      <c r="I5388" s="24"/>
      <c r="J5388" s="24"/>
    </row>
    <row r="5389" spans="1:10">
      <c r="A5389" s="24"/>
      <c r="B5389" s="24"/>
      <c r="C5389" s="24"/>
      <c r="I5389" s="24"/>
      <c r="J5389" s="24"/>
    </row>
    <row r="5390" spans="1:10">
      <c r="A5390" s="24"/>
      <c r="B5390" s="24"/>
      <c r="C5390" s="24"/>
      <c r="I5390" s="24"/>
      <c r="J5390" s="24"/>
    </row>
    <row r="5391" spans="1:10">
      <c r="A5391" s="24"/>
      <c r="B5391" s="24"/>
      <c r="C5391" s="24"/>
      <c r="I5391" s="24"/>
      <c r="J5391" s="24"/>
    </row>
    <row r="5392" spans="1:10">
      <c r="A5392" s="24"/>
      <c r="B5392" s="24"/>
      <c r="C5392" s="24"/>
      <c r="I5392" s="24"/>
      <c r="J5392" s="24"/>
    </row>
    <row r="5393" spans="1:10">
      <c r="A5393" s="24"/>
      <c r="B5393" s="24"/>
      <c r="C5393" s="24"/>
      <c r="I5393" s="24"/>
      <c r="J5393" s="24"/>
    </row>
    <row r="5394" spans="1:10">
      <c r="A5394" s="24"/>
      <c r="B5394" s="24"/>
      <c r="C5394" s="24"/>
      <c r="I5394" s="24"/>
      <c r="J5394" s="24"/>
    </row>
    <row r="5395" spans="1:10">
      <c r="A5395" s="24"/>
      <c r="B5395" s="24"/>
      <c r="C5395" s="24"/>
      <c r="I5395" s="24"/>
      <c r="J5395" s="24"/>
    </row>
    <row r="5396" spans="1:10">
      <c r="A5396" s="24"/>
      <c r="B5396" s="24"/>
      <c r="C5396" s="24"/>
      <c r="I5396" s="24"/>
      <c r="J5396" s="24"/>
    </row>
    <row r="5397" spans="1:10">
      <c r="A5397" s="24"/>
      <c r="B5397" s="24"/>
      <c r="C5397" s="24"/>
      <c r="I5397" s="24"/>
      <c r="J5397" s="24"/>
    </row>
    <row r="5398" spans="1:10">
      <c r="A5398" s="24"/>
      <c r="B5398" s="24"/>
      <c r="C5398" s="24"/>
      <c r="I5398" s="24"/>
      <c r="J5398" s="24"/>
    </row>
    <row r="5399" spans="1:10">
      <c r="A5399" s="24"/>
      <c r="B5399" s="24"/>
      <c r="C5399" s="24"/>
      <c r="I5399" s="24"/>
      <c r="J5399" s="24"/>
    </row>
    <row r="5400" spans="1:10">
      <c r="A5400" s="24"/>
      <c r="B5400" s="24"/>
      <c r="C5400" s="24"/>
      <c r="I5400" s="24"/>
      <c r="J5400" s="24"/>
    </row>
    <row r="5401" spans="1:10">
      <c r="A5401" s="24"/>
      <c r="B5401" s="24"/>
      <c r="C5401" s="24"/>
      <c r="I5401" s="24"/>
      <c r="J5401" s="24"/>
    </row>
    <row r="5402" spans="1:10">
      <c r="A5402" s="24"/>
      <c r="B5402" s="24"/>
      <c r="C5402" s="24"/>
      <c r="I5402" s="24"/>
      <c r="J5402" s="24"/>
    </row>
    <row r="5403" spans="1:10">
      <c r="A5403" s="24"/>
      <c r="B5403" s="24"/>
      <c r="C5403" s="24"/>
      <c r="I5403" s="24"/>
      <c r="J5403" s="24"/>
    </row>
    <row r="5404" spans="1:10">
      <c r="A5404" s="24"/>
      <c r="B5404" s="24"/>
      <c r="C5404" s="24"/>
      <c r="I5404" s="24"/>
      <c r="J5404" s="24"/>
    </row>
    <row r="5405" spans="1:10">
      <c r="A5405" s="24"/>
      <c r="B5405" s="24"/>
      <c r="C5405" s="24"/>
      <c r="I5405" s="24"/>
      <c r="J5405" s="24"/>
    </row>
    <row r="5406" spans="1:10">
      <c r="A5406" s="24"/>
      <c r="B5406" s="24"/>
      <c r="C5406" s="24"/>
      <c r="I5406" s="24"/>
      <c r="J5406" s="24"/>
    </row>
    <row r="5407" spans="1:10">
      <c r="A5407" s="24"/>
      <c r="B5407" s="24"/>
      <c r="C5407" s="24"/>
      <c r="I5407" s="24"/>
      <c r="J5407" s="24"/>
    </row>
    <row r="5408" spans="1:10">
      <c r="A5408" s="24"/>
      <c r="B5408" s="24"/>
      <c r="C5408" s="24"/>
      <c r="I5408" s="24"/>
      <c r="J5408" s="24"/>
    </row>
    <row r="5409" spans="1:10">
      <c r="A5409" s="24"/>
      <c r="B5409" s="24"/>
      <c r="C5409" s="24"/>
      <c r="I5409" s="24"/>
      <c r="J5409" s="24"/>
    </row>
    <row r="5410" spans="1:10">
      <c r="A5410" s="24"/>
      <c r="B5410" s="24"/>
      <c r="C5410" s="24"/>
      <c r="I5410" s="24"/>
      <c r="J5410" s="24"/>
    </row>
    <row r="5411" spans="1:10">
      <c r="A5411" s="24"/>
      <c r="B5411" s="24"/>
      <c r="C5411" s="24"/>
      <c r="I5411" s="24"/>
      <c r="J5411" s="24"/>
    </row>
    <row r="5412" spans="1:10">
      <c r="A5412" s="24"/>
      <c r="B5412" s="24"/>
      <c r="C5412" s="24"/>
      <c r="I5412" s="24"/>
      <c r="J5412" s="24"/>
    </row>
    <row r="5413" spans="1:10">
      <c r="A5413" s="24"/>
      <c r="B5413" s="24"/>
      <c r="C5413" s="24"/>
      <c r="I5413" s="24"/>
      <c r="J5413" s="24"/>
    </row>
    <row r="5414" spans="1:10">
      <c r="A5414" s="24"/>
      <c r="B5414" s="24"/>
      <c r="C5414" s="24"/>
      <c r="I5414" s="24"/>
      <c r="J5414" s="24"/>
    </row>
    <row r="5415" spans="1:10">
      <c r="A5415" s="24"/>
      <c r="B5415" s="24"/>
      <c r="C5415" s="24"/>
      <c r="I5415" s="24"/>
      <c r="J5415" s="24"/>
    </row>
    <row r="5416" spans="1:10">
      <c r="A5416" s="24"/>
      <c r="B5416" s="24"/>
      <c r="C5416" s="24"/>
      <c r="I5416" s="24"/>
      <c r="J5416" s="24"/>
    </row>
    <row r="5417" spans="1:10">
      <c r="A5417" s="24"/>
      <c r="B5417" s="24"/>
      <c r="C5417" s="24"/>
      <c r="I5417" s="24"/>
      <c r="J5417" s="24"/>
    </row>
    <row r="5418" spans="1:10">
      <c r="A5418" s="24"/>
      <c r="B5418" s="24"/>
      <c r="C5418" s="24"/>
      <c r="I5418" s="24"/>
      <c r="J5418" s="24"/>
    </row>
    <row r="5419" spans="1:10">
      <c r="A5419" s="24"/>
      <c r="B5419" s="24"/>
      <c r="C5419" s="24"/>
      <c r="I5419" s="24"/>
      <c r="J5419" s="24"/>
    </row>
    <row r="5420" spans="1:10">
      <c r="A5420" s="24"/>
      <c r="B5420" s="24"/>
      <c r="C5420" s="24"/>
      <c r="I5420" s="24"/>
      <c r="J5420" s="24"/>
    </row>
    <row r="5421" spans="1:10">
      <c r="A5421" s="24"/>
      <c r="B5421" s="24"/>
      <c r="C5421" s="24"/>
      <c r="I5421" s="24"/>
      <c r="J5421" s="24"/>
    </row>
    <row r="5422" spans="1:10">
      <c r="A5422" s="24"/>
      <c r="B5422" s="24"/>
      <c r="C5422" s="24"/>
      <c r="I5422" s="24"/>
      <c r="J5422" s="24"/>
    </row>
    <row r="5423" spans="1:10">
      <c r="A5423" s="24"/>
      <c r="B5423" s="24"/>
      <c r="C5423" s="24"/>
      <c r="I5423" s="24"/>
      <c r="J5423" s="24"/>
    </row>
    <row r="5424" spans="1:10">
      <c r="A5424" s="24"/>
      <c r="B5424" s="24"/>
      <c r="C5424" s="24"/>
      <c r="I5424" s="24"/>
      <c r="J5424" s="24"/>
    </row>
    <row r="5425" spans="1:10">
      <c r="A5425" s="24"/>
      <c r="B5425" s="24"/>
      <c r="C5425" s="24"/>
      <c r="I5425" s="24"/>
      <c r="J5425" s="24"/>
    </row>
    <row r="5426" spans="1:10">
      <c r="A5426" s="24"/>
      <c r="B5426" s="24"/>
      <c r="C5426" s="24"/>
      <c r="I5426" s="24"/>
      <c r="J5426" s="24"/>
    </row>
    <row r="5427" spans="1:10">
      <c r="A5427" s="24"/>
      <c r="B5427" s="24"/>
      <c r="C5427" s="24"/>
      <c r="I5427" s="24"/>
      <c r="J5427" s="24"/>
    </row>
    <row r="5428" spans="1:10">
      <c r="A5428" s="24"/>
      <c r="B5428" s="24"/>
      <c r="C5428" s="24"/>
      <c r="I5428" s="24"/>
      <c r="J5428" s="24"/>
    </row>
    <row r="5429" spans="1:10">
      <c r="A5429" s="24"/>
      <c r="B5429" s="24"/>
      <c r="C5429" s="24"/>
      <c r="I5429" s="24"/>
      <c r="J5429" s="24"/>
    </row>
    <row r="5430" spans="1:10">
      <c r="A5430" s="24"/>
      <c r="B5430" s="24"/>
      <c r="C5430" s="24"/>
      <c r="I5430" s="24"/>
      <c r="J5430" s="24"/>
    </row>
    <row r="5431" spans="1:10">
      <c r="A5431" s="24"/>
      <c r="B5431" s="24"/>
      <c r="C5431" s="24"/>
      <c r="I5431" s="24"/>
      <c r="J5431" s="24"/>
    </row>
    <row r="5432" spans="1:10">
      <c r="A5432" s="24"/>
      <c r="B5432" s="24"/>
      <c r="C5432" s="24"/>
      <c r="I5432" s="24"/>
      <c r="J5432" s="24"/>
    </row>
    <row r="5433" spans="1:10">
      <c r="A5433" s="24"/>
      <c r="B5433" s="24"/>
      <c r="C5433" s="24"/>
      <c r="I5433" s="24"/>
      <c r="J5433" s="24"/>
    </row>
    <row r="5434" spans="1:10">
      <c r="A5434" s="24"/>
      <c r="B5434" s="24"/>
      <c r="C5434" s="24"/>
      <c r="I5434" s="24"/>
      <c r="J5434" s="24"/>
    </row>
    <row r="5435" spans="1:10">
      <c r="A5435" s="24"/>
      <c r="B5435" s="24"/>
      <c r="C5435" s="24"/>
      <c r="I5435" s="24"/>
      <c r="J5435" s="24"/>
    </row>
    <row r="5436" spans="1:10">
      <c r="A5436" s="24"/>
      <c r="B5436" s="24"/>
      <c r="C5436" s="24"/>
      <c r="I5436" s="24"/>
      <c r="J5436" s="24"/>
    </row>
    <row r="5437" spans="1:10">
      <c r="A5437" s="24"/>
      <c r="B5437" s="24"/>
      <c r="C5437" s="24"/>
      <c r="I5437" s="24"/>
      <c r="J5437" s="24"/>
    </row>
    <row r="5438" spans="1:10">
      <c r="A5438" s="24"/>
      <c r="B5438" s="24"/>
      <c r="C5438" s="24"/>
      <c r="I5438" s="24"/>
      <c r="J5438" s="24"/>
    </row>
    <row r="5439" spans="1:10">
      <c r="A5439" s="24"/>
      <c r="B5439" s="24"/>
      <c r="C5439" s="24"/>
      <c r="I5439" s="24"/>
      <c r="J5439" s="24"/>
    </row>
    <row r="5440" spans="1:10">
      <c r="A5440" s="24"/>
      <c r="B5440" s="24"/>
      <c r="C5440" s="24"/>
      <c r="I5440" s="24"/>
      <c r="J5440" s="24"/>
    </row>
    <row r="5441" spans="1:10">
      <c r="A5441" s="24"/>
      <c r="B5441" s="24"/>
      <c r="C5441" s="24"/>
      <c r="I5441" s="24"/>
      <c r="J5441" s="24"/>
    </row>
    <row r="5442" spans="1:10">
      <c r="A5442" s="24"/>
      <c r="B5442" s="24"/>
      <c r="C5442" s="24"/>
      <c r="I5442" s="24"/>
      <c r="J5442" s="24"/>
    </row>
    <row r="5443" spans="1:10">
      <c r="A5443" s="24"/>
      <c r="B5443" s="24"/>
      <c r="C5443" s="24"/>
      <c r="I5443" s="24"/>
      <c r="J5443" s="24"/>
    </row>
    <row r="5444" spans="1:10">
      <c r="A5444" s="24"/>
      <c r="B5444" s="24"/>
      <c r="C5444" s="24"/>
      <c r="I5444" s="24"/>
      <c r="J5444" s="24"/>
    </row>
    <row r="5445" spans="1:10">
      <c r="A5445" s="24"/>
      <c r="B5445" s="24"/>
      <c r="C5445" s="24"/>
      <c r="I5445" s="24"/>
      <c r="J5445" s="24"/>
    </row>
    <row r="5446" spans="1:10">
      <c r="A5446" s="24"/>
      <c r="B5446" s="24"/>
      <c r="C5446" s="24"/>
      <c r="I5446" s="24"/>
      <c r="J5446" s="24"/>
    </row>
    <row r="5447" spans="1:10">
      <c r="A5447" s="24"/>
      <c r="B5447" s="24"/>
      <c r="C5447" s="24"/>
      <c r="I5447" s="24"/>
      <c r="J5447" s="24"/>
    </row>
    <row r="5448" spans="1:10">
      <c r="A5448" s="24"/>
      <c r="B5448" s="24"/>
      <c r="C5448" s="24"/>
      <c r="I5448" s="24"/>
      <c r="J5448" s="24"/>
    </row>
    <row r="5449" spans="1:10">
      <c r="A5449" s="24"/>
      <c r="B5449" s="24"/>
      <c r="C5449" s="24"/>
      <c r="I5449" s="24"/>
      <c r="J5449" s="24"/>
    </row>
    <row r="5450" spans="1:10">
      <c r="A5450" s="24"/>
      <c r="B5450" s="24"/>
      <c r="C5450" s="24"/>
      <c r="I5450" s="24"/>
      <c r="J5450" s="24"/>
    </row>
    <row r="5451" spans="1:10">
      <c r="A5451" s="24"/>
      <c r="B5451" s="24"/>
      <c r="C5451" s="24"/>
      <c r="I5451" s="24"/>
      <c r="J5451" s="24"/>
    </row>
    <row r="5452" spans="1:10">
      <c r="A5452" s="24"/>
      <c r="B5452" s="24"/>
      <c r="C5452" s="24"/>
      <c r="I5452" s="24"/>
      <c r="J5452" s="24"/>
    </row>
    <row r="5453" spans="1:10">
      <c r="A5453" s="24"/>
      <c r="B5453" s="24"/>
      <c r="C5453" s="24"/>
      <c r="I5453" s="24"/>
      <c r="J5453" s="24"/>
    </row>
    <row r="5454" spans="1:10">
      <c r="A5454" s="24"/>
      <c r="B5454" s="24"/>
      <c r="C5454" s="24"/>
      <c r="I5454" s="24"/>
      <c r="J5454" s="24"/>
    </row>
    <row r="5455" spans="1:10">
      <c r="A5455" s="24"/>
      <c r="B5455" s="24"/>
      <c r="C5455" s="24"/>
      <c r="I5455" s="24"/>
      <c r="J5455" s="24"/>
    </row>
    <row r="5456" spans="1:10">
      <c r="A5456" s="24"/>
      <c r="B5456" s="24"/>
      <c r="C5456" s="24"/>
      <c r="I5456" s="24"/>
      <c r="J5456" s="24"/>
    </row>
    <row r="5457" spans="1:10">
      <c r="A5457" s="24"/>
      <c r="B5457" s="24"/>
      <c r="C5457" s="24"/>
      <c r="I5457" s="24"/>
      <c r="J5457" s="24"/>
    </row>
    <row r="5458" spans="1:10">
      <c r="A5458" s="24"/>
      <c r="B5458" s="24"/>
      <c r="C5458" s="24"/>
      <c r="I5458" s="24"/>
      <c r="J5458" s="24"/>
    </row>
    <row r="5459" spans="1:10">
      <c r="A5459" s="24"/>
      <c r="B5459" s="24"/>
      <c r="C5459" s="24"/>
      <c r="I5459" s="24"/>
      <c r="J5459" s="24"/>
    </row>
    <row r="5460" spans="1:10">
      <c r="A5460" s="24"/>
      <c r="B5460" s="24"/>
      <c r="C5460" s="24"/>
      <c r="I5460" s="24"/>
      <c r="J5460" s="24"/>
    </row>
    <row r="5461" spans="1:10">
      <c r="A5461" s="24"/>
      <c r="B5461" s="24"/>
      <c r="C5461" s="24"/>
      <c r="I5461" s="24"/>
      <c r="J5461" s="24"/>
    </row>
    <row r="5462" spans="1:10">
      <c r="A5462" s="24"/>
      <c r="B5462" s="24"/>
      <c r="C5462" s="24"/>
      <c r="I5462" s="24"/>
      <c r="J5462" s="24"/>
    </row>
    <row r="5463" spans="1:10">
      <c r="A5463" s="24"/>
      <c r="B5463" s="24"/>
      <c r="C5463" s="24"/>
      <c r="I5463" s="24"/>
      <c r="J5463" s="24"/>
    </row>
    <row r="5464" spans="1:10">
      <c r="A5464" s="24"/>
      <c r="B5464" s="24"/>
      <c r="C5464" s="24"/>
      <c r="I5464" s="24"/>
      <c r="J5464" s="24"/>
    </row>
    <row r="5465" spans="1:10">
      <c r="A5465" s="24"/>
      <c r="B5465" s="24"/>
      <c r="C5465" s="24"/>
      <c r="I5465" s="24"/>
      <c r="J5465" s="24"/>
    </row>
    <row r="5466" spans="1:10">
      <c r="A5466" s="24"/>
      <c r="B5466" s="24"/>
      <c r="C5466" s="24"/>
      <c r="I5466" s="24"/>
      <c r="J5466" s="24"/>
    </row>
    <row r="5467" spans="1:10">
      <c r="A5467" s="24"/>
      <c r="B5467" s="24"/>
      <c r="C5467" s="24"/>
      <c r="I5467" s="24"/>
      <c r="J5467" s="24"/>
    </row>
    <row r="5468" spans="1:10">
      <c r="A5468" s="24"/>
      <c r="B5468" s="24"/>
      <c r="C5468" s="24"/>
      <c r="I5468" s="24"/>
      <c r="J5468" s="24"/>
    </row>
    <row r="5469" spans="1:10">
      <c r="A5469" s="24"/>
      <c r="B5469" s="24"/>
      <c r="C5469" s="24"/>
      <c r="I5469" s="24"/>
      <c r="J5469" s="24"/>
    </row>
    <row r="5470" spans="1:10">
      <c r="A5470" s="24"/>
      <c r="B5470" s="24"/>
      <c r="C5470" s="24"/>
      <c r="I5470" s="24"/>
      <c r="J5470" s="24"/>
    </row>
    <row r="5471" spans="1:10">
      <c r="A5471" s="24"/>
      <c r="B5471" s="24"/>
      <c r="C5471" s="24"/>
      <c r="I5471" s="24"/>
      <c r="J5471" s="24"/>
    </row>
    <row r="5472" spans="1:10">
      <c r="A5472" s="24"/>
      <c r="B5472" s="24"/>
      <c r="C5472" s="24"/>
      <c r="I5472" s="24"/>
      <c r="J5472" s="24"/>
    </row>
    <row r="5473" spans="1:10">
      <c r="A5473" s="24"/>
      <c r="B5473" s="24"/>
      <c r="C5473" s="24"/>
      <c r="I5473" s="24"/>
      <c r="J5473" s="24"/>
    </row>
    <row r="5474" spans="1:10">
      <c r="A5474" s="24"/>
      <c r="B5474" s="24"/>
      <c r="C5474" s="24"/>
      <c r="I5474" s="24"/>
      <c r="J5474" s="24"/>
    </row>
    <row r="5475" spans="1:10">
      <c r="A5475" s="24"/>
      <c r="B5475" s="24"/>
      <c r="C5475" s="24"/>
      <c r="I5475" s="24"/>
      <c r="J5475" s="24"/>
    </row>
    <row r="5476" spans="1:10">
      <c r="A5476" s="24"/>
      <c r="B5476" s="24"/>
      <c r="C5476" s="24"/>
      <c r="I5476" s="24"/>
      <c r="J5476" s="24"/>
    </row>
    <row r="5477" spans="1:10">
      <c r="A5477" s="24"/>
      <c r="B5477" s="24"/>
      <c r="C5477" s="24"/>
      <c r="I5477" s="24"/>
      <c r="J5477" s="24"/>
    </row>
    <row r="5478" spans="1:10">
      <c r="A5478" s="24"/>
      <c r="B5478" s="24"/>
      <c r="C5478" s="24"/>
      <c r="I5478" s="24"/>
      <c r="J5478" s="24"/>
    </row>
    <row r="5479" spans="1:10">
      <c r="A5479" s="24"/>
      <c r="B5479" s="24"/>
      <c r="C5479" s="24"/>
      <c r="I5479" s="24"/>
      <c r="J5479" s="24"/>
    </row>
    <row r="5480" spans="1:10">
      <c r="A5480" s="24"/>
      <c r="B5480" s="24"/>
      <c r="C5480" s="24"/>
      <c r="I5480" s="24"/>
      <c r="J5480" s="24"/>
    </row>
    <row r="5481" spans="1:10">
      <c r="A5481" s="24"/>
      <c r="B5481" s="24"/>
      <c r="C5481" s="24"/>
      <c r="I5481" s="24"/>
      <c r="J5481" s="24"/>
    </row>
    <row r="5482" spans="1:10">
      <c r="A5482" s="24"/>
      <c r="B5482" s="24"/>
      <c r="C5482" s="24"/>
      <c r="I5482" s="24"/>
      <c r="J5482" s="24"/>
    </row>
    <row r="5483" spans="1:10">
      <c r="A5483" s="24"/>
      <c r="B5483" s="24"/>
      <c r="C5483" s="24"/>
      <c r="I5483" s="24"/>
      <c r="J5483" s="24"/>
    </row>
    <row r="5484" spans="1:10">
      <c r="A5484" s="24"/>
      <c r="B5484" s="24"/>
      <c r="C5484" s="24"/>
      <c r="I5484" s="24"/>
      <c r="J5484" s="24"/>
    </row>
    <row r="5485" spans="1:10">
      <c r="A5485" s="24"/>
      <c r="B5485" s="24"/>
      <c r="C5485" s="24"/>
      <c r="I5485" s="24"/>
      <c r="J5485" s="24"/>
    </row>
    <row r="5486" spans="1:10">
      <c r="A5486" s="24"/>
      <c r="B5486" s="24"/>
      <c r="C5486" s="24"/>
      <c r="I5486" s="24"/>
      <c r="J5486" s="24"/>
    </row>
    <row r="5487" spans="1:10">
      <c r="A5487" s="24"/>
      <c r="B5487" s="24"/>
      <c r="C5487" s="24"/>
      <c r="I5487" s="24"/>
      <c r="J5487" s="24"/>
    </row>
    <row r="5488" spans="1:10">
      <c r="A5488" s="24"/>
      <c r="B5488" s="24"/>
      <c r="C5488" s="24"/>
      <c r="I5488" s="24"/>
      <c r="J5488" s="24"/>
    </row>
    <row r="5489" spans="1:10">
      <c r="A5489" s="24"/>
      <c r="B5489" s="24"/>
      <c r="C5489" s="24"/>
      <c r="I5489" s="24"/>
      <c r="J5489" s="24"/>
    </row>
    <row r="5490" spans="1:10">
      <c r="A5490" s="24"/>
      <c r="B5490" s="24"/>
      <c r="C5490" s="24"/>
      <c r="I5490" s="24"/>
      <c r="J5490" s="24"/>
    </row>
    <row r="5491" spans="1:10">
      <c r="A5491" s="24"/>
      <c r="B5491" s="24"/>
      <c r="C5491" s="24"/>
      <c r="I5491" s="24"/>
      <c r="J5491" s="24"/>
    </row>
    <row r="5492" spans="1:10">
      <c r="A5492" s="24"/>
      <c r="B5492" s="24"/>
      <c r="C5492" s="24"/>
      <c r="I5492" s="24"/>
      <c r="J5492" s="24"/>
    </row>
    <row r="5493" spans="1:10">
      <c r="A5493" s="24"/>
      <c r="B5493" s="24"/>
      <c r="C5493" s="24"/>
      <c r="I5493" s="24"/>
      <c r="J5493" s="24"/>
    </row>
    <row r="5494" spans="1:10">
      <c r="A5494" s="24"/>
      <c r="B5494" s="24"/>
      <c r="C5494" s="24"/>
      <c r="I5494" s="24"/>
      <c r="J5494" s="24"/>
    </row>
    <row r="5495" spans="1:10">
      <c r="A5495" s="24"/>
      <c r="B5495" s="24"/>
      <c r="C5495" s="24"/>
      <c r="I5495" s="24"/>
      <c r="J5495" s="24"/>
    </row>
    <row r="5496" spans="1:10">
      <c r="A5496" s="24"/>
      <c r="B5496" s="24"/>
      <c r="C5496" s="24"/>
      <c r="I5496" s="24"/>
      <c r="J5496" s="24"/>
    </row>
    <row r="5497" spans="1:10">
      <c r="A5497" s="24"/>
      <c r="B5497" s="24"/>
      <c r="C5497" s="24"/>
      <c r="I5497" s="24"/>
      <c r="J5497" s="24"/>
    </row>
    <row r="5498" spans="1:10">
      <c r="A5498" s="24"/>
      <c r="B5498" s="24"/>
      <c r="C5498" s="24"/>
      <c r="I5498" s="24"/>
      <c r="J5498" s="24"/>
    </row>
    <row r="5499" spans="1:10">
      <c r="A5499" s="24"/>
      <c r="B5499" s="24"/>
      <c r="C5499" s="24"/>
      <c r="I5499" s="24"/>
      <c r="J5499" s="24"/>
    </row>
    <row r="5500" spans="1:10">
      <c r="A5500" s="24"/>
      <c r="B5500" s="24"/>
      <c r="C5500" s="24"/>
      <c r="I5500" s="24"/>
      <c r="J5500" s="24"/>
    </row>
    <row r="5501" spans="1:10">
      <c r="A5501" s="24"/>
      <c r="B5501" s="24"/>
      <c r="C5501" s="24"/>
      <c r="I5501" s="24"/>
      <c r="J5501" s="24"/>
    </row>
    <row r="5502" spans="1:10">
      <c r="A5502" s="24"/>
      <c r="B5502" s="24"/>
      <c r="C5502" s="24"/>
      <c r="I5502" s="24"/>
      <c r="J5502" s="24"/>
    </row>
    <row r="5503" spans="1:10">
      <c r="A5503" s="24"/>
      <c r="B5503" s="24"/>
      <c r="C5503" s="24"/>
      <c r="I5503" s="24"/>
      <c r="J5503" s="24"/>
    </row>
    <row r="5504" spans="1:10">
      <c r="A5504" s="24"/>
      <c r="B5504" s="24"/>
      <c r="C5504" s="24"/>
      <c r="I5504" s="24"/>
      <c r="J5504" s="24"/>
    </row>
    <row r="5505" spans="1:10">
      <c r="A5505" s="24"/>
      <c r="B5505" s="24"/>
      <c r="C5505" s="24"/>
      <c r="I5505" s="24"/>
      <c r="J5505" s="24"/>
    </row>
    <row r="5506" spans="1:10">
      <c r="A5506" s="24"/>
      <c r="B5506" s="24"/>
      <c r="C5506" s="24"/>
      <c r="I5506" s="24"/>
      <c r="J5506" s="24"/>
    </row>
    <row r="5507" spans="1:10">
      <c r="A5507" s="24"/>
      <c r="B5507" s="24"/>
      <c r="C5507" s="24"/>
      <c r="I5507" s="24"/>
      <c r="J5507" s="24"/>
    </row>
    <row r="5508" spans="1:10">
      <c r="A5508" s="24"/>
      <c r="B5508" s="24"/>
      <c r="C5508" s="24"/>
      <c r="I5508" s="24"/>
      <c r="J5508" s="24"/>
    </row>
    <row r="5509" spans="1:10">
      <c r="A5509" s="24"/>
      <c r="B5509" s="24"/>
      <c r="C5509" s="24"/>
      <c r="I5509" s="24"/>
      <c r="J5509" s="24"/>
    </row>
    <row r="5510" spans="1:10">
      <c r="A5510" s="24"/>
      <c r="B5510" s="24"/>
      <c r="C5510" s="24"/>
      <c r="I5510" s="24"/>
      <c r="J5510" s="24"/>
    </row>
    <row r="5511" spans="1:10">
      <c r="A5511" s="24"/>
      <c r="B5511" s="24"/>
      <c r="C5511" s="24"/>
      <c r="I5511" s="24"/>
      <c r="J5511" s="24"/>
    </row>
    <row r="5512" spans="1:10">
      <c r="A5512" s="24"/>
      <c r="B5512" s="24"/>
      <c r="C5512" s="24"/>
      <c r="I5512" s="24"/>
      <c r="J5512" s="24"/>
    </row>
    <row r="5513" spans="1:10">
      <c r="A5513" s="24"/>
      <c r="B5513" s="24"/>
      <c r="C5513" s="24"/>
      <c r="I5513" s="24"/>
      <c r="J5513" s="24"/>
    </row>
    <row r="5514" spans="1:10">
      <c r="A5514" s="24"/>
      <c r="B5514" s="24"/>
      <c r="C5514" s="24"/>
      <c r="I5514" s="24"/>
      <c r="J5514" s="24"/>
    </row>
    <row r="5515" spans="1:10">
      <c r="A5515" s="24"/>
      <c r="B5515" s="24"/>
      <c r="C5515" s="24"/>
      <c r="I5515" s="24"/>
      <c r="J5515" s="24"/>
    </row>
    <row r="5516" spans="1:10">
      <c r="A5516" s="24"/>
      <c r="B5516" s="24"/>
      <c r="C5516" s="24"/>
      <c r="I5516" s="24"/>
      <c r="J5516" s="24"/>
    </row>
    <row r="5517" spans="1:10">
      <c r="A5517" s="24"/>
      <c r="B5517" s="24"/>
      <c r="C5517" s="24"/>
      <c r="I5517" s="24"/>
      <c r="J5517" s="24"/>
    </row>
    <row r="5518" spans="1:10">
      <c r="A5518" s="24"/>
      <c r="B5518" s="24"/>
      <c r="C5518" s="24"/>
      <c r="I5518" s="24"/>
      <c r="J5518" s="24"/>
    </row>
    <row r="5519" spans="1:10">
      <c r="A5519" s="24"/>
      <c r="B5519" s="24"/>
      <c r="C5519" s="24"/>
      <c r="I5519" s="24"/>
      <c r="J5519" s="24"/>
    </row>
    <row r="5520" spans="1:10">
      <c r="A5520" s="24"/>
      <c r="B5520" s="24"/>
      <c r="C5520" s="24"/>
      <c r="I5520" s="24"/>
      <c r="J5520" s="24"/>
    </row>
    <row r="5521" spans="1:10">
      <c r="A5521" s="24"/>
      <c r="B5521" s="24"/>
      <c r="C5521" s="24"/>
      <c r="I5521" s="24"/>
      <c r="J5521" s="24"/>
    </row>
    <row r="5522" spans="1:10">
      <c r="A5522" s="24"/>
      <c r="B5522" s="24"/>
      <c r="C5522" s="24"/>
      <c r="I5522" s="24"/>
      <c r="J5522" s="24"/>
    </row>
    <row r="5523" spans="1:10">
      <c r="A5523" s="24"/>
      <c r="B5523" s="24"/>
      <c r="C5523" s="24"/>
      <c r="I5523" s="24"/>
      <c r="J5523" s="24"/>
    </row>
    <row r="5524" spans="1:10">
      <c r="A5524" s="24"/>
      <c r="B5524" s="24"/>
      <c r="C5524" s="24"/>
      <c r="I5524" s="24"/>
      <c r="J5524" s="24"/>
    </row>
    <row r="5525" spans="1:10">
      <c r="A5525" s="24"/>
      <c r="B5525" s="24"/>
      <c r="C5525" s="24"/>
      <c r="I5525" s="24"/>
      <c r="J5525" s="24"/>
    </row>
    <row r="5526" spans="1:10">
      <c r="A5526" s="24"/>
      <c r="B5526" s="24"/>
      <c r="C5526" s="24"/>
      <c r="I5526" s="24"/>
      <c r="J5526" s="24"/>
    </row>
    <row r="5527" spans="1:10">
      <c r="A5527" s="24"/>
      <c r="B5527" s="24"/>
      <c r="C5527" s="24"/>
      <c r="I5527" s="24"/>
      <c r="J5527" s="24"/>
    </row>
    <row r="5528" spans="1:10">
      <c r="A5528" s="24"/>
      <c r="B5528" s="24"/>
      <c r="C5528" s="24"/>
      <c r="I5528" s="24"/>
      <c r="J5528" s="24"/>
    </row>
    <row r="5529" spans="1:10">
      <c r="A5529" s="24"/>
      <c r="B5529" s="24"/>
      <c r="C5529" s="24"/>
      <c r="I5529" s="24"/>
      <c r="J5529" s="24"/>
    </row>
    <row r="5530" spans="1:10">
      <c r="A5530" s="24"/>
      <c r="B5530" s="24"/>
      <c r="C5530" s="24"/>
      <c r="I5530" s="24"/>
      <c r="J5530" s="24"/>
    </row>
    <row r="5531" spans="1:10">
      <c r="A5531" s="24"/>
      <c r="B5531" s="24"/>
      <c r="C5531" s="24"/>
      <c r="I5531" s="24"/>
      <c r="J5531" s="24"/>
    </row>
    <row r="5532" spans="1:10">
      <c r="A5532" s="24"/>
      <c r="B5532" s="24"/>
      <c r="C5532" s="24"/>
      <c r="I5532" s="24"/>
      <c r="J5532" s="24"/>
    </row>
    <row r="5533" spans="1:10">
      <c r="A5533" s="24"/>
      <c r="B5533" s="24"/>
      <c r="C5533" s="24"/>
      <c r="I5533" s="24"/>
      <c r="J5533" s="24"/>
    </row>
    <row r="5534" spans="1:10">
      <c r="A5534" s="24"/>
      <c r="B5534" s="24"/>
      <c r="C5534" s="24"/>
      <c r="I5534" s="24"/>
      <c r="J5534" s="24"/>
    </row>
    <row r="5535" spans="1:10">
      <c r="A5535" s="24"/>
      <c r="B5535" s="24"/>
      <c r="C5535" s="24"/>
      <c r="I5535" s="24"/>
      <c r="J5535" s="24"/>
    </row>
    <row r="5536" spans="1:10">
      <c r="A5536" s="24"/>
      <c r="B5536" s="24"/>
      <c r="C5536" s="24"/>
      <c r="I5536" s="24"/>
      <c r="J5536" s="24"/>
    </row>
    <row r="5537" spans="1:10">
      <c r="A5537" s="24"/>
      <c r="B5537" s="24"/>
      <c r="C5537" s="24"/>
      <c r="I5537" s="24"/>
      <c r="J5537" s="24"/>
    </row>
    <row r="5538" spans="1:10">
      <c r="A5538" s="24"/>
      <c r="B5538" s="24"/>
      <c r="C5538" s="24"/>
      <c r="I5538" s="24"/>
      <c r="J5538" s="24"/>
    </row>
    <row r="5539" spans="1:10">
      <c r="A5539" s="24"/>
      <c r="B5539" s="24"/>
      <c r="C5539" s="24"/>
      <c r="I5539" s="24"/>
      <c r="J5539" s="24"/>
    </row>
    <row r="5540" spans="1:10">
      <c r="A5540" s="24"/>
      <c r="B5540" s="24"/>
      <c r="C5540" s="24"/>
      <c r="I5540" s="24"/>
      <c r="J5540" s="24"/>
    </row>
    <row r="5541" spans="1:10">
      <c r="A5541" s="24"/>
      <c r="B5541" s="24"/>
      <c r="C5541" s="24"/>
      <c r="I5541" s="24"/>
      <c r="J5541" s="24"/>
    </row>
    <row r="5542" spans="1:10">
      <c r="A5542" s="24"/>
      <c r="B5542" s="24"/>
      <c r="C5542" s="24"/>
      <c r="I5542" s="24"/>
      <c r="J5542" s="24"/>
    </row>
    <row r="5543" spans="1:10">
      <c r="A5543" s="24"/>
      <c r="B5543" s="24"/>
      <c r="C5543" s="24"/>
      <c r="I5543" s="24"/>
      <c r="J5543" s="24"/>
    </row>
    <row r="5544" spans="1:10">
      <c r="A5544" s="24"/>
      <c r="B5544" s="24"/>
      <c r="C5544" s="24"/>
      <c r="I5544" s="24"/>
      <c r="J5544" s="24"/>
    </row>
    <row r="5545" spans="1:10">
      <c r="A5545" s="24"/>
      <c r="B5545" s="24"/>
      <c r="C5545" s="24"/>
      <c r="I5545" s="24"/>
      <c r="J5545" s="24"/>
    </row>
    <row r="5546" spans="1:10">
      <c r="A5546" s="24"/>
      <c r="B5546" s="24"/>
      <c r="C5546" s="24"/>
      <c r="I5546" s="24"/>
      <c r="J5546" s="24"/>
    </row>
    <row r="5547" spans="1:10">
      <c r="A5547" s="24"/>
      <c r="B5547" s="24"/>
      <c r="C5547" s="24"/>
      <c r="I5547" s="24"/>
      <c r="J5547" s="24"/>
    </row>
    <row r="5548" spans="1:10">
      <c r="A5548" s="24"/>
      <c r="B5548" s="24"/>
      <c r="C5548" s="24"/>
      <c r="I5548" s="24"/>
      <c r="J5548" s="24"/>
    </row>
    <row r="5549" spans="1:10">
      <c r="A5549" s="24"/>
      <c r="B5549" s="24"/>
      <c r="C5549" s="24"/>
      <c r="I5549" s="24"/>
      <c r="J5549" s="24"/>
    </row>
    <row r="5550" spans="1:10">
      <c r="A5550" s="24"/>
      <c r="B5550" s="24"/>
      <c r="C5550" s="24"/>
      <c r="I5550" s="24"/>
      <c r="J5550" s="24"/>
    </row>
    <row r="5551" spans="1:10">
      <c r="A5551" s="24"/>
      <c r="B5551" s="24"/>
      <c r="C5551" s="24"/>
      <c r="I5551" s="24"/>
      <c r="J5551" s="24"/>
    </row>
    <row r="5552" spans="1:10">
      <c r="A5552" s="24"/>
      <c r="B5552" s="24"/>
      <c r="C5552" s="24"/>
      <c r="I5552" s="24"/>
      <c r="J5552" s="24"/>
    </row>
    <row r="5553" spans="1:10">
      <c r="A5553" s="24"/>
      <c r="B5553" s="24"/>
      <c r="C5553" s="24"/>
      <c r="I5553" s="24"/>
      <c r="J5553" s="24"/>
    </row>
    <row r="5554" spans="1:10">
      <c r="A5554" s="24"/>
      <c r="B5554" s="24"/>
      <c r="C5554" s="24"/>
      <c r="I5554" s="24"/>
      <c r="J5554" s="24"/>
    </row>
    <row r="5555" spans="1:10">
      <c r="A5555" s="24"/>
      <c r="B5555" s="24"/>
      <c r="C5555" s="24"/>
      <c r="I5555" s="24"/>
      <c r="J5555" s="24"/>
    </row>
    <row r="5556" spans="1:10">
      <c r="A5556" s="24"/>
      <c r="B5556" s="24"/>
      <c r="C5556" s="24"/>
      <c r="I5556" s="24"/>
      <c r="J5556" s="24"/>
    </row>
    <row r="5557" spans="1:10">
      <c r="A5557" s="24"/>
      <c r="B5557" s="24"/>
      <c r="C5557" s="24"/>
      <c r="I5557" s="24"/>
      <c r="J5557" s="24"/>
    </row>
    <row r="5558" spans="1:10">
      <c r="A5558" s="24"/>
      <c r="B5558" s="24"/>
      <c r="C5558" s="24"/>
      <c r="I5558" s="24"/>
      <c r="J5558" s="24"/>
    </row>
    <row r="5559" spans="1:10">
      <c r="A5559" s="24"/>
      <c r="B5559" s="24"/>
      <c r="C5559" s="24"/>
      <c r="I5559" s="24"/>
      <c r="J5559" s="24"/>
    </row>
    <row r="5560" spans="1:10">
      <c r="A5560" s="24"/>
      <c r="B5560" s="24"/>
      <c r="C5560" s="24"/>
      <c r="I5560" s="24"/>
      <c r="J5560" s="24"/>
    </row>
    <row r="5561" spans="1:10">
      <c r="A5561" s="24"/>
      <c r="B5561" s="24"/>
      <c r="C5561" s="24"/>
      <c r="I5561" s="24"/>
      <c r="J5561" s="24"/>
    </row>
    <row r="5562" spans="1:10">
      <c r="A5562" s="24"/>
      <c r="B5562" s="24"/>
      <c r="C5562" s="24"/>
      <c r="I5562" s="24"/>
      <c r="J5562" s="24"/>
    </row>
    <row r="5563" spans="1:10">
      <c r="A5563" s="24"/>
      <c r="B5563" s="24"/>
      <c r="C5563" s="24"/>
      <c r="I5563" s="24"/>
      <c r="J5563" s="24"/>
    </row>
    <row r="5564" spans="1:10">
      <c r="A5564" s="24"/>
      <c r="B5564" s="24"/>
      <c r="C5564" s="24"/>
      <c r="I5564" s="24"/>
      <c r="J5564" s="24"/>
    </row>
    <row r="5565" spans="1:10">
      <c r="A5565" s="24"/>
      <c r="B5565" s="24"/>
      <c r="C5565" s="24"/>
      <c r="I5565" s="24"/>
      <c r="J5565" s="24"/>
    </row>
    <row r="5566" spans="1:10">
      <c r="A5566" s="24"/>
      <c r="B5566" s="24"/>
      <c r="C5566" s="24"/>
      <c r="I5566" s="24"/>
      <c r="J5566" s="24"/>
    </row>
    <row r="5567" spans="1:10">
      <c r="A5567" s="24"/>
      <c r="B5567" s="24"/>
      <c r="C5567" s="24"/>
      <c r="I5567" s="24"/>
      <c r="J5567" s="24"/>
    </row>
    <row r="5568" spans="1:10">
      <c r="A5568" s="24"/>
      <c r="B5568" s="24"/>
      <c r="C5568" s="24"/>
      <c r="I5568" s="24"/>
      <c r="J5568" s="24"/>
    </row>
    <row r="5569" spans="1:10">
      <c r="A5569" s="24"/>
      <c r="B5569" s="24"/>
      <c r="C5569" s="24"/>
      <c r="I5569" s="24"/>
      <c r="J5569" s="24"/>
    </row>
    <row r="5570" spans="1:10">
      <c r="A5570" s="24"/>
      <c r="B5570" s="24"/>
      <c r="C5570" s="24"/>
      <c r="I5570" s="24"/>
      <c r="J5570" s="24"/>
    </row>
    <row r="5571" spans="1:10">
      <c r="A5571" s="24"/>
      <c r="B5571" s="24"/>
      <c r="C5571" s="24"/>
      <c r="I5571" s="24"/>
      <c r="J5571" s="24"/>
    </row>
    <row r="5572" spans="1:10">
      <c r="A5572" s="24"/>
      <c r="B5572" s="24"/>
      <c r="C5572" s="24"/>
      <c r="I5572" s="24"/>
      <c r="J5572" s="24"/>
    </row>
    <row r="5573" spans="1:10">
      <c r="A5573" s="24"/>
      <c r="B5573" s="24"/>
      <c r="C5573" s="24"/>
      <c r="I5573" s="24"/>
      <c r="J5573" s="24"/>
    </row>
    <row r="5574" spans="1:10">
      <c r="A5574" s="24"/>
      <c r="B5574" s="24"/>
      <c r="C5574" s="24"/>
      <c r="I5574" s="24"/>
      <c r="J5574" s="24"/>
    </row>
    <row r="5575" spans="1:10">
      <c r="A5575" s="24"/>
      <c r="B5575" s="24"/>
      <c r="C5575" s="24"/>
      <c r="I5575" s="24"/>
      <c r="J5575" s="24"/>
    </row>
    <row r="5576" spans="1:10">
      <c r="A5576" s="24"/>
      <c r="B5576" s="24"/>
      <c r="C5576" s="24"/>
      <c r="I5576" s="24"/>
      <c r="J5576" s="24"/>
    </row>
    <row r="5577" spans="1:10">
      <c r="A5577" s="24"/>
      <c r="B5577" s="24"/>
      <c r="C5577" s="24"/>
      <c r="I5577" s="24"/>
      <c r="J5577" s="24"/>
    </row>
    <row r="5578" spans="1:10">
      <c r="A5578" s="24"/>
      <c r="B5578" s="24"/>
      <c r="C5578" s="24"/>
      <c r="I5578" s="24"/>
      <c r="J5578" s="24"/>
    </row>
    <row r="5579" spans="1:10">
      <c r="A5579" s="24"/>
      <c r="B5579" s="24"/>
      <c r="C5579" s="24"/>
      <c r="I5579" s="24"/>
      <c r="J5579" s="24"/>
    </row>
    <row r="5580" spans="1:10">
      <c r="A5580" s="24"/>
      <c r="B5580" s="24"/>
      <c r="C5580" s="24"/>
      <c r="I5580" s="24"/>
      <c r="J5580" s="24"/>
    </row>
    <row r="5581" spans="1:10">
      <c r="A5581" s="24"/>
      <c r="B5581" s="24"/>
      <c r="C5581" s="24"/>
      <c r="I5581" s="24"/>
      <c r="J5581" s="24"/>
    </row>
    <row r="5582" spans="1:10">
      <c r="A5582" s="24"/>
      <c r="B5582" s="24"/>
      <c r="C5582" s="24"/>
      <c r="I5582" s="24"/>
      <c r="J5582" s="24"/>
    </row>
    <row r="5583" spans="1:10">
      <c r="A5583" s="24"/>
      <c r="B5583" s="24"/>
      <c r="C5583" s="24"/>
      <c r="I5583" s="24"/>
      <c r="J5583" s="24"/>
    </row>
    <row r="5584" spans="1:10">
      <c r="A5584" s="24"/>
      <c r="B5584" s="24"/>
      <c r="C5584" s="24"/>
      <c r="I5584" s="24"/>
      <c r="J5584" s="24"/>
    </row>
    <row r="5585" spans="1:10">
      <c r="A5585" s="24"/>
      <c r="B5585" s="24"/>
      <c r="C5585" s="24"/>
      <c r="I5585" s="24"/>
      <c r="J5585" s="24"/>
    </row>
    <row r="5586" spans="1:10">
      <c r="A5586" s="24"/>
      <c r="B5586" s="24"/>
      <c r="C5586" s="24"/>
      <c r="I5586" s="24"/>
      <c r="J5586" s="24"/>
    </row>
    <row r="5587" spans="1:10">
      <c r="A5587" s="24"/>
      <c r="B5587" s="24"/>
      <c r="C5587" s="24"/>
      <c r="I5587" s="24"/>
      <c r="J5587" s="24"/>
    </row>
    <row r="5588" spans="1:10">
      <c r="A5588" s="24"/>
      <c r="B5588" s="24"/>
      <c r="C5588" s="24"/>
      <c r="I5588" s="24"/>
      <c r="J5588" s="24"/>
    </row>
    <row r="5589" spans="1:10">
      <c r="A5589" s="24"/>
      <c r="B5589" s="24"/>
      <c r="C5589" s="24"/>
      <c r="I5589" s="24"/>
      <c r="J5589" s="24"/>
    </row>
    <row r="5590" spans="1:10">
      <c r="A5590" s="24"/>
      <c r="B5590" s="24"/>
      <c r="C5590" s="24"/>
      <c r="I5590" s="24"/>
      <c r="J5590" s="24"/>
    </row>
    <row r="5591" spans="1:10">
      <c r="A5591" s="24"/>
      <c r="B5591" s="24"/>
      <c r="C5591" s="24"/>
      <c r="I5591" s="24"/>
      <c r="J5591" s="24"/>
    </row>
    <row r="5592" spans="1:10">
      <c r="A5592" s="24"/>
      <c r="B5592" s="24"/>
      <c r="C5592" s="24"/>
      <c r="I5592" s="24"/>
      <c r="J5592" s="24"/>
    </row>
    <row r="5593" spans="1:10">
      <c r="A5593" s="24"/>
      <c r="B5593" s="24"/>
      <c r="C5593" s="24"/>
      <c r="I5593" s="24"/>
      <c r="J5593" s="24"/>
    </row>
    <row r="5594" spans="1:10">
      <c r="A5594" s="24"/>
      <c r="B5594" s="24"/>
      <c r="C5594" s="24"/>
      <c r="I5594" s="24"/>
      <c r="J5594" s="24"/>
    </row>
    <row r="5595" spans="1:10">
      <c r="A5595" s="24"/>
      <c r="B5595" s="24"/>
      <c r="C5595" s="24"/>
      <c r="I5595" s="24"/>
      <c r="J5595" s="24"/>
    </row>
    <row r="5596" spans="1:10">
      <c r="A5596" s="24"/>
      <c r="B5596" s="24"/>
      <c r="C5596" s="24"/>
      <c r="I5596" s="24"/>
      <c r="J5596" s="24"/>
    </row>
    <row r="5597" spans="1:10">
      <c r="A5597" s="24"/>
      <c r="B5597" s="24"/>
      <c r="C5597" s="24"/>
      <c r="I5597" s="24"/>
      <c r="J5597" s="24"/>
    </row>
    <row r="5598" spans="1:10">
      <c r="A5598" s="24"/>
      <c r="B5598" s="24"/>
      <c r="C5598" s="24"/>
      <c r="I5598" s="24"/>
      <c r="J5598" s="24"/>
    </row>
    <row r="5599" spans="1:10">
      <c r="A5599" s="24"/>
      <c r="B5599" s="24"/>
      <c r="C5599" s="24"/>
      <c r="I5599" s="24"/>
      <c r="J5599" s="24"/>
    </row>
    <row r="5600" spans="1:10">
      <c r="A5600" s="24"/>
      <c r="B5600" s="24"/>
      <c r="C5600" s="24"/>
      <c r="I5600" s="24"/>
      <c r="J5600" s="24"/>
    </row>
    <row r="5601" spans="1:10">
      <c r="A5601" s="24"/>
      <c r="B5601" s="24"/>
      <c r="C5601" s="24"/>
      <c r="I5601" s="24"/>
      <c r="J5601" s="24"/>
    </row>
    <row r="5602" spans="1:10">
      <c r="A5602" s="24"/>
      <c r="B5602" s="24"/>
      <c r="C5602" s="24"/>
      <c r="I5602" s="24"/>
      <c r="J5602" s="24"/>
    </row>
    <row r="5603" spans="1:10">
      <c r="A5603" s="24"/>
      <c r="B5603" s="24"/>
      <c r="C5603" s="24"/>
      <c r="I5603" s="24"/>
      <c r="J5603" s="24"/>
    </row>
    <row r="5604" spans="1:10">
      <c r="A5604" s="24"/>
      <c r="B5604" s="24"/>
      <c r="C5604" s="24"/>
      <c r="I5604" s="24"/>
      <c r="J5604" s="24"/>
    </row>
    <row r="5605" spans="1:10">
      <c r="A5605" s="24"/>
      <c r="B5605" s="24"/>
      <c r="C5605" s="24"/>
      <c r="I5605" s="24"/>
      <c r="J5605" s="24"/>
    </row>
    <row r="5606" spans="1:10">
      <c r="A5606" s="24"/>
      <c r="B5606" s="24"/>
      <c r="C5606" s="24"/>
      <c r="I5606" s="24"/>
      <c r="J5606" s="24"/>
    </row>
    <row r="5607" spans="1:10">
      <c r="A5607" s="24"/>
      <c r="B5607" s="24"/>
      <c r="C5607" s="24"/>
      <c r="I5607" s="24"/>
      <c r="J5607" s="24"/>
    </row>
    <row r="5608" spans="1:10">
      <c r="A5608" s="24"/>
      <c r="B5608" s="24"/>
      <c r="C5608" s="24"/>
      <c r="I5608" s="24"/>
      <c r="J5608" s="24"/>
    </row>
    <row r="5609" spans="1:10">
      <c r="A5609" s="24"/>
      <c r="B5609" s="24"/>
      <c r="C5609" s="24"/>
      <c r="I5609" s="24"/>
      <c r="J5609" s="24"/>
    </row>
    <row r="5610" spans="1:10">
      <c r="A5610" s="24"/>
      <c r="B5610" s="24"/>
      <c r="C5610" s="24"/>
      <c r="I5610" s="24"/>
      <c r="J5610" s="24"/>
    </row>
    <row r="5611" spans="1:10">
      <c r="A5611" s="24"/>
      <c r="B5611" s="24"/>
      <c r="C5611" s="24"/>
      <c r="I5611" s="24"/>
      <c r="J5611" s="24"/>
    </row>
    <row r="5612" spans="1:10">
      <c r="A5612" s="24"/>
      <c r="B5612" s="24"/>
      <c r="C5612" s="24"/>
      <c r="I5612" s="24"/>
      <c r="J5612" s="24"/>
    </row>
    <row r="5613" spans="1:10">
      <c r="A5613" s="24"/>
      <c r="B5613" s="24"/>
      <c r="C5613" s="24"/>
      <c r="I5613" s="24"/>
      <c r="J5613" s="24"/>
    </row>
    <row r="5614" spans="1:10">
      <c r="A5614" s="24"/>
      <c r="B5614" s="24"/>
      <c r="C5614" s="24"/>
      <c r="I5614" s="24"/>
      <c r="J5614" s="24"/>
    </row>
    <row r="5615" spans="1:10">
      <c r="A5615" s="24"/>
      <c r="B5615" s="24"/>
      <c r="C5615" s="24"/>
      <c r="I5615" s="24"/>
      <c r="J5615" s="24"/>
    </row>
    <row r="5616" spans="1:10">
      <c r="A5616" s="24"/>
      <c r="B5616" s="24"/>
      <c r="C5616" s="24"/>
      <c r="I5616" s="24"/>
      <c r="J5616" s="24"/>
    </row>
    <row r="5617" spans="1:10">
      <c r="A5617" s="24"/>
      <c r="B5617" s="24"/>
      <c r="C5617" s="24"/>
      <c r="I5617" s="24"/>
      <c r="J5617" s="24"/>
    </row>
    <row r="5618" spans="1:10">
      <c r="A5618" s="24"/>
      <c r="B5618" s="24"/>
      <c r="C5618" s="24"/>
      <c r="I5618" s="24"/>
      <c r="J5618" s="24"/>
    </row>
    <row r="5619" spans="1:10">
      <c r="A5619" s="24"/>
      <c r="B5619" s="24"/>
      <c r="C5619" s="24"/>
      <c r="I5619" s="24"/>
      <c r="J5619" s="24"/>
    </row>
    <row r="5620" spans="1:10">
      <c r="A5620" s="24"/>
      <c r="B5620" s="24"/>
      <c r="C5620" s="24"/>
      <c r="I5620" s="24"/>
      <c r="J5620" s="24"/>
    </row>
    <row r="5621" spans="1:10">
      <c r="A5621" s="24"/>
      <c r="B5621" s="24"/>
      <c r="C5621" s="24"/>
      <c r="I5621" s="24"/>
      <c r="J5621" s="24"/>
    </row>
    <row r="5622" spans="1:10">
      <c r="A5622" s="24"/>
      <c r="B5622" s="24"/>
      <c r="C5622" s="24"/>
      <c r="I5622" s="24"/>
      <c r="J5622" s="24"/>
    </row>
    <row r="5623" spans="1:10">
      <c r="A5623" s="24"/>
      <c r="B5623" s="24"/>
      <c r="C5623" s="24"/>
      <c r="I5623" s="24"/>
      <c r="J5623" s="24"/>
    </row>
    <row r="5624" spans="1:10">
      <c r="A5624" s="24"/>
      <c r="B5624" s="24"/>
      <c r="C5624" s="24"/>
      <c r="I5624" s="24"/>
      <c r="J5624" s="24"/>
    </row>
    <row r="5625" spans="1:10">
      <c r="A5625" s="24"/>
      <c r="B5625" s="24"/>
      <c r="C5625" s="24"/>
      <c r="I5625" s="24"/>
      <c r="J5625" s="24"/>
    </row>
    <row r="5626" spans="1:10">
      <c r="A5626" s="24"/>
      <c r="B5626" s="24"/>
      <c r="C5626" s="24"/>
      <c r="I5626" s="24"/>
      <c r="J5626" s="24"/>
    </row>
    <row r="5627" spans="1:10">
      <c r="A5627" s="24"/>
      <c r="B5627" s="24"/>
      <c r="C5627" s="24"/>
      <c r="I5627" s="24"/>
      <c r="J5627" s="24"/>
    </row>
    <row r="5628" spans="1:10">
      <c r="A5628" s="24"/>
      <c r="B5628" s="24"/>
      <c r="C5628" s="24"/>
      <c r="I5628" s="24"/>
      <c r="J5628" s="24"/>
    </row>
    <row r="5629" spans="1:10">
      <c r="A5629" s="24"/>
      <c r="B5629" s="24"/>
      <c r="C5629" s="24"/>
      <c r="I5629" s="24"/>
      <c r="J5629" s="24"/>
    </row>
    <row r="5630" spans="1:10">
      <c r="A5630" s="24"/>
      <c r="B5630" s="24"/>
      <c r="C5630" s="24"/>
      <c r="I5630" s="24"/>
      <c r="J5630" s="24"/>
    </row>
    <row r="5631" spans="1:10">
      <c r="A5631" s="24"/>
      <c r="B5631" s="24"/>
      <c r="C5631" s="24"/>
      <c r="I5631" s="24"/>
      <c r="J5631" s="24"/>
    </row>
    <row r="5632" spans="1:10">
      <c r="A5632" s="24"/>
      <c r="B5632" s="24"/>
      <c r="C5632" s="24"/>
      <c r="I5632" s="24"/>
      <c r="J5632" s="24"/>
    </row>
    <row r="5633" spans="1:10">
      <c r="A5633" s="24"/>
      <c r="B5633" s="24"/>
      <c r="C5633" s="24"/>
      <c r="I5633" s="24"/>
      <c r="J5633" s="24"/>
    </row>
    <row r="5634" spans="1:10">
      <c r="A5634" s="24"/>
      <c r="B5634" s="24"/>
      <c r="C5634" s="24"/>
      <c r="I5634" s="24"/>
      <c r="J5634" s="24"/>
    </row>
    <row r="5635" spans="1:10">
      <c r="A5635" s="24"/>
      <c r="B5635" s="24"/>
      <c r="C5635" s="24"/>
      <c r="I5635" s="24"/>
      <c r="J5635" s="24"/>
    </row>
    <row r="5636" spans="1:10">
      <c r="A5636" s="24"/>
      <c r="B5636" s="24"/>
      <c r="C5636" s="24"/>
      <c r="I5636" s="24"/>
      <c r="J5636" s="24"/>
    </row>
    <row r="5637" spans="1:10">
      <c r="A5637" s="24"/>
      <c r="B5637" s="24"/>
      <c r="C5637" s="24"/>
      <c r="I5637" s="24"/>
      <c r="J5637" s="24"/>
    </row>
    <row r="5638" spans="1:10">
      <c r="A5638" s="24"/>
      <c r="B5638" s="24"/>
      <c r="C5638" s="24"/>
      <c r="I5638" s="24"/>
      <c r="J5638" s="24"/>
    </row>
    <row r="5639" spans="1:10">
      <c r="A5639" s="24"/>
      <c r="B5639" s="24"/>
      <c r="C5639" s="24"/>
      <c r="I5639" s="24"/>
      <c r="J5639" s="24"/>
    </row>
    <row r="5640" spans="1:10">
      <c r="A5640" s="24"/>
      <c r="B5640" s="24"/>
      <c r="C5640" s="24"/>
      <c r="I5640" s="24"/>
      <c r="J5640" s="24"/>
    </row>
    <row r="5641" spans="1:10">
      <c r="A5641" s="24"/>
      <c r="B5641" s="24"/>
      <c r="C5641" s="24"/>
      <c r="I5641" s="24"/>
      <c r="J5641" s="24"/>
    </row>
    <row r="5642" spans="1:10">
      <c r="A5642" s="24"/>
      <c r="B5642" s="24"/>
      <c r="C5642" s="24"/>
      <c r="I5642" s="24"/>
      <c r="J5642" s="24"/>
    </row>
    <row r="5643" spans="1:10">
      <c r="A5643" s="24"/>
      <c r="B5643" s="24"/>
      <c r="C5643" s="24"/>
      <c r="I5643" s="24"/>
      <c r="J5643" s="24"/>
    </row>
    <row r="5644" spans="1:10">
      <c r="A5644" s="24"/>
      <c r="B5644" s="24"/>
      <c r="C5644" s="24"/>
      <c r="I5644" s="24"/>
      <c r="J5644" s="24"/>
    </row>
    <row r="5645" spans="1:10">
      <c r="A5645" s="24"/>
      <c r="B5645" s="24"/>
      <c r="C5645" s="24"/>
      <c r="I5645" s="24"/>
      <c r="J5645" s="24"/>
    </row>
    <row r="5646" spans="1:10">
      <c r="A5646" s="24"/>
      <c r="B5646" s="24"/>
      <c r="C5646" s="24"/>
      <c r="I5646" s="24"/>
      <c r="J5646" s="24"/>
    </row>
    <row r="5647" spans="1:10">
      <c r="A5647" s="24"/>
      <c r="B5647" s="24"/>
      <c r="C5647" s="24"/>
      <c r="I5647" s="24"/>
      <c r="J5647" s="24"/>
    </row>
    <row r="5648" spans="1:10">
      <c r="A5648" s="24"/>
      <c r="B5648" s="24"/>
      <c r="C5648" s="24"/>
      <c r="I5648" s="24"/>
      <c r="J5648" s="24"/>
    </row>
    <row r="5649" spans="1:10">
      <c r="A5649" s="24"/>
      <c r="B5649" s="24"/>
      <c r="C5649" s="24"/>
      <c r="I5649" s="24"/>
      <c r="J5649" s="24"/>
    </row>
    <row r="5650" spans="1:10">
      <c r="A5650" s="24"/>
      <c r="B5650" s="24"/>
      <c r="C5650" s="24"/>
      <c r="I5650" s="24"/>
      <c r="J5650" s="24"/>
    </row>
    <row r="5651" spans="1:10">
      <c r="A5651" s="24"/>
      <c r="B5651" s="24"/>
      <c r="C5651" s="24"/>
      <c r="I5651" s="24"/>
      <c r="J5651" s="24"/>
    </row>
    <row r="5652" spans="1:10">
      <c r="A5652" s="24"/>
      <c r="B5652" s="24"/>
      <c r="C5652" s="24"/>
      <c r="I5652" s="24"/>
      <c r="J5652" s="24"/>
    </row>
    <row r="5653" spans="1:10">
      <c r="A5653" s="24"/>
      <c r="B5653" s="24"/>
      <c r="C5653" s="24"/>
      <c r="I5653" s="24"/>
      <c r="J5653" s="24"/>
    </row>
    <row r="5654" spans="1:10">
      <c r="A5654" s="24"/>
      <c r="B5654" s="24"/>
      <c r="C5654" s="24"/>
      <c r="I5654" s="24"/>
      <c r="J5654" s="24"/>
    </row>
    <row r="5655" spans="1:10">
      <c r="A5655" s="24"/>
      <c r="B5655" s="24"/>
      <c r="C5655" s="24"/>
      <c r="I5655" s="24"/>
      <c r="J5655" s="24"/>
    </row>
    <row r="5656" spans="1:10">
      <c r="A5656" s="24"/>
      <c r="B5656" s="24"/>
      <c r="C5656" s="24"/>
      <c r="I5656" s="24"/>
      <c r="J5656" s="24"/>
    </row>
    <row r="5657" spans="1:10">
      <c r="A5657" s="24"/>
      <c r="B5657" s="24"/>
      <c r="C5657" s="24"/>
      <c r="I5657" s="24"/>
      <c r="J5657" s="24"/>
    </row>
    <row r="5658" spans="1:10">
      <c r="A5658" s="24"/>
      <c r="B5658" s="24"/>
      <c r="C5658" s="24"/>
      <c r="I5658" s="24"/>
      <c r="J5658" s="24"/>
    </row>
    <row r="5659" spans="1:10">
      <c r="A5659" s="24"/>
      <c r="B5659" s="24"/>
      <c r="C5659" s="24"/>
      <c r="I5659" s="24"/>
      <c r="J5659" s="24"/>
    </row>
    <row r="5660" spans="1:10">
      <c r="A5660" s="24"/>
      <c r="B5660" s="24"/>
      <c r="C5660" s="24"/>
      <c r="I5660" s="24"/>
      <c r="J5660" s="24"/>
    </row>
    <row r="5661" spans="1:10">
      <c r="A5661" s="24"/>
      <c r="B5661" s="24"/>
      <c r="C5661" s="24"/>
      <c r="I5661" s="24"/>
      <c r="J5661" s="24"/>
    </row>
    <row r="5662" spans="1:10">
      <c r="A5662" s="24"/>
      <c r="B5662" s="24"/>
      <c r="C5662" s="24"/>
      <c r="I5662" s="24"/>
      <c r="J5662" s="24"/>
    </row>
    <row r="5663" spans="1:10">
      <c r="A5663" s="24"/>
      <c r="B5663" s="24"/>
      <c r="C5663" s="24"/>
      <c r="I5663" s="24"/>
      <c r="J5663" s="24"/>
    </row>
    <row r="5664" spans="1:10">
      <c r="A5664" s="24"/>
      <c r="B5664" s="24"/>
      <c r="C5664" s="24"/>
      <c r="I5664" s="24"/>
      <c r="J5664" s="24"/>
    </row>
    <row r="5665" spans="1:10">
      <c r="A5665" s="24"/>
      <c r="B5665" s="24"/>
      <c r="C5665" s="24"/>
      <c r="I5665" s="24"/>
      <c r="J5665" s="24"/>
    </row>
    <row r="5666" spans="1:10">
      <c r="A5666" s="24"/>
      <c r="B5666" s="24"/>
      <c r="C5666" s="24"/>
      <c r="I5666" s="24"/>
      <c r="J5666" s="24"/>
    </row>
    <row r="5667" spans="1:10">
      <c r="A5667" s="24"/>
      <c r="B5667" s="24"/>
      <c r="C5667" s="24"/>
      <c r="I5667" s="24"/>
      <c r="J5667" s="24"/>
    </row>
    <row r="5668" spans="1:10">
      <c r="A5668" s="24"/>
      <c r="B5668" s="24"/>
      <c r="C5668" s="24"/>
      <c r="I5668" s="24"/>
      <c r="J5668" s="24"/>
    </row>
    <row r="5669" spans="1:10">
      <c r="A5669" s="24"/>
      <c r="B5669" s="24"/>
      <c r="C5669" s="24"/>
      <c r="I5669" s="24"/>
      <c r="J5669" s="24"/>
    </row>
    <row r="5670" spans="1:10">
      <c r="A5670" s="24"/>
      <c r="B5670" s="24"/>
      <c r="C5670" s="24"/>
      <c r="I5670" s="24"/>
      <c r="J5670" s="24"/>
    </row>
    <row r="5671" spans="1:10">
      <c r="A5671" s="24"/>
      <c r="B5671" s="24"/>
      <c r="C5671" s="24"/>
      <c r="I5671" s="24"/>
      <c r="J5671" s="24"/>
    </row>
    <row r="5672" spans="1:10">
      <c r="A5672" s="24"/>
      <c r="B5672" s="24"/>
      <c r="C5672" s="24"/>
      <c r="I5672" s="24"/>
      <c r="J5672" s="24"/>
    </row>
    <row r="5673" spans="1:10">
      <c r="A5673" s="24"/>
      <c r="B5673" s="24"/>
      <c r="C5673" s="24"/>
      <c r="I5673" s="24"/>
      <c r="J5673" s="24"/>
    </row>
    <row r="5674" spans="1:10">
      <c r="A5674" s="24"/>
      <c r="B5674" s="24"/>
      <c r="C5674" s="24"/>
      <c r="I5674" s="24"/>
      <c r="J5674" s="24"/>
    </row>
    <row r="5675" spans="1:10">
      <c r="A5675" s="24"/>
      <c r="B5675" s="24"/>
      <c r="C5675" s="24"/>
      <c r="I5675" s="24"/>
      <c r="J5675" s="24"/>
    </row>
    <row r="5676" spans="1:10">
      <c r="A5676" s="24"/>
      <c r="B5676" s="24"/>
      <c r="C5676" s="24"/>
      <c r="I5676" s="24"/>
      <c r="J5676" s="24"/>
    </row>
    <row r="5677" spans="1:10">
      <c r="A5677" s="24"/>
      <c r="B5677" s="24"/>
      <c r="C5677" s="24"/>
      <c r="I5677" s="24"/>
      <c r="J5677" s="24"/>
    </row>
    <row r="5678" spans="1:10">
      <c r="A5678" s="24"/>
      <c r="B5678" s="24"/>
      <c r="C5678" s="24"/>
      <c r="I5678" s="24"/>
      <c r="J5678" s="24"/>
    </row>
    <row r="5679" spans="1:10">
      <c r="A5679" s="24"/>
      <c r="B5679" s="24"/>
      <c r="C5679" s="24"/>
      <c r="I5679" s="24"/>
      <c r="J5679" s="24"/>
    </row>
    <row r="5680" spans="1:10">
      <c r="A5680" s="24"/>
      <c r="B5680" s="24"/>
      <c r="C5680" s="24"/>
      <c r="I5680" s="24"/>
      <c r="J5680" s="24"/>
    </row>
    <row r="5681" spans="1:10">
      <c r="A5681" s="24"/>
      <c r="B5681" s="24"/>
      <c r="C5681" s="24"/>
      <c r="I5681" s="24"/>
      <c r="J5681" s="24"/>
    </row>
    <row r="5682" spans="1:10">
      <c r="A5682" s="24"/>
      <c r="B5682" s="24"/>
      <c r="C5682" s="24"/>
      <c r="I5682" s="24"/>
      <c r="J5682" s="24"/>
    </row>
    <row r="5683" spans="1:10">
      <c r="A5683" s="24"/>
      <c r="B5683" s="24"/>
      <c r="C5683" s="24"/>
      <c r="I5683" s="24"/>
      <c r="J5683" s="24"/>
    </row>
    <row r="5684" spans="1:10">
      <c r="A5684" s="24"/>
      <c r="B5684" s="24"/>
      <c r="C5684" s="24"/>
      <c r="I5684" s="24"/>
      <c r="J5684" s="24"/>
    </row>
    <row r="5685" spans="1:10">
      <c r="A5685" s="24"/>
      <c r="B5685" s="24"/>
      <c r="C5685" s="24"/>
      <c r="I5685" s="24"/>
      <c r="J5685" s="24"/>
    </row>
    <row r="5686" spans="1:10">
      <c r="A5686" s="24"/>
      <c r="B5686" s="24"/>
      <c r="C5686" s="24"/>
      <c r="I5686" s="24"/>
      <c r="J5686" s="24"/>
    </row>
    <row r="5687" spans="1:10">
      <c r="A5687" s="24"/>
      <c r="B5687" s="24"/>
      <c r="C5687" s="24"/>
      <c r="I5687" s="24"/>
      <c r="J5687" s="24"/>
    </row>
    <row r="5688" spans="1:10">
      <c r="A5688" s="24"/>
      <c r="B5688" s="24"/>
      <c r="C5688" s="24"/>
      <c r="I5688" s="24"/>
      <c r="J5688" s="24"/>
    </row>
    <row r="5689" spans="1:10">
      <c r="A5689" s="24"/>
      <c r="B5689" s="24"/>
      <c r="C5689" s="24"/>
      <c r="I5689" s="24"/>
      <c r="J5689" s="24"/>
    </row>
    <row r="5690" spans="1:10">
      <c r="A5690" s="24"/>
      <c r="B5690" s="24"/>
      <c r="C5690" s="24"/>
      <c r="I5690" s="24"/>
      <c r="J5690" s="24"/>
    </row>
    <row r="5691" spans="1:10">
      <c r="A5691" s="24"/>
      <c r="B5691" s="24"/>
      <c r="C5691" s="24"/>
      <c r="I5691" s="24"/>
      <c r="J5691" s="24"/>
    </row>
    <row r="5692" spans="1:10">
      <c r="A5692" s="24"/>
      <c r="B5692" s="24"/>
      <c r="C5692" s="24"/>
      <c r="I5692" s="24"/>
      <c r="J5692" s="24"/>
    </row>
    <row r="5693" spans="1:10">
      <c r="A5693" s="24"/>
      <c r="B5693" s="24"/>
      <c r="C5693" s="24"/>
      <c r="I5693" s="24"/>
      <c r="J5693" s="24"/>
    </row>
    <row r="5694" spans="1:10">
      <c r="A5694" s="24"/>
      <c r="B5694" s="24"/>
      <c r="C5694" s="24"/>
      <c r="I5694" s="24"/>
      <c r="J5694" s="24"/>
    </row>
    <row r="5695" spans="1:10">
      <c r="A5695" s="24"/>
      <c r="B5695" s="24"/>
      <c r="C5695" s="24"/>
      <c r="I5695" s="24"/>
      <c r="J5695" s="24"/>
    </row>
    <row r="5696" spans="1:10">
      <c r="A5696" s="24"/>
      <c r="B5696" s="24"/>
      <c r="C5696" s="24"/>
      <c r="I5696" s="24"/>
      <c r="J5696" s="24"/>
    </row>
    <row r="5697" spans="1:10">
      <c r="A5697" s="24"/>
      <c r="B5697" s="24"/>
      <c r="C5697" s="24"/>
      <c r="I5697" s="24"/>
      <c r="J5697" s="24"/>
    </row>
    <row r="5698" spans="1:10">
      <c r="A5698" s="24"/>
      <c r="B5698" s="24"/>
      <c r="C5698" s="24"/>
      <c r="I5698" s="24"/>
      <c r="J5698" s="24"/>
    </row>
    <row r="5699" spans="1:10">
      <c r="A5699" s="24"/>
      <c r="B5699" s="24"/>
      <c r="C5699" s="24"/>
      <c r="I5699" s="24"/>
      <c r="J5699" s="24"/>
    </row>
    <row r="5700" spans="1:10">
      <c r="A5700" s="24"/>
      <c r="B5700" s="24"/>
      <c r="C5700" s="24"/>
      <c r="I5700" s="24"/>
      <c r="J5700" s="24"/>
    </row>
    <row r="5701" spans="1:10">
      <c r="A5701" s="24"/>
      <c r="B5701" s="24"/>
      <c r="C5701" s="24"/>
      <c r="I5701" s="24"/>
      <c r="J5701" s="24"/>
    </row>
    <row r="5702" spans="1:10">
      <c r="A5702" s="24"/>
      <c r="B5702" s="24"/>
      <c r="C5702" s="24"/>
      <c r="I5702" s="24"/>
      <c r="J5702" s="24"/>
    </row>
    <row r="5703" spans="1:10">
      <c r="A5703" s="24"/>
      <c r="B5703" s="24"/>
      <c r="C5703" s="24"/>
      <c r="I5703" s="24"/>
      <c r="J5703" s="24"/>
    </row>
    <row r="5704" spans="1:10">
      <c r="A5704" s="24"/>
      <c r="B5704" s="24"/>
      <c r="C5704" s="24"/>
      <c r="I5704" s="24"/>
      <c r="J5704" s="24"/>
    </row>
    <row r="5705" spans="1:10">
      <c r="A5705" s="24"/>
      <c r="B5705" s="24"/>
      <c r="C5705" s="24"/>
      <c r="I5705" s="24"/>
      <c r="J5705" s="24"/>
    </row>
    <row r="5706" spans="1:10">
      <c r="A5706" s="24"/>
      <c r="B5706" s="24"/>
      <c r="C5706" s="24"/>
      <c r="I5706" s="24"/>
      <c r="J5706" s="24"/>
    </row>
    <row r="5707" spans="1:10">
      <c r="A5707" s="24"/>
      <c r="B5707" s="24"/>
      <c r="C5707" s="24"/>
      <c r="I5707" s="24"/>
      <c r="J5707" s="24"/>
    </row>
    <row r="5708" spans="1:10">
      <c r="A5708" s="24"/>
      <c r="B5708" s="24"/>
      <c r="C5708" s="24"/>
      <c r="I5708" s="24"/>
      <c r="J5708" s="24"/>
    </row>
    <row r="5709" spans="1:10">
      <c r="A5709" s="24"/>
      <c r="B5709" s="24"/>
      <c r="C5709" s="24"/>
      <c r="I5709" s="24"/>
      <c r="J5709" s="24"/>
    </row>
    <row r="5710" spans="1:10">
      <c r="A5710" s="24"/>
      <c r="B5710" s="24"/>
      <c r="C5710" s="24"/>
      <c r="I5710" s="24"/>
      <c r="J5710" s="24"/>
    </row>
    <row r="5711" spans="1:10">
      <c r="A5711" s="24"/>
      <c r="B5711" s="24"/>
      <c r="C5711" s="24"/>
      <c r="I5711" s="24"/>
      <c r="J5711" s="24"/>
    </row>
    <row r="5712" spans="1:10">
      <c r="A5712" s="24"/>
      <c r="B5712" s="24"/>
      <c r="C5712" s="24"/>
      <c r="I5712" s="24"/>
      <c r="J5712" s="24"/>
    </row>
    <row r="5713" spans="1:10">
      <c r="A5713" s="24"/>
      <c r="B5713" s="24"/>
      <c r="C5713" s="24"/>
      <c r="I5713" s="24"/>
      <c r="J5713" s="24"/>
    </row>
    <row r="5714" spans="1:10">
      <c r="A5714" s="24"/>
      <c r="B5714" s="24"/>
      <c r="C5714" s="24"/>
      <c r="I5714" s="24"/>
      <c r="J5714" s="24"/>
    </row>
    <row r="5715" spans="1:10">
      <c r="A5715" s="24"/>
      <c r="B5715" s="24"/>
      <c r="C5715" s="24"/>
      <c r="I5715" s="24"/>
      <c r="J5715" s="24"/>
    </row>
    <row r="5716" spans="1:10">
      <c r="A5716" s="24"/>
      <c r="B5716" s="24"/>
      <c r="C5716" s="24"/>
      <c r="I5716" s="24"/>
      <c r="J5716" s="24"/>
    </row>
    <row r="5717" spans="1:10">
      <c r="A5717" s="24"/>
      <c r="B5717" s="24"/>
      <c r="C5717" s="24"/>
      <c r="I5717" s="24"/>
      <c r="J5717" s="24"/>
    </row>
    <row r="5718" spans="1:10">
      <c r="A5718" s="24"/>
      <c r="B5718" s="24"/>
      <c r="C5718" s="24"/>
      <c r="I5718" s="24"/>
      <c r="J5718" s="24"/>
    </row>
    <row r="5719" spans="1:10">
      <c r="A5719" s="24"/>
      <c r="B5719" s="24"/>
      <c r="C5719" s="24"/>
      <c r="I5719" s="24"/>
      <c r="J5719" s="24"/>
    </row>
    <row r="5720" spans="1:10">
      <c r="A5720" s="24"/>
      <c r="B5720" s="24"/>
      <c r="C5720" s="24"/>
      <c r="I5720" s="24"/>
      <c r="J5720" s="24"/>
    </row>
    <row r="5721" spans="1:10">
      <c r="A5721" s="24"/>
      <c r="B5721" s="24"/>
      <c r="C5721" s="24"/>
      <c r="I5721" s="24"/>
      <c r="J5721" s="24"/>
    </row>
    <row r="5722" spans="1:10">
      <c r="A5722" s="24"/>
      <c r="B5722" s="24"/>
      <c r="C5722" s="24"/>
      <c r="I5722" s="24"/>
      <c r="J5722" s="24"/>
    </row>
    <row r="5723" spans="1:10">
      <c r="A5723" s="24"/>
      <c r="B5723" s="24"/>
      <c r="C5723" s="24"/>
      <c r="I5723" s="24"/>
      <c r="J5723" s="24"/>
    </row>
    <row r="5724" spans="1:10">
      <c r="A5724" s="24"/>
      <c r="B5724" s="24"/>
      <c r="C5724" s="24"/>
      <c r="I5724" s="24"/>
      <c r="J5724" s="24"/>
    </row>
    <row r="5725" spans="1:10">
      <c r="A5725" s="24"/>
      <c r="B5725" s="24"/>
      <c r="C5725" s="24"/>
      <c r="I5725" s="24"/>
      <c r="J5725" s="24"/>
    </row>
    <row r="5726" spans="1:10">
      <c r="A5726" s="24"/>
      <c r="B5726" s="24"/>
      <c r="C5726" s="24"/>
      <c r="I5726" s="24"/>
      <c r="J5726" s="24"/>
    </row>
    <row r="5727" spans="1:10">
      <c r="A5727" s="24"/>
      <c r="B5727" s="24"/>
      <c r="C5727" s="24"/>
      <c r="I5727" s="24"/>
      <c r="J5727" s="24"/>
    </row>
    <row r="5728" spans="1:10">
      <c r="A5728" s="24"/>
      <c r="B5728" s="24"/>
      <c r="C5728" s="24"/>
      <c r="I5728" s="24"/>
      <c r="J5728" s="24"/>
    </row>
    <row r="5729" spans="1:10">
      <c r="A5729" s="24"/>
      <c r="B5729" s="24"/>
      <c r="C5729" s="24"/>
      <c r="I5729" s="24"/>
      <c r="J5729" s="24"/>
    </row>
    <row r="5730" spans="1:10">
      <c r="A5730" s="24"/>
      <c r="B5730" s="24"/>
      <c r="C5730" s="24"/>
      <c r="I5730" s="24"/>
      <c r="J5730" s="24"/>
    </row>
    <row r="5731" spans="1:10">
      <c r="A5731" s="24"/>
      <c r="B5731" s="24"/>
      <c r="C5731" s="24"/>
      <c r="I5731" s="24"/>
      <c r="J5731" s="24"/>
    </row>
    <row r="5732" spans="1:10">
      <c r="A5732" s="24"/>
      <c r="B5732" s="24"/>
      <c r="C5732" s="24"/>
      <c r="I5732" s="24"/>
      <c r="J5732" s="24"/>
    </row>
    <row r="5733" spans="1:10">
      <c r="A5733" s="24"/>
      <c r="B5733" s="24"/>
      <c r="C5733" s="24"/>
      <c r="I5733" s="24"/>
      <c r="J5733" s="24"/>
    </row>
    <row r="5734" spans="1:10">
      <c r="A5734" s="24"/>
      <c r="B5734" s="24"/>
      <c r="C5734" s="24"/>
      <c r="I5734" s="24"/>
      <c r="J5734" s="24"/>
    </row>
    <row r="5735" spans="1:10">
      <c r="A5735" s="24"/>
      <c r="B5735" s="24"/>
      <c r="C5735" s="24"/>
      <c r="I5735" s="24"/>
      <c r="J5735" s="24"/>
    </row>
    <row r="5736" spans="1:10">
      <c r="A5736" s="24"/>
      <c r="B5736" s="24"/>
      <c r="C5736" s="24"/>
      <c r="I5736" s="24"/>
      <c r="J5736" s="24"/>
    </row>
    <row r="5737" spans="1:10">
      <c r="A5737" s="24"/>
      <c r="B5737" s="24"/>
      <c r="C5737" s="24"/>
      <c r="I5737" s="24"/>
      <c r="J5737" s="24"/>
    </row>
    <row r="5738" spans="1:10">
      <c r="A5738" s="24"/>
      <c r="B5738" s="24"/>
      <c r="C5738" s="24"/>
      <c r="I5738" s="24"/>
      <c r="J5738" s="24"/>
    </row>
    <row r="5739" spans="1:10">
      <c r="A5739" s="24"/>
      <c r="B5739" s="24"/>
      <c r="C5739" s="24"/>
      <c r="I5739" s="24"/>
      <c r="J5739" s="24"/>
    </row>
    <row r="5740" spans="1:10">
      <c r="A5740" s="24"/>
      <c r="B5740" s="24"/>
      <c r="C5740" s="24"/>
      <c r="I5740" s="24"/>
      <c r="J5740" s="24"/>
    </row>
    <row r="5741" spans="1:10">
      <c r="A5741" s="24"/>
      <c r="B5741" s="24"/>
      <c r="C5741" s="24"/>
      <c r="I5741" s="24"/>
      <c r="J5741" s="24"/>
    </row>
    <row r="5742" spans="1:10">
      <c r="A5742" s="24"/>
      <c r="B5742" s="24"/>
      <c r="C5742" s="24"/>
      <c r="I5742" s="24"/>
      <c r="J5742" s="24"/>
    </row>
    <row r="5743" spans="1:10">
      <c r="A5743" s="24"/>
      <c r="B5743" s="24"/>
      <c r="C5743" s="24"/>
      <c r="I5743" s="24"/>
      <c r="J5743" s="24"/>
    </row>
    <row r="5744" spans="1:10">
      <c r="A5744" s="24"/>
      <c r="B5744" s="24"/>
      <c r="C5744" s="24"/>
      <c r="I5744" s="24"/>
      <c r="J5744" s="24"/>
    </row>
    <row r="5745" spans="1:10">
      <c r="A5745" s="24"/>
      <c r="B5745" s="24"/>
      <c r="C5745" s="24"/>
      <c r="I5745" s="24"/>
      <c r="J5745" s="24"/>
    </row>
    <row r="5746" spans="1:10">
      <c r="A5746" s="24"/>
      <c r="B5746" s="24"/>
      <c r="C5746" s="24"/>
      <c r="I5746" s="24"/>
      <c r="J5746" s="24"/>
    </row>
    <row r="5747" spans="1:10">
      <c r="A5747" s="24"/>
      <c r="B5747" s="24"/>
      <c r="C5747" s="24"/>
      <c r="I5747" s="24"/>
      <c r="J5747" s="24"/>
    </row>
    <row r="5748" spans="1:10">
      <c r="A5748" s="24"/>
      <c r="B5748" s="24"/>
      <c r="C5748" s="24"/>
      <c r="I5748" s="24"/>
      <c r="J5748" s="24"/>
    </row>
    <row r="5749" spans="1:10">
      <c r="A5749" s="24"/>
      <c r="B5749" s="24"/>
      <c r="C5749" s="24"/>
      <c r="I5749" s="24"/>
      <c r="J5749" s="24"/>
    </row>
    <row r="5750" spans="1:10">
      <c r="A5750" s="24"/>
      <c r="B5750" s="24"/>
      <c r="C5750" s="24"/>
      <c r="I5750" s="24"/>
      <c r="J5750" s="24"/>
    </row>
    <row r="5751" spans="1:10">
      <c r="A5751" s="24"/>
      <c r="B5751" s="24"/>
      <c r="C5751" s="24"/>
      <c r="I5751" s="24"/>
      <c r="J5751" s="24"/>
    </row>
    <row r="5752" spans="1:10">
      <c r="A5752" s="24"/>
      <c r="B5752" s="24"/>
      <c r="C5752" s="24"/>
      <c r="I5752" s="24"/>
      <c r="J5752" s="24"/>
    </row>
    <row r="5753" spans="1:10">
      <c r="A5753" s="24"/>
      <c r="B5753" s="24"/>
      <c r="C5753" s="24"/>
      <c r="I5753" s="24"/>
      <c r="J5753" s="24"/>
    </row>
    <row r="5754" spans="1:10">
      <c r="A5754" s="24"/>
      <c r="B5754" s="24"/>
      <c r="C5754" s="24"/>
      <c r="I5754" s="24"/>
      <c r="J5754" s="24"/>
    </row>
    <row r="5755" spans="1:10">
      <c r="A5755" s="24"/>
      <c r="B5755" s="24"/>
      <c r="C5755" s="24"/>
      <c r="I5755" s="24"/>
      <c r="J5755" s="24"/>
    </row>
    <row r="5756" spans="1:10">
      <c r="A5756" s="24"/>
      <c r="B5756" s="24"/>
      <c r="C5756" s="24"/>
      <c r="I5756" s="24"/>
      <c r="J5756" s="24"/>
    </row>
    <row r="5757" spans="1:10">
      <c r="A5757" s="24"/>
      <c r="B5757" s="24"/>
      <c r="C5757" s="24"/>
      <c r="I5757" s="24"/>
      <c r="J5757" s="24"/>
    </row>
    <row r="5758" spans="1:10">
      <c r="A5758" s="24"/>
      <c r="B5758" s="24"/>
      <c r="C5758" s="24"/>
      <c r="I5758" s="24"/>
      <c r="J5758" s="24"/>
    </row>
    <row r="5759" spans="1:10">
      <c r="A5759" s="24"/>
      <c r="B5759" s="24"/>
      <c r="C5759" s="24"/>
      <c r="I5759" s="24"/>
      <c r="J5759" s="24"/>
    </row>
    <row r="5760" spans="1:10">
      <c r="A5760" s="24"/>
      <c r="B5760" s="24"/>
      <c r="C5760" s="24"/>
      <c r="I5760" s="24"/>
      <c r="J5760" s="24"/>
    </row>
    <row r="5761" spans="1:10">
      <c r="A5761" s="24"/>
      <c r="B5761" s="24"/>
      <c r="C5761" s="24"/>
      <c r="I5761" s="24"/>
      <c r="J5761" s="24"/>
    </row>
    <row r="5762" spans="1:10">
      <c r="A5762" s="24"/>
      <c r="B5762" s="24"/>
      <c r="C5762" s="24"/>
      <c r="I5762" s="24"/>
      <c r="J5762" s="24"/>
    </row>
    <row r="5763" spans="1:10">
      <c r="A5763" s="24"/>
      <c r="B5763" s="24"/>
      <c r="C5763" s="24"/>
      <c r="I5763" s="24"/>
      <c r="J5763" s="24"/>
    </row>
    <row r="5764" spans="1:10">
      <c r="A5764" s="24"/>
      <c r="B5764" s="24"/>
      <c r="C5764" s="24"/>
      <c r="I5764" s="24"/>
      <c r="J5764" s="24"/>
    </row>
    <row r="5765" spans="1:10">
      <c r="A5765" s="24"/>
      <c r="B5765" s="24"/>
      <c r="C5765" s="24"/>
      <c r="I5765" s="24"/>
      <c r="J5765" s="24"/>
    </row>
    <row r="5766" spans="1:10">
      <c r="A5766" s="24"/>
      <c r="B5766" s="24"/>
      <c r="C5766" s="24"/>
      <c r="I5766" s="24"/>
      <c r="J5766" s="24"/>
    </row>
    <row r="5767" spans="1:10">
      <c r="A5767" s="24"/>
      <c r="B5767" s="24"/>
      <c r="C5767" s="24"/>
      <c r="I5767" s="24"/>
      <c r="J5767" s="24"/>
    </row>
    <row r="5768" spans="1:10">
      <c r="A5768" s="24"/>
      <c r="B5768" s="24"/>
      <c r="C5768" s="24"/>
      <c r="I5768" s="24"/>
      <c r="J5768" s="24"/>
    </row>
    <row r="5769" spans="1:10">
      <c r="A5769" s="24"/>
      <c r="B5769" s="24"/>
      <c r="C5769" s="24"/>
      <c r="I5769" s="24"/>
      <c r="J5769" s="24"/>
    </row>
    <row r="5770" spans="1:10">
      <c r="A5770" s="24"/>
      <c r="B5770" s="24"/>
      <c r="C5770" s="24"/>
      <c r="I5770" s="24"/>
      <c r="J5770" s="24"/>
    </row>
    <row r="5771" spans="1:10">
      <c r="A5771" s="24"/>
      <c r="B5771" s="24"/>
      <c r="C5771" s="24"/>
      <c r="I5771" s="24"/>
      <c r="J5771" s="24"/>
    </row>
    <row r="5772" spans="1:10">
      <c r="A5772" s="24"/>
      <c r="B5772" s="24"/>
      <c r="C5772" s="24"/>
      <c r="I5772" s="24"/>
      <c r="J5772" s="24"/>
    </row>
    <row r="5773" spans="1:10">
      <c r="A5773" s="24"/>
      <c r="B5773" s="24"/>
      <c r="C5773" s="24"/>
      <c r="I5773" s="24"/>
      <c r="J5773" s="24"/>
    </row>
    <row r="5774" spans="1:10">
      <c r="A5774" s="24"/>
      <c r="B5774" s="24"/>
      <c r="C5774" s="24"/>
      <c r="I5774" s="24"/>
      <c r="J5774" s="24"/>
    </row>
    <row r="5775" spans="1:10">
      <c r="A5775" s="24"/>
      <c r="B5775" s="24"/>
      <c r="C5775" s="24"/>
      <c r="I5775" s="24"/>
      <c r="J5775" s="24"/>
    </row>
    <row r="5776" spans="1:10">
      <c r="A5776" s="24"/>
      <c r="B5776" s="24"/>
      <c r="C5776" s="24"/>
      <c r="I5776" s="24"/>
      <c r="J5776" s="24"/>
    </row>
    <row r="5777" spans="1:10">
      <c r="A5777" s="24"/>
      <c r="B5777" s="24"/>
      <c r="C5777" s="24"/>
      <c r="I5777" s="24"/>
      <c r="J5777" s="24"/>
    </row>
    <row r="5778" spans="1:10">
      <c r="A5778" s="24"/>
      <c r="B5778" s="24"/>
      <c r="C5778" s="24"/>
      <c r="I5778" s="24"/>
      <c r="J5778" s="24"/>
    </row>
    <row r="5779" spans="1:10">
      <c r="A5779" s="24"/>
      <c r="B5779" s="24"/>
      <c r="C5779" s="24"/>
      <c r="I5779" s="24"/>
      <c r="J5779" s="24"/>
    </row>
    <row r="5780" spans="1:10">
      <c r="A5780" s="24"/>
      <c r="B5780" s="24"/>
      <c r="C5780" s="24"/>
      <c r="I5780" s="24"/>
      <c r="J5780" s="24"/>
    </row>
    <row r="5781" spans="1:10">
      <c r="A5781" s="24"/>
      <c r="B5781" s="24"/>
      <c r="C5781" s="24"/>
      <c r="I5781" s="24"/>
      <c r="J5781" s="24"/>
    </row>
    <row r="5782" spans="1:10">
      <c r="A5782" s="24"/>
      <c r="B5782" s="24"/>
      <c r="C5782" s="24"/>
      <c r="I5782" s="24"/>
      <c r="J5782" s="24"/>
    </row>
    <row r="5783" spans="1:10">
      <c r="A5783" s="24"/>
      <c r="B5783" s="24"/>
      <c r="C5783" s="24"/>
      <c r="I5783" s="24"/>
      <c r="J5783" s="24"/>
    </row>
    <row r="5784" spans="1:10">
      <c r="A5784" s="24"/>
      <c r="B5784" s="24"/>
      <c r="C5784" s="24"/>
      <c r="I5784" s="24"/>
      <c r="J5784" s="24"/>
    </row>
    <row r="5785" spans="1:10">
      <c r="A5785" s="24"/>
      <c r="B5785" s="24"/>
      <c r="C5785" s="24"/>
      <c r="I5785" s="24"/>
      <c r="J5785" s="24"/>
    </row>
    <row r="5786" spans="1:10">
      <c r="A5786" s="24"/>
      <c r="B5786" s="24"/>
      <c r="C5786" s="24"/>
      <c r="I5786" s="24"/>
      <c r="J5786" s="24"/>
    </row>
    <row r="5787" spans="1:10">
      <c r="A5787" s="24"/>
      <c r="B5787" s="24"/>
      <c r="C5787" s="24"/>
      <c r="I5787" s="24"/>
      <c r="J5787" s="24"/>
    </row>
    <row r="5788" spans="1:10">
      <c r="A5788" s="24"/>
      <c r="B5788" s="24"/>
      <c r="C5788" s="24"/>
      <c r="I5788" s="24"/>
      <c r="J5788" s="24"/>
    </row>
    <row r="5789" spans="1:10">
      <c r="A5789" s="24"/>
      <c r="B5789" s="24"/>
      <c r="C5789" s="24"/>
      <c r="I5789" s="24"/>
      <c r="J5789" s="24"/>
    </row>
    <row r="5790" spans="1:10">
      <c r="A5790" s="24"/>
      <c r="B5790" s="24"/>
      <c r="C5790" s="24"/>
      <c r="I5790" s="24"/>
      <c r="J5790" s="24"/>
    </row>
    <row r="5791" spans="1:10">
      <c r="A5791" s="24"/>
      <c r="B5791" s="24"/>
      <c r="C5791" s="24"/>
      <c r="I5791" s="24"/>
      <c r="J5791" s="24"/>
    </row>
    <row r="5792" spans="1:10">
      <c r="A5792" s="24"/>
      <c r="B5792" s="24"/>
      <c r="C5792" s="24"/>
      <c r="I5792" s="24"/>
      <c r="J5792" s="24"/>
    </row>
    <row r="5793" spans="1:10">
      <c r="A5793" s="24"/>
      <c r="B5793" s="24"/>
      <c r="C5793" s="24"/>
      <c r="I5793" s="24"/>
      <c r="J5793" s="24"/>
    </row>
    <row r="5794" spans="1:10">
      <c r="A5794" s="24"/>
      <c r="B5794" s="24"/>
      <c r="C5794" s="24"/>
      <c r="I5794" s="24"/>
      <c r="J5794" s="24"/>
    </row>
    <row r="5795" spans="1:10">
      <c r="A5795" s="24"/>
      <c r="B5795" s="24"/>
      <c r="C5795" s="24"/>
      <c r="I5795" s="24"/>
      <c r="J5795" s="24"/>
    </row>
    <row r="5796" spans="1:10">
      <c r="A5796" s="24"/>
      <c r="B5796" s="24"/>
      <c r="C5796" s="24"/>
      <c r="I5796" s="24"/>
      <c r="J5796" s="24"/>
    </row>
    <row r="5797" spans="1:10">
      <c r="A5797" s="24"/>
      <c r="B5797" s="24"/>
      <c r="C5797" s="24"/>
      <c r="I5797" s="24"/>
      <c r="J5797" s="24"/>
    </row>
    <row r="5798" spans="1:10">
      <c r="A5798" s="24"/>
      <c r="B5798" s="24"/>
      <c r="C5798" s="24"/>
      <c r="I5798" s="24"/>
      <c r="J5798" s="24"/>
    </row>
    <row r="5799" spans="1:10">
      <c r="A5799" s="24"/>
      <c r="B5799" s="24"/>
      <c r="C5799" s="24"/>
      <c r="I5799" s="24"/>
      <c r="J5799" s="24"/>
    </row>
    <row r="5800" spans="1:10">
      <c r="A5800" s="24"/>
      <c r="B5800" s="24"/>
      <c r="C5800" s="24"/>
      <c r="I5800" s="24"/>
      <c r="J5800" s="24"/>
    </row>
    <row r="5801" spans="1:10">
      <c r="A5801" s="24"/>
      <c r="B5801" s="24"/>
      <c r="C5801" s="24"/>
      <c r="I5801" s="24"/>
      <c r="J5801" s="24"/>
    </row>
    <row r="5802" spans="1:10">
      <c r="A5802" s="24"/>
      <c r="B5802" s="24"/>
      <c r="C5802" s="24"/>
      <c r="I5802" s="24"/>
      <c r="J5802" s="24"/>
    </row>
    <row r="5803" spans="1:10">
      <c r="A5803" s="24"/>
      <c r="B5803" s="24"/>
      <c r="C5803" s="24"/>
      <c r="I5803" s="24"/>
      <c r="J5803" s="24"/>
    </row>
    <row r="5804" spans="1:10">
      <c r="A5804" s="24"/>
      <c r="B5804" s="24"/>
      <c r="C5804" s="24"/>
      <c r="I5804" s="24"/>
      <c r="J5804" s="24"/>
    </row>
    <row r="5805" spans="1:10">
      <c r="A5805" s="24"/>
      <c r="B5805" s="24"/>
      <c r="C5805" s="24"/>
      <c r="I5805" s="24"/>
      <c r="J5805" s="24"/>
    </row>
    <row r="5806" spans="1:10">
      <c r="A5806" s="24"/>
      <c r="B5806" s="24"/>
      <c r="C5806" s="24"/>
      <c r="I5806" s="24"/>
      <c r="J5806" s="24"/>
    </row>
    <row r="5807" spans="1:10">
      <c r="A5807" s="24"/>
      <c r="B5807" s="24"/>
      <c r="C5807" s="24"/>
      <c r="I5807" s="24"/>
      <c r="J5807" s="24"/>
    </row>
    <row r="5808" spans="1:10">
      <c r="A5808" s="24"/>
      <c r="B5808" s="24"/>
      <c r="C5808" s="24"/>
      <c r="I5808" s="24"/>
      <c r="J5808" s="24"/>
    </row>
    <row r="5809" spans="1:10">
      <c r="A5809" s="24"/>
      <c r="B5809" s="24"/>
      <c r="C5809" s="24"/>
      <c r="I5809" s="24"/>
      <c r="J5809" s="24"/>
    </row>
    <row r="5810" spans="1:10">
      <c r="A5810" s="24"/>
      <c r="B5810" s="24"/>
      <c r="C5810" s="24"/>
      <c r="I5810" s="24"/>
      <c r="J5810" s="24"/>
    </row>
    <row r="5811" spans="1:10">
      <c r="A5811" s="24"/>
      <c r="B5811" s="24"/>
      <c r="C5811" s="24"/>
      <c r="I5811" s="24"/>
      <c r="J5811" s="24"/>
    </row>
    <row r="5812" spans="1:10">
      <c r="A5812" s="24"/>
      <c r="B5812" s="24"/>
      <c r="C5812" s="24"/>
      <c r="I5812" s="24"/>
      <c r="J5812" s="24"/>
    </row>
    <row r="5813" spans="1:10">
      <c r="A5813" s="24"/>
      <c r="B5813" s="24"/>
      <c r="C5813" s="24"/>
      <c r="I5813" s="24"/>
      <c r="J5813" s="24"/>
    </row>
    <row r="5814" spans="1:10">
      <c r="A5814" s="24"/>
      <c r="B5814" s="24"/>
      <c r="C5814" s="24"/>
      <c r="I5814" s="24"/>
      <c r="J5814" s="24"/>
    </row>
    <row r="5815" spans="1:10">
      <c r="A5815" s="24"/>
      <c r="B5815" s="24"/>
      <c r="C5815" s="24"/>
      <c r="I5815" s="24"/>
      <c r="J5815" s="24"/>
    </row>
    <row r="5816" spans="1:10">
      <c r="A5816" s="24"/>
      <c r="B5816" s="24"/>
      <c r="C5816" s="24"/>
      <c r="I5816" s="24"/>
      <c r="J5816" s="24"/>
    </row>
    <row r="5817" spans="1:10">
      <c r="A5817" s="24"/>
      <c r="B5817" s="24"/>
      <c r="C5817" s="24"/>
      <c r="I5817" s="24"/>
      <c r="J5817" s="24"/>
    </row>
    <row r="5818" spans="1:10">
      <c r="A5818" s="24"/>
      <c r="B5818" s="24"/>
      <c r="C5818" s="24"/>
      <c r="I5818" s="24"/>
      <c r="J5818" s="24"/>
    </row>
    <row r="5819" spans="1:10">
      <c r="A5819" s="24"/>
      <c r="B5819" s="24"/>
      <c r="C5819" s="24"/>
      <c r="I5819" s="24"/>
      <c r="J5819" s="24"/>
    </row>
    <row r="5820" spans="1:10">
      <c r="A5820" s="24"/>
      <c r="B5820" s="24"/>
      <c r="C5820" s="24"/>
      <c r="I5820" s="24"/>
      <c r="J5820" s="24"/>
    </row>
    <row r="5821" spans="1:10">
      <c r="A5821" s="24"/>
      <c r="B5821" s="24"/>
      <c r="C5821" s="24"/>
      <c r="I5821" s="24"/>
      <c r="J5821" s="24"/>
    </row>
    <row r="5822" spans="1:10">
      <c r="A5822" s="24"/>
      <c r="B5822" s="24"/>
      <c r="C5822" s="24"/>
      <c r="I5822" s="24"/>
      <c r="J5822" s="24"/>
    </row>
    <row r="5823" spans="1:10">
      <c r="A5823" s="24"/>
      <c r="B5823" s="24"/>
      <c r="C5823" s="24"/>
      <c r="I5823" s="24"/>
      <c r="J5823" s="24"/>
    </row>
    <row r="5824" spans="1:10">
      <c r="A5824" s="24"/>
      <c r="B5824" s="24"/>
      <c r="C5824" s="24"/>
      <c r="I5824" s="24"/>
      <c r="J5824" s="24"/>
    </row>
    <row r="5825" spans="1:10">
      <c r="A5825" s="24"/>
      <c r="B5825" s="24"/>
      <c r="C5825" s="24"/>
      <c r="I5825" s="24"/>
      <c r="J5825" s="24"/>
    </row>
    <row r="5826" spans="1:10">
      <c r="A5826" s="24"/>
      <c r="B5826" s="24"/>
      <c r="C5826" s="24"/>
      <c r="I5826" s="24"/>
      <c r="J5826" s="24"/>
    </row>
    <row r="5827" spans="1:10">
      <c r="A5827" s="24"/>
      <c r="B5827" s="24"/>
      <c r="C5827" s="24"/>
      <c r="I5827" s="24"/>
      <c r="J5827" s="24"/>
    </row>
    <row r="5828" spans="1:10">
      <c r="A5828" s="24"/>
      <c r="B5828" s="24"/>
      <c r="C5828" s="24"/>
      <c r="I5828" s="24"/>
      <c r="J5828" s="24"/>
    </row>
    <row r="5829" spans="1:10">
      <c r="A5829" s="24"/>
      <c r="B5829" s="24"/>
      <c r="C5829" s="24"/>
      <c r="I5829" s="24"/>
      <c r="J5829" s="24"/>
    </row>
    <row r="5830" spans="1:10">
      <c r="A5830" s="24"/>
      <c r="B5830" s="24"/>
      <c r="C5830" s="24"/>
      <c r="I5830" s="24"/>
      <c r="J5830" s="24"/>
    </row>
    <row r="5831" spans="1:10">
      <c r="A5831" s="24"/>
      <c r="B5831" s="24"/>
      <c r="C5831" s="24"/>
      <c r="I5831" s="24"/>
      <c r="J5831" s="24"/>
    </row>
    <row r="5832" spans="1:10">
      <c r="A5832" s="24"/>
      <c r="B5832" s="24"/>
      <c r="C5832" s="24"/>
      <c r="I5832" s="24"/>
      <c r="J5832" s="24"/>
    </row>
    <row r="5833" spans="1:10">
      <c r="A5833" s="24"/>
      <c r="B5833" s="24"/>
      <c r="C5833" s="24"/>
      <c r="I5833" s="24"/>
      <c r="J5833" s="24"/>
    </row>
    <row r="5834" spans="1:10">
      <c r="A5834" s="24"/>
      <c r="B5834" s="24"/>
      <c r="C5834" s="24"/>
      <c r="I5834" s="24"/>
      <c r="J5834" s="24"/>
    </row>
    <row r="5835" spans="1:10">
      <c r="A5835" s="24"/>
      <c r="B5835" s="24"/>
      <c r="C5835" s="24"/>
      <c r="I5835" s="24"/>
      <c r="J5835" s="24"/>
    </row>
    <row r="5836" spans="1:10">
      <c r="A5836" s="24"/>
      <c r="B5836" s="24"/>
      <c r="C5836" s="24"/>
      <c r="I5836" s="24"/>
      <c r="J5836" s="24"/>
    </row>
    <row r="5837" spans="1:10">
      <c r="A5837" s="24"/>
      <c r="B5837" s="24"/>
      <c r="C5837" s="24"/>
      <c r="I5837" s="24"/>
      <c r="J5837" s="24"/>
    </row>
    <row r="5838" spans="1:10">
      <c r="A5838" s="24"/>
      <c r="B5838" s="24"/>
      <c r="C5838" s="24"/>
      <c r="I5838" s="24"/>
      <c r="J5838" s="24"/>
    </row>
    <row r="5839" spans="1:10">
      <c r="A5839" s="24"/>
      <c r="B5839" s="24"/>
      <c r="C5839" s="24"/>
      <c r="I5839" s="24"/>
      <c r="J5839" s="24"/>
    </row>
    <row r="5840" spans="1:10">
      <c r="A5840" s="24"/>
      <c r="B5840" s="24"/>
      <c r="C5840" s="24"/>
      <c r="I5840" s="24"/>
      <c r="J5840" s="24"/>
    </row>
    <row r="5841" spans="1:10">
      <c r="A5841" s="24"/>
      <c r="B5841" s="24"/>
      <c r="C5841" s="24"/>
      <c r="I5841" s="24"/>
      <c r="J5841" s="24"/>
    </row>
    <row r="5842" spans="1:10">
      <c r="A5842" s="24"/>
      <c r="B5842" s="24"/>
      <c r="C5842" s="24"/>
      <c r="I5842" s="24"/>
      <c r="J5842" s="24"/>
    </row>
    <row r="5843" spans="1:10">
      <c r="A5843" s="24"/>
      <c r="B5843" s="24"/>
      <c r="C5843" s="24"/>
      <c r="I5843" s="24"/>
      <c r="J5843" s="24"/>
    </row>
    <row r="5844" spans="1:10">
      <c r="A5844" s="24"/>
      <c r="B5844" s="24"/>
      <c r="C5844" s="24"/>
      <c r="I5844" s="24"/>
      <c r="J5844" s="24"/>
    </row>
    <row r="5845" spans="1:10">
      <c r="A5845" s="24"/>
      <c r="B5845" s="24"/>
      <c r="C5845" s="24"/>
      <c r="I5845" s="24"/>
      <c r="J5845" s="24"/>
    </row>
    <row r="5846" spans="1:10">
      <c r="A5846" s="24"/>
      <c r="B5846" s="24"/>
      <c r="C5846" s="24"/>
      <c r="I5846" s="24"/>
      <c r="J5846" s="24"/>
    </row>
    <row r="5847" spans="1:10">
      <c r="A5847" s="24"/>
      <c r="B5847" s="24"/>
      <c r="C5847" s="24"/>
      <c r="I5847" s="24"/>
      <c r="J5847" s="24"/>
    </row>
    <row r="5848" spans="1:10">
      <c r="A5848" s="24"/>
      <c r="B5848" s="24"/>
      <c r="C5848" s="24"/>
      <c r="I5848" s="24"/>
      <c r="J5848" s="24"/>
    </row>
    <row r="5849" spans="1:10">
      <c r="A5849" s="24"/>
      <c r="B5849" s="24"/>
      <c r="C5849" s="24"/>
      <c r="I5849" s="24"/>
      <c r="J5849" s="24"/>
    </row>
    <row r="5850" spans="1:10">
      <c r="A5850" s="24"/>
      <c r="B5850" s="24"/>
      <c r="C5850" s="24"/>
      <c r="I5850" s="24"/>
      <c r="J5850" s="24"/>
    </row>
    <row r="5851" spans="1:10">
      <c r="A5851" s="24"/>
      <c r="B5851" s="24"/>
      <c r="C5851" s="24"/>
      <c r="I5851" s="24"/>
      <c r="J5851" s="24"/>
    </row>
    <row r="5852" spans="1:10">
      <c r="A5852" s="24"/>
      <c r="B5852" s="24"/>
      <c r="C5852" s="24"/>
      <c r="I5852" s="24"/>
      <c r="J5852" s="24"/>
    </row>
    <row r="5853" spans="1:10">
      <c r="A5853" s="24"/>
      <c r="B5853" s="24"/>
      <c r="C5853" s="24"/>
      <c r="I5853" s="24"/>
      <c r="J5853" s="24"/>
    </row>
    <row r="5854" spans="1:10">
      <c r="A5854" s="24"/>
      <c r="B5854" s="24"/>
      <c r="C5854" s="24"/>
      <c r="I5854" s="24"/>
      <c r="J5854" s="24"/>
    </row>
    <row r="5855" spans="1:10">
      <c r="A5855" s="24"/>
      <c r="B5855" s="24"/>
      <c r="C5855" s="24"/>
      <c r="I5855" s="24"/>
      <c r="J5855" s="24"/>
    </row>
    <row r="5856" spans="1:10">
      <c r="A5856" s="24"/>
      <c r="B5856" s="24"/>
      <c r="C5856" s="24"/>
      <c r="I5856" s="24"/>
      <c r="J5856" s="24"/>
    </row>
    <row r="5857" spans="1:10">
      <c r="A5857" s="24"/>
      <c r="B5857" s="24"/>
      <c r="C5857" s="24"/>
      <c r="I5857" s="24"/>
      <c r="J5857" s="24"/>
    </row>
    <row r="5858" spans="1:10">
      <c r="A5858" s="24"/>
      <c r="B5858" s="24"/>
      <c r="C5858" s="24"/>
      <c r="I5858" s="24"/>
      <c r="J5858" s="24"/>
    </row>
    <row r="5859" spans="1:10">
      <c r="A5859" s="24"/>
      <c r="B5859" s="24"/>
      <c r="C5859" s="24"/>
      <c r="I5859" s="24"/>
      <c r="J5859" s="24"/>
    </row>
    <row r="5860" spans="1:10">
      <c r="A5860" s="24"/>
      <c r="B5860" s="24"/>
      <c r="C5860" s="24"/>
      <c r="I5860" s="24"/>
      <c r="J5860" s="24"/>
    </row>
    <row r="5861" spans="1:10">
      <c r="A5861" s="24"/>
      <c r="B5861" s="24"/>
      <c r="C5861" s="24"/>
      <c r="I5861" s="24"/>
      <c r="J5861" s="24"/>
    </row>
    <row r="5862" spans="1:10">
      <c r="A5862" s="24"/>
      <c r="B5862" s="24"/>
      <c r="C5862" s="24"/>
      <c r="I5862" s="24"/>
      <c r="J5862" s="24"/>
    </row>
    <row r="5863" spans="1:10">
      <c r="A5863" s="24"/>
      <c r="B5863" s="24"/>
      <c r="C5863" s="24"/>
      <c r="I5863" s="24"/>
      <c r="J5863" s="24"/>
    </row>
    <row r="5864" spans="1:10">
      <c r="A5864" s="24"/>
      <c r="B5864" s="24"/>
      <c r="C5864" s="24"/>
      <c r="I5864" s="24"/>
      <c r="J5864" s="24"/>
    </row>
    <row r="5865" spans="1:10">
      <c r="A5865" s="24"/>
      <c r="B5865" s="24"/>
      <c r="C5865" s="24"/>
      <c r="I5865" s="24"/>
      <c r="J5865" s="24"/>
    </row>
    <row r="5866" spans="1:10">
      <c r="A5866" s="24"/>
      <c r="B5866" s="24"/>
      <c r="C5866" s="24"/>
      <c r="I5866" s="24"/>
      <c r="J5866" s="24"/>
    </row>
    <row r="5867" spans="1:10">
      <c r="A5867" s="24"/>
      <c r="B5867" s="24"/>
      <c r="C5867" s="24"/>
      <c r="I5867" s="24"/>
      <c r="J5867" s="24"/>
    </row>
    <row r="5868" spans="1:10">
      <c r="A5868" s="24"/>
      <c r="B5868" s="24"/>
      <c r="C5868" s="24"/>
      <c r="I5868" s="24"/>
      <c r="J5868" s="24"/>
    </row>
    <row r="5869" spans="1:10">
      <c r="A5869" s="24"/>
      <c r="B5869" s="24"/>
      <c r="C5869" s="24"/>
      <c r="I5869" s="24"/>
      <c r="J5869" s="24"/>
    </row>
    <row r="5870" spans="1:10">
      <c r="A5870" s="24"/>
      <c r="B5870" s="24"/>
      <c r="C5870" s="24"/>
      <c r="I5870" s="24"/>
      <c r="J5870" s="24"/>
    </row>
    <row r="5871" spans="1:10">
      <c r="A5871" s="24"/>
      <c r="B5871" s="24"/>
      <c r="C5871" s="24"/>
      <c r="I5871" s="24"/>
      <c r="J5871" s="24"/>
    </row>
    <row r="5872" spans="1:10">
      <c r="A5872" s="24"/>
      <c r="B5872" s="24"/>
      <c r="C5872" s="24"/>
      <c r="I5872" s="24"/>
      <c r="J5872" s="24"/>
    </row>
    <row r="5873" spans="1:10">
      <c r="A5873" s="24"/>
      <c r="B5873" s="24"/>
      <c r="C5873" s="24"/>
      <c r="I5873" s="24"/>
      <c r="J5873" s="24"/>
    </row>
    <row r="5874" spans="1:10">
      <c r="A5874" s="24"/>
      <c r="B5874" s="24"/>
      <c r="C5874" s="24"/>
      <c r="I5874" s="24"/>
      <c r="J5874" s="24"/>
    </row>
    <row r="5875" spans="1:10">
      <c r="A5875" s="24"/>
      <c r="B5875" s="24"/>
      <c r="C5875" s="24"/>
      <c r="I5875" s="24"/>
      <c r="J5875" s="24"/>
    </row>
    <row r="5876" spans="1:10">
      <c r="A5876" s="24"/>
      <c r="B5876" s="24"/>
      <c r="C5876" s="24"/>
      <c r="I5876" s="24"/>
      <c r="J5876" s="24"/>
    </row>
    <row r="5877" spans="1:10">
      <c r="A5877" s="24"/>
      <c r="B5877" s="24"/>
      <c r="C5877" s="24"/>
      <c r="I5877" s="24"/>
      <c r="J5877" s="24"/>
    </row>
    <row r="5878" spans="1:10">
      <c r="A5878" s="24"/>
      <c r="B5878" s="24"/>
      <c r="C5878" s="24"/>
      <c r="I5878" s="24"/>
      <c r="J5878" s="24"/>
    </row>
    <row r="5879" spans="1:10">
      <c r="A5879" s="24"/>
      <c r="B5879" s="24"/>
      <c r="C5879" s="24"/>
      <c r="I5879" s="24"/>
      <c r="J5879" s="24"/>
    </row>
    <row r="5880" spans="1:10">
      <c r="A5880" s="24"/>
      <c r="B5880" s="24"/>
      <c r="C5880" s="24"/>
      <c r="I5880" s="24"/>
      <c r="J5880" s="24"/>
    </row>
    <row r="5881" spans="1:10">
      <c r="A5881" s="24"/>
      <c r="B5881" s="24"/>
      <c r="C5881" s="24"/>
      <c r="I5881" s="24"/>
      <c r="J5881" s="24"/>
    </row>
    <row r="5882" spans="1:10">
      <c r="A5882" s="24"/>
      <c r="B5882" s="24"/>
      <c r="C5882" s="24"/>
      <c r="I5882" s="24"/>
      <c r="J5882" s="24"/>
    </row>
    <row r="5883" spans="1:10">
      <c r="A5883" s="24"/>
      <c r="B5883" s="24"/>
      <c r="C5883" s="24"/>
      <c r="I5883" s="24"/>
      <c r="J5883" s="24"/>
    </row>
    <row r="5884" spans="1:10">
      <c r="A5884" s="24"/>
      <c r="B5884" s="24"/>
      <c r="C5884" s="24"/>
      <c r="I5884" s="24"/>
      <c r="J5884" s="24"/>
    </row>
    <row r="5885" spans="1:10">
      <c r="A5885" s="24"/>
      <c r="B5885" s="24"/>
      <c r="C5885" s="24"/>
      <c r="I5885" s="24"/>
      <c r="J5885" s="24"/>
    </row>
    <row r="5886" spans="1:10">
      <c r="A5886" s="24"/>
      <c r="B5886" s="24"/>
      <c r="C5886" s="24"/>
      <c r="I5886" s="24"/>
      <c r="J5886" s="24"/>
    </row>
    <row r="5887" spans="1:10">
      <c r="A5887" s="24"/>
      <c r="B5887" s="24"/>
      <c r="C5887" s="24"/>
      <c r="I5887" s="24"/>
      <c r="J5887" s="24"/>
    </row>
    <row r="5888" spans="1:10">
      <c r="A5888" s="24"/>
      <c r="B5888" s="24"/>
      <c r="C5888" s="24"/>
      <c r="I5888" s="24"/>
      <c r="J5888" s="24"/>
    </row>
    <row r="5889" spans="1:10">
      <c r="A5889" s="24"/>
      <c r="B5889" s="24"/>
      <c r="C5889" s="24"/>
      <c r="I5889" s="24"/>
      <c r="J5889" s="24"/>
    </row>
    <row r="5890" spans="1:10">
      <c r="A5890" s="24"/>
      <c r="B5890" s="24"/>
      <c r="C5890" s="24"/>
      <c r="I5890" s="24"/>
      <c r="J5890" s="24"/>
    </row>
    <row r="5891" spans="1:10">
      <c r="A5891" s="24"/>
      <c r="B5891" s="24"/>
      <c r="C5891" s="24"/>
      <c r="I5891" s="24"/>
      <c r="J5891" s="24"/>
    </row>
    <row r="5892" spans="1:10">
      <c r="A5892" s="24"/>
      <c r="B5892" s="24"/>
      <c r="C5892" s="24"/>
      <c r="I5892" s="24"/>
      <c r="J5892" s="24"/>
    </row>
    <row r="5893" spans="1:10">
      <c r="A5893" s="24"/>
      <c r="B5893" s="24"/>
      <c r="C5893" s="24"/>
      <c r="I5893" s="24"/>
      <c r="J5893" s="24"/>
    </row>
    <row r="5894" spans="1:10">
      <c r="A5894" s="24"/>
      <c r="B5894" s="24"/>
      <c r="C5894" s="24"/>
      <c r="I5894" s="24"/>
      <c r="J5894" s="24"/>
    </row>
    <row r="5895" spans="1:10">
      <c r="A5895" s="24"/>
      <c r="B5895" s="24"/>
      <c r="C5895" s="24"/>
      <c r="I5895" s="24"/>
      <c r="J5895" s="24"/>
    </row>
    <row r="5896" spans="1:10">
      <c r="A5896" s="24"/>
      <c r="B5896" s="24"/>
      <c r="C5896" s="24"/>
      <c r="I5896" s="24"/>
      <c r="J5896" s="24"/>
    </row>
    <row r="5897" spans="1:10">
      <c r="A5897" s="24"/>
      <c r="B5897" s="24"/>
      <c r="C5897" s="24"/>
      <c r="I5897" s="24"/>
      <c r="J5897" s="24"/>
    </row>
    <row r="5898" spans="1:10">
      <c r="A5898" s="24"/>
      <c r="B5898" s="24"/>
      <c r="C5898" s="24"/>
      <c r="I5898" s="24"/>
      <c r="J5898" s="24"/>
    </row>
    <row r="5899" spans="1:10">
      <c r="A5899" s="24"/>
      <c r="B5899" s="24"/>
      <c r="C5899" s="24"/>
      <c r="I5899" s="24"/>
      <c r="J5899" s="24"/>
    </row>
    <row r="5900" spans="1:10">
      <c r="A5900" s="24"/>
      <c r="B5900" s="24"/>
      <c r="C5900" s="24"/>
      <c r="I5900" s="24"/>
      <c r="J5900" s="24"/>
    </row>
    <row r="5901" spans="1:10">
      <c r="A5901" s="24"/>
      <c r="B5901" s="24"/>
      <c r="C5901" s="24"/>
      <c r="I5901" s="24"/>
      <c r="J5901" s="24"/>
    </row>
    <row r="5902" spans="1:10">
      <c r="A5902" s="24"/>
      <c r="B5902" s="24"/>
      <c r="C5902" s="24"/>
      <c r="I5902" s="24"/>
      <c r="J5902" s="24"/>
    </row>
    <row r="5903" spans="1:10">
      <c r="A5903" s="24"/>
      <c r="B5903" s="24"/>
      <c r="C5903" s="24"/>
      <c r="I5903" s="24"/>
      <c r="J5903" s="24"/>
    </row>
    <row r="5904" spans="1:10">
      <c r="A5904" s="24"/>
      <c r="B5904" s="24"/>
      <c r="C5904" s="24"/>
      <c r="I5904" s="24"/>
      <c r="J5904" s="24"/>
    </row>
    <row r="5905" spans="1:10">
      <c r="A5905" s="24"/>
      <c r="B5905" s="24"/>
      <c r="C5905" s="24"/>
      <c r="I5905" s="24"/>
      <c r="J5905" s="24"/>
    </row>
    <row r="5906" spans="1:10">
      <c r="A5906" s="24"/>
      <c r="B5906" s="24"/>
      <c r="C5906" s="24"/>
      <c r="I5906" s="24"/>
      <c r="J5906" s="24"/>
    </row>
    <row r="5907" spans="1:10">
      <c r="A5907" s="24"/>
      <c r="B5907" s="24"/>
      <c r="C5907" s="24"/>
      <c r="I5907" s="24"/>
      <c r="J5907" s="24"/>
    </row>
    <row r="5908" spans="1:10">
      <c r="A5908" s="24"/>
      <c r="B5908" s="24"/>
      <c r="C5908" s="24"/>
      <c r="I5908" s="24"/>
      <c r="J5908" s="24"/>
    </row>
    <row r="5909" spans="1:10">
      <c r="A5909" s="24"/>
      <c r="B5909" s="24"/>
      <c r="C5909" s="24"/>
      <c r="I5909" s="24"/>
      <c r="J5909" s="24"/>
    </row>
    <row r="5910" spans="1:10">
      <c r="A5910" s="24"/>
      <c r="B5910" s="24"/>
      <c r="C5910" s="24"/>
      <c r="I5910" s="24"/>
      <c r="J5910" s="24"/>
    </row>
    <row r="5911" spans="1:10">
      <c r="A5911" s="24"/>
      <c r="B5911" s="24"/>
      <c r="C5911" s="24"/>
      <c r="I5911" s="24"/>
      <c r="J5911" s="24"/>
    </row>
    <row r="5912" spans="1:10">
      <c r="A5912" s="24"/>
      <c r="B5912" s="24"/>
      <c r="C5912" s="24"/>
      <c r="I5912" s="24"/>
      <c r="J5912" s="24"/>
    </row>
    <row r="5913" spans="1:10">
      <c r="A5913" s="24"/>
      <c r="B5913" s="24"/>
      <c r="C5913" s="24"/>
      <c r="I5913" s="24"/>
      <c r="J5913" s="24"/>
    </row>
    <row r="5914" spans="1:10">
      <c r="A5914" s="24"/>
      <c r="B5914" s="24"/>
      <c r="C5914" s="24"/>
      <c r="I5914" s="24"/>
      <c r="J5914" s="24"/>
    </row>
    <row r="5915" spans="1:10">
      <c r="A5915" s="24"/>
      <c r="B5915" s="24"/>
      <c r="C5915" s="24"/>
      <c r="I5915" s="24"/>
      <c r="J5915" s="24"/>
    </row>
    <row r="5916" spans="1:10">
      <c r="A5916" s="24"/>
      <c r="B5916" s="24"/>
      <c r="C5916" s="24"/>
      <c r="I5916" s="24"/>
      <c r="J5916" s="24"/>
    </row>
    <row r="5917" spans="1:10">
      <c r="A5917" s="24"/>
      <c r="B5917" s="24"/>
      <c r="C5917" s="24"/>
      <c r="I5917" s="24"/>
      <c r="J5917" s="24"/>
    </row>
    <row r="5918" spans="1:10">
      <c r="A5918" s="24"/>
      <c r="B5918" s="24"/>
      <c r="C5918" s="24"/>
      <c r="I5918" s="24"/>
      <c r="J5918" s="24"/>
    </row>
    <row r="5919" spans="1:10">
      <c r="A5919" s="24"/>
      <c r="B5919" s="24"/>
      <c r="C5919" s="24"/>
      <c r="I5919" s="24"/>
      <c r="J5919" s="24"/>
    </row>
    <row r="5920" spans="1:10">
      <c r="A5920" s="24"/>
      <c r="B5920" s="24"/>
      <c r="C5920" s="24"/>
      <c r="I5920" s="24"/>
      <c r="J5920" s="24"/>
    </row>
    <row r="5921" spans="1:10">
      <c r="A5921" s="24"/>
      <c r="B5921" s="24"/>
      <c r="C5921" s="24"/>
      <c r="I5921" s="24"/>
      <c r="J5921" s="24"/>
    </row>
    <row r="5922" spans="1:10">
      <c r="A5922" s="24"/>
      <c r="B5922" s="24"/>
      <c r="C5922" s="24"/>
      <c r="I5922" s="24"/>
      <c r="J5922" s="24"/>
    </row>
    <row r="5923" spans="1:10">
      <c r="A5923" s="24"/>
      <c r="B5923" s="24"/>
      <c r="C5923" s="24"/>
      <c r="I5923" s="24"/>
      <c r="J5923" s="24"/>
    </row>
    <row r="5924" spans="1:10">
      <c r="A5924" s="24"/>
      <c r="B5924" s="24"/>
      <c r="C5924" s="24"/>
      <c r="I5924" s="24"/>
      <c r="J5924" s="24"/>
    </row>
    <row r="5925" spans="1:10">
      <c r="A5925" s="24"/>
      <c r="B5925" s="24"/>
      <c r="C5925" s="24"/>
      <c r="I5925" s="24"/>
      <c r="J5925" s="24"/>
    </row>
    <row r="5926" spans="1:10">
      <c r="A5926" s="24"/>
      <c r="B5926" s="24"/>
      <c r="C5926" s="24"/>
      <c r="I5926" s="24"/>
      <c r="J5926" s="24"/>
    </row>
    <row r="5927" spans="1:10">
      <c r="A5927" s="24"/>
      <c r="B5927" s="24"/>
      <c r="C5927" s="24"/>
      <c r="I5927" s="24"/>
      <c r="J5927" s="24"/>
    </row>
    <row r="5928" spans="1:10">
      <c r="A5928" s="24"/>
      <c r="B5928" s="24"/>
      <c r="C5928" s="24"/>
      <c r="I5928" s="24"/>
      <c r="J5928" s="24"/>
    </row>
    <row r="5929" spans="1:10">
      <c r="A5929" s="24"/>
      <c r="B5929" s="24"/>
      <c r="C5929" s="24"/>
      <c r="I5929" s="24"/>
      <c r="J5929" s="24"/>
    </row>
    <row r="5930" spans="1:10">
      <c r="A5930" s="24"/>
      <c r="B5930" s="24"/>
      <c r="C5930" s="24"/>
      <c r="I5930" s="24"/>
      <c r="J5930" s="24"/>
    </row>
    <row r="5931" spans="1:10">
      <c r="A5931" s="24"/>
      <c r="B5931" s="24"/>
      <c r="C5931" s="24"/>
      <c r="I5931" s="24"/>
      <c r="J5931" s="24"/>
    </row>
    <row r="5932" spans="1:10">
      <c r="A5932" s="24"/>
      <c r="B5932" s="24"/>
      <c r="C5932" s="24"/>
      <c r="I5932" s="24"/>
      <c r="J5932" s="24"/>
    </row>
    <row r="5933" spans="1:10">
      <c r="A5933" s="24"/>
      <c r="B5933" s="24"/>
      <c r="C5933" s="24"/>
      <c r="I5933" s="24"/>
      <c r="J5933" s="24"/>
    </row>
    <row r="5934" spans="1:10">
      <c r="A5934" s="24"/>
      <c r="B5934" s="24"/>
      <c r="C5934" s="24"/>
      <c r="I5934" s="24"/>
      <c r="J5934" s="24"/>
    </row>
    <row r="5935" spans="1:10">
      <c r="A5935" s="24"/>
      <c r="B5935" s="24"/>
      <c r="C5935" s="24"/>
      <c r="I5935" s="24"/>
      <c r="J5935" s="24"/>
    </row>
    <row r="5936" spans="1:10">
      <c r="A5936" s="24"/>
      <c r="B5936" s="24"/>
      <c r="C5936" s="24"/>
      <c r="I5936" s="24"/>
      <c r="J5936" s="24"/>
    </row>
    <row r="5937" spans="1:10">
      <c r="A5937" s="24"/>
      <c r="B5937" s="24"/>
      <c r="C5937" s="24"/>
      <c r="I5937" s="24"/>
      <c r="J5937" s="24"/>
    </row>
    <row r="5938" spans="1:10">
      <c r="A5938" s="24"/>
      <c r="B5938" s="24"/>
      <c r="C5938" s="24"/>
      <c r="I5938" s="24"/>
      <c r="J5938" s="24"/>
    </row>
    <row r="5939" spans="1:10">
      <c r="A5939" s="24"/>
      <c r="B5939" s="24"/>
      <c r="C5939" s="24"/>
      <c r="I5939" s="24"/>
      <c r="J5939" s="24"/>
    </row>
    <row r="5940" spans="1:10">
      <c r="A5940" s="24"/>
      <c r="B5940" s="24"/>
      <c r="C5940" s="24"/>
      <c r="I5940" s="24"/>
      <c r="J5940" s="24"/>
    </row>
    <row r="5941" spans="1:10">
      <c r="A5941" s="24"/>
      <c r="B5941" s="24"/>
      <c r="C5941" s="24"/>
      <c r="I5941" s="24"/>
      <c r="J5941" s="24"/>
    </row>
    <row r="5942" spans="1:10">
      <c r="A5942" s="24"/>
      <c r="B5942" s="24"/>
      <c r="C5942" s="24"/>
      <c r="I5942" s="24"/>
      <c r="J5942" s="24"/>
    </row>
    <row r="5943" spans="1:10">
      <c r="A5943" s="24"/>
      <c r="B5943" s="24"/>
      <c r="C5943" s="24"/>
      <c r="I5943" s="24"/>
      <c r="J5943" s="24"/>
    </row>
    <row r="5944" spans="1:10">
      <c r="A5944" s="24"/>
      <c r="B5944" s="24"/>
      <c r="C5944" s="24"/>
      <c r="I5944" s="24"/>
      <c r="J5944" s="24"/>
    </row>
    <row r="5945" spans="1:10">
      <c r="A5945" s="24"/>
      <c r="B5945" s="24"/>
      <c r="C5945" s="24"/>
      <c r="I5945" s="24"/>
      <c r="J5945" s="24"/>
    </row>
    <row r="5946" spans="1:10">
      <c r="A5946" s="24"/>
      <c r="B5946" s="24"/>
      <c r="C5946" s="24"/>
      <c r="I5946" s="24"/>
      <c r="J5946" s="24"/>
    </row>
    <row r="5947" spans="1:10">
      <c r="A5947" s="24"/>
      <c r="B5947" s="24"/>
      <c r="C5947" s="24"/>
      <c r="I5947" s="24"/>
      <c r="J5947" s="24"/>
    </row>
    <row r="5948" spans="1:10">
      <c r="A5948" s="24"/>
      <c r="B5948" s="24"/>
      <c r="C5948" s="24"/>
      <c r="I5948" s="24"/>
      <c r="J5948" s="24"/>
    </row>
    <row r="5949" spans="1:10">
      <c r="A5949" s="24"/>
      <c r="B5949" s="24"/>
      <c r="C5949" s="24"/>
      <c r="I5949" s="24"/>
      <c r="J5949" s="24"/>
    </row>
    <row r="5950" spans="1:10">
      <c r="A5950" s="24"/>
      <c r="B5950" s="24"/>
      <c r="C5950" s="24"/>
      <c r="I5950" s="24"/>
      <c r="J5950" s="24"/>
    </row>
    <row r="5951" spans="1:10">
      <c r="A5951" s="24"/>
      <c r="B5951" s="24"/>
      <c r="C5951" s="24"/>
      <c r="I5951" s="24"/>
      <c r="J5951" s="24"/>
    </row>
    <row r="5952" spans="1:10">
      <c r="A5952" s="24"/>
      <c r="B5952" s="24"/>
      <c r="C5952" s="24"/>
      <c r="I5952" s="24"/>
      <c r="J5952" s="24"/>
    </row>
    <row r="5953" spans="1:10">
      <c r="A5953" s="24"/>
      <c r="B5953" s="24"/>
      <c r="C5953" s="24"/>
      <c r="I5953" s="24"/>
      <c r="J5953" s="24"/>
    </row>
    <row r="5954" spans="1:10">
      <c r="A5954" s="24"/>
      <c r="B5954" s="24"/>
      <c r="C5954" s="24"/>
      <c r="I5954" s="24"/>
      <c r="J5954" s="24"/>
    </row>
    <row r="5955" spans="1:10">
      <c r="A5955" s="24"/>
      <c r="B5955" s="24"/>
      <c r="C5955" s="24"/>
      <c r="I5955" s="24"/>
      <c r="J5955" s="24"/>
    </row>
    <row r="5956" spans="1:10">
      <c r="A5956" s="24"/>
      <c r="B5956" s="24"/>
      <c r="C5956" s="24"/>
      <c r="I5956" s="24"/>
      <c r="J5956" s="24"/>
    </row>
    <row r="5957" spans="1:10">
      <c r="A5957" s="24"/>
      <c r="B5957" s="24"/>
      <c r="C5957" s="24"/>
      <c r="I5957" s="24"/>
      <c r="J5957" s="24"/>
    </row>
    <row r="5958" spans="1:10">
      <c r="A5958" s="24"/>
      <c r="B5958" s="24"/>
      <c r="C5958" s="24"/>
      <c r="I5958" s="24"/>
      <c r="J5958" s="24"/>
    </row>
    <row r="5959" spans="1:10">
      <c r="A5959" s="24"/>
      <c r="B5959" s="24"/>
      <c r="C5959" s="24"/>
      <c r="I5959" s="24"/>
      <c r="J5959" s="24"/>
    </row>
    <row r="5960" spans="1:10">
      <c r="A5960" s="24"/>
      <c r="B5960" s="24"/>
      <c r="C5960" s="24"/>
      <c r="I5960" s="24"/>
      <c r="J5960" s="24"/>
    </row>
    <row r="5961" spans="1:10">
      <c r="A5961" s="24"/>
      <c r="B5961" s="24"/>
      <c r="C5961" s="24"/>
      <c r="I5961" s="24"/>
      <c r="J5961" s="24"/>
    </row>
    <row r="5962" spans="1:10">
      <c r="A5962" s="24"/>
      <c r="B5962" s="24"/>
      <c r="C5962" s="24"/>
      <c r="I5962" s="24"/>
      <c r="J5962" s="24"/>
    </row>
    <row r="5963" spans="1:10">
      <c r="A5963" s="24"/>
      <c r="B5963" s="24"/>
      <c r="C5963" s="24"/>
      <c r="I5963" s="24"/>
      <c r="J5963" s="24"/>
    </row>
    <row r="5964" spans="1:10">
      <c r="A5964" s="24"/>
      <c r="B5964" s="24"/>
      <c r="C5964" s="24"/>
      <c r="I5964" s="24"/>
      <c r="J5964" s="24"/>
    </row>
    <row r="5965" spans="1:10">
      <c r="A5965" s="24"/>
      <c r="B5965" s="24"/>
      <c r="C5965" s="24"/>
      <c r="I5965" s="24"/>
      <c r="J5965" s="24"/>
    </row>
    <row r="5966" spans="1:10">
      <c r="A5966" s="24"/>
      <c r="B5966" s="24"/>
      <c r="C5966" s="24"/>
      <c r="I5966" s="24"/>
      <c r="J5966" s="24"/>
    </row>
    <row r="5967" spans="1:10">
      <c r="A5967" s="24"/>
      <c r="B5967" s="24"/>
      <c r="C5967" s="24"/>
      <c r="I5967" s="24"/>
      <c r="J5967" s="24"/>
    </row>
    <row r="5968" spans="1:10">
      <c r="A5968" s="24"/>
      <c r="B5968" s="24"/>
      <c r="C5968" s="24"/>
      <c r="I5968" s="24"/>
      <c r="J5968" s="24"/>
    </row>
    <row r="5969" spans="1:10">
      <c r="A5969" s="24"/>
      <c r="B5969" s="24"/>
      <c r="C5969" s="24"/>
      <c r="I5969" s="24"/>
      <c r="J5969" s="24"/>
    </row>
    <row r="5970" spans="1:10">
      <c r="A5970" s="24"/>
      <c r="B5970" s="24"/>
      <c r="C5970" s="24"/>
      <c r="I5970" s="24"/>
      <c r="J5970" s="24"/>
    </row>
    <row r="5971" spans="1:10">
      <c r="A5971" s="24"/>
      <c r="B5971" s="24"/>
      <c r="C5971" s="24"/>
      <c r="I5971" s="24"/>
      <c r="J5971" s="24"/>
    </row>
    <row r="5972" spans="1:10">
      <c r="A5972" s="24"/>
      <c r="B5972" s="24"/>
      <c r="C5972" s="24"/>
      <c r="I5972" s="24"/>
      <c r="J5972" s="24"/>
    </row>
    <row r="5973" spans="1:10">
      <c r="A5973" s="24"/>
      <c r="B5973" s="24"/>
      <c r="C5973" s="24"/>
      <c r="I5973" s="24"/>
      <c r="J5973" s="24"/>
    </row>
    <row r="5974" spans="1:10">
      <c r="A5974" s="24"/>
      <c r="B5974" s="24"/>
      <c r="C5974" s="24"/>
      <c r="I5974" s="24"/>
      <c r="J5974" s="24"/>
    </row>
    <row r="5975" spans="1:10">
      <c r="A5975" s="24"/>
      <c r="B5975" s="24"/>
      <c r="C5975" s="24"/>
      <c r="I5975" s="24"/>
      <c r="J5975" s="24"/>
    </row>
    <row r="5976" spans="1:10">
      <c r="A5976" s="24"/>
      <c r="B5976" s="24"/>
      <c r="C5976" s="24"/>
      <c r="I5976" s="24"/>
      <c r="J5976" s="24"/>
    </row>
    <row r="5977" spans="1:10">
      <c r="A5977" s="24"/>
      <c r="B5977" s="24"/>
      <c r="C5977" s="24"/>
      <c r="I5977" s="24"/>
      <c r="J5977" s="24"/>
    </row>
    <row r="5978" spans="1:10">
      <c r="A5978" s="24"/>
      <c r="B5978" s="24"/>
      <c r="C5978" s="24"/>
      <c r="I5978" s="24"/>
      <c r="J5978" s="24"/>
    </row>
    <row r="5979" spans="1:10">
      <c r="A5979" s="24"/>
      <c r="B5979" s="24"/>
      <c r="C5979" s="24"/>
      <c r="I5979" s="24"/>
      <c r="J5979" s="24"/>
    </row>
    <row r="5980" spans="1:10">
      <c r="A5980" s="24"/>
      <c r="B5980" s="24"/>
      <c r="C5980" s="24"/>
      <c r="I5980" s="24"/>
      <c r="J5980" s="24"/>
    </row>
    <row r="5981" spans="1:10">
      <c r="A5981" s="24"/>
      <c r="B5981" s="24"/>
      <c r="C5981" s="24"/>
      <c r="I5981" s="24"/>
      <c r="J5981" s="24"/>
    </row>
    <row r="5982" spans="1:10">
      <c r="A5982" s="24"/>
      <c r="B5982" s="24"/>
      <c r="C5982" s="24"/>
      <c r="I5982" s="24"/>
      <c r="J5982" s="24"/>
    </row>
    <row r="5983" spans="1:10">
      <c r="A5983" s="24"/>
      <c r="B5983" s="24"/>
      <c r="C5983" s="24"/>
      <c r="I5983" s="24"/>
      <c r="J5983" s="24"/>
    </row>
    <row r="5984" spans="1:10">
      <c r="A5984" s="24"/>
      <c r="B5984" s="24"/>
      <c r="C5984" s="24"/>
      <c r="I5984" s="24"/>
      <c r="J5984" s="24"/>
    </row>
    <row r="5985" spans="1:10">
      <c r="A5985" s="24"/>
      <c r="B5985" s="24"/>
      <c r="C5985" s="24"/>
      <c r="I5985" s="24"/>
      <c r="J5985" s="24"/>
    </row>
    <row r="5986" spans="1:10">
      <c r="A5986" s="24"/>
      <c r="B5986" s="24"/>
      <c r="C5986" s="24"/>
      <c r="I5986" s="24"/>
      <c r="J5986" s="24"/>
    </row>
    <row r="5987" spans="1:10">
      <c r="A5987" s="24"/>
      <c r="B5987" s="24"/>
      <c r="C5987" s="24"/>
      <c r="I5987" s="24"/>
      <c r="J5987" s="24"/>
    </row>
    <row r="5988" spans="1:10">
      <c r="A5988" s="24"/>
      <c r="B5988" s="24"/>
      <c r="C5988" s="24"/>
      <c r="I5988" s="24"/>
      <c r="J5988" s="24"/>
    </row>
    <row r="5989" spans="1:10">
      <c r="A5989" s="24"/>
      <c r="B5989" s="24"/>
      <c r="C5989" s="24"/>
      <c r="I5989" s="24"/>
      <c r="J5989" s="24"/>
    </row>
    <row r="5990" spans="1:10">
      <c r="A5990" s="24"/>
      <c r="B5990" s="24"/>
      <c r="C5990" s="24"/>
      <c r="I5990" s="24"/>
      <c r="J5990" s="24"/>
    </row>
    <row r="5991" spans="1:10">
      <c r="A5991" s="24"/>
      <c r="B5991" s="24"/>
      <c r="C5991" s="24"/>
      <c r="I5991" s="24"/>
      <c r="J5991" s="24"/>
    </row>
    <row r="5992" spans="1:10">
      <c r="A5992" s="24"/>
      <c r="B5992" s="24"/>
      <c r="C5992" s="24"/>
      <c r="I5992" s="24"/>
      <c r="J5992" s="24"/>
    </row>
    <row r="5993" spans="1:10">
      <c r="A5993" s="24"/>
      <c r="B5993" s="24"/>
      <c r="C5993" s="24"/>
      <c r="I5993" s="24"/>
      <c r="J5993" s="24"/>
    </row>
    <row r="5994" spans="1:10">
      <c r="A5994" s="24"/>
      <c r="B5994" s="24"/>
      <c r="C5994" s="24"/>
      <c r="I5994" s="24"/>
      <c r="J5994" s="24"/>
    </row>
    <row r="5995" spans="1:10">
      <c r="A5995" s="24"/>
      <c r="B5995" s="24"/>
      <c r="C5995" s="24"/>
      <c r="I5995" s="24"/>
      <c r="J5995" s="24"/>
    </row>
    <row r="5996" spans="1:10">
      <c r="A5996" s="24"/>
      <c r="B5996" s="24"/>
      <c r="C5996" s="24"/>
      <c r="I5996" s="24"/>
      <c r="J5996" s="24"/>
    </row>
    <row r="5997" spans="1:10">
      <c r="A5997" s="24"/>
      <c r="B5997" s="24"/>
      <c r="C5997" s="24"/>
      <c r="I5997" s="24"/>
      <c r="J5997" s="24"/>
    </row>
    <row r="5998" spans="1:10">
      <c r="A5998" s="24"/>
      <c r="B5998" s="24"/>
      <c r="C5998" s="24"/>
      <c r="I5998" s="24"/>
      <c r="J5998" s="24"/>
    </row>
    <row r="5999" spans="1:10">
      <c r="A5999" s="24"/>
      <c r="B5999" s="24"/>
      <c r="C5999" s="24"/>
      <c r="I5999" s="24"/>
      <c r="J5999" s="24"/>
    </row>
    <row r="6000" spans="1:10">
      <c r="A6000" s="24"/>
      <c r="B6000" s="24"/>
      <c r="C6000" s="24"/>
      <c r="I6000" s="24"/>
      <c r="J6000" s="24"/>
    </row>
    <row r="6001" spans="1:10">
      <c r="A6001" s="24"/>
      <c r="B6001" s="24"/>
      <c r="C6001" s="24"/>
      <c r="I6001" s="24"/>
      <c r="J6001" s="24"/>
    </row>
    <row r="6002" spans="1:10">
      <c r="A6002" s="24"/>
      <c r="B6002" s="24"/>
      <c r="C6002" s="24"/>
      <c r="I6002" s="24"/>
      <c r="J6002" s="24"/>
    </row>
    <row r="6003" spans="1:10">
      <c r="A6003" s="24"/>
      <c r="B6003" s="24"/>
      <c r="C6003" s="24"/>
      <c r="I6003" s="24"/>
      <c r="J6003" s="24"/>
    </row>
    <row r="6004" spans="1:10">
      <c r="A6004" s="24"/>
      <c r="B6004" s="24"/>
      <c r="C6004" s="24"/>
      <c r="I6004" s="24"/>
      <c r="J6004" s="24"/>
    </row>
    <row r="6005" spans="1:10">
      <c r="A6005" s="24"/>
      <c r="B6005" s="24"/>
      <c r="C6005" s="24"/>
      <c r="I6005" s="24"/>
      <c r="J6005" s="24"/>
    </row>
    <row r="6006" spans="1:10">
      <c r="A6006" s="24"/>
      <c r="B6006" s="24"/>
      <c r="C6006" s="24"/>
      <c r="I6006" s="24"/>
      <c r="J6006" s="24"/>
    </row>
    <row r="6007" spans="1:10">
      <c r="A6007" s="24"/>
      <c r="B6007" s="24"/>
      <c r="C6007" s="24"/>
      <c r="I6007" s="24"/>
      <c r="J6007" s="24"/>
    </row>
    <row r="6008" spans="1:10">
      <c r="A6008" s="24"/>
      <c r="B6008" s="24"/>
      <c r="C6008" s="24"/>
      <c r="I6008" s="24"/>
      <c r="J6008" s="24"/>
    </row>
    <row r="6009" spans="1:10">
      <c r="A6009" s="24"/>
      <c r="B6009" s="24"/>
      <c r="C6009" s="24"/>
      <c r="I6009" s="24"/>
      <c r="J6009" s="24"/>
    </row>
    <row r="6010" spans="1:10">
      <c r="A6010" s="24"/>
      <c r="B6010" s="24"/>
      <c r="C6010" s="24"/>
      <c r="I6010" s="24"/>
      <c r="J6010" s="24"/>
    </row>
    <row r="6011" spans="1:10">
      <c r="A6011" s="24"/>
      <c r="B6011" s="24"/>
      <c r="C6011" s="24"/>
      <c r="I6011" s="24"/>
      <c r="J6011" s="24"/>
    </row>
    <row r="6012" spans="1:10">
      <c r="A6012" s="24"/>
      <c r="B6012" s="24"/>
      <c r="C6012" s="24"/>
      <c r="I6012" s="24"/>
      <c r="J6012" s="24"/>
    </row>
    <row r="6013" spans="1:10">
      <c r="A6013" s="24"/>
      <c r="B6013" s="24"/>
      <c r="C6013" s="24"/>
      <c r="I6013" s="24"/>
      <c r="J6013" s="24"/>
    </row>
    <row r="6014" spans="1:10">
      <c r="A6014" s="24"/>
      <c r="B6014" s="24"/>
      <c r="C6014" s="24"/>
      <c r="I6014" s="24"/>
      <c r="J6014" s="24"/>
    </row>
    <row r="6015" spans="1:10">
      <c r="A6015" s="24"/>
      <c r="B6015" s="24"/>
      <c r="C6015" s="24"/>
      <c r="I6015" s="24"/>
      <c r="J6015" s="24"/>
    </row>
    <row r="6016" spans="1:10">
      <c r="A6016" s="24"/>
      <c r="B6016" s="24"/>
      <c r="C6016" s="24"/>
      <c r="I6016" s="24"/>
      <c r="J6016" s="24"/>
    </row>
    <row r="6017" spans="1:10">
      <c r="A6017" s="24"/>
      <c r="B6017" s="24"/>
      <c r="C6017" s="24"/>
      <c r="I6017" s="24"/>
      <c r="J6017" s="24"/>
    </row>
    <row r="6018" spans="1:10">
      <c r="A6018" s="24"/>
      <c r="B6018" s="24"/>
      <c r="C6018" s="24"/>
      <c r="I6018" s="24"/>
      <c r="J6018" s="24"/>
    </row>
    <row r="6019" spans="1:10">
      <c r="A6019" s="24"/>
      <c r="B6019" s="24"/>
      <c r="C6019" s="24"/>
      <c r="I6019" s="24"/>
      <c r="J6019" s="24"/>
    </row>
    <row r="6020" spans="1:10">
      <c r="A6020" s="24"/>
      <c r="B6020" s="24"/>
      <c r="C6020" s="24"/>
      <c r="I6020" s="24"/>
      <c r="J6020" s="24"/>
    </row>
    <row r="6021" spans="1:10">
      <c r="A6021" s="24"/>
      <c r="B6021" s="24"/>
      <c r="C6021" s="24"/>
      <c r="I6021" s="24"/>
      <c r="J6021" s="24"/>
    </row>
    <row r="6022" spans="1:10">
      <c r="A6022" s="24"/>
      <c r="B6022" s="24"/>
      <c r="C6022" s="24"/>
      <c r="I6022" s="24"/>
      <c r="J6022" s="24"/>
    </row>
    <row r="6023" spans="1:10">
      <c r="A6023" s="24"/>
      <c r="B6023" s="24"/>
      <c r="C6023" s="24"/>
      <c r="I6023" s="24"/>
      <c r="J6023" s="24"/>
    </row>
    <row r="6024" spans="1:10">
      <c r="A6024" s="24"/>
      <c r="B6024" s="24"/>
      <c r="C6024" s="24"/>
      <c r="I6024" s="24"/>
      <c r="J6024" s="24"/>
    </row>
    <row r="6025" spans="1:10">
      <c r="A6025" s="24"/>
      <c r="B6025" s="24"/>
      <c r="C6025" s="24"/>
      <c r="I6025" s="24"/>
      <c r="J6025" s="24"/>
    </row>
    <row r="6026" spans="1:10">
      <c r="A6026" s="24"/>
      <c r="B6026" s="24"/>
      <c r="C6026" s="24"/>
      <c r="I6026" s="24"/>
      <c r="J6026" s="24"/>
    </row>
    <row r="6027" spans="1:10">
      <c r="A6027" s="24"/>
      <c r="B6027" s="24"/>
      <c r="C6027" s="24"/>
      <c r="I6027" s="24"/>
      <c r="J6027" s="24"/>
    </row>
    <row r="6028" spans="1:10">
      <c r="A6028" s="24"/>
      <c r="B6028" s="24"/>
      <c r="C6028" s="24"/>
      <c r="I6028" s="24"/>
      <c r="J6028" s="24"/>
    </row>
    <row r="6029" spans="1:10">
      <c r="A6029" s="24"/>
      <c r="B6029" s="24"/>
      <c r="C6029" s="24"/>
      <c r="I6029" s="24"/>
      <c r="J6029" s="24"/>
    </row>
    <row r="6030" spans="1:10">
      <c r="A6030" s="24"/>
      <c r="B6030" s="24"/>
      <c r="C6030" s="24"/>
      <c r="I6030" s="24"/>
      <c r="J6030" s="24"/>
    </row>
    <row r="6031" spans="1:10">
      <c r="A6031" s="24"/>
      <c r="B6031" s="24"/>
      <c r="C6031" s="24"/>
      <c r="I6031" s="24"/>
      <c r="J6031" s="24"/>
    </row>
    <row r="6032" spans="1:10">
      <c r="A6032" s="24"/>
      <c r="B6032" s="24"/>
      <c r="C6032" s="24"/>
      <c r="I6032" s="24"/>
      <c r="J6032" s="24"/>
    </row>
    <row r="6033" spans="1:10">
      <c r="A6033" s="24"/>
      <c r="B6033" s="24"/>
      <c r="C6033" s="24"/>
      <c r="I6033" s="24"/>
      <c r="J6033" s="24"/>
    </row>
    <row r="6034" spans="1:10">
      <c r="A6034" s="24"/>
      <c r="B6034" s="24"/>
      <c r="C6034" s="24"/>
      <c r="I6034" s="24"/>
      <c r="J6034" s="24"/>
    </row>
    <row r="6035" spans="1:10">
      <c r="A6035" s="24"/>
      <c r="B6035" s="24"/>
      <c r="C6035" s="24"/>
      <c r="I6035" s="24"/>
      <c r="J6035" s="24"/>
    </row>
    <row r="6036" spans="1:10">
      <c r="A6036" s="24"/>
      <c r="B6036" s="24"/>
      <c r="C6036" s="24"/>
      <c r="I6036" s="24"/>
      <c r="J6036" s="24"/>
    </row>
    <row r="6037" spans="1:10">
      <c r="A6037" s="24"/>
      <c r="B6037" s="24"/>
      <c r="C6037" s="24"/>
      <c r="I6037" s="24"/>
      <c r="J6037" s="24"/>
    </row>
    <row r="6038" spans="1:10">
      <c r="A6038" s="24"/>
      <c r="B6038" s="24"/>
      <c r="C6038" s="24"/>
      <c r="I6038" s="24"/>
      <c r="J6038" s="24"/>
    </row>
    <row r="6039" spans="1:10">
      <c r="A6039" s="24"/>
      <c r="B6039" s="24"/>
      <c r="C6039" s="24"/>
      <c r="I6039" s="24"/>
      <c r="J6039" s="24"/>
    </row>
    <row r="6040" spans="1:10">
      <c r="A6040" s="24"/>
      <c r="B6040" s="24"/>
      <c r="C6040" s="24"/>
      <c r="I6040" s="24"/>
      <c r="J6040" s="24"/>
    </row>
    <row r="6041" spans="1:10">
      <c r="A6041" s="24"/>
      <c r="B6041" s="24"/>
      <c r="C6041" s="24"/>
      <c r="I6041" s="24"/>
      <c r="J6041" s="24"/>
    </row>
    <row r="6042" spans="1:10">
      <c r="A6042" s="24"/>
      <c r="B6042" s="24"/>
      <c r="C6042" s="24"/>
      <c r="I6042" s="24"/>
      <c r="J6042" s="24"/>
    </row>
    <row r="6043" spans="1:10">
      <c r="A6043" s="24"/>
      <c r="B6043" s="24"/>
      <c r="C6043" s="24"/>
      <c r="I6043" s="24"/>
      <c r="J6043" s="24"/>
    </row>
    <row r="6044" spans="1:10">
      <c r="A6044" s="24"/>
      <c r="B6044" s="24"/>
      <c r="C6044" s="24"/>
      <c r="I6044" s="24"/>
      <c r="J6044" s="24"/>
    </row>
    <row r="6045" spans="1:10">
      <c r="A6045" s="24"/>
      <c r="B6045" s="24"/>
      <c r="C6045" s="24"/>
      <c r="I6045" s="24"/>
      <c r="J6045" s="24"/>
    </row>
    <row r="6046" spans="1:10">
      <c r="A6046" s="24"/>
      <c r="B6046" s="24"/>
      <c r="C6046" s="24"/>
      <c r="I6046" s="24"/>
      <c r="J6046" s="24"/>
    </row>
    <row r="6047" spans="1:10">
      <c r="A6047" s="24"/>
      <c r="B6047" s="24"/>
      <c r="C6047" s="24"/>
      <c r="I6047" s="24"/>
      <c r="J6047" s="24"/>
    </row>
    <row r="6048" spans="1:10">
      <c r="A6048" s="24"/>
      <c r="B6048" s="24"/>
      <c r="C6048" s="24"/>
      <c r="I6048" s="24"/>
      <c r="J6048" s="24"/>
    </row>
    <row r="6049" spans="1:10">
      <c r="A6049" s="24"/>
      <c r="B6049" s="24"/>
      <c r="C6049" s="24"/>
      <c r="I6049" s="24"/>
      <c r="J6049" s="24"/>
    </row>
    <row r="6050" spans="1:10">
      <c r="A6050" s="24"/>
      <c r="B6050" s="24"/>
      <c r="C6050" s="24"/>
      <c r="I6050" s="24"/>
      <c r="J6050" s="24"/>
    </row>
    <row r="6051" spans="1:10">
      <c r="A6051" s="24"/>
      <c r="B6051" s="24"/>
      <c r="C6051" s="24"/>
      <c r="I6051" s="24"/>
      <c r="J6051" s="24"/>
    </row>
    <row r="6052" spans="1:10">
      <c r="A6052" s="24"/>
      <c r="B6052" s="24"/>
      <c r="C6052" s="24"/>
      <c r="I6052" s="24"/>
      <c r="J6052" s="24"/>
    </row>
    <row r="6053" spans="1:10">
      <c r="A6053" s="24"/>
      <c r="B6053" s="24"/>
      <c r="C6053" s="24"/>
      <c r="I6053" s="24"/>
      <c r="J6053" s="24"/>
    </row>
    <row r="6054" spans="1:10">
      <c r="A6054" s="24"/>
      <c r="B6054" s="24"/>
      <c r="C6054" s="24"/>
      <c r="I6054" s="24"/>
      <c r="J6054" s="24"/>
    </row>
    <row r="6055" spans="1:10">
      <c r="A6055" s="24"/>
      <c r="B6055" s="24"/>
      <c r="C6055" s="24"/>
      <c r="I6055" s="24"/>
      <c r="J6055" s="24"/>
    </row>
    <row r="6056" spans="1:10">
      <c r="A6056" s="24"/>
      <c r="B6056" s="24"/>
      <c r="C6056" s="24"/>
      <c r="I6056" s="24"/>
      <c r="J6056" s="24"/>
    </row>
    <row r="6057" spans="1:10">
      <c r="A6057" s="24"/>
      <c r="B6057" s="24"/>
      <c r="C6057" s="24"/>
      <c r="I6057" s="24"/>
      <c r="J6057" s="24"/>
    </row>
    <row r="6058" spans="1:10">
      <c r="A6058" s="24"/>
      <c r="B6058" s="24"/>
      <c r="C6058" s="24"/>
      <c r="I6058" s="24"/>
      <c r="J6058" s="24"/>
    </row>
    <row r="6059" spans="1:10">
      <c r="A6059" s="24"/>
      <c r="B6059" s="24"/>
      <c r="C6059" s="24"/>
      <c r="I6059" s="24"/>
      <c r="J6059" s="24"/>
    </row>
    <row r="6060" spans="1:10">
      <c r="A6060" s="24"/>
      <c r="B6060" s="24"/>
      <c r="C6060" s="24"/>
      <c r="I6060" s="24"/>
      <c r="J6060" s="24"/>
    </row>
    <row r="6061" spans="1:10">
      <c r="A6061" s="24"/>
      <c r="B6061" s="24"/>
      <c r="C6061" s="24"/>
      <c r="I6061" s="24"/>
      <c r="J6061" s="24"/>
    </row>
    <row r="6062" spans="1:10">
      <c r="A6062" s="24"/>
      <c r="B6062" s="24"/>
      <c r="C6062" s="24"/>
      <c r="I6062" s="24"/>
      <c r="J6062" s="24"/>
    </row>
    <row r="6063" spans="1:10">
      <c r="A6063" s="24"/>
      <c r="B6063" s="24"/>
      <c r="C6063" s="24"/>
      <c r="I6063" s="24"/>
      <c r="J6063" s="24"/>
    </row>
    <row r="6064" spans="1:10">
      <c r="A6064" s="24"/>
      <c r="B6064" s="24"/>
      <c r="C6064" s="24"/>
      <c r="I6064" s="24"/>
      <c r="J6064" s="24"/>
    </row>
    <row r="6065" spans="1:10">
      <c r="A6065" s="24"/>
      <c r="B6065" s="24"/>
      <c r="C6065" s="24"/>
      <c r="I6065" s="24"/>
      <c r="J6065" s="24"/>
    </row>
    <row r="6066" spans="1:10">
      <c r="A6066" s="24"/>
      <c r="B6066" s="24"/>
      <c r="C6066" s="24"/>
      <c r="I6066" s="24"/>
      <c r="J6066" s="24"/>
    </row>
    <row r="6067" spans="1:10">
      <c r="A6067" s="24"/>
      <c r="B6067" s="24"/>
      <c r="C6067" s="24"/>
      <c r="I6067" s="24"/>
      <c r="J6067" s="24"/>
    </row>
    <row r="6068" spans="1:10">
      <c r="A6068" s="24"/>
      <c r="B6068" s="24"/>
      <c r="C6068" s="24"/>
      <c r="I6068" s="24"/>
      <c r="J6068" s="24"/>
    </row>
    <row r="6069" spans="1:10">
      <c r="A6069" s="24"/>
      <c r="B6069" s="24"/>
      <c r="C6069" s="24"/>
      <c r="I6069" s="24"/>
      <c r="J6069" s="24"/>
    </row>
    <row r="6070" spans="1:10">
      <c r="A6070" s="24"/>
      <c r="B6070" s="24"/>
      <c r="C6070" s="24"/>
      <c r="I6070" s="24"/>
      <c r="J6070" s="24"/>
    </row>
    <row r="6071" spans="1:10">
      <c r="A6071" s="24"/>
      <c r="B6071" s="24"/>
      <c r="C6071" s="24"/>
      <c r="I6071" s="24"/>
      <c r="J6071" s="24"/>
    </row>
    <row r="6072" spans="1:10">
      <c r="A6072" s="24"/>
      <c r="B6072" s="24"/>
      <c r="C6072" s="24"/>
      <c r="I6072" s="24"/>
      <c r="J6072" s="24"/>
    </row>
    <row r="6073" spans="1:10">
      <c r="A6073" s="24"/>
      <c r="B6073" s="24"/>
      <c r="C6073" s="24"/>
      <c r="I6073" s="24"/>
      <c r="J6073" s="24"/>
    </row>
    <row r="6074" spans="1:10">
      <c r="A6074" s="24"/>
      <c r="B6074" s="24"/>
      <c r="C6074" s="24"/>
      <c r="I6074" s="24"/>
      <c r="J6074" s="24"/>
    </row>
    <row r="6075" spans="1:10">
      <c r="A6075" s="24"/>
      <c r="B6075" s="24"/>
      <c r="C6075" s="24"/>
      <c r="I6075" s="24"/>
      <c r="J6075" s="24"/>
    </row>
    <row r="6076" spans="1:10">
      <c r="A6076" s="24"/>
      <c r="B6076" s="24"/>
      <c r="C6076" s="24"/>
      <c r="I6076" s="24"/>
      <c r="J6076" s="24"/>
    </row>
    <row r="6077" spans="1:10">
      <c r="A6077" s="24"/>
      <c r="B6077" s="24"/>
      <c r="C6077" s="24"/>
      <c r="I6077" s="24"/>
      <c r="J6077" s="24"/>
    </row>
    <row r="6078" spans="1:10">
      <c r="A6078" s="24"/>
      <c r="B6078" s="24"/>
      <c r="C6078" s="24"/>
      <c r="I6078" s="24"/>
      <c r="J6078" s="24"/>
    </row>
    <row r="6079" spans="1:10">
      <c r="A6079" s="24"/>
      <c r="B6079" s="24"/>
      <c r="C6079" s="24"/>
      <c r="I6079" s="24"/>
      <c r="J6079" s="24"/>
    </row>
    <row r="6080" spans="1:10">
      <c r="A6080" s="24"/>
      <c r="B6080" s="24"/>
      <c r="C6080" s="24"/>
      <c r="I6080" s="24"/>
      <c r="J6080" s="24"/>
    </row>
    <row r="6081" spans="1:10">
      <c r="A6081" s="24"/>
      <c r="B6081" s="24"/>
      <c r="C6081" s="24"/>
      <c r="I6081" s="24"/>
      <c r="J6081" s="24"/>
    </row>
    <row r="6082" spans="1:10">
      <c r="A6082" s="24"/>
      <c r="B6082" s="24"/>
      <c r="C6082" s="24"/>
      <c r="I6082" s="24"/>
      <c r="J6082" s="24"/>
    </row>
    <row r="6083" spans="1:10">
      <c r="A6083" s="24"/>
      <c r="B6083" s="24"/>
      <c r="C6083" s="24"/>
      <c r="I6083" s="24"/>
      <c r="J6083" s="24"/>
    </row>
    <row r="6084" spans="1:10">
      <c r="A6084" s="24"/>
      <c r="B6084" s="24"/>
      <c r="C6084" s="24"/>
      <c r="I6084" s="24"/>
      <c r="J6084" s="24"/>
    </row>
    <row r="6085" spans="1:10">
      <c r="A6085" s="24"/>
      <c r="B6085" s="24"/>
      <c r="C6085" s="24"/>
      <c r="I6085" s="24"/>
      <c r="J6085" s="24"/>
    </row>
    <row r="6086" spans="1:10">
      <c r="A6086" s="24"/>
      <c r="B6086" s="24"/>
      <c r="C6086" s="24"/>
      <c r="I6086" s="24"/>
      <c r="J6086" s="24"/>
    </row>
    <row r="6087" spans="1:10">
      <c r="A6087" s="24"/>
      <c r="B6087" s="24"/>
      <c r="C6087" s="24"/>
      <c r="I6087" s="24"/>
      <c r="J6087" s="24"/>
    </row>
    <row r="6088" spans="1:10">
      <c r="A6088" s="24"/>
      <c r="B6088" s="24"/>
      <c r="C6088" s="24"/>
      <c r="I6088" s="24"/>
      <c r="J6088" s="24"/>
    </row>
    <row r="6089" spans="1:10">
      <c r="A6089" s="24"/>
      <c r="B6089" s="24"/>
      <c r="C6089" s="24"/>
      <c r="I6089" s="24"/>
      <c r="J6089" s="24"/>
    </row>
    <row r="6090" spans="1:10">
      <c r="A6090" s="24"/>
      <c r="B6090" s="24"/>
      <c r="C6090" s="24"/>
      <c r="I6090" s="24"/>
      <c r="J6090" s="24"/>
    </row>
    <row r="6091" spans="1:10">
      <c r="A6091" s="24"/>
      <c r="B6091" s="24"/>
      <c r="C6091" s="24"/>
      <c r="I6091" s="24"/>
      <c r="J6091" s="24"/>
    </row>
    <row r="6092" spans="1:10">
      <c r="A6092" s="24"/>
      <c r="B6092" s="24"/>
      <c r="C6092" s="24"/>
      <c r="I6092" s="24"/>
      <c r="J6092" s="24"/>
    </row>
    <row r="6093" spans="1:10">
      <c r="A6093" s="24"/>
      <c r="B6093" s="24"/>
      <c r="C6093" s="24"/>
      <c r="I6093" s="24"/>
      <c r="J6093" s="24"/>
    </row>
    <row r="6094" spans="1:10">
      <c r="A6094" s="24"/>
      <c r="B6094" s="24"/>
      <c r="C6094" s="24"/>
      <c r="I6094" s="24"/>
      <c r="J6094" s="24"/>
    </row>
    <row r="6095" spans="1:10">
      <c r="A6095" s="24"/>
      <c r="B6095" s="24"/>
      <c r="C6095" s="24"/>
      <c r="I6095" s="24"/>
      <c r="J6095" s="24"/>
    </row>
    <row r="6096" spans="1:10">
      <c r="A6096" s="24"/>
      <c r="B6096" s="24"/>
      <c r="C6096" s="24"/>
      <c r="I6096" s="24"/>
      <c r="J6096" s="24"/>
    </row>
    <row r="6097" spans="1:10">
      <c r="A6097" s="24"/>
      <c r="B6097" s="24"/>
      <c r="C6097" s="24"/>
      <c r="I6097" s="24"/>
      <c r="J6097" s="24"/>
    </row>
    <row r="6098" spans="1:10">
      <c r="A6098" s="24"/>
      <c r="B6098" s="24"/>
      <c r="C6098" s="24"/>
      <c r="I6098" s="24"/>
      <c r="J6098" s="24"/>
    </row>
    <row r="6099" spans="1:10">
      <c r="A6099" s="24"/>
      <c r="B6099" s="24"/>
      <c r="C6099" s="24"/>
      <c r="I6099" s="24"/>
      <c r="J6099" s="24"/>
    </row>
    <row r="6100" spans="1:10">
      <c r="A6100" s="24"/>
      <c r="B6100" s="24"/>
      <c r="C6100" s="24"/>
      <c r="I6100" s="24"/>
      <c r="J6100" s="24"/>
    </row>
    <row r="6101" spans="1:10">
      <c r="A6101" s="24"/>
      <c r="B6101" s="24"/>
      <c r="C6101" s="24"/>
      <c r="I6101" s="24"/>
      <c r="J6101" s="24"/>
    </row>
    <row r="6102" spans="1:10">
      <c r="A6102" s="24"/>
      <c r="B6102" s="24"/>
      <c r="C6102" s="24"/>
      <c r="I6102" s="24"/>
      <c r="J6102" s="24"/>
    </row>
    <row r="6103" spans="1:10">
      <c r="A6103" s="24"/>
      <c r="B6103" s="24"/>
      <c r="C6103" s="24"/>
      <c r="I6103" s="24"/>
      <c r="J6103" s="24"/>
    </row>
    <row r="6104" spans="1:10">
      <c r="A6104" s="24"/>
      <c r="B6104" s="24"/>
      <c r="C6104" s="24"/>
      <c r="I6104" s="24"/>
      <c r="J6104" s="24"/>
    </row>
    <row r="6105" spans="1:10">
      <c r="A6105" s="24"/>
      <c r="B6105" s="24"/>
      <c r="C6105" s="24"/>
      <c r="I6105" s="24"/>
      <c r="J6105" s="24"/>
    </row>
    <row r="6106" spans="1:10">
      <c r="A6106" s="24"/>
      <c r="B6106" s="24"/>
      <c r="C6106" s="24"/>
      <c r="I6106" s="24"/>
      <c r="J6106" s="24"/>
    </row>
    <row r="6107" spans="1:10">
      <c r="A6107" s="24"/>
      <c r="B6107" s="24"/>
      <c r="C6107" s="24"/>
      <c r="I6107" s="24"/>
      <c r="J6107" s="24"/>
    </row>
    <row r="6108" spans="1:10">
      <c r="A6108" s="24"/>
      <c r="B6108" s="24"/>
      <c r="C6108" s="24"/>
      <c r="I6108" s="24"/>
      <c r="J6108" s="24"/>
    </row>
    <row r="6109" spans="1:10">
      <c r="A6109" s="24"/>
      <c r="B6109" s="24"/>
      <c r="C6109" s="24"/>
      <c r="I6109" s="24"/>
      <c r="J6109" s="24"/>
    </row>
    <row r="6110" spans="1:10">
      <c r="A6110" s="24"/>
      <c r="B6110" s="24"/>
      <c r="C6110" s="24"/>
      <c r="I6110" s="24"/>
      <c r="J6110" s="24"/>
    </row>
    <row r="6111" spans="1:10">
      <c r="A6111" s="24"/>
      <c r="B6111" s="24"/>
      <c r="C6111" s="24"/>
      <c r="I6111" s="24"/>
      <c r="J6111" s="24"/>
    </row>
    <row r="6112" spans="1:10">
      <c r="A6112" s="24"/>
      <c r="B6112" s="24"/>
      <c r="C6112" s="24"/>
      <c r="I6112" s="24"/>
      <c r="J6112" s="24"/>
    </row>
    <row r="6113" spans="1:10">
      <c r="A6113" s="24"/>
      <c r="B6113" s="24"/>
      <c r="C6113" s="24"/>
      <c r="I6113" s="24"/>
      <c r="J6113" s="24"/>
    </row>
    <row r="6114" spans="1:10">
      <c r="A6114" s="24"/>
      <c r="B6114" s="24"/>
      <c r="C6114" s="24"/>
      <c r="I6114" s="24"/>
      <c r="J6114" s="24"/>
    </row>
    <row r="6115" spans="1:10">
      <c r="A6115" s="24"/>
      <c r="B6115" s="24"/>
      <c r="C6115" s="24"/>
      <c r="I6115" s="24"/>
      <c r="J6115" s="24"/>
    </row>
    <row r="6116" spans="1:10">
      <c r="A6116" s="24"/>
      <c r="B6116" s="24"/>
      <c r="C6116" s="24"/>
      <c r="I6116" s="24"/>
      <c r="J6116" s="24"/>
    </row>
    <row r="6117" spans="1:10">
      <c r="A6117" s="24"/>
      <c r="B6117" s="24"/>
      <c r="C6117" s="24"/>
      <c r="I6117" s="24"/>
      <c r="J6117" s="24"/>
    </row>
    <row r="6118" spans="1:10">
      <c r="A6118" s="24"/>
      <c r="B6118" s="24"/>
      <c r="C6118" s="24"/>
      <c r="I6118" s="24"/>
      <c r="J6118" s="24"/>
    </row>
    <row r="6119" spans="1:10">
      <c r="A6119" s="24"/>
      <c r="B6119" s="24"/>
      <c r="C6119" s="24"/>
      <c r="I6119" s="24"/>
      <c r="J6119" s="24"/>
    </row>
    <row r="6120" spans="1:10">
      <c r="A6120" s="24"/>
      <c r="B6120" s="24"/>
      <c r="C6120" s="24"/>
      <c r="I6120" s="24"/>
      <c r="J6120" s="24"/>
    </row>
    <row r="6121" spans="1:10">
      <c r="A6121" s="24"/>
      <c r="B6121" s="24"/>
      <c r="C6121" s="24"/>
      <c r="I6121" s="24"/>
      <c r="J6121" s="24"/>
    </row>
    <row r="6122" spans="1:10">
      <c r="A6122" s="24"/>
      <c r="B6122" s="24"/>
      <c r="C6122" s="24"/>
      <c r="I6122" s="24"/>
      <c r="J6122" s="24"/>
    </row>
    <row r="6123" spans="1:10">
      <c r="A6123" s="24"/>
      <c r="B6123" s="24"/>
      <c r="C6123" s="24"/>
      <c r="I6123" s="24"/>
      <c r="J6123" s="24"/>
    </row>
    <row r="6124" spans="1:10">
      <c r="A6124" s="24"/>
      <c r="B6124" s="24"/>
      <c r="C6124" s="24"/>
      <c r="I6124" s="24"/>
      <c r="J6124" s="24"/>
    </row>
    <row r="6125" spans="1:10">
      <c r="A6125" s="24"/>
      <c r="B6125" s="24"/>
      <c r="C6125" s="24"/>
      <c r="I6125" s="24"/>
      <c r="J6125" s="24"/>
    </row>
    <row r="6126" spans="1:10">
      <c r="A6126" s="24"/>
      <c r="B6126" s="24"/>
      <c r="C6126" s="24"/>
      <c r="I6126" s="24"/>
      <c r="J6126" s="24"/>
    </row>
    <row r="6127" spans="1:10">
      <c r="A6127" s="24"/>
      <c r="B6127" s="24"/>
      <c r="C6127" s="24"/>
      <c r="I6127" s="24"/>
      <c r="J6127" s="24"/>
    </row>
    <row r="6128" spans="1:10">
      <c r="A6128" s="24"/>
      <c r="B6128" s="24"/>
      <c r="C6128" s="24"/>
      <c r="I6128" s="24"/>
      <c r="J6128" s="24"/>
    </row>
    <row r="6129" spans="1:10">
      <c r="A6129" s="24"/>
      <c r="B6129" s="24"/>
      <c r="C6129" s="24"/>
      <c r="I6129" s="24"/>
      <c r="J6129" s="24"/>
    </row>
    <row r="6130" spans="1:10">
      <c r="A6130" s="24"/>
      <c r="B6130" s="24"/>
      <c r="C6130" s="24"/>
      <c r="I6130" s="24"/>
      <c r="J6130" s="24"/>
    </row>
    <row r="6131" spans="1:10">
      <c r="A6131" s="24"/>
      <c r="B6131" s="24"/>
      <c r="C6131" s="24"/>
      <c r="I6131" s="24"/>
      <c r="J6131" s="24"/>
    </row>
    <row r="6132" spans="1:10">
      <c r="A6132" s="24"/>
      <c r="B6132" s="24"/>
      <c r="C6132" s="24"/>
      <c r="I6132" s="24"/>
      <c r="J6132" s="24"/>
    </row>
    <row r="6133" spans="1:10">
      <c r="A6133" s="24"/>
      <c r="B6133" s="24"/>
      <c r="C6133" s="24"/>
      <c r="I6133" s="24"/>
      <c r="J6133" s="24"/>
    </row>
    <row r="6134" spans="1:10">
      <c r="A6134" s="24"/>
      <c r="B6134" s="24"/>
      <c r="C6134" s="24"/>
      <c r="I6134" s="24"/>
      <c r="J6134" s="24"/>
    </row>
    <row r="6135" spans="1:10">
      <c r="A6135" s="24"/>
      <c r="B6135" s="24"/>
      <c r="C6135" s="24"/>
      <c r="I6135" s="24"/>
      <c r="J6135" s="24"/>
    </row>
    <row r="6136" spans="1:10">
      <c r="A6136" s="24"/>
      <c r="B6136" s="24"/>
      <c r="C6136" s="24"/>
      <c r="I6136" s="24"/>
      <c r="J6136" s="24"/>
    </row>
    <row r="6137" spans="1:10">
      <c r="A6137" s="24"/>
      <c r="B6137" s="24"/>
      <c r="C6137" s="24"/>
      <c r="I6137" s="24"/>
      <c r="J6137" s="24"/>
    </row>
    <row r="6138" spans="1:10">
      <c r="A6138" s="24"/>
      <c r="B6138" s="24"/>
      <c r="C6138" s="24"/>
      <c r="I6138" s="24"/>
      <c r="J6138" s="24"/>
    </row>
    <row r="6139" spans="1:10">
      <c r="A6139" s="24"/>
      <c r="B6139" s="24"/>
      <c r="C6139" s="24"/>
      <c r="I6139" s="24"/>
      <c r="J6139" s="24"/>
    </row>
    <row r="6140" spans="1:10">
      <c r="A6140" s="24"/>
      <c r="B6140" s="24"/>
      <c r="C6140" s="24"/>
      <c r="I6140" s="24"/>
      <c r="J6140" s="24"/>
    </row>
    <row r="6141" spans="1:10">
      <c r="A6141" s="24"/>
      <c r="B6141" s="24"/>
      <c r="C6141" s="24"/>
      <c r="I6141" s="24"/>
      <c r="J6141" s="24"/>
    </row>
    <row r="6142" spans="1:10">
      <c r="A6142" s="24"/>
      <c r="B6142" s="24"/>
      <c r="C6142" s="24"/>
      <c r="I6142" s="24"/>
      <c r="J6142" s="24"/>
    </row>
    <row r="6143" spans="1:10">
      <c r="A6143" s="24"/>
      <c r="B6143" s="24"/>
      <c r="C6143" s="24"/>
      <c r="I6143" s="24"/>
      <c r="J6143" s="24"/>
    </row>
    <row r="6144" spans="1:10">
      <c r="A6144" s="24"/>
      <c r="B6144" s="24"/>
      <c r="C6144" s="24"/>
      <c r="I6144" s="24"/>
      <c r="J6144" s="24"/>
    </row>
    <row r="6145" spans="1:10">
      <c r="A6145" s="24"/>
      <c r="B6145" s="24"/>
      <c r="C6145" s="24"/>
      <c r="I6145" s="24"/>
      <c r="J6145" s="24"/>
    </row>
    <row r="6146" spans="1:10">
      <c r="A6146" s="24"/>
      <c r="B6146" s="24"/>
      <c r="C6146" s="24"/>
      <c r="I6146" s="24"/>
      <c r="J6146" s="24"/>
    </row>
    <row r="6147" spans="1:10">
      <c r="A6147" s="24"/>
      <c r="B6147" s="24"/>
      <c r="C6147" s="24"/>
      <c r="I6147" s="24"/>
      <c r="J6147" s="24"/>
    </row>
    <row r="6148" spans="1:10">
      <c r="A6148" s="24"/>
      <c r="B6148" s="24"/>
      <c r="C6148" s="24"/>
      <c r="I6148" s="24"/>
      <c r="J6148" s="24"/>
    </row>
    <row r="6149" spans="1:10">
      <c r="A6149" s="24"/>
      <c r="B6149" s="24"/>
      <c r="C6149" s="24"/>
      <c r="I6149" s="24"/>
      <c r="J6149" s="24"/>
    </row>
    <row r="6150" spans="1:10">
      <c r="A6150" s="24"/>
      <c r="B6150" s="24"/>
      <c r="C6150" s="24"/>
      <c r="I6150" s="24"/>
      <c r="J6150" s="24"/>
    </row>
    <row r="6151" spans="1:10">
      <c r="A6151" s="24"/>
      <c r="B6151" s="24"/>
      <c r="C6151" s="24"/>
      <c r="I6151" s="24"/>
      <c r="J6151" s="24"/>
    </row>
    <row r="6152" spans="1:10">
      <c r="A6152" s="24"/>
      <c r="B6152" s="24"/>
      <c r="C6152" s="24"/>
      <c r="I6152" s="24"/>
      <c r="J6152" s="24"/>
    </row>
    <row r="6153" spans="1:10">
      <c r="A6153" s="24"/>
      <c r="B6153" s="24"/>
      <c r="C6153" s="24"/>
      <c r="I6153" s="24"/>
      <c r="J6153" s="24"/>
    </row>
    <row r="6154" spans="1:10">
      <c r="A6154" s="24"/>
      <c r="B6154" s="24"/>
      <c r="C6154" s="24"/>
      <c r="I6154" s="24"/>
      <c r="J6154" s="24"/>
    </row>
    <row r="6155" spans="1:10">
      <c r="A6155" s="24"/>
      <c r="B6155" s="24"/>
      <c r="C6155" s="24"/>
      <c r="I6155" s="24"/>
      <c r="J6155" s="24"/>
    </row>
    <row r="6156" spans="1:10">
      <c r="A6156" s="24"/>
      <c r="B6156" s="24"/>
      <c r="C6156" s="24"/>
      <c r="I6156" s="24"/>
      <c r="J6156" s="24"/>
    </row>
    <row r="6157" spans="1:10">
      <c r="A6157" s="24"/>
      <c r="B6157" s="24"/>
      <c r="C6157" s="24"/>
      <c r="I6157" s="24"/>
      <c r="J6157" s="24"/>
    </row>
    <row r="6158" spans="1:10">
      <c r="A6158" s="24"/>
      <c r="B6158" s="24"/>
      <c r="C6158" s="24"/>
      <c r="I6158" s="24"/>
      <c r="J6158" s="24"/>
    </row>
    <row r="6159" spans="1:10">
      <c r="A6159" s="24"/>
      <c r="B6159" s="24"/>
      <c r="C6159" s="24"/>
      <c r="I6159" s="24"/>
      <c r="J6159" s="24"/>
    </row>
    <row r="6160" spans="1:10">
      <c r="A6160" s="24"/>
      <c r="B6160" s="24"/>
      <c r="C6160" s="24"/>
      <c r="I6160" s="24"/>
      <c r="J6160" s="24"/>
    </row>
    <row r="6161" spans="1:10">
      <c r="A6161" s="24"/>
      <c r="B6161" s="24"/>
      <c r="C6161" s="24"/>
      <c r="I6161" s="24"/>
      <c r="J6161" s="24"/>
    </row>
    <row r="6162" spans="1:10">
      <c r="A6162" s="24"/>
      <c r="B6162" s="24"/>
      <c r="C6162" s="24"/>
      <c r="I6162" s="24"/>
      <c r="J6162" s="24"/>
    </row>
    <row r="6163" spans="1:10">
      <c r="A6163" s="24"/>
      <c r="B6163" s="24"/>
      <c r="C6163" s="24"/>
      <c r="I6163" s="24"/>
      <c r="J6163" s="24"/>
    </row>
    <row r="6164" spans="1:10">
      <c r="A6164" s="24"/>
      <c r="B6164" s="24"/>
      <c r="C6164" s="24"/>
      <c r="I6164" s="24"/>
      <c r="J6164" s="24"/>
    </row>
    <row r="6165" spans="1:10">
      <c r="A6165" s="24"/>
      <c r="B6165" s="24"/>
      <c r="C6165" s="24"/>
      <c r="I6165" s="24"/>
      <c r="J6165" s="24"/>
    </row>
    <row r="6166" spans="1:10">
      <c r="A6166" s="24"/>
      <c r="B6166" s="24"/>
      <c r="C6166" s="24"/>
      <c r="I6166" s="24"/>
      <c r="J6166" s="24"/>
    </row>
    <row r="6167" spans="1:10">
      <c r="A6167" s="24"/>
      <c r="B6167" s="24"/>
      <c r="C6167" s="24"/>
      <c r="I6167" s="24"/>
      <c r="J6167" s="24"/>
    </row>
    <row r="6168" spans="1:10">
      <c r="A6168" s="24"/>
      <c r="B6168" s="24"/>
      <c r="C6168" s="24"/>
      <c r="I6168" s="24"/>
      <c r="J6168" s="24"/>
    </row>
    <row r="6169" spans="1:10">
      <c r="A6169" s="24"/>
      <c r="B6169" s="24"/>
      <c r="C6169" s="24"/>
      <c r="I6169" s="24"/>
      <c r="J6169" s="24"/>
    </row>
    <row r="6170" spans="1:10">
      <c r="A6170" s="24"/>
      <c r="B6170" s="24"/>
      <c r="C6170" s="24"/>
      <c r="I6170" s="24"/>
      <c r="J6170" s="24"/>
    </row>
    <row r="6171" spans="1:10">
      <c r="A6171" s="24"/>
      <c r="B6171" s="24"/>
      <c r="C6171" s="24"/>
      <c r="I6171" s="24"/>
      <c r="J6171" s="24"/>
    </row>
    <row r="6172" spans="1:10">
      <c r="A6172" s="24"/>
      <c r="B6172" s="24"/>
      <c r="C6172" s="24"/>
      <c r="I6172" s="24"/>
      <c r="J6172" s="24"/>
    </row>
    <row r="6173" spans="1:10">
      <c r="A6173" s="24"/>
      <c r="B6173" s="24"/>
      <c r="C6173" s="24"/>
      <c r="I6173" s="24"/>
      <c r="J6173" s="24"/>
    </row>
    <row r="6174" spans="1:10">
      <c r="A6174" s="24"/>
      <c r="B6174" s="24"/>
      <c r="C6174" s="24"/>
      <c r="I6174" s="24"/>
      <c r="J6174" s="24"/>
    </row>
    <row r="6175" spans="1:10">
      <c r="A6175" s="24"/>
      <c r="B6175" s="24"/>
      <c r="C6175" s="24"/>
      <c r="I6175" s="24"/>
      <c r="J6175" s="24"/>
    </row>
    <row r="6176" spans="1:10">
      <c r="A6176" s="24"/>
      <c r="B6176" s="24"/>
      <c r="C6176" s="24"/>
      <c r="I6176" s="24"/>
      <c r="J6176" s="24"/>
    </row>
    <row r="6177" spans="1:10">
      <c r="A6177" s="24"/>
      <c r="B6177" s="24"/>
      <c r="C6177" s="24"/>
      <c r="I6177" s="24"/>
      <c r="J6177" s="24"/>
    </row>
    <row r="6178" spans="1:10">
      <c r="A6178" s="24"/>
      <c r="B6178" s="24"/>
      <c r="C6178" s="24"/>
      <c r="I6178" s="24"/>
      <c r="J6178" s="24"/>
    </row>
    <row r="6179" spans="1:10">
      <c r="A6179" s="24"/>
      <c r="B6179" s="24"/>
      <c r="C6179" s="24"/>
      <c r="I6179" s="24"/>
      <c r="J6179" s="24"/>
    </row>
    <row r="6180" spans="1:10">
      <c r="A6180" s="24"/>
      <c r="B6180" s="24"/>
      <c r="C6180" s="24"/>
      <c r="I6180" s="24"/>
      <c r="J6180" s="24"/>
    </row>
    <row r="6181" spans="1:10">
      <c r="A6181" s="24"/>
      <c r="B6181" s="24"/>
      <c r="C6181" s="24"/>
      <c r="I6181" s="24"/>
      <c r="J6181" s="24"/>
    </row>
    <row r="6182" spans="1:10">
      <c r="A6182" s="24"/>
      <c r="B6182" s="24"/>
      <c r="C6182" s="24"/>
      <c r="I6182" s="24"/>
      <c r="J6182" s="24"/>
    </row>
    <row r="6183" spans="1:10">
      <c r="A6183" s="24"/>
      <c r="B6183" s="24"/>
      <c r="C6183" s="24"/>
      <c r="I6183" s="24"/>
      <c r="J6183" s="24"/>
    </row>
    <row r="6184" spans="1:10">
      <c r="A6184" s="24"/>
      <c r="B6184" s="24"/>
      <c r="C6184" s="24"/>
      <c r="I6184" s="24"/>
      <c r="J6184" s="24"/>
    </row>
    <row r="6185" spans="1:10">
      <c r="A6185" s="24"/>
      <c r="B6185" s="24"/>
      <c r="C6185" s="24"/>
      <c r="I6185" s="24"/>
      <c r="J6185" s="24"/>
    </row>
    <row r="6186" spans="1:10">
      <c r="A6186" s="24"/>
      <c r="B6186" s="24"/>
      <c r="C6186" s="24"/>
      <c r="I6186" s="24"/>
      <c r="J6186" s="24"/>
    </row>
    <row r="6187" spans="1:10">
      <c r="A6187" s="24"/>
      <c r="B6187" s="24"/>
      <c r="C6187" s="24"/>
      <c r="I6187" s="24"/>
      <c r="J6187" s="24"/>
    </row>
    <row r="6188" spans="1:10">
      <c r="A6188" s="24"/>
      <c r="B6188" s="24"/>
      <c r="C6188" s="24"/>
      <c r="I6188" s="24"/>
      <c r="J6188" s="24"/>
    </row>
    <row r="6189" spans="1:10">
      <c r="A6189" s="24"/>
      <c r="B6189" s="24"/>
      <c r="C6189" s="24"/>
      <c r="I6189" s="24"/>
      <c r="J6189" s="24"/>
    </row>
    <row r="6190" spans="1:10">
      <c r="A6190" s="24"/>
      <c r="B6190" s="24"/>
      <c r="C6190" s="24"/>
      <c r="I6190" s="24"/>
      <c r="J6190" s="24"/>
    </row>
    <row r="6191" spans="1:10">
      <c r="A6191" s="24"/>
      <c r="B6191" s="24"/>
      <c r="C6191" s="24"/>
      <c r="I6191" s="24"/>
      <c r="J6191" s="24"/>
    </row>
    <row r="6192" spans="1:10">
      <c r="A6192" s="24"/>
      <c r="B6192" s="24"/>
      <c r="C6192" s="24"/>
      <c r="I6192" s="24"/>
      <c r="J6192" s="24"/>
    </row>
    <row r="6193" spans="1:10">
      <c r="A6193" s="24"/>
      <c r="B6193" s="24"/>
      <c r="C6193" s="24"/>
      <c r="I6193" s="24"/>
      <c r="J6193" s="24"/>
    </row>
    <row r="6194" spans="1:10">
      <c r="A6194" s="24"/>
      <c r="B6194" s="24"/>
      <c r="C6194" s="24"/>
      <c r="I6194" s="24"/>
      <c r="J6194" s="24"/>
    </row>
    <row r="6195" spans="1:10">
      <c r="A6195" s="24"/>
      <c r="B6195" s="24"/>
      <c r="C6195" s="24"/>
      <c r="I6195" s="24"/>
      <c r="J6195" s="24"/>
    </row>
    <row r="6196" spans="1:10">
      <c r="A6196" s="24"/>
      <c r="B6196" s="24"/>
      <c r="C6196" s="24"/>
      <c r="I6196" s="24"/>
      <c r="J6196" s="24"/>
    </row>
    <row r="6197" spans="1:10">
      <c r="A6197" s="24"/>
      <c r="B6197" s="24"/>
      <c r="C6197" s="24"/>
      <c r="I6197" s="24"/>
      <c r="J6197" s="24"/>
    </row>
    <row r="6198" spans="1:10">
      <c r="A6198" s="24"/>
      <c r="B6198" s="24"/>
      <c r="C6198" s="24"/>
      <c r="I6198" s="24"/>
      <c r="J6198" s="24"/>
    </row>
    <row r="6199" spans="1:10">
      <c r="A6199" s="24"/>
      <c r="B6199" s="24"/>
      <c r="C6199" s="24"/>
      <c r="I6199" s="24"/>
      <c r="J6199" s="24"/>
    </row>
    <row r="6200" spans="1:10">
      <c r="A6200" s="24"/>
      <c r="B6200" s="24"/>
      <c r="C6200" s="24"/>
      <c r="I6200" s="24"/>
      <c r="J6200" s="24"/>
    </row>
    <row r="6201" spans="1:10">
      <c r="A6201" s="24"/>
      <c r="B6201" s="24"/>
      <c r="C6201" s="24"/>
      <c r="I6201" s="24"/>
      <c r="J6201" s="24"/>
    </row>
    <row r="6202" spans="1:10">
      <c r="A6202" s="24"/>
      <c r="B6202" s="24"/>
      <c r="C6202" s="24"/>
      <c r="I6202" s="24"/>
      <c r="J6202" s="24"/>
    </row>
    <row r="6203" spans="1:10">
      <c r="A6203" s="24"/>
      <c r="B6203" s="24"/>
      <c r="C6203" s="24"/>
      <c r="I6203" s="24"/>
      <c r="J6203" s="24"/>
    </row>
    <row r="6204" spans="1:10">
      <c r="A6204" s="24"/>
      <c r="B6204" s="24"/>
      <c r="C6204" s="24"/>
      <c r="I6204" s="24"/>
      <c r="J6204" s="24"/>
    </row>
    <row r="6205" spans="1:10">
      <c r="A6205" s="24"/>
      <c r="B6205" s="24"/>
      <c r="C6205" s="24"/>
      <c r="I6205" s="24"/>
      <c r="J6205" s="24"/>
    </row>
    <row r="6206" spans="1:10">
      <c r="A6206" s="24"/>
      <c r="B6206" s="24"/>
      <c r="C6206" s="24"/>
      <c r="I6206" s="24"/>
      <c r="J6206" s="24"/>
    </row>
    <row r="6207" spans="1:10">
      <c r="A6207" s="24"/>
      <c r="B6207" s="24"/>
      <c r="C6207" s="24"/>
      <c r="I6207" s="24"/>
      <c r="J6207" s="24"/>
    </row>
    <row r="6208" spans="1:10">
      <c r="A6208" s="24"/>
      <c r="B6208" s="24"/>
      <c r="C6208" s="24"/>
      <c r="I6208" s="24"/>
      <c r="J6208" s="24"/>
    </row>
    <row r="6209" spans="1:10">
      <c r="A6209" s="24"/>
      <c r="B6209" s="24"/>
      <c r="C6209" s="24"/>
      <c r="I6209" s="24"/>
      <c r="J6209" s="24"/>
    </row>
    <row r="6210" spans="1:10">
      <c r="A6210" s="24"/>
      <c r="B6210" s="24"/>
      <c r="C6210" s="24"/>
      <c r="I6210" s="24"/>
      <c r="J6210" s="24"/>
    </row>
    <row r="6211" spans="1:10">
      <c r="A6211" s="24"/>
      <c r="B6211" s="24"/>
      <c r="C6211" s="24"/>
      <c r="I6211" s="24"/>
      <c r="J6211" s="24"/>
    </row>
    <row r="6212" spans="1:10">
      <c r="A6212" s="24"/>
      <c r="B6212" s="24"/>
      <c r="C6212" s="24"/>
      <c r="I6212" s="24"/>
      <c r="J6212" s="24"/>
    </row>
    <row r="6213" spans="1:10">
      <c r="A6213" s="24"/>
      <c r="B6213" s="24"/>
      <c r="C6213" s="24"/>
      <c r="I6213" s="24"/>
      <c r="J6213" s="24"/>
    </row>
    <row r="6214" spans="1:10">
      <c r="A6214" s="24"/>
      <c r="B6214" s="24"/>
      <c r="C6214" s="24"/>
      <c r="I6214" s="24"/>
      <c r="J6214" s="24"/>
    </row>
    <row r="6215" spans="1:10">
      <c r="A6215" s="24"/>
      <c r="B6215" s="24"/>
      <c r="C6215" s="24"/>
      <c r="I6215" s="24"/>
      <c r="J6215" s="24"/>
    </row>
    <row r="6216" spans="1:10">
      <c r="A6216" s="24"/>
      <c r="B6216" s="24"/>
      <c r="C6216" s="24"/>
      <c r="I6216" s="24"/>
      <c r="J6216" s="24"/>
    </row>
    <row r="6217" spans="1:10">
      <c r="A6217" s="24"/>
      <c r="B6217" s="24"/>
      <c r="C6217" s="24"/>
      <c r="I6217" s="24"/>
      <c r="J6217" s="24"/>
    </row>
    <row r="6218" spans="1:10">
      <c r="A6218" s="24"/>
      <c r="B6218" s="24"/>
      <c r="C6218" s="24"/>
      <c r="I6218" s="24"/>
      <c r="J6218" s="24"/>
    </row>
    <row r="6219" spans="1:10">
      <c r="A6219" s="24"/>
      <c r="B6219" s="24"/>
      <c r="C6219" s="24"/>
      <c r="I6219" s="24"/>
      <c r="J6219" s="24"/>
    </row>
    <row r="6220" spans="1:10">
      <c r="A6220" s="24"/>
      <c r="B6220" s="24"/>
      <c r="C6220" s="24"/>
      <c r="I6220" s="24"/>
      <c r="J6220" s="24"/>
    </row>
    <row r="6221" spans="1:10">
      <c r="A6221" s="24"/>
      <c r="B6221" s="24"/>
      <c r="C6221" s="24"/>
      <c r="I6221" s="24"/>
      <c r="J6221" s="24"/>
    </row>
    <row r="6222" spans="1:10">
      <c r="A6222" s="24"/>
      <c r="B6222" s="24"/>
      <c r="C6222" s="24"/>
      <c r="I6222" s="24"/>
      <c r="J6222" s="24"/>
    </row>
    <row r="6223" spans="1:10">
      <c r="A6223" s="24"/>
      <c r="B6223" s="24"/>
      <c r="C6223" s="24"/>
      <c r="I6223" s="24"/>
      <c r="J6223" s="24"/>
    </row>
    <row r="6224" spans="1:10">
      <c r="A6224" s="24"/>
      <c r="B6224" s="24"/>
      <c r="C6224" s="24"/>
      <c r="I6224" s="24"/>
      <c r="J6224" s="24"/>
    </row>
    <row r="6225" spans="1:10">
      <c r="A6225" s="24"/>
      <c r="B6225" s="24"/>
      <c r="C6225" s="24"/>
      <c r="I6225" s="24"/>
      <c r="J6225" s="24"/>
    </row>
    <row r="6226" spans="1:10">
      <c r="A6226" s="24"/>
      <c r="B6226" s="24"/>
      <c r="C6226" s="24"/>
      <c r="I6226" s="24"/>
      <c r="J6226" s="24"/>
    </row>
    <row r="6227" spans="1:10">
      <c r="A6227" s="24"/>
      <c r="B6227" s="24"/>
      <c r="C6227" s="24"/>
      <c r="I6227" s="24"/>
      <c r="J6227" s="24"/>
    </row>
    <row r="6228" spans="1:10">
      <c r="A6228" s="24"/>
      <c r="B6228" s="24"/>
      <c r="C6228" s="24"/>
      <c r="I6228" s="24"/>
      <c r="J6228" s="24"/>
    </row>
    <row r="6229" spans="1:10">
      <c r="A6229" s="24"/>
      <c r="B6229" s="24"/>
      <c r="C6229" s="24"/>
      <c r="I6229" s="24"/>
      <c r="J6229" s="24"/>
    </row>
    <row r="6230" spans="1:10">
      <c r="A6230" s="24"/>
      <c r="B6230" s="24"/>
      <c r="C6230" s="24"/>
      <c r="I6230" s="24"/>
      <c r="J6230" s="24"/>
    </row>
    <row r="6231" spans="1:10">
      <c r="A6231" s="24"/>
      <c r="B6231" s="24"/>
      <c r="C6231" s="24"/>
      <c r="I6231" s="24"/>
      <c r="J6231" s="24"/>
    </row>
    <row r="6232" spans="1:10">
      <c r="A6232" s="24"/>
      <c r="B6232" s="24"/>
      <c r="C6232" s="24"/>
      <c r="I6232" s="24"/>
      <c r="J6232" s="24"/>
    </row>
    <row r="6233" spans="1:10">
      <c r="A6233" s="24"/>
      <c r="B6233" s="24"/>
      <c r="C6233" s="24"/>
      <c r="I6233" s="24"/>
      <c r="J6233" s="24"/>
    </row>
    <row r="6234" spans="1:10">
      <c r="A6234" s="24"/>
      <c r="B6234" s="24"/>
      <c r="C6234" s="24"/>
      <c r="I6234" s="24"/>
      <c r="J6234" s="24"/>
    </row>
    <row r="6235" spans="1:10">
      <c r="A6235" s="24"/>
      <c r="B6235" s="24"/>
      <c r="C6235" s="24"/>
      <c r="I6235" s="24"/>
      <c r="J6235" s="24"/>
    </row>
    <row r="6236" spans="1:10">
      <c r="A6236" s="24"/>
      <c r="B6236" s="24"/>
      <c r="C6236" s="24"/>
      <c r="I6236" s="24"/>
      <c r="J6236" s="24"/>
    </row>
    <row r="6237" spans="1:10">
      <c r="A6237" s="24"/>
      <c r="B6237" s="24"/>
      <c r="C6237" s="24"/>
      <c r="I6237" s="24"/>
      <c r="J6237" s="24"/>
    </row>
    <row r="6238" spans="1:10">
      <c r="A6238" s="24"/>
      <c r="B6238" s="24"/>
      <c r="C6238" s="24"/>
      <c r="I6238" s="24"/>
      <c r="J6238" s="24"/>
    </row>
    <row r="6239" spans="1:10">
      <c r="A6239" s="24"/>
      <c r="B6239" s="24"/>
      <c r="C6239" s="24"/>
      <c r="I6239" s="24"/>
      <c r="J6239" s="24"/>
    </row>
    <row r="6240" spans="1:10">
      <c r="A6240" s="24"/>
      <c r="B6240" s="24"/>
      <c r="C6240" s="24"/>
      <c r="I6240" s="24"/>
      <c r="J6240" s="24"/>
    </row>
    <row r="6241" spans="1:10">
      <c r="A6241" s="24"/>
      <c r="B6241" s="24"/>
      <c r="C6241" s="24"/>
      <c r="I6241" s="24"/>
      <c r="J6241" s="24"/>
    </row>
    <row r="6242" spans="1:10">
      <c r="A6242" s="24"/>
      <c r="B6242" s="24"/>
      <c r="C6242" s="24"/>
      <c r="I6242" s="24"/>
      <c r="J6242" s="24"/>
    </row>
    <row r="6243" spans="1:10">
      <c r="A6243" s="24"/>
      <c r="B6243" s="24"/>
      <c r="C6243" s="24"/>
      <c r="I6243" s="24"/>
      <c r="J6243" s="24"/>
    </row>
    <row r="6244" spans="1:10">
      <c r="A6244" s="24"/>
      <c r="B6244" s="24"/>
      <c r="C6244" s="24"/>
      <c r="I6244" s="24"/>
      <c r="J6244" s="24"/>
    </row>
    <row r="6245" spans="1:10">
      <c r="A6245" s="24"/>
      <c r="B6245" s="24"/>
      <c r="C6245" s="24"/>
      <c r="I6245" s="24"/>
      <c r="J6245" s="24"/>
    </row>
    <row r="6246" spans="1:10">
      <c r="A6246" s="24"/>
      <c r="B6246" s="24"/>
      <c r="C6246" s="24"/>
      <c r="I6246" s="24"/>
      <c r="J6246" s="24"/>
    </row>
    <row r="6247" spans="1:10">
      <c r="A6247" s="24"/>
      <c r="B6247" s="24"/>
      <c r="C6247" s="24"/>
      <c r="I6247" s="24"/>
      <c r="J6247" s="24"/>
    </row>
    <row r="6248" spans="1:10">
      <c r="A6248" s="24"/>
      <c r="B6248" s="24"/>
      <c r="C6248" s="24"/>
      <c r="I6248" s="24"/>
      <c r="J6248" s="24"/>
    </row>
    <row r="6249" spans="1:10">
      <c r="A6249" s="24"/>
      <c r="B6249" s="24"/>
      <c r="C6249" s="24"/>
      <c r="I6249" s="24"/>
      <c r="J6249" s="24"/>
    </row>
    <row r="6250" spans="1:10">
      <c r="A6250" s="24"/>
      <c r="B6250" s="24"/>
      <c r="C6250" s="24"/>
      <c r="I6250" s="24"/>
      <c r="J6250" s="24"/>
    </row>
    <row r="6251" spans="1:10">
      <c r="A6251" s="24"/>
      <c r="B6251" s="24"/>
      <c r="C6251" s="24"/>
      <c r="I6251" s="24"/>
      <c r="J6251" s="24"/>
    </row>
    <row r="6252" spans="1:10">
      <c r="A6252" s="24"/>
      <c r="B6252" s="24"/>
      <c r="C6252" s="24"/>
      <c r="I6252" s="24"/>
      <c r="J6252" s="24"/>
    </row>
    <row r="6253" spans="1:10">
      <c r="A6253" s="24"/>
      <c r="B6253" s="24"/>
      <c r="C6253" s="24"/>
      <c r="I6253" s="24"/>
      <c r="J6253" s="24"/>
    </row>
    <row r="6254" spans="1:10">
      <c r="A6254" s="24"/>
      <c r="B6254" s="24"/>
      <c r="C6254" s="24"/>
      <c r="I6254" s="24"/>
      <c r="J6254" s="24"/>
    </row>
    <row r="6255" spans="1:10">
      <c r="A6255" s="24"/>
      <c r="B6255" s="24"/>
      <c r="C6255" s="24"/>
      <c r="I6255" s="24"/>
      <c r="J6255" s="24"/>
    </row>
    <row r="6256" spans="1:10">
      <c r="A6256" s="24"/>
      <c r="B6256" s="24"/>
      <c r="C6256" s="24"/>
      <c r="I6256" s="24"/>
      <c r="J6256" s="24"/>
    </row>
    <row r="6257" spans="1:10">
      <c r="A6257" s="24"/>
      <c r="B6257" s="24"/>
      <c r="C6257" s="24"/>
      <c r="I6257" s="24"/>
      <c r="J6257" s="24"/>
    </row>
    <row r="6258" spans="1:10">
      <c r="A6258" s="24"/>
      <c r="B6258" s="24"/>
      <c r="C6258" s="24"/>
      <c r="I6258" s="24"/>
      <c r="J6258" s="24"/>
    </row>
    <row r="6259" spans="1:10">
      <c r="A6259" s="24"/>
      <c r="B6259" s="24"/>
      <c r="C6259" s="24"/>
      <c r="I6259" s="24"/>
      <c r="J6259" s="24"/>
    </row>
    <row r="6260" spans="1:10">
      <c r="A6260" s="24"/>
      <c r="B6260" s="24"/>
      <c r="C6260" s="24"/>
      <c r="I6260" s="24"/>
      <c r="J6260" s="24"/>
    </row>
    <row r="6261" spans="1:10">
      <c r="A6261" s="24"/>
      <c r="B6261" s="24"/>
      <c r="C6261" s="24"/>
      <c r="I6261" s="24"/>
      <c r="J6261" s="24"/>
    </row>
    <row r="6262" spans="1:10">
      <c r="A6262" s="24"/>
      <c r="B6262" s="24"/>
      <c r="C6262" s="24"/>
      <c r="I6262" s="24"/>
      <c r="J6262" s="24"/>
    </row>
    <row r="6263" spans="1:10">
      <c r="A6263" s="24"/>
      <c r="B6263" s="24"/>
      <c r="C6263" s="24"/>
      <c r="I6263" s="24"/>
      <c r="J6263" s="24"/>
    </row>
    <row r="6264" spans="1:10">
      <c r="A6264" s="24"/>
      <c r="B6264" s="24"/>
      <c r="C6264" s="24"/>
      <c r="I6264" s="24"/>
      <c r="J6264" s="24"/>
    </row>
    <row r="6265" spans="1:10">
      <c r="A6265" s="24"/>
      <c r="B6265" s="24"/>
      <c r="C6265" s="24"/>
      <c r="I6265" s="24"/>
      <c r="J6265" s="24"/>
    </row>
    <row r="6266" spans="1:10">
      <c r="A6266" s="24"/>
      <c r="B6266" s="24"/>
      <c r="C6266" s="24"/>
      <c r="I6266" s="24"/>
      <c r="J6266" s="24"/>
    </row>
    <row r="6267" spans="1:10">
      <c r="A6267" s="24"/>
      <c r="B6267" s="24"/>
      <c r="C6267" s="24"/>
      <c r="I6267" s="24"/>
      <c r="J6267" s="24"/>
    </row>
    <row r="6268" spans="1:10">
      <c r="A6268" s="24"/>
      <c r="B6268" s="24"/>
      <c r="C6268" s="24"/>
      <c r="I6268" s="24"/>
      <c r="J6268" s="24"/>
    </row>
    <row r="6269" spans="1:10">
      <c r="A6269" s="24"/>
      <c r="B6269" s="24"/>
      <c r="C6269" s="24"/>
      <c r="I6269" s="24"/>
      <c r="J6269" s="24"/>
    </row>
    <row r="6270" spans="1:10">
      <c r="A6270" s="24"/>
      <c r="B6270" s="24"/>
      <c r="C6270" s="24"/>
      <c r="I6270" s="24"/>
      <c r="J6270" s="24"/>
    </row>
    <row r="6271" spans="1:10">
      <c r="A6271" s="24"/>
      <c r="B6271" s="24"/>
      <c r="C6271" s="24"/>
      <c r="I6271" s="24"/>
      <c r="J6271" s="24"/>
    </row>
    <row r="6272" spans="1:10">
      <c r="A6272" s="24"/>
      <c r="B6272" s="24"/>
      <c r="C6272" s="24"/>
      <c r="I6272" s="24"/>
      <c r="J6272" s="24"/>
    </row>
    <row r="6273" spans="1:10">
      <c r="A6273" s="24"/>
      <c r="B6273" s="24"/>
      <c r="C6273" s="24"/>
      <c r="I6273" s="24"/>
      <c r="J6273" s="24"/>
    </row>
    <row r="6274" spans="1:10">
      <c r="A6274" s="24"/>
      <c r="B6274" s="24"/>
      <c r="C6274" s="24"/>
      <c r="I6274" s="24"/>
      <c r="J6274" s="24"/>
    </row>
    <row r="6275" spans="1:10">
      <c r="A6275" s="24"/>
      <c r="B6275" s="24"/>
      <c r="C6275" s="24"/>
      <c r="I6275" s="24"/>
      <c r="J6275" s="24"/>
    </row>
    <row r="6276" spans="1:10">
      <c r="A6276" s="24"/>
      <c r="B6276" s="24"/>
      <c r="C6276" s="24"/>
      <c r="I6276" s="24"/>
      <c r="J6276" s="24"/>
    </row>
    <row r="6277" spans="1:10">
      <c r="A6277" s="24"/>
      <c r="B6277" s="24"/>
      <c r="C6277" s="24"/>
      <c r="I6277" s="24"/>
      <c r="J6277" s="24"/>
    </row>
    <row r="6278" spans="1:10">
      <c r="A6278" s="24"/>
      <c r="B6278" s="24"/>
      <c r="C6278" s="24"/>
      <c r="I6278" s="24"/>
      <c r="J6278" s="24"/>
    </row>
    <row r="6279" spans="1:10">
      <c r="A6279" s="24"/>
      <c r="B6279" s="24"/>
      <c r="C6279" s="24"/>
      <c r="I6279" s="24"/>
      <c r="J6279" s="24"/>
    </row>
    <row r="6280" spans="1:10">
      <c r="A6280" s="24"/>
      <c r="B6280" s="24"/>
      <c r="C6280" s="24"/>
      <c r="I6280" s="24"/>
      <c r="J6280" s="24"/>
    </row>
    <row r="6281" spans="1:10">
      <c r="A6281" s="24"/>
      <c r="B6281" s="24"/>
      <c r="C6281" s="24"/>
      <c r="I6281" s="24"/>
      <c r="J6281" s="24"/>
    </row>
    <row r="6282" spans="1:10">
      <c r="A6282" s="24"/>
      <c r="B6282" s="24"/>
      <c r="C6282" s="24"/>
      <c r="I6282" s="24"/>
      <c r="J6282" s="24"/>
    </row>
    <row r="6283" spans="1:10">
      <c r="A6283" s="24"/>
      <c r="B6283" s="24"/>
      <c r="C6283" s="24"/>
      <c r="I6283" s="24"/>
      <c r="J6283" s="24"/>
    </row>
    <row r="6284" spans="1:10">
      <c r="A6284" s="24"/>
      <c r="B6284" s="24"/>
      <c r="C6284" s="24"/>
      <c r="I6284" s="24"/>
      <c r="J6284" s="24"/>
    </row>
    <row r="6285" spans="1:10">
      <c r="A6285" s="24"/>
      <c r="B6285" s="24"/>
      <c r="C6285" s="24"/>
      <c r="I6285" s="24"/>
      <c r="J6285" s="24"/>
    </row>
    <row r="6286" spans="1:10">
      <c r="A6286" s="24"/>
      <c r="B6286" s="24"/>
      <c r="C6286" s="24"/>
      <c r="I6286" s="24"/>
      <c r="J6286" s="24"/>
    </row>
    <row r="6287" spans="1:10">
      <c r="A6287" s="24"/>
      <c r="B6287" s="24"/>
      <c r="C6287" s="24"/>
      <c r="I6287" s="24"/>
      <c r="J6287" s="24"/>
    </row>
    <row r="6288" spans="1:10">
      <c r="A6288" s="24"/>
      <c r="B6288" s="24"/>
      <c r="C6288" s="24"/>
      <c r="I6288" s="24"/>
      <c r="J6288" s="24"/>
    </row>
    <row r="6289" spans="1:10">
      <c r="A6289" s="24"/>
      <c r="B6289" s="24"/>
      <c r="C6289" s="24"/>
      <c r="I6289" s="24"/>
      <c r="J6289" s="24"/>
    </row>
    <row r="6290" spans="1:10">
      <c r="A6290" s="24"/>
      <c r="B6290" s="24"/>
      <c r="C6290" s="24"/>
      <c r="I6290" s="24"/>
      <c r="J6290" s="24"/>
    </row>
    <row r="6291" spans="1:10">
      <c r="A6291" s="24"/>
      <c r="B6291" s="24"/>
      <c r="C6291" s="24"/>
      <c r="I6291" s="24"/>
      <c r="J6291" s="24"/>
    </row>
    <row r="6292" spans="1:10">
      <c r="A6292" s="24"/>
      <c r="B6292" s="24"/>
      <c r="C6292" s="24"/>
      <c r="I6292" s="24"/>
      <c r="J6292" s="24"/>
    </row>
    <row r="6293" spans="1:10">
      <c r="A6293" s="24"/>
      <c r="B6293" s="24"/>
      <c r="C6293" s="24"/>
      <c r="I6293" s="24"/>
      <c r="J6293" s="24"/>
    </row>
    <row r="6294" spans="1:10">
      <c r="A6294" s="24"/>
      <c r="B6294" s="24"/>
      <c r="C6294" s="24"/>
      <c r="I6294" s="24"/>
      <c r="J6294" s="24"/>
    </row>
    <row r="6295" spans="1:10">
      <c r="A6295" s="24"/>
      <c r="B6295" s="24"/>
      <c r="C6295" s="24"/>
      <c r="I6295" s="24"/>
      <c r="J6295" s="24"/>
    </row>
    <row r="6296" spans="1:10">
      <c r="A6296" s="24"/>
      <c r="B6296" s="24"/>
      <c r="C6296" s="24"/>
      <c r="I6296" s="24"/>
      <c r="J6296" s="24"/>
    </row>
    <row r="6297" spans="1:10">
      <c r="A6297" s="24"/>
      <c r="B6297" s="24"/>
      <c r="C6297" s="24"/>
      <c r="I6297" s="24"/>
      <c r="J6297" s="24"/>
    </row>
    <row r="6298" spans="1:10">
      <c r="A6298" s="24"/>
      <c r="B6298" s="24"/>
      <c r="C6298" s="24"/>
      <c r="I6298" s="24"/>
      <c r="J6298" s="24"/>
    </row>
    <row r="6299" spans="1:10">
      <c r="A6299" s="24"/>
      <c r="B6299" s="24"/>
      <c r="C6299" s="24"/>
      <c r="I6299" s="24"/>
      <c r="J6299" s="24"/>
    </row>
    <row r="6300" spans="1:10">
      <c r="A6300" s="24"/>
      <c r="B6300" s="24"/>
      <c r="C6300" s="24"/>
      <c r="I6300" s="24"/>
      <c r="J6300" s="24"/>
    </row>
    <row r="6301" spans="1:10">
      <c r="A6301" s="24"/>
      <c r="B6301" s="24"/>
      <c r="C6301" s="24"/>
      <c r="I6301" s="24"/>
      <c r="J6301" s="24"/>
    </row>
    <row r="6302" spans="1:10">
      <c r="A6302" s="24"/>
      <c r="B6302" s="24"/>
      <c r="C6302" s="24"/>
      <c r="I6302" s="24"/>
      <c r="J6302" s="24"/>
    </row>
    <row r="6303" spans="1:10">
      <c r="A6303" s="24"/>
      <c r="B6303" s="24"/>
      <c r="C6303" s="24"/>
      <c r="I6303" s="24"/>
      <c r="J6303" s="24"/>
    </row>
    <row r="6304" spans="1:10">
      <c r="A6304" s="24"/>
      <c r="B6304" s="24"/>
      <c r="C6304" s="24"/>
      <c r="I6304" s="24"/>
      <c r="J6304" s="24"/>
    </row>
    <row r="6305" spans="1:10">
      <c r="A6305" s="24"/>
      <c r="B6305" s="24"/>
      <c r="C6305" s="24"/>
      <c r="I6305" s="24"/>
      <c r="J6305" s="24"/>
    </row>
    <row r="6306" spans="1:10">
      <c r="A6306" s="24"/>
      <c r="B6306" s="24"/>
      <c r="C6306" s="24"/>
      <c r="I6306" s="24"/>
      <c r="J6306" s="24"/>
    </row>
    <row r="6307" spans="1:10">
      <c r="A6307" s="24"/>
      <c r="B6307" s="24"/>
      <c r="C6307" s="24"/>
      <c r="I6307" s="24"/>
      <c r="J6307" s="24"/>
    </row>
    <row r="6308" spans="1:10">
      <c r="A6308" s="24"/>
      <c r="B6308" s="24"/>
      <c r="C6308" s="24"/>
      <c r="I6308" s="24"/>
      <c r="J6308" s="24"/>
    </row>
    <row r="6309" spans="1:10">
      <c r="A6309" s="24"/>
      <c r="B6309" s="24"/>
      <c r="C6309" s="24"/>
      <c r="I6309" s="24"/>
      <c r="J6309" s="24"/>
    </row>
    <row r="6310" spans="1:10">
      <c r="A6310" s="24"/>
      <c r="B6310" s="24"/>
      <c r="C6310" s="24"/>
      <c r="I6310" s="24"/>
      <c r="J6310" s="24"/>
    </row>
    <row r="6311" spans="1:10">
      <c r="A6311" s="24"/>
      <c r="B6311" s="24"/>
      <c r="C6311" s="24"/>
      <c r="I6311" s="24"/>
      <c r="J6311" s="24"/>
    </row>
    <row r="6312" spans="1:10">
      <c r="A6312" s="24"/>
      <c r="B6312" s="24"/>
      <c r="C6312" s="24"/>
      <c r="I6312" s="24"/>
      <c r="J6312" s="24"/>
    </row>
    <row r="6313" spans="1:10">
      <c r="A6313" s="24"/>
      <c r="B6313" s="24"/>
      <c r="C6313" s="24"/>
      <c r="I6313" s="24"/>
      <c r="J6313" s="24"/>
    </row>
    <row r="6314" spans="1:10">
      <c r="A6314" s="24"/>
      <c r="B6314" s="24"/>
      <c r="C6314" s="24"/>
      <c r="I6314" s="24"/>
      <c r="J6314" s="24"/>
    </row>
    <row r="6315" spans="1:10">
      <c r="A6315" s="24"/>
      <c r="B6315" s="24"/>
      <c r="C6315" s="24"/>
      <c r="I6315" s="24"/>
      <c r="J6315" s="24"/>
    </row>
    <row r="6316" spans="1:10">
      <c r="A6316" s="24"/>
      <c r="B6316" s="24"/>
      <c r="C6316" s="24"/>
      <c r="I6316" s="24"/>
      <c r="J6316" s="24"/>
    </row>
    <row r="6317" spans="1:10">
      <c r="A6317" s="24"/>
      <c r="B6317" s="24"/>
      <c r="C6317" s="24"/>
      <c r="I6317" s="24"/>
      <c r="J6317" s="24"/>
    </row>
    <row r="6318" spans="1:10">
      <c r="A6318" s="24"/>
      <c r="B6318" s="24"/>
      <c r="C6318" s="24"/>
      <c r="I6318" s="24"/>
      <c r="J6318" s="24"/>
    </row>
    <row r="6319" spans="1:10">
      <c r="A6319" s="24"/>
      <c r="B6319" s="24"/>
      <c r="C6319" s="24"/>
      <c r="I6319" s="24"/>
      <c r="J6319" s="24"/>
    </row>
    <row r="6320" spans="1:10">
      <c r="A6320" s="24"/>
      <c r="B6320" s="24"/>
      <c r="C6320" s="24"/>
      <c r="I6320" s="24"/>
      <c r="J6320" s="24"/>
    </row>
    <row r="6321" spans="1:10">
      <c r="A6321" s="24"/>
      <c r="B6321" s="24"/>
      <c r="C6321" s="24"/>
      <c r="I6321" s="24"/>
      <c r="J6321" s="24"/>
    </row>
    <row r="6322" spans="1:10">
      <c r="A6322" s="24"/>
      <c r="B6322" s="24"/>
      <c r="C6322" s="24"/>
      <c r="I6322" s="24"/>
      <c r="J6322" s="24"/>
    </row>
    <row r="6323" spans="1:10">
      <c r="A6323" s="24"/>
      <c r="B6323" s="24"/>
      <c r="C6323" s="24"/>
      <c r="I6323" s="24"/>
      <c r="J6323" s="24"/>
    </row>
    <row r="6324" spans="1:10">
      <c r="A6324" s="24"/>
      <c r="B6324" s="24"/>
      <c r="C6324" s="24"/>
      <c r="I6324" s="24"/>
      <c r="J6324" s="24"/>
    </row>
    <row r="6325" spans="1:10">
      <c r="A6325" s="24"/>
      <c r="B6325" s="24"/>
      <c r="C6325" s="24"/>
      <c r="I6325" s="24"/>
      <c r="J6325" s="24"/>
    </row>
    <row r="6326" spans="1:10">
      <c r="A6326" s="24"/>
      <c r="B6326" s="24"/>
      <c r="C6326" s="24"/>
      <c r="I6326" s="24"/>
      <c r="J6326" s="24"/>
    </row>
    <row r="6327" spans="1:10">
      <c r="A6327" s="24"/>
      <c r="B6327" s="24"/>
      <c r="C6327" s="24"/>
      <c r="I6327" s="24"/>
      <c r="J6327" s="24"/>
    </row>
    <row r="6328" spans="1:10">
      <c r="A6328" s="24"/>
      <c r="B6328" s="24"/>
      <c r="C6328" s="24"/>
      <c r="I6328" s="24"/>
      <c r="J6328" s="24"/>
    </row>
    <row r="6329" spans="1:10">
      <c r="A6329" s="24"/>
      <c r="B6329" s="24"/>
      <c r="C6329" s="24"/>
      <c r="I6329" s="24"/>
      <c r="J6329" s="24"/>
    </row>
    <row r="6330" spans="1:10">
      <c r="A6330" s="24"/>
      <c r="B6330" s="24"/>
      <c r="C6330" s="24"/>
      <c r="I6330" s="24"/>
      <c r="J6330" s="24"/>
    </row>
    <row r="6331" spans="1:10">
      <c r="A6331" s="24"/>
      <c r="B6331" s="24"/>
      <c r="C6331" s="24"/>
      <c r="I6331" s="24"/>
      <c r="J6331" s="24"/>
    </row>
    <row r="6332" spans="1:10">
      <c r="A6332" s="24"/>
      <c r="B6332" s="24"/>
      <c r="C6332" s="24"/>
      <c r="I6332" s="24"/>
      <c r="J6332" s="24"/>
    </row>
    <row r="6333" spans="1:10">
      <c r="A6333" s="24"/>
      <c r="B6333" s="24"/>
      <c r="C6333" s="24"/>
      <c r="I6333" s="24"/>
      <c r="J6333" s="24"/>
    </row>
    <row r="6334" spans="1:10">
      <c r="A6334" s="24"/>
      <c r="B6334" s="24"/>
      <c r="C6334" s="24"/>
      <c r="I6334" s="24"/>
      <c r="J6334" s="24"/>
    </row>
    <row r="6335" spans="1:10">
      <c r="A6335" s="24"/>
      <c r="B6335" s="24"/>
      <c r="C6335" s="24"/>
      <c r="I6335" s="24"/>
      <c r="J6335" s="24"/>
    </row>
    <row r="6336" spans="1:10">
      <c r="A6336" s="24"/>
      <c r="B6336" s="24"/>
      <c r="C6336" s="24"/>
      <c r="I6336" s="24"/>
      <c r="J6336" s="24"/>
    </row>
    <row r="6337" spans="1:10">
      <c r="A6337" s="24"/>
      <c r="B6337" s="24"/>
      <c r="C6337" s="24"/>
      <c r="I6337" s="24"/>
      <c r="J6337" s="24"/>
    </row>
    <row r="6338" spans="1:10">
      <c r="A6338" s="24"/>
      <c r="B6338" s="24"/>
      <c r="C6338" s="24"/>
      <c r="I6338" s="24"/>
      <c r="J6338" s="24"/>
    </row>
    <row r="6339" spans="1:10">
      <c r="A6339" s="24"/>
      <c r="B6339" s="24"/>
      <c r="C6339" s="24"/>
      <c r="I6339" s="24"/>
      <c r="J6339" s="24"/>
    </row>
    <row r="6340" spans="1:10">
      <c r="A6340" s="24"/>
      <c r="B6340" s="24"/>
      <c r="C6340" s="24"/>
      <c r="I6340" s="24"/>
      <c r="J6340" s="24"/>
    </row>
    <row r="6341" spans="1:10">
      <c r="A6341" s="24"/>
      <c r="B6341" s="24"/>
      <c r="C6341" s="24"/>
      <c r="I6341" s="24"/>
      <c r="J6341" s="24"/>
    </row>
    <row r="6342" spans="1:10">
      <c r="A6342" s="24"/>
      <c r="B6342" s="24"/>
      <c r="C6342" s="24"/>
      <c r="I6342" s="24"/>
      <c r="J6342" s="24"/>
    </row>
    <row r="6343" spans="1:10">
      <c r="A6343" s="24"/>
      <c r="B6343" s="24"/>
      <c r="C6343" s="24"/>
      <c r="I6343" s="24"/>
      <c r="J6343" s="24"/>
    </row>
    <row r="6344" spans="1:10">
      <c r="A6344" s="24"/>
      <c r="B6344" s="24"/>
      <c r="C6344" s="24"/>
      <c r="I6344" s="24"/>
      <c r="J6344" s="24"/>
    </row>
    <row r="6345" spans="1:10">
      <c r="A6345" s="24"/>
      <c r="B6345" s="24"/>
      <c r="C6345" s="24"/>
      <c r="I6345" s="24"/>
      <c r="J6345" s="24"/>
    </row>
    <row r="6346" spans="1:10">
      <c r="A6346" s="24"/>
      <c r="B6346" s="24"/>
      <c r="C6346" s="24"/>
      <c r="I6346" s="24"/>
      <c r="J6346" s="24"/>
    </row>
    <row r="6347" spans="1:10">
      <c r="A6347" s="24"/>
      <c r="B6347" s="24"/>
      <c r="C6347" s="24"/>
      <c r="I6347" s="24"/>
      <c r="J6347" s="24"/>
    </row>
    <row r="6348" spans="1:10">
      <c r="A6348" s="24"/>
      <c r="B6348" s="24"/>
      <c r="C6348" s="24"/>
      <c r="I6348" s="24"/>
      <c r="J6348" s="24"/>
    </row>
    <row r="6349" spans="1:10">
      <c r="A6349" s="24"/>
      <c r="B6349" s="24"/>
      <c r="C6349" s="24"/>
      <c r="I6349" s="24"/>
      <c r="J6349" s="24"/>
    </row>
    <row r="6350" spans="1:10">
      <c r="A6350" s="24"/>
      <c r="B6350" s="24"/>
      <c r="C6350" s="24"/>
      <c r="I6350" s="24"/>
      <c r="J6350" s="24"/>
    </row>
    <row r="6351" spans="1:10">
      <c r="A6351" s="24"/>
      <c r="B6351" s="24"/>
      <c r="C6351" s="24"/>
      <c r="I6351" s="24"/>
      <c r="J6351" s="24"/>
    </row>
    <row r="6352" spans="1:10">
      <c r="A6352" s="24"/>
      <c r="B6352" s="24"/>
      <c r="C6352" s="24"/>
      <c r="I6352" s="24"/>
      <c r="J6352" s="24"/>
    </row>
    <row r="6353" spans="1:10">
      <c r="A6353" s="24"/>
      <c r="B6353" s="24"/>
      <c r="C6353" s="24"/>
      <c r="I6353" s="24"/>
      <c r="J6353" s="24"/>
    </row>
    <row r="6354" spans="1:10">
      <c r="A6354" s="24"/>
      <c r="B6354" s="24"/>
      <c r="C6354" s="24"/>
      <c r="I6354" s="24"/>
      <c r="J6354" s="24"/>
    </row>
    <row r="6355" spans="1:10">
      <c r="A6355" s="24"/>
      <c r="B6355" s="24"/>
      <c r="C6355" s="24"/>
      <c r="I6355" s="24"/>
      <c r="J6355" s="24"/>
    </row>
    <row r="6356" spans="1:10">
      <c r="A6356" s="24"/>
      <c r="B6356" s="24"/>
      <c r="C6356" s="24"/>
      <c r="I6356" s="24"/>
      <c r="J6356" s="24"/>
    </row>
    <row r="6357" spans="1:10">
      <c r="A6357" s="24"/>
      <c r="B6357" s="24"/>
      <c r="C6357" s="24"/>
      <c r="I6357" s="24"/>
      <c r="J6357" s="24"/>
    </row>
    <row r="6358" spans="1:10">
      <c r="A6358" s="24"/>
      <c r="B6358" s="24"/>
      <c r="C6358" s="24"/>
      <c r="I6358" s="24"/>
      <c r="J6358" s="24"/>
    </row>
    <row r="6359" spans="1:10">
      <c r="A6359" s="24"/>
      <c r="B6359" s="24"/>
      <c r="C6359" s="24"/>
      <c r="I6359" s="24"/>
      <c r="J6359" s="24"/>
    </row>
    <row r="6360" spans="1:10">
      <c r="A6360" s="24"/>
      <c r="B6360" s="24"/>
      <c r="C6360" s="24"/>
      <c r="I6360" s="24"/>
      <c r="J6360" s="24"/>
    </row>
    <row r="6361" spans="1:10">
      <c r="A6361" s="24"/>
      <c r="B6361" s="24"/>
      <c r="C6361" s="24"/>
      <c r="I6361" s="24"/>
      <c r="J6361" s="24"/>
    </row>
    <row r="6362" spans="1:10">
      <c r="A6362" s="24"/>
      <c r="B6362" s="24"/>
      <c r="C6362" s="24"/>
      <c r="I6362" s="24"/>
      <c r="J6362" s="24"/>
    </row>
    <row r="6363" spans="1:10">
      <c r="A6363" s="24"/>
      <c r="B6363" s="24"/>
      <c r="C6363" s="24"/>
      <c r="I6363" s="24"/>
      <c r="J6363" s="24"/>
    </row>
    <row r="6364" spans="1:10">
      <c r="A6364" s="24"/>
      <c r="B6364" s="24"/>
      <c r="C6364" s="24"/>
      <c r="I6364" s="24"/>
      <c r="J6364" s="24"/>
    </row>
    <row r="6365" spans="1:10">
      <c r="A6365" s="24"/>
      <c r="B6365" s="24"/>
      <c r="C6365" s="24"/>
      <c r="I6365" s="24"/>
      <c r="J6365" s="24"/>
    </row>
    <row r="6366" spans="1:10">
      <c r="A6366" s="24"/>
      <c r="B6366" s="24"/>
      <c r="C6366" s="24"/>
      <c r="I6366" s="24"/>
      <c r="J6366" s="24"/>
    </row>
    <row r="6367" spans="1:10">
      <c r="A6367" s="24"/>
      <c r="B6367" s="24"/>
      <c r="C6367" s="24"/>
      <c r="I6367" s="24"/>
      <c r="J6367" s="24"/>
    </row>
    <row r="6368" spans="1:10">
      <c r="A6368" s="24"/>
      <c r="B6368" s="24"/>
      <c r="C6368" s="24"/>
      <c r="I6368" s="24"/>
      <c r="J6368" s="24"/>
    </row>
    <row r="6369" spans="1:10">
      <c r="A6369" s="24"/>
      <c r="B6369" s="24"/>
      <c r="C6369" s="24"/>
      <c r="I6369" s="24"/>
      <c r="J6369" s="24"/>
    </row>
    <row r="6370" spans="1:10">
      <c r="A6370" s="24"/>
      <c r="B6370" s="24"/>
      <c r="C6370" s="24"/>
      <c r="I6370" s="24"/>
      <c r="J6370" s="24"/>
    </row>
    <row r="6371" spans="1:10">
      <c r="A6371" s="24"/>
      <c r="B6371" s="24"/>
      <c r="C6371" s="24"/>
      <c r="I6371" s="24"/>
      <c r="J6371" s="24"/>
    </row>
    <row r="6372" spans="1:10">
      <c r="A6372" s="24"/>
      <c r="B6372" s="24"/>
      <c r="C6372" s="24"/>
      <c r="I6372" s="24"/>
      <c r="J6372" s="24"/>
    </row>
    <row r="6373" spans="1:10">
      <c r="A6373" s="24"/>
      <c r="B6373" s="24"/>
      <c r="C6373" s="24"/>
      <c r="I6373" s="24"/>
      <c r="J6373" s="24"/>
    </row>
    <row r="6374" spans="1:10">
      <c r="A6374" s="24"/>
      <c r="B6374" s="24"/>
      <c r="C6374" s="24"/>
      <c r="I6374" s="24"/>
      <c r="J6374" s="24"/>
    </row>
    <row r="6375" spans="1:10">
      <c r="A6375" s="24"/>
      <c r="B6375" s="24"/>
      <c r="C6375" s="24"/>
      <c r="I6375" s="24"/>
      <c r="J6375" s="24"/>
    </row>
    <row r="6376" spans="1:10">
      <c r="A6376" s="24"/>
      <c r="B6376" s="24"/>
      <c r="C6376" s="24"/>
      <c r="I6376" s="24"/>
      <c r="J6376" s="24"/>
    </row>
    <row r="6377" spans="1:10">
      <c r="A6377" s="24"/>
      <c r="B6377" s="24"/>
      <c r="C6377" s="24"/>
      <c r="I6377" s="24"/>
      <c r="J6377" s="24"/>
    </row>
    <row r="6378" spans="1:10">
      <c r="A6378" s="24"/>
      <c r="B6378" s="24"/>
      <c r="C6378" s="24"/>
      <c r="I6378" s="24"/>
      <c r="J6378" s="24"/>
    </row>
    <row r="6379" spans="1:10">
      <c r="A6379" s="24"/>
      <c r="B6379" s="24"/>
      <c r="C6379" s="24"/>
      <c r="I6379" s="24"/>
      <c r="J6379" s="24"/>
    </row>
    <row r="6380" spans="1:10">
      <c r="A6380" s="24"/>
      <c r="B6380" s="24"/>
      <c r="C6380" s="24"/>
      <c r="I6380" s="24"/>
      <c r="J6380" s="24"/>
    </row>
    <row r="6381" spans="1:10">
      <c r="A6381" s="24"/>
      <c r="B6381" s="24"/>
      <c r="C6381" s="24"/>
      <c r="I6381" s="24"/>
      <c r="J6381" s="24"/>
    </row>
    <row r="6382" spans="1:10">
      <c r="A6382" s="24"/>
      <c r="B6382" s="24"/>
      <c r="C6382" s="24"/>
      <c r="I6382" s="24"/>
      <c r="J6382" s="24"/>
    </row>
    <row r="6383" spans="1:10">
      <c r="A6383" s="24"/>
      <c r="B6383" s="24"/>
      <c r="C6383" s="24"/>
      <c r="I6383" s="24"/>
      <c r="J6383" s="24"/>
    </row>
    <row r="6384" spans="1:10">
      <c r="A6384" s="24"/>
      <c r="B6384" s="24"/>
      <c r="C6384" s="24"/>
      <c r="I6384" s="24"/>
      <c r="J6384" s="24"/>
    </row>
    <row r="6385" spans="1:10">
      <c r="A6385" s="24"/>
      <c r="B6385" s="24"/>
      <c r="C6385" s="24"/>
      <c r="I6385" s="24"/>
      <c r="J6385" s="24"/>
    </row>
    <row r="6386" spans="1:10">
      <c r="A6386" s="24"/>
      <c r="B6386" s="24"/>
      <c r="C6386" s="24"/>
      <c r="I6386" s="24"/>
      <c r="J6386" s="24"/>
    </row>
    <row r="6387" spans="1:10">
      <c r="A6387" s="24"/>
      <c r="B6387" s="24"/>
      <c r="C6387" s="24"/>
      <c r="I6387" s="24"/>
      <c r="J6387" s="24"/>
    </row>
    <row r="6388" spans="1:10">
      <c r="A6388" s="24"/>
      <c r="B6388" s="24"/>
      <c r="C6388" s="24"/>
      <c r="I6388" s="24"/>
      <c r="J6388" s="24"/>
    </row>
    <row r="6389" spans="1:10">
      <c r="A6389" s="24"/>
      <c r="B6389" s="24"/>
      <c r="C6389" s="24"/>
      <c r="I6389" s="24"/>
      <c r="J6389" s="24"/>
    </row>
    <row r="6390" spans="1:10">
      <c r="A6390" s="24"/>
      <c r="B6390" s="24"/>
      <c r="C6390" s="24"/>
      <c r="I6390" s="24"/>
      <c r="J6390" s="24"/>
    </row>
    <row r="6391" spans="1:10">
      <c r="A6391" s="24"/>
      <c r="B6391" s="24"/>
      <c r="C6391" s="24"/>
      <c r="I6391" s="24"/>
      <c r="J6391" s="24"/>
    </row>
    <row r="6392" spans="1:10">
      <c r="A6392" s="24"/>
      <c r="B6392" s="24"/>
      <c r="C6392" s="24"/>
      <c r="I6392" s="24"/>
      <c r="J6392" s="24"/>
    </row>
    <row r="6393" spans="1:10">
      <c r="A6393" s="24"/>
      <c r="B6393" s="24"/>
      <c r="C6393" s="24"/>
      <c r="I6393" s="24"/>
      <c r="J6393" s="24"/>
    </row>
    <row r="6394" spans="1:10">
      <c r="A6394" s="24"/>
      <c r="B6394" s="24"/>
      <c r="C6394" s="24"/>
      <c r="I6394" s="24"/>
      <c r="J6394" s="24"/>
    </row>
    <row r="6395" spans="1:10">
      <c r="A6395" s="24"/>
      <c r="B6395" s="24"/>
      <c r="C6395" s="24"/>
      <c r="I6395" s="24"/>
      <c r="J6395" s="24"/>
    </row>
    <row r="6396" spans="1:10">
      <c r="A6396" s="24"/>
      <c r="B6396" s="24"/>
      <c r="C6396" s="24"/>
      <c r="I6396" s="24"/>
      <c r="J6396" s="24"/>
    </row>
    <row r="6397" spans="1:10">
      <c r="A6397" s="24"/>
      <c r="B6397" s="24"/>
      <c r="C6397" s="24"/>
      <c r="I6397" s="24"/>
      <c r="J6397" s="24"/>
    </row>
    <row r="6398" spans="1:10">
      <c r="A6398" s="24"/>
      <c r="B6398" s="24"/>
      <c r="C6398" s="24"/>
      <c r="I6398" s="24"/>
      <c r="J6398" s="24"/>
    </row>
    <row r="6399" spans="1:10">
      <c r="A6399" s="24"/>
      <c r="B6399" s="24"/>
      <c r="C6399" s="24"/>
      <c r="I6399" s="24"/>
      <c r="J6399" s="24"/>
    </row>
    <row r="6400" spans="1:10">
      <c r="A6400" s="24"/>
      <c r="B6400" s="24"/>
      <c r="C6400" s="24"/>
      <c r="I6400" s="24"/>
      <c r="J6400" s="24"/>
    </row>
    <row r="6401" spans="1:10">
      <c r="A6401" s="24"/>
      <c r="B6401" s="24"/>
      <c r="C6401" s="24"/>
      <c r="I6401" s="24"/>
      <c r="J6401" s="24"/>
    </row>
    <row r="6402" spans="1:10">
      <c r="A6402" s="24"/>
      <c r="B6402" s="24"/>
      <c r="C6402" s="24"/>
      <c r="I6402" s="24"/>
      <c r="J6402" s="24"/>
    </row>
    <row r="6403" spans="1:10">
      <c r="A6403" s="24"/>
      <c r="B6403" s="24"/>
      <c r="C6403" s="24"/>
      <c r="I6403" s="24"/>
      <c r="J6403" s="24"/>
    </row>
    <row r="6404" spans="1:10">
      <c r="A6404" s="24"/>
      <c r="B6404" s="24"/>
      <c r="C6404" s="24"/>
      <c r="I6404" s="24"/>
      <c r="J6404" s="24"/>
    </row>
    <row r="6405" spans="1:10">
      <c r="A6405" s="24"/>
      <c r="B6405" s="24"/>
      <c r="C6405" s="24"/>
      <c r="I6405" s="24"/>
      <c r="J6405" s="24"/>
    </row>
    <row r="6406" spans="1:10">
      <c r="A6406" s="24"/>
      <c r="B6406" s="24"/>
      <c r="C6406" s="24"/>
      <c r="I6406" s="24"/>
      <c r="J6406" s="24"/>
    </row>
    <row r="6407" spans="1:10">
      <c r="A6407" s="24"/>
      <c r="B6407" s="24"/>
      <c r="C6407" s="24"/>
      <c r="I6407" s="24"/>
      <c r="J6407" s="24"/>
    </row>
    <row r="6408" spans="1:10">
      <c r="A6408" s="24"/>
      <c r="B6408" s="24"/>
      <c r="C6408" s="24"/>
      <c r="I6408" s="24"/>
      <c r="J6408" s="24"/>
    </row>
    <row r="6409" spans="1:10">
      <c r="A6409" s="24"/>
      <c r="B6409" s="24"/>
      <c r="C6409" s="24"/>
      <c r="I6409" s="24"/>
      <c r="J6409" s="24"/>
    </row>
    <row r="6410" spans="1:10">
      <c r="A6410" s="24"/>
      <c r="B6410" s="24"/>
      <c r="C6410" s="24"/>
      <c r="I6410" s="24"/>
      <c r="J6410" s="24"/>
    </row>
    <row r="6411" spans="1:10">
      <c r="A6411" s="24"/>
      <c r="B6411" s="24"/>
      <c r="C6411" s="24"/>
      <c r="I6411" s="24"/>
      <c r="J6411" s="24"/>
    </row>
    <row r="6412" spans="1:10">
      <c r="A6412" s="24"/>
      <c r="B6412" s="24"/>
      <c r="C6412" s="24"/>
      <c r="I6412" s="24"/>
      <c r="J6412" s="24"/>
    </row>
    <row r="6413" spans="1:10">
      <c r="A6413" s="24"/>
      <c r="B6413" s="24"/>
      <c r="C6413" s="24"/>
      <c r="I6413" s="24"/>
      <c r="J6413" s="24"/>
    </row>
    <row r="6414" spans="1:10">
      <c r="A6414" s="24"/>
      <c r="B6414" s="24"/>
      <c r="C6414" s="24"/>
      <c r="I6414" s="24"/>
      <c r="J6414" s="24"/>
    </row>
    <row r="6415" spans="1:10">
      <c r="A6415" s="24"/>
      <c r="B6415" s="24"/>
      <c r="C6415" s="24"/>
      <c r="I6415" s="24"/>
      <c r="J6415" s="24"/>
    </row>
    <row r="6416" spans="1:10">
      <c r="A6416" s="24"/>
      <c r="B6416" s="24"/>
      <c r="C6416" s="24"/>
      <c r="I6416" s="24"/>
      <c r="J6416" s="24"/>
    </row>
    <row r="6417" spans="1:10">
      <c r="A6417" s="24"/>
      <c r="B6417" s="24"/>
      <c r="C6417" s="24"/>
      <c r="I6417" s="24"/>
      <c r="J6417" s="24"/>
    </row>
    <row r="6418" spans="1:10">
      <c r="A6418" s="24"/>
      <c r="B6418" s="24"/>
      <c r="C6418" s="24"/>
      <c r="I6418" s="24"/>
      <c r="J6418" s="24"/>
    </row>
    <row r="6419" spans="1:10">
      <c r="A6419" s="24"/>
      <c r="B6419" s="24"/>
      <c r="C6419" s="24"/>
      <c r="I6419" s="24"/>
      <c r="J6419" s="24"/>
    </row>
    <row r="6420" spans="1:10">
      <c r="A6420" s="24"/>
      <c r="B6420" s="24"/>
      <c r="C6420" s="24"/>
      <c r="I6420" s="24"/>
      <c r="J6420" s="24"/>
    </row>
    <row r="6421" spans="1:10">
      <c r="A6421" s="24"/>
      <c r="B6421" s="24"/>
      <c r="C6421" s="24"/>
      <c r="I6421" s="24"/>
      <c r="J6421" s="24"/>
    </row>
    <row r="6422" spans="1:10">
      <c r="A6422" s="24"/>
      <c r="B6422" s="24"/>
      <c r="C6422" s="24"/>
      <c r="I6422" s="24"/>
      <c r="J6422" s="24"/>
    </row>
    <row r="6423" spans="1:10">
      <c r="A6423" s="24"/>
      <c r="B6423" s="24"/>
      <c r="C6423" s="24"/>
      <c r="I6423" s="24"/>
      <c r="J6423" s="24"/>
    </row>
    <row r="6424" spans="1:10">
      <c r="A6424" s="24"/>
      <c r="B6424" s="24"/>
      <c r="C6424" s="24"/>
      <c r="I6424" s="24"/>
      <c r="J6424" s="24"/>
    </row>
    <row r="6425" spans="1:10">
      <c r="A6425" s="24"/>
      <c r="B6425" s="24"/>
      <c r="C6425" s="24"/>
      <c r="I6425" s="24"/>
      <c r="J6425" s="24"/>
    </row>
    <row r="6426" spans="1:10">
      <c r="A6426" s="24"/>
      <c r="B6426" s="24"/>
      <c r="C6426" s="24"/>
      <c r="I6426" s="24"/>
      <c r="J6426" s="24"/>
    </row>
    <row r="6427" spans="1:10">
      <c r="A6427" s="24"/>
      <c r="B6427" s="24"/>
      <c r="C6427" s="24"/>
      <c r="I6427" s="24"/>
      <c r="J6427" s="24"/>
    </row>
    <row r="6428" spans="1:10">
      <c r="A6428" s="24"/>
      <c r="B6428" s="24"/>
      <c r="C6428" s="24"/>
      <c r="I6428" s="24"/>
      <c r="J6428" s="24"/>
    </row>
    <row r="6429" spans="1:10">
      <c r="A6429" s="24"/>
      <c r="B6429" s="24"/>
      <c r="C6429" s="24"/>
      <c r="I6429" s="24"/>
      <c r="J6429" s="24"/>
    </row>
    <row r="6430" spans="1:10">
      <c r="A6430" s="24"/>
      <c r="B6430" s="24"/>
      <c r="C6430" s="24"/>
      <c r="I6430" s="24"/>
      <c r="J6430" s="24"/>
    </row>
    <row r="6431" spans="1:10">
      <c r="A6431" s="24"/>
      <c r="B6431" s="24"/>
      <c r="C6431" s="24"/>
      <c r="I6431" s="24"/>
      <c r="J6431" s="24"/>
    </row>
    <row r="6432" spans="1:10">
      <c r="A6432" s="24"/>
      <c r="B6432" s="24"/>
      <c r="C6432" s="24"/>
      <c r="I6432" s="24"/>
      <c r="J6432" s="24"/>
    </row>
    <row r="6433" spans="1:10">
      <c r="A6433" s="24"/>
      <c r="B6433" s="24"/>
      <c r="C6433" s="24"/>
      <c r="I6433" s="24"/>
      <c r="J6433" s="24"/>
    </row>
    <row r="6434" spans="1:10">
      <c r="A6434" s="24"/>
      <c r="B6434" s="24"/>
      <c r="C6434" s="24"/>
      <c r="I6434" s="24"/>
      <c r="J6434" s="24"/>
    </row>
    <row r="6435" spans="1:10">
      <c r="A6435" s="24"/>
      <c r="B6435" s="24"/>
      <c r="C6435" s="24"/>
      <c r="I6435" s="24"/>
      <c r="J6435" s="24"/>
    </row>
    <row r="6436" spans="1:10">
      <c r="A6436" s="24"/>
      <c r="B6436" s="24"/>
      <c r="C6436" s="24"/>
      <c r="I6436" s="24"/>
      <c r="J6436" s="24"/>
    </row>
    <row r="6437" spans="1:10">
      <c r="A6437" s="24"/>
      <c r="B6437" s="24"/>
      <c r="C6437" s="24"/>
      <c r="I6437" s="24"/>
      <c r="J6437" s="24"/>
    </row>
    <row r="6438" spans="1:10">
      <c r="A6438" s="24"/>
      <c r="B6438" s="24"/>
      <c r="C6438" s="24"/>
      <c r="I6438" s="24"/>
      <c r="J6438" s="24"/>
    </row>
    <row r="6439" spans="1:10">
      <c r="A6439" s="24"/>
      <c r="B6439" s="24"/>
      <c r="C6439" s="24"/>
      <c r="I6439" s="24"/>
      <c r="J6439" s="24"/>
    </row>
    <row r="6440" spans="1:10">
      <c r="A6440" s="24"/>
      <c r="B6440" s="24"/>
      <c r="C6440" s="24"/>
      <c r="I6440" s="24"/>
      <c r="J6440" s="24"/>
    </row>
    <row r="6441" spans="1:10">
      <c r="A6441" s="24"/>
      <c r="B6441" s="24"/>
      <c r="C6441" s="24"/>
      <c r="I6441" s="24"/>
      <c r="J6441" s="24"/>
    </row>
    <row r="6442" spans="1:10">
      <c r="A6442" s="24"/>
      <c r="B6442" s="24"/>
      <c r="C6442" s="24"/>
      <c r="I6442" s="24"/>
      <c r="J6442" s="24"/>
    </row>
    <row r="6443" spans="1:10">
      <c r="A6443" s="24"/>
      <c r="B6443" s="24"/>
      <c r="C6443" s="24"/>
      <c r="I6443" s="24"/>
      <c r="J6443" s="24"/>
    </row>
    <row r="6444" spans="1:10">
      <c r="A6444" s="24"/>
      <c r="B6444" s="24"/>
      <c r="C6444" s="24"/>
      <c r="I6444" s="24"/>
      <c r="J6444" s="24"/>
    </row>
    <row r="6445" spans="1:10">
      <c r="A6445" s="24"/>
      <c r="B6445" s="24"/>
      <c r="C6445" s="24"/>
      <c r="I6445" s="24"/>
      <c r="J6445" s="24"/>
    </row>
    <row r="6446" spans="1:10">
      <c r="A6446" s="24"/>
      <c r="B6446" s="24"/>
      <c r="C6446" s="24"/>
      <c r="I6446" s="24"/>
      <c r="J6446" s="24"/>
    </row>
    <row r="6447" spans="1:10">
      <c r="A6447" s="24"/>
      <c r="B6447" s="24"/>
      <c r="C6447" s="24"/>
      <c r="I6447" s="24"/>
      <c r="J6447" s="24"/>
    </row>
    <row r="6448" spans="1:10">
      <c r="A6448" s="24"/>
      <c r="B6448" s="24"/>
      <c r="C6448" s="24"/>
      <c r="I6448" s="24"/>
      <c r="J6448" s="24"/>
    </row>
    <row r="6449" spans="1:10">
      <c r="A6449" s="24"/>
      <c r="B6449" s="24"/>
      <c r="C6449" s="24"/>
      <c r="I6449" s="24"/>
      <c r="J6449" s="24"/>
    </row>
    <row r="6450" spans="1:10">
      <c r="A6450" s="24"/>
      <c r="B6450" s="24"/>
      <c r="C6450" s="24"/>
      <c r="I6450" s="24"/>
      <c r="J6450" s="24"/>
    </row>
    <row r="6451" spans="1:10">
      <c r="A6451" s="24"/>
      <c r="B6451" s="24"/>
      <c r="C6451" s="24"/>
      <c r="I6451" s="24"/>
      <c r="J6451" s="24"/>
    </row>
    <row r="6452" spans="1:10">
      <c r="A6452" s="24"/>
      <c r="B6452" s="24"/>
      <c r="C6452" s="24"/>
      <c r="I6452" s="24"/>
      <c r="J6452" s="24"/>
    </row>
    <row r="6453" spans="1:10">
      <c r="A6453" s="24"/>
      <c r="B6453" s="24"/>
      <c r="C6453" s="24"/>
      <c r="I6453" s="24"/>
      <c r="J6453" s="24"/>
    </row>
    <row r="6454" spans="1:10">
      <c r="A6454" s="24"/>
      <c r="B6454" s="24"/>
      <c r="C6454" s="24"/>
      <c r="I6454" s="24"/>
      <c r="J6454" s="24"/>
    </row>
    <row r="6455" spans="1:10">
      <c r="A6455" s="24"/>
      <c r="B6455" s="24"/>
      <c r="C6455" s="24"/>
      <c r="I6455" s="24"/>
      <c r="J6455" s="24"/>
    </row>
    <row r="6456" spans="1:10">
      <c r="A6456" s="24"/>
      <c r="B6456" s="24"/>
      <c r="C6456" s="24"/>
      <c r="I6456" s="24"/>
      <c r="J6456" s="24"/>
    </row>
    <row r="6457" spans="1:10">
      <c r="A6457" s="24"/>
      <c r="B6457" s="24"/>
      <c r="C6457" s="24"/>
      <c r="I6457" s="24"/>
      <c r="J6457" s="24"/>
    </row>
    <row r="6458" spans="1:10">
      <c r="A6458" s="24"/>
      <c r="B6458" s="24"/>
      <c r="C6458" s="24"/>
      <c r="I6458" s="24"/>
      <c r="J6458" s="24"/>
    </row>
    <row r="6459" spans="1:10">
      <c r="A6459" s="24"/>
      <c r="B6459" s="24"/>
      <c r="C6459" s="24"/>
      <c r="I6459" s="24"/>
      <c r="J6459" s="24"/>
    </row>
    <row r="6460" spans="1:10">
      <c r="A6460" s="24"/>
      <c r="B6460" s="24"/>
      <c r="C6460" s="24"/>
      <c r="I6460" s="24"/>
      <c r="J6460" s="24"/>
    </row>
    <row r="6461" spans="1:10">
      <c r="A6461" s="24"/>
      <c r="B6461" s="24"/>
      <c r="C6461" s="24"/>
      <c r="I6461" s="24"/>
      <c r="J6461" s="24"/>
    </row>
    <row r="6462" spans="1:10">
      <c r="A6462" s="24"/>
      <c r="B6462" s="24"/>
      <c r="C6462" s="24"/>
      <c r="I6462" s="24"/>
      <c r="J6462" s="24"/>
    </row>
    <row r="6463" spans="1:10">
      <c r="A6463" s="24"/>
      <c r="B6463" s="24"/>
      <c r="C6463" s="24"/>
      <c r="I6463" s="24"/>
      <c r="J6463" s="24"/>
    </row>
    <row r="6464" spans="1:10">
      <c r="A6464" s="24"/>
      <c r="B6464" s="24"/>
      <c r="C6464" s="24"/>
      <c r="I6464" s="24"/>
      <c r="J6464" s="24"/>
    </row>
    <row r="6465" spans="1:10">
      <c r="A6465" s="24"/>
      <c r="B6465" s="24"/>
      <c r="C6465" s="24"/>
      <c r="I6465" s="24"/>
      <c r="J6465" s="24"/>
    </row>
    <row r="6466" spans="1:10">
      <c r="A6466" s="24"/>
      <c r="B6466" s="24"/>
      <c r="C6466" s="24"/>
      <c r="I6466" s="24"/>
      <c r="J6466" s="24"/>
    </row>
    <row r="6467" spans="1:10">
      <c r="A6467" s="24"/>
      <c r="B6467" s="24"/>
      <c r="C6467" s="24"/>
      <c r="I6467" s="24"/>
      <c r="J6467" s="24"/>
    </row>
    <row r="6468" spans="1:10">
      <c r="A6468" s="24"/>
      <c r="B6468" s="24"/>
      <c r="C6468" s="24"/>
      <c r="I6468" s="24"/>
      <c r="J6468" s="24"/>
    </row>
    <row r="6469" spans="1:10">
      <c r="A6469" s="24"/>
      <c r="B6469" s="24"/>
      <c r="C6469" s="24"/>
      <c r="I6469" s="24"/>
      <c r="J6469" s="24"/>
    </row>
    <row r="6470" spans="1:10">
      <c r="A6470" s="24"/>
      <c r="B6470" s="24"/>
      <c r="C6470" s="24"/>
      <c r="I6470" s="24"/>
      <c r="J6470" s="24"/>
    </row>
    <row r="6471" spans="1:10">
      <c r="A6471" s="24"/>
      <c r="B6471" s="24"/>
      <c r="C6471" s="24"/>
      <c r="I6471" s="24"/>
      <c r="J6471" s="24"/>
    </row>
    <row r="6472" spans="1:10">
      <c r="A6472" s="24"/>
      <c r="B6472" s="24"/>
      <c r="C6472" s="24"/>
      <c r="I6472" s="24"/>
      <c r="J6472" s="24"/>
    </row>
    <row r="6473" spans="1:10">
      <c r="A6473" s="24"/>
      <c r="B6473" s="24"/>
      <c r="C6473" s="24"/>
      <c r="I6473" s="24"/>
      <c r="J6473" s="24"/>
    </row>
    <row r="6474" spans="1:10">
      <c r="A6474" s="24"/>
      <c r="B6474" s="24"/>
      <c r="C6474" s="24"/>
      <c r="I6474" s="24"/>
      <c r="J6474" s="24"/>
    </row>
    <row r="6475" spans="1:10">
      <c r="A6475" s="24"/>
      <c r="B6475" s="24"/>
      <c r="C6475" s="24"/>
      <c r="I6475" s="24"/>
      <c r="J6475" s="24"/>
    </row>
    <row r="6476" spans="1:10">
      <c r="A6476" s="24"/>
      <c r="B6476" s="24"/>
      <c r="C6476" s="24"/>
      <c r="I6476" s="24"/>
      <c r="J6476" s="24"/>
    </row>
    <row r="6477" spans="1:10">
      <c r="A6477" s="24"/>
      <c r="B6477" s="24"/>
      <c r="C6477" s="24"/>
      <c r="I6477" s="24"/>
      <c r="J6477" s="24"/>
    </row>
    <row r="6478" spans="1:10">
      <c r="A6478" s="24"/>
      <c r="B6478" s="24"/>
      <c r="C6478" s="24"/>
      <c r="I6478" s="24"/>
      <c r="J6478" s="24"/>
    </row>
    <row r="6479" spans="1:10">
      <c r="A6479" s="24"/>
      <c r="B6479" s="24"/>
      <c r="C6479" s="24"/>
      <c r="I6479" s="24"/>
      <c r="J6479" s="24"/>
    </row>
    <row r="6480" spans="1:10">
      <c r="A6480" s="24"/>
      <c r="B6480" s="24"/>
      <c r="C6480" s="24"/>
      <c r="I6480" s="24"/>
      <c r="J6480" s="24"/>
    </row>
    <row r="6481" spans="1:10">
      <c r="A6481" s="24"/>
      <c r="B6481" s="24"/>
      <c r="C6481" s="24"/>
      <c r="I6481" s="24"/>
      <c r="J6481" s="24"/>
    </row>
    <row r="6482" spans="1:10">
      <c r="A6482" s="24"/>
      <c r="B6482" s="24"/>
      <c r="C6482" s="24"/>
      <c r="I6482" s="24"/>
      <c r="J6482" s="24"/>
    </row>
    <row r="6483" spans="1:10">
      <c r="A6483" s="24"/>
      <c r="B6483" s="24"/>
      <c r="C6483" s="24"/>
      <c r="I6483" s="24"/>
      <c r="J6483" s="24"/>
    </row>
    <row r="6484" spans="1:10">
      <c r="A6484" s="24"/>
      <c r="B6484" s="24"/>
      <c r="C6484" s="24"/>
      <c r="I6484" s="24"/>
      <c r="J6484" s="24"/>
    </row>
    <row r="6485" spans="1:10">
      <c r="A6485" s="24"/>
      <c r="B6485" s="24"/>
      <c r="C6485" s="24"/>
      <c r="I6485" s="24"/>
      <c r="J6485" s="24"/>
    </row>
    <row r="6486" spans="1:10">
      <c r="A6486" s="24"/>
      <c r="B6486" s="24"/>
      <c r="C6486" s="24"/>
      <c r="I6486" s="24"/>
      <c r="J6486" s="24"/>
    </row>
    <row r="6487" spans="1:10">
      <c r="A6487" s="24"/>
      <c r="B6487" s="24"/>
      <c r="C6487" s="24"/>
      <c r="I6487" s="24"/>
      <c r="J6487" s="24"/>
    </row>
    <row r="6488" spans="1:10">
      <c r="A6488" s="24"/>
      <c r="B6488" s="24"/>
      <c r="C6488" s="24"/>
      <c r="I6488" s="24"/>
      <c r="J6488" s="24"/>
    </row>
    <row r="6489" spans="1:10">
      <c r="A6489" s="24"/>
      <c r="B6489" s="24"/>
      <c r="C6489" s="24"/>
      <c r="I6489" s="24"/>
      <c r="J6489" s="24"/>
    </row>
    <row r="6490" spans="1:10">
      <c r="A6490" s="24"/>
      <c r="B6490" s="24"/>
      <c r="C6490" s="24"/>
      <c r="I6490" s="24"/>
      <c r="J6490" s="24"/>
    </row>
    <row r="6491" spans="1:10">
      <c r="A6491" s="24"/>
      <c r="B6491" s="24"/>
      <c r="C6491" s="24"/>
      <c r="I6491" s="24"/>
      <c r="J6491" s="24"/>
    </row>
    <row r="6492" spans="1:10">
      <c r="A6492" s="24"/>
      <c r="B6492" s="24"/>
      <c r="C6492" s="24"/>
      <c r="I6492" s="24"/>
      <c r="J6492" s="24"/>
    </row>
    <row r="6493" spans="1:10">
      <c r="A6493" s="24"/>
      <c r="B6493" s="24"/>
      <c r="C6493" s="24"/>
      <c r="I6493" s="24"/>
      <c r="J6493" s="24"/>
    </row>
    <row r="6494" spans="1:10">
      <c r="A6494" s="24"/>
      <c r="B6494" s="24"/>
      <c r="C6494" s="24"/>
      <c r="I6494" s="24"/>
      <c r="J6494" s="24"/>
    </row>
    <row r="6495" spans="1:10">
      <c r="A6495" s="24"/>
      <c r="B6495" s="24"/>
      <c r="C6495" s="24"/>
      <c r="I6495" s="24"/>
      <c r="J6495" s="24"/>
    </row>
    <row r="6496" spans="1:10">
      <c r="A6496" s="24"/>
      <c r="B6496" s="24"/>
      <c r="C6496" s="24"/>
      <c r="I6496" s="24"/>
      <c r="J6496" s="24"/>
    </row>
    <row r="6497" spans="1:10">
      <c r="A6497" s="24"/>
      <c r="B6497" s="24"/>
      <c r="C6497" s="24"/>
      <c r="I6497" s="24"/>
      <c r="J6497" s="24"/>
    </row>
    <row r="6498" spans="1:10">
      <c r="A6498" s="24"/>
      <c r="B6498" s="24"/>
      <c r="C6498" s="24"/>
      <c r="I6498" s="24"/>
      <c r="J6498" s="24"/>
    </row>
    <row r="6499" spans="1:10">
      <c r="A6499" s="24"/>
      <c r="B6499" s="24"/>
      <c r="C6499" s="24"/>
      <c r="I6499" s="24"/>
      <c r="J6499" s="24"/>
    </row>
    <row r="6500" spans="1:10">
      <c r="A6500" s="24"/>
      <c r="B6500" s="24"/>
      <c r="C6500" s="24"/>
      <c r="I6500" s="24"/>
      <c r="J6500" s="24"/>
    </row>
    <row r="6501" spans="1:10">
      <c r="A6501" s="24"/>
      <c r="B6501" s="24"/>
      <c r="C6501" s="24"/>
      <c r="I6501" s="24"/>
      <c r="J6501" s="24"/>
    </row>
    <row r="6502" spans="1:10">
      <c r="A6502" s="24"/>
      <c r="B6502" s="24"/>
      <c r="C6502" s="24"/>
      <c r="I6502" s="24"/>
      <c r="J6502" s="24"/>
    </row>
    <row r="6503" spans="1:10">
      <c r="A6503" s="24"/>
      <c r="B6503" s="24"/>
      <c r="C6503" s="24"/>
      <c r="I6503" s="24"/>
      <c r="J6503" s="24"/>
    </row>
    <row r="6504" spans="1:10">
      <c r="A6504" s="24"/>
      <c r="B6504" s="24"/>
      <c r="C6504" s="24"/>
      <c r="I6504" s="24"/>
      <c r="J6504" s="24"/>
    </row>
    <row r="6505" spans="1:10">
      <c r="A6505" s="24"/>
      <c r="B6505" s="24"/>
      <c r="C6505" s="24"/>
      <c r="I6505" s="24"/>
      <c r="J6505" s="24"/>
    </row>
    <row r="6506" spans="1:10">
      <c r="A6506" s="24"/>
      <c r="B6506" s="24"/>
      <c r="C6506" s="24"/>
      <c r="I6506" s="24"/>
      <c r="J6506" s="24"/>
    </row>
    <row r="6507" spans="1:10">
      <c r="A6507" s="24"/>
      <c r="B6507" s="24"/>
      <c r="C6507" s="24"/>
      <c r="I6507" s="24"/>
      <c r="J6507" s="24"/>
    </row>
    <row r="6508" spans="1:10">
      <c r="A6508" s="24"/>
      <c r="B6508" s="24"/>
      <c r="C6508" s="24"/>
      <c r="I6508" s="24"/>
      <c r="J6508" s="24"/>
    </row>
    <row r="6509" spans="1:10">
      <c r="A6509" s="24"/>
      <c r="B6509" s="24"/>
      <c r="C6509" s="24"/>
      <c r="I6509" s="24"/>
      <c r="J6509" s="24"/>
    </row>
    <row r="6510" spans="1:10">
      <c r="A6510" s="24"/>
      <c r="B6510" s="24"/>
      <c r="C6510" s="24"/>
      <c r="I6510" s="24"/>
      <c r="J6510" s="24"/>
    </row>
    <row r="6511" spans="1:10">
      <c r="A6511" s="24"/>
      <c r="B6511" s="24"/>
      <c r="C6511" s="24"/>
      <c r="I6511" s="24"/>
      <c r="J6511" s="24"/>
    </row>
    <row r="6512" spans="1:10">
      <c r="A6512" s="24"/>
      <c r="B6512" s="24"/>
      <c r="C6512" s="24"/>
      <c r="I6512" s="24"/>
      <c r="J6512" s="24"/>
    </row>
    <row r="6513" spans="1:10">
      <c r="A6513" s="24"/>
      <c r="B6513" s="24"/>
      <c r="C6513" s="24"/>
      <c r="I6513" s="24"/>
      <c r="J6513" s="24"/>
    </row>
    <row r="6514" spans="1:10">
      <c r="A6514" s="24"/>
      <c r="B6514" s="24"/>
      <c r="C6514" s="24"/>
      <c r="I6514" s="24"/>
      <c r="J6514" s="24"/>
    </row>
    <row r="6515" spans="1:10">
      <c r="A6515" s="24"/>
      <c r="B6515" s="24"/>
      <c r="C6515" s="24"/>
      <c r="I6515" s="24"/>
      <c r="J6515" s="24"/>
    </row>
    <row r="6516" spans="1:10">
      <c r="A6516" s="24"/>
      <c r="B6516" s="24"/>
      <c r="C6516" s="24"/>
      <c r="I6516" s="24"/>
      <c r="J6516" s="24"/>
    </row>
    <row r="6517" spans="1:10">
      <c r="A6517" s="24"/>
      <c r="B6517" s="24"/>
      <c r="C6517" s="24"/>
      <c r="I6517" s="24"/>
      <c r="J6517" s="24"/>
    </row>
    <row r="6518" spans="1:10">
      <c r="A6518" s="24"/>
      <c r="B6518" s="24"/>
      <c r="C6518" s="24"/>
      <c r="I6518" s="24"/>
      <c r="J6518" s="24"/>
    </row>
    <row r="6519" spans="1:10">
      <c r="A6519" s="24"/>
      <c r="B6519" s="24"/>
      <c r="C6519" s="24"/>
      <c r="I6519" s="24"/>
      <c r="J6519" s="24"/>
    </row>
    <row r="6520" spans="1:10">
      <c r="A6520" s="24"/>
      <c r="B6520" s="24"/>
      <c r="C6520" s="24"/>
      <c r="I6520" s="24"/>
      <c r="J6520" s="24"/>
    </row>
    <row r="6521" spans="1:10">
      <c r="A6521" s="24"/>
      <c r="B6521" s="24"/>
      <c r="C6521" s="24"/>
      <c r="I6521" s="24"/>
      <c r="J6521" s="24"/>
    </row>
    <row r="6522" spans="1:10">
      <c r="A6522" s="24"/>
      <c r="B6522" s="24"/>
      <c r="C6522" s="24"/>
      <c r="I6522" s="24"/>
      <c r="J6522" s="24"/>
    </row>
    <row r="6523" spans="1:10">
      <c r="A6523" s="24"/>
      <c r="B6523" s="24"/>
      <c r="C6523" s="24"/>
      <c r="I6523" s="24"/>
      <c r="J6523" s="24"/>
    </row>
    <row r="6524" spans="1:10">
      <c r="A6524" s="24"/>
      <c r="B6524" s="24"/>
      <c r="C6524" s="24"/>
      <c r="I6524" s="24"/>
      <c r="J6524" s="24"/>
    </row>
    <row r="6525" spans="1:10">
      <c r="A6525" s="24"/>
      <c r="B6525" s="24"/>
      <c r="C6525" s="24"/>
      <c r="I6525" s="24"/>
      <c r="J6525" s="24"/>
    </row>
    <row r="6526" spans="1:10">
      <c r="A6526" s="24"/>
      <c r="B6526" s="24"/>
      <c r="C6526" s="24"/>
      <c r="I6526" s="24"/>
      <c r="J6526" s="24"/>
    </row>
    <row r="6527" spans="1:10">
      <c r="A6527" s="24"/>
      <c r="B6527" s="24"/>
      <c r="C6527" s="24"/>
      <c r="I6527" s="24"/>
      <c r="J6527" s="24"/>
    </row>
    <row r="6528" spans="1:10">
      <c r="A6528" s="24"/>
      <c r="B6528" s="24"/>
      <c r="C6528" s="24"/>
      <c r="I6528" s="24"/>
      <c r="J6528" s="24"/>
    </row>
    <row r="6529" spans="1:10">
      <c r="A6529" s="24"/>
      <c r="B6529" s="24"/>
      <c r="C6529" s="24"/>
      <c r="I6529" s="24"/>
      <c r="J6529" s="24"/>
    </row>
    <row r="6530" spans="1:10">
      <c r="A6530" s="24"/>
      <c r="B6530" s="24"/>
      <c r="C6530" s="24"/>
      <c r="I6530" s="24"/>
      <c r="J6530" s="24"/>
    </row>
    <row r="6531" spans="1:10">
      <c r="A6531" s="24"/>
      <c r="B6531" s="24"/>
      <c r="C6531" s="24"/>
      <c r="I6531" s="24"/>
      <c r="J6531" s="24"/>
    </row>
    <row r="6532" spans="1:10">
      <c r="A6532" s="24"/>
      <c r="B6532" s="24"/>
      <c r="C6532" s="24"/>
      <c r="I6532" s="24"/>
      <c r="J6532" s="24"/>
    </row>
    <row r="6533" spans="1:10">
      <c r="A6533" s="24"/>
      <c r="B6533" s="24"/>
      <c r="C6533" s="24"/>
      <c r="I6533" s="24"/>
      <c r="J6533" s="24"/>
    </row>
    <row r="6534" spans="1:10">
      <c r="A6534" s="24"/>
      <c r="B6534" s="24"/>
      <c r="C6534" s="24"/>
      <c r="I6534" s="24"/>
      <c r="J6534" s="24"/>
    </row>
    <row r="6535" spans="1:10">
      <c r="A6535" s="24"/>
      <c r="B6535" s="24"/>
      <c r="C6535" s="24"/>
      <c r="I6535" s="24"/>
      <c r="J6535" s="24"/>
    </row>
    <row r="6536" spans="1:10">
      <c r="A6536" s="24"/>
      <c r="B6536" s="24"/>
      <c r="C6536" s="24"/>
      <c r="I6536" s="24"/>
      <c r="J6536" s="24"/>
    </row>
    <row r="6537" spans="1:10">
      <c r="A6537" s="24"/>
      <c r="B6537" s="24"/>
      <c r="C6537" s="24"/>
      <c r="I6537" s="24"/>
      <c r="J6537" s="24"/>
    </row>
    <row r="6538" spans="1:10">
      <c r="A6538" s="24"/>
      <c r="B6538" s="24"/>
      <c r="C6538" s="24"/>
      <c r="I6538" s="24"/>
      <c r="J6538" s="24"/>
    </row>
    <row r="6539" spans="1:10">
      <c r="A6539" s="24"/>
      <c r="B6539" s="24"/>
      <c r="C6539" s="24"/>
      <c r="I6539" s="24"/>
      <c r="J6539" s="24"/>
    </row>
    <row r="6540" spans="1:10">
      <c r="A6540" s="24"/>
      <c r="B6540" s="24"/>
      <c r="C6540" s="24"/>
      <c r="I6540" s="24"/>
      <c r="J6540" s="24"/>
    </row>
    <row r="6541" spans="1:10">
      <c r="A6541" s="24"/>
      <c r="B6541" s="24"/>
      <c r="C6541" s="24"/>
      <c r="I6541" s="24"/>
      <c r="J6541" s="24"/>
    </row>
    <row r="6542" spans="1:10">
      <c r="A6542" s="24"/>
      <c r="B6542" s="24"/>
      <c r="C6542" s="24"/>
      <c r="I6542" s="24"/>
      <c r="J6542" s="24"/>
    </row>
    <row r="6543" spans="1:10">
      <c r="A6543" s="24"/>
      <c r="B6543" s="24"/>
      <c r="C6543" s="24"/>
      <c r="I6543" s="24"/>
      <c r="J6543" s="24"/>
    </row>
    <row r="6544" spans="1:10">
      <c r="A6544" s="24"/>
      <c r="B6544" s="24"/>
      <c r="C6544" s="24"/>
      <c r="I6544" s="24"/>
      <c r="J6544" s="24"/>
    </row>
    <row r="6545" spans="1:10">
      <c r="A6545" s="24"/>
      <c r="B6545" s="24"/>
      <c r="C6545" s="24"/>
      <c r="I6545" s="24"/>
      <c r="J6545" s="24"/>
    </row>
    <row r="6546" spans="1:10">
      <c r="A6546" s="24"/>
      <c r="B6546" s="24"/>
      <c r="C6546" s="24"/>
      <c r="I6546" s="24"/>
      <c r="J6546" s="24"/>
    </row>
    <row r="6547" spans="1:10">
      <c r="A6547" s="24"/>
      <c r="B6547" s="24"/>
      <c r="C6547" s="24"/>
      <c r="I6547" s="24"/>
      <c r="J6547" s="24"/>
    </row>
    <row r="6548" spans="1:10">
      <c r="A6548" s="24"/>
      <c r="B6548" s="24"/>
      <c r="C6548" s="24"/>
      <c r="I6548" s="24"/>
      <c r="J6548" s="24"/>
    </row>
    <row r="6549" spans="1:10">
      <c r="A6549" s="24"/>
      <c r="B6549" s="24"/>
      <c r="C6549" s="24"/>
      <c r="I6549" s="24"/>
      <c r="J6549" s="24"/>
    </row>
    <row r="6550" spans="1:10">
      <c r="A6550" s="24"/>
      <c r="B6550" s="24"/>
      <c r="C6550" s="24"/>
      <c r="I6550" s="24"/>
      <c r="J6550" s="24"/>
    </row>
    <row r="6551" spans="1:10">
      <c r="A6551" s="24"/>
      <c r="B6551" s="24"/>
      <c r="C6551" s="24"/>
      <c r="I6551" s="24"/>
      <c r="J6551" s="24"/>
    </row>
    <row r="6552" spans="1:10">
      <c r="A6552" s="24"/>
      <c r="B6552" s="24"/>
      <c r="C6552" s="24"/>
      <c r="I6552" s="24"/>
      <c r="J6552" s="24"/>
    </row>
    <row r="6553" spans="1:10">
      <c r="A6553" s="24"/>
      <c r="B6553" s="24"/>
      <c r="C6553" s="24"/>
      <c r="I6553" s="24"/>
      <c r="J6553" s="24"/>
    </row>
    <row r="6554" spans="1:10">
      <c r="A6554" s="24"/>
      <c r="B6554" s="24"/>
      <c r="C6554" s="24"/>
      <c r="I6554" s="24"/>
      <c r="J6554" s="24"/>
    </row>
    <row r="6555" spans="1:10">
      <c r="A6555" s="24"/>
      <c r="B6555" s="24"/>
      <c r="C6555" s="24"/>
      <c r="I6555" s="24"/>
      <c r="J6555" s="24"/>
    </row>
    <row r="6556" spans="1:10">
      <c r="A6556" s="24"/>
      <c r="B6556" s="24"/>
      <c r="C6556" s="24"/>
      <c r="I6556" s="24"/>
      <c r="J6556" s="24"/>
    </row>
    <row r="6557" spans="1:10">
      <c r="A6557" s="24"/>
      <c r="B6557" s="24"/>
      <c r="C6557" s="24"/>
      <c r="I6557" s="24"/>
      <c r="J6557" s="24"/>
    </row>
    <row r="6558" spans="1:10">
      <c r="A6558" s="24"/>
      <c r="B6558" s="24"/>
      <c r="C6558" s="24"/>
      <c r="I6558" s="24"/>
      <c r="J6558" s="24"/>
    </row>
    <row r="6559" spans="1:10">
      <c r="A6559" s="24"/>
      <c r="B6559" s="24"/>
      <c r="C6559" s="24"/>
      <c r="I6559" s="24"/>
      <c r="J6559" s="24"/>
    </row>
    <row r="6560" spans="1:10">
      <c r="A6560" s="24"/>
      <c r="B6560" s="24"/>
      <c r="C6560" s="24"/>
      <c r="I6560" s="24"/>
      <c r="J6560" s="24"/>
    </row>
    <row r="6561" spans="1:10">
      <c r="A6561" s="24"/>
      <c r="B6561" s="24"/>
      <c r="C6561" s="24"/>
      <c r="I6561" s="24"/>
      <c r="J6561" s="24"/>
    </row>
    <row r="6562" spans="1:10">
      <c r="A6562" s="24"/>
      <c r="B6562" s="24"/>
      <c r="C6562" s="24"/>
      <c r="I6562" s="24"/>
      <c r="J6562" s="24"/>
    </row>
    <row r="6563" spans="1:10">
      <c r="A6563" s="24"/>
      <c r="B6563" s="24"/>
      <c r="C6563" s="24"/>
      <c r="I6563" s="24"/>
      <c r="J6563" s="24"/>
    </row>
    <row r="6564" spans="1:10">
      <c r="A6564" s="24"/>
      <c r="B6564" s="24"/>
      <c r="C6564" s="24"/>
      <c r="I6564" s="24"/>
      <c r="J6564" s="24"/>
    </row>
    <row r="6565" spans="1:10">
      <c r="A6565" s="24"/>
      <c r="B6565" s="24"/>
      <c r="C6565" s="24"/>
      <c r="I6565" s="24"/>
      <c r="J6565" s="24"/>
    </row>
    <row r="6566" spans="1:10">
      <c r="A6566" s="24"/>
      <c r="B6566" s="24"/>
      <c r="C6566" s="24"/>
      <c r="I6566" s="24"/>
      <c r="J6566" s="24"/>
    </row>
    <row r="6567" spans="1:10">
      <c r="A6567" s="24"/>
      <c r="B6567" s="24"/>
      <c r="C6567" s="24"/>
      <c r="I6567" s="24"/>
      <c r="J6567" s="24"/>
    </row>
    <row r="6568" spans="1:10">
      <c r="A6568" s="24"/>
      <c r="B6568" s="24"/>
      <c r="C6568" s="24"/>
      <c r="I6568" s="24"/>
      <c r="J6568" s="24"/>
    </row>
    <row r="6569" spans="1:10">
      <c r="A6569" s="24"/>
      <c r="B6569" s="24"/>
      <c r="C6569" s="24"/>
      <c r="I6569" s="24"/>
      <c r="J6569" s="24"/>
    </row>
    <row r="6570" spans="1:10">
      <c r="A6570" s="24"/>
      <c r="B6570" s="24"/>
      <c r="C6570" s="24"/>
      <c r="I6570" s="24"/>
      <c r="J6570" s="24"/>
    </row>
    <row r="6571" spans="1:10">
      <c r="A6571" s="24"/>
      <c r="B6571" s="24"/>
      <c r="C6571" s="24"/>
      <c r="I6571" s="24"/>
      <c r="J6571" s="24"/>
    </row>
    <row r="6572" spans="1:10">
      <c r="A6572" s="24"/>
      <c r="B6572" s="24"/>
      <c r="C6572" s="24"/>
      <c r="I6572" s="24"/>
      <c r="J6572" s="24"/>
    </row>
    <row r="6573" spans="1:10">
      <c r="A6573" s="24"/>
      <c r="B6573" s="24"/>
      <c r="C6573" s="24"/>
      <c r="I6573" s="24"/>
      <c r="J6573" s="24"/>
    </row>
    <row r="6574" spans="1:10">
      <c r="A6574" s="24"/>
      <c r="B6574" s="24"/>
      <c r="C6574" s="24"/>
      <c r="I6574" s="24"/>
      <c r="J6574" s="24"/>
    </row>
    <row r="6575" spans="1:10">
      <c r="A6575" s="24"/>
      <c r="B6575" s="24"/>
      <c r="C6575" s="24"/>
      <c r="I6575" s="24"/>
      <c r="J6575" s="24"/>
    </row>
    <row r="6576" spans="1:10">
      <c r="A6576" s="24"/>
      <c r="B6576" s="24"/>
      <c r="C6576" s="24"/>
      <c r="I6576" s="24"/>
      <c r="J6576" s="24"/>
    </row>
    <row r="6577" spans="1:10">
      <c r="A6577" s="24"/>
      <c r="B6577" s="24"/>
      <c r="C6577" s="24"/>
      <c r="I6577" s="24"/>
      <c r="J6577" s="24"/>
    </row>
    <row r="6578" spans="1:10">
      <c r="A6578" s="24"/>
      <c r="B6578" s="24"/>
      <c r="C6578" s="24"/>
      <c r="I6578" s="24"/>
      <c r="J6578" s="24"/>
    </row>
    <row r="6579" spans="1:10">
      <c r="A6579" s="24"/>
      <c r="B6579" s="24"/>
      <c r="C6579" s="24"/>
      <c r="I6579" s="24"/>
      <c r="J6579" s="24"/>
    </row>
    <row r="6580" spans="1:10">
      <c r="A6580" s="24"/>
      <c r="B6580" s="24"/>
      <c r="C6580" s="24"/>
      <c r="I6580" s="24"/>
      <c r="J6580" s="24"/>
    </row>
    <row r="6581" spans="1:10">
      <c r="A6581" s="24"/>
      <c r="B6581" s="24"/>
      <c r="C6581" s="24"/>
      <c r="I6581" s="24"/>
      <c r="J6581" s="24"/>
    </row>
    <row r="6582" spans="1:10">
      <c r="A6582" s="24"/>
      <c r="B6582" s="24"/>
      <c r="C6582" s="24"/>
      <c r="I6582" s="24"/>
      <c r="J6582" s="24"/>
    </row>
    <row r="6583" spans="1:10">
      <c r="A6583" s="24"/>
      <c r="B6583" s="24"/>
      <c r="C6583" s="24"/>
      <c r="I6583" s="24"/>
      <c r="J6583" s="24"/>
    </row>
    <row r="6584" spans="1:10">
      <c r="A6584" s="24"/>
      <c r="B6584" s="24"/>
      <c r="C6584" s="24"/>
      <c r="I6584" s="24"/>
      <c r="J6584" s="24"/>
    </row>
    <row r="6585" spans="1:10">
      <c r="A6585" s="24"/>
      <c r="B6585" s="24"/>
      <c r="C6585" s="24"/>
      <c r="I6585" s="24"/>
      <c r="J6585" s="24"/>
    </row>
    <row r="6586" spans="1:10">
      <c r="A6586" s="24"/>
      <c r="B6586" s="24"/>
      <c r="C6586" s="24"/>
      <c r="I6586" s="24"/>
      <c r="J6586" s="24"/>
    </row>
    <row r="6587" spans="1:10">
      <c r="A6587" s="24"/>
      <c r="B6587" s="24"/>
      <c r="C6587" s="24"/>
      <c r="I6587" s="24"/>
      <c r="J6587" s="24"/>
    </row>
    <row r="6588" spans="1:10">
      <c r="A6588" s="24"/>
      <c r="B6588" s="24"/>
      <c r="C6588" s="24"/>
      <c r="I6588" s="24"/>
      <c r="J6588" s="24"/>
    </row>
    <row r="6589" spans="1:10">
      <c r="A6589" s="24"/>
      <c r="B6589" s="24"/>
      <c r="C6589" s="24"/>
      <c r="I6589" s="24"/>
      <c r="J6589" s="24"/>
    </row>
    <row r="6590" spans="1:10">
      <c r="A6590" s="24"/>
      <c r="B6590" s="24"/>
      <c r="C6590" s="24"/>
      <c r="I6590" s="24"/>
      <c r="J6590" s="24"/>
    </row>
    <row r="6591" spans="1:10">
      <c r="A6591" s="24"/>
      <c r="B6591" s="24"/>
      <c r="C6591" s="24"/>
      <c r="I6591" s="24"/>
      <c r="J6591" s="24"/>
    </row>
    <row r="6592" spans="1:10">
      <c r="A6592" s="24"/>
      <c r="B6592" s="24"/>
      <c r="C6592" s="24"/>
      <c r="I6592" s="24"/>
      <c r="J6592" s="24"/>
    </row>
    <row r="6593" spans="1:10">
      <c r="A6593" s="24"/>
      <c r="B6593" s="24"/>
      <c r="C6593" s="24"/>
      <c r="I6593" s="24"/>
      <c r="J6593" s="24"/>
    </row>
    <row r="6594" spans="1:10">
      <c r="A6594" s="24"/>
      <c r="B6594" s="24"/>
      <c r="C6594" s="24"/>
      <c r="I6594" s="24"/>
      <c r="J6594" s="24"/>
    </row>
    <row r="6595" spans="1:10">
      <c r="A6595" s="24"/>
      <c r="B6595" s="24"/>
      <c r="C6595" s="24"/>
      <c r="I6595" s="24"/>
      <c r="J6595" s="24"/>
    </row>
    <row r="6596" spans="1:10">
      <c r="A6596" s="24"/>
      <c r="B6596" s="24"/>
      <c r="C6596" s="24"/>
      <c r="I6596" s="24"/>
      <c r="J6596" s="24"/>
    </row>
    <row r="6597" spans="1:10">
      <c r="A6597" s="24"/>
      <c r="B6597" s="24"/>
      <c r="C6597" s="24"/>
      <c r="I6597" s="24"/>
      <c r="J6597" s="24"/>
    </row>
    <row r="6598" spans="1:10">
      <c r="A6598" s="24"/>
      <c r="B6598" s="24"/>
      <c r="C6598" s="24"/>
      <c r="I6598" s="24"/>
      <c r="J6598" s="24"/>
    </row>
    <row r="6599" spans="1:10">
      <c r="A6599" s="24"/>
      <c r="B6599" s="24"/>
      <c r="C6599" s="24"/>
      <c r="I6599" s="24"/>
      <c r="J6599" s="24"/>
    </row>
    <row r="6600" spans="1:10">
      <c r="A6600" s="24"/>
      <c r="B6600" s="24"/>
      <c r="C6600" s="24"/>
      <c r="I6600" s="24"/>
      <c r="J6600" s="24"/>
    </row>
    <row r="6601" spans="1:10">
      <c r="A6601" s="24"/>
      <c r="B6601" s="24"/>
      <c r="C6601" s="24"/>
      <c r="I6601" s="24"/>
      <c r="J6601" s="24"/>
    </row>
    <row r="6602" spans="1:10">
      <c r="A6602" s="24"/>
      <c r="B6602" s="24"/>
      <c r="C6602" s="24"/>
      <c r="I6602" s="24"/>
      <c r="J6602" s="24"/>
    </row>
    <row r="6603" spans="1:10">
      <c r="A6603" s="24"/>
      <c r="B6603" s="24"/>
      <c r="C6603" s="24"/>
      <c r="I6603" s="24"/>
      <c r="J6603" s="24"/>
    </row>
    <row r="6604" spans="1:10">
      <c r="A6604" s="24"/>
      <c r="B6604" s="24"/>
      <c r="C6604" s="24"/>
      <c r="I6604" s="24"/>
      <c r="J6604" s="24"/>
    </row>
    <row r="6605" spans="1:10">
      <c r="A6605" s="24"/>
      <c r="B6605" s="24"/>
      <c r="C6605" s="24"/>
      <c r="I6605" s="24"/>
      <c r="J6605" s="24"/>
    </row>
    <row r="6606" spans="1:10">
      <c r="A6606" s="24"/>
      <c r="B6606" s="24"/>
      <c r="C6606" s="24"/>
      <c r="I6606" s="24"/>
      <c r="J6606" s="24"/>
    </row>
    <row r="6607" spans="1:10">
      <c r="A6607" s="24"/>
      <c r="B6607" s="24"/>
      <c r="C6607" s="24"/>
      <c r="I6607" s="24"/>
      <c r="J6607" s="24"/>
    </row>
    <row r="6608" spans="1:10">
      <c r="A6608" s="24"/>
      <c r="B6608" s="24"/>
      <c r="C6608" s="24"/>
      <c r="I6608" s="24"/>
      <c r="J6608" s="24"/>
    </row>
    <row r="6609" spans="1:10">
      <c r="A6609" s="24"/>
      <c r="B6609" s="24"/>
      <c r="C6609" s="24"/>
      <c r="I6609" s="24"/>
      <c r="J6609" s="24"/>
    </row>
    <row r="6610" spans="1:10">
      <c r="A6610" s="24"/>
      <c r="B6610" s="24"/>
      <c r="C6610" s="24"/>
      <c r="I6610" s="24"/>
      <c r="J6610" s="24"/>
    </row>
    <row r="6611" spans="1:10">
      <c r="A6611" s="24"/>
      <c r="B6611" s="24"/>
      <c r="C6611" s="24"/>
      <c r="I6611" s="24"/>
      <c r="J6611" s="24"/>
    </row>
    <row r="6612" spans="1:10">
      <c r="A6612" s="24"/>
      <c r="B6612" s="24"/>
      <c r="C6612" s="24"/>
      <c r="I6612" s="24"/>
      <c r="J6612" s="24"/>
    </row>
    <row r="6613" spans="1:10">
      <c r="A6613" s="24"/>
      <c r="B6613" s="24"/>
      <c r="C6613" s="24"/>
      <c r="I6613" s="24"/>
      <c r="J6613" s="24"/>
    </row>
    <row r="6614" spans="1:10">
      <c r="A6614" s="24"/>
      <c r="B6614" s="24"/>
      <c r="C6614" s="24"/>
      <c r="I6614" s="24"/>
      <c r="J6614" s="24"/>
    </row>
    <row r="6615" spans="1:10">
      <c r="A6615" s="24"/>
      <c r="B6615" s="24"/>
      <c r="C6615" s="24"/>
      <c r="I6615" s="24"/>
      <c r="J6615" s="24"/>
    </row>
    <row r="6616" spans="1:10">
      <c r="A6616" s="24"/>
      <c r="B6616" s="24"/>
      <c r="C6616" s="24"/>
      <c r="I6616" s="24"/>
      <c r="J6616" s="24"/>
    </row>
    <row r="6617" spans="1:10">
      <c r="A6617" s="24"/>
      <c r="B6617" s="24"/>
      <c r="C6617" s="24"/>
      <c r="I6617" s="24"/>
      <c r="J6617" s="24"/>
    </row>
    <row r="6618" spans="1:10">
      <c r="A6618" s="24"/>
      <c r="B6618" s="24"/>
      <c r="C6618" s="24"/>
      <c r="I6618" s="24"/>
      <c r="J6618" s="24"/>
    </row>
    <row r="6619" spans="1:10">
      <c r="A6619" s="24"/>
      <c r="B6619" s="24"/>
      <c r="C6619" s="24"/>
      <c r="I6619" s="24"/>
      <c r="J6619" s="24"/>
    </row>
    <row r="6620" spans="1:10">
      <c r="A6620" s="24"/>
      <c r="B6620" s="24"/>
      <c r="C6620" s="24"/>
      <c r="I6620" s="24"/>
      <c r="J6620" s="24"/>
    </row>
    <row r="6621" spans="1:10">
      <c r="A6621" s="24"/>
      <c r="B6621" s="24"/>
      <c r="C6621" s="24"/>
      <c r="I6621" s="24"/>
      <c r="J6621" s="24"/>
    </row>
    <row r="6622" spans="1:10">
      <c r="A6622" s="24"/>
      <c r="B6622" s="24"/>
      <c r="C6622" s="24"/>
      <c r="I6622" s="24"/>
      <c r="J6622" s="24"/>
    </row>
    <row r="6623" spans="1:10">
      <c r="A6623" s="24"/>
      <c r="B6623" s="24"/>
      <c r="C6623" s="24"/>
      <c r="I6623" s="24"/>
      <c r="J6623" s="24"/>
    </row>
    <row r="6624" spans="1:10">
      <c r="A6624" s="24"/>
      <c r="B6624" s="24"/>
      <c r="C6624" s="24"/>
      <c r="I6624" s="24"/>
      <c r="J6624" s="24"/>
    </row>
    <row r="6625" spans="1:10">
      <c r="A6625" s="24"/>
      <c r="B6625" s="24"/>
      <c r="C6625" s="24"/>
      <c r="I6625" s="24"/>
      <c r="J6625" s="24"/>
    </row>
    <row r="6626" spans="1:10">
      <c r="A6626" s="24"/>
      <c r="B6626" s="24"/>
      <c r="C6626" s="24"/>
      <c r="I6626" s="24"/>
      <c r="J6626" s="24"/>
    </row>
    <row r="6627" spans="1:10">
      <c r="A6627" s="24"/>
      <c r="B6627" s="24"/>
      <c r="C6627" s="24"/>
      <c r="I6627" s="24"/>
      <c r="J6627" s="24"/>
    </row>
    <row r="6628" spans="1:10">
      <c r="A6628" s="24"/>
      <c r="B6628" s="24"/>
      <c r="C6628" s="24"/>
      <c r="I6628" s="24"/>
      <c r="J6628" s="24"/>
    </row>
    <row r="6629" spans="1:10">
      <c r="A6629" s="24"/>
      <c r="B6629" s="24"/>
      <c r="C6629" s="24"/>
      <c r="I6629" s="24"/>
      <c r="J6629" s="24"/>
    </row>
    <row r="6630" spans="1:10">
      <c r="A6630" s="24"/>
      <c r="B6630" s="24"/>
      <c r="C6630" s="24"/>
      <c r="I6630" s="24"/>
      <c r="J6630" s="24"/>
    </row>
    <row r="6631" spans="1:10">
      <c r="A6631" s="24"/>
      <c r="B6631" s="24"/>
      <c r="C6631" s="24"/>
      <c r="I6631" s="24"/>
      <c r="J6631" s="24"/>
    </row>
    <row r="6632" spans="1:10">
      <c r="A6632" s="24"/>
      <c r="B6632" s="24"/>
      <c r="C6632" s="24"/>
      <c r="I6632" s="24"/>
      <c r="J6632" s="24"/>
    </row>
    <row r="6633" spans="1:10">
      <c r="A6633" s="24"/>
      <c r="B6633" s="24"/>
      <c r="C6633" s="24"/>
      <c r="I6633" s="24"/>
      <c r="J6633" s="24"/>
    </row>
    <row r="6634" spans="1:10">
      <c r="A6634" s="24"/>
      <c r="B6634" s="24"/>
      <c r="C6634" s="24"/>
      <c r="I6634" s="24"/>
      <c r="J6634" s="24"/>
    </row>
    <row r="6635" spans="1:10">
      <c r="A6635" s="24"/>
      <c r="B6635" s="24"/>
      <c r="C6635" s="24"/>
      <c r="I6635" s="24"/>
      <c r="J6635" s="24"/>
    </row>
    <row r="6636" spans="1:10">
      <c r="A6636" s="24"/>
      <c r="B6636" s="24"/>
      <c r="C6636" s="24"/>
      <c r="I6636" s="24"/>
      <c r="J6636" s="24"/>
    </row>
    <row r="6637" spans="1:10">
      <c r="A6637" s="24"/>
      <c r="B6637" s="24"/>
      <c r="C6637" s="24"/>
      <c r="I6637" s="24"/>
      <c r="J6637" s="24"/>
    </row>
    <row r="6638" spans="1:10">
      <c r="A6638" s="24"/>
      <c r="B6638" s="24"/>
      <c r="C6638" s="24"/>
      <c r="I6638" s="24"/>
      <c r="J6638" s="24"/>
    </row>
    <row r="6639" spans="1:10">
      <c r="A6639" s="24"/>
      <c r="B6639" s="24"/>
      <c r="C6639" s="24"/>
      <c r="I6639" s="24"/>
      <c r="J6639" s="24"/>
    </row>
    <row r="6640" spans="1:10">
      <c r="A6640" s="24"/>
      <c r="B6640" s="24"/>
      <c r="C6640" s="24"/>
      <c r="I6640" s="24"/>
      <c r="J6640" s="24"/>
    </row>
    <row r="6641" spans="1:10">
      <c r="A6641" s="24"/>
      <c r="B6641" s="24"/>
      <c r="C6641" s="24"/>
      <c r="I6641" s="24"/>
      <c r="J6641" s="24"/>
    </row>
    <row r="6642" spans="1:10">
      <c r="A6642" s="24"/>
      <c r="B6642" s="24"/>
      <c r="C6642" s="24"/>
      <c r="I6642" s="24"/>
      <c r="J6642" s="24"/>
    </row>
    <row r="6643" spans="1:10">
      <c r="A6643" s="24"/>
      <c r="B6643" s="24"/>
      <c r="C6643" s="24"/>
      <c r="I6643" s="24"/>
      <c r="J6643" s="24"/>
    </row>
    <row r="6644" spans="1:10">
      <c r="A6644" s="24"/>
      <c r="B6644" s="24"/>
      <c r="C6644" s="24"/>
      <c r="I6644" s="24"/>
      <c r="J6644" s="24"/>
    </row>
    <row r="6645" spans="1:10">
      <c r="A6645" s="24"/>
      <c r="B6645" s="24"/>
      <c r="C6645" s="24"/>
      <c r="I6645" s="24"/>
      <c r="J6645" s="24"/>
    </row>
    <row r="6646" spans="1:10">
      <c r="A6646" s="24"/>
      <c r="B6646" s="24"/>
      <c r="C6646" s="24"/>
      <c r="I6646" s="24"/>
      <c r="J6646" s="24"/>
    </row>
    <row r="6647" spans="1:10">
      <c r="A6647" s="24"/>
      <c r="B6647" s="24"/>
      <c r="C6647" s="24"/>
      <c r="I6647" s="24"/>
      <c r="J6647" s="24"/>
    </row>
    <row r="6648" spans="1:10">
      <c r="A6648" s="24"/>
      <c r="B6648" s="24"/>
      <c r="C6648" s="24"/>
      <c r="I6648" s="24"/>
      <c r="J6648" s="24"/>
    </row>
    <row r="6649" spans="1:10">
      <c r="A6649" s="24"/>
      <c r="B6649" s="24"/>
      <c r="C6649" s="24"/>
      <c r="I6649" s="24"/>
      <c r="J6649" s="24"/>
    </row>
    <row r="6650" spans="1:10">
      <c r="A6650" s="24"/>
      <c r="B6650" s="24"/>
      <c r="C6650" s="24"/>
      <c r="I6650" s="24"/>
      <c r="J6650" s="24"/>
    </row>
    <row r="6651" spans="1:10">
      <c r="A6651" s="24"/>
      <c r="B6651" s="24"/>
      <c r="C6651" s="24"/>
      <c r="I6651" s="24"/>
      <c r="J6651" s="24"/>
    </row>
    <row r="6652" spans="1:10">
      <c r="A6652" s="24"/>
      <c r="B6652" s="24"/>
      <c r="C6652" s="24"/>
      <c r="I6652" s="24"/>
      <c r="J6652" s="24"/>
    </row>
    <row r="6653" spans="1:10">
      <c r="A6653" s="24"/>
      <c r="B6653" s="24"/>
      <c r="C6653" s="24"/>
      <c r="I6653" s="24"/>
      <c r="J6653" s="24"/>
    </row>
    <row r="6654" spans="1:10">
      <c r="A6654" s="24"/>
      <c r="B6654" s="24"/>
      <c r="C6654" s="24"/>
      <c r="I6654" s="24"/>
      <c r="J6654" s="24"/>
    </row>
    <row r="6655" spans="1:10">
      <c r="A6655" s="24"/>
      <c r="B6655" s="24"/>
      <c r="C6655" s="24"/>
      <c r="I6655" s="24"/>
      <c r="J6655" s="24"/>
    </row>
    <row r="6656" spans="1:10">
      <c r="A6656" s="24"/>
      <c r="B6656" s="24"/>
      <c r="C6656" s="24"/>
      <c r="I6656" s="24"/>
      <c r="J6656" s="24"/>
    </row>
    <row r="6657" spans="1:10">
      <c r="A6657" s="24"/>
      <c r="B6657" s="24"/>
      <c r="C6657" s="24"/>
      <c r="I6657" s="24"/>
      <c r="J6657" s="24"/>
    </row>
    <row r="6658" spans="1:10">
      <c r="A6658" s="24"/>
      <c r="B6658" s="24"/>
      <c r="C6658" s="24"/>
      <c r="I6658" s="24"/>
      <c r="J6658" s="24"/>
    </row>
    <row r="6659" spans="1:10">
      <c r="A6659" s="24"/>
      <c r="B6659" s="24"/>
      <c r="C6659" s="24"/>
      <c r="I6659" s="24"/>
      <c r="J6659" s="24"/>
    </row>
    <row r="6660" spans="1:10">
      <c r="A6660" s="24"/>
      <c r="B6660" s="24"/>
      <c r="C6660" s="24"/>
      <c r="I6660" s="24"/>
      <c r="J6660" s="24"/>
    </row>
    <row r="6661" spans="1:10">
      <c r="A6661" s="24"/>
      <c r="B6661" s="24"/>
      <c r="C6661" s="24"/>
      <c r="I6661" s="24"/>
      <c r="J6661" s="24"/>
    </row>
    <row r="6662" spans="1:10">
      <c r="A6662" s="24"/>
      <c r="B6662" s="24"/>
      <c r="C6662" s="24"/>
      <c r="I6662" s="24"/>
      <c r="J6662" s="24"/>
    </row>
    <row r="6663" spans="1:10">
      <c r="A6663" s="24"/>
      <c r="B6663" s="24"/>
      <c r="C6663" s="24"/>
      <c r="I6663" s="24"/>
      <c r="J6663" s="24"/>
    </row>
    <row r="6664" spans="1:10">
      <c r="A6664" s="24"/>
      <c r="B6664" s="24"/>
      <c r="C6664" s="24"/>
      <c r="I6664" s="24"/>
      <c r="J6664" s="24"/>
    </row>
    <row r="6665" spans="1:10">
      <c r="A6665" s="24"/>
      <c r="B6665" s="24"/>
      <c r="C6665" s="24"/>
      <c r="I6665" s="24"/>
      <c r="J6665" s="24"/>
    </row>
    <row r="6666" spans="1:10">
      <c r="A6666" s="24"/>
      <c r="B6666" s="24"/>
      <c r="C6666" s="24"/>
      <c r="I6666" s="24"/>
      <c r="J6666" s="24"/>
    </row>
    <row r="6667" spans="1:10">
      <c r="A6667" s="24"/>
      <c r="B6667" s="24"/>
      <c r="C6667" s="24"/>
      <c r="I6667" s="24"/>
      <c r="J6667" s="24"/>
    </row>
    <row r="6668" spans="1:10">
      <c r="A6668" s="24"/>
      <c r="B6668" s="24"/>
      <c r="C6668" s="24"/>
      <c r="I6668" s="24"/>
      <c r="J6668" s="24"/>
    </row>
    <row r="6669" spans="1:10">
      <c r="A6669" s="24"/>
      <c r="B6669" s="24"/>
      <c r="C6669" s="24"/>
      <c r="I6669" s="24"/>
      <c r="J6669" s="24"/>
    </row>
    <row r="6670" spans="1:10">
      <c r="A6670" s="24"/>
      <c r="B6670" s="24"/>
      <c r="C6670" s="24"/>
      <c r="I6670" s="24"/>
      <c r="J6670" s="24"/>
    </row>
    <row r="6671" spans="1:10">
      <c r="A6671" s="24"/>
      <c r="B6671" s="24"/>
      <c r="C6671" s="24"/>
      <c r="I6671" s="24"/>
      <c r="J6671" s="24"/>
    </row>
    <row r="6672" spans="1:10">
      <c r="A6672" s="24"/>
      <c r="B6672" s="24"/>
      <c r="C6672" s="24"/>
      <c r="I6672" s="24"/>
      <c r="J6672" s="24"/>
    </row>
    <row r="6673" spans="1:10">
      <c r="A6673" s="24"/>
      <c r="B6673" s="24"/>
      <c r="C6673" s="24"/>
      <c r="I6673" s="24"/>
      <c r="J6673" s="24"/>
    </row>
    <row r="6674" spans="1:10">
      <c r="A6674" s="24"/>
      <c r="B6674" s="24"/>
      <c r="C6674" s="24"/>
      <c r="I6674" s="24"/>
      <c r="J6674" s="24"/>
    </row>
    <row r="6675" spans="1:10">
      <c r="A6675" s="24"/>
      <c r="B6675" s="24"/>
      <c r="C6675" s="24"/>
      <c r="I6675" s="24"/>
      <c r="J6675" s="24"/>
    </row>
    <row r="6676" spans="1:10">
      <c r="A6676" s="24"/>
      <c r="B6676" s="24"/>
      <c r="C6676" s="24"/>
      <c r="I6676" s="24"/>
      <c r="J6676" s="24"/>
    </row>
    <row r="6677" spans="1:10">
      <c r="A6677" s="24"/>
      <c r="B6677" s="24"/>
      <c r="C6677" s="24"/>
      <c r="I6677" s="24"/>
      <c r="J6677" s="24"/>
    </row>
    <row r="6678" spans="1:10">
      <c r="A6678" s="24"/>
      <c r="B6678" s="24"/>
      <c r="C6678" s="24"/>
      <c r="I6678" s="24"/>
      <c r="J6678" s="24"/>
    </row>
    <row r="6679" spans="1:10">
      <c r="A6679" s="24"/>
      <c r="B6679" s="24"/>
      <c r="C6679" s="24"/>
      <c r="I6679" s="24"/>
      <c r="J6679" s="24"/>
    </row>
    <row r="6680" spans="1:10">
      <c r="A6680" s="24"/>
      <c r="B6680" s="24"/>
      <c r="C6680" s="24"/>
      <c r="I6680" s="24"/>
      <c r="J6680" s="24"/>
    </row>
    <row r="6681" spans="1:10">
      <c r="A6681" s="24"/>
      <c r="B6681" s="24"/>
      <c r="C6681" s="24"/>
      <c r="I6681" s="24"/>
      <c r="J6681" s="24"/>
    </row>
    <row r="6682" spans="1:10">
      <c r="A6682" s="24"/>
      <c r="B6682" s="24"/>
      <c r="C6682" s="24"/>
      <c r="I6682" s="24"/>
      <c r="J6682" s="24"/>
    </row>
    <row r="6683" spans="1:10">
      <c r="A6683" s="24"/>
      <c r="B6683" s="24"/>
      <c r="C6683" s="24"/>
      <c r="I6683" s="24"/>
      <c r="J6683" s="24"/>
    </row>
    <row r="6684" spans="1:10">
      <c r="A6684" s="24"/>
      <c r="B6684" s="24"/>
      <c r="C6684" s="24"/>
      <c r="I6684" s="24"/>
      <c r="J6684" s="24"/>
    </row>
    <row r="6685" spans="1:10">
      <c r="A6685" s="24"/>
      <c r="B6685" s="24"/>
      <c r="C6685" s="24"/>
      <c r="I6685" s="24"/>
      <c r="J6685" s="24"/>
    </row>
    <row r="6686" spans="1:10">
      <c r="A6686" s="24"/>
      <c r="B6686" s="24"/>
      <c r="C6686" s="24"/>
      <c r="I6686" s="24"/>
      <c r="J6686" s="24"/>
    </row>
    <row r="6687" spans="1:10">
      <c r="A6687" s="24"/>
      <c r="B6687" s="24"/>
      <c r="C6687" s="24"/>
      <c r="I6687" s="24"/>
      <c r="J6687" s="24"/>
    </row>
    <row r="6688" spans="1:10">
      <c r="A6688" s="24"/>
      <c r="B6688" s="24"/>
      <c r="C6688" s="24"/>
      <c r="I6688" s="24"/>
      <c r="J6688" s="24"/>
    </row>
    <row r="6689" spans="1:10">
      <c r="A6689" s="24"/>
      <c r="B6689" s="24"/>
      <c r="C6689" s="24"/>
      <c r="I6689" s="24"/>
      <c r="J6689" s="24"/>
    </row>
    <row r="6690" spans="1:10">
      <c r="A6690" s="24"/>
      <c r="B6690" s="24"/>
      <c r="C6690" s="24"/>
      <c r="I6690" s="24"/>
      <c r="J6690" s="24"/>
    </row>
    <row r="6691" spans="1:10">
      <c r="A6691" s="24"/>
      <c r="B6691" s="24"/>
      <c r="C6691" s="24"/>
      <c r="I6691" s="24"/>
      <c r="J6691" s="24"/>
    </row>
    <row r="6692" spans="1:10">
      <c r="A6692" s="24"/>
      <c r="B6692" s="24"/>
      <c r="C6692" s="24"/>
      <c r="I6692" s="24"/>
      <c r="J6692" s="24"/>
    </row>
    <row r="6693" spans="1:10">
      <c r="A6693" s="24"/>
      <c r="B6693" s="24"/>
      <c r="C6693" s="24"/>
      <c r="I6693" s="24"/>
      <c r="J6693" s="24"/>
    </row>
    <row r="6694" spans="1:10">
      <c r="A6694" s="24"/>
      <c r="B6694" s="24"/>
      <c r="C6694" s="24"/>
      <c r="I6694" s="24"/>
      <c r="J6694" s="24"/>
    </row>
    <row r="6695" spans="1:10">
      <c r="A6695" s="24"/>
      <c r="B6695" s="24"/>
      <c r="C6695" s="24"/>
      <c r="I6695" s="24"/>
      <c r="J6695" s="24"/>
    </row>
    <row r="6696" spans="1:10">
      <c r="A6696" s="24"/>
      <c r="B6696" s="24"/>
      <c r="C6696" s="24"/>
      <c r="I6696" s="24"/>
      <c r="J6696" s="24"/>
    </row>
    <row r="6697" spans="1:10">
      <c r="A6697" s="24"/>
      <c r="B6697" s="24"/>
      <c r="C6697" s="24"/>
      <c r="I6697" s="24"/>
      <c r="J6697" s="24"/>
    </row>
    <row r="6698" spans="1:10">
      <c r="A6698" s="24"/>
      <c r="B6698" s="24"/>
      <c r="C6698" s="24"/>
      <c r="I6698" s="24"/>
      <c r="J6698" s="24"/>
    </row>
    <row r="6699" spans="1:10">
      <c r="A6699" s="24"/>
      <c r="B6699" s="24"/>
      <c r="C6699" s="24"/>
      <c r="I6699" s="24"/>
      <c r="J6699" s="24"/>
    </row>
    <row r="6700" spans="1:10">
      <c r="A6700" s="24"/>
      <c r="B6700" s="24"/>
      <c r="C6700" s="24"/>
      <c r="I6700" s="24"/>
      <c r="J6700" s="24"/>
    </row>
    <row r="6701" spans="1:10">
      <c r="A6701" s="24"/>
      <c r="B6701" s="24"/>
      <c r="C6701" s="24"/>
      <c r="I6701" s="24"/>
      <c r="J6701" s="24"/>
    </row>
    <row r="6702" spans="1:10">
      <c r="A6702" s="24"/>
      <c r="B6702" s="24"/>
      <c r="C6702" s="24"/>
      <c r="I6702" s="24"/>
      <c r="J6702" s="24"/>
    </row>
    <row r="6703" spans="1:10">
      <c r="A6703" s="24"/>
      <c r="B6703" s="24"/>
      <c r="C6703" s="24"/>
      <c r="I6703" s="24"/>
      <c r="J6703" s="24"/>
    </row>
    <row r="6704" spans="1:10">
      <c r="A6704" s="24"/>
      <c r="B6704" s="24"/>
      <c r="C6704" s="24"/>
      <c r="I6704" s="24"/>
      <c r="J6704" s="24"/>
    </row>
    <row r="6705" spans="1:10">
      <c r="A6705" s="24"/>
      <c r="B6705" s="24"/>
      <c r="C6705" s="24"/>
      <c r="I6705" s="24"/>
      <c r="J6705" s="24"/>
    </row>
    <row r="6706" spans="1:10">
      <c r="A6706" s="24"/>
      <c r="B6706" s="24"/>
      <c r="C6706" s="24"/>
      <c r="I6706" s="24"/>
      <c r="J6706" s="24"/>
    </row>
    <row r="6707" spans="1:10">
      <c r="A6707" s="24"/>
      <c r="B6707" s="24"/>
      <c r="C6707" s="24"/>
      <c r="I6707" s="24"/>
      <c r="J6707" s="24"/>
    </row>
    <row r="6708" spans="1:10">
      <c r="A6708" s="24"/>
      <c r="B6708" s="24"/>
      <c r="C6708" s="24"/>
      <c r="I6708" s="24"/>
      <c r="J6708" s="24"/>
    </row>
    <row r="6709" spans="1:10">
      <c r="A6709" s="24"/>
      <c r="B6709" s="24"/>
      <c r="C6709" s="24"/>
      <c r="I6709" s="24"/>
      <c r="J6709" s="24"/>
    </row>
    <row r="6710" spans="1:10">
      <c r="A6710" s="24"/>
      <c r="B6710" s="24"/>
      <c r="C6710" s="24"/>
      <c r="I6710" s="24"/>
      <c r="J6710" s="24"/>
    </row>
    <row r="6711" spans="1:10">
      <c r="A6711" s="24"/>
      <c r="B6711" s="24"/>
      <c r="C6711" s="24"/>
      <c r="I6711" s="24"/>
      <c r="J6711" s="24"/>
    </row>
    <row r="6712" spans="1:10">
      <c r="A6712" s="24"/>
      <c r="B6712" s="24"/>
      <c r="C6712" s="24"/>
      <c r="I6712" s="24"/>
      <c r="J6712" s="24"/>
    </row>
    <row r="6713" spans="1:10">
      <c r="A6713" s="24"/>
      <c r="B6713" s="24"/>
      <c r="C6713" s="24"/>
      <c r="I6713" s="24"/>
      <c r="J6713" s="24"/>
    </row>
    <row r="6714" spans="1:10">
      <c r="A6714" s="24"/>
      <c r="B6714" s="24"/>
      <c r="C6714" s="24"/>
      <c r="I6714" s="24"/>
      <c r="J6714" s="24"/>
    </row>
    <row r="6715" spans="1:10">
      <c r="A6715" s="24"/>
      <c r="B6715" s="24"/>
      <c r="C6715" s="24"/>
      <c r="I6715" s="24"/>
      <c r="J6715" s="24"/>
    </row>
    <row r="6716" spans="1:10">
      <c r="A6716" s="24"/>
      <c r="B6716" s="24"/>
      <c r="C6716" s="24"/>
      <c r="I6716" s="24"/>
      <c r="J6716" s="24"/>
    </row>
    <row r="6717" spans="1:10">
      <c r="A6717" s="24"/>
      <c r="B6717" s="24"/>
      <c r="C6717" s="24"/>
      <c r="I6717" s="24"/>
      <c r="J6717" s="24"/>
    </row>
    <row r="6718" spans="1:10">
      <c r="A6718" s="24"/>
      <c r="B6718" s="24"/>
      <c r="C6718" s="24"/>
      <c r="I6718" s="24"/>
      <c r="J6718" s="24"/>
    </row>
    <row r="6719" spans="1:10">
      <c r="A6719" s="24"/>
      <c r="B6719" s="24"/>
      <c r="C6719" s="24"/>
      <c r="I6719" s="24"/>
      <c r="J6719" s="24"/>
    </row>
    <row r="6720" spans="1:10">
      <c r="A6720" s="24"/>
      <c r="B6720" s="24"/>
      <c r="C6720" s="24"/>
      <c r="I6720" s="24"/>
      <c r="J6720" s="24"/>
    </row>
    <row r="6721" spans="1:10">
      <c r="A6721" s="24"/>
      <c r="B6721" s="24"/>
      <c r="C6721" s="24"/>
      <c r="I6721" s="24"/>
      <c r="J6721" s="24"/>
    </row>
    <row r="6722" spans="1:10">
      <c r="A6722" s="24"/>
      <c r="B6722" s="24"/>
      <c r="C6722" s="24"/>
      <c r="I6722" s="24"/>
      <c r="J6722" s="24"/>
    </row>
    <row r="6723" spans="1:10">
      <c r="A6723" s="24"/>
      <c r="B6723" s="24"/>
      <c r="C6723" s="24"/>
      <c r="I6723" s="24"/>
      <c r="J6723" s="24"/>
    </row>
    <row r="6724" spans="1:10">
      <c r="A6724" s="24"/>
      <c r="B6724" s="24"/>
      <c r="C6724" s="24"/>
      <c r="I6724" s="24"/>
      <c r="J6724" s="24"/>
    </row>
    <row r="6725" spans="1:10">
      <c r="A6725" s="24"/>
      <c r="B6725" s="24"/>
      <c r="C6725" s="24"/>
      <c r="I6725" s="24"/>
      <c r="J6725" s="24"/>
    </row>
    <row r="6726" spans="1:10">
      <c r="A6726" s="24"/>
      <c r="B6726" s="24"/>
      <c r="C6726" s="24"/>
      <c r="I6726" s="24"/>
      <c r="J6726" s="24"/>
    </row>
    <row r="6727" spans="1:10">
      <c r="A6727" s="24"/>
      <c r="B6727" s="24"/>
      <c r="C6727" s="24"/>
      <c r="I6727" s="24"/>
      <c r="J6727" s="24"/>
    </row>
    <row r="6728" spans="1:10">
      <c r="A6728" s="24"/>
      <c r="B6728" s="24"/>
      <c r="C6728" s="24"/>
      <c r="I6728" s="24"/>
      <c r="J6728" s="24"/>
    </row>
    <row r="6729" spans="1:10">
      <c r="A6729" s="24"/>
      <c r="B6729" s="24"/>
      <c r="C6729" s="24"/>
      <c r="I6729" s="24"/>
      <c r="J6729" s="24"/>
    </row>
    <row r="6730" spans="1:10">
      <c r="A6730" s="24"/>
      <c r="B6730" s="24"/>
      <c r="C6730" s="24"/>
      <c r="I6730" s="24"/>
      <c r="J6730" s="24"/>
    </row>
    <row r="6731" spans="1:10">
      <c r="A6731" s="24"/>
      <c r="B6731" s="24"/>
      <c r="C6731" s="24"/>
      <c r="I6731" s="24"/>
      <c r="J6731" s="24"/>
    </row>
    <row r="6732" spans="1:10">
      <c r="A6732" s="24"/>
      <c r="B6732" s="24"/>
      <c r="C6732" s="24"/>
      <c r="I6732" s="24"/>
      <c r="J6732" s="24"/>
    </row>
    <row r="6733" spans="1:10">
      <c r="A6733" s="24"/>
      <c r="B6733" s="24"/>
      <c r="C6733" s="24"/>
      <c r="I6733" s="24"/>
      <c r="J6733" s="24"/>
    </row>
    <row r="6734" spans="1:10">
      <c r="A6734" s="24"/>
      <c r="B6734" s="24"/>
      <c r="C6734" s="24"/>
      <c r="I6734" s="24"/>
      <c r="J6734" s="24"/>
    </row>
    <row r="6735" spans="1:10">
      <c r="A6735" s="24"/>
      <c r="B6735" s="24"/>
      <c r="C6735" s="24"/>
      <c r="I6735" s="24"/>
      <c r="J6735" s="24"/>
    </row>
    <row r="6736" spans="1:10">
      <c r="A6736" s="24"/>
      <c r="B6736" s="24"/>
      <c r="C6736" s="24"/>
      <c r="I6736" s="24"/>
      <c r="J6736" s="24"/>
    </row>
    <row r="6737" spans="1:10">
      <c r="A6737" s="24"/>
      <c r="B6737" s="24"/>
      <c r="C6737" s="24"/>
      <c r="I6737" s="24"/>
      <c r="J6737" s="24"/>
    </row>
    <row r="6738" spans="1:10">
      <c r="A6738" s="24"/>
      <c r="B6738" s="24"/>
      <c r="C6738" s="24"/>
      <c r="I6738" s="24"/>
      <c r="J6738" s="24"/>
    </row>
    <row r="6739" spans="1:10">
      <c r="A6739" s="24"/>
      <c r="B6739" s="24"/>
      <c r="C6739" s="24"/>
      <c r="I6739" s="24"/>
      <c r="J6739" s="24"/>
    </row>
    <row r="6740" spans="1:10">
      <c r="A6740" s="24"/>
      <c r="B6740" s="24"/>
      <c r="C6740" s="24"/>
      <c r="I6740" s="24"/>
      <c r="J6740" s="24"/>
    </row>
    <row r="6741" spans="1:10">
      <c r="A6741" s="24"/>
      <c r="B6741" s="24"/>
      <c r="C6741" s="24"/>
      <c r="I6741" s="24"/>
      <c r="J6741" s="24"/>
    </row>
    <row r="6742" spans="1:10">
      <c r="A6742" s="24"/>
      <c r="B6742" s="24"/>
      <c r="C6742" s="24"/>
      <c r="I6742" s="24"/>
      <c r="J6742" s="24"/>
    </row>
    <row r="6743" spans="1:10">
      <c r="A6743" s="24"/>
      <c r="B6743" s="24"/>
      <c r="C6743" s="24"/>
      <c r="I6743" s="24"/>
      <c r="J6743" s="24"/>
    </row>
    <row r="6744" spans="1:10">
      <c r="A6744" s="24"/>
      <c r="B6744" s="24"/>
      <c r="C6744" s="24"/>
      <c r="I6744" s="24"/>
      <c r="J6744" s="24"/>
    </row>
    <row r="6745" spans="1:10">
      <c r="A6745" s="24"/>
      <c r="B6745" s="24"/>
      <c r="C6745" s="24"/>
      <c r="I6745" s="24"/>
      <c r="J6745" s="24"/>
    </row>
    <row r="6746" spans="1:10">
      <c r="A6746" s="24"/>
      <c r="B6746" s="24"/>
      <c r="C6746" s="24"/>
      <c r="I6746" s="24"/>
      <c r="J6746" s="24"/>
    </row>
    <row r="6747" spans="1:10">
      <c r="A6747" s="24"/>
      <c r="B6747" s="24"/>
      <c r="C6747" s="24"/>
      <c r="I6747" s="24"/>
      <c r="J6747" s="24"/>
    </row>
    <row r="6748" spans="1:10">
      <c r="A6748" s="24"/>
      <c r="B6748" s="24"/>
      <c r="C6748" s="24"/>
      <c r="I6748" s="24"/>
      <c r="J6748" s="24"/>
    </row>
    <row r="6749" spans="1:10">
      <c r="A6749" s="24"/>
      <c r="B6749" s="24"/>
      <c r="C6749" s="24"/>
      <c r="I6749" s="24"/>
      <c r="J6749" s="24"/>
    </row>
    <row r="6750" spans="1:10">
      <c r="A6750" s="24"/>
      <c r="B6750" s="24"/>
      <c r="C6750" s="24"/>
      <c r="I6750" s="24"/>
      <c r="J6750" s="24"/>
    </row>
    <row r="6751" spans="1:10">
      <c r="A6751" s="24"/>
      <c r="B6751" s="24"/>
      <c r="C6751" s="24"/>
      <c r="I6751" s="24"/>
      <c r="J6751" s="24"/>
    </row>
    <row r="6752" spans="1:10">
      <c r="A6752" s="24"/>
      <c r="B6752" s="24"/>
      <c r="C6752" s="24"/>
      <c r="I6752" s="24"/>
      <c r="J6752" s="24"/>
    </row>
    <row r="6753" spans="1:10">
      <c r="A6753" s="24"/>
      <c r="B6753" s="24"/>
      <c r="C6753" s="24"/>
      <c r="I6753" s="24"/>
      <c r="J6753" s="24"/>
    </row>
    <row r="6754" spans="1:10">
      <c r="A6754" s="24"/>
      <c r="B6754" s="24"/>
      <c r="C6754" s="24"/>
      <c r="I6754" s="24"/>
      <c r="J6754" s="24"/>
    </row>
    <row r="6755" spans="1:10">
      <c r="A6755" s="24"/>
      <c r="B6755" s="24"/>
      <c r="C6755" s="24"/>
      <c r="I6755" s="24"/>
      <c r="J6755" s="24"/>
    </row>
    <row r="6756" spans="1:10">
      <c r="A6756" s="24"/>
      <c r="B6756" s="24"/>
      <c r="C6756" s="24"/>
      <c r="I6756" s="24"/>
      <c r="J6756" s="24"/>
    </row>
    <row r="6757" spans="1:10">
      <c r="A6757" s="24"/>
      <c r="B6757" s="24"/>
      <c r="C6757" s="24"/>
      <c r="I6757" s="24"/>
      <c r="J6757" s="24"/>
    </row>
    <row r="6758" spans="1:10">
      <c r="A6758" s="24"/>
      <c r="B6758" s="24"/>
      <c r="C6758" s="24"/>
      <c r="I6758" s="24"/>
      <c r="J6758" s="24"/>
    </row>
    <row r="6759" spans="1:10">
      <c r="A6759" s="24"/>
      <c r="B6759" s="24"/>
      <c r="C6759" s="24"/>
      <c r="I6759" s="24"/>
      <c r="J6759" s="24"/>
    </row>
    <row r="6760" spans="1:10">
      <c r="A6760" s="24"/>
      <c r="B6760" s="24"/>
      <c r="C6760" s="24"/>
      <c r="I6760" s="24"/>
      <c r="J6760" s="24"/>
    </row>
    <row r="6761" spans="1:10">
      <c r="A6761" s="24"/>
      <c r="B6761" s="24"/>
      <c r="C6761" s="24"/>
      <c r="I6761" s="24"/>
      <c r="J6761" s="24"/>
    </row>
    <row r="6762" spans="1:10">
      <c r="A6762" s="24"/>
      <c r="B6762" s="24"/>
      <c r="C6762" s="24"/>
      <c r="I6762" s="24"/>
      <c r="J6762" s="24"/>
    </row>
    <row r="6763" spans="1:10">
      <c r="A6763" s="24"/>
      <c r="B6763" s="24"/>
      <c r="C6763" s="24"/>
      <c r="I6763" s="24"/>
      <c r="J6763" s="24"/>
    </row>
    <row r="6764" spans="1:10">
      <c r="A6764" s="24"/>
      <c r="B6764" s="24"/>
      <c r="C6764" s="24"/>
      <c r="I6764" s="24"/>
      <c r="J6764" s="24"/>
    </row>
    <row r="6765" spans="1:10">
      <c r="A6765" s="24"/>
      <c r="B6765" s="24"/>
      <c r="C6765" s="24"/>
      <c r="I6765" s="24"/>
      <c r="J6765" s="24"/>
    </row>
    <row r="6766" spans="1:10">
      <c r="A6766" s="24"/>
      <c r="B6766" s="24"/>
      <c r="C6766" s="24"/>
      <c r="I6766" s="24"/>
      <c r="J6766" s="24"/>
    </row>
    <row r="6767" spans="1:10">
      <c r="A6767" s="24"/>
      <c r="B6767" s="24"/>
      <c r="C6767" s="24"/>
      <c r="I6767" s="24"/>
      <c r="J6767" s="24"/>
    </row>
    <row r="6768" spans="1:10">
      <c r="A6768" s="24"/>
      <c r="B6768" s="24"/>
      <c r="C6768" s="24"/>
      <c r="I6768" s="24"/>
      <c r="J6768" s="24"/>
    </row>
    <row r="6769" spans="1:10">
      <c r="A6769" s="24"/>
      <c r="B6769" s="24"/>
      <c r="C6769" s="24"/>
      <c r="I6769" s="24"/>
      <c r="J6769" s="24"/>
    </row>
    <row r="6770" spans="1:10">
      <c r="A6770" s="24"/>
      <c r="B6770" s="24"/>
      <c r="C6770" s="24"/>
      <c r="I6770" s="24"/>
      <c r="J6770" s="24"/>
    </row>
    <row r="6771" spans="1:10">
      <c r="A6771" s="24"/>
      <c r="B6771" s="24"/>
      <c r="C6771" s="24"/>
      <c r="I6771" s="24"/>
      <c r="J6771" s="24"/>
    </row>
    <row r="6772" spans="1:10">
      <c r="A6772" s="24"/>
      <c r="B6772" s="24"/>
      <c r="C6772" s="24"/>
      <c r="I6772" s="24"/>
      <c r="J6772" s="24"/>
    </row>
    <row r="6773" spans="1:10">
      <c r="A6773" s="24"/>
      <c r="B6773" s="24"/>
      <c r="C6773" s="24"/>
      <c r="I6773" s="24"/>
      <c r="J6773" s="24"/>
    </row>
    <row r="6774" spans="1:10">
      <c r="A6774" s="24"/>
      <c r="B6774" s="24"/>
      <c r="C6774" s="24"/>
      <c r="I6774" s="24"/>
      <c r="J6774" s="24"/>
    </row>
    <row r="6775" spans="1:10">
      <c r="A6775" s="24"/>
      <c r="B6775" s="24"/>
      <c r="C6775" s="24"/>
      <c r="I6775" s="24"/>
      <c r="J6775" s="24"/>
    </row>
    <row r="6776" spans="1:10">
      <c r="A6776" s="24"/>
      <c r="B6776" s="24"/>
      <c r="C6776" s="24"/>
      <c r="I6776" s="24"/>
      <c r="J6776" s="24"/>
    </row>
    <row r="6777" spans="1:10">
      <c r="A6777" s="24"/>
      <c r="B6777" s="24"/>
      <c r="C6777" s="24"/>
      <c r="I6777" s="24"/>
      <c r="J6777" s="24"/>
    </row>
    <row r="6778" spans="1:10">
      <c r="A6778" s="24"/>
      <c r="B6778" s="24"/>
      <c r="C6778" s="24"/>
      <c r="I6778" s="24"/>
      <c r="J6778" s="24"/>
    </row>
    <row r="6779" spans="1:10">
      <c r="A6779" s="24"/>
      <c r="B6779" s="24"/>
      <c r="C6779" s="24"/>
      <c r="I6779" s="24"/>
      <c r="J6779" s="24"/>
    </row>
    <row r="6780" spans="1:10">
      <c r="A6780" s="24"/>
      <c r="B6780" s="24"/>
      <c r="C6780" s="24"/>
      <c r="I6780" s="24"/>
      <c r="J6780" s="24"/>
    </row>
    <row r="6781" spans="1:10">
      <c r="A6781" s="24"/>
      <c r="B6781" s="24"/>
      <c r="C6781" s="24"/>
      <c r="I6781" s="24"/>
      <c r="J6781" s="24"/>
    </row>
    <row r="6782" spans="1:10">
      <c r="A6782" s="24"/>
      <c r="B6782" s="24"/>
      <c r="C6782" s="24"/>
      <c r="I6782" s="24"/>
      <c r="J6782" s="24"/>
    </row>
    <row r="6783" spans="1:10">
      <c r="A6783" s="24"/>
      <c r="B6783" s="24"/>
      <c r="C6783" s="24"/>
      <c r="I6783" s="24"/>
      <c r="J6783" s="24"/>
    </row>
    <row r="6784" spans="1:10">
      <c r="A6784" s="24"/>
      <c r="B6784" s="24"/>
      <c r="C6784" s="24"/>
      <c r="I6784" s="24"/>
      <c r="J6784" s="24"/>
    </row>
    <row r="6785" spans="1:10">
      <c r="A6785" s="24"/>
      <c r="B6785" s="24"/>
      <c r="C6785" s="24"/>
      <c r="I6785" s="24"/>
      <c r="J6785" s="24"/>
    </row>
    <row r="6786" spans="1:10">
      <c r="A6786" s="24"/>
      <c r="B6786" s="24"/>
      <c r="C6786" s="24"/>
      <c r="I6786" s="24"/>
      <c r="J6786" s="24"/>
    </row>
    <row r="6787" spans="1:10">
      <c r="A6787" s="24"/>
      <c r="B6787" s="24"/>
      <c r="C6787" s="24"/>
      <c r="I6787" s="24"/>
      <c r="J6787" s="24"/>
    </row>
    <row r="6788" spans="1:10">
      <c r="A6788" s="24"/>
      <c r="B6788" s="24"/>
      <c r="C6788" s="24"/>
      <c r="I6788" s="24"/>
      <c r="J6788" s="24"/>
    </row>
    <row r="6789" spans="1:10">
      <c r="A6789" s="24"/>
      <c r="B6789" s="24"/>
      <c r="C6789" s="24"/>
      <c r="I6789" s="24"/>
      <c r="J6789" s="24"/>
    </row>
    <row r="6790" spans="1:10">
      <c r="A6790" s="24"/>
      <c r="B6790" s="24"/>
      <c r="C6790" s="24"/>
      <c r="I6790" s="24"/>
      <c r="J6790" s="24"/>
    </row>
    <row r="6791" spans="1:10">
      <c r="A6791" s="24"/>
      <c r="B6791" s="24"/>
      <c r="C6791" s="24"/>
      <c r="I6791" s="24"/>
      <c r="J6791" s="24"/>
    </row>
    <row r="6792" spans="1:10">
      <c r="A6792" s="24"/>
      <c r="B6792" s="24"/>
      <c r="C6792" s="24"/>
      <c r="I6792" s="24"/>
      <c r="J6792" s="24"/>
    </row>
    <row r="6793" spans="1:10">
      <c r="A6793" s="24"/>
      <c r="B6793" s="24"/>
      <c r="C6793" s="24"/>
      <c r="I6793" s="24"/>
      <c r="J6793" s="24"/>
    </row>
    <row r="6794" spans="1:10">
      <c r="A6794" s="24"/>
      <c r="B6794" s="24"/>
      <c r="C6794" s="24"/>
      <c r="I6794" s="24"/>
      <c r="J6794" s="24"/>
    </row>
    <row r="6795" spans="1:10">
      <c r="A6795" s="24"/>
      <c r="B6795" s="24"/>
      <c r="C6795" s="24"/>
      <c r="I6795" s="24"/>
      <c r="J6795" s="24"/>
    </row>
    <row r="6796" spans="1:10">
      <c r="A6796" s="24"/>
      <c r="B6796" s="24"/>
      <c r="C6796" s="24"/>
      <c r="I6796" s="24"/>
      <c r="J6796" s="24"/>
    </row>
    <row r="6797" spans="1:10">
      <c r="A6797" s="24"/>
      <c r="B6797" s="24"/>
      <c r="C6797" s="24"/>
      <c r="I6797" s="24"/>
      <c r="J6797" s="24"/>
    </row>
    <row r="6798" spans="1:10">
      <c r="A6798" s="24"/>
      <c r="B6798" s="24"/>
      <c r="C6798" s="24"/>
      <c r="I6798" s="24"/>
      <c r="J6798" s="24"/>
    </row>
    <row r="6799" spans="1:10">
      <c r="A6799" s="24"/>
      <c r="B6799" s="24"/>
      <c r="C6799" s="24"/>
      <c r="I6799" s="24"/>
      <c r="J6799" s="24"/>
    </row>
    <row r="6800" spans="1:10">
      <c r="A6800" s="24"/>
      <c r="B6800" s="24"/>
      <c r="C6800" s="24"/>
      <c r="I6800" s="24"/>
      <c r="J6800" s="24"/>
    </row>
    <row r="6801" spans="1:10">
      <c r="A6801" s="24"/>
      <c r="B6801" s="24"/>
      <c r="C6801" s="24"/>
      <c r="I6801" s="24"/>
      <c r="J6801" s="24"/>
    </row>
    <row r="6802" spans="1:10">
      <c r="A6802" s="24"/>
      <c r="B6802" s="24"/>
      <c r="C6802" s="24"/>
      <c r="I6802" s="24"/>
      <c r="J6802" s="24"/>
    </row>
    <row r="6803" spans="1:10">
      <c r="A6803" s="24"/>
      <c r="B6803" s="24"/>
      <c r="C6803" s="24"/>
      <c r="I6803" s="24"/>
      <c r="J6803" s="24"/>
    </row>
    <row r="6804" spans="1:10">
      <c r="A6804" s="24"/>
      <c r="B6804" s="24"/>
      <c r="C6804" s="24"/>
      <c r="I6804" s="24"/>
      <c r="J6804" s="24"/>
    </row>
    <row r="6805" spans="1:10">
      <c r="A6805" s="24"/>
      <c r="B6805" s="24"/>
      <c r="C6805" s="24"/>
      <c r="I6805" s="24"/>
      <c r="J6805" s="24"/>
    </row>
    <row r="6806" spans="1:10">
      <c r="A6806" s="24"/>
      <c r="B6806" s="24"/>
      <c r="C6806" s="24"/>
      <c r="I6806" s="24"/>
      <c r="J6806" s="24"/>
    </row>
    <row r="6807" spans="1:10">
      <c r="A6807" s="24"/>
      <c r="B6807" s="24"/>
      <c r="C6807" s="24"/>
      <c r="I6807" s="24"/>
      <c r="J6807" s="24"/>
    </row>
    <row r="6808" spans="1:10">
      <c r="A6808" s="24"/>
      <c r="B6808" s="24"/>
      <c r="C6808" s="24"/>
      <c r="I6808" s="24"/>
      <c r="J6808" s="24"/>
    </row>
    <row r="6809" spans="1:10">
      <c r="A6809" s="24"/>
      <c r="B6809" s="24"/>
      <c r="C6809" s="24"/>
      <c r="I6809" s="24"/>
      <c r="J6809" s="24"/>
    </row>
    <row r="6810" spans="1:10">
      <c r="A6810" s="24"/>
      <c r="B6810" s="24"/>
      <c r="C6810" s="24"/>
      <c r="I6810" s="24"/>
      <c r="J6810" s="24"/>
    </row>
    <row r="6811" spans="1:10">
      <c r="A6811" s="24"/>
      <c r="B6811" s="24"/>
      <c r="C6811" s="24"/>
      <c r="I6811" s="24"/>
      <c r="J6811" s="24"/>
    </row>
    <row r="6812" spans="1:10">
      <c r="A6812" s="24"/>
      <c r="B6812" s="24"/>
      <c r="C6812" s="24"/>
      <c r="I6812" s="24"/>
      <c r="J6812" s="24"/>
    </row>
    <row r="6813" spans="1:10">
      <c r="A6813" s="24"/>
      <c r="B6813" s="24"/>
      <c r="C6813" s="24"/>
      <c r="I6813" s="24"/>
      <c r="J6813" s="24"/>
    </row>
    <row r="6814" spans="1:10">
      <c r="A6814" s="24"/>
      <c r="B6814" s="24"/>
      <c r="C6814" s="24"/>
      <c r="I6814" s="24"/>
      <c r="J6814" s="24"/>
    </row>
    <row r="6815" spans="1:10">
      <c r="A6815" s="24"/>
      <c r="B6815" s="24"/>
      <c r="C6815" s="24"/>
      <c r="I6815" s="24"/>
      <c r="J6815" s="24"/>
    </row>
    <row r="6816" spans="1:10">
      <c r="A6816" s="24"/>
      <c r="B6816" s="24"/>
      <c r="C6816" s="24"/>
      <c r="I6816" s="24"/>
      <c r="J6816" s="24"/>
    </row>
    <row r="6817" spans="1:10">
      <c r="A6817" s="24"/>
      <c r="B6817" s="24"/>
      <c r="C6817" s="24"/>
      <c r="I6817" s="24"/>
      <c r="J6817" s="24"/>
    </row>
    <row r="6818" spans="1:10">
      <c r="A6818" s="24"/>
      <c r="B6818" s="24"/>
      <c r="C6818" s="24"/>
      <c r="I6818" s="24"/>
      <c r="J6818" s="24"/>
    </row>
    <row r="6819" spans="1:10">
      <c r="A6819" s="24"/>
      <c r="B6819" s="24"/>
      <c r="C6819" s="24"/>
      <c r="I6819" s="24"/>
      <c r="J6819" s="24"/>
    </row>
    <row r="6820" spans="1:10">
      <c r="A6820" s="24"/>
      <c r="B6820" s="24"/>
      <c r="C6820" s="24"/>
      <c r="I6820" s="24"/>
      <c r="J6820" s="24"/>
    </row>
    <row r="6821" spans="1:10">
      <c r="A6821" s="24"/>
      <c r="B6821" s="24"/>
      <c r="C6821" s="24"/>
      <c r="I6821" s="24"/>
      <c r="J6821" s="24"/>
    </row>
    <row r="6822" spans="1:10">
      <c r="A6822" s="24"/>
      <c r="B6822" s="24"/>
      <c r="C6822" s="24"/>
      <c r="I6822" s="24"/>
      <c r="J6822" s="24"/>
    </row>
    <row r="6823" spans="1:10">
      <c r="A6823" s="24"/>
      <c r="B6823" s="24"/>
      <c r="C6823" s="24"/>
      <c r="I6823" s="24"/>
      <c r="J6823" s="24"/>
    </row>
    <row r="6824" spans="1:10">
      <c r="A6824" s="24"/>
      <c r="B6824" s="24"/>
      <c r="C6824" s="24"/>
      <c r="I6824" s="24"/>
      <c r="J6824" s="24"/>
    </row>
    <row r="6825" spans="1:10">
      <c r="A6825" s="24"/>
      <c r="B6825" s="24"/>
      <c r="C6825" s="24"/>
      <c r="I6825" s="24"/>
      <c r="J6825" s="24"/>
    </row>
    <row r="6826" spans="1:10">
      <c r="A6826" s="24"/>
      <c r="B6826" s="24"/>
      <c r="C6826" s="24"/>
      <c r="I6826" s="24"/>
      <c r="J6826" s="24"/>
    </row>
    <row r="6827" spans="1:10">
      <c r="A6827" s="24"/>
      <c r="B6827" s="24"/>
      <c r="C6827" s="24"/>
      <c r="I6827" s="24"/>
      <c r="J6827" s="24"/>
    </row>
    <row r="6828" spans="1:10">
      <c r="A6828" s="24"/>
      <c r="B6828" s="24"/>
      <c r="C6828" s="24"/>
      <c r="I6828" s="24"/>
      <c r="J6828" s="24"/>
    </row>
    <row r="6829" spans="1:10">
      <c r="A6829" s="24"/>
      <c r="B6829" s="24"/>
      <c r="C6829" s="24"/>
      <c r="I6829" s="24"/>
      <c r="J6829" s="24"/>
    </row>
    <row r="6830" spans="1:10">
      <c r="A6830" s="24"/>
      <c r="B6830" s="24"/>
      <c r="C6830" s="24"/>
      <c r="I6830" s="24"/>
      <c r="J6830" s="24"/>
    </row>
    <row r="6831" spans="1:10">
      <c r="A6831" s="24"/>
      <c r="B6831" s="24"/>
      <c r="C6831" s="24"/>
      <c r="I6831" s="24"/>
      <c r="J6831" s="24"/>
    </row>
    <row r="6832" spans="1:10">
      <c r="A6832" s="24"/>
      <c r="B6832" s="24"/>
      <c r="C6832" s="24"/>
      <c r="I6832" s="24"/>
      <c r="J6832" s="24"/>
    </row>
    <row r="6833" spans="1:10">
      <c r="A6833" s="24"/>
      <c r="B6833" s="24"/>
      <c r="C6833" s="24"/>
      <c r="I6833" s="24"/>
      <c r="J6833" s="24"/>
    </row>
    <row r="6834" spans="1:10">
      <c r="A6834" s="24"/>
      <c r="B6834" s="24"/>
      <c r="C6834" s="24"/>
      <c r="I6834" s="24"/>
      <c r="J6834" s="24"/>
    </row>
    <row r="6835" spans="1:10">
      <c r="A6835" s="24"/>
      <c r="B6835" s="24"/>
      <c r="C6835" s="24"/>
      <c r="I6835" s="24"/>
      <c r="J6835" s="24"/>
    </row>
    <row r="6836" spans="1:10">
      <c r="A6836" s="24"/>
      <c r="B6836" s="24"/>
      <c r="C6836" s="24"/>
      <c r="I6836" s="24"/>
      <c r="J6836" s="24"/>
    </row>
    <row r="6837" spans="1:10">
      <c r="A6837" s="24"/>
      <c r="B6837" s="24"/>
      <c r="C6837" s="24"/>
      <c r="I6837" s="24"/>
      <c r="J6837" s="24"/>
    </row>
    <row r="6838" spans="1:10">
      <c r="A6838" s="24"/>
      <c r="B6838" s="24"/>
      <c r="C6838" s="24"/>
      <c r="I6838" s="24"/>
      <c r="J6838" s="24"/>
    </row>
    <row r="6839" spans="1:10">
      <c r="A6839" s="24"/>
      <c r="B6839" s="24"/>
      <c r="C6839" s="24"/>
      <c r="I6839" s="24"/>
      <c r="J6839" s="24"/>
    </row>
    <row r="6840" spans="1:10">
      <c r="A6840" s="24"/>
      <c r="B6840" s="24"/>
      <c r="C6840" s="24"/>
      <c r="I6840" s="24"/>
      <c r="J6840" s="24"/>
    </row>
    <row r="6841" spans="1:10">
      <c r="A6841" s="24"/>
      <c r="B6841" s="24"/>
      <c r="C6841" s="24"/>
      <c r="I6841" s="24"/>
      <c r="J6841" s="24"/>
    </row>
    <row r="6842" spans="1:10">
      <c r="A6842" s="24"/>
      <c r="B6842" s="24"/>
      <c r="C6842" s="24"/>
      <c r="I6842" s="24"/>
      <c r="J6842" s="24"/>
    </row>
    <row r="6843" spans="1:10">
      <c r="A6843" s="24"/>
      <c r="B6843" s="24"/>
      <c r="C6843" s="24"/>
      <c r="I6843" s="24"/>
      <c r="J6843" s="24"/>
    </row>
    <row r="6844" spans="1:10">
      <c r="A6844" s="24"/>
      <c r="B6844" s="24"/>
      <c r="C6844" s="24"/>
      <c r="I6844" s="24"/>
      <c r="J6844" s="24"/>
    </row>
    <row r="6845" spans="1:10">
      <c r="A6845" s="24"/>
      <c r="B6845" s="24"/>
      <c r="C6845" s="24"/>
      <c r="I6845" s="24"/>
      <c r="J6845" s="24"/>
    </row>
    <row r="6846" spans="1:10">
      <c r="A6846" s="24"/>
      <c r="B6846" s="24"/>
      <c r="C6846" s="24"/>
      <c r="I6846" s="24"/>
      <c r="J6846" s="24"/>
    </row>
    <row r="6847" spans="1:10">
      <c r="A6847" s="24"/>
      <c r="B6847" s="24"/>
      <c r="C6847" s="24"/>
      <c r="I6847" s="24"/>
      <c r="J6847" s="24"/>
    </row>
    <row r="6848" spans="1:10">
      <c r="A6848" s="24"/>
      <c r="B6848" s="24"/>
      <c r="C6848" s="24"/>
      <c r="I6848" s="24"/>
      <c r="J6848" s="24"/>
    </row>
    <row r="6849" spans="1:10">
      <c r="A6849" s="24"/>
      <c r="B6849" s="24"/>
      <c r="C6849" s="24"/>
      <c r="I6849" s="24"/>
      <c r="J6849" s="24"/>
    </row>
    <row r="6850" spans="1:10">
      <c r="A6850" s="24"/>
      <c r="B6850" s="24"/>
      <c r="C6850" s="24"/>
      <c r="I6850" s="24"/>
      <c r="J6850" s="24"/>
    </row>
    <row r="6851" spans="1:10">
      <c r="A6851" s="24"/>
      <c r="B6851" s="24"/>
      <c r="C6851" s="24"/>
      <c r="I6851" s="24"/>
      <c r="J6851" s="24"/>
    </row>
    <row r="6852" spans="1:10">
      <c r="A6852" s="24"/>
      <c r="B6852" s="24"/>
      <c r="C6852" s="24"/>
      <c r="I6852" s="24"/>
      <c r="J6852" s="24"/>
    </row>
    <row r="6853" spans="1:10">
      <c r="A6853" s="24"/>
      <c r="B6853" s="24"/>
      <c r="C6853" s="24"/>
      <c r="I6853" s="24"/>
      <c r="J6853" s="24"/>
    </row>
    <row r="6854" spans="1:10">
      <c r="A6854" s="24"/>
      <c r="B6854" s="24"/>
      <c r="C6854" s="24"/>
      <c r="I6854" s="24"/>
      <c r="J6854" s="24"/>
    </row>
    <row r="6855" spans="1:10">
      <c r="A6855" s="24"/>
      <c r="B6855" s="24"/>
      <c r="C6855" s="24"/>
      <c r="I6855" s="24"/>
      <c r="J6855" s="24"/>
    </row>
    <row r="6856" spans="1:10">
      <c r="A6856" s="24"/>
      <c r="B6856" s="24"/>
      <c r="C6856" s="24"/>
      <c r="I6856" s="24"/>
      <c r="J6856" s="24"/>
    </row>
    <row r="6857" spans="1:10">
      <c r="A6857" s="24"/>
      <c r="B6857" s="24"/>
      <c r="C6857" s="24"/>
      <c r="I6857" s="24"/>
      <c r="J6857" s="24"/>
    </row>
    <row r="6858" spans="1:10">
      <c r="A6858" s="24"/>
      <c r="B6858" s="24"/>
      <c r="C6858" s="24"/>
      <c r="I6858" s="24"/>
      <c r="J6858" s="24"/>
    </row>
    <row r="6859" spans="1:10">
      <c r="A6859" s="24"/>
      <c r="B6859" s="24"/>
      <c r="C6859" s="24"/>
      <c r="I6859" s="24"/>
      <c r="J6859" s="24"/>
    </row>
    <row r="6860" spans="1:10">
      <c r="A6860" s="24"/>
      <c r="B6860" s="24"/>
      <c r="C6860" s="24"/>
      <c r="I6860" s="24"/>
      <c r="J6860" s="24"/>
    </row>
    <row r="6861" spans="1:10">
      <c r="A6861" s="24"/>
      <c r="B6861" s="24"/>
      <c r="C6861" s="24"/>
      <c r="I6861" s="24"/>
      <c r="J6861" s="24"/>
    </row>
    <row r="6862" spans="1:10">
      <c r="A6862" s="24"/>
      <c r="B6862" s="24"/>
      <c r="C6862" s="24"/>
      <c r="I6862" s="24"/>
      <c r="J6862" s="24"/>
    </row>
    <row r="6863" spans="1:10">
      <c r="A6863" s="24"/>
      <c r="B6863" s="24"/>
      <c r="C6863" s="24"/>
      <c r="I6863" s="24"/>
      <c r="J6863" s="24"/>
    </row>
    <row r="6864" spans="1:10">
      <c r="A6864" s="24"/>
      <c r="B6864" s="24"/>
      <c r="C6864" s="24"/>
      <c r="I6864" s="24"/>
      <c r="J6864" s="24"/>
    </row>
    <row r="6865" spans="1:10">
      <c r="A6865" s="24"/>
      <c r="B6865" s="24"/>
      <c r="C6865" s="24"/>
      <c r="I6865" s="24"/>
      <c r="J6865" s="24"/>
    </row>
    <row r="6866" spans="1:10">
      <c r="A6866" s="24"/>
      <c r="B6866" s="24"/>
      <c r="C6866" s="24"/>
      <c r="I6866" s="24"/>
      <c r="J6866" s="24"/>
    </row>
    <row r="6867" spans="1:10">
      <c r="A6867" s="24"/>
      <c r="B6867" s="24"/>
      <c r="C6867" s="24"/>
      <c r="I6867" s="24"/>
      <c r="J6867" s="24"/>
    </row>
    <row r="6868" spans="1:10">
      <c r="A6868" s="24"/>
      <c r="B6868" s="24"/>
      <c r="C6868" s="24"/>
      <c r="I6868" s="24"/>
      <c r="J6868" s="24"/>
    </row>
    <row r="6869" spans="1:10">
      <c r="A6869" s="24"/>
      <c r="B6869" s="24"/>
      <c r="C6869" s="24"/>
      <c r="I6869" s="24"/>
      <c r="J6869" s="24"/>
    </row>
    <row r="6870" spans="1:10">
      <c r="A6870" s="24"/>
      <c r="B6870" s="24"/>
      <c r="C6870" s="24"/>
      <c r="I6870" s="24"/>
      <c r="J6870" s="24"/>
    </row>
    <row r="6871" spans="1:10">
      <c r="A6871" s="24"/>
      <c r="B6871" s="24"/>
      <c r="C6871" s="24"/>
      <c r="I6871" s="24"/>
      <c r="J6871" s="24"/>
    </row>
    <row r="6872" spans="1:10">
      <c r="A6872" s="24"/>
      <c r="B6872" s="24"/>
      <c r="C6872" s="24"/>
      <c r="I6872" s="24"/>
      <c r="J6872" s="24"/>
    </row>
    <row r="6873" spans="1:10">
      <c r="A6873" s="24"/>
      <c r="B6873" s="24"/>
      <c r="C6873" s="24"/>
      <c r="I6873" s="24"/>
      <c r="J6873" s="24"/>
    </row>
    <row r="6874" spans="1:10">
      <c r="A6874" s="24"/>
      <c r="B6874" s="24"/>
      <c r="C6874" s="24"/>
      <c r="I6874" s="24"/>
      <c r="J6874" s="24"/>
    </row>
    <row r="6875" spans="1:10">
      <c r="A6875" s="24"/>
      <c r="B6875" s="24"/>
      <c r="C6875" s="24"/>
      <c r="I6875" s="24"/>
      <c r="J6875" s="24"/>
    </row>
    <row r="6876" spans="1:10">
      <c r="A6876" s="24"/>
      <c r="B6876" s="24"/>
      <c r="C6876" s="24"/>
      <c r="I6876" s="24"/>
      <c r="J6876" s="24"/>
    </row>
    <row r="6877" spans="1:10">
      <c r="A6877" s="24"/>
      <c r="B6877" s="24"/>
      <c r="C6877" s="24"/>
      <c r="I6877" s="24"/>
      <c r="J6877" s="24"/>
    </row>
    <row r="6878" spans="1:10">
      <c r="A6878" s="24"/>
      <c r="B6878" s="24"/>
      <c r="C6878" s="24"/>
      <c r="I6878" s="24"/>
      <c r="J6878" s="24"/>
    </row>
    <row r="6879" spans="1:10">
      <c r="A6879" s="24"/>
      <c r="B6879" s="24"/>
      <c r="C6879" s="24"/>
      <c r="I6879" s="24"/>
      <c r="J6879" s="24"/>
    </row>
    <row r="6880" spans="1:10">
      <c r="A6880" s="24"/>
      <c r="B6880" s="24"/>
      <c r="C6880" s="24"/>
      <c r="I6880" s="24"/>
      <c r="J6880" s="24"/>
    </row>
    <row r="6881" spans="1:10">
      <c r="A6881" s="24"/>
      <c r="B6881" s="24"/>
      <c r="C6881" s="24"/>
      <c r="I6881" s="24"/>
      <c r="J6881" s="24"/>
    </row>
    <row r="6882" spans="1:10">
      <c r="A6882" s="24"/>
      <c r="B6882" s="24"/>
      <c r="C6882" s="24"/>
      <c r="I6882" s="24"/>
      <c r="J6882" s="24"/>
    </row>
    <row r="6883" spans="1:10">
      <c r="A6883" s="24"/>
      <c r="B6883" s="24"/>
      <c r="C6883" s="24"/>
      <c r="I6883" s="24"/>
      <c r="J6883" s="24"/>
    </row>
    <row r="6884" spans="1:10">
      <c r="A6884" s="24"/>
      <c r="B6884" s="24"/>
      <c r="C6884" s="24"/>
      <c r="I6884" s="24"/>
      <c r="J6884" s="24"/>
    </row>
    <row r="6885" spans="1:10">
      <c r="A6885" s="24"/>
      <c r="B6885" s="24"/>
      <c r="C6885" s="24"/>
      <c r="I6885" s="24"/>
      <c r="J6885" s="24"/>
    </row>
    <row r="6886" spans="1:10">
      <c r="A6886" s="24"/>
      <c r="B6886" s="24"/>
      <c r="C6886" s="24"/>
      <c r="I6886" s="24"/>
      <c r="J6886" s="24"/>
    </row>
    <row r="6887" spans="1:10">
      <c r="A6887" s="24"/>
      <c r="B6887" s="24"/>
      <c r="C6887" s="24"/>
      <c r="I6887" s="24"/>
      <c r="J6887" s="24"/>
    </row>
    <row r="6888" spans="1:10">
      <c r="A6888" s="24"/>
      <c r="B6888" s="24"/>
      <c r="C6888" s="24"/>
      <c r="I6888" s="24"/>
      <c r="J6888" s="24"/>
    </row>
    <row r="6889" spans="1:10">
      <c r="A6889" s="24"/>
      <c r="B6889" s="24"/>
      <c r="C6889" s="24"/>
      <c r="I6889" s="24"/>
      <c r="J6889" s="24"/>
    </row>
    <row r="6890" spans="1:10">
      <c r="A6890" s="24"/>
      <c r="B6890" s="24"/>
      <c r="C6890" s="24"/>
      <c r="I6890" s="24"/>
      <c r="J6890" s="24"/>
    </row>
    <row r="6891" spans="1:10">
      <c r="A6891" s="24"/>
      <c r="B6891" s="24"/>
      <c r="C6891" s="24"/>
      <c r="I6891" s="24"/>
      <c r="J6891" s="24"/>
    </row>
    <row r="6892" spans="1:10">
      <c r="A6892" s="24"/>
      <c r="B6892" s="24"/>
      <c r="C6892" s="24"/>
      <c r="I6892" s="24"/>
      <c r="J6892" s="24"/>
    </row>
    <row r="6893" spans="1:10">
      <c r="A6893" s="24"/>
      <c r="B6893" s="24"/>
      <c r="C6893" s="24"/>
      <c r="I6893" s="24"/>
      <c r="J6893" s="24"/>
    </row>
    <row r="6894" spans="1:10">
      <c r="A6894" s="24"/>
      <c r="B6894" s="24"/>
      <c r="C6894" s="24"/>
      <c r="I6894" s="24"/>
      <c r="J6894" s="24"/>
    </row>
    <row r="6895" spans="1:10">
      <c r="A6895" s="24"/>
      <c r="B6895" s="24"/>
      <c r="C6895" s="24"/>
      <c r="I6895" s="24"/>
      <c r="J6895" s="24"/>
    </row>
    <row r="6896" spans="1:10">
      <c r="A6896" s="24"/>
      <c r="B6896" s="24"/>
      <c r="C6896" s="24"/>
      <c r="I6896" s="24"/>
      <c r="J6896" s="24"/>
    </row>
    <row r="6897" spans="1:10">
      <c r="A6897" s="24"/>
      <c r="B6897" s="24"/>
      <c r="C6897" s="24"/>
      <c r="I6897" s="24"/>
      <c r="J6897" s="24"/>
    </row>
    <row r="6898" spans="1:10">
      <c r="A6898" s="24"/>
      <c r="B6898" s="24"/>
      <c r="C6898" s="24"/>
      <c r="I6898" s="24"/>
      <c r="J6898" s="24"/>
    </row>
    <row r="6899" spans="1:10">
      <c r="A6899" s="24"/>
      <c r="B6899" s="24"/>
      <c r="C6899" s="24"/>
      <c r="I6899" s="24"/>
      <c r="J6899" s="24"/>
    </row>
    <row r="6900" spans="1:10">
      <c r="A6900" s="24"/>
      <c r="B6900" s="24"/>
      <c r="C6900" s="24"/>
      <c r="I6900" s="24"/>
      <c r="J6900" s="24"/>
    </row>
    <row r="6901" spans="1:10">
      <c r="A6901" s="24"/>
      <c r="B6901" s="24"/>
      <c r="C6901" s="24"/>
      <c r="I6901" s="24"/>
      <c r="J6901" s="24"/>
    </row>
    <row r="6902" spans="1:10">
      <c r="A6902" s="24"/>
      <c r="B6902" s="24"/>
      <c r="C6902" s="24"/>
      <c r="I6902" s="24"/>
      <c r="J6902" s="24"/>
    </row>
    <row r="6903" spans="1:10">
      <c r="A6903" s="24"/>
      <c r="B6903" s="24"/>
      <c r="C6903" s="24"/>
      <c r="I6903" s="24"/>
      <c r="J6903" s="24"/>
    </row>
    <row r="6904" spans="1:10">
      <c r="A6904" s="24"/>
      <c r="B6904" s="24"/>
      <c r="C6904" s="24"/>
      <c r="I6904" s="24"/>
      <c r="J6904" s="24"/>
    </row>
    <row r="6905" spans="1:10">
      <c r="A6905" s="24"/>
      <c r="B6905" s="24"/>
      <c r="C6905" s="24"/>
      <c r="I6905" s="24"/>
      <c r="J6905" s="24"/>
    </row>
    <row r="6906" spans="1:10">
      <c r="A6906" s="24"/>
      <c r="B6906" s="24"/>
      <c r="C6906" s="24"/>
      <c r="I6906" s="24"/>
      <c r="J6906" s="24"/>
    </row>
    <row r="6907" spans="1:10">
      <c r="A6907" s="24"/>
      <c r="B6907" s="24"/>
      <c r="C6907" s="24"/>
      <c r="I6907" s="24"/>
      <c r="J6907" s="24"/>
    </row>
    <row r="6908" spans="1:10">
      <c r="A6908" s="24"/>
      <c r="B6908" s="24"/>
      <c r="C6908" s="24"/>
      <c r="I6908" s="24"/>
      <c r="J6908" s="24"/>
    </row>
    <row r="6909" spans="1:10">
      <c r="A6909" s="24"/>
      <c r="B6909" s="24"/>
      <c r="C6909" s="24"/>
      <c r="I6909" s="24"/>
      <c r="J6909" s="24"/>
    </row>
    <row r="6910" spans="1:10">
      <c r="A6910" s="24"/>
      <c r="B6910" s="24"/>
      <c r="C6910" s="24"/>
      <c r="I6910" s="24"/>
      <c r="J6910" s="24"/>
    </row>
    <row r="6911" spans="1:10">
      <c r="A6911" s="24"/>
      <c r="B6911" s="24"/>
      <c r="C6911" s="24"/>
      <c r="I6911" s="24"/>
      <c r="J6911" s="24"/>
    </row>
    <row r="6912" spans="1:10">
      <c r="A6912" s="24"/>
      <c r="B6912" s="24"/>
      <c r="C6912" s="24"/>
      <c r="I6912" s="24"/>
      <c r="J6912" s="24"/>
    </row>
    <row r="6913" spans="1:10">
      <c r="A6913" s="24"/>
      <c r="B6913" s="24"/>
      <c r="C6913" s="24"/>
      <c r="I6913" s="24"/>
      <c r="J6913" s="24"/>
    </row>
    <row r="6914" spans="1:10">
      <c r="A6914" s="24"/>
      <c r="B6914" s="24"/>
      <c r="C6914" s="24"/>
      <c r="I6914" s="24"/>
      <c r="J6914" s="24"/>
    </row>
    <row r="6915" spans="1:10">
      <c r="A6915" s="24"/>
      <c r="B6915" s="24"/>
      <c r="C6915" s="24"/>
      <c r="I6915" s="24"/>
      <c r="J6915" s="24"/>
    </row>
    <row r="6916" spans="1:10">
      <c r="A6916" s="24"/>
      <c r="B6916" s="24"/>
      <c r="C6916" s="24"/>
      <c r="I6916" s="24"/>
      <c r="J6916" s="24"/>
    </row>
    <row r="6917" spans="1:10">
      <c r="A6917" s="24"/>
      <c r="B6917" s="24"/>
      <c r="C6917" s="24"/>
      <c r="I6917" s="24"/>
      <c r="J6917" s="24"/>
    </row>
    <row r="6918" spans="1:10">
      <c r="A6918" s="24"/>
      <c r="B6918" s="24"/>
      <c r="C6918" s="24"/>
      <c r="I6918" s="24"/>
      <c r="J6918" s="24"/>
    </row>
    <row r="6919" spans="1:10">
      <c r="A6919" s="24"/>
      <c r="B6919" s="24"/>
      <c r="C6919" s="24"/>
      <c r="I6919" s="24"/>
      <c r="J6919" s="24"/>
    </row>
    <row r="6920" spans="1:10">
      <c r="A6920" s="24"/>
      <c r="B6920" s="24"/>
      <c r="C6920" s="24"/>
      <c r="I6920" s="24"/>
      <c r="J6920" s="24"/>
    </row>
    <row r="6921" spans="1:10">
      <c r="A6921" s="24"/>
      <c r="B6921" s="24"/>
      <c r="C6921" s="24"/>
      <c r="I6921" s="24"/>
      <c r="J6921" s="24"/>
    </row>
    <row r="6922" spans="1:10">
      <c r="A6922" s="24"/>
      <c r="B6922" s="24"/>
      <c r="C6922" s="24"/>
      <c r="I6922" s="24"/>
      <c r="J6922" s="24"/>
    </row>
    <row r="6923" spans="1:10">
      <c r="A6923" s="24"/>
      <c r="B6923" s="24"/>
      <c r="C6923" s="24"/>
      <c r="I6923" s="24"/>
      <c r="J6923" s="24"/>
    </row>
    <row r="6924" spans="1:10">
      <c r="A6924" s="24"/>
      <c r="B6924" s="24"/>
      <c r="C6924" s="24"/>
      <c r="I6924" s="24"/>
      <c r="J6924" s="24"/>
    </row>
    <row r="6925" spans="1:10">
      <c r="A6925" s="24"/>
      <c r="B6925" s="24"/>
      <c r="C6925" s="24"/>
      <c r="I6925" s="24"/>
      <c r="J6925" s="24"/>
    </row>
    <row r="6926" spans="1:10">
      <c r="A6926" s="24"/>
      <c r="B6926" s="24"/>
      <c r="C6926" s="24"/>
      <c r="I6926" s="24"/>
      <c r="J6926" s="24"/>
    </row>
    <row r="6927" spans="1:10">
      <c r="A6927" s="24"/>
      <c r="B6927" s="24"/>
      <c r="C6927" s="24"/>
      <c r="I6927" s="24"/>
      <c r="J6927" s="24"/>
    </row>
    <row r="6928" spans="1:10">
      <c r="A6928" s="24"/>
      <c r="B6928" s="24"/>
      <c r="C6928" s="24"/>
      <c r="I6928" s="24"/>
      <c r="J6928" s="24"/>
    </row>
    <row r="6929" spans="1:10">
      <c r="A6929" s="24"/>
      <c r="B6929" s="24"/>
      <c r="C6929" s="24"/>
      <c r="I6929" s="24"/>
      <c r="J6929" s="24"/>
    </row>
    <row r="6930" spans="1:10">
      <c r="A6930" s="24"/>
      <c r="B6930" s="24"/>
      <c r="C6930" s="24"/>
      <c r="I6930" s="24"/>
      <c r="J6930" s="24"/>
    </row>
    <row r="6931" spans="1:10">
      <c r="A6931" s="24"/>
      <c r="B6931" s="24"/>
      <c r="C6931" s="24"/>
      <c r="I6931" s="24"/>
      <c r="J6931" s="24"/>
    </row>
    <row r="6932" spans="1:10">
      <c r="A6932" s="24"/>
      <c r="B6932" s="24"/>
      <c r="C6932" s="24"/>
      <c r="I6932" s="24"/>
      <c r="J6932" s="24"/>
    </row>
    <row r="6933" spans="1:10">
      <c r="A6933" s="24"/>
      <c r="B6933" s="24"/>
      <c r="C6933" s="24"/>
      <c r="I6933" s="24"/>
      <c r="J6933" s="24"/>
    </row>
    <row r="6934" spans="1:10">
      <c r="A6934" s="24"/>
      <c r="B6934" s="24"/>
      <c r="C6934" s="24"/>
      <c r="I6934" s="24"/>
      <c r="J6934" s="24"/>
    </row>
    <row r="6935" spans="1:10">
      <c r="A6935" s="24"/>
      <c r="B6935" s="24"/>
      <c r="C6935" s="24"/>
      <c r="I6935" s="24"/>
      <c r="J6935" s="24"/>
    </row>
    <row r="6936" spans="1:10">
      <c r="A6936" s="24"/>
      <c r="B6936" s="24"/>
      <c r="C6936" s="24"/>
      <c r="I6936" s="24"/>
      <c r="J6936" s="24"/>
    </row>
    <row r="6937" spans="1:10">
      <c r="A6937" s="24"/>
      <c r="B6937" s="24"/>
      <c r="C6937" s="24"/>
      <c r="I6937" s="24"/>
      <c r="J6937" s="24"/>
    </row>
    <row r="6938" spans="1:10">
      <c r="A6938" s="24"/>
      <c r="B6938" s="24"/>
      <c r="C6938" s="24"/>
      <c r="I6938" s="24"/>
      <c r="J6938" s="24"/>
    </row>
    <row r="6939" spans="1:10">
      <c r="A6939" s="24"/>
      <c r="B6939" s="24"/>
      <c r="C6939" s="24"/>
      <c r="I6939" s="24"/>
      <c r="J6939" s="24"/>
    </row>
    <row r="6940" spans="1:10">
      <c r="A6940" s="24"/>
      <c r="B6940" s="24"/>
      <c r="C6940" s="24"/>
      <c r="I6940" s="24"/>
      <c r="J6940" s="24"/>
    </row>
    <row r="6941" spans="1:10">
      <c r="A6941" s="24"/>
      <c r="B6941" s="24"/>
      <c r="C6941" s="24"/>
      <c r="I6941" s="24"/>
      <c r="J6941" s="24"/>
    </row>
    <row r="6942" spans="1:10">
      <c r="A6942" s="24"/>
      <c r="B6942" s="24"/>
      <c r="C6942" s="24"/>
      <c r="I6942" s="24"/>
      <c r="J6942" s="24"/>
    </row>
    <row r="6943" spans="1:10">
      <c r="A6943" s="24"/>
      <c r="B6943" s="24"/>
      <c r="C6943" s="24"/>
      <c r="I6943" s="24"/>
      <c r="J6943" s="24"/>
    </row>
    <row r="6944" spans="1:10">
      <c r="A6944" s="24"/>
      <c r="B6944" s="24"/>
      <c r="C6944" s="24"/>
      <c r="I6944" s="24"/>
      <c r="J6944" s="24"/>
    </row>
    <row r="6945" spans="1:10">
      <c r="A6945" s="24"/>
      <c r="B6945" s="24"/>
      <c r="C6945" s="24"/>
      <c r="I6945" s="24"/>
      <c r="J6945" s="24"/>
    </row>
    <row r="6946" spans="1:10">
      <c r="A6946" s="24"/>
      <c r="B6946" s="24"/>
      <c r="C6946" s="24"/>
      <c r="I6946" s="24"/>
      <c r="J6946" s="24"/>
    </row>
    <row r="6947" spans="1:10">
      <c r="A6947" s="24"/>
      <c r="B6947" s="24"/>
      <c r="C6947" s="24"/>
      <c r="I6947" s="24"/>
      <c r="J6947" s="24"/>
    </row>
    <row r="6948" spans="1:10">
      <c r="A6948" s="24"/>
      <c r="B6948" s="24"/>
      <c r="C6948" s="24"/>
      <c r="I6948" s="24"/>
      <c r="J6948" s="24"/>
    </row>
    <row r="6949" spans="1:10">
      <c r="A6949" s="24"/>
      <c r="B6949" s="24"/>
      <c r="C6949" s="24"/>
      <c r="I6949" s="24"/>
      <c r="J6949" s="24"/>
    </row>
    <row r="6950" spans="1:10">
      <c r="A6950" s="24"/>
      <c r="B6950" s="24"/>
      <c r="C6950" s="24"/>
      <c r="I6950" s="24"/>
      <c r="J6950" s="24"/>
    </row>
    <row r="6951" spans="1:10">
      <c r="A6951" s="24"/>
      <c r="B6951" s="24"/>
      <c r="C6951" s="24"/>
      <c r="I6951" s="24"/>
      <c r="J6951" s="24"/>
    </row>
    <row r="6952" spans="1:10">
      <c r="A6952" s="24"/>
      <c r="B6952" s="24"/>
      <c r="C6952" s="24"/>
      <c r="I6952" s="24"/>
      <c r="J6952" s="24"/>
    </row>
    <row r="6953" spans="1:10">
      <c r="A6953" s="24"/>
      <c r="B6953" s="24"/>
      <c r="C6953" s="24"/>
      <c r="I6953" s="24"/>
      <c r="J6953" s="24"/>
    </row>
    <row r="6954" spans="1:10">
      <c r="A6954" s="24"/>
      <c r="B6954" s="24"/>
      <c r="C6954" s="24"/>
      <c r="I6954" s="24"/>
      <c r="J6954" s="24"/>
    </row>
    <row r="6955" spans="1:10">
      <c r="A6955" s="24"/>
      <c r="B6955" s="24"/>
      <c r="C6955" s="24"/>
      <c r="I6955" s="24"/>
      <c r="J6955" s="24"/>
    </row>
    <row r="6956" spans="1:10">
      <c r="A6956" s="24"/>
      <c r="B6956" s="24"/>
      <c r="C6956" s="24"/>
      <c r="I6956" s="24"/>
      <c r="J6956" s="24"/>
    </row>
    <row r="6957" spans="1:10">
      <c r="A6957" s="24"/>
      <c r="B6957" s="24"/>
      <c r="C6957" s="24"/>
      <c r="I6957" s="24"/>
      <c r="J6957" s="24"/>
    </row>
    <row r="6958" spans="1:10">
      <c r="A6958" s="24"/>
      <c r="B6958" s="24"/>
      <c r="C6958" s="24"/>
      <c r="I6958" s="24"/>
      <c r="J6958" s="24"/>
    </row>
    <row r="6959" spans="1:10">
      <c r="A6959" s="24"/>
      <c r="B6959" s="24"/>
      <c r="C6959" s="24"/>
      <c r="I6959" s="24"/>
      <c r="J6959" s="24"/>
    </row>
    <row r="6960" spans="1:10">
      <c r="A6960" s="24"/>
      <c r="B6960" s="24"/>
      <c r="C6960" s="24"/>
      <c r="I6960" s="24"/>
      <c r="J6960" s="24"/>
    </row>
    <row r="6961" spans="1:10">
      <c r="A6961" s="24"/>
      <c r="B6961" s="24"/>
      <c r="C6961" s="24"/>
      <c r="I6961" s="24"/>
      <c r="J6961" s="24"/>
    </row>
    <row r="6962" spans="1:10">
      <c r="A6962" s="24"/>
      <c r="B6962" s="24"/>
      <c r="C6962" s="24"/>
      <c r="I6962" s="24"/>
      <c r="J6962" s="24"/>
    </row>
    <row r="6963" spans="1:10">
      <c r="A6963" s="24"/>
      <c r="B6963" s="24"/>
      <c r="C6963" s="24"/>
      <c r="I6963" s="24"/>
      <c r="J6963" s="24"/>
    </row>
    <row r="6964" spans="1:10">
      <c r="A6964" s="24"/>
      <c r="B6964" s="24"/>
      <c r="C6964" s="24"/>
      <c r="I6964" s="24"/>
      <c r="J6964" s="24"/>
    </row>
    <row r="6965" spans="1:10">
      <c r="A6965" s="24"/>
      <c r="B6965" s="24"/>
      <c r="C6965" s="24"/>
      <c r="I6965" s="24"/>
      <c r="J6965" s="24"/>
    </row>
    <row r="6966" spans="1:10">
      <c r="A6966" s="24"/>
      <c r="B6966" s="24"/>
      <c r="C6966" s="24"/>
      <c r="I6966" s="24"/>
      <c r="J6966" s="24"/>
    </row>
    <row r="6967" spans="1:10">
      <c r="A6967" s="24"/>
      <c r="B6967" s="24"/>
      <c r="C6967" s="24"/>
      <c r="I6967" s="24"/>
      <c r="J6967" s="24"/>
    </row>
    <row r="6968" spans="1:10">
      <c r="A6968" s="24"/>
      <c r="B6968" s="24"/>
      <c r="C6968" s="24"/>
      <c r="I6968" s="24"/>
      <c r="J6968" s="24"/>
    </row>
    <row r="6969" spans="1:10">
      <c r="A6969" s="24"/>
      <c r="B6969" s="24"/>
      <c r="C6969" s="24"/>
      <c r="I6969" s="24"/>
      <c r="J6969" s="24"/>
    </row>
    <row r="6970" spans="1:10">
      <c r="A6970" s="24"/>
      <c r="B6970" s="24"/>
      <c r="C6970" s="24"/>
      <c r="I6970" s="24"/>
      <c r="J6970" s="24"/>
    </row>
    <row r="6971" spans="1:10">
      <c r="A6971" s="24"/>
      <c r="B6971" s="24"/>
      <c r="C6971" s="24"/>
      <c r="I6971" s="24"/>
      <c r="J6971" s="24"/>
    </row>
    <row r="6972" spans="1:10">
      <c r="A6972" s="24"/>
      <c r="B6972" s="24"/>
      <c r="C6972" s="24"/>
      <c r="I6972" s="24"/>
      <c r="J6972" s="24"/>
    </row>
    <row r="6973" spans="1:10">
      <c r="A6973" s="24"/>
      <c r="B6973" s="24"/>
      <c r="C6973" s="24"/>
      <c r="I6973" s="24"/>
      <c r="J6973" s="24"/>
    </row>
    <row r="6974" spans="1:10">
      <c r="A6974" s="24"/>
      <c r="B6974" s="24"/>
      <c r="C6974" s="24"/>
      <c r="I6974" s="24"/>
      <c r="J6974" s="24"/>
    </row>
    <row r="6975" spans="1:10">
      <c r="A6975" s="24"/>
      <c r="B6975" s="24"/>
      <c r="C6975" s="24"/>
      <c r="I6975" s="24"/>
      <c r="J6975" s="24"/>
    </row>
    <row r="6976" spans="1:10">
      <c r="A6976" s="24"/>
      <c r="B6976" s="24"/>
      <c r="C6976" s="24"/>
      <c r="I6976" s="24"/>
      <c r="J6976" s="24"/>
    </row>
    <row r="6977" spans="1:10">
      <c r="A6977" s="24"/>
      <c r="B6977" s="24"/>
      <c r="C6977" s="24"/>
      <c r="I6977" s="24"/>
      <c r="J6977" s="24"/>
    </row>
    <row r="6978" spans="1:10">
      <c r="A6978" s="24"/>
      <c r="B6978" s="24"/>
      <c r="C6978" s="24"/>
      <c r="I6978" s="24"/>
      <c r="J6978" s="24"/>
    </row>
    <row r="6979" spans="1:10">
      <c r="A6979" s="24"/>
      <c r="B6979" s="24"/>
      <c r="C6979" s="24"/>
      <c r="I6979" s="24"/>
      <c r="J6979" s="24"/>
    </row>
    <row r="6980" spans="1:10">
      <c r="A6980" s="24"/>
      <c r="B6980" s="24"/>
      <c r="C6980" s="24"/>
      <c r="I6980" s="24"/>
      <c r="J6980" s="24"/>
    </row>
    <row r="6981" spans="1:10">
      <c r="A6981" s="24"/>
      <c r="B6981" s="24"/>
      <c r="C6981" s="24"/>
      <c r="I6981" s="24"/>
      <c r="J6981" s="24"/>
    </row>
    <row r="6982" spans="1:10">
      <c r="A6982" s="24"/>
      <c r="B6982" s="24"/>
      <c r="C6982" s="24"/>
      <c r="I6982" s="24"/>
      <c r="J6982" s="24"/>
    </row>
    <row r="6983" spans="1:10">
      <c r="A6983" s="24"/>
      <c r="B6983" s="24"/>
      <c r="C6983" s="24"/>
      <c r="I6983" s="24"/>
      <c r="J6983" s="24"/>
    </row>
    <row r="6984" spans="1:10">
      <c r="A6984" s="24"/>
      <c r="B6984" s="24"/>
      <c r="C6984" s="24"/>
      <c r="I6984" s="24"/>
      <c r="J6984" s="24"/>
    </row>
    <row r="6985" spans="1:10">
      <c r="A6985" s="24"/>
      <c r="B6985" s="24"/>
      <c r="C6985" s="24"/>
      <c r="I6985" s="24"/>
      <c r="J6985" s="24"/>
    </row>
    <row r="6986" spans="1:10">
      <c r="A6986" s="24"/>
      <c r="B6986" s="24"/>
      <c r="C6986" s="24"/>
      <c r="I6986" s="24"/>
      <c r="J6986" s="24"/>
    </row>
    <row r="6987" spans="1:10">
      <c r="A6987" s="24"/>
      <c r="B6987" s="24"/>
      <c r="C6987" s="24"/>
      <c r="I6987" s="24"/>
      <c r="J6987" s="24"/>
    </row>
    <row r="6988" spans="1:10">
      <c r="A6988" s="24"/>
      <c r="B6988" s="24"/>
      <c r="C6988" s="24"/>
      <c r="I6988" s="24"/>
      <c r="J6988" s="24"/>
    </row>
    <row r="6989" spans="1:10">
      <c r="A6989" s="24"/>
      <c r="B6989" s="24"/>
      <c r="C6989" s="24"/>
      <c r="I6989" s="24"/>
      <c r="J6989" s="24"/>
    </row>
    <row r="6990" spans="1:10">
      <c r="A6990" s="24"/>
      <c r="B6990" s="24"/>
      <c r="C6990" s="24"/>
      <c r="I6990" s="24"/>
      <c r="J6990" s="24"/>
    </row>
    <row r="6991" spans="1:10">
      <c r="A6991" s="24"/>
      <c r="B6991" s="24"/>
      <c r="C6991" s="24"/>
      <c r="I6991" s="24"/>
      <c r="J6991" s="24"/>
    </row>
    <row r="6992" spans="1:10">
      <c r="A6992" s="24"/>
      <c r="B6992" s="24"/>
      <c r="C6992" s="24"/>
      <c r="I6992" s="24"/>
      <c r="J6992" s="24"/>
    </row>
    <row r="6993" spans="1:10">
      <c r="A6993" s="24"/>
      <c r="B6993" s="24"/>
      <c r="C6993" s="24"/>
      <c r="I6993" s="24"/>
      <c r="J6993" s="24"/>
    </row>
    <row r="6994" spans="1:10">
      <c r="A6994" s="24"/>
      <c r="B6994" s="24"/>
      <c r="C6994" s="24"/>
      <c r="I6994" s="24"/>
      <c r="J6994" s="24"/>
    </row>
    <row r="6995" spans="1:10">
      <c r="A6995" s="24"/>
      <c r="B6995" s="24"/>
      <c r="C6995" s="24"/>
      <c r="I6995" s="24"/>
      <c r="J6995" s="24"/>
    </row>
    <row r="6996" spans="1:10">
      <c r="A6996" s="24"/>
      <c r="B6996" s="24"/>
      <c r="C6996" s="24"/>
      <c r="I6996" s="24"/>
      <c r="J6996" s="24"/>
    </row>
    <row r="6997" spans="1:10">
      <c r="A6997" s="24"/>
      <c r="B6997" s="24"/>
      <c r="C6997" s="24"/>
      <c r="I6997" s="24"/>
      <c r="J6997" s="24"/>
    </row>
    <row r="6998" spans="1:10">
      <c r="A6998" s="24"/>
      <c r="B6998" s="24"/>
      <c r="C6998" s="24"/>
      <c r="I6998" s="24"/>
      <c r="J6998" s="24"/>
    </row>
    <row r="6999" spans="1:10">
      <c r="A6999" s="24"/>
      <c r="B6999" s="24"/>
      <c r="C6999" s="24"/>
      <c r="I6999" s="24"/>
      <c r="J6999" s="24"/>
    </row>
    <row r="7000" spans="1:10">
      <c r="A7000" s="24"/>
      <c r="B7000" s="24"/>
      <c r="C7000" s="24"/>
      <c r="I7000" s="24"/>
      <c r="J7000" s="24"/>
    </row>
    <row r="7001" spans="1:10">
      <c r="A7001" s="24"/>
      <c r="B7001" s="24"/>
      <c r="C7001" s="24"/>
      <c r="I7001" s="24"/>
      <c r="J7001" s="24"/>
    </row>
    <row r="7002" spans="1:10">
      <c r="A7002" s="24"/>
      <c r="B7002" s="24"/>
      <c r="C7002" s="24"/>
      <c r="I7002" s="24"/>
      <c r="J7002" s="24"/>
    </row>
    <row r="7003" spans="1:10">
      <c r="A7003" s="24"/>
      <c r="B7003" s="24"/>
      <c r="C7003" s="24"/>
      <c r="I7003" s="24"/>
      <c r="J7003" s="24"/>
    </row>
    <row r="7004" spans="1:10">
      <c r="A7004" s="24"/>
      <c r="B7004" s="24"/>
      <c r="C7004" s="24"/>
      <c r="I7004" s="24"/>
      <c r="J7004" s="24"/>
    </row>
    <row r="7005" spans="1:10">
      <c r="A7005" s="24"/>
      <c r="B7005" s="24"/>
      <c r="C7005" s="24"/>
      <c r="I7005" s="24"/>
      <c r="J7005" s="24"/>
    </row>
    <row r="7006" spans="1:10">
      <c r="A7006" s="24"/>
      <c r="B7006" s="24"/>
      <c r="C7006" s="24"/>
      <c r="I7006" s="24"/>
      <c r="J7006" s="24"/>
    </row>
    <row r="7007" spans="1:10">
      <c r="A7007" s="24"/>
      <c r="B7007" s="24"/>
      <c r="C7007" s="24"/>
      <c r="I7007" s="24"/>
      <c r="J7007" s="24"/>
    </row>
    <row r="7008" spans="1:10">
      <c r="A7008" s="24"/>
      <c r="B7008" s="24"/>
      <c r="C7008" s="24"/>
      <c r="I7008" s="24"/>
      <c r="J7008" s="24"/>
    </row>
    <row r="7009" spans="1:10">
      <c r="A7009" s="24"/>
      <c r="B7009" s="24"/>
      <c r="C7009" s="24"/>
      <c r="I7009" s="24"/>
      <c r="J7009" s="24"/>
    </row>
    <row r="7010" spans="1:10">
      <c r="A7010" s="24"/>
      <c r="B7010" s="24"/>
      <c r="C7010" s="24"/>
      <c r="I7010" s="24"/>
      <c r="J7010" s="24"/>
    </row>
    <row r="7011" spans="1:10">
      <c r="A7011" s="24"/>
      <c r="B7011" s="24"/>
      <c r="C7011" s="24"/>
      <c r="I7011" s="24"/>
      <c r="J7011" s="24"/>
    </row>
    <row r="7012" spans="1:10">
      <c r="A7012" s="24"/>
      <c r="B7012" s="24"/>
      <c r="C7012" s="24"/>
      <c r="I7012" s="24"/>
      <c r="J7012" s="24"/>
    </row>
    <row r="7013" spans="1:10">
      <c r="A7013" s="24"/>
      <c r="B7013" s="24"/>
      <c r="C7013" s="24"/>
      <c r="I7013" s="24"/>
      <c r="J7013" s="24"/>
    </row>
    <row r="7014" spans="1:10">
      <c r="A7014" s="24"/>
      <c r="B7014" s="24"/>
      <c r="C7014" s="24"/>
      <c r="I7014" s="24"/>
      <c r="J7014" s="24"/>
    </row>
    <row r="7015" spans="1:10">
      <c r="A7015" s="24"/>
      <c r="B7015" s="24"/>
      <c r="C7015" s="24"/>
      <c r="I7015" s="24"/>
      <c r="J7015" s="24"/>
    </row>
    <row r="7016" spans="1:10">
      <c r="A7016" s="24"/>
      <c r="B7016" s="24"/>
      <c r="C7016" s="24"/>
      <c r="I7016" s="24"/>
      <c r="J7016" s="24"/>
    </row>
    <row r="7017" spans="1:10">
      <c r="A7017" s="24"/>
      <c r="B7017" s="24"/>
      <c r="C7017" s="24"/>
      <c r="I7017" s="24"/>
      <c r="J7017" s="24"/>
    </row>
    <row r="7018" spans="1:10">
      <c r="A7018" s="24"/>
      <c r="B7018" s="24"/>
      <c r="C7018" s="24"/>
      <c r="I7018" s="24"/>
      <c r="J7018" s="24"/>
    </row>
    <row r="7019" spans="1:10">
      <c r="A7019" s="24"/>
      <c r="B7019" s="24"/>
      <c r="C7019" s="24"/>
      <c r="I7019" s="24"/>
      <c r="J7019" s="24"/>
    </row>
    <row r="7020" spans="1:10">
      <c r="A7020" s="24"/>
      <c r="B7020" s="24"/>
      <c r="C7020" s="24"/>
      <c r="I7020" s="24"/>
      <c r="J7020" s="24"/>
    </row>
    <row r="7021" spans="1:10">
      <c r="A7021" s="24"/>
      <c r="B7021" s="24"/>
      <c r="C7021" s="24"/>
      <c r="I7021" s="24"/>
      <c r="J7021" s="24"/>
    </row>
    <row r="7022" spans="1:10">
      <c r="A7022" s="24"/>
      <c r="B7022" s="24"/>
      <c r="C7022" s="24"/>
      <c r="I7022" s="24"/>
      <c r="J7022" s="24"/>
    </row>
    <row r="7023" spans="1:10">
      <c r="A7023" s="24"/>
      <c r="B7023" s="24"/>
      <c r="C7023" s="24"/>
      <c r="I7023" s="24"/>
      <c r="J7023" s="24"/>
    </row>
    <row r="7024" spans="1:10">
      <c r="A7024" s="24"/>
      <c r="B7024" s="24"/>
      <c r="C7024" s="24"/>
      <c r="I7024" s="24"/>
      <c r="J7024" s="24"/>
    </row>
    <row r="7025" spans="1:10">
      <c r="A7025" s="24"/>
      <c r="B7025" s="24"/>
      <c r="C7025" s="24"/>
      <c r="I7025" s="24"/>
      <c r="J7025" s="24"/>
    </row>
    <row r="7026" spans="1:10">
      <c r="A7026" s="24"/>
      <c r="B7026" s="24"/>
      <c r="C7026" s="24"/>
      <c r="I7026" s="24"/>
      <c r="J7026" s="24"/>
    </row>
    <row r="7027" spans="1:10">
      <c r="A7027" s="24"/>
      <c r="B7027" s="24"/>
      <c r="C7027" s="24"/>
      <c r="I7027" s="24"/>
      <c r="J7027" s="24"/>
    </row>
    <row r="7028" spans="1:10">
      <c r="A7028" s="24"/>
      <c r="B7028" s="24"/>
      <c r="C7028" s="24"/>
      <c r="I7028" s="24"/>
      <c r="J7028" s="24"/>
    </row>
    <row r="7029" spans="1:10">
      <c r="A7029" s="24"/>
      <c r="B7029" s="24"/>
      <c r="C7029" s="24"/>
      <c r="I7029" s="24"/>
      <c r="J7029" s="24"/>
    </row>
    <row r="7030" spans="1:10">
      <c r="A7030" s="24"/>
      <c r="B7030" s="24"/>
      <c r="C7030" s="24"/>
      <c r="I7030" s="24"/>
      <c r="J7030" s="24"/>
    </row>
    <row r="7031" spans="1:10">
      <c r="A7031" s="24"/>
      <c r="B7031" s="24"/>
      <c r="C7031" s="24"/>
      <c r="I7031" s="24"/>
      <c r="J7031" s="24"/>
    </row>
    <row r="7032" spans="1:10">
      <c r="A7032" s="24"/>
      <c r="B7032" s="24"/>
      <c r="C7032" s="24"/>
      <c r="I7032" s="24"/>
      <c r="J7032" s="24"/>
    </row>
    <row r="7033" spans="1:10">
      <c r="A7033" s="24"/>
      <c r="B7033" s="24"/>
      <c r="C7033" s="24"/>
      <c r="I7033" s="24"/>
      <c r="J7033" s="24"/>
    </row>
    <row r="7034" spans="1:10">
      <c r="A7034" s="24"/>
      <c r="B7034" s="24"/>
      <c r="C7034" s="24"/>
      <c r="I7034" s="24"/>
      <c r="J7034" s="24"/>
    </row>
    <row r="7035" spans="1:10">
      <c r="A7035" s="24"/>
      <c r="B7035" s="24"/>
      <c r="C7035" s="24"/>
      <c r="I7035" s="24"/>
      <c r="J7035" s="24"/>
    </row>
    <row r="7036" spans="1:10">
      <c r="A7036" s="24"/>
      <c r="B7036" s="24"/>
      <c r="C7036" s="24"/>
      <c r="I7036" s="24"/>
      <c r="J7036" s="24"/>
    </row>
    <row r="7037" spans="1:10">
      <c r="A7037" s="24"/>
      <c r="B7037" s="24"/>
      <c r="C7037" s="24"/>
      <c r="I7037" s="24"/>
      <c r="J7037" s="24"/>
    </row>
    <row r="7038" spans="1:10">
      <c r="A7038" s="24"/>
      <c r="B7038" s="24"/>
      <c r="C7038" s="24"/>
      <c r="I7038" s="24"/>
      <c r="J7038" s="24"/>
    </row>
    <row r="7039" spans="1:10">
      <c r="A7039" s="24"/>
      <c r="B7039" s="24"/>
      <c r="C7039" s="24"/>
      <c r="I7039" s="24"/>
      <c r="J7039" s="24"/>
    </row>
    <row r="7040" spans="1:10">
      <c r="A7040" s="24"/>
      <c r="B7040" s="24"/>
      <c r="C7040" s="24"/>
      <c r="I7040" s="24"/>
      <c r="J7040" s="24"/>
    </row>
    <row r="7041" spans="1:10">
      <c r="A7041" s="24"/>
      <c r="B7041" s="24"/>
      <c r="C7041" s="24"/>
      <c r="I7041" s="24"/>
      <c r="J7041" s="24"/>
    </row>
    <row r="7042" spans="1:10">
      <c r="A7042" s="24"/>
      <c r="B7042" s="24"/>
      <c r="C7042" s="24"/>
      <c r="I7042" s="24"/>
      <c r="J7042" s="24"/>
    </row>
    <row r="7043" spans="1:10">
      <c r="A7043" s="24"/>
      <c r="B7043" s="24"/>
      <c r="C7043" s="24"/>
      <c r="I7043" s="24"/>
      <c r="J7043" s="24"/>
    </row>
    <row r="7044" spans="1:10">
      <c r="A7044" s="24"/>
      <c r="B7044" s="24"/>
      <c r="C7044" s="24"/>
      <c r="I7044" s="24"/>
      <c r="J7044" s="24"/>
    </row>
    <row r="7045" spans="1:10">
      <c r="A7045" s="24"/>
      <c r="B7045" s="24"/>
      <c r="C7045" s="24"/>
      <c r="I7045" s="24"/>
      <c r="J7045" s="24"/>
    </row>
    <row r="7046" spans="1:10">
      <c r="A7046" s="24"/>
      <c r="B7046" s="24"/>
      <c r="C7046" s="24"/>
      <c r="I7046" s="24"/>
      <c r="J7046" s="24"/>
    </row>
    <row r="7047" spans="1:10">
      <c r="A7047" s="24"/>
      <c r="B7047" s="24"/>
      <c r="C7047" s="24"/>
      <c r="I7047" s="24"/>
      <c r="J7047" s="24"/>
    </row>
    <row r="7048" spans="1:10">
      <c r="A7048" s="24"/>
      <c r="B7048" s="24"/>
      <c r="C7048" s="24"/>
      <c r="I7048" s="24"/>
      <c r="J7048" s="24"/>
    </row>
    <row r="7049" spans="1:10">
      <c r="A7049" s="24"/>
      <c r="B7049" s="24"/>
      <c r="C7049" s="24"/>
      <c r="I7049" s="24"/>
      <c r="J7049" s="24"/>
    </row>
    <row r="7050" spans="1:10">
      <c r="A7050" s="24"/>
      <c r="B7050" s="24"/>
      <c r="C7050" s="24"/>
      <c r="I7050" s="24"/>
      <c r="J7050" s="24"/>
    </row>
    <row r="7051" spans="1:10">
      <c r="A7051" s="24"/>
      <c r="B7051" s="24"/>
      <c r="C7051" s="24"/>
      <c r="I7051" s="24"/>
      <c r="J7051" s="24"/>
    </row>
    <row r="7052" spans="1:10">
      <c r="A7052" s="24"/>
      <c r="B7052" s="24"/>
      <c r="C7052" s="24"/>
      <c r="I7052" s="24"/>
      <c r="J7052" s="24"/>
    </row>
    <row r="7053" spans="1:10">
      <c r="A7053" s="24"/>
      <c r="B7053" s="24"/>
      <c r="C7053" s="24"/>
      <c r="I7053" s="24"/>
      <c r="J7053" s="24"/>
    </row>
    <row r="7054" spans="1:10">
      <c r="A7054" s="24"/>
      <c r="B7054" s="24"/>
      <c r="C7054" s="24"/>
      <c r="I7054" s="24"/>
      <c r="J7054" s="24"/>
    </row>
    <row r="7055" spans="1:10">
      <c r="A7055" s="24"/>
      <c r="B7055" s="24"/>
      <c r="C7055" s="24"/>
      <c r="I7055" s="24"/>
      <c r="J7055" s="24"/>
    </row>
    <row r="7056" spans="1:10">
      <c r="A7056" s="24"/>
      <c r="B7056" s="24"/>
      <c r="C7056" s="24"/>
      <c r="I7056" s="24"/>
      <c r="J7056" s="24"/>
    </row>
    <row r="7057" spans="1:10">
      <c r="A7057" s="24"/>
      <c r="B7057" s="24"/>
      <c r="C7057" s="24"/>
      <c r="I7057" s="24"/>
      <c r="J7057" s="24"/>
    </row>
    <row r="7058" spans="1:10">
      <c r="A7058" s="24"/>
      <c r="B7058" s="24"/>
      <c r="C7058" s="24"/>
      <c r="I7058" s="24"/>
      <c r="J7058" s="24"/>
    </row>
    <row r="7059" spans="1:10">
      <c r="A7059" s="24"/>
      <c r="B7059" s="24"/>
      <c r="C7059" s="24"/>
      <c r="I7059" s="24"/>
      <c r="J7059" s="24"/>
    </row>
    <row r="7060" spans="1:10">
      <c r="A7060" s="24"/>
      <c r="B7060" s="24"/>
      <c r="C7060" s="24"/>
      <c r="I7060" s="24"/>
      <c r="J7060" s="24"/>
    </row>
    <row r="7061" spans="1:10">
      <c r="A7061" s="24"/>
      <c r="B7061" s="24"/>
      <c r="C7061" s="24"/>
      <c r="I7061" s="24"/>
      <c r="J7061" s="24"/>
    </row>
    <row r="7062" spans="1:10">
      <c r="A7062" s="24"/>
      <c r="B7062" s="24"/>
      <c r="C7062" s="24"/>
      <c r="I7062" s="24"/>
      <c r="J7062" s="24"/>
    </row>
    <row r="7063" spans="1:10">
      <c r="A7063" s="24"/>
      <c r="B7063" s="24"/>
      <c r="C7063" s="24"/>
      <c r="I7063" s="24"/>
      <c r="J7063" s="24"/>
    </row>
    <row r="7064" spans="1:10">
      <c r="A7064" s="24"/>
      <c r="B7064" s="24"/>
      <c r="C7064" s="24"/>
      <c r="I7064" s="24"/>
      <c r="J7064" s="24"/>
    </row>
    <row r="7065" spans="1:10">
      <c r="A7065" s="24"/>
      <c r="B7065" s="24"/>
      <c r="C7065" s="24"/>
      <c r="I7065" s="24"/>
      <c r="J7065" s="24"/>
    </row>
    <row r="7066" spans="1:10">
      <c r="A7066" s="24"/>
      <c r="B7066" s="24"/>
      <c r="C7066" s="24"/>
      <c r="I7066" s="24"/>
      <c r="J7066" s="24"/>
    </row>
    <row r="7067" spans="1:10">
      <c r="A7067" s="24"/>
      <c r="B7067" s="24"/>
      <c r="C7067" s="24"/>
      <c r="I7067" s="24"/>
      <c r="J7067" s="24"/>
    </row>
    <row r="7068" spans="1:10">
      <c r="A7068" s="24"/>
      <c r="B7068" s="24"/>
      <c r="C7068" s="24"/>
      <c r="I7068" s="24"/>
      <c r="J7068" s="24"/>
    </row>
    <row r="7069" spans="1:10">
      <c r="A7069" s="24"/>
      <c r="B7069" s="24"/>
      <c r="C7069" s="24"/>
      <c r="I7069" s="24"/>
      <c r="J7069" s="24"/>
    </row>
    <row r="7070" spans="1:10">
      <c r="A7070" s="24"/>
      <c r="B7070" s="24"/>
      <c r="C7070" s="24"/>
      <c r="I7070" s="24"/>
      <c r="J7070" s="24"/>
    </row>
    <row r="7071" spans="1:10">
      <c r="A7071" s="24"/>
      <c r="B7071" s="24"/>
      <c r="C7071" s="24"/>
      <c r="I7071" s="24"/>
      <c r="J7071" s="24"/>
    </row>
    <row r="7072" spans="1:10">
      <c r="A7072" s="24"/>
      <c r="B7072" s="24"/>
      <c r="C7072" s="24"/>
      <c r="I7072" s="24"/>
      <c r="J7072" s="24"/>
    </row>
    <row r="7073" spans="1:10">
      <c r="A7073" s="24"/>
      <c r="B7073" s="24"/>
      <c r="C7073" s="24"/>
      <c r="I7073" s="24"/>
      <c r="J7073" s="24"/>
    </row>
    <row r="7074" spans="1:10">
      <c r="A7074" s="24"/>
      <c r="B7074" s="24"/>
      <c r="C7074" s="24"/>
      <c r="I7074" s="24"/>
      <c r="J7074" s="24"/>
    </row>
    <row r="7075" spans="1:10">
      <c r="A7075" s="24"/>
      <c r="B7075" s="24"/>
      <c r="C7075" s="24"/>
      <c r="I7075" s="24"/>
      <c r="J7075" s="24"/>
    </row>
    <row r="7076" spans="1:10">
      <c r="A7076" s="24"/>
      <c r="B7076" s="24"/>
      <c r="C7076" s="24"/>
      <c r="I7076" s="24"/>
      <c r="J7076" s="24"/>
    </row>
    <row r="7077" spans="1:10">
      <c r="A7077" s="24"/>
      <c r="B7077" s="24"/>
      <c r="C7077" s="24"/>
      <c r="I7077" s="24"/>
      <c r="J7077" s="24"/>
    </row>
    <row r="7078" spans="1:10">
      <c r="A7078" s="24"/>
      <c r="B7078" s="24"/>
      <c r="C7078" s="24"/>
      <c r="I7078" s="24"/>
      <c r="J7078" s="24"/>
    </row>
    <row r="7079" spans="1:10">
      <c r="A7079" s="24"/>
      <c r="B7079" s="24"/>
      <c r="C7079" s="24"/>
      <c r="I7079" s="24"/>
      <c r="J7079" s="24"/>
    </row>
    <row r="7080" spans="1:10">
      <c r="A7080" s="24"/>
      <c r="B7080" s="24"/>
      <c r="C7080" s="24"/>
      <c r="I7080" s="24"/>
      <c r="J7080" s="24"/>
    </row>
    <row r="7081" spans="1:10">
      <c r="A7081" s="24"/>
      <c r="B7081" s="24"/>
      <c r="C7081" s="24"/>
      <c r="I7081" s="24"/>
      <c r="J7081" s="24"/>
    </row>
    <row r="7082" spans="1:10">
      <c r="A7082" s="24"/>
      <c r="B7082" s="24"/>
      <c r="C7082" s="24"/>
      <c r="I7082" s="24"/>
      <c r="J7082" s="24"/>
    </row>
    <row r="7083" spans="1:10">
      <c r="A7083" s="24"/>
      <c r="B7083" s="24"/>
      <c r="C7083" s="24"/>
      <c r="I7083" s="24"/>
      <c r="J7083" s="24"/>
    </row>
    <row r="7084" spans="1:10">
      <c r="A7084" s="24"/>
      <c r="B7084" s="24"/>
      <c r="C7084" s="24"/>
      <c r="I7084" s="24"/>
      <c r="J7084" s="24"/>
    </row>
    <row r="7085" spans="1:10">
      <c r="A7085" s="24"/>
      <c r="B7085" s="24"/>
      <c r="C7085" s="24"/>
      <c r="I7085" s="24"/>
      <c r="J7085" s="24"/>
    </row>
    <row r="7086" spans="1:10">
      <c r="A7086" s="24"/>
      <c r="B7086" s="24"/>
      <c r="C7086" s="24"/>
      <c r="I7086" s="24"/>
      <c r="J7086" s="24"/>
    </row>
    <row r="7087" spans="1:10">
      <c r="A7087" s="24"/>
      <c r="B7087" s="24"/>
      <c r="C7087" s="24"/>
      <c r="I7087" s="24"/>
      <c r="J7087" s="24"/>
    </row>
    <row r="7088" spans="1:10">
      <c r="A7088" s="24"/>
      <c r="B7088" s="24"/>
      <c r="C7088" s="24"/>
      <c r="I7088" s="24"/>
      <c r="J7088" s="24"/>
    </row>
    <row r="7089" spans="1:10">
      <c r="A7089" s="24"/>
      <c r="B7089" s="24"/>
      <c r="C7089" s="24"/>
      <c r="I7089" s="24"/>
      <c r="J7089" s="24"/>
    </row>
    <row r="7090" spans="1:10">
      <c r="A7090" s="24"/>
      <c r="B7090" s="24"/>
      <c r="C7090" s="24"/>
      <c r="I7090" s="24"/>
      <c r="J7090" s="24"/>
    </row>
    <row r="7091" spans="1:10">
      <c r="A7091" s="24"/>
      <c r="B7091" s="24"/>
      <c r="C7091" s="24"/>
      <c r="I7091" s="24"/>
      <c r="J7091" s="24"/>
    </row>
    <row r="7092" spans="1:10">
      <c r="A7092" s="24"/>
      <c r="B7092" s="24"/>
      <c r="C7092" s="24"/>
      <c r="I7092" s="24"/>
      <c r="J7092" s="24"/>
    </row>
    <row r="7093" spans="1:10">
      <c r="A7093" s="24"/>
      <c r="B7093" s="24"/>
      <c r="C7093" s="24"/>
      <c r="I7093" s="24"/>
      <c r="J7093" s="24"/>
    </row>
    <row r="7094" spans="1:10">
      <c r="A7094" s="24"/>
      <c r="B7094" s="24"/>
      <c r="C7094" s="24"/>
      <c r="I7094" s="24"/>
      <c r="J7094" s="24"/>
    </row>
    <row r="7095" spans="1:10">
      <c r="A7095" s="24"/>
      <c r="B7095" s="24"/>
      <c r="C7095" s="24"/>
      <c r="I7095" s="24"/>
      <c r="J7095" s="24"/>
    </row>
    <row r="7096" spans="1:10">
      <c r="A7096" s="24"/>
      <c r="B7096" s="24"/>
      <c r="C7096" s="24"/>
      <c r="I7096" s="24"/>
      <c r="J7096" s="24"/>
    </row>
    <row r="7097" spans="1:10">
      <c r="A7097" s="24"/>
      <c r="B7097" s="24"/>
      <c r="C7097" s="24"/>
      <c r="I7097" s="24"/>
      <c r="J7097" s="24"/>
    </row>
    <row r="7098" spans="1:10">
      <c r="A7098" s="24"/>
      <c r="B7098" s="24"/>
      <c r="C7098" s="24"/>
      <c r="I7098" s="24"/>
      <c r="J7098" s="24"/>
    </row>
    <row r="7099" spans="1:10">
      <c r="A7099" s="24"/>
      <c r="B7099" s="24"/>
      <c r="C7099" s="24"/>
      <c r="I7099" s="24"/>
      <c r="J7099" s="24"/>
    </row>
    <row r="7100" spans="1:10">
      <c r="A7100" s="24"/>
      <c r="B7100" s="24"/>
      <c r="C7100" s="24"/>
      <c r="I7100" s="24"/>
      <c r="J7100" s="24"/>
    </row>
    <row r="7101" spans="1:10">
      <c r="A7101" s="24"/>
      <c r="B7101" s="24"/>
      <c r="C7101" s="24"/>
      <c r="I7101" s="24"/>
      <c r="J7101" s="24"/>
    </row>
    <row r="7102" spans="1:10">
      <c r="A7102" s="24"/>
      <c r="B7102" s="24"/>
      <c r="C7102" s="24"/>
      <c r="I7102" s="24"/>
      <c r="J7102" s="24"/>
    </row>
    <row r="7103" spans="1:10">
      <c r="A7103" s="24"/>
      <c r="B7103" s="24"/>
      <c r="C7103" s="24"/>
      <c r="I7103" s="24"/>
      <c r="J7103" s="24"/>
    </row>
    <row r="7104" spans="1:10">
      <c r="A7104" s="24"/>
      <c r="B7104" s="24"/>
      <c r="C7104" s="24"/>
      <c r="I7104" s="24"/>
      <c r="J7104" s="24"/>
    </row>
    <row r="7105" spans="1:10">
      <c r="A7105" s="24"/>
      <c r="B7105" s="24"/>
      <c r="C7105" s="24"/>
      <c r="I7105" s="24"/>
      <c r="J7105" s="24"/>
    </row>
    <row r="7106" spans="1:10">
      <c r="A7106" s="24"/>
      <c r="B7106" s="24"/>
      <c r="C7106" s="24"/>
      <c r="I7106" s="24"/>
      <c r="J7106" s="24"/>
    </row>
    <row r="7107" spans="1:10">
      <c r="A7107" s="24"/>
      <c r="B7107" s="24"/>
      <c r="C7107" s="24"/>
      <c r="I7107" s="24"/>
      <c r="J7107" s="24"/>
    </row>
    <row r="7108" spans="1:10">
      <c r="A7108" s="24"/>
      <c r="B7108" s="24"/>
      <c r="C7108" s="24"/>
      <c r="I7108" s="24"/>
      <c r="J7108" s="24"/>
    </row>
    <row r="7109" spans="1:10">
      <c r="A7109" s="24"/>
      <c r="B7109" s="24"/>
      <c r="C7109" s="24"/>
      <c r="I7109" s="24"/>
      <c r="J7109" s="24"/>
    </row>
    <row r="7110" spans="1:10">
      <c r="A7110" s="24"/>
      <c r="B7110" s="24"/>
      <c r="C7110" s="24"/>
      <c r="I7110" s="24"/>
      <c r="J7110" s="24"/>
    </row>
    <row r="7111" spans="1:10">
      <c r="A7111" s="24"/>
      <c r="B7111" s="24"/>
      <c r="C7111" s="24"/>
      <c r="I7111" s="24"/>
      <c r="J7111" s="24"/>
    </row>
    <row r="7112" spans="1:10">
      <c r="A7112" s="24"/>
      <c r="B7112" s="24"/>
      <c r="C7112" s="24"/>
      <c r="I7112" s="24"/>
      <c r="J7112" s="24"/>
    </row>
    <row r="7113" spans="1:10">
      <c r="A7113" s="24"/>
      <c r="B7113" s="24"/>
      <c r="C7113" s="24"/>
      <c r="I7113" s="24"/>
      <c r="J7113" s="24"/>
    </row>
    <row r="7114" spans="1:10">
      <c r="A7114" s="24"/>
      <c r="B7114" s="24"/>
      <c r="C7114" s="24"/>
      <c r="I7114" s="24"/>
      <c r="J7114" s="24"/>
    </row>
    <row r="7115" spans="1:10">
      <c r="A7115" s="24"/>
      <c r="B7115" s="24"/>
      <c r="C7115" s="24"/>
      <c r="I7115" s="24"/>
      <c r="J7115" s="24"/>
    </row>
    <row r="7116" spans="1:10">
      <c r="A7116" s="24"/>
      <c r="B7116" s="24"/>
      <c r="C7116" s="24"/>
      <c r="I7116" s="24"/>
      <c r="J7116" s="24"/>
    </row>
    <row r="7117" spans="1:10">
      <c r="A7117" s="24"/>
      <c r="B7117" s="24"/>
      <c r="C7117" s="24"/>
      <c r="I7117" s="24"/>
      <c r="J7117" s="24"/>
    </row>
    <row r="7118" spans="1:10">
      <c r="A7118" s="24"/>
      <c r="B7118" s="24"/>
      <c r="C7118" s="24"/>
      <c r="I7118" s="24"/>
      <c r="J7118" s="24"/>
    </row>
    <row r="7119" spans="1:10">
      <c r="A7119" s="24"/>
      <c r="B7119" s="24"/>
      <c r="C7119" s="24"/>
      <c r="I7119" s="24"/>
      <c r="J7119" s="24"/>
    </row>
    <row r="7120" spans="1:10">
      <c r="A7120" s="24"/>
      <c r="B7120" s="24"/>
      <c r="C7120" s="24"/>
      <c r="I7120" s="24"/>
      <c r="J7120" s="24"/>
    </row>
    <row r="7121" spans="1:10">
      <c r="A7121" s="24"/>
      <c r="B7121" s="24"/>
      <c r="C7121" s="24"/>
      <c r="I7121" s="24"/>
      <c r="J7121" s="24"/>
    </row>
    <row r="7122" spans="1:10">
      <c r="A7122" s="24"/>
      <c r="B7122" s="24"/>
      <c r="C7122" s="24"/>
      <c r="I7122" s="24"/>
      <c r="J7122" s="24"/>
    </row>
    <row r="7123" spans="1:10">
      <c r="A7123" s="24"/>
      <c r="B7123" s="24"/>
      <c r="C7123" s="24"/>
      <c r="I7123" s="24"/>
      <c r="J7123" s="24"/>
    </row>
    <row r="7124" spans="1:10">
      <c r="A7124" s="24"/>
      <c r="B7124" s="24"/>
      <c r="C7124" s="24"/>
      <c r="I7124" s="24"/>
      <c r="J7124" s="24"/>
    </row>
    <row r="7125" spans="1:10">
      <c r="A7125" s="24"/>
      <c r="B7125" s="24"/>
      <c r="C7125" s="24"/>
      <c r="I7125" s="24"/>
      <c r="J7125" s="24"/>
    </row>
    <row r="7126" spans="1:10">
      <c r="A7126" s="24"/>
      <c r="B7126" s="24"/>
      <c r="C7126" s="24"/>
      <c r="I7126" s="24"/>
      <c r="J7126" s="24"/>
    </row>
    <row r="7127" spans="1:10">
      <c r="A7127" s="24"/>
      <c r="B7127" s="24"/>
      <c r="C7127" s="24"/>
      <c r="I7127" s="24"/>
      <c r="J7127" s="24"/>
    </row>
    <row r="7128" spans="1:10">
      <c r="A7128" s="24"/>
      <c r="B7128" s="24"/>
      <c r="C7128" s="24"/>
      <c r="I7128" s="24"/>
      <c r="J7128" s="24"/>
    </row>
    <row r="7129" spans="1:10">
      <c r="A7129" s="24"/>
      <c r="B7129" s="24"/>
      <c r="C7129" s="24"/>
      <c r="I7129" s="24"/>
      <c r="J7129" s="24"/>
    </row>
    <row r="7130" spans="1:10">
      <c r="A7130" s="24"/>
      <c r="B7130" s="24"/>
      <c r="C7130" s="24"/>
      <c r="I7130" s="24"/>
      <c r="J7130" s="24"/>
    </row>
    <row r="7131" spans="1:10">
      <c r="A7131" s="24"/>
      <c r="B7131" s="24"/>
      <c r="C7131" s="24"/>
      <c r="I7131" s="24"/>
      <c r="J7131" s="24"/>
    </row>
    <row r="7132" spans="1:10">
      <c r="A7132" s="24"/>
      <c r="B7132" s="24"/>
      <c r="C7132" s="24"/>
      <c r="I7132" s="24"/>
      <c r="J7132" s="24"/>
    </row>
    <row r="7133" spans="1:10">
      <c r="A7133" s="24"/>
      <c r="B7133" s="24"/>
      <c r="C7133" s="24"/>
      <c r="I7133" s="24"/>
      <c r="J7133" s="24"/>
    </row>
    <row r="7134" spans="1:10">
      <c r="A7134" s="24"/>
      <c r="B7134" s="24"/>
      <c r="C7134" s="24"/>
      <c r="I7134" s="24"/>
      <c r="J7134" s="24"/>
    </row>
    <row r="7135" spans="1:10">
      <c r="A7135" s="24"/>
      <c r="B7135" s="24"/>
      <c r="C7135" s="24"/>
      <c r="I7135" s="24"/>
      <c r="J7135" s="24"/>
    </row>
    <row r="7136" spans="1:10">
      <c r="A7136" s="24"/>
      <c r="B7136" s="24"/>
      <c r="C7136" s="24"/>
      <c r="I7136" s="24"/>
      <c r="J7136" s="24"/>
    </row>
    <row r="7137" spans="1:10">
      <c r="A7137" s="24"/>
      <c r="B7137" s="24"/>
      <c r="C7137" s="24"/>
      <c r="I7137" s="24"/>
      <c r="J7137" s="24"/>
    </row>
    <row r="7138" spans="1:10">
      <c r="A7138" s="24"/>
      <c r="B7138" s="24"/>
      <c r="C7138" s="24"/>
      <c r="I7138" s="24"/>
      <c r="J7138" s="24"/>
    </row>
    <row r="7139" spans="1:10">
      <c r="A7139" s="24"/>
      <c r="B7139" s="24"/>
      <c r="C7139" s="24"/>
      <c r="I7139" s="24"/>
      <c r="J7139" s="24"/>
    </row>
    <row r="7140" spans="1:10">
      <c r="A7140" s="24"/>
      <c r="B7140" s="24"/>
      <c r="C7140" s="24"/>
      <c r="I7140" s="24"/>
      <c r="J7140" s="24"/>
    </row>
    <row r="7141" spans="1:10">
      <c r="A7141" s="24"/>
      <c r="B7141" s="24"/>
      <c r="C7141" s="24"/>
      <c r="I7141" s="24"/>
      <c r="J7141" s="24"/>
    </row>
    <row r="7142" spans="1:10">
      <c r="A7142" s="24"/>
      <c r="B7142" s="24"/>
      <c r="C7142" s="24"/>
      <c r="I7142" s="24"/>
      <c r="J7142" s="24"/>
    </row>
    <row r="7143" spans="1:10">
      <c r="A7143" s="24"/>
      <c r="B7143" s="24"/>
      <c r="C7143" s="24"/>
      <c r="I7143" s="24"/>
      <c r="J7143" s="24"/>
    </row>
    <row r="7144" spans="1:10">
      <c r="A7144" s="24"/>
      <c r="B7144" s="24"/>
      <c r="C7144" s="24"/>
      <c r="I7144" s="24"/>
      <c r="J7144" s="24"/>
    </row>
    <row r="7145" spans="1:10">
      <c r="A7145" s="24"/>
      <c r="B7145" s="24"/>
      <c r="C7145" s="24"/>
      <c r="I7145" s="24"/>
      <c r="J7145" s="24"/>
    </row>
    <row r="7146" spans="1:10">
      <c r="A7146" s="24"/>
      <c r="B7146" s="24"/>
      <c r="C7146" s="24"/>
      <c r="I7146" s="24"/>
      <c r="J7146" s="24"/>
    </row>
    <row r="7147" spans="1:10">
      <c r="A7147" s="24"/>
      <c r="B7147" s="24"/>
      <c r="C7147" s="24"/>
      <c r="I7147" s="24"/>
      <c r="J7147" s="24"/>
    </row>
    <row r="7148" spans="1:10">
      <c r="A7148" s="24"/>
      <c r="B7148" s="24"/>
      <c r="C7148" s="24"/>
      <c r="I7148" s="24"/>
      <c r="J7148" s="24"/>
    </row>
    <row r="7149" spans="1:10">
      <c r="A7149" s="24"/>
      <c r="B7149" s="24"/>
      <c r="C7149" s="24"/>
      <c r="I7149" s="24"/>
      <c r="J7149" s="24"/>
    </row>
    <row r="7150" spans="1:10">
      <c r="A7150" s="24"/>
      <c r="B7150" s="24"/>
      <c r="C7150" s="24"/>
      <c r="I7150" s="24"/>
      <c r="J7150" s="24"/>
    </row>
    <row r="7151" spans="1:10">
      <c r="A7151" s="24"/>
      <c r="B7151" s="24"/>
      <c r="C7151" s="24"/>
      <c r="I7151" s="24"/>
      <c r="J7151" s="24"/>
    </row>
    <row r="7152" spans="1:10">
      <c r="A7152" s="24"/>
      <c r="B7152" s="24"/>
      <c r="C7152" s="24"/>
      <c r="I7152" s="24"/>
      <c r="J7152" s="24"/>
    </row>
    <row r="7153" spans="1:10">
      <c r="A7153" s="24"/>
      <c r="B7153" s="24"/>
      <c r="C7153" s="24"/>
      <c r="I7153" s="24"/>
      <c r="J7153" s="24"/>
    </row>
    <row r="7154" spans="1:10">
      <c r="A7154" s="24"/>
      <c r="B7154" s="24"/>
      <c r="C7154" s="24"/>
      <c r="I7154" s="24"/>
      <c r="J7154" s="24"/>
    </row>
    <row r="7155" spans="1:10">
      <c r="A7155" s="24"/>
      <c r="B7155" s="24"/>
      <c r="C7155" s="24"/>
      <c r="I7155" s="24"/>
      <c r="J7155" s="24"/>
    </row>
    <row r="7156" spans="1:10">
      <c r="A7156" s="24"/>
      <c r="B7156" s="24"/>
      <c r="C7156" s="24"/>
      <c r="I7156" s="24"/>
      <c r="J7156" s="24"/>
    </row>
    <row r="7157" spans="1:10">
      <c r="A7157" s="24"/>
      <c r="B7157" s="24"/>
      <c r="C7157" s="24"/>
      <c r="I7157" s="24"/>
      <c r="J7157" s="24"/>
    </row>
    <row r="7158" spans="1:10">
      <c r="A7158" s="24"/>
      <c r="B7158" s="24"/>
      <c r="C7158" s="24"/>
      <c r="I7158" s="24"/>
      <c r="J7158" s="24"/>
    </row>
    <row r="7159" spans="1:10">
      <c r="A7159" s="24"/>
      <c r="B7159" s="24"/>
      <c r="C7159" s="24"/>
      <c r="I7159" s="24"/>
      <c r="J7159" s="24"/>
    </row>
    <row r="7160" spans="1:10">
      <c r="A7160" s="24"/>
      <c r="B7160" s="24"/>
      <c r="C7160" s="24"/>
      <c r="I7160" s="24"/>
      <c r="J7160" s="24"/>
    </row>
    <row r="7161" spans="1:10">
      <c r="A7161" s="24"/>
      <c r="B7161" s="24"/>
      <c r="C7161" s="24"/>
      <c r="I7161" s="24"/>
      <c r="J7161" s="24"/>
    </row>
    <row r="7162" spans="1:10">
      <c r="A7162" s="24"/>
      <c r="B7162" s="24"/>
      <c r="C7162" s="24"/>
      <c r="I7162" s="24"/>
      <c r="J7162" s="24"/>
    </row>
    <row r="7163" spans="1:10">
      <c r="A7163" s="24"/>
      <c r="B7163" s="24"/>
      <c r="C7163" s="24"/>
      <c r="I7163" s="24"/>
      <c r="J7163" s="24"/>
    </row>
    <row r="7164" spans="1:10">
      <c r="A7164" s="24"/>
      <c r="B7164" s="24"/>
      <c r="C7164" s="24"/>
      <c r="I7164" s="24"/>
      <c r="J7164" s="24"/>
    </row>
    <row r="7165" spans="1:10">
      <c r="A7165" s="24"/>
      <c r="B7165" s="24"/>
      <c r="C7165" s="24"/>
      <c r="I7165" s="24"/>
      <c r="J7165" s="24"/>
    </row>
    <row r="7166" spans="1:10">
      <c r="A7166" s="24"/>
      <c r="B7166" s="24"/>
      <c r="C7166" s="24"/>
      <c r="I7166" s="24"/>
      <c r="J7166" s="24"/>
    </row>
    <row r="7167" spans="1:10">
      <c r="A7167" s="24"/>
      <c r="B7167" s="24"/>
      <c r="C7167" s="24"/>
      <c r="I7167" s="24"/>
      <c r="J7167" s="24"/>
    </row>
    <row r="7168" spans="1:10">
      <c r="A7168" s="24"/>
      <c r="B7168" s="24"/>
      <c r="C7168" s="24"/>
      <c r="I7168" s="24"/>
      <c r="J7168" s="24"/>
    </row>
    <row r="7169" spans="1:10">
      <c r="A7169" s="24"/>
      <c r="B7169" s="24"/>
      <c r="C7169" s="24"/>
      <c r="I7169" s="24"/>
      <c r="J7169" s="24"/>
    </row>
    <row r="7170" spans="1:10">
      <c r="A7170" s="24"/>
      <c r="B7170" s="24"/>
      <c r="C7170" s="24"/>
      <c r="I7170" s="24"/>
      <c r="J7170" s="24"/>
    </row>
    <row r="7171" spans="1:10">
      <c r="A7171" s="24"/>
      <c r="B7171" s="24"/>
      <c r="C7171" s="24"/>
      <c r="I7171" s="24"/>
      <c r="J7171" s="24"/>
    </row>
    <row r="7172" spans="1:10">
      <c r="A7172" s="24"/>
      <c r="B7172" s="24"/>
      <c r="C7172" s="24"/>
      <c r="I7172" s="24"/>
      <c r="J7172" s="24"/>
    </row>
    <row r="7173" spans="1:10">
      <c r="A7173" s="24"/>
      <c r="B7173" s="24"/>
      <c r="C7173" s="24"/>
      <c r="I7173" s="24"/>
      <c r="J7173" s="24"/>
    </row>
    <row r="7174" spans="1:10">
      <c r="A7174" s="24"/>
      <c r="B7174" s="24"/>
      <c r="C7174" s="24"/>
      <c r="I7174" s="24"/>
      <c r="J7174" s="24"/>
    </row>
    <row r="7175" spans="1:10">
      <c r="A7175" s="24"/>
      <c r="B7175" s="24"/>
      <c r="C7175" s="24"/>
      <c r="I7175" s="24"/>
      <c r="J7175" s="24"/>
    </row>
    <row r="7176" spans="1:10">
      <c r="A7176" s="24"/>
      <c r="B7176" s="24"/>
      <c r="C7176" s="24"/>
      <c r="I7176" s="24"/>
      <c r="J7176" s="24"/>
    </row>
    <row r="7177" spans="1:10">
      <c r="A7177" s="24"/>
      <c r="B7177" s="24"/>
      <c r="C7177" s="24"/>
      <c r="I7177" s="24"/>
      <c r="J7177" s="24"/>
    </row>
    <row r="7178" spans="1:10">
      <c r="A7178" s="24"/>
      <c r="B7178" s="24"/>
      <c r="C7178" s="24"/>
      <c r="I7178" s="24"/>
      <c r="J7178" s="24"/>
    </row>
    <row r="7179" spans="1:10">
      <c r="A7179" s="24"/>
      <c r="B7179" s="24"/>
      <c r="C7179" s="24"/>
      <c r="I7179" s="24"/>
      <c r="J7179" s="24"/>
    </row>
    <row r="7180" spans="1:10">
      <c r="A7180" s="24"/>
      <c r="B7180" s="24"/>
      <c r="C7180" s="24"/>
      <c r="I7180" s="24"/>
      <c r="J7180" s="24"/>
    </row>
    <row r="7181" spans="1:10">
      <c r="A7181" s="24"/>
      <c r="B7181" s="24"/>
      <c r="C7181" s="24"/>
      <c r="I7181" s="24"/>
      <c r="J7181" s="24"/>
    </row>
    <row r="7182" spans="1:10">
      <c r="A7182" s="24"/>
      <c r="B7182" s="24"/>
      <c r="C7182" s="24"/>
      <c r="I7182" s="24"/>
      <c r="J7182" s="24"/>
    </row>
    <row r="7183" spans="1:10">
      <c r="A7183" s="24"/>
      <c r="B7183" s="24"/>
      <c r="C7183" s="24"/>
      <c r="I7183" s="24"/>
      <c r="J7183" s="24"/>
    </row>
    <row r="7184" spans="1:10">
      <c r="A7184" s="24"/>
      <c r="B7184" s="24"/>
      <c r="C7184" s="24"/>
      <c r="I7184" s="24"/>
      <c r="J7184" s="24"/>
    </row>
    <row r="7185" spans="1:10">
      <c r="A7185" s="24"/>
      <c r="B7185" s="24"/>
      <c r="C7185" s="24"/>
      <c r="I7185" s="24"/>
      <c r="J7185" s="24"/>
    </row>
    <row r="7186" spans="1:10">
      <c r="A7186" s="24"/>
      <c r="B7186" s="24"/>
      <c r="C7186" s="24"/>
      <c r="I7186" s="24"/>
      <c r="J7186" s="24"/>
    </row>
    <row r="7187" spans="1:10">
      <c r="A7187" s="24"/>
      <c r="B7187" s="24"/>
      <c r="C7187" s="24"/>
      <c r="I7187" s="24"/>
      <c r="J7187" s="24"/>
    </row>
    <row r="7188" spans="1:10">
      <c r="A7188" s="24"/>
      <c r="B7188" s="24"/>
      <c r="C7188" s="24"/>
      <c r="I7188" s="24"/>
      <c r="J7188" s="24"/>
    </row>
    <row r="7189" spans="1:10">
      <c r="A7189" s="24"/>
      <c r="B7189" s="24"/>
      <c r="C7189" s="24"/>
      <c r="I7189" s="24"/>
      <c r="J7189" s="24"/>
    </row>
    <row r="7190" spans="1:10">
      <c r="A7190" s="24"/>
      <c r="B7190" s="24"/>
      <c r="C7190" s="24"/>
      <c r="I7190" s="24"/>
      <c r="J7190" s="24"/>
    </row>
    <row r="7191" spans="1:10">
      <c r="A7191" s="24"/>
      <c r="B7191" s="24"/>
      <c r="C7191" s="24"/>
      <c r="I7191" s="24"/>
      <c r="J7191" s="24"/>
    </row>
    <row r="7192" spans="1:10">
      <c r="A7192" s="24"/>
      <c r="B7192" s="24"/>
      <c r="C7192" s="24"/>
      <c r="I7192" s="24"/>
      <c r="J7192" s="24"/>
    </row>
    <row r="7193" spans="1:10">
      <c r="A7193" s="24"/>
      <c r="B7193" s="24"/>
      <c r="C7193" s="24"/>
      <c r="I7193" s="24"/>
      <c r="J7193" s="24"/>
    </row>
    <row r="7194" spans="1:10">
      <c r="A7194" s="24"/>
      <c r="B7194" s="24"/>
      <c r="C7194" s="24"/>
      <c r="I7194" s="24"/>
      <c r="J7194" s="24"/>
    </row>
    <row r="7195" spans="1:10">
      <c r="A7195" s="24"/>
      <c r="B7195" s="24"/>
      <c r="C7195" s="24"/>
      <c r="I7195" s="24"/>
      <c r="J7195" s="24"/>
    </row>
    <row r="7196" spans="1:10">
      <c r="A7196" s="24"/>
      <c r="B7196" s="24"/>
      <c r="C7196" s="24"/>
      <c r="I7196" s="24"/>
      <c r="J7196" s="24"/>
    </row>
    <row r="7197" spans="1:10">
      <c r="A7197" s="24"/>
      <c r="B7197" s="24"/>
      <c r="C7197" s="24"/>
      <c r="I7197" s="24"/>
      <c r="J7197" s="24"/>
    </row>
    <row r="7198" spans="1:10">
      <c r="A7198" s="24"/>
      <c r="B7198" s="24"/>
      <c r="C7198" s="24"/>
      <c r="I7198" s="24"/>
      <c r="J7198" s="24"/>
    </row>
    <row r="7199" spans="1:10">
      <c r="A7199" s="24"/>
      <c r="B7199" s="24"/>
      <c r="C7199" s="24"/>
      <c r="I7199" s="24"/>
      <c r="J7199" s="24"/>
    </row>
    <row r="7200" spans="1:10">
      <c r="A7200" s="24"/>
      <c r="B7200" s="24"/>
      <c r="C7200" s="24"/>
      <c r="I7200" s="24"/>
      <c r="J7200" s="24"/>
    </row>
    <row r="7201" spans="1:10">
      <c r="A7201" s="24"/>
      <c r="B7201" s="24"/>
      <c r="C7201" s="24"/>
      <c r="I7201" s="24"/>
      <c r="J7201" s="24"/>
    </row>
    <row r="7202" spans="1:10">
      <c r="A7202" s="24"/>
      <c r="B7202" s="24"/>
      <c r="C7202" s="24"/>
      <c r="I7202" s="24"/>
      <c r="J7202" s="24"/>
    </row>
    <row r="7203" spans="1:10">
      <c r="A7203" s="24"/>
      <c r="B7203" s="24"/>
      <c r="C7203" s="24"/>
      <c r="I7203" s="24"/>
      <c r="J7203" s="24"/>
    </row>
    <row r="7204" spans="1:10">
      <c r="A7204" s="24"/>
      <c r="B7204" s="24"/>
      <c r="C7204" s="24"/>
      <c r="I7204" s="24"/>
      <c r="J7204" s="24"/>
    </row>
    <row r="7205" spans="1:10">
      <c r="A7205" s="24"/>
      <c r="B7205" s="24"/>
      <c r="C7205" s="24"/>
      <c r="I7205" s="24"/>
      <c r="J7205" s="24"/>
    </row>
    <row r="7206" spans="1:10">
      <c r="A7206" s="24"/>
      <c r="B7206" s="24"/>
      <c r="C7206" s="24"/>
      <c r="I7206" s="24"/>
      <c r="J7206" s="24"/>
    </row>
    <row r="7207" spans="1:10">
      <c r="A7207" s="24"/>
      <c r="B7207" s="24"/>
      <c r="C7207" s="24"/>
      <c r="I7207" s="24"/>
      <c r="J7207" s="24"/>
    </row>
    <row r="7208" spans="1:10">
      <c r="A7208" s="24"/>
      <c r="B7208" s="24"/>
      <c r="C7208" s="24"/>
      <c r="I7208" s="24"/>
      <c r="J7208" s="24"/>
    </row>
    <row r="7209" spans="1:10">
      <c r="A7209" s="24"/>
      <c r="B7209" s="24"/>
      <c r="C7209" s="24"/>
      <c r="I7209" s="24"/>
      <c r="J7209" s="24"/>
    </row>
    <row r="7210" spans="1:10">
      <c r="A7210" s="24"/>
      <c r="B7210" s="24"/>
      <c r="C7210" s="24"/>
      <c r="I7210" s="24"/>
      <c r="J7210" s="24"/>
    </row>
    <row r="7211" spans="1:10">
      <c r="A7211" s="24"/>
      <c r="B7211" s="24"/>
      <c r="C7211" s="24"/>
      <c r="I7211" s="24"/>
      <c r="J7211" s="24"/>
    </row>
    <row r="7212" spans="1:10">
      <c r="A7212" s="24"/>
      <c r="B7212" s="24"/>
      <c r="C7212" s="24"/>
      <c r="I7212" s="24"/>
      <c r="J7212" s="24"/>
    </row>
    <row r="7213" spans="1:10">
      <c r="A7213" s="24"/>
      <c r="B7213" s="24"/>
      <c r="C7213" s="24"/>
      <c r="I7213" s="24"/>
      <c r="J7213" s="24"/>
    </row>
    <row r="7214" spans="1:10">
      <c r="A7214" s="24"/>
      <c r="B7214" s="24"/>
      <c r="C7214" s="24"/>
      <c r="I7214" s="24"/>
      <c r="J7214" s="24"/>
    </row>
    <row r="7215" spans="1:10">
      <c r="A7215" s="24"/>
      <c r="B7215" s="24"/>
      <c r="C7215" s="24"/>
      <c r="I7215" s="24"/>
      <c r="J7215" s="24"/>
    </row>
    <row r="7216" spans="1:10">
      <c r="A7216" s="24"/>
      <c r="B7216" s="24"/>
      <c r="C7216" s="24"/>
      <c r="I7216" s="24"/>
      <c r="J7216" s="24"/>
    </row>
    <row r="7217" spans="1:10">
      <c r="A7217" s="24"/>
      <c r="B7217" s="24"/>
      <c r="C7217" s="24"/>
      <c r="I7217" s="24"/>
      <c r="J7217" s="24"/>
    </row>
    <row r="7218" spans="1:10">
      <c r="A7218" s="24"/>
      <c r="B7218" s="24"/>
      <c r="C7218" s="24"/>
      <c r="I7218" s="24"/>
      <c r="J7218" s="24"/>
    </row>
    <row r="7219" spans="1:10">
      <c r="A7219" s="24"/>
      <c r="B7219" s="24"/>
      <c r="C7219" s="24"/>
      <c r="I7219" s="24"/>
      <c r="J7219" s="24"/>
    </row>
    <row r="7220" spans="1:10">
      <c r="A7220" s="24"/>
      <c r="B7220" s="24"/>
      <c r="C7220" s="24"/>
      <c r="I7220" s="24"/>
      <c r="J7220" s="24"/>
    </row>
    <row r="7221" spans="1:10">
      <c r="A7221" s="24"/>
      <c r="B7221" s="24"/>
      <c r="C7221" s="24"/>
      <c r="I7221" s="24"/>
      <c r="J7221" s="24"/>
    </row>
    <row r="7222" spans="1:10">
      <c r="A7222" s="24"/>
      <c r="B7222" s="24"/>
      <c r="C7222" s="24"/>
      <c r="I7222" s="24"/>
      <c r="J7222" s="24"/>
    </row>
    <row r="7223" spans="1:10">
      <c r="A7223" s="24"/>
      <c r="B7223" s="24"/>
      <c r="C7223" s="24"/>
      <c r="I7223" s="24"/>
      <c r="J7223" s="24"/>
    </row>
    <row r="7224" spans="1:10">
      <c r="A7224" s="24"/>
      <c r="B7224" s="24"/>
      <c r="C7224" s="24"/>
      <c r="I7224" s="24"/>
      <c r="J7224" s="24"/>
    </row>
    <row r="7225" spans="1:10">
      <c r="A7225" s="24"/>
      <c r="B7225" s="24"/>
      <c r="C7225" s="24"/>
      <c r="I7225" s="24"/>
      <c r="J7225" s="24"/>
    </row>
    <row r="7226" spans="1:10">
      <c r="A7226" s="24"/>
      <c r="B7226" s="24"/>
      <c r="C7226" s="24"/>
      <c r="I7226" s="24"/>
      <c r="J7226" s="24"/>
    </row>
    <row r="7227" spans="1:10">
      <c r="A7227" s="24"/>
      <c r="B7227" s="24"/>
      <c r="C7227" s="24"/>
      <c r="I7227" s="24"/>
      <c r="J7227" s="24"/>
    </row>
    <row r="7228" spans="1:10">
      <c r="A7228" s="24"/>
      <c r="B7228" s="24"/>
      <c r="C7228" s="24"/>
      <c r="I7228" s="24"/>
      <c r="J7228" s="24"/>
    </row>
    <row r="7229" spans="1:10">
      <c r="A7229" s="24"/>
      <c r="B7229" s="24"/>
      <c r="C7229" s="24"/>
      <c r="I7229" s="24"/>
      <c r="J7229" s="24"/>
    </row>
    <row r="7230" spans="1:10">
      <c r="A7230" s="24"/>
      <c r="B7230" s="24"/>
      <c r="C7230" s="24"/>
      <c r="I7230" s="24"/>
      <c r="J7230" s="24"/>
    </row>
    <row r="7231" spans="1:10">
      <c r="A7231" s="24"/>
      <c r="B7231" s="24"/>
      <c r="C7231" s="24"/>
      <c r="I7231" s="24"/>
      <c r="J7231" s="24"/>
    </row>
    <row r="7232" spans="1:10">
      <c r="A7232" s="24"/>
      <c r="B7232" s="24"/>
      <c r="C7232" s="24"/>
      <c r="I7232" s="24"/>
      <c r="J7232" s="24"/>
    </row>
    <row r="7233" spans="1:10">
      <c r="A7233" s="24"/>
      <c r="B7233" s="24"/>
      <c r="C7233" s="24"/>
      <c r="I7233" s="24"/>
      <c r="J7233" s="24"/>
    </row>
    <row r="7234" spans="1:10">
      <c r="A7234" s="24"/>
      <c r="B7234" s="24"/>
      <c r="C7234" s="24"/>
      <c r="I7234" s="24"/>
      <c r="J7234" s="24"/>
    </row>
    <row r="7235" spans="1:10">
      <c r="A7235" s="24"/>
      <c r="B7235" s="24"/>
      <c r="C7235" s="24"/>
      <c r="I7235" s="24"/>
      <c r="J7235" s="24"/>
    </row>
    <row r="7236" spans="1:10">
      <c r="A7236" s="24"/>
      <c r="B7236" s="24"/>
      <c r="C7236" s="24"/>
      <c r="I7236" s="24"/>
      <c r="J7236" s="24"/>
    </row>
    <row r="7237" spans="1:10">
      <c r="A7237" s="24"/>
      <c r="B7237" s="24"/>
      <c r="C7237" s="24"/>
      <c r="I7237" s="24"/>
      <c r="J7237" s="24"/>
    </row>
    <row r="7238" spans="1:10">
      <c r="A7238" s="24"/>
      <c r="B7238" s="24"/>
      <c r="C7238" s="24"/>
      <c r="I7238" s="24"/>
      <c r="J7238" s="24"/>
    </row>
    <row r="7239" spans="1:10">
      <c r="A7239" s="24"/>
      <c r="B7239" s="24"/>
      <c r="C7239" s="24"/>
      <c r="I7239" s="24"/>
      <c r="J7239" s="24"/>
    </row>
    <row r="7240" spans="1:10">
      <c r="A7240" s="24"/>
      <c r="B7240" s="24"/>
      <c r="C7240" s="24"/>
      <c r="I7240" s="24"/>
      <c r="J7240" s="24"/>
    </row>
    <row r="7241" spans="1:10">
      <c r="A7241" s="24"/>
      <c r="B7241" s="24"/>
      <c r="C7241" s="24"/>
      <c r="I7241" s="24"/>
      <c r="J7241" s="24"/>
    </row>
    <row r="7242" spans="1:10">
      <c r="A7242" s="24"/>
      <c r="B7242" s="24"/>
      <c r="C7242" s="24"/>
      <c r="I7242" s="24"/>
      <c r="J7242" s="24"/>
    </row>
    <row r="7243" spans="1:10">
      <c r="A7243" s="24"/>
      <c r="B7243" s="24"/>
      <c r="C7243" s="24"/>
      <c r="I7243" s="24"/>
      <c r="J7243" s="24"/>
    </row>
    <row r="7244" spans="1:10">
      <c r="A7244" s="24"/>
      <c r="B7244" s="24"/>
      <c r="C7244" s="24"/>
      <c r="I7244" s="24"/>
      <c r="J7244" s="24"/>
    </row>
    <row r="7245" spans="1:10">
      <c r="A7245" s="24"/>
      <c r="B7245" s="24"/>
      <c r="C7245" s="24"/>
      <c r="I7245" s="24"/>
      <c r="J7245" s="24"/>
    </row>
    <row r="7246" spans="1:10">
      <c r="A7246" s="24"/>
      <c r="B7246" s="24"/>
      <c r="C7246" s="24"/>
      <c r="I7246" s="24"/>
      <c r="J7246" s="24"/>
    </row>
    <row r="7247" spans="1:10">
      <c r="A7247" s="24"/>
      <c r="B7247" s="24"/>
      <c r="C7247" s="24"/>
      <c r="I7247" s="24"/>
      <c r="J7247" s="24"/>
    </row>
    <row r="7248" spans="1:10">
      <c r="A7248" s="24"/>
      <c r="B7248" s="24"/>
      <c r="C7248" s="24"/>
      <c r="I7248" s="24"/>
      <c r="J7248" s="24"/>
    </row>
    <row r="7249" spans="1:10">
      <c r="A7249" s="24"/>
      <c r="B7249" s="24"/>
      <c r="C7249" s="24"/>
      <c r="I7249" s="24"/>
      <c r="J7249" s="24"/>
    </row>
    <row r="7250" spans="1:10">
      <c r="A7250" s="24"/>
      <c r="B7250" s="24"/>
      <c r="C7250" s="24"/>
      <c r="I7250" s="24"/>
      <c r="J7250" s="24"/>
    </row>
    <row r="7251" spans="1:10">
      <c r="A7251" s="24"/>
      <c r="B7251" s="24"/>
      <c r="C7251" s="24"/>
      <c r="I7251" s="24"/>
      <c r="J7251" s="24"/>
    </row>
    <row r="7252" spans="1:10">
      <c r="A7252" s="24"/>
      <c r="B7252" s="24"/>
      <c r="C7252" s="24"/>
      <c r="I7252" s="24"/>
      <c r="J7252" s="24"/>
    </row>
    <row r="7253" spans="1:10">
      <c r="A7253" s="24"/>
      <c r="B7253" s="24"/>
      <c r="C7253" s="24"/>
      <c r="I7253" s="24"/>
      <c r="J7253" s="24"/>
    </row>
    <row r="7254" spans="1:10">
      <c r="A7254" s="24"/>
      <c r="B7254" s="24"/>
      <c r="C7254" s="24"/>
      <c r="I7254" s="24"/>
      <c r="J7254" s="24"/>
    </row>
    <row r="7255" spans="1:10">
      <c r="A7255" s="24"/>
      <c r="B7255" s="24"/>
      <c r="C7255" s="24"/>
      <c r="I7255" s="24"/>
      <c r="J7255" s="24"/>
    </row>
    <row r="7256" spans="1:10">
      <c r="A7256" s="24"/>
      <c r="B7256" s="24"/>
      <c r="C7256" s="24"/>
      <c r="I7256" s="24"/>
      <c r="J7256" s="24"/>
    </row>
    <row r="7257" spans="1:10">
      <c r="A7257" s="24"/>
      <c r="B7257" s="24"/>
      <c r="C7257" s="24"/>
      <c r="I7257" s="24"/>
      <c r="J7257" s="24"/>
    </row>
    <row r="7258" spans="1:10">
      <c r="A7258" s="24"/>
      <c r="B7258" s="24"/>
      <c r="C7258" s="24"/>
      <c r="I7258" s="24"/>
      <c r="J7258" s="24"/>
    </row>
    <row r="7259" spans="1:10">
      <c r="A7259" s="24"/>
      <c r="B7259" s="24"/>
      <c r="C7259" s="24"/>
      <c r="I7259" s="24"/>
      <c r="J7259" s="24"/>
    </row>
    <row r="7260" spans="1:10">
      <c r="A7260" s="24"/>
      <c r="B7260" s="24"/>
      <c r="C7260" s="24"/>
      <c r="I7260" s="24"/>
      <c r="J7260" s="24"/>
    </row>
    <row r="7261" spans="1:10">
      <c r="A7261" s="24"/>
      <c r="B7261" s="24"/>
      <c r="C7261" s="24"/>
      <c r="I7261" s="24"/>
      <c r="J7261" s="24"/>
    </row>
    <row r="7262" spans="1:10">
      <c r="A7262" s="24"/>
      <c r="B7262" s="24"/>
      <c r="C7262" s="24"/>
      <c r="I7262" s="24"/>
      <c r="J7262" s="24"/>
    </row>
    <row r="7263" spans="1:10">
      <c r="A7263" s="24"/>
      <c r="B7263" s="24"/>
      <c r="C7263" s="24"/>
      <c r="I7263" s="24"/>
      <c r="J7263" s="24"/>
    </row>
    <row r="7264" spans="1:10">
      <c r="A7264" s="24"/>
      <c r="B7264" s="24"/>
      <c r="C7264" s="24"/>
      <c r="I7264" s="24"/>
      <c r="J7264" s="24"/>
    </row>
    <row r="7265" spans="1:10">
      <c r="A7265" s="24"/>
      <c r="B7265" s="24"/>
      <c r="C7265" s="24"/>
      <c r="I7265" s="24"/>
      <c r="J7265" s="24"/>
    </row>
    <row r="7266" spans="1:10">
      <c r="A7266" s="24"/>
      <c r="B7266" s="24"/>
      <c r="C7266" s="24"/>
      <c r="I7266" s="24"/>
      <c r="J7266" s="24"/>
    </row>
    <row r="7267" spans="1:10">
      <c r="A7267" s="24"/>
      <c r="B7267" s="24"/>
      <c r="C7267" s="24"/>
      <c r="I7267" s="24"/>
      <c r="J7267" s="24"/>
    </row>
    <row r="7268" spans="1:10">
      <c r="A7268" s="24"/>
      <c r="B7268" s="24"/>
      <c r="C7268" s="24"/>
      <c r="I7268" s="24"/>
      <c r="J7268" s="24"/>
    </row>
    <row r="7269" spans="1:10">
      <c r="A7269" s="24"/>
      <c r="B7269" s="24"/>
      <c r="C7269" s="24"/>
      <c r="I7269" s="24"/>
      <c r="J7269" s="24"/>
    </row>
    <row r="7270" spans="1:10">
      <c r="A7270" s="24"/>
      <c r="B7270" s="24"/>
      <c r="C7270" s="24"/>
      <c r="I7270" s="24"/>
      <c r="J7270" s="24"/>
    </row>
    <row r="7271" spans="1:10">
      <c r="A7271" s="24"/>
      <c r="B7271" s="24"/>
      <c r="C7271" s="24"/>
      <c r="I7271" s="24"/>
      <c r="J7271" s="24"/>
    </row>
    <row r="7272" spans="1:10">
      <c r="A7272" s="24"/>
      <c r="B7272" s="24"/>
      <c r="C7272" s="24"/>
      <c r="I7272" s="24"/>
      <c r="J7272" s="24"/>
    </row>
    <row r="7273" spans="1:10">
      <c r="A7273" s="24"/>
      <c r="B7273" s="24"/>
      <c r="C7273" s="24"/>
      <c r="I7273" s="24"/>
      <c r="J7273" s="24"/>
    </row>
    <row r="7274" spans="1:10">
      <c r="A7274" s="24"/>
      <c r="B7274" s="24"/>
      <c r="C7274" s="24"/>
      <c r="I7274" s="24"/>
      <c r="J7274" s="24"/>
    </row>
    <row r="7275" spans="1:10">
      <c r="A7275" s="24"/>
      <c r="B7275" s="24"/>
      <c r="C7275" s="24"/>
      <c r="I7275" s="24"/>
      <c r="J7275" s="24"/>
    </row>
    <row r="7276" spans="1:10">
      <c r="A7276" s="24"/>
      <c r="B7276" s="24"/>
      <c r="C7276" s="24"/>
      <c r="I7276" s="24"/>
      <c r="J7276" s="24"/>
    </row>
    <row r="7277" spans="1:10">
      <c r="A7277" s="24"/>
      <c r="B7277" s="24"/>
      <c r="C7277" s="24"/>
      <c r="I7277" s="24"/>
      <c r="J7277" s="24"/>
    </row>
    <row r="7278" spans="1:10">
      <c r="A7278" s="24"/>
      <c r="B7278" s="24"/>
      <c r="C7278" s="24"/>
      <c r="I7278" s="24"/>
      <c r="J7278" s="24"/>
    </row>
    <row r="7279" spans="1:10">
      <c r="A7279" s="24"/>
      <c r="B7279" s="24"/>
      <c r="C7279" s="24"/>
      <c r="I7279" s="24"/>
      <c r="J7279" s="24"/>
    </row>
    <row r="7280" spans="1:10">
      <c r="A7280" s="24"/>
      <c r="B7280" s="24"/>
      <c r="C7280" s="24"/>
      <c r="I7280" s="24"/>
      <c r="J7280" s="24"/>
    </row>
    <row r="7281" spans="1:10">
      <c r="A7281" s="24"/>
      <c r="B7281" s="24"/>
      <c r="C7281" s="24"/>
      <c r="I7281" s="24"/>
      <c r="J7281" s="24"/>
    </row>
    <row r="7282" spans="1:10">
      <c r="A7282" s="24"/>
      <c r="B7282" s="24"/>
      <c r="C7282" s="24"/>
      <c r="I7282" s="24"/>
      <c r="J7282" s="24"/>
    </row>
    <row r="7283" spans="1:10">
      <c r="A7283" s="24"/>
      <c r="B7283" s="24"/>
      <c r="C7283" s="24"/>
      <c r="I7283" s="24"/>
      <c r="J7283" s="24"/>
    </row>
    <row r="7284" spans="1:10">
      <c r="A7284" s="24"/>
      <c r="B7284" s="24"/>
      <c r="C7284" s="24"/>
      <c r="I7284" s="24"/>
      <c r="J7284" s="24"/>
    </row>
    <row r="7285" spans="1:10">
      <c r="A7285" s="24"/>
      <c r="B7285" s="24"/>
      <c r="C7285" s="24"/>
      <c r="I7285" s="24"/>
      <c r="J7285" s="24"/>
    </row>
    <row r="7286" spans="1:10">
      <c r="A7286" s="24"/>
      <c r="B7286" s="24"/>
      <c r="C7286" s="24"/>
      <c r="I7286" s="24"/>
      <c r="J7286" s="24"/>
    </row>
    <row r="7287" spans="1:10">
      <c r="A7287" s="24"/>
      <c r="B7287" s="24"/>
      <c r="C7287" s="24"/>
      <c r="I7287" s="24"/>
      <c r="J7287" s="24"/>
    </row>
    <row r="7288" spans="1:10">
      <c r="A7288" s="24"/>
      <c r="B7288" s="24"/>
      <c r="C7288" s="24"/>
      <c r="I7288" s="24"/>
      <c r="J7288" s="24"/>
    </row>
    <row r="7289" spans="1:10">
      <c r="A7289" s="24"/>
      <c r="B7289" s="24"/>
      <c r="C7289" s="24"/>
      <c r="I7289" s="24"/>
      <c r="J7289" s="24"/>
    </row>
    <row r="7290" spans="1:10">
      <c r="A7290" s="24"/>
      <c r="B7290" s="24"/>
      <c r="C7290" s="24"/>
      <c r="I7290" s="24"/>
      <c r="J7290" s="24"/>
    </row>
    <row r="7291" spans="1:10">
      <c r="A7291" s="24"/>
      <c r="B7291" s="24"/>
      <c r="C7291" s="24"/>
      <c r="I7291" s="24"/>
      <c r="J7291" s="24"/>
    </row>
    <row r="7292" spans="1:10">
      <c r="A7292" s="24"/>
      <c r="B7292" s="24"/>
      <c r="C7292" s="24"/>
      <c r="I7292" s="24"/>
      <c r="J7292" s="24"/>
    </row>
    <row r="7293" spans="1:10">
      <c r="A7293" s="24"/>
      <c r="B7293" s="24"/>
      <c r="C7293" s="24"/>
      <c r="I7293" s="24"/>
      <c r="J7293" s="24"/>
    </row>
    <row r="7294" spans="1:10">
      <c r="A7294" s="24"/>
      <c r="B7294" s="24"/>
      <c r="C7294" s="24"/>
      <c r="I7294" s="24"/>
      <c r="J7294" s="24"/>
    </row>
    <row r="7295" spans="1:10">
      <c r="A7295" s="24"/>
      <c r="B7295" s="24"/>
      <c r="C7295" s="24"/>
      <c r="I7295" s="24"/>
      <c r="J7295" s="24"/>
    </row>
    <row r="7296" spans="1:10">
      <c r="A7296" s="24"/>
      <c r="B7296" s="24"/>
      <c r="C7296" s="24"/>
      <c r="I7296" s="24"/>
      <c r="J7296" s="24"/>
    </row>
    <row r="7297" spans="1:10">
      <c r="A7297" s="24"/>
      <c r="B7297" s="24"/>
      <c r="C7297" s="24"/>
      <c r="I7297" s="24"/>
      <c r="J7297" s="24"/>
    </row>
    <row r="7298" spans="1:10">
      <c r="A7298" s="24"/>
      <c r="B7298" s="24"/>
      <c r="C7298" s="24"/>
      <c r="I7298" s="24"/>
      <c r="J7298" s="24"/>
    </row>
    <row r="7299" spans="1:10">
      <c r="A7299" s="24"/>
      <c r="B7299" s="24"/>
      <c r="C7299" s="24"/>
      <c r="I7299" s="24"/>
      <c r="J7299" s="24"/>
    </row>
    <row r="7300" spans="1:10">
      <c r="A7300" s="24"/>
      <c r="B7300" s="24"/>
      <c r="C7300" s="24"/>
      <c r="I7300" s="24"/>
      <c r="J7300" s="24"/>
    </row>
    <row r="7301" spans="1:10">
      <c r="A7301" s="24"/>
      <c r="B7301" s="24"/>
      <c r="C7301" s="24"/>
      <c r="I7301" s="24"/>
      <c r="J7301" s="24"/>
    </row>
    <row r="7302" spans="1:10">
      <c r="A7302" s="24"/>
      <c r="B7302" s="24"/>
      <c r="C7302" s="24"/>
      <c r="I7302" s="24"/>
      <c r="J7302" s="24"/>
    </row>
    <row r="7303" spans="1:10">
      <c r="A7303" s="24"/>
      <c r="B7303" s="24"/>
      <c r="C7303" s="24"/>
      <c r="I7303" s="24"/>
      <c r="J7303" s="24"/>
    </row>
    <row r="7304" spans="1:10">
      <c r="A7304" s="24"/>
      <c r="B7304" s="24"/>
      <c r="C7304" s="24"/>
      <c r="I7304" s="24"/>
      <c r="J7304" s="24"/>
    </row>
    <row r="7305" spans="1:10">
      <c r="A7305" s="24"/>
      <c r="B7305" s="24"/>
      <c r="C7305" s="24"/>
      <c r="I7305" s="24"/>
      <c r="J7305" s="24"/>
    </row>
    <row r="7306" spans="1:10">
      <c r="A7306" s="24"/>
      <c r="B7306" s="24"/>
      <c r="C7306" s="24"/>
      <c r="I7306" s="24"/>
      <c r="J7306" s="24"/>
    </row>
    <row r="7307" spans="1:10">
      <c r="A7307" s="24"/>
      <c r="B7307" s="24"/>
      <c r="C7307" s="24"/>
      <c r="I7307" s="24"/>
      <c r="J7307" s="24"/>
    </row>
    <row r="7308" spans="1:10">
      <c r="A7308" s="24"/>
      <c r="B7308" s="24"/>
      <c r="C7308" s="24"/>
      <c r="I7308" s="24"/>
      <c r="J7308" s="24"/>
    </row>
    <row r="7309" spans="1:10">
      <c r="A7309" s="24"/>
      <c r="B7309" s="24"/>
      <c r="C7309" s="24"/>
      <c r="I7309" s="24"/>
      <c r="J7309" s="24"/>
    </row>
    <row r="7310" spans="1:10">
      <c r="A7310" s="24"/>
      <c r="B7310" s="24"/>
      <c r="C7310" s="24"/>
      <c r="I7310" s="24"/>
      <c r="J7310" s="24"/>
    </row>
    <row r="7311" spans="1:10">
      <c r="A7311" s="24"/>
      <c r="B7311" s="24"/>
      <c r="C7311" s="24"/>
      <c r="I7311" s="24"/>
      <c r="J7311" s="24"/>
    </row>
    <row r="7312" spans="1:10">
      <c r="A7312" s="24"/>
      <c r="B7312" s="24"/>
      <c r="C7312" s="24"/>
      <c r="I7312" s="24"/>
      <c r="J7312" s="24"/>
    </row>
    <row r="7313" spans="1:10">
      <c r="A7313" s="24"/>
      <c r="B7313" s="24"/>
      <c r="C7313" s="24"/>
      <c r="I7313" s="24"/>
      <c r="J7313" s="24"/>
    </row>
    <row r="7314" spans="1:10">
      <c r="A7314" s="24"/>
      <c r="B7314" s="24"/>
      <c r="C7314" s="24"/>
      <c r="I7314" s="24"/>
      <c r="J7314" s="24"/>
    </row>
    <row r="7315" spans="1:10">
      <c r="A7315" s="24"/>
      <c r="B7315" s="24"/>
      <c r="C7315" s="24"/>
      <c r="I7315" s="24"/>
      <c r="J7315" s="24"/>
    </row>
    <row r="7316" spans="1:10">
      <c r="A7316" s="24"/>
      <c r="B7316" s="24"/>
      <c r="C7316" s="24"/>
      <c r="I7316" s="24"/>
      <c r="J7316" s="24"/>
    </row>
    <row r="7317" spans="1:10">
      <c r="A7317" s="24"/>
      <c r="B7317" s="24"/>
      <c r="C7317" s="24"/>
      <c r="I7317" s="24"/>
      <c r="J7317" s="24"/>
    </row>
    <row r="7318" spans="1:10">
      <c r="A7318" s="24"/>
      <c r="B7318" s="24"/>
      <c r="C7318" s="24"/>
      <c r="I7318" s="24"/>
      <c r="J7318" s="24"/>
    </row>
    <row r="7319" spans="1:10">
      <c r="A7319" s="24"/>
      <c r="B7319" s="24"/>
      <c r="C7319" s="24"/>
      <c r="I7319" s="24"/>
      <c r="J7319" s="24"/>
    </row>
    <row r="7320" spans="1:10">
      <c r="A7320" s="24"/>
      <c r="B7320" s="24"/>
      <c r="C7320" s="24"/>
      <c r="I7320" s="24"/>
      <c r="J7320" s="24"/>
    </row>
    <row r="7321" spans="1:10">
      <c r="A7321" s="24"/>
      <c r="B7321" s="24"/>
      <c r="C7321" s="24"/>
      <c r="I7321" s="24"/>
      <c r="J7321" s="24"/>
    </row>
    <row r="7322" spans="1:10">
      <c r="A7322" s="24"/>
      <c r="B7322" s="24"/>
      <c r="C7322" s="24"/>
      <c r="I7322" s="24"/>
      <c r="J7322" s="24"/>
    </row>
    <row r="7323" spans="1:10">
      <c r="A7323" s="24"/>
      <c r="B7323" s="24"/>
      <c r="C7323" s="24"/>
      <c r="I7323" s="24"/>
      <c r="J7323" s="24"/>
    </row>
    <row r="7324" spans="1:10">
      <c r="A7324" s="24"/>
      <c r="B7324" s="24"/>
      <c r="C7324" s="24"/>
      <c r="I7324" s="24"/>
      <c r="J7324" s="24"/>
    </row>
    <row r="7325" spans="1:10">
      <c r="A7325" s="24"/>
      <c r="B7325" s="24"/>
      <c r="C7325" s="24"/>
      <c r="I7325" s="24"/>
      <c r="J7325" s="24"/>
    </row>
    <row r="7326" spans="1:10">
      <c r="A7326" s="24"/>
      <c r="B7326" s="24"/>
      <c r="C7326" s="24"/>
      <c r="I7326" s="24"/>
      <c r="J7326" s="24"/>
    </row>
    <row r="7327" spans="1:10">
      <c r="A7327" s="24"/>
      <c r="B7327" s="24"/>
      <c r="C7327" s="24"/>
      <c r="I7327" s="24"/>
      <c r="J7327" s="24"/>
    </row>
    <row r="7328" spans="1:10">
      <c r="A7328" s="24"/>
      <c r="B7328" s="24"/>
      <c r="C7328" s="24"/>
      <c r="I7328" s="24"/>
      <c r="J7328" s="24"/>
    </row>
    <row r="7329" spans="1:10">
      <c r="A7329" s="24"/>
      <c r="B7329" s="24"/>
      <c r="C7329" s="24"/>
      <c r="I7329" s="24"/>
      <c r="J7329" s="24"/>
    </row>
    <row r="7330" spans="1:10">
      <c r="A7330" s="24"/>
      <c r="B7330" s="24"/>
      <c r="C7330" s="24"/>
      <c r="I7330" s="24"/>
      <c r="J7330" s="24"/>
    </row>
    <row r="7331" spans="1:10">
      <c r="A7331" s="24"/>
      <c r="B7331" s="24"/>
      <c r="C7331" s="24"/>
      <c r="I7331" s="24"/>
      <c r="J7331" s="24"/>
    </row>
    <row r="7332" spans="1:10">
      <c r="A7332" s="24"/>
      <c r="B7332" s="24"/>
      <c r="C7332" s="24"/>
      <c r="I7332" s="24"/>
      <c r="J7332" s="24"/>
    </row>
    <row r="7333" spans="1:10">
      <c r="A7333" s="24"/>
      <c r="B7333" s="24"/>
      <c r="C7333" s="24"/>
      <c r="I7333" s="24"/>
      <c r="J7333" s="24"/>
    </row>
    <row r="7334" spans="1:10">
      <c r="A7334" s="24"/>
      <c r="B7334" s="24"/>
      <c r="C7334" s="24"/>
      <c r="I7334" s="24"/>
      <c r="J7334" s="24"/>
    </row>
    <row r="7335" spans="1:10">
      <c r="A7335" s="24"/>
      <c r="B7335" s="24"/>
      <c r="C7335" s="24"/>
      <c r="I7335" s="24"/>
      <c r="J7335" s="24"/>
    </row>
    <row r="7336" spans="1:10">
      <c r="A7336" s="24"/>
      <c r="B7336" s="24"/>
      <c r="C7336" s="24"/>
      <c r="I7336" s="24"/>
      <c r="J7336" s="24"/>
    </row>
    <row r="7337" spans="1:10">
      <c r="A7337" s="24"/>
      <c r="B7337" s="24"/>
      <c r="C7337" s="24"/>
      <c r="I7337" s="24"/>
      <c r="J7337" s="24"/>
    </row>
    <row r="7338" spans="1:10">
      <c r="A7338" s="24"/>
      <c r="B7338" s="24"/>
      <c r="C7338" s="24"/>
      <c r="I7338" s="24"/>
      <c r="J7338" s="24"/>
    </row>
    <row r="7339" spans="1:10">
      <c r="A7339" s="24"/>
      <c r="B7339" s="24"/>
      <c r="C7339" s="24"/>
      <c r="I7339" s="24"/>
      <c r="J7339" s="24"/>
    </row>
    <row r="7340" spans="1:10">
      <c r="A7340" s="24"/>
      <c r="B7340" s="24"/>
      <c r="C7340" s="24"/>
      <c r="I7340" s="24"/>
      <c r="J7340" s="24"/>
    </row>
    <row r="7341" spans="1:10">
      <c r="A7341" s="24"/>
      <c r="B7341" s="24"/>
      <c r="C7341" s="24"/>
      <c r="I7341" s="24"/>
      <c r="J7341" s="24"/>
    </row>
    <row r="7342" spans="1:10">
      <c r="A7342" s="24"/>
      <c r="B7342" s="24"/>
      <c r="C7342" s="24"/>
      <c r="I7342" s="24"/>
      <c r="J7342" s="24"/>
    </row>
    <row r="7343" spans="1:10">
      <c r="A7343" s="24"/>
      <c r="B7343" s="24"/>
      <c r="C7343" s="24"/>
      <c r="I7343" s="24"/>
      <c r="J7343" s="24"/>
    </row>
    <row r="7344" spans="1:10">
      <c r="A7344" s="24"/>
      <c r="B7344" s="24"/>
      <c r="C7344" s="24"/>
      <c r="I7344" s="24"/>
      <c r="J7344" s="24"/>
    </row>
    <row r="7345" spans="1:10">
      <c r="A7345" s="24"/>
      <c r="B7345" s="24"/>
      <c r="C7345" s="24"/>
      <c r="I7345" s="24"/>
      <c r="J7345" s="24"/>
    </row>
    <row r="7346" spans="1:10">
      <c r="A7346" s="24"/>
      <c r="B7346" s="24"/>
      <c r="C7346" s="24"/>
      <c r="I7346" s="24"/>
      <c r="J7346" s="24"/>
    </row>
    <row r="7347" spans="1:10">
      <c r="A7347" s="24"/>
      <c r="B7347" s="24"/>
      <c r="C7347" s="24"/>
      <c r="I7347" s="24"/>
      <c r="J7347" s="24"/>
    </row>
    <row r="7348" spans="1:10">
      <c r="A7348" s="24"/>
      <c r="B7348" s="24"/>
      <c r="C7348" s="24"/>
      <c r="I7348" s="24"/>
      <c r="J7348" s="24"/>
    </row>
    <row r="7349" spans="1:10">
      <c r="A7349" s="24"/>
      <c r="B7349" s="24"/>
      <c r="C7349" s="24"/>
      <c r="I7349" s="24"/>
      <c r="J7349" s="24"/>
    </row>
    <row r="7350" spans="1:10">
      <c r="A7350" s="24"/>
      <c r="B7350" s="24"/>
      <c r="C7350" s="24"/>
      <c r="I7350" s="24"/>
      <c r="J7350" s="24"/>
    </row>
    <row r="7351" spans="1:10">
      <c r="A7351" s="24"/>
      <c r="B7351" s="24"/>
      <c r="C7351" s="24"/>
      <c r="I7351" s="24"/>
      <c r="J7351" s="24"/>
    </row>
    <row r="7352" spans="1:10">
      <c r="A7352" s="24"/>
      <c r="B7352" s="24"/>
      <c r="C7352" s="24"/>
      <c r="I7352" s="24"/>
      <c r="J7352" s="24"/>
    </row>
    <row r="7353" spans="1:10">
      <c r="A7353" s="24"/>
      <c r="B7353" s="24"/>
      <c r="C7353" s="24"/>
      <c r="I7353" s="24"/>
      <c r="J7353" s="24"/>
    </row>
    <row r="7354" spans="1:10">
      <c r="A7354" s="24"/>
      <c r="B7354" s="24"/>
      <c r="C7354" s="24"/>
      <c r="I7354" s="24"/>
      <c r="J7354" s="24"/>
    </row>
    <row r="7355" spans="1:10">
      <c r="A7355" s="24"/>
      <c r="B7355" s="24"/>
      <c r="C7355" s="24"/>
      <c r="I7355" s="24"/>
      <c r="J7355" s="24"/>
    </row>
    <row r="7356" spans="1:10">
      <c r="A7356" s="24"/>
      <c r="B7356" s="24"/>
      <c r="C7356" s="24"/>
      <c r="I7356" s="24"/>
      <c r="J7356" s="24"/>
    </row>
    <row r="7357" spans="1:10">
      <c r="A7357" s="24"/>
      <c r="B7357" s="24"/>
      <c r="C7357" s="24"/>
      <c r="I7357" s="24"/>
      <c r="J7357" s="24"/>
    </row>
    <row r="7358" spans="1:10">
      <c r="A7358" s="24"/>
      <c r="B7358" s="24"/>
      <c r="C7358" s="24"/>
      <c r="I7358" s="24"/>
      <c r="J7358" s="24"/>
    </row>
    <row r="7359" spans="1:10">
      <c r="A7359" s="24"/>
      <c r="B7359" s="24"/>
      <c r="C7359" s="24"/>
      <c r="I7359" s="24"/>
      <c r="J7359" s="24"/>
    </row>
    <row r="7360" spans="1:10">
      <c r="A7360" s="24"/>
      <c r="B7360" s="24"/>
      <c r="C7360" s="24"/>
      <c r="I7360" s="24"/>
      <c r="J7360" s="24"/>
    </row>
    <row r="7361" spans="1:10">
      <c r="A7361" s="24"/>
      <c r="B7361" s="24"/>
      <c r="C7361" s="24"/>
      <c r="I7361" s="24"/>
      <c r="J7361" s="24"/>
    </row>
    <row r="7362" spans="1:10">
      <c r="A7362" s="24"/>
      <c r="B7362" s="24"/>
      <c r="C7362" s="24"/>
      <c r="I7362" s="24"/>
      <c r="J7362" s="24"/>
    </row>
    <row r="7363" spans="1:10">
      <c r="A7363" s="24"/>
      <c r="B7363" s="24"/>
      <c r="C7363" s="24"/>
      <c r="I7363" s="24"/>
      <c r="J7363" s="24"/>
    </row>
    <row r="7364" spans="1:10">
      <c r="A7364" s="24"/>
      <c r="B7364" s="24"/>
      <c r="C7364" s="24"/>
      <c r="I7364" s="24"/>
      <c r="J7364" s="24"/>
    </row>
    <row r="7365" spans="1:10">
      <c r="A7365" s="24"/>
      <c r="B7365" s="24"/>
      <c r="C7365" s="24"/>
      <c r="I7365" s="24"/>
      <c r="J7365" s="24"/>
    </row>
    <row r="7366" spans="1:10">
      <c r="A7366" s="24"/>
      <c r="B7366" s="24"/>
      <c r="C7366" s="24"/>
      <c r="I7366" s="24"/>
      <c r="J7366" s="24"/>
    </row>
    <row r="7367" spans="1:10">
      <c r="A7367" s="24"/>
      <c r="B7367" s="24"/>
      <c r="C7367" s="24"/>
      <c r="I7367" s="24"/>
      <c r="J7367" s="24"/>
    </row>
    <row r="7368" spans="1:10">
      <c r="A7368" s="24"/>
      <c r="B7368" s="24"/>
      <c r="C7368" s="24"/>
      <c r="I7368" s="24"/>
      <c r="J7368" s="24"/>
    </row>
    <row r="7369" spans="1:10">
      <c r="A7369" s="24"/>
      <c r="B7369" s="24"/>
      <c r="C7369" s="24"/>
      <c r="I7369" s="24"/>
      <c r="J7369" s="24"/>
    </row>
    <row r="7370" spans="1:10">
      <c r="A7370" s="24"/>
      <c r="B7370" s="24"/>
      <c r="C7370" s="24"/>
      <c r="I7370" s="24"/>
      <c r="J7370" s="24"/>
    </row>
    <row r="7371" spans="1:10">
      <c r="A7371" s="24"/>
      <c r="B7371" s="24"/>
      <c r="C7371" s="24"/>
      <c r="I7371" s="24"/>
      <c r="J7371" s="24"/>
    </row>
    <row r="7372" spans="1:10">
      <c r="A7372" s="24"/>
      <c r="B7372" s="24"/>
      <c r="C7372" s="24"/>
      <c r="I7372" s="24"/>
      <c r="J7372" s="24"/>
    </row>
    <row r="7373" spans="1:10">
      <c r="A7373" s="24"/>
      <c r="B7373" s="24"/>
      <c r="C7373" s="24"/>
      <c r="I7373" s="24"/>
      <c r="J7373" s="24"/>
    </row>
    <row r="7374" spans="1:10">
      <c r="A7374" s="24"/>
      <c r="B7374" s="24"/>
      <c r="C7374" s="24"/>
      <c r="I7374" s="24"/>
      <c r="J7374" s="24"/>
    </row>
    <row r="7375" spans="1:10">
      <c r="A7375" s="24"/>
      <c r="B7375" s="24"/>
      <c r="C7375" s="24"/>
      <c r="I7375" s="24"/>
      <c r="J7375" s="24"/>
    </row>
    <row r="7376" spans="1:10">
      <c r="A7376" s="24"/>
      <c r="B7376" s="24"/>
      <c r="C7376" s="24"/>
      <c r="I7376" s="24"/>
      <c r="J7376" s="24"/>
    </row>
    <row r="7377" spans="1:10">
      <c r="A7377" s="24"/>
      <c r="B7377" s="24"/>
      <c r="C7377" s="24"/>
      <c r="I7377" s="24"/>
      <c r="J7377" s="24"/>
    </row>
    <row r="7378" spans="1:10">
      <c r="A7378" s="24"/>
      <c r="B7378" s="24"/>
      <c r="C7378" s="24"/>
      <c r="I7378" s="24"/>
      <c r="J7378" s="24"/>
    </row>
    <row r="7379" spans="1:10">
      <c r="A7379" s="24"/>
      <c r="B7379" s="24"/>
      <c r="C7379" s="24"/>
      <c r="I7379" s="24"/>
      <c r="J7379" s="24"/>
    </row>
    <row r="7380" spans="1:10">
      <c r="A7380" s="24"/>
      <c r="B7380" s="24"/>
      <c r="C7380" s="24"/>
      <c r="I7380" s="24"/>
      <c r="J7380" s="24"/>
    </row>
    <row r="7381" spans="1:10">
      <c r="A7381" s="24"/>
      <c r="B7381" s="24"/>
      <c r="C7381" s="24"/>
      <c r="I7381" s="24"/>
      <c r="J7381" s="24"/>
    </row>
    <row r="7382" spans="1:10">
      <c r="A7382" s="24"/>
      <c r="B7382" s="24"/>
      <c r="C7382" s="24"/>
      <c r="I7382" s="24"/>
      <c r="J7382" s="24"/>
    </row>
    <row r="7383" spans="1:10">
      <c r="A7383" s="24"/>
      <c r="B7383" s="24"/>
      <c r="C7383" s="24"/>
      <c r="I7383" s="24"/>
      <c r="J7383" s="24"/>
    </row>
    <row r="7384" spans="1:10">
      <c r="A7384" s="24"/>
      <c r="B7384" s="24"/>
      <c r="C7384" s="24"/>
      <c r="I7384" s="24"/>
      <c r="J7384" s="24"/>
    </row>
    <row r="7385" spans="1:10">
      <c r="A7385" s="24"/>
      <c r="B7385" s="24"/>
      <c r="C7385" s="24"/>
      <c r="I7385" s="24"/>
      <c r="J7385" s="24"/>
    </row>
    <row r="7386" spans="1:10">
      <c r="A7386" s="24"/>
      <c r="B7386" s="24"/>
      <c r="C7386" s="24"/>
      <c r="I7386" s="24"/>
      <c r="J7386" s="24"/>
    </row>
    <row r="7387" spans="1:10">
      <c r="A7387" s="24"/>
      <c r="B7387" s="24"/>
      <c r="C7387" s="24"/>
      <c r="I7387" s="24"/>
      <c r="J7387" s="24"/>
    </row>
    <row r="7388" spans="1:10">
      <c r="A7388" s="24"/>
      <c r="B7388" s="24"/>
      <c r="C7388" s="24"/>
      <c r="I7388" s="24"/>
      <c r="J7388" s="24"/>
    </row>
    <row r="7389" spans="1:10">
      <c r="A7389" s="24"/>
      <c r="B7389" s="24"/>
      <c r="C7389" s="24"/>
      <c r="I7389" s="24"/>
      <c r="J7389" s="24"/>
    </row>
    <row r="7390" spans="1:10">
      <c r="A7390" s="24"/>
      <c r="B7390" s="24"/>
      <c r="C7390" s="24"/>
      <c r="I7390" s="24"/>
      <c r="J7390" s="24"/>
    </row>
    <row r="7391" spans="1:10">
      <c r="A7391" s="24"/>
      <c r="B7391" s="24"/>
      <c r="C7391" s="24"/>
      <c r="I7391" s="24"/>
      <c r="J7391" s="24"/>
    </row>
    <row r="7392" spans="1:10">
      <c r="A7392" s="24"/>
      <c r="B7392" s="24"/>
      <c r="C7392" s="24"/>
      <c r="I7392" s="24"/>
      <c r="J7392" s="24"/>
    </row>
    <row r="7393" spans="1:10">
      <c r="A7393" s="24"/>
      <c r="B7393" s="24"/>
      <c r="C7393" s="24"/>
      <c r="I7393" s="24"/>
      <c r="J7393" s="24"/>
    </row>
    <row r="7394" spans="1:10">
      <c r="A7394" s="24"/>
      <c r="B7394" s="24"/>
      <c r="C7394" s="24"/>
      <c r="I7394" s="24"/>
      <c r="J7394" s="24"/>
    </row>
    <row r="7395" spans="1:10">
      <c r="A7395" s="24"/>
      <c r="B7395" s="24"/>
      <c r="C7395" s="24"/>
      <c r="I7395" s="24"/>
      <c r="J7395" s="24"/>
    </row>
    <row r="7396" spans="1:10">
      <c r="A7396" s="24"/>
      <c r="B7396" s="24"/>
      <c r="C7396" s="24"/>
      <c r="I7396" s="24"/>
      <c r="J7396" s="24"/>
    </row>
    <row r="7397" spans="1:10">
      <c r="A7397" s="24"/>
      <c r="B7397" s="24"/>
      <c r="C7397" s="24"/>
      <c r="I7397" s="24"/>
      <c r="J7397" s="24"/>
    </row>
    <row r="7398" spans="1:10">
      <c r="A7398" s="24"/>
      <c r="B7398" s="24"/>
      <c r="C7398" s="24"/>
      <c r="I7398" s="24"/>
      <c r="J7398" s="24"/>
    </row>
    <row r="7399" spans="1:10">
      <c r="A7399" s="24"/>
      <c r="B7399" s="24"/>
      <c r="C7399" s="24"/>
      <c r="I7399" s="24"/>
      <c r="J7399" s="24"/>
    </row>
    <row r="7400" spans="1:10">
      <c r="A7400" s="24"/>
      <c r="B7400" s="24"/>
      <c r="C7400" s="24"/>
      <c r="I7400" s="24"/>
      <c r="J7400" s="24"/>
    </row>
    <row r="7401" spans="1:10">
      <c r="A7401" s="24"/>
      <c r="B7401" s="24"/>
      <c r="C7401" s="24"/>
      <c r="I7401" s="24"/>
      <c r="J7401" s="24"/>
    </row>
    <row r="7402" spans="1:10">
      <c r="A7402" s="24"/>
      <c r="B7402" s="24"/>
      <c r="C7402" s="24"/>
      <c r="I7402" s="24"/>
      <c r="J7402" s="24"/>
    </row>
    <row r="7403" spans="1:10">
      <c r="A7403" s="24"/>
      <c r="B7403" s="24"/>
      <c r="C7403" s="24"/>
      <c r="I7403" s="24"/>
      <c r="J7403" s="24"/>
    </row>
    <row r="7404" spans="1:10">
      <c r="A7404" s="24"/>
      <c r="B7404" s="24"/>
      <c r="C7404" s="24"/>
      <c r="I7404" s="24"/>
      <c r="J7404" s="24"/>
    </row>
    <row r="7405" spans="1:10">
      <c r="A7405" s="24"/>
      <c r="B7405" s="24"/>
      <c r="C7405" s="24"/>
      <c r="I7405" s="24"/>
      <c r="J7405" s="24"/>
    </row>
    <row r="7406" spans="1:10">
      <c r="A7406" s="24"/>
      <c r="B7406" s="24"/>
      <c r="C7406" s="24"/>
      <c r="I7406" s="24"/>
      <c r="J7406" s="24"/>
    </row>
    <row r="7407" spans="1:10">
      <c r="A7407" s="24"/>
      <c r="B7407" s="24"/>
      <c r="C7407" s="24"/>
      <c r="I7407" s="24"/>
      <c r="J7407" s="24"/>
    </row>
    <row r="7408" spans="1:10">
      <c r="A7408" s="24"/>
      <c r="B7408" s="24"/>
      <c r="C7408" s="24"/>
      <c r="I7408" s="24"/>
      <c r="J7408" s="24"/>
    </row>
    <row r="7409" spans="1:10">
      <c r="A7409" s="24"/>
      <c r="B7409" s="24"/>
      <c r="C7409" s="24"/>
      <c r="I7409" s="24"/>
      <c r="J7409" s="24"/>
    </row>
    <row r="7410" spans="1:10">
      <c r="A7410" s="24"/>
      <c r="B7410" s="24"/>
      <c r="C7410" s="24"/>
      <c r="I7410" s="24"/>
      <c r="J7410" s="24"/>
    </row>
    <row r="7411" spans="1:10">
      <c r="A7411" s="24"/>
      <c r="B7411" s="24"/>
      <c r="C7411" s="24"/>
      <c r="I7411" s="24"/>
      <c r="J7411" s="24"/>
    </row>
    <row r="7412" spans="1:10">
      <c r="A7412" s="24"/>
      <c r="B7412" s="24"/>
      <c r="C7412" s="24"/>
      <c r="I7412" s="24"/>
      <c r="J7412" s="24"/>
    </row>
    <row r="7413" spans="1:10">
      <c r="A7413" s="24"/>
      <c r="B7413" s="24"/>
      <c r="C7413" s="24"/>
      <c r="I7413" s="24"/>
      <c r="J7413" s="24"/>
    </row>
    <row r="7414" spans="1:10">
      <c r="A7414" s="24"/>
      <c r="B7414" s="24"/>
      <c r="C7414" s="24"/>
      <c r="I7414" s="24"/>
      <c r="J7414" s="24"/>
    </row>
    <row r="7415" spans="1:10">
      <c r="A7415" s="24"/>
      <c r="B7415" s="24"/>
      <c r="C7415" s="24"/>
      <c r="I7415" s="24"/>
      <c r="J7415" s="24"/>
    </row>
    <row r="7416" spans="1:10">
      <c r="A7416" s="24"/>
      <c r="B7416" s="24"/>
      <c r="C7416" s="24"/>
      <c r="I7416" s="24"/>
      <c r="J7416" s="24"/>
    </row>
    <row r="7417" spans="1:10">
      <c r="A7417" s="24"/>
      <c r="B7417" s="24"/>
      <c r="C7417" s="24"/>
      <c r="I7417" s="24"/>
      <c r="J7417" s="24"/>
    </row>
    <row r="7418" spans="1:10">
      <c r="A7418" s="24"/>
      <c r="B7418" s="24"/>
      <c r="C7418" s="24"/>
      <c r="I7418" s="24"/>
      <c r="J7418" s="24"/>
    </row>
    <row r="7419" spans="1:10">
      <c r="A7419" s="24"/>
      <c r="B7419" s="24"/>
      <c r="C7419" s="24"/>
      <c r="I7419" s="24"/>
      <c r="J7419" s="24"/>
    </row>
    <row r="7420" spans="1:10">
      <c r="A7420" s="24"/>
      <c r="B7420" s="24"/>
      <c r="C7420" s="24"/>
      <c r="I7420" s="24"/>
      <c r="J7420" s="24"/>
    </row>
    <row r="7421" spans="1:10">
      <c r="A7421" s="24"/>
      <c r="B7421" s="24"/>
      <c r="C7421" s="24"/>
      <c r="I7421" s="24"/>
      <c r="J7421" s="24"/>
    </row>
    <row r="7422" spans="1:10">
      <c r="A7422" s="24"/>
      <c r="B7422" s="24"/>
      <c r="C7422" s="24"/>
      <c r="I7422" s="24"/>
      <c r="J7422" s="24"/>
    </row>
    <row r="7423" spans="1:10">
      <c r="A7423" s="24"/>
      <c r="B7423" s="24"/>
      <c r="C7423" s="24"/>
      <c r="I7423" s="24"/>
      <c r="J7423" s="24"/>
    </row>
    <row r="7424" spans="1:10">
      <c r="A7424" s="24"/>
      <c r="B7424" s="24"/>
      <c r="C7424" s="24"/>
      <c r="I7424" s="24"/>
      <c r="J7424" s="24"/>
    </row>
    <row r="7425" spans="1:10">
      <c r="A7425" s="24"/>
      <c r="B7425" s="24"/>
      <c r="C7425" s="24"/>
      <c r="I7425" s="24"/>
      <c r="J7425" s="24"/>
    </row>
    <row r="7426" spans="1:10">
      <c r="A7426" s="24"/>
      <c r="B7426" s="24"/>
      <c r="C7426" s="24"/>
      <c r="I7426" s="24"/>
      <c r="J7426" s="24"/>
    </row>
    <row r="7427" spans="1:10">
      <c r="A7427" s="24"/>
      <c r="B7427" s="24"/>
      <c r="C7427" s="24"/>
      <c r="I7427" s="24"/>
      <c r="J7427" s="24"/>
    </row>
    <row r="7428" spans="1:10">
      <c r="A7428" s="24"/>
      <c r="B7428" s="24"/>
      <c r="C7428" s="24"/>
      <c r="I7428" s="24"/>
      <c r="J7428" s="24"/>
    </row>
    <row r="7429" spans="1:10">
      <c r="A7429" s="24"/>
      <c r="B7429" s="24"/>
      <c r="C7429" s="24"/>
      <c r="I7429" s="24"/>
      <c r="J7429" s="24"/>
    </row>
    <row r="7430" spans="1:10">
      <c r="A7430" s="24"/>
      <c r="B7430" s="24"/>
      <c r="C7430" s="24"/>
      <c r="I7430" s="24"/>
      <c r="J7430" s="24"/>
    </row>
    <row r="7431" spans="1:10">
      <c r="A7431" s="24"/>
      <c r="B7431" s="24"/>
      <c r="C7431" s="24"/>
      <c r="I7431" s="24"/>
      <c r="J7431" s="24"/>
    </row>
    <row r="7432" spans="1:10">
      <c r="A7432" s="24"/>
      <c r="B7432" s="24"/>
      <c r="C7432" s="24"/>
      <c r="I7432" s="24"/>
      <c r="J7432" s="24"/>
    </row>
    <row r="7433" spans="1:10">
      <c r="A7433" s="24"/>
      <c r="B7433" s="24"/>
      <c r="C7433" s="24"/>
      <c r="I7433" s="24"/>
      <c r="J7433" s="24"/>
    </row>
    <row r="7434" spans="1:10">
      <c r="A7434" s="24"/>
      <c r="B7434" s="24"/>
      <c r="C7434" s="24"/>
      <c r="I7434" s="24"/>
      <c r="J7434" s="24"/>
    </row>
    <row r="7435" spans="1:10">
      <c r="A7435" s="24"/>
      <c r="B7435" s="24"/>
      <c r="C7435" s="24"/>
      <c r="I7435" s="24"/>
      <c r="J7435" s="24"/>
    </row>
    <row r="7436" spans="1:10">
      <c r="A7436" s="24"/>
      <c r="B7436" s="24"/>
      <c r="C7436" s="24"/>
      <c r="I7436" s="24"/>
      <c r="J7436" s="24"/>
    </row>
    <row r="7437" spans="1:10">
      <c r="A7437" s="24"/>
      <c r="B7437" s="24"/>
      <c r="C7437" s="24"/>
      <c r="I7437" s="24"/>
      <c r="J7437" s="24"/>
    </row>
    <row r="7438" spans="1:10">
      <c r="A7438" s="24"/>
      <c r="B7438" s="24"/>
      <c r="C7438" s="24"/>
      <c r="I7438" s="24"/>
      <c r="J7438" s="24"/>
    </row>
    <row r="7439" spans="1:10">
      <c r="A7439" s="24"/>
      <c r="B7439" s="24"/>
      <c r="C7439" s="24"/>
      <c r="I7439" s="24"/>
      <c r="J7439" s="24"/>
    </row>
    <row r="7440" spans="1:10">
      <c r="A7440" s="24"/>
      <c r="B7440" s="24"/>
      <c r="C7440" s="24"/>
      <c r="I7440" s="24"/>
      <c r="J7440" s="24"/>
    </row>
    <row r="7441" spans="1:10">
      <c r="A7441" s="24"/>
      <c r="B7441" s="24"/>
      <c r="C7441" s="24"/>
      <c r="I7441" s="24"/>
      <c r="J7441" s="24"/>
    </row>
    <row r="7442" spans="1:10">
      <c r="A7442" s="24"/>
      <c r="B7442" s="24"/>
      <c r="C7442" s="24"/>
      <c r="I7442" s="24"/>
      <c r="J7442" s="24"/>
    </row>
    <row r="7443" spans="1:10">
      <c r="A7443" s="24"/>
      <c r="B7443" s="24"/>
      <c r="C7443" s="24"/>
      <c r="I7443" s="24"/>
      <c r="J7443" s="24"/>
    </row>
    <row r="7444" spans="1:10">
      <c r="A7444" s="24"/>
      <c r="B7444" s="24"/>
      <c r="C7444" s="24"/>
      <c r="I7444" s="24"/>
      <c r="J7444" s="24"/>
    </row>
    <row r="7445" spans="1:10">
      <c r="A7445" s="24"/>
      <c r="B7445" s="24"/>
      <c r="C7445" s="24"/>
      <c r="I7445" s="24"/>
      <c r="J7445" s="24"/>
    </row>
    <row r="7446" spans="1:10">
      <c r="A7446" s="24"/>
      <c r="B7446" s="24"/>
      <c r="C7446" s="24"/>
      <c r="I7446" s="24"/>
      <c r="J7446" s="24"/>
    </row>
    <row r="7447" spans="1:10">
      <c r="A7447" s="24"/>
      <c r="B7447" s="24"/>
      <c r="C7447" s="24"/>
      <c r="I7447" s="24"/>
      <c r="J7447" s="24"/>
    </row>
    <row r="7448" spans="1:10">
      <c r="A7448" s="24"/>
      <c r="B7448" s="24"/>
      <c r="C7448" s="24"/>
      <c r="I7448" s="24"/>
      <c r="J7448" s="24"/>
    </row>
    <row r="7449" spans="1:10">
      <c r="A7449" s="24"/>
      <c r="B7449" s="24"/>
      <c r="C7449" s="24"/>
      <c r="I7449" s="24"/>
      <c r="J7449" s="24"/>
    </row>
    <row r="7450" spans="1:10">
      <c r="A7450" s="24"/>
      <c r="B7450" s="24"/>
      <c r="C7450" s="24"/>
      <c r="I7450" s="24"/>
      <c r="J7450" s="24"/>
    </row>
    <row r="7451" spans="1:10">
      <c r="A7451" s="24"/>
      <c r="B7451" s="24"/>
      <c r="C7451" s="24"/>
      <c r="I7451" s="24"/>
      <c r="J7451" s="24"/>
    </row>
    <row r="7452" spans="1:10">
      <c r="A7452" s="24"/>
      <c r="B7452" s="24"/>
      <c r="C7452" s="24"/>
      <c r="I7452" s="24"/>
      <c r="J7452" s="24"/>
    </row>
    <row r="7453" spans="1:10">
      <c r="A7453" s="24"/>
      <c r="B7453" s="24"/>
      <c r="C7453" s="24"/>
      <c r="I7453" s="24"/>
      <c r="J7453" s="24"/>
    </row>
    <row r="7454" spans="1:10">
      <c r="A7454" s="24"/>
      <c r="B7454" s="24"/>
      <c r="C7454" s="24"/>
      <c r="I7454" s="24"/>
      <c r="J7454" s="24"/>
    </row>
    <row r="7455" spans="1:10">
      <c r="A7455" s="24"/>
      <c r="B7455" s="24"/>
      <c r="C7455" s="24"/>
      <c r="I7455" s="24"/>
      <c r="J7455" s="24"/>
    </row>
    <row r="7456" spans="1:10">
      <c r="A7456" s="24"/>
      <c r="B7456" s="24"/>
      <c r="C7456" s="24"/>
      <c r="I7456" s="24"/>
      <c r="J7456" s="24"/>
    </row>
    <row r="7457" spans="1:10">
      <c r="A7457" s="24"/>
      <c r="B7457" s="24"/>
      <c r="C7457" s="24"/>
      <c r="I7457" s="24"/>
      <c r="J7457" s="24"/>
    </row>
    <row r="7458" spans="1:10">
      <c r="A7458" s="24"/>
      <c r="B7458" s="24"/>
      <c r="C7458" s="24"/>
      <c r="I7458" s="24"/>
      <c r="J7458" s="24"/>
    </row>
    <row r="7459" spans="1:10">
      <c r="A7459" s="24"/>
      <c r="B7459" s="24"/>
      <c r="C7459" s="24"/>
      <c r="I7459" s="24"/>
      <c r="J7459" s="24"/>
    </row>
    <row r="7460" spans="1:10">
      <c r="A7460" s="24"/>
      <c r="B7460" s="24"/>
      <c r="C7460" s="24"/>
      <c r="I7460" s="24"/>
      <c r="J7460" s="24"/>
    </row>
    <row r="7461" spans="1:10">
      <c r="A7461" s="24"/>
      <c r="B7461" s="24"/>
      <c r="C7461" s="24"/>
      <c r="I7461" s="24"/>
      <c r="J7461" s="24"/>
    </row>
    <row r="7462" spans="1:10">
      <c r="A7462" s="24"/>
      <c r="B7462" s="24"/>
      <c r="C7462" s="24"/>
      <c r="I7462" s="24"/>
      <c r="J7462" s="24"/>
    </row>
    <row r="7463" spans="1:10">
      <c r="A7463" s="24"/>
      <c r="B7463" s="24"/>
      <c r="C7463" s="24"/>
      <c r="I7463" s="24"/>
      <c r="J7463" s="24"/>
    </row>
    <row r="7464" spans="1:10">
      <c r="A7464" s="24"/>
      <c r="B7464" s="24"/>
      <c r="C7464" s="24"/>
      <c r="I7464" s="24"/>
      <c r="J7464" s="24"/>
    </row>
    <row r="7465" spans="1:10">
      <c r="A7465" s="24"/>
      <c r="B7465" s="24"/>
      <c r="C7465" s="24"/>
      <c r="I7465" s="24"/>
      <c r="J7465" s="24"/>
    </row>
    <row r="7466" spans="1:10">
      <c r="A7466" s="24"/>
      <c r="B7466" s="24"/>
      <c r="C7466" s="24"/>
      <c r="I7466" s="24"/>
      <c r="J7466" s="24"/>
    </row>
    <row r="7467" spans="1:10">
      <c r="A7467" s="24"/>
      <c r="B7467" s="24"/>
      <c r="C7467" s="24"/>
      <c r="I7467" s="24"/>
      <c r="J7467" s="24"/>
    </row>
    <row r="7468" spans="1:10">
      <c r="A7468" s="24"/>
      <c r="B7468" s="24"/>
      <c r="C7468" s="24"/>
      <c r="I7468" s="24"/>
      <c r="J7468" s="24"/>
    </row>
    <row r="7469" spans="1:10">
      <c r="A7469" s="24"/>
      <c r="B7469" s="24"/>
      <c r="C7469" s="24"/>
      <c r="I7469" s="24"/>
      <c r="J7469" s="24"/>
    </row>
    <row r="7470" spans="1:10">
      <c r="A7470" s="24"/>
      <c r="B7470" s="24"/>
      <c r="C7470" s="24"/>
      <c r="I7470" s="24"/>
      <c r="J7470" s="24"/>
    </row>
    <row r="7471" spans="1:10">
      <c r="A7471" s="24"/>
      <c r="B7471" s="24"/>
      <c r="C7471" s="24"/>
      <c r="I7471" s="24"/>
      <c r="J7471" s="24"/>
    </row>
    <row r="7472" spans="1:10">
      <c r="A7472" s="24"/>
      <c r="B7472" s="24"/>
      <c r="C7472" s="24"/>
      <c r="I7472" s="24"/>
      <c r="J7472" s="24"/>
    </row>
    <row r="7473" spans="1:10">
      <c r="A7473" s="24"/>
      <c r="B7473" s="24"/>
      <c r="C7473" s="24"/>
      <c r="I7473" s="24"/>
      <c r="J7473" s="24"/>
    </row>
    <row r="7474" spans="1:10">
      <c r="A7474" s="24"/>
      <c r="B7474" s="24"/>
      <c r="C7474" s="24"/>
      <c r="I7474" s="24"/>
      <c r="J7474" s="24"/>
    </row>
    <row r="7475" spans="1:10">
      <c r="A7475" s="24"/>
      <c r="B7475" s="24"/>
      <c r="C7475" s="24"/>
      <c r="I7475" s="24"/>
      <c r="J7475" s="24"/>
    </row>
    <row r="7476" spans="1:10">
      <c r="A7476" s="24"/>
      <c r="B7476" s="24"/>
      <c r="C7476" s="24"/>
      <c r="I7476" s="24"/>
      <c r="J7476" s="24"/>
    </row>
    <row r="7477" spans="1:10">
      <c r="A7477" s="24"/>
      <c r="B7477" s="24"/>
      <c r="C7477" s="24"/>
      <c r="I7477" s="24"/>
      <c r="J7477" s="24"/>
    </row>
    <row r="7478" spans="1:10">
      <c r="A7478" s="24"/>
      <c r="B7478" s="24"/>
      <c r="C7478" s="24"/>
      <c r="I7478" s="24"/>
      <c r="J7478" s="24"/>
    </row>
    <row r="7479" spans="1:10">
      <c r="A7479" s="24"/>
      <c r="B7479" s="24"/>
      <c r="C7479" s="24"/>
      <c r="I7479" s="24"/>
      <c r="J7479" s="24"/>
    </row>
    <row r="7480" spans="1:10">
      <c r="A7480" s="24"/>
      <c r="B7480" s="24"/>
      <c r="C7480" s="24"/>
      <c r="I7480" s="24"/>
      <c r="J7480" s="24"/>
    </row>
    <row r="7481" spans="1:10">
      <c r="A7481" s="24"/>
      <c r="B7481" s="24"/>
      <c r="C7481" s="24"/>
      <c r="I7481" s="24"/>
      <c r="J7481" s="24"/>
    </row>
    <row r="7482" spans="1:10">
      <c r="A7482" s="24"/>
      <c r="B7482" s="24"/>
      <c r="C7482" s="24"/>
      <c r="I7482" s="24"/>
      <c r="J7482" s="24"/>
    </row>
    <row r="7483" spans="1:10">
      <c r="A7483" s="24"/>
      <c r="B7483" s="24"/>
      <c r="C7483" s="24"/>
      <c r="I7483" s="24"/>
      <c r="J7483" s="24"/>
    </row>
    <row r="7484" spans="1:10">
      <c r="A7484" s="24"/>
      <c r="B7484" s="24"/>
      <c r="C7484" s="24"/>
      <c r="I7484" s="24"/>
      <c r="J7484" s="24"/>
    </row>
    <row r="7485" spans="1:10">
      <c r="A7485" s="24"/>
      <c r="B7485" s="24"/>
      <c r="C7485" s="24"/>
      <c r="I7485" s="24"/>
      <c r="J7485" s="24"/>
    </row>
    <row r="7486" spans="1:10">
      <c r="A7486" s="24"/>
      <c r="B7486" s="24"/>
      <c r="C7486" s="24"/>
      <c r="I7486" s="24"/>
      <c r="J7486" s="24"/>
    </row>
    <row r="7487" spans="1:10">
      <c r="A7487" s="24"/>
      <c r="B7487" s="24"/>
      <c r="C7487" s="24"/>
      <c r="I7487" s="24"/>
      <c r="J7487" s="24"/>
    </row>
    <row r="7488" spans="1:10">
      <c r="A7488" s="24"/>
      <c r="B7488" s="24"/>
      <c r="C7488" s="24"/>
      <c r="I7488" s="24"/>
      <c r="J7488" s="24"/>
    </row>
    <row r="7489" spans="1:10">
      <c r="A7489" s="24"/>
      <c r="B7489" s="24"/>
      <c r="C7489" s="24"/>
      <c r="I7489" s="24"/>
      <c r="J7489" s="24"/>
    </row>
    <row r="7490" spans="1:10">
      <c r="A7490" s="24"/>
      <c r="B7490" s="24"/>
      <c r="C7490" s="24"/>
      <c r="I7490" s="24"/>
      <c r="J7490" s="24"/>
    </row>
    <row r="7491" spans="1:10">
      <c r="A7491" s="24"/>
      <c r="B7491" s="24"/>
      <c r="C7491" s="24"/>
      <c r="I7491" s="24"/>
      <c r="J7491" s="24"/>
    </row>
    <row r="7492" spans="1:10">
      <c r="A7492" s="24"/>
      <c r="B7492" s="24"/>
      <c r="C7492" s="24"/>
      <c r="I7492" s="24"/>
      <c r="J7492" s="24"/>
    </row>
    <row r="7493" spans="1:10">
      <c r="A7493" s="24"/>
      <c r="B7493" s="24"/>
      <c r="C7493" s="24"/>
      <c r="I7493" s="24"/>
      <c r="J7493" s="24"/>
    </row>
    <row r="7494" spans="1:10">
      <c r="A7494" s="24"/>
      <c r="B7494" s="24"/>
      <c r="C7494" s="24"/>
      <c r="I7494" s="24"/>
      <c r="J7494" s="24"/>
    </row>
    <row r="7495" spans="1:10">
      <c r="A7495" s="24"/>
      <c r="B7495" s="24"/>
      <c r="C7495" s="24"/>
      <c r="I7495" s="24"/>
      <c r="J7495" s="24"/>
    </row>
    <row r="7496" spans="1:10">
      <c r="A7496" s="24"/>
      <c r="B7496" s="24"/>
      <c r="C7496" s="24"/>
      <c r="I7496" s="24"/>
      <c r="J7496" s="24"/>
    </row>
    <row r="7497" spans="1:10">
      <c r="A7497" s="24"/>
      <c r="B7497" s="24"/>
      <c r="C7497" s="24"/>
      <c r="I7497" s="24"/>
      <c r="J7497" s="24"/>
    </row>
    <row r="7498" spans="1:10">
      <c r="A7498" s="24"/>
      <c r="B7498" s="24"/>
      <c r="C7498" s="24"/>
      <c r="I7498" s="24"/>
      <c r="J7498" s="24"/>
    </row>
    <row r="7499" spans="1:10">
      <c r="A7499" s="24"/>
      <c r="B7499" s="24"/>
      <c r="C7499" s="24"/>
      <c r="I7499" s="24"/>
      <c r="J7499" s="24"/>
    </row>
    <row r="7500" spans="1:10">
      <c r="A7500" s="24"/>
      <c r="B7500" s="24"/>
      <c r="C7500" s="24"/>
      <c r="I7500" s="24"/>
      <c r="J7500" s="24"/>
    </row>
    <row r="7501" spans="1:10">
      <c r="A7501" s="24"/>
      <c r="B7501" s="24"/>
      <c r="C7501" s="24"/>
      <c r="I7501" s="24"/>
      <c r="J7501" s="24"/>
    </row>
    <row r="7502" spans="1:10">
      <c r="A7502" s="24"/>
      <c r="B7502" s="24"/>
      <c r="C7502" s="24"/>
      <c r="I7502" s="24"/>
      <c r="J7502" s="24"/>
    </row>
    <row r="7503" spans="1:10">
      <c r="A7503" s="24"/>
      <c r="B7503" s="24"/>
      <c r="C7503" s="24"/>
      <c r="I7503" s="24"/>
      <c r="J7503" s="24"/>
    </row>
    <row r="7504" spans="1:10">
      <c r="A7504" s="24"/>
      <c r="B7504" s="24"/>
      <c r="C7504" s="24"/>
      <c r="I7504" s="24"/>
      <c r="J7504" s="24"/>
    </row>
    <row r="7505" spans="1:10">
      <c r="A7505" s="24"/>
      <c r="B7505" s="24"/>
      <c r="C7505" s="24"/>
      <c r="I7505" s="24"/>
      <c r="J7505" s="24"/>
    </row>
    <row r="7506" spans="1:10">
      <c r="A7506" s="24"/>
      <c r="B7506" s="24"/>
      <c r="C7506" s="24"/>
      <c r="I7506" s="24"/>
      <c r="J7506" s="24"/>
    </row>
    <row r="7507" spans="1:10">
      <c r="A7507" s="24"/>
      <c r="B7507" s="24"/>
      <c r="C7507" s="24"/>
      <c r="I7507" s="24"/>
      <c r="J7507" s="24"/>
    </row>
    <row r="7508" spans="1:10">
      <c r="A7508" s="24"/>
      <c r="B7508" s="24"/>
      <c r="C7508" s="24"/>
      <c r="I7508" s="24"/>
      <c r="J7508" s="24"/>
    </row>
    <row r="7509" spans="1:10">
      <c r="A7509" s="24"/>
      <c r="B7509" s="24"/>
      <c r="C7509" s="24"/>
      <c r="I7509" s="24"/>
      <c r="J7509" s="24"/>
    </row>
    <row r="7510" spans="1:10">
      <c r="A7510" s="24"/>
      <c r="B7510" s="24"/>
      <c r="C7510" s="24"/>
      <c r="I7510" s="24"/>
      <c r="J7510" s="24"/>
    </row>
    <row r="7511" spans="1:10">
      <c r="A7511" s="24"/>
      <c r="B7511" s="24"/>
      <c r="C7511" s="24"/>
      <c r="I7511" s="24"/>
      <c r="J7511" s="24"/>
    </row>
    <row r="7512" spans="1:10">
      <c r="A7512" s="24"/>
      <c r="B7512" s="24"/>
      <c r="C7512" s="24"/>
      <c r="I7512" s="24"/>
      <c r="J7512" s="24"/>
    </row>
    <row r="7513" spans="1:10">
      <c r="A7513" s="24"/>
      <c r="B7513" s="24"/>
      <c r="C7513" s="24"/>
      <c r="I7513" s="24"/>
      <c r="J7513" s="24"/>
    </row>
    <row r="7514" spans="1:10">
      <c r="A7514" s="24"/>
      <c r="B7514" s="24"/>
      <c r="C7514" s="24"/>
      <c r="I7514" s="24"/>
      <c r="J7514" s="24"/>
    </row>
    <row r="7515" spans="1:10">
      <c r="A7515" s="24"/>
      <c r="B7515" s="24"/>
      <c r="C7515" s="24"/>
      <c r="I7515" s="24"/>
      <c r="J7515" s="24"/>
    </row>
    <row r="7516" spans="1:10">
      <c r="A7516" s="24"/>
      <c r="B7516" s="24"/>
      <c r="C7516" s="24"/>
      <c r="I7516" s="24"/>
      <c r="J7516" s="24"/>
    </row>
    <row r="7517" spans="1:10">
      <c r="A7517" s="24"/>
      <c r="B7517" s="24"/>
      <c r="C7517" s="24"/>
      <c r="I7517" s="24"/>
      <c r="J7517" s="24"/>
    </row>
    <row r="7518" spans="1:10">
      <c r="A7518" s="24"/>
      <c r="B7518" s="24"/>
      <c r="C7518" s="24"/>
      <c r="I7518" s="24"/>
      <c r="J7518" s="24"/>
    </row>
    <row r="7519" spans="1:10">
      <c r="A7519" s="24"/>
      <c r="B7519" s="24"/>
      <c r="C7519" s="24"/>
      <c r="I7519" s="24"/>
      <c r="J7519" s="24"/>
    </row>
    <row r="7520" spans="1:10">
      <c r="A7520" s="24"/>
      <c r="B7520" s="24"/>
      <c r="C7520" s="24"/>
      <c r="I7520" s="24"/>
      <c r="J7520" s="24"/>
    </row>
    <row r="7521" spans="1:10">
      <c r="A7521" s="24"/>
      <c r="B7521" s="24"/>
      <c r="C7521" s="24"/>
      <c r="I7521" s="24"/>
      <c r="J7521" s="24"/>
    </row>
    <row r="7522" spans="1:10">
      <c r="A7522" s="24"/>
      <c r="B7522" s="24"/>
      <c r="C7522" s="24"/>
      <c r="I7522" s="24"/>
      <c r="J7522" s="24"/>
    </row>
    <row r="7523" spans="1:10">
      <c r="A7523" s="24"/>
      <c r="B7523" s="24"/>
      <c r="C7523" s="24"/>
      <c r="I7523" s="24"/>
      <c r="J7523" s="24"/>
    </row>
    <row r="7524" spans="1:10">
      <c r="A7524" s="24"/>
      <c r="B7524" s="24"/>
      <c r="C7524" s="24"/>
      <c r="I7524" s="24"/>
      <c r="J7524" s="24"/>
    </row>
    <row r="7525" spans="1:10">
      <c r="A7525" s="24"/>
      <c r="B7525" s="24"/>
      <c r="C7525" s="24"/>
      <c r="I7525" s="24"/>
      <c r="J7525" s="24"/>
    </row>
    <row r="7526" spans="1:10">
      <c r="A7526" s="24"/>
      <c r="B7526" s="24"/>
      <c r="C7526" s="24"/>
      <c r="I7526" s="24"/>
      <c r="J7526" s="24"/>
    </row>
    <row r="7527" spans="1:10">
      <c r="A7527" s="24"/>
      <c r="B7527" s="24"/>
      <c r="C7527" s="24"/>
      <c r="I7527" s="24"/>
      <c r="J7527" s="24"/>
    </row>
    <row r="7528" spans="1:10">
      <c r="A7528" s="24"/>
      <c r="B7528" s="24"/>
      <c r="C7528" s="24"/>
      <c r="I7528" s="24"/>
      <c r="J7528" s="24"/>
    </row>
    <row r="7529" spans="1:10">
      <c r="A7529" s="24"/>
      <c r="B7529" s="24"/>
      <c r="C7529" s="24"/>
      <c r="I7529" s="24"/>
      <c r="J7529" s="24"/>
    </row>
    <row r="7530" spans="1:10">
      <c r="A7530" s="24"/>
      <c r="B7530" s="24"/>
      <c r="C7530" s="24"/>
      <c r="I7530" s="24"/>
      <c r="J7530" s="24"/>
    </row>
    <row r="7531" spans="1:10">
      <c r="A7531" s="24"/>
      <c r="B7531" s="24"/>
      <c r="C7531" s="24"/>
      <c r="I7531" s="24"/>
      <c r="J7531" s="24"/>
    </row>
    <row r="7532" spans="1:10">
      <c r="A7532" s="24"/>
      <c r="B7532" s="24"/>
      <c r="C7532" s="24"/>
      <c r="I7532" s="24"/>
      <c r="J7532" s="24"/>
    </row>
    <row r="7533" spans="1:10">
      <c r="A7533" s="24"/>
      <c r="B7533" s="24"/>
      <c r="C7533" s="24"/>
      <c r="I7533" s="24"/>
      <c r="J7533" s="24"/>
    </row>
    <row r="7534" spans="1:10">
      <c r="A7534" s="24"/>
      <c r="B7534" s="24"/>
      <c r="C7534" s="24"/>
      <c r="I7534" s="24"/>
      <c r="J7534" s="24"/>
    </row>
    <row r="7535" spans="1:10">
      <c r="A7535" s="24"/>
      <c r="B7535" s="24"/>
      <c r="C7535" s="24"/>
      <c r="I7535" s="24"/>
      <c r="J7535" s="24"/>
    </row>
    <row r="7536" spans="1:10">
      <c r="A7536" s="24"/>
      <c r="B7536" s="24"/>
      <c r="C7536" s="24"/>
      <c r="I7536" s="24"/>
      <c r="J7536" s="24"/>
    </row>
    <row r="7537" spans="1:10">
      <c r="A7537" s="24"/>
      <c r="B7537" s="24"/>
      <c r="C7537" s="24"/>
      <c r="I7537" s="24"/>
      <c r="J7537" s="24"/>
    </row>
    <row r="7538" spans="1:10">
      <c r="A7538" s="24"/>
      <c r="B7538" s="24"/>
      <c r="C7538" s="24"/>
      <c r="I7538" s="24"/>
      <c r="J7538" s="24"/>
    </row>
    <row r="7539" spans="1:10">
      <c r="A7539" s="24"/>
      <c r="B7539" s="24"/>
      <c r="C7539" s="24"/>
      <c r="I7539" s="24"/>
      <c r="J7539" s="24"/>
    </row>
    <row r="7540" spans="1:10">
      <c r="A7540" s="24"/>
      <c r="B7540" s="24"/>
      <c r="C7540" s="24"/>
      <c r="I7540" s="24"/>
      <c r="J7540" s="24"/>
    </row>
    <row r="7541" spans="1:10">
      <c r="A7541" s="24"/>
      <c r="B7541" s="24"/>
      <c r="C7541" s="24"/>
      <c r="I7541" s="24"/>
      <c r="J7541" s="24"/>
    </row>
    <row r="7542" spans="1:10">
      <c r="A7542" s="24"/>
      <c r="B7542" s="24"/>
      <c r="C7542" s="24"/>
      <c r="I7542" s="24"/>
      <c r="J7542" s="24"/>
    </row>
    <row r="7543" spans="1:10">
      <c r="A7543" s="24"/>
      <c r="B7543" s="24"/>
      <c r="C7543" s="24"/>
      <c r="I7543" s="24"/>
      <c r="J7543" s="24"/>
    </row>
    <row r="7544" spans="1:10">
      <c r="A7544" s="24"/>
      <c r="B7544" s="24"/>
      <c r="C7544" s="24"/>
      <c r="I7544" s="24"/>
      <c r="J7544" s="24"/>
    </row>
    <row r="7545" spans="1:10">
      <c r="A7545" s="24"/>
      <c r="B7545" s="24"/>
      <c r="C7545" s="24"/>
      <c r="I7545" s="24"/>
      <c r="J7545" s="24"/>
    </row>
    <row r="7546" spans="1:10">
      <c r="A7546" s="24"/>
      <c r="B7546" s="24"/>
      <c r="C7546" s="24"/>
      <c r="I7546" s="24"/>
      <c r="J7546" s="24"/>
    </row>
    <row r="7547" spans="1:10">
      <c r="A7547" s="24"/>
      <c r="B7547" s="24"/>
      <c r="C7547" s="24"/>
      <c r="I7547" s="24"/>
      <c r="J7547" s="24"/>
    </row>
    <row r="7548" spans="1:10">
      <c r="A7548" s="24"/>
      <c r="B7548" s="24"/>
      <c r="C7548" s="24"/>
      <c r="I7548" s="24"/>
      <c r="J7548" s="24"/>
    </row>
    <row r="7549" spans="1:10">
      <c r="A7549" s="24"/>
      <c r="B7549" s="24"/>
      <c r="C7549" s="24"/>
      <c r="I7549" s="24"/>
      <c r="J7549" s="24"/>
    </row>
    <row r="7550" spans="1:10">
      <c r="A7550" s="24"/>
      <c r="B7550" s="24"/>
      <c r="C7550" s="24"/>
      <c r="I7550" s="24"/>
      <c r="J7550" s="24"/>
    </row>
    <row r="7551" spans="1:10">
      <c r="A7551" s="24"/>
      <c r="B7551" s="24"/>
      <c r="C7551" s="24"/>
      <c r="I7551" s="24"/>
      <c r="J7551" s="24"/>
    </row>
    <row r="7552" spans="1:10">
      <c r="A7552" s="24"/>
      <c r="B7552" s="24"/>
      <c r="C7552" s="24"/>
      <c r="I7552" s="24"/>
      <c r="J7552" s="24"/>
    </row>
    <row r="7553" spans="1:10">
      <c r="A7553" s="24"/>
      <c r="B7553" s="24"/>
      <c r="C7553" s="24"/>
      <c r="I7553" s="24"/>
      <c r="J7553" s="24"/>
    </row>
    <row r="7554" spans="1:10">
      <c r="A7554" s="24"/>
      <c r="B7554" s="24"/>
      <c r="C7554" s="24"/>
      <c r="I7554" s="24"/>
      <c r="J7554" s="24"/>
    </row>
    <row r="7555" spans="1:10">
      <c r="A7555" s="24"/>
      <c r="B7555" s="24"/>
      <c r="C7555" s="24"/>
      <c r="I7555" s="24"/>
      <c r="J7555" s="24"/>
    </row>
    <row r="7556" spans="1:10">
      <c r="A7556" s="24"/>
      <c r="B7556" s="24"/>
      <c r="C7556" s="24"/>
      <c r="I7556" s="24"/>
      <c r="J7556" s="24"/>
    </row>
    <row r="7557" spans="1:10">
      <c r="A7557" s="24"/>
      <c r="B7557" s="24"/>
      <c r="C7557" s="24"/>
      <c r="I7557" s="24"/>
      <c r="J7557" s="24"/>
    </row>
    <row r="7558" spans="1:10">
      <c r="A7558" s="24"/>
      <c r="B7558" s="24"/>
      <c r="C7558" s="24"/>
      <c r="I7558" s="24"/>
      <c r="J7558" s="24"/>
    </row>
    <row r="7559" spans="1:10">
      <c r="A7559" s="24"/>
      <c r="B7559" s="24"/>
      <c r="C7559" s="24"/>
      <c r="I7559" s="24"/>
      <c r="J7559" s="24"/>
    </row>
    <row r="7560" spans="1:10">
      <c r="A7560" s="24"/>
      <c r="B7560" s="24"/>
      <c r="C7560" s="24"/>
      <c r="I7560" s="24"/>
      <c r="J7560" s="24"/>
    </row>
    <row r="7561" spans="1:10">
      <c r="A7561" s="24"/>
      <c r="B7561" s="24"/>
      <c r="C7561" s="24"/>
      <c r="I7561" s="24"/>
      <c r="J7561" s="24"/>
    </row>
    <row r="7562" spans="1:10">
      <c r="A7562" s="24"/>
      <c r="B7562" s="24"/>
      <c r="C7562" s="24"/>
      <c r="I7562" s="24"/>
      <c r="J7562" s="24"/>
    </row>
    <row r="7563" spans="1:10">
      <c r="A7563" s="24"/>
      <c r="B7563" s="24"/>
      <c r="C7563" s="24"/>
      <c r="I7563" s="24"/>
      <c r="J7563" s="24"/>
    </row>
    <row r="7564" spans="1:10">
      <c r="A7564" s="24"/>
      <c r="B7564" s="24"/>
      <c r="C7564" s="24"/>
      <c r="I7564" s="24"/>
      <c r="J7564" s="24"/>
    </row>
    <row r="7565" spans="1:10">
      <c r="A7565" s="24"/>
      <c r="B7565" s="24"/>
      <c r="C7565" s="24"/>
      <c r="I7565" s="24"/>
      <c r="J7565" s="24"/>
    </row>
    <row r="7566" spans="1:10">
      <c r="A7566" s="24"/>
      <c r="B7566" s="24"/>
      <c r="C7566" s="24"/>
      <c r="I7566" s="24"/>
      <c r="J7566" s="24"/>
    </row>
    <row r="7567" spans="1:10">
      <c r="A7567" s="24"/>
      <c r="B7567" s="24"/>
      <c r="C7567" s="24"/>
      <c r="I7567" s="24"/>
      <c r="J7567" s="24"/>
    </row>
    <row r="7568" spans="1:10">
      <c r="A7568" s="24"/>
      <c r="B7568" s="24"/>
      <c r="C7568" s="24"/>
      <c r="I7568" s="24"/>
      <c r="J7568" s="24"/>
    </row>
    <row r="7569" spans="1:10">
      <c r="A7569" s="24"/>
      <c r="B7569" s="24"/>
      <c r="C7569" s="24"/>
      <c r="I7569" s="24"/>
      <c r="J7569" s="24"/>
    </row>
    <row r="7570" spans="1:10">
      <c r="A7570" s="24"/>
      <c r="B7570" s="24"/>
      <c r="C7570" s="24"/>
      <c r="I7570" s="24"/>
      <c r="J7570" s="24"/>
    </row>
    <row r="7571" spans="1:10">
      <c r="A7571" s="24"/>
      <c r="B7571" s="24"/>
      <c r="C7571" s="24"/>
      <c r="I7571" s="24"/>
      <c r="J7571" s="24"/>
    </row>
    <row r="7572" spans="1:10">
      <c r="A7572" s="24"/>
      <c r="B7572" s="24"/>
      <c r="C7572" s="24"/>
      <c r="I7572" s="24"/>
      <c r="J7572" s="24"/>
    </row>
    <row r="7573" spans="1:10">
      <c r="A7573" s="24"/>
      <c r="B7573" s="24"/>
      <c r="C7573" s="24"/>
      <c r="I7573" s="24"/>
      <c r="J7573" s="24"/>
    </row>
    <row r="7574" spans="1:10">
      <c r="A7574" s="24"/>
      <c r="B7574" s="24"/>
      <c r="C7574" s="24"/>
      <c r="I7574" s="24"/>
      <c r="J7574" s="24"/>
    </row>
    <row r="7575" spans="1:10">
      <c r="A7575" s="24"/>
      <c r="B7575" s="24"/>
      <c r="C7575" s="24"/>
      <c r="I7575" s="24"/>
      <c r="J7575" s="24"/>
    </row>
    <row r="7576" spans="1:10">
      <c r="A7576" s="24"/>
      <c r="B7576" s="24"/>
      <c r="C7576" s="24"/>
      <c r="I7576" s="24"/>
      <c r="J7576" s="24"/>
    </row>
    <row r="7577" spans="1:10">
      <c r="A7577" s="24"/>
      <c r="B7577" s="24"/>
      <c r="C7577" s="24"/>
      <c r="I7577" s="24"/>
      <c r="J7577" s="24"/>
    </row>
    <row r="7578" spans="1:10">
      <c r="A7578" s="24"/>
      <c r="B7578" s="24"/>
      <c r="C7578" s="24"/>
      <c r="I7578" s="24"/>
      <c r="J7578" s="24"/>
    </row>
    <row r="7579" spans="1:10">
      <c r="A7579" s="24"/>
      <c r="B7579" s="24"/>
      <c r="C7579" s="24"/>
      <c r="I7579" s="24"/>
      <c r="J7579" s="24"/>
    </row>
    <row r="7580" spans="1:10">
      <c r="A7580" s="24"/>
      <c r="B7580" s="24"/>
      <c r="C7580" s="24"/>
      <c r="I7580" s="24"/>
      <c r="J7580" s="24"/>
    </row>
    <row r="7581" spans="1:10">
      <c r="A7581" s="24"/>
      <c r="B7581" s="24"/>
      <c r="C7581" s="24"/>
      <c r="I7581" s="24"/>
      <c r="J7581" s="24"/>
    </row>
    <row r="7582" spans="1:10">
      <c r="A7582" s="24"/>
      <c r="B7582" s="24"/>
      <c r="C7582" s="24"/>
      <c r="I7582" s="24"/>
      <c r="J7582" s="24"/>
    </row>
    <row r="7583" spans="1:10">
      <c r="A7583" s="24"/>
      <c r="B7583" s="24"/>
      <c r="C7583" s="24"/>
      <c r="I7583" s="24"/>
      <c r="J7583" s="24"/>
    </row>
    <row r="7584" spans="1:10">
      <c r="A7584" s="24"/>
      <c r="B7584" s="24"/>
      <c r="C7584" s="24"/>
      <c r="I7584" s="24"/>
      <c r="J7584" s="24"/>
    </row>
    <row r="7585" spans="1:10">
      <c r="A7585" s="24"/>
      <c r="B7585" s="24"/>
      <c r="C7585" s="24"/>
      <c r="I7585" s="24"/>
      <c r="J7585" s="24"/>
    </row>
    <row r="7586" spans="1:10">
      <c r="A7586" s="24"/>
      <c r="B7586" s="24"/>
      <c r="C7586" s="24"/>
      <c r="I7586" s="24"/>
      <c r="J7586" s="24"/>
    </row>
    <row r="7587" spans="1:10">
      <c r="A7587" s="24"/>
      <c r="B7587" s="24"/>
      <c r="C7587" s="24"/>
      <c r="I7587" s="24"/>
      <c r="J7587" s="24"/>
    </row>
    <row r="7588" spans="1:10">
      <c r="A7588" s="24"/>
      <c r="B7588" s="24"/>
      <c r="C7588" s="24"/>
      <c r="I7588" s="24"/>
      <c r="J7588" s="24"/>
    </row>
    <row r="7589" spans="1:10">
      <c r="A7589" s="24"/>
      <c r="B7589" s="24"/>
      <c r="C7589" s="24"/>
      <c r="I7589" s="24"/>
      <c r="J7589" s="24"/>
    </row>
    <row r="7590" spans="1:10">
      <c r="A7590" s="24"/>
      <c r="B7590" s="24"/>
      <c r="C7590" s="24"/>
      <c r="I7590" s="24"/>
      <c r="J7590" s="24"/>
    </row>
    <row r="7591" spans="1:10">
      <c r="A7591" s="24"/>
      <c r="B7591" s="24"/>
      <c r="C7591" s="24"/>
      <c r="I7591" s="24"/>
      <c r="J7591" s="24"/>
    </row>
    <row r="7592" spans="1:10">
      <c r="A7592" s="24"/>
      <c r="B7592" s="24"/>
      <c r="C7592" s="24"/>
      <c r="I7592" s="24"/>
      <c r="J7592" s="24"/>
    </row>
    <row r="7593" spans="1:10">
      <c r="A7593" s="24"/>
      <c r="B7593" s="24"/>
      <c r="C7593" s="24"/>
      <c r="I7593" s="24"/>
      <c r="J7593" s="24"/>
    </row>
    <row r="7594" spans="1:10">
      <c r="A7594" s="24"/>
      <c r="B7594" s="24"/>
      <c r="C7594" s="24"/>
      <c r="I7594" s="24"/>
      <c r="J7594" s="24"/>
    </row>
    <row r="7595" spans="1:10">
      <c r="A7595" s="24"/>
      <c r="B7595" s="24"/>
      <c r="C7595" s="24"/>
      <c r="I7595" s="24"/>
      <c r="J7595" s="24"/>
    </row>
    <row r="7596" spans="1:10">
      <c r="A7596" s="24"/>
      <c r="B7596" s="24"/>
      <c r="C7596" s="24"/>
      <c r="I7596" s="24"/>
      <c r="J7596" s="24"/>
    </row>
    <row r="7597" spans="1:10">
      <c r="A7597" s="24"/>
      <c r="B7597" s="24"/>
      <c r="C7597" s="24"/>
      <c r="I7597" s="24"/>
      <c r="J7597" s="24"/>
    </row>
    <row r="7598" spans="1:10">
      <c r="A7598" s="24"/>
      <c r="B7598" s="24"/>
      <c r="C7598" s="24"/>
      <c r="I7598" s="24"/>
      <c r="J7598" s="24"/>
    </row>
    <row r="7599" spans="1:10">
      <c r="A7599" s="24"/>
      <c r="B7599" s="24"/>
      <c r="C7599" s="24"/>
      <c r="I7599" s="24"/>
      <c r="J7599" s="24"/>
    </row>
    <row r="7600" spans="1:10">
      <c r="A7600" s="24"/>
      <c r="B7600" s="24"/>
      <c r="C7600" s="24"/>
      <c r="I7600" s="24"/>
      <c r="J7600" s="24"/>
    </row>
    <row r="7601" spans="1:10">
      <c r="A7601" s="24"/>
      <c r="B7601" s="24"/>
      <c r="C7601" s="24"/>
      <c r="I7601" s="24"/>
      <c r="J7601" s="24"/>
    </row>
    <row r="7602" spans="1:10">
      <c r="A7602" s="24"/>
      <c r="B7602" s="24"/>
      <c r="C7602" s="24"/>
      <c r="I7602" s="24"/>
      <c r="J7602" s="24"/>
    </row>
    <row r="7603" spans="1:10">
      <c r="A7603" s="24"/>
      <c r="B7603" s="24"/>
      <c r="C7603" s="24"/>
      <c r="I7603" s="24"/>
      <c r="J7603" s="24"/>
    </row>
    <row r="7604" spans="1:10">
      <c r="A7604" s="24"/>
      <c r="B7604" s="24"/>
      <c r="C7604" s="24"/>
      <c r="I7604" s="24"/>
      <c r="J7604" s="24"/>
    </row>
    <row r="7605" spans="1:10">
      <c r="A7605" s="24"/>
      <c r="B7605" s="24"/>
      <c r="C7605" s="24"/>
      <c r="I7605" s="24"/>
      <c r="J7605" s="24"/>
    </row>
    <row r="7606" spans="1:10">
      <c r="A7606" s="24"/>
      <c r="B7606" s="24"/>
      <c r="C7606" s="24"/>
      <c r="I7606" s="24"/>
      <c r="J7606" s="24"/>
    </row>
    <row r="7607" spans="1:10">
      <c r="A7607" s="24"/>
      <c r="B7607" s="24"/>
      <c r="C7607" s="24"/>
      <c r="I7607" s="24"/>
      <c r="J7607" s="24"/>
    </row>
    <row r="7608" spans="1:10">
      <c r="A7608" s="24"/>
      <c r="B7608" s="24"/>
      <c r="C7608" s="24"/>
      <c r="I7608" s="24"/>
      <c r="J7608" s="24"/>
    </row>
    <row r="7609" spans="1:10">
      <c r="A7609" s="24"/>
      <c r="B7609" s="24"/>
      <c r="C7609" s="24"/>
      <c r="I7609" s="24"/>
      <c r="J7609" s="24"/>
    </row>
    <row r="7610" spans="1:10">
      <c r="A7610" s="24"/>
      <c r="B7610" s="24"/>
      <c r="C7610" s="24"/>
      <c r="I7610" s="24"/>
      <c r="J7610" s="24"/>
    </row>
    <row r="7611" spans="1:10">
      <c r="A7611" s="24"/>
      <c r="B7611" s="24"/>
      <c r="C7611" s="24"/>
      <c r="I7611" s="24"/>
      <c r="J7611" s="24"/>
    </row>
    <row r="7612" spans="1:10">
      <c r="A7612" s="24"/>
      <c r="B7612" s="24"/>
      <c r="C7612" s="24"/>
      <c r="I7612" s="24"/>
      <c r="J7612" s="24"/>
    </row>
    <row r="7613" spans="1:10">
      <c r="A7613" s="24"/>
      <c r="B7613" s="24"/>
      <c r="C7613" s="24"/>
      <c r="I7613" s="24"/>
      <c r="J7613" s="24"/>
    </row>
    <row r="7614" spans="1:10">
      <c r="A7614" s="24"/>
      <c r="B7614" s="24"/>
      <c r="C7614" s="24"/>
      <c r="I7614" s="24"/>
      <c r="J7614" s="24"/>
    </row>
    <row r="7615" spans="1:10">
      <c r="A7615" s="24"/>
      <c r="B7615" s="24"/>
      <c r="C7615" s="24"/>
      <c r="I7615" s="24"/>
      <c r="J7615" s="24"/>
    </row>
    <row r="7616" spans="1:10">
      <c r="A7616" s="24"/>
      <c r="B7616" s="24"/>
      <c r="C7616" s="24"/>
      <c r="I7616" s="24"/>
      <c r="J7616" s="24"/>
    </row>
    <row r="7617" spans="1:10">
      <c r="A7617" s="24"/>
      <c r="B7617" s="24"/>
      <c r="C7617" s="24"/>
      <c r="I7617" s="24"/>
      <c r="J7617" s="24"/>
    </row>
    <row r="7618" spans="1:10">
      <c r="A7618" s="24"/>
      <c r="B7618" s="24"/>
      <c r="C7618" s="24"/>
      <c r="I7618" s="24"/>
      <c r="J7618" s="24"/>
    </row>
    <row r="7619" spans="1:10">
      <c r="A7619" s="24"/>
      <c r="B7619" s="24"/>
      <c r="C7619" s="24"/>
      <c r="I7619" s="24"/>
      <c r="J7619" s="24"/>
    </row>
    <row r="7620" spans="1:10">
      <c r="A7620" s="24"/>
      <c r="B7620" s="24"/>
      <c r="C7620" s="24"/>
      <c r="I7620" s="24"/>
      <c r="J7620" s="24"/>
    </row>
    <row r="7621" spans="1:10">
      <c r="A7621" s="24"/>
      <c r="B7621" s="24"/>
      <c r="C7621" s="24"/>
      <c r="I7621" s="24"/>
      <c r="J7621" s="24"/>
    </row>
    <row r="7622" spans="1:10">
      <c r="A7622" s="24"/>
      <c r="B7622" s="24"/>
      <c r="C7622" s="24"/>
      <c r="I7622" s="24"/>
      <c r="J7622" s="24"/>
    </row>
    <row r="7623" spans="1:10">
      <c r="A7623" s="24"/>
      <c r="B7623" s="24"/>
      <c r="C7623" s="24"/>
      <c r="I7623" s="24"/>
      <c r="J7623" s="24"/>
    </row>
    <row r="7624" spans="1:10">
      <c r="A7624" s="24"/>
      <c r="B7624" s="24"/>
      <c r="C7624" s="24"/>
      <c r="I7624" s="24"/>
      <c r="J7624" s="24"/>
    </row>
    <row r="7625" spans="1:10">
      <c r="A7625" s="24"/>
      <c r="B7625" s="24"/>
      <c r="C7625" s="24"/>
      <c r="I7625" s="24"/>
      <c r="J7625" s="24"/>
    </row>
    <row r="7626" spans="1:10">
      <c r="A7626" s="24"/>
      <c r="B7626" s="24"/>
      <c r="C7626" s="24"/>
      <c r="I7626" s="24"/>
      <c r="J7626" s="24"/>
    </row>
    <row r="7627" spans="1:10">
      <c r="A7627" s="24"/>
      <c r="B7627" s="24"/>
      <c r="C7627" s="24"/>
      <c r="I7627" s="24"/>
      <c r="J7627" s="24"/>
    </row>
    <row r="7628" spans="1:10">
      <c r="A7628" s="24"/>
      <c r="B7628" s="24"/>
      <c r="C7628" s="24"/>
      <c r="I7628" s="24"/>
      <c r="J7628" s="24"/>
    </row>
    <row r="7629" spans="1:10">
      <c r="A7629" s="24"/>
      <c r="B7629" s="24"/>
      <c r="C7629" s="24"/>
      <c r="I7629" s="24"/>
      <c r="J7629" s="24"/>
    </row>
    <row r="7630" spans="1:10">
      <c r="A7630" s="24"/>
      <c r="B7630" s="24"/>
      <c r="C7630" s="24"/>
      <c r="I7630" s="24"/>
      <c r="J7630" s="24"/>
    </row>
    <row r="7631" spans="1:10">
      <c r="A7631" s="24"/>
      <c r="B7631" s="24"/>
      <c r="C7631" s="24"/>
      <c r="I7631" s="24"/>
      <c r="J7631" s="24"/>
    </row>
    <row r="7632" spans="1:10">
      <c r="A7632" s="24"/>
      <c r="B7632" s="24"/>
      <c r="C7632" s="24"/>
      <c r="I7632" s="24"/>
      <c r="J7632" s="24"/>
    </row>
    <row r="7633" spans="1:10">
      <c r="A7633" s="24"/>
      <c r="B7633" s="24"/>
      <c r="C7633" s="24"/>
      <c r="I7633" s="24"/>
      <c r="J7633" s="24"/>
    </row>
    <row r="7634" spans="1:10">
      <c r="A7634" s="24"/>
      <c r="B7634" s="24"/>
      <c r="C7634" s="24"/>
      <c r="I7634" s="24"/>
      <c r="J7634" s="24"/>
    </row>
    <row r="7635" spans="1:10">
      <c r="A7635" s="24"/>
      <c r="B7635" s="24"/>
      <c r="C7635" s="24"/>
      <c r="I7635" s="24"/>
      <c r="J7635" s="24"/>
    </row>
    <row r="7636" spans="1:10">
      <c r="A7636" s="24"/>
      <c r="B7636" s="24"/>
      <c r="C7636" s="24"/>
      <c r="I7636" s="24"/>
      <c r="J7636" s="24"/>
    </row>
    <row r="7637" spans="1:10">
      <c r="A7637" s="24"/>
      <c r="B7637" s="24"/>
      <c r="C7637" s="24"/>
      <c r="I7637" s="24"/>
      <c r="J7637" s="24"/>
    </row>
    <row r="7638" spans="1:10">
      <c r="A7638" s="24"/>
      <c r="B7638" s="24"/>
      <c r="C7638" s="24"/>
      <c r="I7638" s="24"/>
      <c r="J7638" s="24"/>
    </row>
    <row r="7639" spans="1:10">
      <c r="A7639" s="24"/>
      <c r="B7639" s="24"/>
      <c r="C7639" s="24"/>
      <c r="I7639" s="24"/>
      <c r="J7639" s="24"/>
    </row>
    <row r="7640" spans="1:10">
      <c r="A7640" s="24"/>
      <c r="B7640" s="24"/>
      <c r="C7640" s="24"/>
      <c r="I7640" s="24"/>
      <c r="J7640" s="24"/>
    </row>
    <row r="7641" spans="1:10">
      <c r="A7641" s="24"/>
      <c r="B7641" s="24"/>
      <c r="C7641" s="24"/>
      <c r="I7641" s="24"/>
      <c r="J7641" s="24"/>
    </row>
    <row r="7642" spans="1:10">
      <c r="A7642" s="24"/>
      <c r="B7642" s="24"/>
      <c r="C7642" s="24"/>
      <c r="I7642" s="24"/>
      <c r="J7642" s="24"/>
    </row>
    <row r="7643" spans="1:10">
      <c r="A7643" s="24"/>
      <c r="B7643" s="24"/>
      <c r="C7643" s="24"/>
      <c r="I7643" s="24"/>
      <c r="J7643" s="24"/>
    </row>
    <row r="7644" spans="1:10">
      <c r="A7644" s="24"/>
      <c r="B7644" s="24"/>
      <c r="C7644" s="24"/>
      <c r="I7644" s="24"/>
      <c r="J7644" s="24"/>
    </row>
    <row r="7645" spans="1:10">
      <c r="A7645" s="24"/>
      <c r="B7645" s="24"/>
      <c r="C7645" s="24"/>
      <c r="I7645" s="24"/>
      <c r="J7645" s="24"/>
    </row>
    <row r="7646" spans="1:10">
      <c r="A7646" s="24"/>
      <c r="B7646" s="24"/>
      <c r="C7646" s="24"/>
      <c r="I7646" s="24"/>
      <c r="J7646" s="24"/>
    </row>
    <row r="7647" spans="1:10">
      <c r="A7647" s="24"/>
      <c r="B7647" s="24"/>
      <c r="C7647" s="24"/>
      <c r="I7647" s="24"/>
      <c r="J7647" s="24"/>
    </row>
    <row r="7648" spans="1:10">
      <c r="A7648" s="24"/>
      <c r="B7648" s="24"/>
      <c r="C7648" s="24"/>
      <c r="I7648" s="24"/>
      <c r="J7648" s="24"/>
    </row>
    <row r="7649" spans="1:10">
      <c r="A7649" s="24"/>
      <c r="B7649" s="24"/>
      <c r="C7649" s="24"/>
      <c r="I7649" s="24"/>
      <c r="J7649" s="24"/>
    </row>
    <row r="7650" spans="1:10">
      <c r="A7650" s="24"/>
      <c r="B7650" s="24"/>
      <c r="C7650" s="24"/>
      <c r="I7650" s="24"/>
      <c r="J7650" s="24"/>
    </row>
    <row r="7651" spans="1:10">
      <c r="A7651" s="24"/>
      <c r="B7651" s="24"/>
      <c r="C7651" s="24"/>
      <c r="I7651" s="24"/>
      <c r="J7651" s="24"/>
    </row>
    <row r="7652" spans="1:10">
      <c r="A7652" s="24"/>
      <c r="B7652" s="24"/>
      <c r="C7652" s="24"/>
      <c r="I7652" s="24"/>
      <c r="J7652" s="24"/>
    </row>
    <row r="7653" spans="1:10">
      <c r="A7653" s="24"/>
      <c r="B7653" s="24"/>
      <c r="C7653" s="24"/>
      <c r="I7653" s="24"/>
      <c r="J7653" s="24"/>
    </row>
    <row r="7654" spans="1:10">
      <c r="A7654" s="24"/>
      <c r="B7654" s="24"/>
      <c r="C7654" s="24"/>
      <c r="I7654" s="24"/>
      <c r="J7654" s="24"/>
    </row>
    <row r="7655" spans="1:10">
      <c r="A7655" s="24"/>
      <c r="B7655" s="24"/>
      <c r="C7655" s="24"/>
      <c r="I7655" s="24"/>
      <c r="J7655" s="24"/>
    </row>
    <row r="7656" spans="1:10">
      <c r="A7656" s="24"/>
      <c r="B7656" s="24"/>
      <c r="C7656" s="24"/>
      <c r="I7656" s="24"/>
      <c r="J7656" s="24"/>
    </row>
    <row r="7657" spans="1:10">
      <c r="A7657" s="24"/>
      <c r="B7657" s="24"/>
      <c r="C7657" s="24"/>
      <c r="I7657" s="24"/>
      <c r="J7657" s="24"/>
    </row>
    <row r="7658" spans="1:10">
      <c r="A7658" s="24"/>
      <c r="B7658" s="24"/>
      <c r="C7658" s="24"/>
      <c r="I7658" s="24"/>
      <c r="J7658" s="24"/>
    </row>
    <row r="7659" spans="1:10">
      <c r="A7659" s="24"/>
      <c r="B7659" s="24"/>
      <c r="C7659" s="24"/>
      <c r="I7659" s="24"/>
      <c r="J7659" s="24"/>
    </row>
    <row r="7660" spans="1:10">
      <c r="A7660" s="24"/>
      <c r="B7660" s="24"/>
      <c r="C7660" s="24"/>
      <c r="I7660" s="24"/>
      <c r="J7660" s="24"/>
    </row>
    <row r="7661" spans="1:10">
      <c r="A7661" s="24"/>
      <c r="B7661" s="24"/>
      <c r="C7661" s="24"/>
      <c r="I7661" s="24"/>
      <c r="J7661" s="24"/>
    </row>
    <row r="7662" spans="1:10">
      <c r="A7662" s="24"/>
      <c r="B7662" s="24"/>
      <c r="C7662" s="24"/>
      <c r="I7662" s="24"/>
      <c r="J7662" s="24"/>
    </row>
    <row r="7663" spans="1:10">
      <c r="A7663" s="24"/>
      <c r="B7663" s="24"/>
      <c r="C7663" s="24"/>
      <c r="I7663" s="24"/>
      <c r="J7663" s="24"/>
    </row>
    <row r="7664" spans="1:10">
      <c r="A7664" s="24"/>
      <c r="B7664" s="24"/>
      <c r="C7664" s="24"/>
      <c r="I7664" s="24"/>
      <c r="J7664" s="24"/>
    </row>
    <row r="7665" spans="1:10">
      <c r="A7665" s="24"/>
      <c r="B7665" s="24"/>
      <c r="C7665" s="24"/>
      <c r="I7665" s="24"/>
      <c r="J7665" s="24"/>
    </row>
    <row r="7666" spans="1:10">
      <c r="A7666" s="24"/>
      <c r="B7666" s="24"/>
      <c r="C7666" s="24"/>
      <c r="I7666" s="24"/>
      <c r="J7666" s="24"/>
    </row>
    <row r="7667" spans="1:10">
      <c r="A7667" s="24"/>
      <c r="B7667" s="24"/>
      <c r="C7667" s="24"/>
      <c r="I7667" s="24"/>
      <c r="J7667" s="24"/>
    </row>
    <row r="7668" spans="1:10">
      <c r="A7668" s="24"/>
      <c r="B7668" s="24"/>
      <c r="C7668" s="24"/>
      <c r="I7668" s="24"/>
      <c r="J7668" s="24"/>
    </row>
    <row r="7669" spans="1:10">
      <c r="A7669" s="24"/>
      <c r="B7669" s="24"/>
      <c r="C7669" s="24"/>
      <c r="I7669" s="24"/>
      <c r="J7669" s="24"/>
    </row>
    <row r="7670" spans="1:10">
      <c r="A7670" s="24"/>
      <c r="B7670" s="24"/>
      <c r="C7670" s="24"/>
      <c r="I7670" s="24"/>
      <c r="J7670" s="24"/>
    </row>
    <row r="7671" spans="1:10">
      <c r="A7671" s="24"/>
      <c r="B7671" s="24"/>
      <c r="C7671" s="24"/>
      <c r="I7671" s="24"/>
      <c r="J7671" s="24"/>
    </row>
    <row r="7672" spans="1:10">
      <c r="A7672" s="24"/>
      <c r="B7672" s="24"/>
      <c r="C7672" s="24"/>
      <c r="I7672" s="24"/>
      <c r="J7672" s="24"/>
    </row>
    <row r="7673" spans="1:10">
      <c r="A7673" s="24"/>
      <c r="B7673" s="24"/>
      <c r="C7673" s="24"/>
      <c r="I7673" s="24"/>
      <c r="J7673" s="24"/>
    </row>
    <row r="7674" spans="1:10">
      <c r="A7674" s="24"/>
      <c r="B7674" s="24"/>
      <c r="C7674" s="24"/>
      <c r="I7674" s="24"/>
      <c r="J7674" s="24"/>
    </row>
    <row r="7675" spans="1:10">
      <c r="A7675" s="24"/>
      <c r="B7675" s="24"/>
      <c r="C7675" s="24"/>
      <c r="I7675" s="24"/>
      <c r="J7675" s="24"/>
    </row>
    <row r="7676" spans="1:10">
      <c r="A7676" s="24"/>
      <c r="B7676" s="24"/>
      <c r="C7676" s="24"/>
      <c r="I7676" s="24"/>
      <c r="J7676" s="24"/>
    </row>
    <row r="7677" spans="1:10">
      <c r="A7677" s="24"/>
      <c r="B7677" s="24"/>
      <c r="C7677" s="24"/>
      <c r="I7677" s="24"/>
      <c r="J7677" s="24"/>
    </row>
    <row r="7678" spans="1:10">
      <c r="A7678" s="24"/>
      <c r="B7678" s="24"/>
      <c r="C7678" s="24"/>
      <c r="I7678" s="24"/>
      <c r="J7678" s="24"/>
    </row>
    <row r="7679" spans="1:10">
      <c r="A7679" s="24"/>
      <c r="B7679" s="24"/>
      <c r="C7679" s="24"/>
      <c r="I7679" s="24"/>
      <c r="J7679" s="24"/>
    </row>
    <row r="7680" spans="1:10">
      <c r="A7680" s="24"/>
      <c r="B7680" s="24"/>
      <c r="C7680" s="24"/>
      <c r="I7680" s="24"/>
      <c r="J7680" s="24"/>
    </row>
    <row r="7681" spans="1:10">
      <c r="A7681" s="24"/>
      <c r="B7681" s="24"/>
      <c r="C7681" s="24"/>
      <c r="I7681" s="24"/>
      <c r="J7681" s="24"/>
    </row>
    <row r="7682" spans="1:10">
      <c r="A7682" s="24"/>
      <c r="B7682" s="24"/>
      <c r="C7682" s="24"/>
      <c r="I7682" s="24"/>
      <c r="J7682" s="24"/>
    </row>
    <row r="7683" spans="1:10">
      <c r="A7683" s="24"/>
      <c r="B7683" s="24"/>
      <c r="C7683" s="24"/>
      <c r="I7683" s="24"/>
      <c r="J7683" s="24"/>
    </row>
    <row r="7684" spans="1:10">
      <c r="A7684" s="24"/>
      <c r="B7684" s="24"/>
      <c r="C7684" s="24"/>
      <c r="I7684" s="24"/>
      <c r="J7684" s="24"/>
    </row>
    <row r="7685" spans="1:10">
      <c r="A7685" s="24"/>
      <c r="B7685" s="24"/>
      <c r="C7685" s="24"/>
      <c r="I7685" s="24"/>
      <c r="J7685" s="24"/>
    </row>
    <row r="7686" spans="1:10">
      <c r="A7686" s="24"/>
      <c r="B7686" s="24"/>
      <c r="C7686" s="24"/>
      <c r="I7686" s="24"/>
      <c r="J7686" s="24"/>
    </row>
    <row r="7687" spans="1:10">
      <c r="A7687" s="24"/>
      <c r="B7687" s="24"/>
      <c r="C7687" s="24"/>
      <c r="I7687" s="24"/>
      <c r="J7687" s="24"/>
    </row>
    <row r="7688" spans="1:10">
      <c r="A7688" s="24"/>
      <c r="B7688" s="24"/>
      <c r="C7688" s="24"/>
      <c r="I7688" s="24"/>
      <c r="J7688" s="24"/>
    </row>
    <row r="7689" spans="1:10">
      <c r="A7689" s="24"/>
      <c r="B7689" s="24"/>
      <c r="C7689" s="24"/>
      <c r="I7689" s="24"/>
      <c r="J7689" s="24"/>
    </row>
    <row r="7690" spans="1:10">
      <c r="A7690" s="24"/>
      <c r="B7690" s="24"/>
      <c r="C7690" s="24"/>
      <c r="I7690" s="24"/>
      <c r="J7690" s="24"/>
    </row>
    <row r="7691" spans="1:10">
      <c r="A7691" s="24"/>
      <c r="B7691" s="24"/>
      <c r="C7691" s="24"/>
      <c r="I7691" s="24"/>
      <c r="J7691" s="24"/>
    </row>
    <row r="7692" spans="1:10">
      <c r="A7692" s="24"/>
      <c r="B7692" s="24"/>
      <c r="C7692" s="24"/>
      <c r="I7692" s="24"/>
      <c r="J7692" s="24"/>
    </row>
    <row r="7693" spans="1:10">
      <c r="A7693" s="24"/>
      <c r="B7693" s="24"/>
      <c r="C7693" s="24"/>
      <c r="I7693" s="24"/>
      <c r="J7693" s="24"/>
    </row>
    <row r="7694" spans="1:10">
      <c r="A7694" s="24"/>
      <c r="B7694" s="24"/>
      <c r="C7694" s="24"/>
      <c r="I7694" s="24"/>
      <c r="J7694" s="24"/>
    </row>
    <row r="7695" spans="1:10">
      <c r="A7695" s="24"/>
      <c r="B7695" s="24"/>
      <c r="C7695" s="24"/>
      <c r="I7695" s="24"/>
      <c r="J7695" s="24"/>
    </row>
    <row r="7696" spans="1:10">
      <c r="A7696" s="24"/>
      <c r="B7696" s="24"/>
      <c r="C7696" s="24"/>
      <c r="I7696" s="24"/>
      <c r="J7696" s="24"/>
    </row>
    <row r="7697" spans="1:10">
      <c r="A7697" s="24"/>
      <c r="B7697" s="24"/>
      <c r="C7697" s="24"/>
      <c r="I7697" s="24"/>
      <c r="J7697" s="24"/>
    </row>
    <row r="7698" spans="1:10">
      <c r="A7698" s="24"/>
      <c r="B7698" s="24"/>
      <c r="C7698" s="24"/>
      <c r="I7698" s="24"/>
      <c r="J7698" s="24"/>
    </row>
    <row r="7699" spans="1:10">
      <c r="A7699" s="24"/>
      <c r="B7699" s="24"/>
      <c r="C7699" s="24"/>
      <c r="I7699" s="24"/>
      <c r="J7699" s="24"/>
    </row>
    <row r="7700" spans="1:10">
      <c r="A7700" s="24"/>
      <c r="B7700" s="24"/>
      <c r="C7700" s="24"/>
      <c r="I7700" s="24"/>
      <c r="J7700" s="24"/>
    </row>
    <row r="7701" spans="1:10">
      <c r="A7701" s="24"/>
      <c r="B7701" s="24"/>
      <c r="C7701" s="24"/>
      <c r="I7701" s="24"/>
      <c r="J7701" s="24"/>
    </row>
    <row r="7702" spans="1:10">
      <c r="A7702" s="24"/>
      <c r="B7702" s="24"/>
      <c r="C7702" s="24"/>
      <c r="I7702" s="24"/>
      <c r="J7702" s="24"/>
    </row>
    <row r="7703" spans="1:10">
      <c r="A7703" s="24"/>
      <c r="B7703" s="24"/>
      <c r="C7703" s="24"/>
      <c r="I7703" s="24"/>
      <c r="J7703" s="24"/>
    </row>
    <row r="7704" spans="1:10">
      <c r="A7704" s="24"/>
      <c r="B7704" s="24"/>
      <c r="C7704" s="24"/>
      <c r="I7704" s="24"/>
      <c r="J7704" s="24"/>
    </row>
    <row r="7705" spans="1:10">
      <c r="A7705" s="24"/>
      <c r="B7705" s="24"/>
      <c r="C7705" s="24"/>
      <c r="I7705" s="24"/>
      <c r="J7705" s="24"/>
    </row>
    <row r="7706" spans="1:10">
      <c r="A7706" s="24"/>
      <c r="B7706" s="24"/>
      <c r="C7706" s="24"/>
      <c r="I7706" s="24"/>
      <c r="J7706" s="24"/>
    </row>
    <row r="7707" spans="1:10">
      <c r="A7707" s="24"/>
      <c r="B7707" s="24"/>
      <c r="C7707" s="24"/>
      <c r="I7707" s="24"/>
      <c r="J7707" s="24"/>
    </row>
    <row r="7708" spans="1:10">
      <c r="A7708" s="24"/>
      <c r="B7708" s="24"/>
      <c r="C7708" s="24"/>
      <c r="I7708" s="24"/>
      <c r="J7708" s="24"/>
    </row>
    <row r="7709" spans="1:10">
      <c r="A7709" s="24"/>
      <c r="B7709" s="24"/>
      <c r="C7709" s="24"/>
      <c r="I7709" s="24"/>
      <c r="J7709" s="24"/>
    </row>
    <row r="7710" spans="1:10">
      <c r="A7710" s="24"/>
      <c r="B7710" s="24"/>
      <c r="C7710" s="24"/>
      <c r="I7710" s="24"/>
      <c r="J7710" s="24"/>
    </row>
    <row r="7711" spans="1:10">
      <c r="A7711" s="24"/>
      <c r="B7711" s="24"/>
      <c r="C7711" s="24"/>
      <c r="I7711" s="24"/>
      <c r="J7711" s="24"/>
    </row>
    <row r="7712" spans="1:10">
      <c r="A7712" s="24"/>
      <c r="B7712" s="24"/>
      <c r="C7712" s="24"/>
      <c r="I7712" s="24"/>
      <c r="J7712" s="24"/>
    </row>
    <row r="7713" spans="1:10">
      <c r="A7713" s="24"/>
      <c r="B7713" s="24"/>
      <c r="C7713" s="24"/>
      <c r="I7713" s="24"/>
      <c r="J7713" s="24"/>
    </row>
    <row r="7714" spans="1:10">
      <c r="A7714" s="24"/>
      <c r="B7714" s="24"/>
      <c r="C7714" s="24"/>
      <c r="I7714" s="24"/>
      <c r="J7714" s="24"/>
    </row>
    <row r="7715" spans="1:10">
      <c r="A7715" s="24"/>
      <c r="B7715" s="24"/>
      <c r="C7715" s="24"/>
      <c r="I7715" s="24"/>
      <c r="J7715" s="24"/>
    </row>
    <row r="7716" spans="1:10">
      <c r="A7716" s="24"/>
      <c r="B7716" s="24"/>
      <c r="C7716" s="24"/>
      <c r="I7716" s="24"/>
      <c r="J7716" s="24"/>
    </row>
    <row r="7717" spans="1:10">
      <c r="A7717" s="24"/>
      <c r="B7717" s="24"/>
      <c r="C7717" s="24"/>
      <c r="I7717" s="24"/>
      <c r="J7717" s="24"/>
    </row>
    <row r="7718" spans="1:10">
      <c r="A7718" s="24"/>
      <c r="B7718" s="24"/>
      <c r="C7718" s="24"/>
      <c r="I7718" s="24"/>
      <c r="J7718" s="24"/>
    </row>
    <row r="7719" spans="1:10">
      <c r="A7719" s="24"/>
      <c r="B7719" s="24"/>
      <c r="C7719" s="24"/>
      <c r="I7719" s="24"/>
      <c r="J7719" s="24"/>
    </row>
    <row r="7720" spans="1:10">
      <c r="A7720" s="24"/>
      <c r="B7720" s="24"/>
      <c r="C7720" s="24"/>
      <c r="I7720" s="24"/>
      <c r="J7720" s="24"/>
    </row>
    <row r="7721" spans="1:10">
      <c r="A7721" s="24"/>
      <c r="B7721" s="24"/>
      <c r="C7721" s="24"/>
      <c r="I7721" s="24"/>
      <c r="J7721" s="24"/>
    </row>
    <row r="7722" spans="1:10">
      <c r="A7722" s="24"/>
      <c r="B7722" s="24"/>
      <c r="C7722" s="24"/>
      <c r="I7722" s="24"/>
      <c r="J7722" s="24"/>
    </row>
    <row r="7723" spans="1:10">
      <c r="A7723" s="24"/>
      <c r="B7723" s="24"/>
      <c r="C7723" s="24"/>
      <c r="I7723" s="24"/>
      <c r="J7723" s="24"/>
    </row>
    <row r="7724" spans="1:10">
      <c r="A7724" s="24"/>
      <c r="B7724" s="24"/>
      <c r="C7724" s="24"/>
      <c r="I7724" s="24"/>
      <c r="J7724" s="24"/>
    </row>
    <row r="7725" spans="1:10">
      <c r="A7725" s="24"/>
      <c r="B7725" s="24"/>
      <c r="C7725" s="24"/>
      <c r="I7725" s="24"/>
      <c r="J7725" s="24"/>
    </row>
    <row r="7726" spans="1:10">
      <c r="A7726" s="24"/>
      <c r="B7726" s="24"/>
      <c r="C7726" s="24"/>
      <c r="I7726" s="24"/>
      <c r="J7726" s="24"/>
    </row>
    <row r="7727" spans="1:10">
      <c r="A7727" s="24"/>
      <c r="B7727" s="24"/>
      <c r="C7727" s="24"/>
      <c r="I7727" s="24"/>
      <c r="J7727" s="24"/>
    </row>
    <row r="7728" spans="1:10">
      <c r="A7728" s="24"/>
      <c r="B7728" s="24"/>
      <c r="C7728" s="24"/>
      <c r="I7728" s="24"/>
      <c r="J7728" s="24"/>
    </row>
    <row r="7729" spans="1:10">
      <c r="A7729" s="24"/>
      <c r="B7729" s="24"/>
      <c r="C7729" s="24"/>
      <c r="I7729" s="24"/>
      <c r="J7729" s="24"/>
    </row>
    <row r="7730" spans="1:10">
      <c r="A7730" s="24"/>
      <c r="B7730" s="24"/>
      <c r="C7730" s="24"/>
      <c r="I7730" s="24"/>
      <c r="J7730" s="24"/>
    </row>
    <row r="7731" spans="1:10">
      <c r="A7731" s="24"/>
      <c r="B7731" s="24"/>
      <c r="C7731" s="24"/>
      <c r="I7731" s="24"/>
      <c r="J7731" s="24"/>
    </row>
    <row r="7732" spans="1:10">
      <c r="A7732" s="24"/>
      <c r="B7732" s="24"/>
      <c r="C7732" s="24"/>
      <c r="I7732" s="24"/>
      <c r="J7732" s="24"/>
    </row>
    <row r="7733" spans="1:10">
      <c r="A7733" s="24"/>
      <c r="B7733" s="24"/>
      <c r="C7733" s="24"/>
      <c r="I7733" s="24"/>
      <c r="J7733" s="24"/>
    </row>
    <row r="7734" spans="1:10">
      <c r="A7734" s="24"/>
      <c r="B7734" s="24"/>
      <c r="C7734" s="24"/>
      <c r="I7734" s="24"/>
      <c r="J7734" s="24"/>
    </row>
    <row r="7735" spans="1:10">
      <c r="A7735" s="24"/>
      <c r="B7735" s="24"/>
      <c r="C7735" s="24"/>
      <c r="I7735" s="24"/>
      <c r="J7735" s="24"/>
    </row>
    <row r="7736" spans="1:10">
      <c r="A7736" s="24"/>
      <c r="B7736" s="24"/>
      <c r="C7736" s="24"/>
      <c r="I7736" s="24"/>
      <c r="J7736" s="24"/>
    </row>
    <row r="7737" spans="1:10">
      <c r="A7737" s="24"/>
      <c r="B7737" s="24"/>
      <c r="C7737" s="24"/>
      <c r="I7737" s="24"/>
      <c r="J7737" s="24"/>
    </row>
    <row r="7738" spans="1:10">
      <c r="A7738" s="24"/>
      <c r="B7738" s="24"/>
      <c r="C7738" s="24"/>
      <c r="I7738" s="24"/>
      <c r="J7738" s="24"/>
    </row>
    <row r="7739" spans="1:10">
      <c r="A7739" s="24"/>
      <c r="B7739" s="24"/>
      <c r="C7739" s="24"/>
      <c r="I7739" s="24"/>
      <c r="J7739" s="24"/>
    </row>
    <row r="7740" spans="1:10">
      <c r="A7740" s="24"/>
      <c r="B7740" s="24"/>
      <c r="C7740" s="24"/>
      <c r="I7740" s="24"/>
      <c r="J7740" s="24"/>
    </row>
    <row r="7741" spans="1:10">
      <c r="A7741" s="24"/>
      <c r="B7741" s="24"/>
      <c r="C7741" s="24"/>
      <c r="I7741" s="24"/>
      <c r="J7741" s="24"/>
    </row>
    <row r="7742" spans="1:10">
      <c r="A7742" s="24"/>
      <c r="B7742" s="24"/>
      <c r="C7742" s="24"/>
      <c r="I7742" s="24"/>
      <c r="J7742" s="24"/>
    </row>
    <row r="7743" spans="1:10">
      <c r="A7743" s="24"/>
      <c r="B7743" s="24"/>
      <c r="C7743" s="24"/>
      <c r="I7743" s="24"/>
      <c r="J7743" s="24"/>
    </row>
    <row r="7744" spans="1:10">
      <c r="A7744" s="24"/>
      <c r="B7744" s="24"/>
      <c r="C7744" s="24"/>
      <c r="I7744" s="24"/>
      <c r="J7744" s="24"/>
    </row>
    <row r="7745" spans="1:10">
      <c r="A7745" s="24"/>
      <c r="B7745" s="24"/>
      <c r="C7745" s="24"/>
      <c r="I7745" s="24"/>
      <c r="J7745" s="24"/>
    </row>
    <row r="7746" spans="1:10">
      <c r="A7746" s="24"/>
      <c r="B7746" s="24"/>
      <c r="C7746" s="24"/>
      <c r="I7746" s="24"/>
      <c r="J7746" s="24"/>
    </row>
    <row r="7747" spans="1:10">
      <c r="A7747" s="24"/>
      <c r="B7747" s="24"/>
      <c r="C7747" s="24"/>
      <c r="I7747" s="24"/>
      <c r="J7747" s="24"/>
    </row>
    <row r="7748" spans="1:10">
      <c r="A7748" s="24"/>
      <c r="B7748" s="24"/>
      <c r="C7748" s="24"/>
      <c r="I7748" s="24"/>
      <c r="J7748" s="24"/>
    </row>
    <row r="7749" spans="1:10">
      <c r="A7749" s="24"/>
      <c r="B7749" s="24"/>
      <c r="C7749" s="24"/>
      <c r="I7749" s="24"/>
      <c r="J7749" s="24"/>
    </row>
    <row r="7750" spans="1:10">
      <c r="A7750" s="24"/>
      <c r="B7750" s="24"/>
      <c r="C7750" s="24"/>
      <c r="I7750" s="24"/>
      <c r="J7750" s="24"/>
    </row>
    <row r="7751" spans="1:10">
      <c r="A7751" s="24"/>
      <c r="B7751" s="24"/>
      <c r="C7751" s="24"/>
      <c r="I7751" s="24"/>
      <c r="J7751" s="24"/>
    </row>
    <row r="7752" spans="1:10">
      <c r="A7752" s="24"/>
      <c r="B7752" s="24"/>
      <c r="C7752" s="24"/>
      <c r="I7752" s="24"/>
      <c r="J7752" s="24"/>
    </row>
    <row r="7753" spans="1:10">
      <c r="A7753" s="24"/>
      <c r="B7753" s="24"/>
      <c r="C7753" s="24"/>
      <c r="I7753" s="24"/>
      <c r="J7753" s="24"/>
    </row>
    <row r="7754" spans="1:10">
      <c r="A7754" s="24"/>
      <c r="B7754" s="24"/>
      <c r="C7754" s="24"/>
      <c r="I7754" s="24"/>
      <c r="J7754" s="24"/>
    </row>
    <row r="7755" spans="1:10">
      <c r="A7755" s="24"/>
      <c r="B7755" s="24"/>
      <c r="C7755" s="24"/>
      <c r="I7755" s="24"/>
      <c r="J7755" s="24"/>
    </row>
    <row r="7756" spans="1:10">
      <c r="A7756" s="24"/>
      <c r="B7756" s="24"/>
      <c r="C7756" s="24"/>
      <c r="I7756" s="24"/>
      <c r="J7756" s="24"/>
    </row>
    <row r="7757" spans="1:10">
      <c r="A7757" s="24"/>
      <c r="B7757" s="24"/>
      <c r="C7757" s="24"/>
      <c r="I7757" s="24"/>
      <c r="J7757" s="24"/>
    </row>
    <row r="7758" spans="1:10">
      <c r="A7758" s="24"/>
      <c r="B7758" s="24"/>
      <c r="C7758" s="24"/>
      <c r="I7758" s="24"/>
      <c r="J7758" s="24"/>
    </row>
    <row r="7759" spans="1:10">
      <c r="A7759" s="24"/>
      <c r="B7759" s="24"/>
      <c r="C7759" s="24"/>
      <c r="I7759" s="24"/>
      <c r="J7759" s="24"/>
    </row>
    <row r="7760" spans="1:10">
      <c r="A7760" s="24"/>
      <c r="B7760" s="24"/>
      <c r="C7760" s="24"/>
      <c r="I7760" s="24"/>
      <c r="J7760" s="24"/>
    </row>
    <row r="7761" spans="1:10">
      <c r="A7761" s="24"/>
      <c r="B7761" s="24"/>
      <c r="C7761" s="24"/>
      <c r="I7761" s="24"/>
      <c r="J7761" s="24"/>
    </row>
    <row r="7762" spans="1:10">
      <c r="A7762" s="24"/>
      <c r="B7762" s="24"/>
      <c r="C7762" s="24"/>
      <c r="I7762" s="24"/>
      <c r="J7762" s="24"/>
    </row>
    <row r="7763" spans="1:10">
      <c r="A7763" s="24"/>
      <c r="B7763" s="24"/>
      <c r="C7763" s="24"/>
      <c r="I7763" s="24"/>
      <c r="J7763" s="24"/>
    </row>
    <row r="7764" spans="1:10">
      <c r="A7764" s="24"/>
      <c r="B7764" s="24"/>
      <c r="C7764" s="24"/>
      <c r="I7764" s="24"/>
      <c r="J7764" s="24"/>
    </row>
    <row r="7765" spans="1:10">
      <c r="A7765" s="24"/>
      <c r="B7765" s="24"/>
      <c r="C7765" s="24"/>
      <c r="I7765" s="24"/>
      <c r="J7765" s="24"/>
    </row>
    <row r="7766" spans="1:10">
      <c r="A7766" s="24"/>
      <c r="B7766" s="24"/>
      <c r="C7766" s="24"/>
      <c r="I7766" s="24"/>
      <c r="J7766" s="24"/>
    </row>
    <row r="7767" spans="1:10">
      <c r="A7767" s="24"/>
      <c r="B7767" s="24"/>
      <c r="C7767" s="24"/>
      <c r="I7767" s="24"/>
      <c r="J7767" s="24"/>
    </row>
    <row r="7768" spans="1:10">
      <c r="A7768" s="24"/>
      <c r="B7768" s="24"/>
      <c r="C7768" s="24"/>
      <c r="I7768" s="24"/>
      <c r="J7768" s="24"/>
    </row>
    <row r="7769" spans="1:10">
      <c r="A7769" s="24"/>
      <c r="B7769" s="24"/>
      <c r="C7769" s="24"/>
      <c r="I7769" s="24"/>
      <c r="J7769" s="24"/>
    </row>
    <row r="7770" spans="1:10">
      <c r="A7770" s="24"/>
      <c r="B7770" s="24"/>
      <c r="C7770" s="24"/>
      <c r="I7770" s="24"/>
      <c r="J7770" s="24"/>
    </row>
    <row r="7771" spans="1:10">
      <c r="A7771" s="24"/>
      <c r="B7771" s="24"/>
      <c r="C7771" s="24"/>
      <c r="I7771" s="24"/>
      <c r="J7771" s="24"/>
    </row>
    <row r="7772" spans="1:10">
      <c r="A7772" s="24"/>
      <c r="B7772" s="24"/>
      <c r="C7772" s="24"/>
      <c r="I7772" s="24"/>
      <c r="J7772" s="24"/>
    </row>
    <row r="7773" spans="1:10">
      <c r="A7773" s="24"/>
      <c r="B7773" s="24"/>
      <c r="C7773" s="24"/>
      <c r="I7773" s="24"/>
      <c r="J7773" s="24"/>
    </row>
    <row r="7774" spans="1:10">
      <c r="A7774" s="24"/>
      <c r="B7774" s="24"/>
      <c r="C7774" s="24"/>
      <c r="I7774" s="24"/>
      <c r="J7774" s="24"/>
    </row>
    <row r="7775" spans="1:10">
      <c r="A7775" s="24"/>
      <c r="B7775" s="24"/>
      <c r="C7775" s="24"/>
      <c r="I7775" s="24"/>
      <c r="J7775" s="24"/>
    </row>
    <row r="7776" spans="1:10">
      <c r="A7776" s="24"/>
      <c r="B7776" s="24"/>
      <c r="C7776" s="24"/>
      <c r="I7776" s="24"/>
      <c r="J7776" s="24"/>
    </row>
    <row r="7777" spans="1:10">
      <c r="A7777" s="24"/>
      <c r="B7777" s="24"/>
      <c r="C7777" s="24"/>
      <c r="I7777" s="24"/>
      <c r="J7777" s="24"/>
    </row>
    <row r="7778" spans="1:10">
      <c r="A7778" s="24"/>
      <c r="B7778" s="24"/>
      <c r="C7778" s="24"/>
      <c r="I7778" s="24"/>
      <c r="J7778" s="24"/>
    </row>
    <row r="7779" spans="1:10">
      <c r="A7779" s="24"/>
      <c r="B7779" s="24"/>
      <c r="C7779" s="24"/>
      <c r="I7779" s="24"/>
      <c r="J7779" s="24"/>
    </row>
    <row r="7780" spans="1:10">
      <c r="A7780" s="24"/>
      <c r="B7780" s="24"/>
      <c r="C7780" s="24"/>
      <c r="I7780" s="24"/>
      <c r="J7780" s="24"/>
    </row>
    <row r="7781" spans="1:10">
      <c r="A7781" s="24"/>
      <c r="B7781" s="24"/>
      <c r="C7781" s="24"/>
      <c r="I7781" s="24"/>
      <c r="J7781" s="24"/>
    </row>
    <row r="7782" spans="1:10">
      <c r="A7782" s="24"/>
      <c r="B7782" s="24"/>
      <c r="C7782" s="24"/>
      <c r="I7782" s="24"/>
      <c r="J7782" s="24"/>
    </row>
    <row r="7783" spans="1:10">
      <c r="A7783" s="24"/>
      <c r="B7783" s="24"/>
      <c r="C7783" s="24"/>
      <c r="I7783" s="24"/>
      <c r="J7783" s="24"/>
    </row>
    <row r="7784" spans="1:10">
      <c r="A7784" s="24"/>
      <c r="B7784" s="24"/>
      <c r="C7784" s="24"/>
      <c r="I7784" s="24"/>
      <c r="J7784" s="24"/>
    </row>
    <row r="7785" spans="1:10">
      <c r="A7785" s="24"/>
      <c r="B7785" s="24"/>
      <c r="C7785" s="24"/>
      <c r="I7785" s="24"/>
      <c r="J7785" s="24"/>
    </row>
    <row r="7786" spans="1:10">
      <c r="A7786" s="24"/>
      <c r="B7786" s="24"/>
      <c r="C7786" s="24"/>
      <c r="I7786" s="24"/>
      <c r="J7786" s="24"/>
    </row>
    <row r="7787" spans="1:10">
      <c r="A7787" s="24"/>
      <c r="B7787" s="24"/>
      <c r="C7787" s="24"/>
      <c r="I7787" s="24"/>
      <c r="J7787" s="24"/>
    </row>
    <row r="7788" spans="1:10">
      <c r="A7788" s="24"/>
      <c r="B7788" s="24"/>
      <c r="C7788" s="24"/>
      <c r="I7788" s="24"/>
      <c r="J7788" s="24"/>
    </row>
    <row r="7789" spans="1:10">
      <c r="A7789" s="24"/>
      <c r="B7789" s="24"/>
      <c r="C7789" s="24"/>
      <c r="I7789" s="24"/>
      <c r="J7789" s="24"/>
    </row>
    <row r="7790" spans="1:10">
      <c r="A7790" s="24"/>
      <c r="B7790" s="24"/>
      <c r="C7790" s="24"/>
      <c r="I7790" s="24"/>
      <c r="J7790" s="24"/>
    </row>
    <row r="7791" spans="1:10">
      <c r="A7791" s="24"/>
      <c r="B7791" s="24"/>
      <c r="C7791" s="24"/>
      <c r="I7791" s="24"/>
      <c r="J7791" s="24"/>
    </row>
    <row r="7792" spans="1:10">
      <c r="A7792" s="24"/>
      <c r="B7792" s="24"/>
      <c r="C7792" s="24"/>
      <c r="I7792" s="24"/>
      <c r="J7792" s="24"/>
    </row>
    <row r="7793" spans="1:10">
      <c r="A7793" s="24"/>
      <c r="B7793" s="24"/>
      <c r="C7793" s="24"/>
      <c r="I7793" s="24"/>
      <c r="J7793" s="24"/>
    </row>
    <row r="7794" spans="1:10">
      <c r="A7794" s="24"/>
      <c r="B7794" s="24"/>
      <c r="C7794" s="24"/>
      <c r="I7794" s="24"/>
      <c r="J7794" s="24"/>
    </row>
    <row r="7795" spans="1:10">
      <c r="A7795" s="24"/>
      <c r="B7795" s="24"/>
      <c r="C7795" s="24"/>
      <c r="I7795" s="24"/>
      <c r="J7795" s="24"/>
    </row>
    <row r="7796" spans="1:10">
      <c r="A7796" s="24"/>
      <c r="B7796" s="24"/>
      <c r="C7796" s="24"/>
      <c r="I7796" s="24"/>
      <c r="J7796" s="24"/>
    </row>
    <row r="7797" spans="1:10">
      <c r="A7797" s="24"/>
      <c r="B7797" s="24"/>
      <c r="C7797" s="24"/>
      <c r="I7797" s="24"/>
      <c r="J7797" s="24"/>
    </row>
    <row r="7798" spans="1:10">
      <c r="A7798" s="24"/>
      <c r="B7798" s="24"/>
      <c r="C7798" s="24"/>
      <c r="I7798" s="24"/>
      <c r="J7798" s="24"/>
    </row>
    <row r="7799" spans="1:10">
      <c r="A7799" s="24"/>
      <c r="B7799" s="24"/>
      <c r="C7799" s="24"/>
      <c r="I7799" s="24"/>
      <c r="J7799" s="24"/>
    </row>
    <row r="7800" spans="1:10">
      <c r="A7800" s="24"/>
      <c r="B7800" s="24"/>
      <c r="C7800" s="24"/>
      <c r="I7800" s="24"/>
      <c r="J7800" s="24"/>
    </row>
    <row r="7801" spans="1:10">
      <c r="A7801" s="24"/>
      <c r="B7801" s="24"/>
      <c r="C7801" s="24"/>
      <c r="I7801" s="24"/>
      <c r="J7801" s="24"/>
    </row>
    <row r="7802" spans="1:10">
      <c r="A7802" s="24"/>
      <c r="B7802" s="24"/>
      <c r="C7802" s="24"/>
      <c r="I7802" s="24"/>
      <c r="J7802" s="24"/>
    </row>
    <row r="7803" spans="1:10">
      <c r="A7803" s="24"/>
      <c r="B7803" s="24"/>
      <c r="C7803" s="24"/>
      <c r="I7803" s="24"/>
      <c r="J7803" s="24"/>
    </row>
    <row r="7804" spans="1:10">
      <c r="A7804" s="24"/>
      <c r="B7804" s="24"/>
      <c r="C7804" s="24"/>
      <c r="I7804" s="24"/>
      <c r="J7804" s="24"/>
    </row>
    <row r="7805" spans="1:10">
      <c r="A7805" s="24"/>
      <c r="B7805" s="24"/>
      <c r="C7805" s="24"/>
      <c r="I7805" s="24"/>
      <c r="J7805" s="24"/>
    </row>
    <row r="7806" spans="1:10">
      <c r="A7806" s="24"/>
      <c r="B7806" s="24"/>
      <c r="C7806" s="24"/>
      <c r="I7806" s="24"/>
      <c r="J7806" s="24"/>
    </row>
    <row r="7807" spans="1:10">
      <c r="A7807" s="24"/>
      <c r="B7807" s="24"/>
      <c r="C7807" s="24"/>
      <c r="I7807" s="24"/>
      <c r="J7807" s="24"/>
    </row>
    <row r="7808" spans="1:10">
      <c r="A7808" s="24"/>
      <c r="B7808" s="24"/>
      <c r="C7808" s="24"/>
      <c r="I7808" s="24"/>
      <c r="J7808" s="24"/>
    </row>
    <row r="7809" spans="1:10">
      <c r="A7809" s="24"/>
      <c r="B7809" s="24"/>
      <c r="C7809" s="24"/>
      <c r="I7809" s="24"/>
      <c r="J7809" s="24"/>
    </row>
    <row r="7810" spans="1:10">
      <c r="A7810" s="24"/>
      <c r="B7810" s="24"/>
      <c r="C7810" s="24"/>
      <c r="I7810" s="24"/>
      <c r="J7810" s="24"/>
    </row>
    <row r="7811" spans="1:10">
      <c r="A7811" s="24"/>
      <c r="B7811" s="24"/>
      <c r="C7811" s="24"/>
      <c r="I7811" s="24"/>
      <c r="J7811" s="24"/>
    </row>
    <row r="7812" spans="1:10">
      <c r="A7812" s="24"/>
      <c r="B7812" s="24"/>
      <c r="C7812" s="24"/>
      <c r="I7812" s="24"/>
      <c r="J7812" s="24"/>
    </row>
    <row r="7813" spans="1:10">
      <c r="A7813" s="24"/>
      <c r="B7813" s="24"/>
      <c r="C7813" s="24"/>
      <c r="I7813" s="24"/>
      <c r="J7813" s="24"/>
    </row>
    <row r="7814" spans="1:10">
      <c r="A7814" s="24"/>
      <c r="B7814" s="24"/>
      <c r="C7814" s="24"/>
      <c r="I7814" s="24"/>
      <c r="J7814" s="24"/>
    </row>
    <row r="7815" spans="1:10">
      <c r="A7815" s="24"/>
      <c r="B7815" s="24"/>
      <c r="C7815" s="24"/>
      <c r="I7815" s="24"/>
      <c r="J7815" s="24"/>
    </row>
    <row r="7816" spans="1:10">
      <c r="A7816" s="24"/>
      <c r="B7816" s="24"/>
      <c r="C7816" s="24"/>
      <c r="I7816" s="24"/>
      <c r="J7816" s="24"/>
    </row>
    <row r="7817" spans="1:10">
      <c r="A7817" s="24"/>
      <c r="B7817" s="24"/>
      <c r="C7817" s="24"/>
      <c r="I7817" s="24"/>
      <c r="J7817" s="24"/>
    </row>
    <row r="7818" spans="1:10">
      <c r="A7818" s="24"/>
      <c r="B7818" s="24"/>
      <c r="C7818" s="24"/>
      <c r="I7818" s="24"/>
      <c r="J7818" s="24"/>
    </row>
    <row r="7819" spans="1:10">
      <c r="A7819" s="24"/>
      <c r="B7819" s="24"/>
      <c r="C7819" s="24"/>
      <c r="I7819" s="24"/>
      <c r="J7819" s="24"/>
    </row>
    <row r="7820" spans="1:10">
      <c r="A7820" s="24"/>
      <c r="B7820" s="24"/>
      <c r="C7820" s="24"/>
      <c r="I7820" s="24"/>
      <c r="J7820" s="24"/>
    </row>
    <row r="7821" spans="1:10">
      <c r="A7821" s="24"/>
      <c r="B7821" s="24"/>
      <c r="C7821" s="24"/>
      <c r="I7821" s="24"/>
      <c r="J7821" s="24"/>
    </row>
    <row r="7822" spans="1:10">
      <c r="A7822" s="24"/>
      <c r="B7822" s="24"/>
      <c r="C7822" s="24"/>
      <c r="I7822" s="24"/>
      <c r="J7822" s="24"/>
    </row>
    <row r="7823" spans="1:10">
      <c r="A7823" s="24"/>
      <c r="B7823" s="24"/>
      <c r="C7823" s="24"/>
      <c r="I7823" s="24"/>
      <c r="J7823" s="24"/>
    </row>
    <row r="7824" spans="1:10">
      <c r="A7824" s="24"/>
      <c r="B7824" s="24"/>
      <c r="C7824" s="24"/>
      <c r="I7824" s="24"/>
      <c r="J7824" s="24"/>
    </row>
    <row r="7825" spans="1:10">
      <c r="A7825" s="24"/>
      <c r="B7825" s="24"/>
      <c r="C7825" s="24"/>
      <c r="I7825" s="24"/>
      <c r="J7825" s="24"/>
    </row>
    <row r="7826" spans="1:10">
      <c r="A7826" s="24"/>
      <c r="B7826" s="24"/>
      <c r="C7826" s="24"/>
      <c r="I7826" s="24"/>
      <c r="J7826" s="24"/>
    </row>
    <row r="7827" spans="1:10">
      <c r="A7827" s="24"/>
      <c r="B7827" s="24"/>
      <c r="C7827" s="24"/>
      <c r="I7827" s="24"/>
      <c r="J7827" s="24"/>
    </row>
    <row r="7828" spans="1:10">
      <c r="A7828" s="24"/>
      <c r="B7828" s="24"/>
      <c r="C7828" s="24"/>
      <c r="I7828" s="24"/>
      <c r="J7828" s="24"/>
    </row>
    <row r="7829" spans="1:10">
      <c r="A7829" s="24"/>
      <c r="B7829" s="24"/>
      <c r="C7829" s="24"/>
      <c r="I7829" s="24"/>
      <c r="J7829" s="24"/>
    </row>
    <row r="7830" spans="1:10">
      <c r="A7830" s="24"/>
      <c r="B7830" s="24"/>
      <c r="C7830" s="24"/>
      <c r="I7830" s="24"/>
      <c r="J7830" s="24"/>
    </row>
    <row r="7831" spans="1:10">
      <c r="A7831" s="24"/>
      <c r="B7831" s="24"/>
      <c r="C7831" s="24"/>
      <c r="I7831" s="24"/>
      <c r="J7831" s="24"/>
    </row>
    <row r="7832" spans="1:10">
      <c r="A7832" s="24"/>
      <c r="B7832" s="24"/>
      <c r="C7832" s="24"/>
      <c r="I7832" s="24"/>
      <c r="J7832" s="24"/>
    </row>
    <row r="7833" spans="1:10">
      <c r="A7833" s="24"/>
      <c r="B7833" s="24"/>
      <c r="C7833" s="24"/>
      <c r="I7833" s="24"/>
      <c r="J7833" s="24"/>
    </row>
    <row r="7834" spans="1:10">
      <c r="A7834" s="24"/>
      <c r="B7834" s="24"/>
      <c r="C7834" s="24"/>
      <c r="I7834" s="24"/>
      <c r="J7834" s="24"/>
    </row>
    <row r="7835" spans="1:10">
      <c r="A7835" s="24"/>
      <c r="B7835" s="24"/>
      <c r="C7835" s="24"/>
      <c r="I7835" s="24"/>
      <c r="J7835" s="24"/>
    </row>
    <row r="7836" spans="1:10">
      <c r="A7836" s="24"/>
      <c r="B7836" s="24"/>
      <c r="C7836" s="24"/>
      <c r="I7836" s="24"/>
      <c r="J7836" s="24"/>
    </row>
    <row r="7837" spans="1:10">
      <c r="A7837" s="24"/>
      <c r="B7837" s="24"/>
      <c r="C7837" s="24"/>
      <c r="I7837" s="24"/>
      <c r="J7837" s="24"/>
    </row>
    <row r="7838" spans="1:10">
      <c r="A7838" s="24"/>
      <c r="B7838" s="24"/>
      <c r="C7838" s="24"/>
      <c r="I7838" s="24"/>
      <c r="J7838" s="24"/>
    </row>
    <row r="7839" spans="1:10">
      <c r="A7839" s="24"/>
      <c r="B7839" s="24"/>
      <c r="C7839" s="24"/>
      <c r="I7839" s="24"/>
      <c r="J7839" s="24"/>
    </row>
    <row r="7840" spans="1:10">
      <c r="A7840" s="24"/>
      <c r="B7840" s="24"/>
      <c r="C7840" s="24"/>
      <c r="I7840" s="24"/>
      <c r="J7840" s="24"/>
    </row>
    <row r="7841" spans="1:10">
      <c r="A7841" s="24"/>
      <c r="B7841" s="24"/>
      <c r="C7841" s="24"/>
      <c r="I7841" s="24"/>
      <c r="J7841" s="24"/>
    </row>
    <row r="7842" spans="1:10">
      <c r="A7842" s="24"/>
      <c r="B7842" s="24"/>
      <c r="C7842" s="24"/>
      <c r="I7842" s="24"/>
      <c r="J7842" s="24"/>
    </row>
    <row r="7843" spans="1:10">
      <c r="A7843" s="24"/>
      <c r="B7843" s="24"/>
      <c r="C7843" s="24"/>
      <c r="I7843" s="24"/>
      <c r="J7843" s="24"/>
    </row>
    <row r="7844" spans="1:10">
      <c r="A7844" s="24"/>
      <c r="B7844" s="24"/>
      <c r="C7844" s="24"/>
      <c r="I7844" s="24"/>
      <c r="J7844" s="24"/>
    </row>
    <row r="7845" spans="1:10">
      <c r="A7845" s="24"/>
      <c r="B7845" s="24"/>
      <c r="C7845" s="24"/>
      <c r="I7845" s="24"/>
      <c r="J7845" s="24"/>
    </row>
    <row r="7846" spans="1:10">
      <c r="A7846" s="24"/>
      <c r="B7846" s="24"/>
      <c r="C7846" s="24"/>
      <c r="I7846" s="24"/>
      <c r="J7846" s="24"/>
    </row>
    <row r="7847" spans="1:10">
      <c r="A7847" s="24"/>
      <c r="B7847" s="24"/>
      <c r="C7847" s="24"/>
      <c r="I7847" s="24"/>
      <c r="J7847" s="24"/>
    </row>
    <row r="7848" spans="1:10">
      <c r="A7848" s="24"/>
      <c r="B7848" s="24"/>
      <c r="C7848" s="24"/>
      <c r="I7848" s="24"/>
      <c r="J7848" s="24"/>
    </row>
    <row r="7849" spans="1:10">
      <c r="A7849" s="24"/>
      <c r="B7849" s="24"/>
      <c r="C7849" s="24"/>
      <c r="I7849" s="24"/>
      <c r="J7849" s="24"/>
    </row>
    <row r="7850" spans="1:10">
      <c r="A7850" s="24"/>
      <c r="B7850" s="24"/>
      <c r="C7850" s="24"/>
      <c r="I7850" s="24"/>
      <c r="J7850" s="24"/>
    </row>
    <row r="7851" spans="1:10">
      <c r="A7851" s="24"/>
      <c r="B7851" s="24"/>
      <c r="C7851" s="24"/>
      <c r="I7851" s="24"/>
      <c r="J7851" s="24"/>
    </row>
    <row r="7852" spans="1:10">
      <c r="A7852" s="24"/>
      <c r="B7852" s="24"/>
      <c r="C7852" s="24"/>
      <c r="I7852" s="24"/>
      <c r="J7852" s="24"/>
    </row>
    <row r="7853" spans="1:10">
      <c r="A7853" s="24"/>
      <c r="B7853" s="24"/>
      <c r="C7853" s="24"/>
      <c r="I7853" s="24"/>
      <c r="J7853" s="24"/>
    </row>
    <row r="7854" spans="1:10">
      <c r="A7854" s="24"/>
      <c r="B7854" s="24"/>
      <c r="C7854" s="24"/>
      <c r="I7854" s="24"/>
      <c r="J7854" s="24"/>
    </row>
    <row r="7855" spans="1:10">
      <c r="A7855" s="24"/>
      <c r="B7855" s="24"/>
      <c r="C7855" s="24"/>
      <c r="I7855" s="24"/>
      <c r="J7855" s="24"/>
    </row>
    <row r="7856" spans="1:10">
      <c r="A7856" s="24"/>
      <c r="B7856" s="24"/>
      <c r="C7856" s="24"/>
      <c r="I7856" s="24"/>
      <c r="J7856" s="24"/>
    </row>
    <row r="7857" spans="1:10">
      <c r="A7857" s="24"/>
      <c r="B7857" s="24"/>
      <c r="C7857" s="24"/>
      <c r="I7857" s="24"/>
      <c r="J7857" s="24"/>
    </row>
    <row r="7858" spans="1:10">
      <c r="A7858" s="24"/>
      <c r="B7858" s="24"/>
      <c r="C7858" s="24"/>
      <c r="I7858" s="24"/>
      <c r="J7858" s="24"/>
    </row>
    <row r="7859" spans="1:10">
      <c r="A7859" s="24"/>
      <c r="B7859" s="24"/>
      <c r="C7859" s="24"/>
      <c r="I7859" s="24"/>
      <c r="J7859" s="24"/>
    </row>
    <row r="7860" spans="1:10">
      <c r="A7860" s="24"/>
      <c r="B7860" s="24"/>
      <c r="C7860" s="24"/>
      <c r="I7860" s="24"/>
      <c r="J7860" s="24"/>
    </row>
    <row r="7861" spans="1:10">
      <c r="A7861" s="24"/>
      <c r="B7861" s="24"/>
      <c r="C7861" s="24"/>
      <c r="I7861" s="24"/>
      <c r="J7861" s="24"/>
    </row>
    <row r="7862" spans="1:10">
      <c r="A7862" s="24"/>
      <c r="B7862" s="24"/>
      <c r="C7862" s="24"/>
      <c r="I7862" s="24"/>
      <c r="J7862" s="24"/>
    </row>
    <row r="7863" spans="1:10">
      <c r="A7863" s="24"/>
      <c r="B7863" s="24"/>
      <c r="C7863" s="24"/>
      <c r="I7863" s="24"/>
      <c r="J7863" s="24"/>
    </row>
    <row r="7864" spans="1:10">
      <c r="A7864" s="24"/>
      <c r="B7864" s="24"/>
      <c r="C7864" s="24"/>
      <c r="I7864" s="24"/>
      <c r="J7864" s="24"/>
    </row>
    <row r="7865" spans="1:10">
      <c r="A7865" s="24"/>
      <c r="B7865" s="24"/>
      <c r="C7865" s="24"/>
      <c r="I7865" s="24"/>
      <c r="J7865" s="24"/>
    </row>
    <row r="7866" spans="1:10">
      <c r="A7866" s="24"/>
      <c r="B7866" s="24"/>
      <c r="C7866" s="24"/>
      <c r="I7866" s="24"/>
      <c r="J7866" s="24"/>
    </row>
    <row r="7867" spans="1:10">
      <c r="A7867" s="24"/>
      <c r="B7867" s="24"/>
      <c r="C7867" s="24"/>
      <c r="I7867" s="24"/>
      <c r="J7867" s="24"/>
    </row>
    <row r="7868" spans="1:10">
      <c r="A7868" s="24"/>
      <c r="B7868" s="24"/>
      <c r="C7868" s="24"/>
      <c r="I7868" s="24"/>
      <c r="J7868" s="24"/>
    </row>
    <row r="7869" spans="1:10">
      <c r="A7869" s="24"/>
      <c r="B7869" s="24"/>
      <c r="C7869" s="24"/>
      <c r="I7869" s="24"/>
      <c r="J7869" s="24"/>
    </row>
    <row r="7870" spans="1:10">
      <c r="A7870" s="24"/>
      <c r="B7870" s="24"/>
      <c r="C7870" s="24"/>
      <c r="I7870" s="24"/>
      <c r="J7870" s="24"/>
    </row>
    <row r="7871" spans="1:10">
      <c r="A7871" s="24"/>
      <c r="B7871" s="24"/>
      <c r="C7871" s="24"/>
      <c r="I7871" s="24"/>
      <c r="J7871" s="24"/>
    </row>
    <row r="7872" spans="1:10">
      <c r="A7872" s="24"/>
      <c r="B7872" s="24"/>
      <c r="C7872" s="24"/>
      <c r="I7872" s="24"/>
      <c r="J7872" s="24"/>
    </row>
    <row r="7873" spans="1:10">
      <c r="A7873" s="24"/>
      <c r="B7873" s="24"/>
      <c r="C7873" s="24"/>
      <c r="I7873" s="24"/>
      <c r="J7873" s="24"/>
    </row>
    <row r="7874" spans="1:10">
      <c r="A7874" s="24"/>
      <c r="B7874" s="24"/>
      <c r="C7874" s="24"/>
      <c r="I7874" s="24"/>
      <c r="J7874" s="24"/>
    </row>
    <row r="7875" spans="1:10">
      <c r="A7875" s="24"/>
      <c r="B7875" s="24"/>
      <c r="C7875" s="24"/>
      <c r="I7875" s="24"/>
      <c r="J7875" s="24"/>
    </row>
    <row r="7876" spans="1:10">
      <c r="A7876" s="24"/>
      <c r="B7876" s="24"/>
      <c r="C7876" s="24"/>
      <c r="I7876" s="24"/>
      <c r="J7876" s="24"/>
    </row>
    <row r="7877" spans="1:10">
      <c r="A7877" s="24"/>
      <c r="B7877" s="24"/>
      <c r="C7877" s="24"/>
      <c r="I7877" s="24"/>
      <c r="J7877" s="24"/>
    </row>
    <row r="7878" spans="1:10">
      <c r="A7878" s="24"/>
      <c r="B7878" s="24"/>
      <c r="C7878" s="24"/>
      <c r="I7878" s="24"/>
      <c r="J7878" s="24"/>
    </row>
    <row r="7879" spans="1:10">
      <c r="A7879" s="24"/>
      <c r="B7879" s="24"/>
      <c r="C7879" s="24"/>
      <c r="I7879" s="24"/>
      <c r="J7879" s="24"/>
    </row>
    <row r="7880" spans="1:10">
      <c r="A7880" s="24"/>
      <c r="B7880" s="24"/>
      <c r="C7880" s="24"/>
      <c r="I7880" s="24"/>
      <c r="J7880" s="24"/>
    </row>
    <row r="7881" spans="1:10">
      <c r="A7881" s="24"/>
      <c r="B7881" s="24"/>
      <c r="C7881" s="24"/>
      <c r="I7881" s="24"/>
      <c r="J7881" s="24"/>
    </row>
    <row r="7882" spans="1:10">
      <c r="A7882" s="24"/>
      <c r="B7882" s="24"/>
      <c r="C7882" s="24"/>
      <c r="I7882" s="24"/>
      <c r="J7882" s="24"/>
    </row>
    <row r="7883" spans="1:10">
      <c r="A7883" s="24"/>
      <c r="B7883" s="24"/>
      <c r="C7883" s="24"/>
      <c r="I7883" s="24"/>
      <c r="J7883" s="24"/>
    </row>
    <row r="7884" spans="1:10">
      <c r="A7884" s="24"/>
      <c r="B7884" s="24"/>
      <c r="C7884" s="24"/>
      <c r="I7884" s="24"/>
      <c r="J7884" s="24"/>
    </row>
    <row r="7885" spans="1:10">
      <c r="A7885" s="24"/>
      <c r="B7885" s="24"/>
      <c r="C7885" s="24"/>
      <c r="I7885" s="24"/>
      <c r="J7885" s="24"/>
    </row>
    <row r="7886" spans="1:10">
      <c r="A7886" s="24"/>
      <c r="B7886" s="24"/>
      <c r="C7886" s="24"/>
      <c r="I7886" s="24"/>
      <c r="J7886" s="24"/>
    </row>
    <row r="7887" spans="1:10">
      <c r="A7887" s="24"/>
      <c r="B7887" s="24"/>
      <c r="C7887" s="24"/>
      <c r="I7887" s="24"/>
      <c r="J7887" s="24"/>
    </row>
    <row r="7888" spans="1:10">
      <c r="A7888" s="24"/>
      <c r="B7888" s="24"/>
      <c r="C7888" s="24"/>
      <c r="I7888" s="24"/>
      <c r="J7888" s="24"/>
    </row>
    <row r="7889" spans="1:10">
      <c r="A7889" s="24"/>
      <c r="B7889" s="24"/>
      <c r="C7889" s="24"/>
      <c r="I7889" s="24"/>
      <c r="J7889" s="24"/>
    </row>
    <row r="7890" spans="1:10">
      <c r="A7890" s="24"/>
      <c r="B7890" s="24"/>
      <c r="C7890" s="24"/>
      <c r="I7890" s="24"/>
      <c r="J7890" s="24"/>
    </row>
    <row r="7891" spans="1:10">
      <c r="A7891" s="24"/>
      <c r="B7891" s="24"/>
      <c r="C7891" s="24"/>
      <c r="I7891" s="24"/>
      <c r="J7891" s="24"/>
    </row>
    <row r="7892" spans="1:10">
      <c r="A7892" s="24"/>
      <c r="B7892" s="24"/>
      <c r="C7892" s="24"/>
      <c r="I7892" s="24"/>
      <c r="J7892" s="24"/>
    </row>
    <row r="7893" spans="1:10">
      <c r="A7893" s="24"/>
      <c r="B7893" s="24"/>
      <c r="C7893" s="24"/>
      <c r="I7893" s="24"/>
      <c r="J7893" s="24"/>
    </row>
    <row r="7894" spans="1:10">
      <c r="A7894" s="24"/>
      <c r="B7894" s="24"/>
      <c r="C7894" s="24"/>
      <c r="I7894" s="24"/>
      <c r="J7894" s="24"/>
    </row>
    <row r="7895" spans="1:10">
      <c r="A7895" s="24"/>
      <c r="B7895" s="24"/>
      <c r="C7895" s="24"/>
      <c r="I7895" s="24"/>
      <c r="J7895" s="24"/>
    </row>
    <row r="7896" spans="1:10">
      <c r="A7896" s="24"/>
      <c r="B7896" s="24"/>
      <c r="C7896" s="24"/>
      <c r="I7896" s="24"/>
      <c r="J7896" s="24"/>
    </row>
    <row r="7897" spans="1:10">
      <c r="A7897" s="24"/>
      <c r="B7897" s="24"/>
      <c r="C7897" s="24"/>
      <c r="I7897" s="24"/>
      <c r="J7897" s="24"/>
    </row>
    <row r="7898" spans="1:10">
      <c r="A7898" s="24"/>
      <c r="B7898" s="24"/>
      <c r="C7898" s="24"/>
      <c r="I7898" s="24"/>
      <c r="J7898" s="24"/>
    </row>
    <row r="7899" spans="1:10">
      <c r="A7899" s="24"/>
      <c r="B7899" s="24"/>
      <c r="C7899" s="24"/>
      <c r="I7899" s="24"/>
      <c r="J7899" s="24"/>
    </row>
    <row r="7900" spans="1:10">
      <c r="A7900" s="24"/>
      <c r="B7900" s="24"/>
      <c r="C7900" s="24"/>
      <c r="I7900" s="24"/>
      <c r="J7900" s="24"/>
    </row>
    <row r="7901" spans="1:10">
      <c r="A7901" s="24"/>
      <c r="B7901" s="24"/>
      <c r="C7901" s="24"/>
      <c r="I7901" s="24"/>
      <c r="J7901" s="24"/>
    </row>
    <row r="7902" spans="1:10">
      <c r="A7902" s="24"/>
      <c r="B7902" s="24"/>
      <c r="C7902" s="24"/>
      <c r="I7902" s="24"/>
      <c r="J7902" s="24"/>
    </row>
    <row r="7903" spans="1:10">
      <c r="A7903" s="24"/>
      <c r="B7903" s="24"/>
      <c r="C7903" s="24"/>
      <c r="I7903" s="24"/>
      <c r="J7903" s="24"/>
    </row>
    <row r="7904" spans="1:10">
      <c r="A7904" s="24"/>
      <c r="B7904" s="24"/>
      <c r="C7904" s="24"/>
      <c r="I7904" s="24"/>
      <c r="J7904" s="24"/>
    </row>
    <row r="7905" spans="1:10">
      <c r="A7905" s="24"/>
      <c r="B7905" s="24"/>
      <c r="C7905" s="24"/>
      <c r="I7905" s="24"/>
      <c r="J7905" s="24"/>
    </row>
    <row r="7906" spans="1:10">
      <c r="A7906" s="24"/>
      <c r="B7906" s="24"/>
      <c r="C7906" s="24"/>
      <c r="I7906" s="24"/>
      <c r="J7906" s="24"/>
    </row>
    <row r="7907" spans="1:10">
      <c r="A7907" s="24"/>
      <c r="B7907" s="24"/>
      <c r="C7907" s="24"/>
      <c r="I7907" s="24"/>
      <c r="J7907" s="24"/>
    </row>
    <row r="7908" spans="1:10">
      <c r="A7908" s="24"/>
      <c r="B7908" s="24"/>
      <c r="C7908" s="24"/>
      <c r="I7908" s="24"/>
      <c r="J7908" s="24"/>
    </row>
    <row r="7909" spans="1:10">
      <c r="A7909" s="24"/>
      <c r="B7909" s="24"/>
      <c r="C7909" s="24"/>
      <c r="I7909" s="24"/>
      <c r="J7909" s="24"/>
    </row>
    <row r="7910" spans="1:10">
      <c r="A7910" s="24"/>
      <c r="B7910" s="24"/>
      <c r="C7910" s="24"/>
      <c r="I7910" s="24"/>
      <c r="J7910" s="24"/>
    </row>
    <row r="7911" spans="1:10">
      <c r="A7911" s="24"/>
      <c r="B7911" s="24"/>
      <c r="C7911" s="24"/>
      <c r="I7911" s="24"/>
      <c r="J7911" s="24"/>
    </row>
    <row r="7912" spans="1:10">
      <c r="A7912" s="24"/>
      <c r="B7912" s="24"/>
      <c r="C7912" s="24"/>
      <c r="I7912" s="24"/>
      <c r="J7912" s="24"/>
    </row>
    <row r="7913" spans="1:10">
      <c r="A7913" s="24"/>
      <c r="B7913" s="24"/>
      <c r="C7913" s="24"/>
      <c r="I7913" s="24"/>
      <c r="J7913" s="24"/>
    </row>
    <row r="7914" spans="1:10">
      <c r="A7914" s="24"/>
      <c r="B7914" s="24"/>
      <c r="C7914" s="24"/>
      <c r="I7914" s="24"/>
      <c r="J7914" s="24"/>
    </row>
    <row r="7915" spans="1:10">
      <c r="A7915" s="24"/>
      <c r="B7915" s="24"/>
      <c r="C7915" s="24"/>
      <c r="I7915" s="24"/>
      <c r="J7915" s="24"/>
    </row>
    <row r="7916" spans="1:10">
      <c r="A7916" s="24"/>
      <c r="B7916" s="24"/>
      <c r="C7916" s="24"/>
      <c r="I7916" s="24"/>
      <c r="J7916" s="24"/>
    </row>
    <row r="7917" spans="1:10">
      <c r="A7917" s="24"/>
      <c r="B7917" s="24"/>
      <c r="C7917" s="24"/>
      <c r="I7917" s="24"/>
      <c r="J7917" s="24"/>
    </row>
    <row r="7918" spans="1:10">
      <c r="A7918" s="24"/>
      <c r="B7918" s="24"/>
      <c r="C7918" s="24"/>
      <c r="I7918" s="24"/>
      <c r="J7918" s="24"/>
    </row>
    <row r="7919" spans="1:10">
      <c r="A7919" s="24"/>
      <c r="B7919" s="24"/>
      <c r="C7919" s="24"/>
      <c r="I7919" s="24"/>
      <c r="J7919" s="24"/>
    </row>
    <row r="7920" spans="1:10">
      <c r="A7920" s="24"/>
      <c r="B7920" s="24"/>
      <c r="C7920" s="24"/>
      <c r="I7920" s="24"/>
      <c r="J7920" s="24"/>
    </row>
    <row r="7921" spans="1:10">
      <c r="A7921" s="24"/>
      <c r="B7921" s="24"/>
      <c r="C7921" s="24"/>
      <c r="I7921" s="24"/>
      <c r="J7921" s="24"/>
    </row>
    <row r="7922" spans="1:10">
      <c r="A7922" s="24"/>
      <c r="B7922" s="24"/>
      <c r="C7922" s="24"/>
      <c r="I7922" s="24"/>
      <c r="J7922" s="24"/>
    </row>
    <row r="7923" spans="1:10">
      <c r="A7923" s="24"/>
      <c r="B7923" s="24"/>
      <c r="C7923" s="24"/>
      <c r="I7923" s="24"/>
      <c r="J7923" s="24"/>
    </row>
    <row r="7924" spans="1:10">
      <c r="A7924" s="24"/>
      <c r="B7924" s="24"/>
      <c r="C7924" s="24"/>
      <c r="I7924" s="24"/>
      <c r="J7924" s="24"/>
    </row>
    <row r="7925" spans="1:10">
      <c r="A7925" s="24"/>
      <c r="B7925" s="24"/>
      <c r="C7925" s="24"/>
      <c r="I7925" s="24"/>
      <c r="J7925" s="24"/>
    </row>
    <row r="7926" spans="1:10">
      <c r="A7926" s="24"/>
      <c r="B7926" s="24"/>
      <c r="C7926" s="24"/>
      <c r="I7926" s="24"/>
      <c r="J7926" s="24"/>
    </row>
    <row r="7927" spans="1:10">
      <c r="A7927" s="24"/>
      <c r="B7927" s="24"/>
      <c r="C7927" s="24"/>
      <c r="I7927" s="24"/>
      <c r="J7927" s="24"/>
    </row>
    <row r="7928" spans="1:10">
      <c r="A7928" s="24"/>
      <c r="B7928" s="24"/>
      <c r="C7928" s="24"/>
      <c r="I7928" s="24"/>
      <c r="J7928" s="24"/>
    </row>
    <row r="7929" spans="1:10">
      <c r="A7929" s="24"/>
      <c r="B7929" s="24"/>
      <c r="C7929" s="24"/>
      <c r="I7929" s="24"/>
      <c r="J7929" s="24"/>
    </row>
    <row r="7930" spans="1:10">
      <c r="A7930" s="24"/>
      <c r="B7930" s="24"/>
      <c r="C7930" s="24"/>
      <c r="I7930" s="24"/>
      <c r="J7930" s="24"/>
    </row>
    <row r="7931" spans="1:10">
      <c r="A7931" s="24"/>
      <c r="B7931" s="24"/>
      <c r="C7931" s="24"/>
      <c r="I7931" s="24"/>
      <c r="J7931" s="24"/>
    </row>
    <row r="7932" spans="1:10">
      <c r="A7932" s="24"/>
      <c r="B7932" s="24"/>
      <c r="C7932" s="24"/>
      <c r="I7932" s="24"/>
      <c r="J7932" s="24"/>
    </row>
    <row r="7933" spans="1:10">
      <c r="A7933" s="24"/>
      <c r="B7933" s="24"/>
      <c r="C7933" s="24"/>
      <c r="I7933" s="24"/>
      <c r="J7933" s="24"/>
    </row>
    <row r="7934" spans="1:10">
      <c r="A7934" s="24"/>
      <c r="B7934" s="24"/>
      <c r="C7934" s="24"/>
      <c r="I7934" s="24"/>
      <c r="J7934" s="24"/>
    </row>
    <row r="7935" spans="1:10">
      <c r="A7935" s="24"/>
      <c r="B7935" s="24"/>
      <c r="C7935" s="24"/>
      <c r="I7935" s="24"/>
      <c r="J7935" s="24"/>
    </row>
    <row r="7936" spans="1:10">
      <c r="A7936" s="24"/>
      <c r="B7936" s="24"/>
      <c r="C7936" s="24"/>
      <c r="I7936" s="24"/>
      <c r="J7936" s="24"/>
    </row>
    <row r="7937" spans="1:10">
      <c r="A7937" s="24"/>
      <c r="B7937" s="24"/>
      <c r="C7937" s="24"/>
      <c r="I7937" s="24"/>
      <c r="J7937" s="24"/>
    </row>
    <row r="7938" spans="1:10">
      <c r="A7938" s="24"/>
      <c r="B7938" s="24"/>
      <c r="C7938" s="24"/>
      <c r="I7938" s="24"/>
      <c r="J7938" s="24"/>
    </row>
    <row r="7939" spans="1:10">
      <c r="A7939" s="24"/>
      <c r="B7939" s="24"/>
      <c r="C7939" s="24"/>
      <c r="I7939" s="24"/>
      <c r="J7939" s="24"/>
    </row>
    <row r="7940" spans="1:10">
      <c r="A7940" s="24"/>
      <c r="B7940" s="24"/>
      <c r="C7940" s="24"/>
      <c r="I7940" s="24"/>
      <c r="J7940" s="24"/>
    </row>
    <row r="7941" spans="1:10">
      <c r="A7941" s="24"/>
      <c r="B7941" s="24"/>
      <c r="C7941" s="24"/>
      <c r="I7941" s="24"/>
      <c r="J7941" s="24"/>
    </row>
    <row r="7942" spans="1:10">
      <c r="A7942" s="24"/>
      <c r="B7942" s="24"/>
      <c r="C7942" s="24"/>
      <c r="I7942" s="24"/>
      <c r="J7942" s="24"/>
    </row>
    <row r="7943" spans="1:10">
      <c r="A7943" s="24"/>
      <c r="B7943" s="24"/>
      <c r="C7943" s="24"/>
      <c r="I7943" s="24"/>
      <c r="J7943" s="24"/>
    </row>
    <row r="7944" spans="1:10">
      <c r="A7944" s="24"/>
      <c r="B7944" s="24"/>
      <c r="C7944" s="24"/>
      <c r="I7944" s="24"/>
      <c r="J7944" s="24"/>
    </row>
    <row r="7945" spans="1:10">
      <c r="A7945" s="24"/>
      <c r="B7945" s="24"/>
      <c r="C7945" s="24"/>
      <c r="I7945" s="24"/>
      <c r="J7945" s="24"/>
    </row>
    <row r="7946" spans="1:10">
      <c r="A7946" s="24"/>
      <c r="B7946" s="24"/>
      <c r="C7946" s="24"/>
      <c r="I7946" s="24"/>
      <c r="J7946" s="24"/>
    </row>
    <row r="7947" spans="1:10">
      <c r="A7947" s="24"/>
      <c r="B7947" s="24"/>
      <c r="C7947" s="24"/>
      <c r="I7947" s="24"/>
      <c r="J7947" s="24"/>
    </row>
    <row r="7948" spans="1:10">
      <c r="A7948" s="24"/>
      <c r="B7948" s="24"/>
      <c r="C7948" s="24"/>
      <c r="I7948" s="24"/>
      <c r="J7948" s="24"/>
    </row>
    <row r="7949" spans="1:10">
      <c r="A7949" s="24"/>
      <c r="B7949" s="24"/>
      <c r="C7949" s="24"/>
      <c r="I7949" s="24"/>
      <c r="J7949" s="24"/>
    </row>
    <row r="7950" spans="1:10">
      <c r="A7950" s="24"/>
      <c r="B7950" s="24"/>
      <c r="C7950" s="24"/>
      <c r="I7950" s="24"/>
      <c r="J7950" s="24"/>
    </row>
    <row r="7951" spans="1:10">
      <c r="A7951" s="24"/>
      <c r="B7951" s="24"/>
      <c r="C7951" s="24"/>
      <c r="I7951" s="24"/>
      <c r="J7951" s="24"/>
    </row>
    <row r="7952" spans="1:10">
      <c r="A7952" s="24"/>
      <c r="B7952" s="24"/>
      <c r="C7952" s="24"/>
      <c r="I7952" s="24"/>
      <c r="J7952" s="24"/>
    </row>
    <row r="7953" spans="1:10">
      <c r="A7953" s="24"/>
      <c r="B7953" s="24"/>
      <c r="C7953" s="24"/>
      <c r="I7953" s="24"/>
      <c r="J7953" s="24"/>
    </row>
    <row r="7954" spans="1:10">
      <c r="A7954" s="24"/>
      <c r="B7954" s="24"/>
      <c r="C7954" s="24"/>
      <c r="I7954" s="24"/>
      <c r="J7954" s="24"/>
    </row>
    <row r="7955" spans="1:10">
      <c r="A7955" s="24"/>
      <c r="B7955" s="24"/>
      <c r="C7955" s="24"/>
      <c r="I7955" s="24"/>
      <c r="J7955" s="24"/>
    </row>
    <row r="7956" spans="1:10">
      <c r="A7956" s="24"/>
      <c r="B7956" s="24"/>
      <c r="C7956" s="24"/>
      <c r="I7956" s="24"/>
      <c r="J7956" s="24"/>
    </row>
    <row r="7957" spans="1:10">
      <c r="A7957" s="24"/>
      <c r="B7957" s="24"/>
      <c r="C7957" s="24"/>
      <c r="I7957" s="24"/>
      <c r="J7957" s="24"/>
    </row>
    <row r="7958" spans="1:10">
      <c r="A7958" s="24"/>
      <c r="B7958" s="24"/>
      <c r="C7958" s="24"/>
      <c r="I7958" s="24"/>
      <c r="J7958" s="24"/>
    </row>
    <row r="7959" spans="1:10">
      <c r="A7959" s="24"/>
      <c r="B7959" s="24"/>
      <c r="C7959" s="24"/>
      <c r="I7959" s="24"/>
      <c r="J7959" s="24"/>
    </row>
    <row r="7960" spans="1:10">
      <c r="A7960" s="24"/>
      <c r="B7960" s="24"/>
      <c r="C7960" s="24"/>
      <c r="I7960" s="24"/>
      <c r="J7960" s="24"/>
    </row>
    <row r="7961" spans="1:10">
      <c r="A7961" s="24"/>
      <c r="B7961" s="24"/>
      <c r="C7961" s="24"/>
      <c r="I7961" s="24"/>
      <c r="J7961" s="24"/>
    </row>
    <row r="7962" spans="1:10">
      <c r="A7962" s="24"/>
      <c r="B7962" s="24"/>
      <c r="C7962" s="24"/>
      <c r="I7962" s="24"/>
      <c r="J7962" s="24"/>
    </row>
    <row r="7963" spans="1:10">
      <c r="A7963" s="24"/>
      <c r="B7963" s="24"/>
      <c r="C7963" s="24"/>
      <c r="I7963" s="24"/>
      <c r="J7963" s="24"/>
    </row>
    <row r="7964" spans="1:10">
      <c r="A7964" s="24"/>
      <c r="B7964" s="24"/>
      <c r="C7964" s="24"/>
      <c r="I7964" s="24"/>
      <c r="J7964" s="24"/>
    </row>
    <row r="7965" spans="1:10">
      <c r="A7965" s="24"/>
      <c r="B7965" s="24"/>
      <c r="C7965" s="24"/>
      <c r="I7965" s="24"/>
      <c r="J7965" s="24"/>
    </row>
    <row r="7966" spans="1:10">
      <c r="A7966" s="24"/>
      <c r="B7966" s="24"/>
      <c r="C7966" s="24"/>
      <c r="I7966" s="24"/>
      <c r="J7966" s="24"/>
    </row>
    <row r="7967" spans="1:10">
      <c r="A7967" s="24"/>
      <c r="B7967" s="24"/>
      <c r="C7967" s="24"/>
      <c r="I7967" s="24"/>
      <c r="J7967" s="24"/>
    </row>
    <row r="7968" spans="1:10">
      <c r="A7968" s="24"/>
      <c r="B7968" s="24"/>
      <c r="C7968" s="24"/>
      <c r="I7968" s="24"/>
      <c r="J7968" s="24"/>
    </row>
    <row r="7969" spans="1:10">
      <c r="A7969" s="24"/>
      <c r="B7969" s="24"/>
      <c r="C7969" s="24"/>
      <c r="I7969" s="24"/>
      <c r="J7969" s="24"/>
    </row>
    <row r="7970" spans="1:10">
      <c r="A7970" s="24"/>
      <c r="B7970" s="24"/>
      <c r="C7970" s="24"/>
      <c r="I7970" s="24"/>
      <c r="J7970" s="24"/>
    </row>
    <row r="7971" spans="1:10">
      <c r="A7971" s="24"/>
      <c r="B7971" s="24"/>
      <c r="C7971" s="24"/>
      <c r="I7971" s="24"/>
      <c r="J7971" s="24"/>
    </row>
    <row r="7972" spans="1:10">
      <c r="A7972" s="24"/>
      <c r="B7972" s="24"/>
      <c r="C7972" s="24"/>
      <c r="I7972" s="24"/>
      <c r="J7972" s="24"/>
    </row>
    <row r="7973" spans="1:10">
      <c r="A7973" s="24"/>
      <c r="B7973" s="24"/>
      <c r="C7973" s="24"/>
      <c r="I7973" s="24"/>
      <c r="J7973" s="24"/>
    </row>
    <row r="7974" spans="1:10">
      <c r="A7974" s="24"/>
      <c r="B7974" s="24"/>
      <c r="C7974" s="24"/>
      <c r="I7974" s="24"/>
      <c r="J7974" s="24"/>
    </row>
    <row r="7975" spans="1:10">
      <c r="A7975" s="24"/>
      <c r="B7975" s="24"/>
      <c r="C7975" s="24"/>
      <c r="I7975" s="24"/>
      <c r="J7975" s="24"/>
    </row>
    <row r="7976" spans="1:10">
      <c r="A7976" s="24"/>
      <c r="B7976" s="24"/>
      <c r="C7976" s="24"/>
      <c r="I7976" s="24"/>
      <c r="J7976" s="24"/>
    </row>
    <row r="7977" spans="1:10">
      <c r="A7977" s="24"/>
      <c r="B7977" s="24"/>
      <c r="C7977" s="24"/>
      <c r="I7977" s="24"/>
      <c r="J7977" s="24"/>
    </row>
    <row r="7978" spans="1:10">
      <c r="A7978" s="24"/>
      <c r="B7978" s="24"/>
      <c r="C7978" s="24"/>
      <c r="I7978" s="24"/>
      <c r="J7978" s="24"/>
    </row>
    <row r="7979" spans="1:10">
      <c r="A7979" s="24"/>
      <c r="B7979" s="24"/>
      <c r="C7979" s="24"/>
      <c r="I7979" s="24"/>
      <c r="J7979" s="24"/>
    </row>
    <row r="7980" spans="1:10">
      <c r="A7980" s="24"/>
      <c r="B7980" s="24"/>
      <c r="C7980" s="24"/>
      <c r="I7980" s="24"/>
      <c r="J7980" s="24"/>
    </row>
    <row r="7981" spans="1:10">
      <c r="A7981" s="24"/>
      <c r="B7981" s="24"/>
      <c r="C7981" s="24"/>
      <c r="I7981" s="24"/>
      <c r="J7981" s="24"/>
    </row>
    <row r="7982" spans="1:10">
      <c r="A7982" s="24"/>
      <c r="B7982" s="24"/>
      <c r="C7982" s="24"/>
      <c r="I7982" s="24"/>
      <c r="J7982" s="24"/>
    </row>
    <row r="7983" spans="1:10">
      <c r="A7983" s="24"/>
      <c r="B7983" s="24"/>
      <c r="C7983" s="24"/>
      <c r="I7983" s="24"/>
      <c r="J7983" s="24"/>
    </row>
    <row r="7984" spans="1:10">
      <c r="A7984" s="24"/>
      <c r="B7984" s="24"/>
      <c r="C7984" s="24"/>
      <c r="I7984" s="24"/>
      <c r="J7984" s="24"/>
    </row>
    <row r="7985" spans="1:10">
      <c r="A7985" s="24"/>
      <c r="B7985" s="24"/>
      <c r="C7985" s="24"/>
      <c r="I7985" s="24"/>
      <c r="J7985" s="24"/>
    </row>
    <row r="7986" spans="1:10">
      <c r="A7986" s="24"/>
      <c r="B7986" s="24"/>
      <c r="C7986" s="24"/>
      <c r="I7986" s="24"/>
      <c r="J7986" s="24"/>
    </row>
    <row r="7987" spans="1:10">
      <c r="A7987" s="24"/>
      <c r="B7987" s="24"/>
      <c r="C7987" s="24"/>
      <c r="I7987" s="24"/>
      <c r="J7987" s="24"/>
    </row>
    <row r="7988" spans="1:10">
      <c r="A7988" s="24"/>
      <c r="B7988" s="24"/>
      <c r="C7988" s="24"/>
      <c r="I7988" s="24"/>
      <c r="J7988" s="24"/>
    </row>
    <row r="7989" spans="1:10">
      <c r="A7989" s="24"/>
      <c r="B7989" s="24"/>
      <c r="C7989" s="24"/>
      <c r="I7989" s="24"/>
      <c r="J7989" s="24"/>
    </row>
    <row r="7990" spans="1:10">
      <c r="A7990" s="24"/>
      <c r="B7990" s="24"/>
      <c r="C7990" s="24"/>
      <c r="I7990" s="24"/>
      <c r="J7990" s="24"/>
    </row>
    <row r="7991" spans="1:10">
      <c r="A7991" s="24"/>
      <c r="B7991" s="24"/>
      <c r="C7991" s="24"/>
      <c r="I7991" s="24"/>
      <c r="J7991" s="24"/>
    </row>
    <row r="7992" spans="1:10">
      <c r="A7992" s="24"/>
      <c r="B7992" s="24"/>
      <c r="C7992" s="24"/>
      <c r="I7992" s="24"/>
      <c r="J7992" s="24"/>
    </row>
    <row r="7993" spans="1:10">
      <c r="A7993" s="24"/>
      <c r="B7993" s="24"/>
      <c r="C7993" s="24"/>
      <c r="I7993" s="24"/>
      <c r="J7993" s="24"/>
    </row>
    <row r="7994" spans="1:10">
      <c r="A7994" s="24"/>
      <c r="B7994" s="24"/>
      <c r="C7994" s="24"/>
      <c r="I7994" s="24"/>
      <c r="J7994" s="24"/>
    </row>
    <row r="7995" spans="1:10">
      <c r="A7995" s="24"/>
      <c r="B7995" s="24"/>
      <c r="C7995" s="24"/>
      <c r="I7995" s="24"/>
      <c r="J7995" s="24"/>
    </row>
    <row r="7996" spans="1:10">
      <c r="A7996" s="24"/>
      <c r="B7996" s="24"/>
      <c r="C7996" s="24"/>
      <c r="I7996" s="24"/>
      <c r="J7996" s="24"/>
    </row>
    <row r="7997" spans="1:10">
      <c r="A7997" s="24"/>
      <c r="B7997" s="24"/>
      <c r="C7997" s="24"/>
      <c r="I7997" s="24"/>
      <c r="J7997" s="24"/>
    </row>
    <row r="7998" spans="1:10">
      <c r="A7998" s="24"/>
      <c r="B7998" s="24"/>
      <c r="C7998" s="24"/>
      <c r="I7998" s="24"/>
      <c r="J7998" s="24"/>
    </row>
    <row r="7999" spans="1:10">
      <c r="A7999" s="24"/>
      <c r="B7999" s="24"/>
      <c r="C7999" s="24"/>
      <c r="I7999" s="24"/>
      <c r="J7999" s="24"/>
    </row>
    <row r="8000" spans="1:10">
      <c r="A8000" s="24"/>
      <c r="B8000" s="24"/>
      <c r="C8000" s="24"/>
      <c r="I8000" s="24"/>
      <c r="J8000" s="24"/>
    </row>
    <row r="8001" spans="1:10">
      <c r="A8001" s="24"/>
      <c r="B8001" s="24"/>
      <c r="C8001" s="24"/>
      <c r="I8001" s="24"/>
      <c r="J8001" s="24"/>
    </row>
    <row r="8002" spans="1:10">
      <c r="A8002" s="24"/>
      <c r="B8002" s="24"/>
      <c r="C8002" s="24"/>
      <c r="I8002" s="24"/>
      <c r="J8002" s="24"/>
    </row>
    <row r="8003" spans="1:10">
      <c r="A8003" s="24"/>
      <c r="B8003" s="24"/>
      <c r="C8003" s="24"/>
      <c r="I8003" s="24"/>
      <c r="J8003" s="24"/>
    </row>
    <row r="8004" spans="1:10">
      <c r="A8004" s="24"/>
      <c r="B8004" s="24"/>
      <c r="C8004" s="24"/>
      <c r="I8004" s="24"/>
      <c r="J8004" s="24"/>
    </row>
    <row r="8005" spans="1:10">
      <c r="A8005" s="24"/>
      <c r="B8005" s="24"/>
      <c r="C8005" s="24"/>
      <c r="I8005" s="24"/>
      <c r="J8005" s="24"/>
    </row>
    <row r="8006" spans="1:10">
      <c r="A8006" s="24"/>
      <c r="B8006" s="24"/>
      <c r="C8006" s="24"/>
      <c r="I8006" s="24"/>
      <c r="J8006" s="24"/>
    </row>
    <row r="8007" spans="1:10">
      <c r="A8007" s="24"/>
      <c r="B8007" s="24"/>
      <c r="C8007" s="24"/>
      <c r="I8007" s="24"/>
      <c r="J8007" s="24"/>
    </row>
    <row r="8008" spans="1:10">
      <c r="A8008" s="24"/>
      <c r="B8008" s="24"/>
      <c r="C8008" s="24"/>
      <c r="I8008" s="24"/>
      <c r="J8008" s="24"/>
    </row>
    <row r="8009" spans="1:10">
      <c r="A8009" s="24"/>
      <c r="B8009" s="24"/>
      <c r="C8009" s="24"/>
      <c r="I8009" s="24"/>
      <c r="J8009" s="24"/>
    </row>
    <row r="8010" spans="1:10">
      <c r="A8010" s="24"/>
      <c r="B8010" s="24"/>
      <c r="C8010" s="24"/>
      <c r="I8010" s="24"/>
      <c r="J8010" s="24"/>
    </row>
    <row r="8011" spans="1:10">
      <c r="A8011" s="24"/>
      <c r="B8011" s="24"/>
      <c r="C8011" s="24"/>
      <c r="I8011" s="24"/>
      <c r="J8011" s="24"/>
    </row>
    <row r="8012" spans="1:10">
      <c r="A8012" s="24"/>
      <c r="B8012" s="24"/>
      <c r="C8012" s="24"/>
      <c r="I8012" s="24"/>
      <c r="J8012" s="24"/>
    </row>
    <row r="8013" spans="1:10">
      <c r="A8013" s="24"/>
      <c r="B8013" s="24"/>
      <c r="C8013" s="24"/>
      <c r="I8013" s="24"/>
      <c r="J8013" s="24"/>
    </row>
    <row r="8014" spans="1:10">
      <c r="A8014" s="24"/>
      <c r="B8014" s="24"/>
      <c r="C8014" s="24"/>
      <c r="I8014" s="24"/>
      <c r="J8014" s="24"/>
    </row>
    <row r="8015" spans="1:10">
      <c r="A8015" s="24"/>
      <c r="B8015" s="24"/>
      <c r="C8015" s="24"/>
      <c r="I8015" s="24"/>
      <c r="J8015" s="24"/>
    </row>
    <row r="8016" spans="1:10">
      <c r="A8016" s="24"/>
      <c r="B8016" s="24"/>
      <c r="C8016" s="24"/>
      <c r="I8016" s="24"/>
      <c r="J8016" s="24"/>
    </row>
    <row r="8017" spans="1:10">
      <c r="A8017" s="24"/>
      <c r="B8017" s="24"/>
      <c r="C8017" s="24"/>
      <c r="I8017" s="24"/>
      <c r="J8017" s="24"/>
    </row>
    <row r="8018" spans="1:10">
      <c r="A8018" s="24"/>
      <c r="B8018" s="24"/>
      <c r="C8018" s="24"/>
      <c r="I8018" s="24"/>
      <c r="J8018" s="24"/>
    </row>
    <row r="8019" spans="1:10">
      <c r="A8019" s="24"/>
      <c r="B8019" s="24"/>
      <c r="C8019" s="24"/>
      <c r="I8019" s="24"/>
      <c r="J8019" s="24"/>
    </row>
    <row r="8020" spans="1:10">
      <c r="A8020" s="24"/>
      <c r="B8020" s="24"/>
      <c r="C8020" s="24"/>
      <c r="I8020" s="24"/>
      <c r="J8020" s="24"/>
    </row>
    <row r="8021" spans="1:10">
      <c r="A8021" s="24"/>
      <c r="B8021" s="24"/>
      <c r="C8021" s="24"/>
      <c r="I8021" s="24"/>
      <c r="J8021" s="24"/>
    </row>
    <row r="8022" spans="1:10">
      <c r="A8022" s="24"/>
      <c r="B8022" s="24"/>
      <c r="C8022" s="24"/>
      <c r="I8022" s="24"/>
      <c r="J8022" s="24"/>
    </row>
    <row r="8023" spans="1:10">
      <c r="A8023" s="24"/>
      <c r="B8023" s="24"/>
      <c r="C8023" s="24"/>
      <c r="I8023" s="24"/>
      <c r="J8023" s="24"/>
    </row>
    <row r="8024" spans="1:10">
      <c r="A8024" s="24"/>
      <c r="B8024" s="24"/>
      <c r="C8024" s="24"/>
      <c r="I8024" s="24"/>
      <c r="J8024" s="24"/>
    </row>
    <row r="8025" spans="1:10">
      <c r="A8025" s="24"/>
      <c r="B8025" s="24"/>
      <c r="C8025" s="24"/>
      <c r="I8025" s="24"/>
      <c r="J8025" s="24"/>
    </row>
    <row r="8026" spans="1:10">
      <c r="A8026" s="24"/>
      <c r="B8026" s="24"/>
      <c r="C8026" s="24"/>
      <c r="I8026" s="24"/>
      <c r="J8026" s="24"/>
    </row>
    <row r="8027" spans="1:10">
      <c r="A8027" s="24"/>
      <c r="B8027" s="24"/>
      <c r="C8027" s="24"/>
      <c r="I8027" s="24"/>
      <c r="J8027" s="24"/>
    </row>
    <row r="8028" spans="1:10">
      <c r="A8028" s="24"/>
      <c r="B8028" s="24"/>
      <c r="C8028" s="24"/>
      <c r="I8028" s="24"/>
      <c r="J8028" s="24"/>
    </row>
    <row r="8029" spans="1:10">
      <c r="A8029" s="24"/>
      <c r="B8029" s="24"/>
      <c r="C8029" s="24"/>
      <c r="I8029" s="24"/>
      <c r="J8029" s="24"/>
    </row>
    <row r="8030" spans="1:10">
      <c r="A8030" s="24"/>
      <c r="B8030" s="24"/>
      <c r="C8030" s="24"/>
      <c r="I8030" s="24"/>
      <c r="J8030" s="24"/>
    </row>
    <row r="8031" spans="1:10">
      <c r="A8031" s="24"/>
      <c r="B8031" s="24"/>
      <c r="C8031" s="24"/>
      <c r="I8031" s="24"/>
      <c r="J8031" s="24"/>
    </row>
    <row r="8032" spans="1:10">
      <c r="A8032" s="24"/>
      <c r="B8032" s="24"/>
      <c r="C8032" s="24"/>
      <c r="I8032" s="24"/>
      <c r="J8032" s="24"/>
    </row>
    <row r="8033" spans="1:10">
      <c r="A8033" s="24"/>
      <c r="B8033" s="24"/>
      <c r="C8033" s="24"/>
      <c r="I8033" s="24"/>
      <c r="J8033" s="24"/>
    </row>
    <row r="8034" spans="1:10">
      <c r="A8034" s="24"/>
      <c r="B8034" s="24"/>
      <c r="C8034" s="24"/>
      <c r="I8034" s="24"/>
      <c r="J8034" s="24"/>
    </row>
    <row r="8035" spans="1:10">
      <c r="A8035" s="24"/>
      <c r="B8035" s="24"/>
      <c r="C8035" s="24"/>
      <c r="I8035" s="24"/>
      <c r="J8035" s="24"/>
    </row>
    <row r="8036" spans="1:10">
      <c r="A8036" s="24"/>
      <c r="B8036" s="24"/>
      <c r="C8036" s="24"/>
      <c r="I8036" s="24"/>
      <c r="J8036" s="24"/>
    </row>
    <row r="8037" spans="1:10">
      <c r="A8037" s="24"/>
      <c r="B8037" s="24"/>
      <c r="C8037" s="24"/>
      <c r="I8037" s="24"/>
      <c r="J8037" s="24"/>
    </row>
    <row r="8038" spans="1:10">
      <c r="A8038" s="24"/>
      <c r="B8038" s="24"/>
      <c r="C8038" s="24"/>
      <c r="I8038" s="24"/>
      <c r="J8038" s="24"/>
    </row>
    <row r="8039" spans="1:10">
      <c r="A8039" s="24"/>
      <c r="B8039" s="24"/>
      <c r="C8039" s="24"/>
      <c r="I8039" s="24"/>
      <c r="J8039" s="24"/>
    </row>
    <row r="8040" spans="1:10">
      <c r="A8040" s="24"/>
      <c r="B8040" s="24"/>
      <c r="C8040" s="24"/>
      <c r="I8040" s="24"/>
      <c r="J8040" s="24"/>
    </row>
    <row r="8041" spans="1:10">
      <c r="A8041" s="24"/>
      <c r="B8041" s="24"/>
      <c r="C8041" s="24"/>
      <c r="I8041" s="24"/>
      <c r="J8041" s="24"/>
    </row>
    <row r="8042" spans="1:10">
      <c r="A8042" s="24"/>
      <c r="B8042" s="24"/>
      <c r="C8042" s="24"/>
      <c r="I8042" s="24"/>
      <c r="J8042" s="24"/>
    </row>
    <row r="8043" spans="1:10">
      <c r="A8043" s="24"/>
      <c r="B8043" s="24"/>
      <c r="C8043" s="24"/>
      <c r="I8043" s="24"/>
      <c r="J8043" s="24"/>
    </row>
    <row r="8044" spans="1:10">
      <c r="A8044" s="24"/>
      <c r="B8044" s="24"/>
      <c r="C8044" s="24"/>
      <c r="I8044" s="24"/>
      <c r="J8044" s="24"/>
    </row>
    <row r="8045" spans="1:10">
      <c r="A8045" s="24"/>
      <c r="B8045" s="24"/>
      <c r="C8045" s="24"/>
      <c r="I8045" s="24"/>
      <c r="J8045" s="24"/>
    </row>
    <row r="8046" spans="1:10">
      <c r="A8046" s="24"/>
      <c r="B8046" s="24"/>
      <c r="C8046" s="24"/>
      <c r="I8046" s="24"/>
      <c r="J8046" s="24"/>
    </row>
    <row r="8047" spans="1:10">
      <c r="A8047" s="24"/>
      <c r="B8047" s="24"/>
      <c r="C8047" s="24"/>
      <c r="I8047" s="24"/>
      <c r="J8047" s="24"/>
    </row>
    <row r="8048" spans="1:10">
      <c r="A8048" s="24"/>
      <c r="B8048" s="24"/>
      <c r="C8048" s="24"/>
      <c r="I8048" s="24"/>
      <c r="J8048" s="24"/>
    </row>
    <row r="8049" spans="1:10">
      <c r="A8049" s="24"/>
      <c r="B8049" s="24"/>
      <c r="C8049" s="24"/>
      <c r="I8049" s="24"/>
      <c r="J8049" s="24"/>
    </row>
    <row r="8050" spans="1:10">
      <c r="A8050" s="24"/>
      <c r="B8050" s="24"/>
      <c r="C8050" s="24"/>
      <c r="I8050" s="24"/>
      <c r="J8050" s="24"/>
    </row>
    <row r="8051" spans="1:10">
      <c r="A8051" s="24"/>
      <c r="B8051" s="24"/>
      <c r="C8051" s="24"/>
      <c r="I8051" s="24"/>
      <c r="J8051" s="24"/>
    </row>
    <row r="8052" spans="1:10">
      <c r="A8052" s="24"/>
      <c r="B8052" s="24"/>
      <c r="C8052" s="24"/>
      <c r="I8052" s="24"/>
      <c r="J8052" s="24"/>
    </row>
    <row r="8053" spans="1:10">
      <c r="A8053" s="24"/>
      <c r="B8053" s="24"/>
      <c r="C8053" s="24"/>
      <c r="I8053" s="24"/>
      <c r="J8053" s="24"/>
    </row>
    <row r="8054" spans="1:10">
      <c r="A8054" s="24"/>
      <c r="B8054" s="24"/>
      <c r="C8054" s="24"/>
      <c r="I8054" s="24"/>
      <c r="J8054" s="24"/>
    </row>
    <row r="8055" spans="1:10">
      <c r="A8055" s="24"/>
      <c r="B8055" s="24"/>
      <c r="C8055" s="24"/>
      <c r="I8055" s="24"/>
      <c r="J8055" s="24"/>
    </row>
    <row r="8056" spans="1:10">
      <c r="A8056" s="24"/>
      <c r="B8056" s="24"/>
      <c r="C8056" s="24"/>
      <c r="I8056" s="24"/>
      <c r="J8056" s="24"/>
    </row>
    <row r="8057" spans="1:10">
      <c r="A8057" s="24"/>
      <c r="B8057" s="24"/>
      <c r="C8057" s="24"/>
      <c r="I8057" s="24"/>
      <c r="J8057" s="24"/>
    </row>
    <row r="8058" spans="1:10">
      <c r="A8058" s="24"/>
      <c r="B8058" s="24"/>
      <c r="C8058" s="24"/>
      <c r="I8058" s="24"/>
      <c r="J8058" s="24"/>
    </row>
    <row r="8059" spans="1:10">
      <c r="A8059" s="24"/>
      <c r="B8059" s="24"/>
      <c r="C8059" s="24"/>
      <c r="I8059" s="24"/>
      <c r="J8059" s="24"/>
    </row>
    <row r="8060" spans="1:10">
      <c r="A8060" s="24"/>
      <c r="B8060" s="24"/>
      <c r="C8060" s="24"/>
      <c r="I8060" s="24"/>
      <c r="J8060" s="24"/>
    </row>
    <row r="8061" spans="1:10">
      <c r="A8061" s="24"/>
      <c r="B8061" s="24"/>
      <c r="C8061" s="24"/>
      <c r="I8061" s="24"/>
      <c r="J8061" s="24"/>
    </row>
    <row r="8062" spans="1:10">
      <c r="A8062" s="24"/>
      <c r="B8062" s="24"/>
      <c r="C8062" s="24"/>
      <c r="I8062" s="24"/>
      <c r="J8062" s="24"/>
    </row>
    <row r="8063" spans="1:10">
      <c r="A8063" s="24"/>
      <c r="B8063" s="24"/>
      <c r="C8063" s="24"/>
      <c r="I8063" s="24"/>
      <c r="J8063" s="24"/>
    </row>
    <row r="8064" spans="1:10">
      <c r="A8064" s="24"/>
      <c r="B8064" s="24"/>
      <c r="C8064" s="24"/>
      <c r="I8064" s="24"/>
      <c r="J8064" s="24"/>
    </row>
    <row r="8065" spans="1:10">
      <c r="A8065" s="24"/>
      <c r="B8065" s="24"/>
      <c r="C8065" s="24"/>
      <c r="I8065" s="24"/>
      <c r="J8065" s="24"/>
    </row>
    <row r="8066" spans="1:10">
      <c r="A8066" s="24"/>
      <c r="B8066" s="24"/>
      <c r="C8066" s="24"/>
      <c r="I8066" s="24"/>
      <c r="J8066" s="24"/>
    </row>
    <row r="8067" spans="1:10">
      <c r="A8067" s="24"/>
      <c r="B8067" s="24"/>
      <c r="C8067" s="24"/>
      <c r="I8067" s="24"/>
      <c r="J8067" s="24"/>
    </row>
    <row r="8068" spans="1:10">
      <c r="A8068" s="24"/>
      <c r="B8068" s="24"/>
      <c r="C8068" s="24"/>
      <c r="I8068" s="24"/>
      <c r="J8068" s="24"/>
    </row>
    <row r="8069" spans="1:10">
      <c r="A8069" s="24"/>
      <c r="B8069" s="24"/>
      <c r="C8069" s="24"/>
      <c r="I8069" s="24"/>
      <c r="J8069" s="24"/>
    </row>
    <row r="8070" spans="1:10">
      <c r="A8070" s="24"/>
      <c r="B8070" s="24"/>
      <c r="C8070" s="24"/>
      <c r="I8070" s="24"/>
      <c r="J8070" s="24"/>
    </row>
    <row r="8071" spans="1:10">
      <c r="A8071" s="24"/>
      <c r="B8071" s="24"/>
      <c r="C8071" s="24"/>
      <c r="I8071" s="24"/>
      <c r="J8071" s="24"/>
    </row>
    <row r="8072" spans="1:10">
      <c r="A8072" s="24"/>
      <c r="B8072" s="24"/>
      <c r="C8072" s="24"/>
      <c r="I8072" s="24"/>
      <c r="J8072" s="24"/>
    </row>
    <row r="8073" spans="1:10">
      <c r="A8073" s="24"/>
      <c r="B8073" s="24"/>
      <c r="C8073" s="24"/>
      <c r="I8073" s="24"/>
      <c r="J8073" s="24"/>
    </row>
    <row r="8074" spans="1:10">
      <c r="A8074" s="24"/>
      <c r="B8074" s="24"/>
      <c r="C8074" s="24"/>
      <c r="I8074" s="24"/>
      <c r="J8074" s="24"/>
    </row>
    <row r="8075" spans="1:10">
      <c r="A8075" s="24"/>
      <c r="B8075" s="24"/>
      <c r="C8075" s="24"/>
      <c r="I8075" s="24"/>
      <c r="J8075" s="24"/>
    </row>
    <row r="8076" spans="1:10">
      <c r="A8076" s="24"/>
      <c r="B8076" s="24"/>
      <c r="C8076" s="24"/>
      <c r="I8076" s="24"/>
      <c r="J8076" s="24"/>
    </row>
    <row r="8077" spans="1:10">
      <c r="A8077" s="24"/>
      <c r="B8077" s="24"/>
      <c r="C8077" s="24"/>
      <c r="I8077" s="24"/>
      <c r="J8077" s="24"/>
    </row>
    <row r="8078" spans="1:10">
      <c r="A8078" s="24"/>
      <c r="B8078" s="24"/>
      <c r="C8078" s="24"/>
      <c r="I8078" s="24"/>
      <c r="J8078" s="24"/>
    </row>
    <row r="8079" spans="1:10">
      <c r="A8079" s="24"/>
      <c r="B8079" s="24"/>
      <c r="C8079" s="24"/>
      <c r="I8079" s="24"/>
      <c r="J8079" s="24"/>
    </row>
    <row r="8080" spans="1:10">
      <c r="A8080" s="24"/>
      <c r="B8080" s="24"/>
      <c r="C8080" s="24"/>
      <c r="I8080" s="24"/>
      <c r="J8080" s="24"/>
    </row>
    <row r="8081" spans="1:10">
      <c r="A8081" s="24"/>
      <c r="B8081" s="24"/>
      <c r="C8081" s="24"/>
      <c r="I8081" s="24"/>
      <c r="J8081" s="24"/>
    </row>
    <row r="8082" spans="1:10">
      <c r="A8082" s="24"/>
      <c r="B8082" s="24"/>
      <c r="C8082" s="24"/>
      <c r="I8082" s="24"/>
      <c r="J8082" s="24"/>
    </row>
    <row r="8083" spans="1:10">
      <c r="A8083" s="24"/>
      <c r="B8083" s="24"/>
      <c r="C8083" s="24"/>
      <c r="I8083" s="24"/>
      <c r="J8083" s="24"/>
    </row>
    <row r="8084" spans="1:10">
      <c r="A8084" s="24"/>
      <c r="B8084" s="24"/>
      <c r="C8084" s="24"/>
      <c r="I8084" s="24"/>
      <c r="J8084" s="24"/>
    </row>
    <row r="8085" spans="1:10">
      <c r="A8085" s="24"/>
      <c r="B8085" s="24"/>
      <c r="C8085" s="24"/>
      <c r="I8085" s="24"/>
      <c r="J8085" s="24"/>
    </row>
    <row r="8086" spans="1:10">
      <c r="A8086" s="24"/>
      <c r="B8086" s="24"/>
      <c r="C8086" s="24"/>
      <c r="I8086" s="24"/>
      <c r="J8086" s="24"/>
    </row>
    <row r="8087" spans="1:10">
      <c r="A8087" s="24"/>
      <c r="B8087" s="24"/>
      <c r="C8087" s="24"/>
      <c r="I8087" s="24"/>
      <c r="J8087" s="24"/>
    </row>
    <row r="8088" spans="1:10">
      <c r="A8088" s="24"/>
      <c r="B8088" s="24"/>
      <c r="C8088" s="24"/>
      <c r="I8088" s="24"/>
      <c r="J8088" s="24"/>
    </row>
    <row r="8089" spans="1:10">
      <c r="A8089" s="24"/>
      <c r="B8089" s="24"/>
      <c r="C8089" s="24"/>
      <c r="I8089" s="24"/>
      <c r="J8089" s="24"/>
    </row>
    <row r="8090" spans="1:10">
      <c r="A8090" s="24"/>
      <c r="B8090" s="24"/>
      <c r="C8090" s="24"/>
      <c r="I8090" s="24"/>
      <c r="J8090" s="24"/>
    </row>
    <row r="8091" spans="1:10">
      <c r="A8091" s="24"/>
      <c r="B8091" s="24"/>
      <c r="C8091" s="24"/>
      <c r="I8091" s="24"/>
      <c r="J8091" s="24"/>
    </row>
    <row r="8092" spans="1:10">
      <c r="A8092" s="24"/>
      <c r="B8092" s="24"/>
      <c r="C8092" s="24"/>
      <c r="I8092" s="24"/>
      <c r="J8092" s="24"/>
    </row>
    <row r="8093" spans="1:10">
      <c r="A8093" s="24"/>
      <c r="B8093" s="24"/>
      <c r="C8093" s="24"/>
      <c r="I8093" s="24"/>
      <c r="J8093" s="24"/>
    </row>
    <row r="8094" spans="1:10">
      <c r="A8094" s="24"/>
      <c r="B8094" s="24"/>
      <c r="C8094" s="24"/>
      <c r="I8094" s="24"/>
      <c r="J8094" s="24"/>
    </row>
    <row r="8095" spans="1:10">
      <c r="A8095" s="24"/>
      <c r="B8095" s="24"/>
      <c r="C8095" s="24"/>
      <c r="I8095" s="24"/>
      <c r="J8095" s="24"/>
    </row>
    <row r="8096" spans="1:10">
      <c r="A8096" s="24"/>
      <c r="B8096" s="24"/>
      <c r="C8096" s="24"/>
      <c r="I8096" s="24"/>
      <c r="J8096" s="24"/>
    </row>
    <row r="8097" spans="1:10">
      <c r="A8097" s="24"/>
      <c r="B8097" s="24"/>
      <c r="C8097" s="24"/>
      <c r="I8097" s="24"/>
      <c r="J8097" s="24"/>
    </row>
    <row r="8098" spans="1:10">
      <c r="A8098" s="24"/>
      <c r="B8098" s="24"/>
      <c r="C8098" s="24"/>
      <c r="I8098" s="24"/>
      <c r="J8098" s="24"/>
    </row>
    <row r="8099" spans="1:10">
      <c r="A8099" s="24"/>
      <c r="B8099" s="24"/>
      <c r="C8099" s="24"/>
      <c r="I8099" s="24"/>
      <c r="J8099" s="24"/>
    </row>
    <row r="8100" spans="1:10">
      <c r="A8100" s="24"/>
      <c r="B8100" s="24"/>
      <c r="C8100" s="24"/>
      <c r="I8100" s="24"/>
      <c r="J8100" s="24"/>
    </row>
    <row r="8101" spans="1:10">
      <c r="A8101" s="24"/>
      <c r="B8101" s="24"/>
      <c r="C8101" s="24"/>
      <c r="I8101" s="24"/>
      <c r="J8101" s="24"/>
    </row>
    <row r="8102" spans="1:10">
      <c r="A8102" s="24"/>
      <c r="B8102" s="24"/>
      <c r="C8102" s="24"/>
      <c r="I8102" s="24"/>
      <c r="J8102" s="24"/>
    </row>
    <row r="8103" spans="1:10">
      <c r="A8103" s="24"/>
      <c r="B8103" s="24"/>
      <c r="C8103" s="24"/>
      <c r="I8103" s="24"/>
      <c r="J8103" s="24"/>
    </row>
    <row r="8104" spans="1:10">
      <c r="A8104" s="24"/>
      <c r="B8104" s="24"/>
      <c r="C8104" s="24"/>
      <c r="I8104" s="24"/>
      <c r="J8104" s="24"/>
    </row>
    <row r="8105" spans="1:10">
      <c r="A8105" s="24"/>
      <c r="B8105" s="24"/>
      <c r="C8105" s="24"/>
      <c r="I8105" s="24"/>
      <c r="J8105" s="24"/>
    </row>
    <row r="8106" spans="1:10">
      <c r="A8106" s="24"/>
      <c r="B8106" s="24"/>
      <c r="C8106" s="24"/>
      <c r="I8106" s="24"/>
      <c r="J8106" s="24"/>
    </row>
    <row r="8107" spans="1:10">
      <c r="A8107" s="24"/>
      <c r="B8107" s="24"/>
      <c r="C8107" s="24"/>
      <c r="I8107" s="24"/>
      <c r="J8107" s="24"/>
    </row>
    <row r="8108" spans="1:10">
      <c r="A8108" s="24"/>
      <c r="B8108" s="24"/>
      <c r="C8108" s="24"/>
      <c r="I8108" s="24"/>
      <c r="J8108" s="24"/>
    </row>
    <row r="8109" spans="1:10">
      <c r="A8109" s="24"/>
      <c r="B8109" s="24"/>
      <c r="C8109" s="24"/>
      <c r="I8109" s="24"/>
      <c r="J8109" s="24"/>
    </row>
    <row r="8110" spans="1:10">
      <c r="A8110" s="24"/>
      <c r="B8110" s="24"/>
      <c r="C8110" s="24"/>
      <c r="I8110" s="24"/>
      <c r="J8110" s="24"/>
    </row>
    <row r="8111" spans="1:10">
      <c r="A8111" s="24"/>
      <c r="B8111" s="24"/>
      <c r="C8111" s="24"/>
      <c r="I8111" s="24"/>
      <c r="J8111" s="24"/>
    </row>
    <row r="8112" spans="1:10">
      <c r="A8112" s="24"/>
      <c r="B8112" s="24"/>
      <c r="C8112" s="24"/>
      <c r="I8112" s="24"/>
      <c r="J8112" s="24"/>
    </row>
    <row r="8113" spans="1:10">
      <c r="A8113" s="24"/>
      <c r="B8113" s="24"/>
      <c r="C8113" s="24"/>
      <c r="I8113" s="24"/>
      <c r="J8113" s="24"/>
    </row>
    <row r="8114" spans="1:10">
      <c r="A8114" s="24"/>
      <c r="B8114" s="24"/>
      <c r="C8114" s="24"/>
      <c r="I8114" s="24"/>
      <c r="J8114" s="24"/>
    </row>
    <row r="8115" spans="1:10">
      <c r="A8115" s="24"/>
      <c r="B8115" s="24"/>
      <c r="C8115" s="24"/>
      <c r="I8115" s="24"/>
      <c r="J8115" s="24"/>
    </row>
    <row r="8116" spans="1:10">
      <c r="A8116" s="24"/>
      <c r="B8116" s="24"/>
      <c r="C8116" s="24"/>
      <c r="I8116" s="24"/>
      <c r="J8116" s="24"/>
    </row>
    <row r="8117" spans="1:10">
      <c r="A8117" s="24"/>
      <c r="B8117" s="24"/>
      <c r="C8117" s="24"/>
      <c r="I8117" s="24"/>
      <c r="J8117" s="24"/>
    </row>
    <row r="8118" spans="1:10">
      <c r="A8118" s="24"/>
      <c r="B8118" s="24"/>
      <c r="C8118" s="24"/>
      <c r="I8118" s="24"/>
      <c r="J8118" s="24"/>
    </row>
    <row r="8119" spans="1:10">
      <c r="A8119" s="24"/>
      <c r="B8119" s="24"/>
      <c r="C8119" s="24"/>
      <c r="I8119" s="24"/>
      <c r="J8119" s="24"/>
    </row>
    <row r="8120" spans="1:10">
      <c r="A8120" s="24"/>
      <c r="B8120" s="24"/>
      <c r="C8120" s="24"/>
      <c r="I8120" s="24"/>
      <c r="J8120" s="24"/>
    </row>
    <row r="8121" spans="1:10">
      <c r="A8121" s="24"/>
      <c r="B8121" s="24"/>
      <c r="C8121" s="24"/>
      <c r="I8121" s="24"/>
      <c r="J8121" s="24"/>
    </row>
    <row r="8122" spans="1:10">
      <c r="A8122" s="24"/>
      <c r="B8122" s="24"/>
      <c r="C8122" s="24"/>
      <c r="I8122" s="24"/>
      <c r="J8122" s="24"/>
    </row>
    <row r="8123" spans="1:10">
      <c r="A8123" s="24"/>
      <c r="B8123" s="24"/>
      <c r="C8123" s="24"/>
      <c r="I8123" s="24"/>
      <c r="J8123" s="24"/>
    </row>
    <row r="8124" spans="1:10">
      <c r="A8124" s="24"/>
      <c r="B8124" s="24"/>
      <c r="C8124" s="24"/>
      <c r="I8124" s="24"/>
      <c r="J8124" s="24"/>
    </row>
    <row r="8125" spans="1:10">
      <c r="A8125" s="24"/>
      <c r="B8125" s="24"/>
      <c r="C8125" s="24"/>
      <c r="I8125" s="24"/>
      <c r="J8125" s="24"/>
    </row>
    <row r="8126" spans="1:10">
      <c r="A8126" s="24"/>
      <c r="B8126" s="24"/>
      <c r="C8126" s="24"/>
      <c r="I8126" s="24"/>
      <c r="J8126" s="24"/>
    </row>
    <row r="8127" spans="1:10">
      <c r="A8127" s="24"/>
      <c r="B8127" s="24"/>
      <c r="C8127" s="24"/>
      <c r="I8127" s="24"/>
      <c r="J8127" s="24"/>
    </row>
    <row r="8128" spans="1:10">
      <c r="A8128" s="24"/>
      <c r="B8128" s="24"/>
      <c r="C8128" s="24"/>
      <c r="I8128" s="24"/>
      <c r="J8128" s="24"/>
    </row>
    <row r="8129" spans="1:10">
      <c r="A8129" s="24"/>
      <c r="B8129" s="24"/>
      <c r="C8129" s="24"/>
      <c r="I8129" s="24"/>
      <c r="J8129" s="24"/>
    </row>
    <row r="8130" spans="1:10">
      <c r="A8130" s="24"/>
      <c r="B8130" s="24"/>
      <c r="C8130" s="24"/>
      <c r="I8130" s="24"/>
      <c r="J8130" s="24"/>
    </row>
    <row r="8131" spans="1:10">
      <c r="A8131" s="24"/>
      <c r="B8131" s="24"/>
      <c r="C8131" s="24"/>
      <c r="I8131" s="24"/>
      <c r="J8131" s="24"/>
    </row>
    <row r="8132" spans="1:10">
      <c r="A8132" s="24"/>
      <c r="B8132" s="24"/>
      <c r="C8132" s="24"/>
      <c r="I8132" s="24"/>
      <c r="J8132" s="24"/>
    </row>
    <row r="8133" spans="1:10">
      <c r="A8133" s="24"/>
      <c r="B8133" s="24"/>
      <c r="C8133" s="24"/>
      <c r="I8133" s="24"/>
      <c r="J8133" s="24"/>
    </row>
    <row r="8134" spans="1:10">
      <c r="A8134" s="24"/>
      <c r="B8134" s="24"/>
      <c r="C8134" s="24"/>
      <c r="I8134" s="24"/>
      <c r="J8134" s="24"/>
    </row>
    <row r="8135" spans="1:10">
      <c r="A8135" s="24"/>
      <c r="B8135" s="24"/>
      <c r="C8135" s="24"/>
      <c r="I8135" s="24"/>
      <c r="J8135" s="24"/>
    </row>
    <row r="8136" spans="1:10">
      <c r="A8136" s="24"/>
      <c r="B8136" s="24"/>
      <c r="C8136" s="24"/>
      <c r="I8136" s="24"/>
      <c r="J8136" s="24"/>
    </row>
    <row r="8137" spans="1:10">
      <c r="A8137" s="24"/>
      <c r="B8137" s="24"/>
      <c r="C8137" s="24"/>
      <c r="I8137" s="24"/>
      <c r="J8137" s="24"/>
    </row>
    <row r="8138" spans="1:10">
      <c r="A8138" s="24"/>
      <c r="B8138" s="24"/>
      <c r="C8138" s="24"/>
      <c r="I8138" s="24"/>
      <c r="J8138" s="24"/>
    </row>
    <row r="8139" spans="1:10">
      <c r="A8139" s="24"/>
      <c r="B8139" s="24"/>
      <c r="C8139" s="24"/>
      <c r="I8139" s="24"/>
      <c r="J8139" s="24"/>
    </row>
    <row r="8140" spans="1:10">
      <c r="A8140" s="24"/>
      <c r="B8140" s="24"/>
      <c r="C8140" s="24"/>
      <c r="I8140" s="24"/>
      <c r="J8140" s="24"/>
    </row>
    <row r="8141" spans="1:10">
      <c r="A8141" s="24"/>
      <c r="B8141" s="24"/>
      <c r="C8141" s="24"/>
      <c r="I8141" s="24"/>
      <c r="J8141" s="24"/>
    </row>
    <row r="8142" spans="1:10">
      <c r="A8142" s="24"/>
      <c r="B8142" s="24"/>
      <c r="C8142" s="24"/>
      <c r="I8142" s="24"/>
      <c r="J8142" s="24"/>
    </row>
    <row r="8143" spans="1:10">
      <c r="A8143" s="24"/>
      <c r="B8143" s="24"/>
      <c r="C8143" s="24"/>
      <c r="I8143" s="24"/>
      <c r="J8143" s="24"/>
    </row>
    <row r="8144" spans="1:10">
      <c r="A8144" s="24"/>
      <c r="B8144" s="24"/>
      <c r="C8144" s="24"/>
      <c r="I8144" s="24"/>
      <c r="J8144" s="24"/>
    </row>
    <row r="8145" spans="1:10">
      <c r="A8145" s="24"/>
      <c r="B8145" s="24"/>
      <c r="C8145" s="24"/>
      <c r="I8145" s="24"/>
      <c r="J8145" s="24"/>
    </row>
    <row r="8146" spans="1:10">
      <c r="A8146" s="24"/>
      <c r="B8146" s="24"/>
      <c r="C8146" s="24"/>
      <c r="I8146" s="24"/>
      <c r="J8146" s="24"/>
    </row>
    <row r="8147" spans="1:10">
      <c r="A8147" s="24"/>
      <c r="B8147" s="24"/>
      <c r="C8147" s="24"/>
      <c r="I8147" s="24"/>
      <c r="J8147" s="24"/>
    </row>
    <row r="8148" spans="1:10">
      <c r="A8148" s="24"/>
      <c r="B8148" s="24"/>
      <c r="C8148" s="24"/>
      <c r="I8148" s="24"/>
      <c r="J8148" s="24"/>
    </row>
    <row r="8149" spans="1:10">
      <c r="A8149" s="24"/>
      <c r="B8149" s="24"/>
      <c r="C8149" s="24"/>
      <c r="I8149" s="24"/>
      <c r="J8149" s="24"/>
    </row>
    <row r="8150" spans="1:10">
      <c r="A8150" s="24"/>
      <c r="B8150" s="24"/>
      <c r="C8150" s="24"/>
      <c r="I8150" s="24"/>
      <c r="J8150" s="24"/>
    </row>
    <row r="8151" spans="1:10">
      <c r="A8151" s="24"/>
      <c r="B8151" s="24"/>
      <c r="C8151" s="24"/>
      <c r="I8151" s="24"/>
      <c r="J8151" s="24"/>
    </row>
    <row r="8152" spans="1:10">
      <c r="A8152" s="24"/>
      <c r="B8152" s="24"/>
      <c r="C8152" s="24"/>
      <c r="I8152" s="24"/>
      <c r="J8152" s="24"/>
    </row>
    <row r="8153" spans="1:10">
      <c r="A8153" s="24"/>
      <c r="B8153" s="24"/>
      <c r="C8153" s="24"/>
      <c r="I8153" s="24"/>
      <c r="J8153" s="24"/>
    </row>
    <row r="8154" spans="1:10">
      <c r="A8154" s="24"/>
      <c r="B8154" s="24"/>
      <c r="C8154" s="24"/>
      <c r="I8154" s="24"/>
      <c r="J8154" s="24"/>
    </row>
    <row r="8155" spans="1:10">
      <c r="A8155" s="24"/>
      <c r="B8155" s="24"/>
      <c r="C8155" s="24"/>
      <c r="I8155" s="24"/>
      <c r="J8155" s="24"/>
    </row>
    <row r="8156" spans="1:10">
      <c r="A8156" s="24"/>
      <c r="B8156" s="24"/>
      <c r="C8156" s="24"/>
      <c r="I8156" s="24"/>
      <c r="J8156" s="24"/>
    </row>
    <row r="8157" spans="1:10">
      <c r="A8157" s="24"/>
      <c r="B8157" s="24"/>
      <c r="C8157" s="24"/>
      <c r="I8157" s="24"/>
      <c r="J8157" s="24"/>
    </row>
    <row r="8158" spans="1:10">
      <c r="A8158" s="24"/>
      <c r="B8158" s="24"/>
      <c r="C8158" s="24"/>
      <c r="I8158" s="24"/>
      <c r="J8158" s="24"/>
    </row>
    <row r="8159" spans="1:10">
      <c r="A8159" s="24"/>
      <c r="B8159" s="24"/>
      <c r="C8159" s="24"/>
      <c r="I8159" s="24"/>
      <c r="J8159" s="24"/>
    </row>
    <row r="8160" spans="1:10">
      <c r="A8160" s="24"/>
      <c r="B8160" s="24"/>
      <c r="C8160" s="24"/>
      <c r="I8160" s="24"/>
      <c r="J8160" s="24"/>
    </row>
    <row r="8161" spans="1:10">
      <c r="A8161" s="24"/>
      <c r="B8161" s="24"/>
      <c r="C8161" s="24"/>
      <c r="I8161" s="24"/>
      <c r="J8161" s="24"/>
    </row>
    <row r="8162" spans="1:10">
      <c r="A8162" s="24"/>
      <c r="B8162" s="24"/>
      <c r="C8162" s="24"/>
      <c r="I8162" s="24"/>
      <c r="J8162" s="24"/>
    </row>
    <row r="8163" spans="1:10">
      <c r="A8163" s="24"/>
      <c r="B8163" s="24"/>
      <c r="C8163" s="24"/>
      <c r="I8163" s="24"/>
      <c r="J8163" s="24"/>
    </row>
    <row r="8164" spans="1:10">
      <c r="A8164" s="24"/>
      <c r="B8164" s="24"/>
      <c r="C8164" s="24"/>
      <c r="I8164" s="24"/>
      <c r="J8164" s="24"/>
    </row>
    <row r="8165" spans="1:10">
      <c r="A8165" s="24"/>
      <c r="B8165" s="24"/>
      <c r="C8165" s="24"/>
      <c r="I8165" s="24"/>
      <c r="J8165" s="24"/>
    </row>
    <row r="8166" spans="1:10">
      <c r="A8166" s="24"/>
      <c r="B8166" s="24"/>
      <c r="C8166" s="24"/>
      <c r="I8166" s="24"/>
      <c r="J8166" s="24"/>
    </row>
    <row r="8167" spans="1:10">
      <c r="A8167" s="24"/>
      <c r="B8167" s="24"/>
      <c r="C8167" s="24"/>
      <c r="I8167" s="24"/>
      <c r="J8167" s="24"/>
    </row>
    <row r="8168" spans="1:10">
      <c r="A8168" s="24"/>
      <c r="B8168" s="24"/>
      <c r="C8168" s="24"/>
      <c r="I8168" s="24"/>
      <c r="J8168" s="24"/>
    </row>
    <row r="8169" spans="1:10">
      <c r="A8169" s="24"/>
      <c r="B8169" s="24"/>
      <c r="C8169" s="24"/>
      <c r="I8169" s="24"/>
      <c r="J8169" s="24"/>
    </row>
    <row r="8170" spans="1:10">
      <c r="A8170" s="24"/>
      <c r="B8170" s="24"/>
      <c r="C8170" s="24"/>
      <c r="I8170" s="24"/>
      <c r="J8170" s="24"/>
    </row>
    <row r="8171" spans="1:10">
      <c r="A8171" s="24"/>
      <c r="B8171" s="24"/>
      <c r="C8171" s="24"/>
      <c r="I8171" s="24"/>
      <c r="J8171" s="24"/>
    </row>
    <row r="8172" spans="1:10">
      <c r="A8172" s="24"/>
      <c r="B8172" s="24"/>
      <c r="C8172" s="24"/>
      <c r="I8172" s="24"/>
      <c r="J8172" s="24"/>
    </row>
    <row r="8173" spans="1:10">
      <c r="A8173" s="24"/>
      <c r="B8173" s="24"/>
      <c r="C8173" s="24"/>
      <c r="I8173" s="24"/>
      <c r="J8173" s="24"/>
    </row>
    <row r="8174" spans="1:10">
      <c r="A8174" s="24"/>
      <c r="B8174" s="24"/>
      <c r="C8174" s="24"/>
      <c r="I8174" s="24"/>
      <c r="J8174" s="24"/>
    </row>
    <row r="8175" spans="1:10">
      <c r="A8175" s="24"/>
      <c r="B8175" s="24"/>
      <c r="C8175" s="24"/>
      <c r="I8175" s="24"/>
      <c r="J8175" s="24"/>
    </row>
    <row r="8176" spans="1:10">
      <c r="A8176" s="24"/>
      <c r="B8176" s="24"/>
      <c r="C8176" s="24"/>
      <c r="I8176" s="24"/>
      <c r="J8176" s="24"/>
    </row>
    <row r="8177" spans="1:10">
      <c r="A8177" s="24"/>
      <c r="B8177" s="24"/>
      <c r="C8177" s="24"/>
      <c r="I8177" s="24"/>
      <c r="J8177" s="24"/>
    </row>
    <row r="8178" spans="1:10">
      <c r="A8178" s="24"/>
      <c r="B8178" s="24"/>
      <c r="C8178" s="24"/>
      <c r="I8178" s="24"/>
      <c r="J8178" s="24"/>
    </row>
    <row r="8179" spans="1:10">
      <c r="A8179" s="24"/>
      <c r="B8179" s="24"/>
      <c r="C8179" s="24"/>
      <c r="I8179" s="24"/>
      <c r="J8179" s="24"/>
    </row>
    <row r="8180" spans="1:10">
      <c r="A8180" s="24"/>
      <c r="B8180" s="24"/>
      <c r="C8180" s="24"/>
      <c r="I8180" s="24"/>
      <c r="J8180" s="24"/>
    </row>
    <row r="8181" spans="1:10">
      <c r="A8181" s="24"/>
      <c r="B8181" s="24"/>
      <c r="C8181" s="24"/>
      <c r="I8181" s="24"/>
      <c r="J8181" s="24"/>
    </row>
    <row r="8182" spans="1:10">
      <c r="A8182" s="24"/>
      <c r="B8182" s="24"/>
      <c r="C8182" s="24"/>
      <c r="I8182" s="24"/>
      <c r="J8182" s="24"/>
    </row>
    <row r="8183" spans="1:10">
      <c r="A8183" s="24"/>
      <c r="B8183" s="24"/>
      <c r="C8183" s="24"/>
      <c r="I8183" s="24"/>
      <c r="J8183" s="24"/>
    </row>
    <row r="8184" spans="1:10">
      <c r="A8184" s="24"/>
      <c r="B8184" s="24"/>
      <c r="C8184" s="24"/>
      <c r="I8184" s="24"/>
      <c r="J8184" s="24"/>
    </row>
    <row r="8185" spans="1:10">
      <c r="A8185" s="24"/>
      <c r="B8185" s="24"/>
      <c r="C8185" s="24"/>
      <c r="I8185" s="24"/>
      <c r="J8185" s="24"/>
    </row>
    <row r="8186" spans="1:10">
      <c r="A8186" s="24"/>
      <c r="B8186" s="24"/>
      <c r="C8186" s="24"/>
      <c r="I8186" s="24"/>
      <c r="J8186" s="24"/>
    </row>
    <row r="8187" spans="1:10">
      <c r="A8187" s="24"/>
      <c r="B8187" s="24"/>
      <c r="C8187" s="24"/>
      <c r="I8187" s="24"/>
      <c r="J8187" s="24"/>
    </row>
    <row r="8188" spans="1:10">
      <c r="A8188" s="24"/>
      <c r="B8188" s="24"/>
      <c r="C8188" s="24"/>
      <c r="I8188" s="24"/>
      <c r="J8188" s="24"/>
    </row>
    <row r="8189" spans="1:10">
      <c r="A8189" s="24"/>
      <c r="B8189" s="24"/>
      <c r="C8189" s="24"/>
      <c r="I8189" s="24"/>
      <c r="J8189" s="24"/>
    </row>
    <row r="8190" spans="1:10">
      <c r="A8190" s="24"/>
      <c r="B8190" s="24"/>
      <c r="C8190" s="24"/>
      <c r="I8190" s="24"/>
      <c r="J8190" s="24"/>
    </row>
    <row r="8191" spans="1:10">
      <c r="A8191" s="24"/>
      <c r="B8191" s="24"/>
      <c r="C8191" s="24"/>
      <c r="I8191" s="24"/>
      <c r="J8191" s="24"/>
    </row>
    <row r="8192" spans="1:10">
      <c r="A8192" s="24"/>
      <c r="B8192" s="24"/>
      <c r="C8192" s="24"/>
      <c r="I8192" s="24"/>
      <c r="J8192" s="24"/>
    </row>
    <row r="8193" spans="1:10">
      <c r="A8193" s="24"/>
      <c r="B8193" s="24"/>
      <c r="C8193" s="24"/>
      <c r="I8193" s="24"/>
      <c r="J8193" s="24"/>
    </row>
    <row r="8194" spans="1:10">
      <c r="A8194" s="24"/>
      <c r="B8194" s="24"/>
      <c r="C8194" s="24"/>
      <c r="I8194" s="24"/>
      <c r="J8194" s="24"/>
    </row>
    <row r="8195" spans="1:10">
      <c r="A8195" s="24"/>
      <c r="B8195" s="24"/>
      <c r="C8195" s="24"/>
      <c r="I8195" s="24"/>
      <c r="J8195" s="24"/>
    </row>
    <row r="8196" spans="1:10">
      <c r="A8196" s="24"/>
      <c r="B8196" s="24"/>
      <c r="C8196" s="24"/>
      <c r="I8196" s="24"/>
      <c r="J8196" s="24"/>
    </row>
    <row r="8197" spans="1:10">
      <c r="A8197" s="24"/>
      <c r="B8197" s="24"/>
      <c r="C8197" s="24"/>
      <c r="I8197" s="24"/>
      <c r="J8197" s="24"/>
    </row>
    <row r="8198" spans="1:10">
      <c r="A8198" s="24"/>
      <c r="B8198" s="24"/>
      <c r="C8198" s="24"/>
      <c r="I8198" s="24"/>
      <c r="J8198" s="24"/>
    </row>
    <row r="8199" spans="1:10">
      <c r="A8199" s="24"/>
      <c r="B8199" s="24"/>
      <c r="C8199" s="24"/>
      <c r="I8199" s="24"/>
      <c r="J8199" s="24"/>
    </row>
    <row r="8200" spans="1:10">
      <c r="A8200" s="24"/>
      <c r="B8200" s="24"/>
      <c r="C8200" s="24"/>
      <c r="I8200" s="24"/>
      <c r="J8200" s="24"/>
    </row>
    <row r="8201" spans="1:10">
      <c r="A8201" s="24"/>
      <c r="B8201" s="24"/>
      <c r="C8201" s="24"/>
      <c r="I8201" s="24"/>
      <c r="J8201" s="24"/>
    </row>
    <row r="8202" spans="1:10">
      <c r="A8202" s="24"/>
      <c r="B8202" s="24"/>
      <c r="C8202" s="24"/>
      <c r="I8202" s="24"/>
      <c r="J8202" s="24"/>
    </row>
    <row r="8203" spans="1:10">
      <c r="A8203" s="24"/>
      <c r="B8203" s="24"/>
      <c r="C8203" s="24"/>
      <c r="I8203" s="24"/>
      <c r="J8203" s="24"/>
    </row>
    <row r="8204" spans="1:10">
      <c r="A8204" s="24"/>
      <c r="B8204" s="24"/>
      <c r="C8204" s="24"/>
      <c r="I8204" s="24"/>
      <c r="J8204" s="24"/>
    </row>
    <row r="8205" spans="1:10">
      <c r="A8205" s="24"/>
      <c r="B8205" s="24"/>
      <c r="C8205" s="24"/>
      <c r="I8205" s="24"/>
      <c r="J8205" s="24"/>
    </row>
    <row r="8206" spans="1:10">
      <c r="A8206" s="24"/>
      <c r="B8206" s="24"/>
      <c r="C8206" s="24"/>
      <c r="I8206" s="24"/>
      <c r="J8206" s="24"/>
    </row>
    <row r="8207" spans="1:10">
      <c r="A8207" s="24"/>
      <c r="B8207" s="24"/>
      <c r="C8207" s="24"/>
      <c r="I8207" s="24"/>
      <c r="J8207" s="24"/>
    </row>
    <row r="8208" spans="1:10">
      <c r="A8208" s="24"/>
      <c r="B8208" s="24"/>
      <c r="C8208" s="24"/>
      <c r="I8208" s="24"/>
      <c r="J8208" s="24"/>
    </row>
    <row r="8209" spans="1:10">
      <c r="A8209" s="24"/>
      <c r="B8209" s="24"/>
      <c r="C8209" s="24"/>
      <c r="I8209" s="24"/>
      <c r="J8209" s="24"/>
    </row>
    <row r="8210" spans="1:10">
      <c r="A8210" s="24"/>
      <c r="B8210" s="24"/>
      <c r="C8210" s="24"/>
      <c r="I8210" s="24"/>
      <c r="J8210" s="24"/>
    </row>
    <row r="8211" spans="1:10">
      <c r="A8211" s="24"/>
      <c r="B8211" s="24"/>
      <c r="C8211" s="24"/>
      <c r="I8211" s="24"/>
      <c r="J8211" s="24"/>
    </row>
    <row r="8212" spans="1:10">
      <c r="A8212" s="24"/>
      <c r="B8212" s="24"/>
      <c r="C8212" s="24"/>
      <c r="I8212" s="24"/>
      <c r="J8212" s="24"/>
    </row>
    <row r="8213" spans="1:10">
      <c r="A8213" s="24"/>
      <c r="B8213" s="24"/>
      <c r="C8213" s="24"/>
      <c r="I8213" s="24"/>
      <c r="J8213" s="24"/>
    </row>
    <row r="8214" spans="1:10">
      <c r="A8214" s="24"/>
      <c r="B8214" s="24"/>
      <c r="C8214" s="24"/>
      <c r="I8214" s="24"/>
      <c r="J8214" s="24"/>
    </row>
    <row r="8215" spans="1:10">
      <c r="A8215" s="24"/>
      <c r="B8215" s="24"/>
      <c r="C8215" s="24"/>
      <c r="I8215" s="24"/>
      <c r="J8215" s="24"/>
    </row>
    <row r="8216" spans="1:10">
      <c r="A8216" s="24"/>
      <c r="B8216" s="24"/>
      <c r="C8216" s="24"/>
      <c r="I8216" s="24"/>
      <c r="J8216" s="24"/>
    </row>
    <row r="8217" spans="1:10">
      <c r="A8217" s="24"/>
      <c r="B8217" s="24"/>
      <c r="C8217" s="24"/>
      <c r="I8217" s="24"/>
      <c r="J8217" s="24"/>
    </row>
    <row r="8218" spans="1:10">
      <c r="A8218" s="24"/>
      <c r="B8218" s="24"/>
      <c r="C8218" s="24"/>
      <c r="I8218" s="24"/>
      <c r="J8218" s="24"/>
    </row>
    <row r="8219" spans="1:10">
      <c r="A8219" s="24"/>
      <c r="B8219" s="24"/>
      <c r="C8219" s="24"/>
      <c r="I8219" s="24"/>
      <c r="J8219" s="24"/>
    </row>
    <row r="8220" spans="1:10">
      <c r="A8220" s="24"/>
      <c r="B8220" s="24"/>
      <c r="C8220" s="24"/>
      <c r="I8220" s="24"/>
      <c r="J8220" s="24"/>
    </row>
    <row r="8221" spans="1:10">
      <c r="A8221" s="24"/>
      <c r="B8221" s="24"/>
      <c r="C8221" s="24"/>
      <c r="I8221" s="24"/>
      <c r="J8221" s="24"/>
    </row>
    <row r="8222" spans="1:10">
      <c r="A8222" s="24"/>
      <c r="B8222" s="24"/>
      <c r="C8222" s="24"/>
      <c r="I8222" s="24"/>
      <c r="J8222" s="24"/>
    </row>
    <row r="8223" spans="1:10">
      <c r="A8223" s="24"/>
      <c r="B8223" s="24"/>
      <c r="C8223" s="24"/>
      <c r="I8223" s="24"/>
      <c r="J8223" s="24"/>
    </row>
    <row r="8224" spans="1:10">
      <c r="A8224" s="24"/>
      <c r="B8224" s="24"/>
      <c r="C8224" s="24"/>
      <c r="I8224" s="24"/>
      <c r="J8224" s="24"/>
    </row>
    <row r="8225" spans="1:10">
      <c r="A8225" s="24"/>
      <c r="B8225" s="24"/>
      <c r="C8225" s="24"/>
      <c r="I8225" s="24"/>
      <c r="J8225" s="24"/>
    </row>
    <row r="8226" spans="1:10">
      <c r="A8226" s="24"/>
      <c r="B8226" s="24"/>
      <c r="C8226" s="24"/>
      <c r="I8226" s="24"/>
      <c r="J8226" s="24"/>
    </row>
    <row r="8227" spans="1:10">
      <c r="A8227" s="24"/>
      <c r="B8227" s="24"/>
      <c r="C8227" s="24"/>
      <c r="I8227" s="24"/>
      <c r="J8227" s="24"/>
    </row>
    <row r="8228" spans="1:10">
      <c r="A8228" s="24"/>
      <c r="B8228" s="24"/>
      <c r="C8228" s="24"/>
      <c r="I8228" s="24"/>
      <c r="J8228" s="24"/>
    </row>
    <row r="8229" spans="1:10">
      <c r="A8229" s="24"/>
      <c r="B8229" s="24"/>
      <c r="C8229" s="24"/>
      <c r="I8229" s="24"/>
      <c r="J8229" s="24"/>
    </row>
    <row r="8230" spans="1:10">
      <c r="A8230" s="24"/>
      <c r="B8230" s="24"/>
      <c r="C8230" s="24"/>
      <c r="I8230" s="24"/>
      <c r="J8230" s="24"/>
    </row>
    <row r="8231" spans="1:10">
      <c r="A8231" s="24"/>
      <c r="B8231" s="24"/>
      <c r="C8231" s="24"/>
      <c r="I8231" s="24"/>
      <c r="J8231" s="24"/>
    </row>
    <row r="8232" spans="1:10">
      <c r="A8232" s="24"/>
      <c r="B8232" s="24"/>
      <c r="C8232" s="24"/>
      <c r="I8232" s="24"/>
      <c r="J8232" s="24"/>
    </row>
    <row r="8233" spans="1:10">
      <c r="A8233" s="24"/>
      <c r="B8233" s="24"/>
      <c r="C8233" s="24"/>
      <c r="I8233" s="24"/>
      <c r="J8233" s="24"/>
    </row>
    <row r="8234" spans="1:10">
      <c r="A8234" s="24"/>
      <c r="B8234" s="24"/>
      <c r="C8234" s="24"/>
      <c r="I8234" s="24"/>
      <c r="J8234" s="24"/>
    </row>
    <row r="8235" spans="1:10">
      <c r="A8235" s="24"/>
      <c r="B8235" s="24"/>
      <c r="C8235" s="24"/>
      <c r="I8235" s="24"/>
      <c r="J8235" s="24"/>
    </row>
    <row r="8236" spans="1:10">
      <c r="A8236" s="24"/>
      <c r="B8236" s="24"/>
      <c r="C8236" s="24"/>
      <c r="I8236" s="24"/>
      <c r="J8236" s="24"/>
    </row>
    <row r="8237" spans="1:10">
      <c r="A8237" s="24"/>
      <c r="B8237" s="24"/>
      <c r="C8237" s="24"/>
      <c r="I8237" s="24"/>
      <c r="J8237" s="24"/>
    </row>
    <row r="8238" spans="1:10">
      <c r="A8238" s="24"/>
      <c r="B8238" s="24"/>
      <c r="C8238" s="24"/>
      <c r="I8238" s="24"/>
      <c r="J8238" s="24"/>
    </row>
    <row r="8239" spans="1:10">
      <c r="A8239" s="24"/>
      <c r="B8239" s="24"/>
      <c r="C8239" s="24"/>
      <c r="I8239" s="24"/>
      <c r="J8239" s="24"/>
    </row>
    <row r="8240" spans="1:10">
      <c r="A8240" s="24"/>
      <c r="B8240" s="24"/>
      <c r="C8240" s="24"/>
      <c r="I8240" s="24"/>
      <c r="J8240" s="24"/>
    </row>
    <row r="8241" spans="1:10">
      <c r="A8241" s="24"/>
      <c r="B8241" s="24"/>
      <c r="C8241" s="24"/>
      <c r="I8241" s="24"/>
      <c r="J8241" s="24"/>
    </row>
    <row r="8242" spans="1:10">
      <c r="A8242" s="24"/>
      <c r="B8242" s="24"/>
      <c r="C8242" s="24"/>
      <c r="I8242" s="24"/>
      <c r="J8242" s="24"/>
    </row>
    <row r="8243" spans="1:10">
      <c r="A8243" s="24"/>
      <c r="B8243" s="24"/>
      <c r="C8243" s="24"/>
      <c r="I8243" s="24"/>
      <c r="J8243" s="24"/>
    </row>
    <row r="8244" spans="1:10">
      <c r="A8244" s="24"/>
      <c r="B8244" s="24"/>
      <c r="C8244" s="24"/>
      <c r="I8244" s="24"/>
      <c r="J8244" s="24"/>
    </row>
    <row r="8245" spans="1:10">
      <c r="A8245" s="24"/>
      <c r="B8245" s="24"/>
      <c r="C8245" s="24"/>
      <c r="I8245" s="24"/>
      <c r="J8245" s="24"/>
    </row>
    <row r="8246" spans="1:10">
      <c r="A8246" s="24"/>
      <c r="B8246" s="24"/>
      <c r="C8246" s="24"/>
      <c r="I8246" s="24"/>
      <c r="J8246" s="24"/>
    </row>
    <row r="8247" spans="1:10">
      <c r="A8247" s="24"/>
      <c r="B8247" s="24"/>
      <c r="C8247" s="24"/>
      <c r="I8247" s="24"/>
      <c r="J8247" s="24"/>
    </row>
    <row r="8248" spans="1:10">
      <c r="A8248" s="24"/>
      <c r="B8248" s="24"/>
      <c r="C8248" s="24"/>
      <c r="I8248" s="24"/>
      <c r="J8248" s="24"/>
    </row>
    <row r="8249" spans="1:10">
      <c r="A8249" s="24"/>
      <c r="B8249" s="24"/>
      <c r="C8249" s="24"/>
      <c r="I8249" s="24"/>
      <c r="J8249" s="24"/>
    </row>
    <row r="8250" spans="1:10">
      <c r="A8250" s="24"/>
      <c r="B8250" s="24"/>
      <c r="C8250" s="24"/>
      <c r="I8250" s="24"/>
      <c r="J8250" s="24"/>
    </row>
    <row r="8251" spans="1:10">
      <c r="A8251" s="24"/>
      <c r="B8251" s="24"/>
      <c r="C8251" s="24"/>
      <c r="I8251" s="24"/>
      <c r="J8251" s="24"/>
    </row>
    <row r="8252" spans="1:10">
      <c r="A8252" s="24"/>
      <c r="B8252" s="24"/>
      <c r="C8252" s="24"/>
      <c r="I8252" s="24"/>
      <c r="J8252" s="24"/>
    </row>
    <row r="8253" spans="1:10">
      <c r="A8253" s="24"/>
      <c r="B8253" s="24"/>
      <c r="C8253" s="24"/>
      <c r="I8253" s="24"/>
      <c r="J8253" s="24"/>
    </row>
    <row r="8254" spans="1:10">
      <c r="A8254" s="24"/>
      <c r="B8254" s="24"/>
      <c r="C8254" s="24"/>
      <c r="I8254" s="24"/>
      <c r="J8254" s="24"/>
    </row>
    <row r="8255" spans="1:10">
      <c r="A8255" s="24"/>
      <c r="B8255" s="24"/>
      <c r="C8255" s="24"/>
      <c r="I8255" s="24"/>
      <c r="J8255" s="24"/>
    </row>
    <row r="8256" spans="1:10">
      <c r="A8256" s="24"/>
      <c r="B8256" s="24"/>
      <c r="C8256" s="24"/>
      <c r="I8256" s="24"/>
      <c r="J8256" s="24"/>
    </row>
    <row r="8257" spans="1:10">
      <c r="A8257" s="24"/>
      <c r="B8257" s="24"/>
      <c r="C8257" s="24"/>
      <c r="I8257" s="24"/>
      <c r="J8257" s="24"/>
    </row>
    <row r="8258" spans="1:10">
      <c r="A8258" s="24"/>
      <c r="B8258" s="24"/>
      <c r="C8258" s="24"/>
      <c r="I8258" s="24"/>
      <c r="J8258" s="24"/>
    </row>
    <row r="8259" spans="1:10">
      <c r="A8259" s="24"/>
      <c r="B8259" s="24"/>
      <c r="C8259" s="24"/>
      <c r="I8259" s="24"/>
      <c r="J8259" s="24"/>
    </row>
    <row r="8260" spans="1:10">
      <c r="A8260" s="24"/>
      <c r="B8260" s="24"/>
      <c r="C8260" s="24"/>
      <c r="I8260" s="24"/>
      <c r="J8260" s="24"/>
    </row>
    <row r="8261" spans="1:10">
      <c r="A8261" s="24"/>
      <c r="B8261" s="24"/>
      <c r="C8261" s="24"/>
      <c r="I8261" s="24"/>
      <c r="J8261" s="24"/>
    </row>
    <row r="8262" spans="1:10">
      <c r="A8262" s="24"/>
      <c r="B8262" s="24"/>
      <c r="C8262" s="24"/>
      <c r="I8262" s="24"/>
      <c r="J8262" s="24"/>
    </row>
    <row r="8263" spans="1:10">
      <c r="A8263" s="24"/>
      <c r="B8263" s="24"/>
      <c r="C8263" s="24"/>
      <c r="I8263" s="24"/>
      <c r="J8263" s="24"/>
    </row>
    <row r="8264" spans="1:10">
      <c r="A8264" s="24"/>
      <c r="B8264" s="24"/>
      <c r="C8264" s="24"/>
      <c r="I8264" s="24"/>
      <c r="J8264" s="24"/>
    </row>
    <row r="8265" spans="1:10">
      <c r="A8265" s="24"/>
      <c r="B8265" s="24"/>
      <c r="C8265" s="24"/>
      <c r="I8265" s="24"/>
      <c r="J8265" s="24"/>
    </row>
    <row r="8266" spans="1:10">
      <c r="A8266" s="24"/>
      <c r="B8266" s="24"/>
      <c r="C8266" s="24"/>
      <c r="I8266" s="24"/>
      <c r="J8266" s="24"/>
    </row>
    <row r="8267" spans="1:10">
      <c r="A8267" s="24"/>
      <c r="B8267" s="24"/>
      <c r="C8267" s="24"/>
      <c r="I8267" s="24"/>
      <c r="J8267" s="24"/>
    </row>
    <row r="8268" spans="1:10">
      <c r="A8268" s="24"/>
      <c r="B8268" s="24"/>
      <c r="C8268" s="24"/>
      <c r="I8268" s="24"/>
      <c r="J8268" s="24"/>
    </row>
    <row r="8269" spans="1:10">
      <c r="A8269" s="24"/>
      <c r="B8269" s="24"/>
      <c r="C8269" s="24"/>
      <c r="I8269" s="24"/>
      <c r="J8269" s="24"/>
    </row>
    <row r="8270" spans="1:10">
      <c r="A8270" s="24"/>
      <c r="B8270" s="24"/>
      <c r="C8270" s="24"/>
      <c r="I8270" s="24"/>
      <c r="J8270" s="24"/>
    </row>
    <row r="8271" spans="1:10">
      <c r="A8271" s="24"/>
      <c r="B8271" s="24"/>
      <c r="C8271" s="24"/>
      <c r="I8271" s="24"/>
      <c r="J8271" s="24"/>
    </row>
    <row r="8272" spans="1:10">
      <c r="A8272" s="24"/>
      <c r="B8272" s="24"/>
      <c r="C8272" s="24"/>
      <c r="I8272" s="24"/>
      <c r="J8272" s="24"/>
    </row>
    <row r="8273" spans="1:10">
      <c r="A8273" s="24"/>
      <c r="B8273" s="24"/>
      <c r="C8273" s="24"/>
      <c r="I8273" s="24"/>
      <c r="J8273" s="24"/>
    </row>
    <row r="8274" spans="1:10">
      <c r="A8274" s="24"/>
      <c r="B8274" s="24"/>
      <c r="C8274" s="24"/>
      <c r="I8274" s="24"/>
      <c r="J8274" s="24"/>
    </row>
    <row r="8275" spans="1:10">
      <c r="A8275" s="24"/>
      <c r="B8275" s="24"/>
      <c r="C8275" s="24"/>
      <c r="I8275" s="24"/>
      <c r="J8275" s="24"/>
    </row>
    <row r="8276" spans="1:10">
      <c r="A8276" s="24"/>
      <c r="B8276" s="24"/>
      <c r="C8276" s="24"/>
      <c r="I8276" s="24"/>
      <c r="J8276" s="24"/>
    </row>
    <row r="8277" spans="1:10">
      <c r="A8277" s="24"/>
      <c r="B8277" s="24"/>
      <c r="C8277" s="24"/>
      <c r="I8277" s="24"/>
      <c r="J8277" s="24"/>
    </row>
    <row r="8278" spans="1:10">
      <c r="A8278" s="24"/>
      <c r="B8278" s="24"/>
      <c r="C8278" s="24"/>
      <c r="I8278" s="24"/>
      <c r="J8278" s="24"/>
    </row>
    <row r="8279" spans="1:10">
      <c r="A8279" s="24"/>
      <c r="B8279" s="24"/>
      <c r="C8279" s="24"/>
      <c r="I8279" s="24"/>
      <c r="J8279" s="24"/>
    </row>
    <row r="8280" spans="1:10">
      <c r="A8280" s="24"/>
      <c r="B8280" s="24"/>
      <c r="C8280" s="24"/>
      <c r="I8280" s="24"/>
      <c r="J8280" s="24"/>
    </row>
    <row r="8281" spans="1:10">
      <c r="A8281" s="24"/>
      <c r="B8281" s="24"/>
      <c r="C8281" s="24"/>
      <c r="I8281" s="24"/>
      <c r="J8281" s="24"/>
    </row>
    <row r="8282" spans="1:10">
      <c r="A8282" s="24"/>
      <c r="B8282" s="24"/>
      <c r="C8282" s="24"/>
      <c r="I8282" s="24"/>
      <c r="J8282" s="24"/>
    </row>
    <row r="8283" spans="1:10">
      <c r="A8283" s="24"/>
      <c r="B8283" s="24"/>
      <c r="C8283" s="24"/>
      <c r="I8283" s="24"/>
      <c r="J8283" s="24"/>
    </row>
    <row r="8284" spans="1:10">
      <c r="A8284" s="24"/>
      <c r="B8284" s="24"/>
      <c r="C8284" s="24"/>
      <c r="I8284" s="24"/>
      <c r="J8284" s="24"/>
    </row>
    <row r="8285" spans="1:10">
      <c r="A8285" s="24"/>
      <c r="B8285" s="24"/>
      <c r="C8285" s="24"/>
      <c r="I8285" s="24"/>
      <c r="J8285" s="24"/>
    </row>
    <row r="8286" spans="1:10">
      <c r="A8286" s="24"/>
      <c r="B8286" s="24"/>
      <c r="C8286" s="24"/>
      <c r="I8286" s="24"/>
      <c r="J8286" s="24"/>
    </row>
    <row r="8287" spans="1:10">
      <c r="A8287" s="24"/>
      <c r="B8287" s="24"/>
      <c r="C8287" s="24"/>
      <c r="I8287" s="24"/>
      <c r="J8287" s="24"/>
    </row>
    <row r="8288" spans="1:10">
      <c r="A8288" s="24"/>
      <c r="B8288" s="24"/>
      <c r="C8288" s="24"/>
      <c r="I8288" s="24"/>
      <c r="J8288" s="24"/>
    </row>
    <row r="8289" spans="1:10">
      <c r="A8289" s="24"/>
      <c r="B8289" s="24"/>
      <c r="C8289" s="24"/>
      <c r="I8289" s="24"/>
      <c r="J8289" s="24"/>
    </row>
    <row r="8290" spans="1:10">
      <c r="A8290" s="24"/>
      <c r="B8290" s="24"/>
      <c r="C8290" s="24"/>
      <c r="I8290" s="24"/>
      <c r="J8290" s="24"/>
    </row>
    <row r="8291" spans="1:10">
      <c r="A8291" s="24"/>
      <c r="B8291" s="24"/>
      <c r="C8291" s="24"/>
      <c r="I8291" s="24"/>
      <c r="J8291" s="24"/>
    </row>
    <row r="8292" spans="1:10">
      <c r="A8292" s="24"/>
      <c r="B8292" s="24"/>
      <c r="C8292" s="24"/>
      <c r="I8292" s="24"/>
      <c r="J8292" s="24"/>
    </row>
    <row r="8293" spans="1:10">
      <c r="A8293" s="24"/>
      <c r="B8293" s="24"/>
      <c r="C8293" s="24"/>
      <c r="I8293" s="24"/>
      <c r="J8293" s="24"/>
    </row>
    <row r="8294" spans="1:10">
      <c r="A8294" s="24"/>
      <c r="B8294" s="24"/>
      <c r="C8294" s="24"/>
      <c r="I8294" s="24"/>
      <c r="J8294" s="24"/>
    </row>
    <row r="8295" spans="1:10">
      <c r="A8295" s="24"/>
      <c r="B8295" s="24"/>
      <c r="C8295" s="24"/>
      <c r="I8295" s="24"/>
      <c r="J8295" s="24"/>
    </row>
    <row r="8296" spans="1:10">
      <c r="A8296" s="24"/>
      <c r="B8296" s="24"/>
      <c r="C8296" s="24"/>
      <c r="I8296" s="24"/>
      <c r="J8296" s="24"/>
    </row>
    <row r="8297" spans="1:10">
      <c r="A8297" s="24"/>
      <c r="B8297" s="24"/>
      <c r="C8297" s="24"/>
      <c r="I8297" s="24"/>
      <c r="J8297" s="24"/>
    </row>
    <row r="8298" spans="1:10">
      <c r="A8298" s="24"/>
      <c r="B8298" s="24"/>
      <c r="C8298" s="24"/>
      <c r="I8298" s="24"/>
      <c r="J8298" s="24"/>
    </row>
    <row r="8299" spans="1:10">
      <c r="A8299" s="24"/>
      <c r="B8299" s="24"/>
      <c r="C8299" s="24"/>
      <c r="I8299" s="24"/>
      <c r="J8299" s="24"/>
    </row>
    <row r="8300" spans="1:10">
      <c r="A8300" s="24"/>
      <c r="B8300" s="24"/>
      <c r="C8300" s="24"/>
      <c r="I8300" s="24"/>
      <c r="J8300" s="24"/>
    </row>
    <row r="8301" spans="1:10">
      <c r="A8301" s="24"/>
      <c r="B8301" s="24"/>
      <c r="C8301" s="24"/>
      <c r="I8301" s="24"/>
      <c r="J8301" s="24"/>
    </row>
    <row r="8302" spans="1:10">
      <c r="A8302" s="24"/>
      <c r="B8302" s="24"/>
      <c r="C8302" s="24"/>
      <c r="I8302" s="24"/>
      <c r="J8302" s="24"/>
    </row>
    <row r="8303" spans="1:10">
      <c r="A8303" s="24"/>
      <c r="B8303" s="24"/>
      <c r="C8303" s="24"/>
      <c r="I8303" s="24"/>
      <c r="J8303" s="24"/>
    </row>
    <row r="8304" spans="1:10">
      <c r="A8304" s="24"/>
      <c r="B8304" s="24"/>
      <c r="C8304" s="24"/>
      <c r="I8304" s="24"/>
      <c r="J8304" s="24"/>
    </row>
    <row r="8305" spans="1:10">
      <c r="A8305" s="24"/>
      <c r="B8305" s="24"/>
      <c r="C8305" s="24"/>
      <c r="I8305" s="24"/>
      <c r="J8305" s="24"/>
    </row>
    <row r="8306" spans="1:10">
      <c r="A8306" s="24"/>
      <c r="B8306" s="24"/>
      <c r="C8306" s="24"/>
      <c r="I8306" s="24"/>
      <c r="J8306" s="24"/>
    </row>
    <row r="8307" spans="1:10">
      <c r="A8307" s="24"/>
      <c r="B8307" s="24"/>
      <c r="C8307" s="24"/>
      <c r="I8307" s="24"/>
      <c r="J8307" s="24"/>
    </row>
    <row r="8308" spans="1:10">
      <c r="A8308" s="24"/>
      <c r="B8308" s="24"/>
      <c r="C8308" s="24"/>
      <c r="I8308" s="24"/>
      <c r="J8308" s="24"/>
    </row>
    <row r="8309" spans="1:10">
      <c r="A8309" s="24"/>
      <c r="B8309" s="24"/>
      <c r="C8309" s="24"/>
      <c r="I8309" s="24"/>
      <c r="J8309" s="24"/>
    </row>
    <row r="8310" spans="1:10">
      <c r="A8310" s="24"/>
      <c r="B8310" s="24"/>
      <c r="C8310" s="24"/>
      <c r="I8310" s="24"/>
      <c r="J8310" s="24"/>
    </row>
    <row r="8311" spans="1:10">
      <c r="A8311" s="24"/>
      <c r="B8311" s="24"/>
      <c r="C8311" s="24"/>
      <c r="I8311" s="24"/>
      <c r="J8311" s="24"/>
    </row>
    <row r="8312" spans="1:10">
      <c r="A8312" s="24"/>
      <c r="B8312" s="24"/>
      <c r="C8312" s="24"/>
      <c r="I8312" s="24"/>
      <c r="J8312" s="24"/>
    </row>
    <row r="8313" spans="1:10">
      <c r="A8313" s="24"/>
      <c r="B8313" s="24"/>
      <c r="C8313" s="24"/>
      <c r="I8313" s="24"/>
      <c r="J8313" s="24"/>
    </row>
    <row r="8314" spans="1:10">
      <c r="A8314" s="24"/>
      <c r="B8314" s="24"/>
      <c r="C8314" s="24"/>
      <c r="I8314" s="24"/>
      <c r="J8314" s="24"/>
    </row>
    <row r="8315" spans="1:10">
      <c r="A8315" s="24"/>
      <c r="B8315" s="24"/>
      <c r="C8315" s="24"/>
      <c r="I8315" s="24"/>
      <c r="J8315" s="24"/>
    </row>
    <row r="8316" spans="1:10">
      <c r="A8316" s="24"/>
      <c r="B8316" s="24"/>
      <c r="C8316" s="24"/>
      <c r="I8316" s="24"/>
      <c r="J8316" s="24"/>
    </row>
    <row r="8317" spans="1:10">
      <c r="A8317" s="24"/>
      <c r="B8317" s="24"/>
      <c r="C8317" s="24"/>
      <c r="I8317" s="24"/>
      <c r="J8317" s="24"/>
    </row>
    <row r="8318" spans="1:10">
      <c r="A8318" s="24"/>
      <c r="B8318" s="24"/>
      <c r="C8318" s="24"/>
      <c r="I8318" s="24"/>
      <c r="J8318" s="24"/>
    </row>
    <row r="8319" spans="1:10">
      <c r="A8319" s="24"/>
      <c r="B8319" s="24"/>
      <c r="C8319" s="24"/>
      <c r="I8319" s="24"/>
      <c r="J8319" s="24"/>
    </row>
    <row r="8320" spans="1:10">
      <c r="A8320" s="24"/>
      <c r="B8320" s="24"/>
      <c r="C8320" s="24"/>
      <c r="I8320" s="24"/>
      <c r="J8320" s="24"/>
    </row>
    <row r="8321" spans="1:10">
      <c r="A8321" s="24"/>
      <c r="B8321" s="24"/>
      <c r="C8321" s="24"/>
      <c r="I8321" s="24"/>
      <c r="J8321" s="24"/>
    </row>
    <row r="8322" spans="1:10">
      <c r="A8322" s="24"/>
      <c r="B8322" s="24"/>
      <c r="C8322" s="24"/>
      <c r="I8322" s="24"/>
      <c r="J8322" s="24"/>
    </row>
    <row r="8323" spans="1:10">
      <c r="A8323" s="24"/>
      <c r="B8323" s="24"/>
      <c r="C8323" s="24"/>
      <c r="I8323" s="24"/>
      <c r="J8323" s="24"/>
    </row>
    <row r="8324" spans="1:10">
      <c r="A8324" s="24"/>
      <c r="B8324" s="24"/>
      <c r="C8324" s="24"/>
      <c r="I8324" s="24"/>
      <c r="J8324" s="24"/>
    </row>
    <row r="8325" spans="1:10">
      <c r="A8325" s="24"/>
      <c r="B8325" s="24"/>
      <c r="C8325" s="24"/>
      <c r="I8325" s="24"/>
      <c r="J8325" s="24"/>
    </row>
    <row r="8326" spans="1:10">
      <c r="A8326" s="24"/>
      <c r="B8326" s="24"/>
      <c r="C8326" s="24"/>
      <c r="I8326" s="24"/>
      <c r="J8326" s="24"/>
    </row>
    <row r="8327" spans="1:10">
      <c r="A8327" s="24"/>
      <c r="B8327" s="24"/>
      <c r="C8327" s="24"/>
      <c r="I8327" s="24"/>
      <c r="J8327" s="24"/>
    </row>
    <row r="8328" spans="1:10">
      <c r="A8328" s="24"/>
      <c r="B8328" s="24"/>
      <c r="C8328" s="24"/>
      <c r="I8328" s="24"/>
      <c r="J8328" s="24"/>
    </row>
    <row r="8329" spans="1:10">
      <c r="A8329" s="24"/>
      <c r="B8329" s="24"/>
      <c r="C8329" s="24"/>
      <c r="I8329" s="24"/>
      <c r="J8329" s="24"/>
    </row>
    <row r="8330" spans="1:10">
      <c r="A8330" s="24"/>
      <c r="B8330" s="24"/>
      <c r="C8330" s="24"/>
      <c r="I8330" s="24"/>
      <c r="J8330" s="24"/>
    </row>
    <row r="8331" spans="1:10">
      <c r="A8331" s="24"/>
      <c r="B8331" s="24"/>
      <c r="C8331" s="24"/>
      <c r="I8331" s="24"/>
      <c r="J8331" s="24"/>
    </row>
    <row r="8332" spans="1:10">
      <c r="A8332" s="24"/>
      <c r="B8332" s="24"/>
      <c r="C8332" s="24"/>
      <c r="I8332" s="24"/>
      <c r="J8332" s="24"/>
    </row>
    <row r="8333" spans="1:10">
      <c r="A8333" s="24"/>
      <c r="B8333" s="24"/>
      <c r="C8333" s="24"/>
      <c r="I8333" s="24"/>
      <c r="J8333" s="24"/>
    </row>
    <row r="8334" spans="1:10">
      <c r="A8334" s="24"/>
      <c r="B8334" s="24"/>
      <c r="C8334" s="24"/>
      <c r="I8334" s="24"/>
      <c r="J8334" s="24"/>
    </row>
    <row r="8335" spans="1:10">
      <c r="A8335" s="24"/>
      <c r="B8335" s="24"/>
      <c r="C8335" s="24"/>
      <c r="I8335" s="24"/>
      <c r="J8335" s="24"/>
    </row>
    <row r="8336" spans="1:10">
      <c r="A8336" s="24"/>
      <c r="B8336" s="24"/>
      <c r="C8336" s="24"/>
      <c r="I8336" s="24"/>
      <c r="J8336" s="24"/>
    </row>
    <row r="8337" spans="1:10">
      <c r="A8337" s="24"/>
      <c r="B8337" s="24"/>
      <c r="C8337" s="24"/>
      <c r="I8337" s="24"/>
      <c r="J8337" s="24"/>
    </row>
    <row r="8338" spans="1:10">
      <c r="A8338" s="24"/>
      <c r="B8338" s="24"/>
      <c r="C8338" s="24"/>
      <c r="I8338" s="24"/>
      <c r="J8338" s="24"/>
    </row>
    <row r="8339" spans="1:10">
      <c r="A8339" s="24"/>
      <c r="B8339" s="24"/>
      <c r="C8339" s="24"/>
      <c r="I8339" s="24"/>
      <c r="J8339" s="24"/>
    </row>
    <row r="8340" spans="1:10">
      <c r="A8340" s="24"/>
      <c r="B8340" s="24"/>
      <c r="C8340" s="24"/>
      <c r="I8340" s="24"/>
      <c r="J8340" s="24"/>
    </row>
    <row r="8341" spans="1:10">
      <c r="A8341" s="24"/>
      <c r="B8341" s="24"/>
      <c r="C8341" s="24"/>
      <c r="I8341" s="24"/>
      <c r="J8341" s="24"/>
    </row>
    <row r="8342" spans="1:10">
      <c r="A8342" s="24"/>
      <c r="B8342" s="24"/>
      <c r="C8342" s="24"/>
      <c r="I8342" s="24"/>
      <c r="J8342" s="24"/>
    </row>
    <row r="8343" spans="1:10">
      <c r="A8343" s="24"/>
      <c r="B8343" s="24"/>
      <c r="C8343" s="24"/>
      <c r="I8343" s="24"/>
      <c r="J8343" s="24"/>
    </row>
    <row r="8344" spans="1:10">
      <c r="A8344" s="24"/>
      <c r="B8344" s="24"/>
      <c r="C8344" s="24"/>
      <c r="I8344" s="24"/>
      <c r="J8344" s="24"/>
    </row>
    <row r="8345" spans="1:10">
      <c r="A8345" s="24"/>
      <c r="B8345" s="24"/>
      <c r="C8345" s="24"/>
      <c r="I8345" s="24"/>
      <c r="J8345" s="24"/>
    </row>
    <row r="8346" spans="1:10">
      <c r="A8346" s="24"/>
      <c r="B8346" s="24"/>
      <c r="C8346" s="24"/>
      <c r="I8346" s="24"/>
      <c r="J8346" s="24"/>
    </row>
    <row r="8347" spans="1:10">
      <c r="A8347" s="24"/>
      <c r="B8347" s="24"/>
      <c r="C8347" s="24"/>
      <c r="I8347" s="24"/>
      <c r="J8347" s="24"/>
    </row>
    <row r="8348" spans="1:10">
      <c r="A8348" s="24"/>
      <c r="B8348" s="24"/>
      <c r="C8348" s="24"/>
      <c r="I8348" s="24"/>
      <c r="J8348" s="24"/>
    </row>
    <row r="8349" spans="1:10">
      <c r="A8349" s="24"/>
      <c r="B8349" s="24"/>
      <c r="C8349" s="24"/>
      <c r="I8349" s="24"/>
      <c r="J8349" s="24"/>
    </row>
    <row r="8350" spans="1:10">
      <c r="A8350" s="24"/>
      <c r="B8350" s="24"/>
      <c r="C8350" s="24"/>
      <c r="I8350" s="24"/>
      <c r="J8350" s="24"/>
    </row>
    <row r="8351" spans="1:10">
      <c r="A8351" s="24"/>
      <c r="B8351" s="24"/>
      <c r="C8351" s="24"/>
      <c r="I8351" s="24"/>
      <c r="J8351" s="24"/>
    </row>
    <row r="8352" spans="1:10">
      <c r="A8352" s="24"/>
      <c r="B8352" s="24"/>
      <c r="C8352" s="24"/>
      <c r="I8352" s="24"/>
      <c r="J8352" s="24"/>
    </row>
    <row r="8353" spans="1:10">
      <c r="A8353" s="24"/>
      <c r="B8353" s="24"/>
      <c r="C8353" s="24"/>
      <c r="I8353" s="24"/>
      <c r="J8353" s="24"/>
    </row>
    <row r="8354" spans="1:10">
      <c r="A8354" s="24"/>
      <c r="B8354" s="24"/>
      <c r="C8354" s="24"/>
      <c r="I8354" s="24"/>
      <c r="J8354" s="24"/>
    </row>
    <row r="8355" spans="1:10">
      <c r="A8355" s="24"/>
      <c r="B8355" s="24"/>
      <c r="C8355" s="24"/>
      <c r="I8355" s="24"/>
      <c r="J8355" s="24"/>
    </row>
    <row r="8356" spans="1:10">
      <c r="A8356" s="24"/>
      <c r="B8356" s="24"/>
      <c r="C8356" s="24"/>
      <c r="I8356" s="24"/>
      <c r="J8356" s="24"/>
    </row>
    <row r="8357" spans="1:10">
      <c r="A8357" s="24"/>
      <c r="B8357" s="24"/>
      <c r="C8357" s="24"/>
      <c r="I8357" s="24"/>
      <c r="J8357" s="24"/>
    </row>
    <row r="8358" spans="1:10">
      <c r="A8358" s="24"/>
      <c r="B8358" s="24"/>
      <c r="C8358" s="24"/>
      <c r="I8358" s="24"/>
      <c r="J8358" s="24"/>
    </row>
    <row r="8359" spans="1:10">
      <c r="A8359" s="24"/>
      <c r="B8359" s="24"/>
      <c r="C8359" s="24"/>
      <c r="I8359" s="24"/>
      <c r="J8359" s="24"/>
    </row>
    <row r="8360" spans="1:10">
      <c r="A8360" s="24"/>
      <c r="B8360" s="24"/>
      <c r="C8360" s="24"/>
      <c r="I8360" s="24"/>
      <c r="J8360" s="24"/>
    </row>
    <row r="8361" spans="1:10">
      <c r="A8361" s="24"/>
      <c r="B8361" s="24"/>
      <c r="C8361" s="24"/>
      <c r="I8361" s="24"/>
      <c r="J8361" s="24"/>
    </row>
    <row r="8362" spans="1:10">
      <c r="A8362" s="24"/>
      <c r="B8362" s="24"/>
      <c r="C8362" s="24"/>
      <c r="I8362" s="24"/>
      <c r="J8362" s="24"/>
    </row>
    <row r="8363" spans="1:10">
      <c r="A8363" s="24"/>
      <c r="B8363" s="24"/>
      <c r="C8363" s="24"/>
      <c r="I8363" s="24"/>
      <c r="J8363" s="24"/>
    </row>
    <row r="8364" spans="1:10">
      <c r="A8364" s="24"/>
      <c r="B8364" s="24"/>
      <c r="C8364" s="24"/>
      <c r="I8364" s="24"/>
      <c r="J8364" s="24"/>
    </row>
    <row r="8365" spans="1:10">
      <c r="A8365" s="24"/>
      <c r="B8365" s="24"/>
      <c r="C8365" s="24"/>
      <c r="I8365" s="24"/>
      <c r="J8365" s="24"/>
    </row>
    <row r="8366" spans="1:10">
      <c r="A8366" s="24"/>
      <c r="B8366" s="24"/>
      <c r="C8366" s="24"/>
      <c r="I8366" s="24"/>
      <c r="J8366" s="24"/>
    </row>
    <row r="8367" spans="1:10">
      <c r="A8367" s="24"/>
      <c r="B8367" s="24"/>
      <c r="C8367" s="24"/>
      <c r="I8367" s="24"/>
      <c r="J8367" s="24"/>
    </row>
    <row r="8368" spans="1:10">
      <c r="A8368" s="24"/>
      <c r="B8368" s="24"/>
      <c r="C8368" s="24"/>
      <c r="I8368" s="24"/>
      <c r="J8368" s="24"/>
    </row>
    <row r="8369" spans="1:10">
      <c r="A8369" s="24"/>
      <c r="B8369" s="24"/>
      <c r="C8369" s="24"/>
      <c r="I8369" s="24"/>
      <c r="J8369" s="24"/>
    </row>
    <row r="8370" spans="1:10">
      <c r="A8370" s="24"/>
      <c r="B8370" s="24"/>
      <c r="C8370" s="24"/>
      <c r="I8370" s="24"/>
      <c r="J8370" s="24"/>
    </row>
    <row r="8371" spans="1:10">
      <c r="A8371" s="24"/>
      <c r="B8371" s="24"/>
      <c r="C8371" s="24"/>
      <c r="I8371" s="24"/>
      <c r="J8371" s="24"/>
    </row>
    <row r="8372" spans="1:10">
      <c r="A8372" s="24"/>
      <c r="B8372" s="24"/>
      <c r="C8372" s="24"/>
      <c r="I8372" s="24"/>
      <c r="J8372" s="24"/>
    </row>
    <row r="8373" spans="1:10">
      <c r="A8373" s="24"/>
      <c r="B8373" s="24"/>
      <c r="C8373" s="24"/>
      <c r="I8373" s="24"/>
      <c r="J8373" s="24"/>
    </row>
    <row r="8374" spans="1:10">
      <c r="A8374" s="24"/>
      <c r="B8374" s="24"/>
      <c r="C8374" s="24"/>
      <c r="I8374" s="24"/>
      <c r="J8374" s="24"/>
    </row>
    <row r="8375" spans="1:10">
      <c r="A8375" s="24"/>
      <c r="B8375" s="24"/>
      <c r="C8375" s="24"/>
      <c r="I8375" s="24"/>
      <c r="J8375" s="24"/>
    </row>
    <row r="8376" spans="1:10">
      <c r="A8376" s="24"/>
      <c r="B8376" s="24"/>
      <c r="C8376" s="24"/>
      <c r="I8376" s="24"/>
      <c r="J8376" s="24"/>
    </row>
    <row r="8377" spans="1:10">
      <c r="A8377" s="24"/>
      <c r="B8377" s="24"/>
      <c r="C8377" s="24"/>
      <c r="I8377" s="24"/>
      <c r="J8377" s="24"/>
    </row>
    <row r="8378" spans="1:10">
      <c r="A8378" s="24"/>
      <c r="B8378" s="24"/>
      <c r="C8378" s="24"/>
      <c r="I8378" s="24"/>
      <c r="J8378" s="24"/>
    </row>
    <row r="8379" spans="1:10">
      <c r="A8379" s="24"/>
      <c r="B8379" s="24"/>
      <c r="C8379" s="24"/>
      <c r="I8379" s="24"/>
      <c r="J8379" s="24"/>
    </row>
    <row r="8380" spans="1:10">
      <c r="A8380" s="24"/>
      <c r="B8380" s="24"/>
      <c r="C8380" s="24"/>
      <c r="I8380" s="24"/>
      <c r="J8380" s="24"/>
    </row>
    <row r="8381" spans="1:10">
      <c r="A8381" s="24"/>
      <c r="B8381" s="24"/>
      <c r="C8381" s="24"/>
      <c r="I8381" s="24"/>
      <c r="J8381" s="24"/>
    </row>
    <row r="8382" spans="1:10">
      <c r="A8382" s="24"/>
      <c r="B8382" s="24"/>
      <c r="C8382" s="24"/>
      <c r="I8382" s="24"/>
      <c r="J8382" s="24"/>
    </row>
    <row r="8383" spans="1:10">
      <c r="A8383" s="24"/>
      <c r="B8383" s="24"/>
      <c r="C8383" s="24"/>
      <c r="I8383" s="24"/>
      <c r="J8383" s="24"/>
    </row>
    <row r="8384" spans="1:10">
      <c r="A8384" s="24"/>
      <c r="B8384" s="24"/>
      <c r="C8384" s="24"/>
      <c r="I8384" s="24"/>
      <c r="J8384" s="24"/>
    </row>
    <row r="8385" spans="1:10">
      <c r="A8385" s="24"/>
      <c r="B8385" s="24"/>
      <c r="C8385" s="24"/>
      <c r="I8385" s="24"/>
      <c r="J8385" s="24"/>
    </row>
    <row r="8386" spans="1:10">
      <c r="A8386" s="24"/>
      <c r="B8386" s="24"/>
      <c r="C8386" s="24"/>
      <c r="I8386" s="24"/>
      <c r="J8386" s="24"/>
    </row>
    <row r="8387" spans="1:10">
      <c r="A8387" s="24"/>
      <c r="B8387" s="24"/>
      <c r="C8387" s="24"/>
      <c r="I8387" s="24"/>
      <c r="J8387" s="24"/>
    </row>
    <row r="8388" spans="1:10">
      <c r="A8388" s="24"/>
      <c r="B8388" s="24"/>
      <c r="C8388" s="24"/>
      <c r="I8388" s="24"/>
      <c r="J8388" s="24"/>
    </row>
    <row r="8389" spans="1:10">
      <c r="A8389" s="24"/>
      <c r="B8389" s="24"/>
      <c r="C8389" s="24"/>
      <c r="I8389" s="24"/>
      <c r="J8389" s="24"/>
    </row>
    <row r="8390" spans="1:10">
      <c r="A8390" s="24"/>
      <c r="B8390" s="24"/>
      <c r="C8390" s="24"/>
      <c r="I8390" s="24"/>
      <c r="J8390" s="24"/>
    </row>
    <row r="8391" spans="1:10">
      <c r="A8391" s="24"/>
      <c r="B8391" s="24"/>
      <c r="C8391" s="24"/>
      <c r="I8391" s="24"/>
      <c r="J8391" s="24"/>
    </row>
    <row r="8392" spans="1:10">
      <c r="A8392" s="24"/>
      <c r="B8392" s="24"/>
      <c r="C8392" s="24"/>
      <c r="I8392" s="24"/>
      <c r="J8392" s="24"/>
    </row>
    <row r="8393" spans="1:10">
      <c r="A8393" s="24"/>
      <c r="B8393" s="24"/>
      <c r="C8393" s="24"/>
      <c r="I8393" s="24"/>
      <c r="J8393" s="24"/>
    </row>
    <row r="8394" spans="1:10">
      <c r="A8394" s="24"/>
      <c r="B8394" s="24"/>
      <c r="C8394" s="24"/>
      <c r="I8394" s="24"/>
      <c r="J8394" s="24"/>
    </row>
    <row r="8395" spans="1:10">
      <c r="A8395" s="24"/>
      <c r="B8395" s="24"/>
      <c r="C8395" s="24"/>
      <c r="I8395" s="24"/>
      <c r="J8395" s="24"/>
    </row>
    <row r="8396" spans="1:10">
      <c r="A8396" s="24"/>
      <c r="B8396" s="24"/>
      <c r="C8396" s="24"/>
      <c r="I8396" s="24"/>
      <c r="J8396" s="24"/>
    </row>
    <row r="8397" spans="1:10">
      <c r="A8397" s="24"/>
      <c r="B8397" s="24"/>
      <c r="C8397" s="24"/>
      <c r="I8397" s="24"/>
      <c r="J8397" s="24"/>
    </row>
    <row r="8398" spans="1:10">
      <c r="A8398" s="24"/>
      <c r="B8398" s="24"/>
      <c r="C8398" s="24"/>
      <c r="I8398" s="24"/>
      <c r="J8398" s="24"/>
    </row>
    <row r="8399" spans="1:10">
      <c r="A8399" s="24"/>
      <c r="B8399" s="24"/>
      <c r="C8399" s="24"/>
      <c r="I8399" s="24"/>
      <c r="J8399" s="24"/>
    </row>
    <row r="8400" spans="1:10">
      <c r="A8400" s="24"/>
      <c r="B8400" s="24"/>
      <c r="C8400" s="24"/>
      <c r="I8400" s="24"/>
      <c r="J8400" s="24"/>
    </row>
    <row r="8401" spans="1:10">
      <c r="A8401" s="24"/>
      <c r="B8401" s="24"/>
      <c r="C8401" s="24"/>
      <c r="I8401" s="24"/>
      <c r="J8401" s="24"/>
    </row>
    <row r="8402" spans="1:10">
      <c r="A8402" s="24"/>
      <c r="B8402" s="24"/>
      <c r="C8402" s="24"/>
      <c r="I8402" s="24"/>
      <c r="J8402" s="24"/>
    </row>
    <row r="8403" spans="1:10">
      <c r="A8403" s="24"/>
      <c r="B8403" s="24"/>
      <c r="C8403" s="24"/>
      <c r="I8403" s="24"/>
      <c r="J8403" s="24"/>
    </row>
    <row r="8404" spans="1:10">
      <c r="A8404" s="24"/>
      <c r="B8404" s="24"/>
      <c r="C8404" s="24"/>
      <c r="I8404" s="24"/>
      <c r="J8404" s="24"/>
    </row>
    <row r="8405" spans="1:10">
      <c r="A8405" s="24"/>
      <c r="B8405" s="24"/>
      <c r="C8405" s="24"/>
      <c r="I8405" s="24"/>
      <c r="J8405" s="24"/>
    </row>
    <row r="8406" spans="1:10">
      <c r="A8406" s="24"/>
      <c r="B8406" s="24"/>
      <c r="C8406" s="24"/>
      <c r="I8406" s="24"/>
      <c r="J8406" s="24"/>
    </row>
    <row r="8407" spans="1:10">
      <c r="A8407" s="24"/>
      <c r="B8407" s="24"/>
      <c r="C8407" s="24"/>
      <c r="I8407" s="24"/>
      <c r="J8407" s="24"/>
    </row>
    <row r="8408" spans="1:10">
      <c r="A8408" s="24"/>
      <c r="B8408" s="24"/>
      <c r="C8408" s="24"/>
      <c r="I8408" s="24"/>
      <c r="J8408" s="24"/>
    </row>
    <row r="8409" spans="1:10">
      <c r="A8409" s="24"/>
      <c r="B8409" s="24"/>
      <c r="C8409" s="24"/>
      <c r="I8409" s="24"/>
      <c r="J8409" s="24"/>
    </row>
    <row r="8410" spans="1:10">
      <c r="A8410" s="24"/>
      <c r="B8410" s="24"/>
      <c r="C8410" s="24"/>
      <c r="I8410" s="24"/>
      <c r="J8410" s="24"/>
    </row>
    <row r="8411" spans="1:10">
      <c r="A8411" s="24"/>
      <c r="B8411" s="24"/>
      <c r="C8411" s="24"/>
      <c r="I8411" s="24"/>
      <c r="J8411" s="24"/>
    </row>
    <row r="8412" spans="1:10">
      <c r="A8412" s="24"/>
      <c r="B8412" s="24"/>
      <c r="C8412" s="24"/>
      <c r="I8412" s="24"/>
      <c r="J8412" s="24"/>
    </row>
    <row r="8413" spans="1:10">
      <c r="A8413" s="24"/>
      <c r="B8413" s="24"/>
      <c r="C8413" s="24"/>
      <c r="I8413" s="24"/>
      <c r="J8413" s="24"/>
    </row>
    <row r="8414" spans="1:10">
      <c r="A8414" s="24"/>
      <c r="B8414" s="24"/>
      <c r="C8414" s="24"/>
      <c r="I8414" s="24"/>
      <c r="J8414" s="24"/>
    </row>
    <row r="8415" spans="1:10">
      <c r="A8415" s="24"/>
      <c r="B8415" s="24"/>
      <c r="C8415" s="24"/>
      <c r="I8415" s="24"/>
      <c r="J8415" s="24"/>
    </row>
    <row r="8416" spans="1:10">
      <c r="A8416" s="24"/>
      <c r="B8416" s="24"/>
      <c r="C8416" s="24"/>
      <c r="I8416" s="24"/>
      <c r="J8416" s="24"/>
    </row>
    <row r="8417" spans="1:10">
      <c r="A8417" s="24"/>
      <c r="B8417" s="24"/>
      <c r="C8417" s="24"/>
      <c r="I8417" s="24"/>
      <c r="J8417" s="24"/>
    </row>
    <row r="8418" spans="1:10">
      <c r="A8418" s="24"/>
      <c r="B8418" s="24"/>
      <c r="C8418" s="24"/>
      <c r="I8418" s="24"/>
      <c r="J8418" s="24"/>
    </row>
    <row r="8419" spans="1:10">
      <c r="A8419" s="24"/>
      <c r="B8419" s="24"/>
      <c r="C8419" s="24"/>
      <c r="I8419" s="24"/>
      <c r="J8419" s="24"/>
    </row>
    <row r="8420" spans="1:10">
      <c r="A8420" s="24"/>
      <c r="B8420" s="24"/>
      <c r="C8420" s="24"/>
      <c r="I8420" s="24"/>
      <c r="J8420" s="24"/>
    </row>
    <row r="8421" spans="1:10">
      <c r="A8421" s="24"/>
      <c r="B8421" s="24"/>
      <c r="C8421" s="24"/>
      <c r="I8421" s="24"/>
      <c r="J8421" s="24"/>
    </row>
    <row r="8422" spans="1:10">
      <c r="A8422" s="24"/>
      <c r="B8422" s="24"/>
      <c r="C8422" s="24"/>
      <c r="I8422" s="24"/>
      <c r="J8422" s="24"/>
    </row>
    <row r="8423" spans="1:10">
      <c r="A8423" s="24"/>
      <c r="B8423" s="24"/>
      <c r="C8423" s="24"/>
      <c r="I8423" s="24"/>
      <c r="J8423" s="24"/>
    </row>
    <row r="8424" spans="1:10">
      <c r="A8424" s="24"/>
      <c r="B8424" s="24"/>
      <c r="C8424" s="24"/>
      <c r="I8424" s="24"/>
      <c r="J8424" s="24"/>
    </row>
    <row r="8425" spans="1:10">
      <c r="A8425" s="24"/>
      <c r="B8425" s="24"/>
      <c r="C8425" s="24"/>
      <c r="I8425" s="24"/>
      <c r="J8425" s="24"/>
    </row>
    <row r="8426" spans="1:10">
      <c r="A8426" s="24"/>
      <c r="B8426" s="24"/>
      <c r="C8426" s="24"/>
      <c r="I8426" s="24"/>
      <c r="J8426" s="24"/>
    </row>
    <row r="8427" spans="1:10">
      <c r="A8427" s="24"/>
      <c r="B8427" s="24"/>
      <c r="C8427" s="24"/>
      <c r="I8427" s="24"/>
      <c r="J8427" s="24"/>
    </row>
    <row r="8428" spans="1:10">
      <c r="A8428" s="24"/>
      <c r="B8428" s="24"/>
      <c r="C8428" s="24"/>
      <c r="I8428" s="24"/>
      <c r="J8428" s="24"/>
    </row>
    <row r="8429" spans="1:10">
      <c r="A8429" s="24"/>
      <c r="B8429" s="24"/>
      <c r="C8429" s="24"/>
      <c r="I8429" s="24"/>
      <c r="J8429" s="24"/>
    </row>
    <row r="8430" spans="1:10">
      <c r="A8430" s="24"/>
      <c r="B8430" s="24"/>
      <c r="C8430" s="24"/>
      <c r="I8430" s="24"/>
      <c r="J8430" s="24"/>
    </row>
    <row r="8431" spans="1:10">
      <c r="A8431" s="24"/>
      <c r="B8431" s="24"/>
      <c r="C8431" s="24"/>
      <c r="I8431" s="24"/>
      <c r="J8431" s="24"/>
    </row>
    <row r="8432" spans="1:10">
      <c r="A8432" s="24"/>
      <c r="B8432" s="24"/>
      <c r="C8432" s="24"/>
      <c r="I8432" s="24"/>
      <c r="J8432" s="24"/>
    </row>
    <row r="8433" spans="1:10">
      <c r="A8433" s="24"/>
      <c r="B8433" s="24"/>
      <c r="C8433" s="24"/>
      <c r="I8433" s="24"/>
      <c r="J8433" s="24"/>
    </row>
    <row r="8434" spans="1:10">
      <c r="A8434" s="24"/>
      <c r="B8434" s="24"/>
      <c r="C8434" s="24"/>
      <c r="I8434" s="24"/>
      <c r="J8434" s="24"/>
    </row>
    <row r="8435" spans="1:10">
      <c r="A8435" s="24"/>
      <c r="B8435" s="24"/>
      <c r="C8435" s="24"/>
      <c r="I8435" s="24"/>
      <c r="J8435" s="24"/>
    </row>
    <row r="8436" spans="1:10">
      <c r="A8436" s="24"/>
      <c r="B8436" s="24"/>
      <c r="C8436" s="24"/>
      <c r="I8436" s="24"/>
      <c r="J8436" s="24"/>
    </row>
    <row r="8437" spans="1:10">
      <c r="A8437" s="24"/>
      <c r="B8437" s="24"/>
      <c r="C8437" s="24"/>
      <c r="I8437" s="24"/>
      <c r="J8437" s="24"/>
    </row>
    <row r="8438" spans="1:10">
      <c r="A8438" s="24"/>
      <c r="B8438" s="24"/>
      <c r="C8438" s="24"/>
      <c r="I8438" s="24"/>
      <c r="J8438" s="24"/>
    </row>
    <row r="8439" spans="1:10">
      <c r="A8439" s="24"/>
      <c r="B8439" s="24"/>
      <c r="C8439" s="24"/>
      <c r="I8439" s="24"/>
      <c r="J8439" s="24"/>
    </row>
    <row r="8440" spans="1:10">
      <c r="A8440" s="24"/>
      <c r="B8440" s="24"/>
      <c r="C8440" s="24"/>
      <c r="I8440" s="24"/>
      <c r="J8440" s="24"/>
    </row>
    <row r="8441" spans="1:10">
      <c r="A8441" s="24"/>
      <c r="B8441" s="24"/>
      <c r="C8441" s="24"/>
      <c r="I8441" s="24"/>
      <c r="J8441" s="24"/>
    </row>
    <row r="8442" spans="1:10">
      <c r="A8442" s="24"/>
      <c r="B8442" s="24"/>
      <c r="C8442" s="24"/>
      <c r="I8442" s="24"/>
      <c r="J8442" s="24"/>
    </row>
    <row r="8443" spans="1:10">
      <c r="A8443" s="24"/>
      <c r="B8443" s="24"/>
      <c r="C8443" s="24"/>
      <c r="I8443" s="24"/>
      <c r="J8443" s="24"/>
    </row>
    <row r="8444" spans="1:10">
      <c r="A8444" s="24"/>
      <c r="B8444" s="24"/>
      <c r="C8444" s="24"/>
      <c r="I8444" s="24"/>
      <c r="J8444" s="24"/>
    </row>
    <row r="8445" spans="1:10">
      <c r="A8445" s="24"/>
      <c r="B8445" s="24"/>
      <c r="C8445" s="24"/>
      <c r="I8445" s="24"/>
      <c r="J8445" s="24"/>
    </row>
    <row r="8446" spans="1:10">
      <c r="A8446" s="24"/>
      <c r="B8446" s="24"/>
      <c r="C8446" s="24"/>
      <c r="I8446" s="24"/>
      <c r="J8446" s="24"/>
    </row>
    <row r="8447" spans="1:10">
      <c r="A8447" s="24"/>
      <c r="B8447" s="24"/>
      <c r="C8447" s="24"/>
      <c r="I8447" s="24"/>
      <c r="J8447" s="24"/>
    </row>
    <row r="8448" spans="1:10">
      <c r="A8448" s="24"/>
      <c r="B8448" s="24"/>
      <c r="C8448" s="24"/>
      <c r="I8448" s="24"/>
      <c r="J8448" s="24"/>
    </row>
    <row r="8449" spans="1:10">
      <c r="A8449" s="24"/>
      <c r="B8449" s="24"/>
      <c r="C8449" s="24"/>
      <c r="I8449" s="24"/>
      <c r="J8449" s="24"/>
    </row>
    <row r="8450" spans="1:10">
      <c r="A8450" s="24"/>
      <c r="B8450" s="24"/>
      <c r="C8450" s="24"/>
      <c r="I8450" s="24"/>
      <c r="J8450" s="24"/>
    </row>
    <row r="8451" spans="1:10">
      <c r="A8451" s="24"/>
      <c r="B8451" s="24"/>
      <c r="C8451" s="24"/>
      <c r="I8451" s="24"/>
      <c r="J8451" s="24"/>
    </row>
    <row r="8452" spans="1:10">
      <c r="A8452" s="24"/>
      <c r="B8452" s="24"/>
      <c r="C8452" s="24"/>
      <c r="I8452" s="24"/>
      <c r="J8452" s="24"/>
    </row>
    <row r="8453" spans="1:10">
      <c r="A8453" s="24"/>
      <c r="B8453" s="24"/>
      <c r="C8453" s="24"/>
      <c r="I8453" s="24"/>
      <c r="J8453" s="24"/>
    </row>
    <row r="8454" spans="1:10">
      <c r="A8454" s="24"/>
      <c r="B8454" s="24"/>
      <c r="C8454" s="24"/>
      <c r="I8454" s="24"/>
      <c r="J8454" s="24"/>
    </row>
    <row r="8455" spans="1:10">
      <c r="A8455" s="24"/>
      <c r="B8455" s="24"/>
      <c r="C8455" s="24"/>
      <c r="I8455" s="24"/>
      <c r="J8455" s="24"/>
    </row>
    <row r="8456" spans="1:10">
      <c r="A8456" s="24"/>
      <c r="B8456" s="24"/>
      <c r="C8456" s="24"/>
      <c r="I8456" s="24"/>
      <c r="J8456" s="24"/>
    </row>
    <row r="8457" spans="1:10">
      <c r="A8457" s="24"/>
      <c r="B8457" s="24"/>
      <c r="C8457" s="24"/>
      <c r="I8457" s="24"/>
      <c r="J8457" s="24"/>
    </row>
    <row r="8458" spans="1:10">
      <c r="A8458" s="24"/>
      <c r="B8458" s="24"/>
      <c r="C8458" s="24"/>
      <c r="I8458" s="24"/>
      <c r="J8458" s="24"/>
    </row>
    <row r="8459" spans="1:10">
      <c r="A8459" s="24"/>
      <c r="B8459" s="24"/>
      <c r="C8459" s="24"/>
      <c r="I8459" s="24"/>
      <c r="J8459" s="24"/>
    </row>
    <row r="8460" spans="1:10">
      <c r="A8460" s="24"/>
      <c r="B8460" s="24"/>
      <c r="C8460" s="24"/>
      <c r="I8460" s="24"/>
      <c r="J8460" s="24"/>
    </row>
    <row r="8461" spans="1:10">
      <c r="A8461" s="24"/>
      <c r="B8461" s="24"/>
      <c r="C8461" s="24"/>
      <c r="I8461" s="24"/>
      <c r="J8461" s="24"/>
    </row>
    <row r="8462" spans="1:10">
      <c r="A8462" s="24"/>
      <c r="B8462" s="24"/>
      <c r="C8462" s="24"/>
      <c r="I8462" s="24"/>
      <c r="J8462" s="24"/>
    </row>
    <row r="8463" spans="1:10">
      <c r="A8463" s="24"/>
      <c r="B8463" s="24"/>
      <c r="C8463" s="24"/>
      <c r="I8463" s="24"/>
      <c r="J8463" s="24"/>
    </row>
    <row r="8464" spans="1:10">
      <c r="A8464" s="24"/>
      <c r="B8464" s="24"/>
      <c r="C8464" s="24"/>
      <c r="I8464" s="24"/>
      <c r="J8464" s="24"/>
    </row>
    <row r="8465" spans="1:10">
      <c r="A8465" s="24"/>
      <c r="B8465" s="24"/>
      <c r="C8465" s="24"/>
      <c r="I8465" s="24"/>
      <c r="J8465" s="24"/>
    </row>
    <row r="8466" spans="1:10">
      <c r="A8466" s="24"/>
      <c r="B8466" s="24"/>
      <c r="C8466" s="24"/>
      <c r="I8466" s="24"/>
      <c r="J8466" s="24"/>
    </row>
    <row r="8467" spans="1:10">
      <c r="A8467" s="24"/>
      <c r="B8467" s="24"/>
      <c r="C8467" s="24"/>
      <c r="I8467" s="24"/>
      <c r="J8467" s="24"/>
    </row>
    <row r="8468" spans="1:10">
      <c r="A8468" s="24"/>
      <c r="B8468" s="24"/>
      <c r="C8468" s="24"/>
      <c r="I8468" s="24"/>
      <c r="J8468" s="24"/>
    </row>
    <row r="8469" spans="1:10">
      <c r="A8469" s="24"/>
      <c r="B8469" s="24"/>
      <c r="C8469" s="24"/>
      <c r="I8469" s="24"/>
      <c r="J8469" s="24"/>
    </row>
    <row r="8470" spans="1:10">
      <c r="A8470" s="24"/>
      <c r="B8470" s="24"/>
      <c r="C8470" s="24"/>
      <c r="I8470" s="24"/>
      <c r="J8470" s="24"/>
    </row>
    <row r="8471" spans="1:10">
      <c r="A8471" s="24"/>
      <c r="B8471" s="24"/>
      <c r="C8471" s="24"/>
      <c r="I8471" s="24"/>
      <c r="J8471" s="24"/>
    </row>
    <row r="8472" spans="1:10">
      <c r="A8472" s="24"/>
      <c r="B8472" s="24"/>
      <c r="C8472" s="24"/>
      <c r="I8472" s="24"/>
      <c r="J8472" s="24"/>
    </row>
    <row r="8473" spans="1:10">
      <c r="A8473" s="24"/>
      <c r="B8473" s="24"/>
      <c r="C8473" s="24"/>
      <c r="I8473" s="24"/>
      <c r="J8473" s="24"/>
    </row>
    <row r="8474" spans="1:10">
      <c r="A8474" s="24"/>
      <c r="B8474" s="24"/>
      <c r="C8474" s="24"/>
      <c r="I8474" s="24"/>
      <c r="J8474" s="24"/>
    </row>
    <row r="8475" spans="1:10">
      <c r="A8475" s="24"/>
      <c r="B8475" s="24"/>
      <c r="C8475" s="24"/>
      <c r="I8475" s="24"/>
      <c r="J8475" s="24"/>
    </row>
    <row r="8476" spans="1:10">
      <c r="A8476" s="24"/>
      <c r="B8476" s="24"/>
      <c r="C8476" s="24"/>
      <c r="I8476" s="24"/>
      <c r="J8476" s="24"/>
    </row>
    <row r="8477" spans="1:10">
      <c r="A8477" s="24"/>
      <c r="B8477" s="24"/>
      <c r="C8477" s="24"/>
      <c r="I8477" s="24"/>
      <c r="J8477" s="24"/>
    </row>
    <row r="8478" spans="1:10">
      <c r="A8478" s="24"/>
      <c r="B8478" s="24"/>
      <c r="C8478" s="24"/>
      <c r="I8478" s="24"/>
      <c r="J8478" s="24"/>
    </row>
    <row r="8479" spans="1:10">
      <c r="A8479" s="24"/>
      <c r="B8479" s="24"/>
      <c r="C8479" s="24"/>
      <c r="I8479" s="24"/>
      <c r="J8479" s="24"/>
    </row>
    <row r="8480" spans="1:10">
      <c r="A8480" s="24"/>
      <c r="B8480" s="24"/>
      <c r="C8480" s="24"/>
      <c r="I8480" s="24"/>
      <c r="J8480" s="24"/>
    </row>
    <row r="8481" spans="1:10">
      <c r="A8481" s="24"/>
      <c r="B8481" s="24"/>
      <c r="C8481" s="24"/>
      <c r="I8481" s="24"/>
      <c r="J8481" s="24"/>
    </row>
    <row r="8482" spans="1:10">
      <c r="A8482" s="24"/>
      <c r="B8482" s="24"/>
      <c r="C8482" s="24"/>
      <c r="I8482" s="24"/>
      <c r="J8482" s="24"/>
    </row>
    <row r="8483" spans="1:10">
      <c r="A8483" s="24"/>
      <c r="B8483" s="24"/>
      <c r="C8483" s="24"/>
      <c r="I8483" s="24"/>
      <c r="J8483" s="24"/>
    </row>
    <row r="8484" spans="1:10">
      <c r="A8484" s="24"/>
      <c r="B8484" s="24"/>
      <c r="C8484" s="24"/>
      <c r="I8484" s="24"/>
      <c r="J8484" s="24"/>
    </row>
    <row r="8485" spans="1:10">
      <c r="A8485" s="24"/>
      <c r="B8485" s="24"/>
      <c r="C8485" s="24"/>
      <c r="I8485" s="24"/>
      <c r="J8485" s="24"/>
    </row>
    <row r="8486" spans="1:10">
      <c r="A8486" s="24"/>
      <c r="B8486" s="24"/>
      <c r="C8486" s="24"/>
      <c r="I8486" s="24"/>
      <c r="J8486" s="24"/>
    </row>
    <row r="8487" spans="1:10">
      <c r="A8487" s="24"/>
      <c r="B8487" s="24"/>
      <c r="C8487" s="24"/>
      <c r="I8487" s="24"/>
      <c r="J8487" s="24"/>
    </row>
    <row r="8488" spans="1:10">
      <c r="A8488" s="24"/>
      <c r="B8488" s="24"/>
      <c r="C8488" s="24"/>
      <c r="I8488" s="24"/>
      <c r="J8488" s="24"/>
    </row>
    <row r="8489" spans="1:10">
      <c r="A8489" s="24"/>
      <c r="B8489" s="24"/>
      <c r="C8489" s="24"/>
      <c r="I8489" s="24"/>
      <c r="J8489" s="24"/>
    </row>
    <row r="8490" spans="1:10">
      <c r="A8490" s="24"/>
      <c r="B8490" s="24"/>
      <c r="C8490" s="24"/>
      <c r="I8490" s="24"/>
      <c r="J8490" s="24"/>
    </row>
    <row r="8491" spans="1:10">
      <c r="A8491" s="24"/>
      <c r="B8491" s="24"/>
      <c r="C8491" s="24"/>
      <c r="I8491" s="24"/>
      <c r="J8491" s="24"/>
    </row>
    <row r="8492" spans="1:10">
      <c r="A8492" s="24"/>
      <c r="B8492" s="24"/>
      <c r="C8492" s="24"/>
      <c r="I8492" s="24"/>
      <c r="J8492" s="24"/>
    </row>
    <row r="8493" spans="1:10">
      <c r="A8493" s="24"/>
      <c r="B8493" s="24"/>
      <c r="C8493" s="24"/>
      <c r="I8493" s="24"/>
      <c r="J8493" s="24"/>
    </row>
    <row r="8494" spans="1:10">
      <c r="A8494" s="24"/>
      <c r="B8494" s="24"/>
      <c r="C8494" s="24"/>
      <c r="I8494" s="24"/>
      <c r="J8494" s="24"/>
    </row>
    <row r="8495" spans="1:10">
      <c r="A8495" s="24"/>
      <c r="B8495" s="24"/>
      <c r="C8495" s="24"/>
      <c r="I8495" s="24"/>
      <c r="J8495" s="24"/>
    </row>
    <row r="8496" spans="1:10">
      <c r="A8496" s="24"/>
      <c r="B8496" s="24"/>
      <c r="C8496" s="24"/>
      <c r="I8496" s="24"/>
      <c r="J8496" s="24"/>
    </row>
    <row r="8497" spans="1:10">
      <c r="A8497" s="24"/>
      <c r="B8497" s="24"/>
      <c r="C8497" s="24"/>
      <c r="I8497" s="24"/>
      <c r="J8497" s="24"/>
    </row>
    <row r="8498" spans="1:10">
      <c r="A8498" s="24"/>
      <c r="B8498" s="24"/>
      <c r="C8498" s="24"/>
      <c r="I8498" s="24"/>
      <c r="J8498" s="24"/>
    </row>
    <row r="8499" spans="1:10">
      <c r="A8499" s="24"/>
      <c r="B8499" s="24"/>
      <c r="C8499" s="24"/>
      <c r="I8499" s="24"/>
      <c r="J8499" s="24"/>
    </row>
    <row r="8500" spans="1:10">
      <c r="A8500" s="24"/>
      <c r="B8500" s="24"/>
      <c r="C8500" s="24"/>
      <c r="I8500" s="24"/>
      <c r="J8500" s="24"/>
    </row>
    <row r="8501" spans="1:10">
      <c r="A8501" s="24"/>
      <c r="B8501" s="24"/>
      <c r="C8501" s="24"/>
      <c r="I8501" s="24"/>
      <c r="J8501" s="24"/>
    </row>
    <row r="8502" spans="1:10">
      <c r="A8502" s="24"/>
      <c r="B8502" s="24"/>
      <c r="C8502" s="24"/>
      <c r="I8502" s="24"/>
      <c r="J8502" s="24"/>
    </row>
    <row r="8503" spans="1:10">
      <c r="A8503" s="24"/>
      <c r="B8503" s="24"/>
      <c r="C8503" s="24"/>
      <c r="I8503" s="24"/>
      <c r="J8503" s="24"/>
    </row>
    <row r="8504" spans="1:10">
      <c r="A8504" s="24"/>
      <c r="B8504" s="24"/>
      <c r="C8504" s="24"/>
      <c r="I8504" s="24"/>
      <c r="J8504" s="24"/>
    </row>
    <row r="8505" spans="1:10">
      <c r="A8505" s="24"/>
      <c r="B8505" s="24"/>
      <c r="C8505" s="24"/>
      <c r="I8505" s="24"/>
      <c r="J8505" s="24"/>
    </row>
    <row r="8506" spans="1:10">
      <c r="A8506" s="24"/>
      <c r="B8506" s="24"/>
      <c r="C8506" s="24"/>
      <c r="I8506" s="24"/>
      <c r="J8506" s="24"/>
    </row>
    <row r="8507" spans="1:10">
      <c r="A8507" s="24"/>
      <c r="B8507" s="24"/>
      <c r="C8507" s="24"/>
      <c r="I8507" s="24"/>
      <c r="J8507" s="24"/>
    </row>
    <row r="8508" spans="1:10">
      <c r="A8508" s="24"/>
      <c r="B8508" s="24"/>
      <c r="C8508" s="24"/>
      <c r="I8508" s="24"/>
      <c r="J8508" s="24"/>
    </row>
    <row r="8509" spans="1:10">
      <c r="A8509" s="24"/>
      <c r="B8509" s="24"/>
      <c r="C8509" s="24"/>
      <c r="I8509" s="24"/>
      <c r="J8509" s="24"/>
    </row>
    <row r="8510" spans="1:10">
      <c r="A8510" s="24"/>
      <c r="B8510" s="24"/>
      <c r="C8510" s="24"/>
      <c r="I8510" s="24"/>
      <c r="J8510" s="24"/>
    </row>
    <row r="8511" spans="1:10">
      <c r="A8511" s="24"/>
      <c r="B8511" s="24"/>
      <c r="C8511" s="24"/>
      <c r="I8511" s="24"/>
      <c r="J8511" s="24"/>
    </row>
    <row r="8512" spans="1:10">
      <c r="A8512" s="24"/>
      <c r="B8512" s="24"/>
      <c r="C8512" s="24"/>
      <c r="I8512" s="24"/>
      <c r="J8512" s="24"/>
    </row>
    <row r="8513" spans="1:10">
      <c r="A8513" s="24"/>
      <c r="B8513" s="24"/>
      <c r="C8513" s="24"/>
      <c r="I8513" s="24"/>
      <c r="J8513" s="24"/>
    </row>
    <row r="8514" spans="1:10">
      <c r="A8514" s="24"/>
      <c r="B8514" s="24"/>
      <c r="C8514" s="24"/>
      <c r="I8514" s="24"/>
      <c r="J8514" s="24"/>
    </row>
    <row r="8515" spans="1:10">
      <c r="A8515" s="24"/>
      <c r="B8515" s="24"/>
      <c r="C8515" s="24"/>
      <c r="I8515" s="24"/>
      <c r="J8515" s="24"/>
    </row>
    <row r="8516" spans="1:10">
      <c r="A8516" s="24"/>
      <c r="B8516" s="24"/>
      <c r="C8516" s="24"/>
      <c r="I8516" s="24"/>
      <c r="J8516" s="24"/>
    </row>
    <row r="8517" spans="1:10">
      <c r="A8517" s="24"/>
      <c r="B8517" s="24"/>
      <c r="C8517" s="24"/>
      <c r="I8517" s="24"/>
      <c r="J8517" s="24"/>
    </row>
    <row r="8518" spans="1:10">
      <c r="A8518" s="24"/>
      <c r="B8518" s="24"/>
      <c r="C8518" s="24"/>
      <c r="I8518" s="24"/>
      <c r="J8518" s="24"/>
    </row>
    <row r="8519" spans="1:10">
      <c r="A8519" s="24"/>
      <c r="B8519" s="24"/>
      <c r="C8519" s="24"/>
      <c r="I8519" s="24"/>
      <c r="J8519" s="24"/>
    </row>
    <row r="8520" spans="1:10">
      <c r="A8520" s="24"/>
      <c r="B8520" s="24"/>
      <c r="C8520" s="24"/>
      <c r="I8520" s="24"/>
      <c r="J8520" s="24"/>
    </row>
    <row r="8521" spans="1:10">
      <c r="A8521" s="24"/>
      <c r="B8521" s="24"/>
      <c r="C8521" s="24"/>
      <c r="I8521" s="24"/>
      <c r="J8521" s="24"/>
    </row>
    <row r="8522" spans="1:10">
      <c r="A8522" s="24"/>
      <c r="B8522" s="24"/>
      <c r="C8522" s="24"/>
      <c r="I8522" s="24"/>
      <c r="J8522" s="24"/>
    </row>
    <row r="8523" spans="1:10">
      <c r="A8523" s="24"/>
      <c r="B8523" s="24"/>
      <c r="C8523" s="24"/>
      <c r="I8523" s="24"/>
      <c r="J8523" s="24"/>
    </row>
    <row r="8524" spans="1:10">
      <c r="A8524" s="24"/>
      <c r="B8524" s="24"/>
      <c r="C8524" s="24"/>
      <c r="I8524" s="24"/>
      <c r="J8524" s="24"/>
    </row>
    <row r="8525" spans="1:10">
      <c r="A8525" s="24"/>
      <c r="B8525" s="24"/>
      <c r="C8525" s="24"/>
      <c r="I8525" s="24"/>
      <c r="J8525" s="24"/>
    </row>
    <row r="8526" spans="1:10">
      <c r="A8526" s="24"/>
      <c r="B8526" s="24"/>
      <c r="C8526" s="24"/>
      <c r="I8526" s="24"/>
      <c r="J8526" s="24"/>
    </row>
    <row r="8527" spans="1:10">
      <c r="A8527" s="24"/>
      <c r="B8527" s="24"/>
      <c r="C8527" s="24"/>
      <c r="I8527" s="24"/>
      <c r="J8527" s="24"/>
    </row>
    <row r="8528" spans="1:10">
      <c r="A8528" s="24"/>
      <c r="B8528" s="24"/>
      <c r="C8528" s="24"/>
      <c r="I8528" s="24"/>
      <c r="J8528" s="24"/>
    </row>
    <row r="8529" spans="1:10">
      <c r="A8529" s="24"/>
      <c r="B8529" s="24"/>
      <c r="C8529" s="24"/>
      <c r="I8529" s="24"/>
      <c r="J8529" s="24"/>
    </row>
    <row r="8530" spans="1:10">
      <c r="A8530" s="24"/>
      <c r="B8530" s="24"/>
      <c r="C8530" s="24"/>
      <c r="I8530" s="24"/>
      <c r="J8530" s="24"/>
    </row>
    <row r="8531" spans="1:10">
      <c r="A8531" s="24"/>
      <c r="B8531" s="24"/>
      <c r="C8531" s="24"/>
      <c r="I8531" s="24"/>
      <c r="J8531" s="24"/>
    </row>
    <row r="8532" spans="1:10">
      <c r="A8532" s="24"/>
      <c r="B8532" s="24"/>
      <c r="C8532" s="24"/>
      <c r="I8532" s="24"/>
      <c r="J8532" s="24"/>
    </row>
    <row r="8533" spans="1:10">
      <c r="A8533" s="24"/>
      <c r="B8533" s="24"/>
      <c r="C8533" s="24"/>
      <c r="I8533" s="24"/>
      <c r="J8533" s="24"/>
    </row>
    <row r="8534" spans="1:10">
      <c r="A8534" s="24"/>
      <c r="B8534" s="24"/>
      <c r="C8534" s="24"/>
      <c r="I8534" s="24"/>
      <c r="J8534" s="24"/>
    </row>
    <row r="8535" spans="1:10">
      <c r="A8535" s="24"/>
      <c r="B8535" s="24"/>
      <c r="C8535" s="24"/>
      <c r="I8535" s="24"/>
      <c r="J8535" s="24"/>
    </row>
    <row r="8536" spans="1:10">
      <c r="A8536" s="24"/>
      <c r="B8536" s="24"/>
      <c r="C8536" s="24"/>
      <c r="I8536" s="24"/>
      <c r="J8536" s="24"/>
    </row>
    <row r="8537" spans="1:10">
      <c r="A8537" s="24"/>
      <c r="B8537" s="24"/>
      <c r="C8537" s="24"/>
      <c r="I8537" s="24"/>
      <c r="J8537" s="24"/>
    </row>
    <row r="8538" spans="1:10">
      <c r="A8538" s="24"/>
      <c r="B8538" s="24"/>
      <c r="C8538" s="24"/>
      <c r="I8538" s="24"/>
      <c r="J8538" s="24"/>
    </row>
    <row r="8539" spans="1:10">
      <c r="A8539" s="24"/>
      <c r="B8539" s="24"/>
      <c r="C8539" s="24"/>
      <c r="I8539" s="24"/>
      <c r="J8539" s="24"/>
    </row>
    <row r="8540" spans="1:10">
      <c r="A8540" s="24"/>
      <c r="B8540" s="24"/>
      <c r="C8540" s="24"/>
      <c r="I8540" s="24"/>
      <c r="J8540" s="24"/>
    </row>
    <row r="8541" spans="1:10">
      <c r="A8541" s="24"/>
      <c r="B8541" s="24"/>
      <c r="C8541" s="24"/>
      <c r="I8541" s="24"/>
      <c r="J8541" s="24"/>
    </row>
    <row r="8542" spans="1:10">
      <c r="A8542" s="24"/>
      <c r="B8542" s="24"/>
      <c r="C8542" s="24"/>
      <c r="I8542" s="24"/>
      <c r="J8542" s="24"/>
    </row>
    <row r="8543" spans="1:10">
      <c r="A8543" s="24"/>
      <c r="B8543" s="24"/>
      <c r="C8543" s="24"/>
      <c r="I8543" s="24"/>
      <c r="J8543" s="24"/>
    </row>
    <row r="8544" spans="1:10">
      <c r="A8544" s="24"/>
      <c r="B8544" s="24"/>
      <c r="C8544" s="24"/>
      <c r="I8544" s="24"/>
      <c r="J8544" s="24"/>
    </row>
    <row r="8545" spans="1:10">
      <c r="A8545" s="24"/>
      <c r="B8545" s="24"/>
      <c r="C8545" s="24"/>
      <c r="I8545" s="24"/>
      <c r="J8545" s="24"/>
    </row>
    <row r="8546" spans="1:10">
      <c r="A8546" s="24"/>
      <c r="B8546" s="24"/>
      <c r="C8546" s="24"/>
      <c r="I8546" s="24"/>
      <c r="J8546" s="24"/>
    </row>
    <row r="8547" spans="1:10">
      <c r="A8547" s="24"/>
      <c r="B8547" s="24"/>
      <c r="C8547" s="24"/>
      <c r="I8547" s="24"/>
      <c r="J8547" s="24"/>
    </row>
    <row r="8548" spans="1:10">
      <c r="A8548" s="24"/>
      <c r="B8548" s="24"/>
      <c r="C8548" s="24"/>
      <c r="I8548" s="24"/>
      <c r="J8548" s="24"/>
    </row>
    <row r="8549" spans="1:10">
      <c r="A8549" s="24"/>
      <c r="B8549" s="24"/>
      <c r="C8549" s="24"/>
      <c r="I8549" s="24"/>
      <c r="J8549" s="24"/>
    </row>
    <row r="8550" spans="1:10">
      <c r="A8550" s="24"/>
      <c r="B8550" s="24"/>
      <c r="C8550" s="24"/>
      <c r="I8550" s="24"/>
      <c r="J8550" s="24"/>
    </row>
    <row r="8551" spans="1:10">
      <c r="A8551" s="24"/>
      <c r="B8551" s="24"/>
      <c r="C8551" s="24"/>
      <c r="I8551" s="24"/>
      <c r="J8551" s="24"/>
    </row>
    <row r="8552" spans="1:10">
      <c r="A8552" s="24"/>
      <c r="B8552" s="24"/>
      <c r="C8552" s="24"/>
      <c r="I8552" s="24"/>
      <c r="J8552" s="24"/>
    </row>
    <row r="8553" spans="1:10">
      <c r="A8553" s="24"/>
      <c r="B8553" s="24"/>
      <c r="C8553" s="24"/>
      <c r="I8553" s="24"/>
      <c r="J8553" s="24"/>
    </row>
    <row r="8554" spans="1:10">
      <c r="A8554" s="24"/>
      <c r="B8554" s="24"/>
      <c r="C8554" s="24"/>
      <c r="I8554" s="24"/>
      <c r="J8554" s="24"/>
    </row>
    <row r="8555" spans="1:10">
      <c r="A8555" s="24"/>
      <c r="B8555" s="24"/>
      <c r="C8555" s="24"/>
      <c r="I8555" s="24"/>
      <c r="J8555" s="24"/>
    </row>
    <row r="8556" spans="1:10">
      <c r="A8556" s="24"/>
      <c r="B8556" s="24"/>
      <c r="C8556" s="24"/>
      <c r="I8556" s="24"/>
      <c r="J8556" s="24"/>
    </row>
    <row r="8557" spans="1:10">
      <c r="A8557" s="24"/>
      <c r="B8557" s="24"/>
      <c r="C8557" s="24"/>
      <c r="I8557" s="24"/>
      <c r="J8557" s="24"/>
    </row>
    <row r="8558" spans="1:10">
      <c r="A8558" s="24"/>
      <c r="B8558" s="24"/>
      <c r="C8558" s="24"/>
      <c r="I8558" s="24"/>
      <c r="J8558" s="24"/>
    </row>
    <row r="8559" spans="1:10">
      <c r="A8559" s="24"/>
      <c r="B8559" s="24"/>
      <c r="C8559" s="24"/>
      <c r="I8559" s="24"/>
      <c r="J8559" s="24"/>
    </row>
    <row r="8560" spans="1:10">
      <c r="A8560" s="24"/>
      <c r="B8560" s="24"/>
      <c r="C8560" s="24"/>
      <c r="I8560" s="24"/>
      <c r="J8560" s="24"/>
    </row>
    <row r="8561" spans="1:10">
      <c r="A8561" s="24"/>
      <c r="B8561" s="24"/>
      <c r="C8561" s="24"/>
      <c r="I8561" s="24"/>
      <c r="J8561" s="24"/>
    </row>
    <row r="8562" spans="1:10">
      <c r="A8562" s="24"/>
      <c r="B8562" s="24"/>
      <c r="C8562" s="24"/>
      <c r="I8562" s="24"/>
      <c r="J8562" s="24"/>
    </row>
    <row r="8563" spans="1:10">
      <c r="A8563" s="24"/>
      <c r="B8563" s="24"/>
      <c r="C8563" s="24"/>
      <c r="I8563" s="24"/>
      <c r="J8563" s="24"/>
    </row>
    <row r="8564" spans="1:10">
      <c r="A8564" s="24"/>
      <c r="B8564" s="24"/>
      <c r="C8564" s="24"/>
      <c r="I8564" s="24"/>
      <c r="J8564" s="24"/>
    </row>
    <row r="8565" spans="1:10">
      <c r="A8565" s="24"/>
      <c r="B8565" s="24"/>
      <c r="C8565" s="24"/>
      <c r="I8565" s="24"/>
      <c r="J8565" s="24"/>
    </row>
    <row r="8566" spans="1:10">
      <c r="A8566" s="24"/>
      <c r="B8566" s="24"/>
      <c r="C8566" s="24"/>
      <c r="I8566" s="24"/>
      <c r="J8566" s="24"/>
    </row>
    <row r="8567" spans="1:10">
      <c r="A8567" s="24"/>
      <c r="B8567" s="24"/>
      <c r="C8567" s="24"/>
      <c r="I8567" s="24"/>
      <c r="J8567" s="24"/>
    </row>
    <row r="8568" spans="1:10">
      <c r="A8568" s="24"/>
      <c r="B8568" s="24"/>
      <c r="C8568" s="24"/>
      <c r="I8568" s="24"/>
      <c r="J8568" s="24"/>
    </row>
    <row r="8569" spans="1:10">
      <c r="A8569" s="24"/>
      <c r="B8569" s="24"/>
      <c r="C8569" s="24"/>
      <c r="I8569" s="24"/>
      <c r="J8569" s="24"/>
    </row>
    <row r="8570" spans="1:10">
      <c r="A8570" s="24"/>
      <c r="B8570" s="24"/>
      <c r="C8570" s="24"/>
      <c r="I8570" s="24"/>
      <c r="J8570" s="24"/>
    </row>
    <row r="8571" spans="1:10">
      <c r="A8571" s="24"/>
      <c r="B8571" s="24"/>
      <c r="C8571" s="24"/>
      <c r="I8571" s="24"/>
      <c r="J8571" s="24"/>
    </row>
    <row r="8572" spans="1:10">
      <c r="A8572" s="24"/>
      <c r="B8572" s="24"/>
      <c r="C8572" s="24"/>
      <c r="I8572" s="24"/>
      <c r="J8572" s="24"/>
    </row>
    <row r="8573" spans="1:10">
      <c r="A8573" s="24"/>
      <c r="B8573" s="24"/>
      <c r="C8573" s="24"/>
      <c r="I8573" s="24"/>
      <c r="J8573" s="24"/>
    </row>
    <row r="8574" spans="1:10">
      <c r="A8574" s="24"/>
      <c r="B8574" s="24"/>
      <c r="C8574" s="24"/>
      <c r="I8574" s="24"/>
      <c r="J8574" s="24"/>
    </row>
    <row r="8575" spans="1:10">
      <c r="A8575" s="24"/>
      <c r="B8575" s="24"/>
      <c r="C8575" s="24"/>
      <c r="I8575" s="24"/>
      <c r="J8575" s="24"/>
    </row>
    <row r="8576" spans="1:10">
      <c r="A8576" s="24"/>
      <c r="B8576" s="24"/>
      <c r="C8576" s="24"/>
      <c r="I8576" s="24"/>
      <c r="J8576" s="24"/>
    </row>
    <row r="8577" spans="1:10">
      <c r="A8577" s="24"/>
      <c r="B8577" s="24"/>
      <c r="C8577" s="24"/>
      <c r="I8577" s="24"/>
      <c r="J8577" s="24"/>
    </row>
    <row r="8578" spans="1:10">
      <c r="A8578" s="24"/>
      <c r="B8578" s="24"/>
      <c r="C8578" s="24"/>
      <c r="I8578" s="24"/>
      <c r="J8578" s="24"/>
    </row>
    <row r="8579" spans="1:10">
      <c r="A8579" s="24"/>
      <c r="B8579" s="24"/>
      <c r="C8579" s="24"/>
      <c r="I8579" s="24"/>
      <c r="J8579" s="24"/>
    </row>
    <row r="8580" spans="1:10">
      <c r="A8580" s="24"/>
      <c r="B8580" s="24"/>
      <c r="C8580" s="24"/>
      <c r="I8580" s="24"/>
      <c r="J8580" s="24"/>
    </row>
    <row r="8581" spans="1:10">
      <c r="A8581" s="24"/>
      <c r="B8581" s="24"/>
      <c r="C8581" s="24"/>
      <c r="I8581" s="24"/>
      <c r="J8581" s="24"/>
    </row>
    <row r="8582" spans="1:10">
      <c r="A8582" s="24"/>
      <c r="B8582" s="24"/>
      <c r="C8582" s="24"/>
      <c r="I8582" s="24"/>
      <c r="J8582" s="24"/>
    </row>
    <row r="8583" spans="1:10">
      <c r="A8583" s="24"/>
      <c r="B8583" s="24"/>
      <c r="C8583" s="24"/>
      <c r="I8583" s="24"/>
      <c r="J8583" s="24"/>
    </row>
    <row r="8584" spans="1:10">
      <c r="A8584" s="24"/>
      <c r="B8584" s="24"/>
      <c r="C8584" s="24"/>
      <c r="I8584" s="24"/>
      <c r="J8584" s="24"/>
    </row>
    <row r="8585" spans="1:10">
      <c r="A8585" s="24"/>
      <c r="B8585" s="24"/>
      <c r="C8585" s="24"/>
      <c r="I8585" s="24"/>
      <c r="J8585" s="24"/>
    </row>
    <row r="8586" spans="1:10">
      <c r="A8586" s="24"/>
      <c r="B8586" s="24"/>
      <c r="C8586" s="24"/>
      <c r="I8586" s="24"/>
      <c r="J8586" s="24"/>
    </row>
    <row r="8587" spans="1:10">
      <c r="A8587" s="24"/>
      <c r="B8587" s="24"/>
      <c r="C8587" s="24"/>
      <c r="I8587" s="24"/>
      <c r="J8587" s="24"/>
    </row>
    <row r="8588" spans="1:10">
      <c r="A8588" s="24"/>
      <c r="B8588" s="24"/>
      <c r="C8588" s="24"/>
      <c r="I8588" s="24"/>
      <c r="J8588" s="24"/>
    </row>
    <row r="8589" spans="1:10">
      <c r="A8589" s="24"/>
      <c r="B8589" s="24"/>
      <c r="C8589" s="24"/>
      <c r="I8589" s="24"/>
      <c r="J8589" s="24"/>
    </row>
    <row r="8590" spans="1:10">
      <c r="A8590" s="24"/>
      <c r="B8590" s="24"/>
      <c r="C8590" s="24"/>
      <c r="I8590" s="24"/>
      <c r="J8590" s="24"/>
    </row>
    <row r="8591" spans="1:10">
      <c r="A8591" s="24"/>
      <c r="B8591" s="24"/>
      <c r="C8591" s="24"/>
      <c r="I8591" s="24"/>
      <c r="J8591" s="24"/>
    </row>
    <row r="8592" spans="1:10">
      <c r="A8592" s="24"/>
      <c r="B8592" s="24"/>
      <c r="C8592" s="24"/>
      <c r="I8592" s="24"/>
      <c r="J8592" s="24"/>
    </row>
    <row r="8593" spans="1:10">
      <c r="A8593" s="24"/>
      <c r="B8593" s="24"/>
      <c r="C8593" s="24"/>
      <c r="I8593" s="24"/>
      <c r="J8593" s="24"/>
    </row>
    <row r="8594" spans="1:10">
      <c r="A8594" s="24"/>
      <c r="B8594" s="24"/>
      <c r="C8594" s="24"/>
      <c r="I8594" s="24"/>
      <c r="J8594" s="24"/>
    </row>
    <row r="8595" spans="1:10">
      <c r="A8595" s="24"/>
      <c r="B8595" s="24"/>
      <c r="C8595" s="24"/>
      <c r="I8595" s="24"/>
      <c r="J8595" s="24"/>
    </row>
    <row r="8596" spans="1:10">
      <c r="A8596" s="24"/>
      <c r="B8596" s="24"/>
      <c r="C8596" s="24"/>
      <c r="I8596" s="24"/>
      <c r="J8596" s="24"/>
    </row>
    <row r="8597" spans="1:10">
      <c r="A8597" s="24"/>
      <c r="B8597" s="24"/>
      <c r="C8597" s="24"/>
      <c r="I8597" s="24"/>
      <c r="J8597" s="24"/>
    </row>
    <row r="8598" spans="1:10">
      <c r="A8598" s="24"/>
      <c r="B8598" s="24"/>
      <c r="C8598" s="24"/>
      <c r="I8598" s="24"/>
      <c r="J8598" s="24"/>
    </row>
    <row r="8599" spans="1:10">
      <c r="A8599" s="24"/>
      <c r="B8599" s="24"/>
      <c r="C8599" s="24"/>
      <c r="I8599" s="24"/>
      <c r="J8599" s="24"/>
    </row>
    <row r="8600" spans="1:10">
      <c r="A8600" s="24"/>
      <c r="B8600" s="24"/>
      <c r="C8600" s="24"/>
      <c r="I8600" s="24"/>
      <c r="J8600" s="24"/>
    </row>
    <row r="8601" spans="1:10">
      <c r="A8601" s="24"/>
      <c r="B8601" s="24"/>
      <c r="C8601" s="24"/>
      <c r="I8601" s="24"/>
      <c r="J8601" s="24"/>
    </row>
    <row r="8602" spans="1:10">
      <c r="A8602" s="24"/>
      <c r="B8602" s="24"/>
      <c r="C8602" s="24"/>
      <c r="I8602" s="24"/>
      <c r="J8602" s="24"/>
    </row>
    <row r="8603" spans="1:10">
      <c r="A8603" s="24"/>
      <c r="B8603" s="24"/>
      <c r="C8603" s="24"/>
      <c r="I8603" s="24"/>
      <c r="J8603" s="24"/>
    </row>
    <row r="8604" spans="1:10">
      <c r="A8604" s="24"/>
      <c r="B8604" s="24"/>
      <c r="C8604" s="24"/>
      <c r="I8604" s="24"/>
      <c r="J8604" s="24"/>
    </row>
    <row r="8605" spans="1:10">
      <c r="A8605" s="24"/>
      <c r="B8605" s="24"/>
      <c r="C8605" s="24"/>
      <c r="I8605" s="24"/>
      <c r="J8605" s="24"/>
    </row>
    <row r="8606" spans="1:10">
      <c r="A8606" s="24"/>
      <c r="B8606" s="24"/>
      <c r="C8606" s="24"/>
      <c r="I8606" s="24"/>
      <c r="J8606" s="24"/>
    </row>
    <row r="8607" spans="1:10">
      <c r="A8607" s="24"/>
      <c r="B8607" s="24"/>
      <c r="C8607" s="24"/>
      <c r="I8607" s="24"/>
      <c r="J8607" s="24"/>
    </row>
    <row r="8608" spans="1:10">
      <c r="A8608" s="24"/>
      <c r="B8608" s="24"/>
      <c r="C8608" s="24"/>
      <c r="I8608" s="24"/>
      <c r="J8608" s="24"/>
    </row>
    <row r="8609" spans="1:10">
      <c r="A8609" s="24"/>
      <c r="B8609" s="24"/>
      <c r="C8609" s="24"/>
      <c r="I8609" s="24"/>
      <c r="J8609" s="24"/>
    </row>
    <row r="8610" spans="1:10">
      <c r="A8610" s="24"/>
      <c r="B8610" s="24"/>
      <c r="C8610" s="24"/>
      <c r="I8610" s="24"/>
      <c r="J8610" s="24"/>
    </row>
    <row r="8611" spans="1:10">
      <c r="A8611" s="24"/>
      <c r="B8611" s="24"/>
      <c r="C8611" s="24"/>
      <c r="I8611" s="24"/>
      <c r="J8611" s="24"/>
    </row>
    <row r="8612" spans="1:10">
      <c r="A8612" s="24"/>
      <c r="B8612" s="24"/>
      <c r="C8612" s="24"/>
      <c r="I8612" s="24"/>
      <c r="J8612" s="24"/>
    </row>
    <row r="8613" spans="1:10">
      <c r="A8613" s="24"/>
      <c r="B8613" s="24"/>
      <c r="C8613" s="24"/>
      <c r="I8613" s="24"/>
      <c r="J8613" s="24"/>
    </row>
    <row r="8614" spans="1:10">
      <c r="A8614" s="24"/>
      <c r="B8614" s="24"/>
      <c r="C8614" s="24"/>
      <c r="I8614" s="24"/>
      <c r="J8614" s="24"/>
    </row>
    <row r="8615" spans="1:10">
      <c r="A8615" s="24"/>
      <c r="B8615" s="24"/>
      <c r="C8615" s="24"/>
      <c r="I8615" s="24"/>
      <c r="J8615" s="24"/>
    </row>
    <row r="8616" spans="1:10">
      <c r="A8616" s="24"/>
      <c r="B8616" s="24"/>
      <c r="C8616" s="24"/>
      <c r="I8616" s="24"/>
      <c r="J8616" s="24"/>
    </row>
    <row r="8617" spans="1:10">
      <c r="A8617" s="24"/>
      <c r="B8617" s="24"/>
      <c r="C8617" s="24"/>
      <c r="I8617" s="24"/>
      <c r="J8617" s="24"/>
    </row>
    <row r="8618" spans="1:10">
      <c r="A8618" s="24"/>
      <c r="B8618" s="24"/>
      <c r="C8618" s="24"/>
      <c r="I8618" s="24"/>
      <c r="J8618" s="24"/>
    </row>
    <row r="8619" spans="1:10">
      <c r="A8619" s="24"/>
      <c r="B8619" s="24"/>
      <c r="C8619" s="24"/>
      <c r="I8619" s="24"/>
      <c r="J8619" s="24"/>
    </row>
    <row r="8620" spans="1:10">
      <c r="A8620" s="24"/>
      <c r="B8620" s="24"/>
      <c r="C8620" s="24"/>
      <c r="I8620" s="24"/>
      <c r="J8620" s="24"/>
    </row>
    <row r="8621" spans="1:10">
      <c r="A8621" s="24"/>
      <c r="B8621" s="24"/>
      <c r="C8621" s="24"/>
      <c r="I8621" s="24"/>
      <c r="J8621" s="24"/>
    </row>
    <row r="8622" spans="1:10">
      <c r="A8622" s="24"/>
      <c r="B8622" s="24"/>
      <c r="C8622" s="24"/>
      <c r="I8622" s="24"/>
      <c r="J8622" s="24"/>
    </row>
    <row r="8623" spans="1:10">
      <c r="A8623" s="24"/>
      <c r="B8623" s="24"/>
      <c r="C8623" s="24"/>
      <c r="I8623" s="24"/>
      <c r="J8623" s="24"/>
    </row>
    <row r="8624" spans="1:10">
      <c r="A8624" s="24"/>
      <c r="B8624" s="24"/>
      <c r="C8624" s="24"/>
      <c r="I8624" s="24"/>
      <c r="J8624" s="24"/>
    </row>
    <row r="8625" spans="1:10">
      <c r="A8625" s="24"/>
      <c r="B8625" s="24"/>
      <c r="C8625" s="24"/>
      <c r="I8625" s="24"/>
      <c r="J8625" s="24"/>
    </row>
    <row r="8626" spans="1:10">
      <c r="A8626" s="24"/>
      <c r="B8626" s="24"/>
      <c r="C8626" s="24"/>
      <c r="I8626" s="24"/>
      <c r="J8626" s="24"/>
    </row>
    <row r="8627" spans="1:10">
      <c r="A8627" s="24"/>
      <c r="B8627" s="24"/>
      <c r="C8627" s="24"/>
      <c r="I8627" s="24"/>
      <c r="J8627" s="24"/>
    </row>
    <row r="8628" spans="1:10">
      <c r="A8628" s="24"/>
      <c r="B8628" s="24"/>
      <c r="C8628" s="24"/>
      <c r="I8628" s="24"/>
      <c r="J8628" s="24"/>
    </row>
    <row r="8629" spans="1:10">
      <c r="A8629" s="24"/>
      <c r="B8629" s="24"/>
      <c r="C8629" s="24"/>
      <c r="I8629" s="24"/>
      <c r="J8629" s="24"/>
    </row>
    <row r="8630" spans="1:10">
      <c r="A8630" s="24"/>
      <c r="B8630" s="24"/>
      <c r="C8630" s="24"/>
      <c r="I8630" s="24"/>
      <c r="J8630" s="24"/>
    </row>
    <row r="8631" spans="1:10">
      <c r="A8631" s="24"/>
      <c r="B8631" s="24"/>
      <c r="C8631" s="24"/>
      <c r="I8631" s="24"/>
      <c r="J8631" s="24"/>
    </row>
    <row r="8632" spans="1:10">
      <c r="A8632" s="24"/>
      <c r="B8632" s="24"/>
      <c r="C8632" s="24"/>
      <c r="I8632" s="24"/>
      <c r="J8632" s="24"/>
    </row>
    <row r="8633" spans="1:10">
      <c r="A8633" s="24"/>
      <c r="B8633" s="24"/>
      <c r="C8633" s="24"/>
      <c r="I8633" s="24"/>
      <c r="J8633" s="24"/>
    </row>
    <row r="8634" spans="1:10">
      <c r="A8634" s="24"/>
      <c r="B8634" s="24"/>
      <c r="C8634" s="24"/>
      <c r="I8634" s="24"/>
      <c r="J8634" s="24"/>
    </row>
    <row r="8635" spans="1:10">
      <c r="A8635" s="24"/>
      <c r="B8635" s="24"/>
      <c r="C8635" s="24"/>
      <c r="I8635" s="24"/>
      <c r="J8635" s="24"/>
    </row>
    <row r="8636" spans="1:10">
      <c r="A8636" s="24"/>
      <c r="B8636" s="24"/>
      <c r="C8636" s="24"/>
      <c r="I8636" s="24"/>
      <c r="J8636" s="24"/>
    </row>
    <row r="8637" spans="1:10">
      <c r="A8637" s="24"/>
      <c r="B8637" s="24"/>
      <c r="C8637" s="24"/>
      <c r="I8637" s="24"/>
      <c r="J8637" s="24"/>
    </row>
    <row r="8638" spans="1:10">
      <c r="A8638" s="24"/>
      <c r="B8638" s="24"/>
      <c r="C8638" s="24"/>
      <c r="I8638" s="24"/>
      <c r="J8638" s="24"/>
    </row>
    <row r="8639" spans="1:10">
      <c r="A8639" s="24"/>
      <c r="B8639" s="24"/>
      <c r="C8639" s="24"/>
      <c r="I8639" s="24"/>
      <c r="J8639" s="24"/>
    </row>
    <row r="8640" spans="1:10">
      <c r="A8640" s="24"/>
      <c r="B8640" s="24"/>
      <c r="C8640" s="24"/>
      <c r="I8640" s="24"/>
      <c r="J8640" s="24"/>
    </row>
    <row r="8641" spans="1:10">
      <c r="A8641" s="24"/>
      <c r="B8641" s="24"/>
      <c r="C8641" s="24"/>
      <c r="I8641" s="24"/>
      <c r="J8641" s="24"/>
    </row>
    <row r="8642" spans="1:10">
      <c r="A8642" s="24"/>
      <c r="B8642" s="24"/>
      <c r="C8642" s="24"/>
      <c r="I8642" s="24"/>
      <c r="J8642" s="24"/>
    </row>
    <row r="8643" spans="1:10">
      <c r="A8643" s="24"/>
      <c r="B8643" s="24"/>
      <c r="C8643" s="24"/>
      <c r="I8643" s="24"/>
      <c r="J8643" s="24"/>
    </row>
    <row r="8644" spans="1:10">
      <c r="A8644" s="24"/>
      <c r="B8644" s="24"/>
      <c r="C8644" s="24"/>
      <c r="I8644" s="24"/>
      <c r="J8644" s="24"/>
    </row>
    <row r="8645" spans="1:10">
      <c r="A8645" s="24"/>
      <c r="B8645" s="24"/>
      <c r="C8645" s="24"/>
      <c r="I8645" s="24"/>
      <c r="J8645" s="24"/>
    </row>
    <row r="8646" spans="1:10">
      <c r="A8646" s="24"/>
      <c r="B8646" s="24"/>
      <c r="C8646" s="24"/>
      <c r="I8646" s="24"/>
      <c r="J8646" s="24"/>
    </row>
    <row r="8647" spans="1:10">
      <c r="A8647" s="24"/>
      <c r="B8647" s="24"/>
      <c r="C8647" s="24"/>
      <c r="I8647" s="24"/>
      <c r="J8647" s="24"/>
    </row>
    <row r="8648" spans="1:10">
      <c r="A8648" s="24"/>
      <c r="B8648" s="24"/>
      <c r="C8648" s="24"/>
      <c r="I8648" s="24"/>
      <c r="J8648" s="24"/>
    </row>
    <row r="8649" spans="1:10">
      <c r="A8649" s="24"/>
      <c r="B8649" s="24"/>
      <c r="C8649" s="24"/>
      <c r="I8649" s="24"/>
      <c r="J8649" s="24"/>
    </row>
    <row r="8650" spans="1:10">
      <c r="A8650" s="24"/>
      <c r="B8650" s="24"/>
      <c r="C8650" s="24"/>
      <c r="I8650" s="24"/>
      <c r="J8650" s="24"/>
    </row>
    <row r="8651" spans="1:10">
      <c r="A8651" s="24"/>
      <c r="B8651" s="24"/>
      <c r="C8651" s="24"/>
      <c r="I8651" s="24"/>
      <c r="J8651" s="24"/>
    </row>
    <row r="8652" spans="1:10">
      <c r="A8652" s="24"/>
      <c r="B8652" s="24"/>
      <c r="C8652" s="24"/>
      <c r="I8652" s="24"/>
      <c r="J8652" s="24"/>
    </row>
    <row r="8653" spans="1:10">
      <c r="A8653" s="24"/>
      <c r="B8653" s="24"/>
      <c r="C8653" s="24"/>
      <c r="I8653" s="24"/>
      <c r="J8653" s="24"/>
    </row>
    <row r="8654" spans="1:10">
      <c r="A8654" s="24"/>
      <c r="B8654" s="24"/>
      <c r="C8654" s="24"/>
      <c r="I8654" s="24"/>
      <c r="J8654" s="24"/>
    </row>
    <row r="8655" spans="1:10">
      <c r="A8655" s="24"/>
      <c r="B8655" s="24"/>
      <c r="C8655" s="24"/>
      <c r="I8655" s="24"/>
      <c r="J8655" s="24"/>
    </row>
    <row r="8656" spans="1:10">
      <c r="A8656" s="24"/>
      <c r="B8656" s="24"/>
      <c r="C8656" s="24"/>
      <c r="I8656" s="24"/>
      <c r="J8656" s="24"/>
    </row>
    <row r="8657" spans="1:10">
      <c r="A8657" s="24"/>
      <c r="B8657" s="24"/>
      <c r="C8657" s="24"/>
      <c r="I8657" s="24"/>
      <c r="J8657" s="24"/>
    </row>
    <row r="8658" spans="1:10">
      <c r="A8658" s="24"/>
      <c r="B8658" s="24"/>
      <c r="C8658" s="24"/>
      <c r="I8658" s="24"/>
      <c r="J8658" s="24"/>
    </row>
    <row r="8659" spans="1:10">
      <c r="A8659" s="24"/>
      <c r="B8659" s="24"/>
      <c r="C8659" s="24"/>
      <c r="I8659" s="24"/>
      <c r="J8659" s="24"/>
    </row>
    <row r="8660" spans="1:10">
      <c r="A8660" s="24"/>
      <c r="B8660" s="24"/>
      <c r="C8660" s="24"/>
      <c r="I8660" s="24"/>
      <c r="J8660" s="24"/>
    </row>
    <row r="8661" spans="1:10">
      <c r="A8661" s="24"/>
      <c r="B8661" s="24"/>
      <c r="C8661" s="24"/>
      <c r="I8661" s="24"/>
      <c r="J8661" s="24"/>
    </row>
    <row r="8662" spans="1:10">
      <c r="A8662" s="24"/>
      <c r="B8662" s="24"/>
      <c r="C8662" s="24"/>
      <c r="I8662" s="24"/>
      <c r="J8662" s="24"/>
    </row>
    <row r="8663" spans="1:10">
      <c r="A8663" s="24"/>
      <c r="B8663" s="24"/>
      <c r="C8663" s="24"/>
      <c r="I8663" s="24"/>
      <c r="J8663" s="24"/>
    </row>
    <row r="8664" spans="1:10">
      <c r="A8664" s="24"/>
      <c r="B8664" s="24"/>
      <c r="C8664" s="24"/>
      <c r="I8664" s="24"/>
      <c r="J8664" s="24"/>
    </row>
    <row r="8665" spans="1:10">
      <c r="A8665" s="24"/>
      <c r="B8665" s="24"/>
      <c r="C8665" s="24"/>
      <c r="I8665" s="24"/>
      <c r="J8665" s="24"/>
    </row>
    <row r="8666" spans="1:10">
      <c r="A8666" s="24"/>
      <c r="B8666" s="24"/>
      <c r="C8666" s="24"/>
      <c r="I8666" s="24"/>
      <c r="J8666" s="24"/>
    </row>
    <row r="8667" spans="1:10">
      <c r="A8667" s="24"/>
      <c r="B8667" s="24"/>
      <c r="C8667" s="24"/>
      <c r="I8667" s="24"/>
      <c r="J8667" s="24"/>
    </row>
    <row r="8668" spans="1:10">
      <c r="A8668" s="24"/>
      <c r="B8668" s="24"/>
      <c r="C8668" s="24"/>
      <c r="I8668" s="24"/>
      <c r="J8668" s="24"/>
    </row>
    <row r="8669" spans="1:10">
      <c r="A8669" s="24"/>
      <c r="B8669" s="24"/>
      <c r="C8669" s="24"/>
      <c r="I8669" s="24"/>
      <c r="J8669" s="24"/>
    </row>
    <row r="8670" spans="1:10">
      <c r="A8670" s="24"/>
      <c r="B8670" s="24"/>
      <c r="C8670" s="24"/>
      <c r="I8670" s="24"/>
      <c r="J8670" s="24"/>
    </row>
    <row r="8671" spans="1:10">
      <c r="A8671" s="24"/>
      <c r="B8671" s="24"/>
      <c r="C8671" s="24"/>
      <c r="I8671" s="24"/>
      <c r="J8671" s="24"/>
    </row>
    <row r="8672" spans="1:10">
      <c r="A8672" s="24"/>
      <c r="B8672" s="24"/>
      <c r="C8672" s="24"/>
      <c r="I8672" s="24"/>
      <c r="J8672" s="24"/>
    </row>
    <row r="8673" spans="1:10">
      <c r="A8673" s="24"/>
      <c r="B8673" s="24"/>
      <c r="C8673" s="24"/>
      <c r="I8673" s="24"/>
      <c r="J8673" s="24"/>
    </row>
    <row r="8674" spans="1:10">
      <c r="A8674" s="24"/>
      <c r="B8674" s="24"/>
      <c r="C8674" s="24"/>
      <c r="I8674" s="24"/>
      <c r="J8674" s="24"/>
    </row>
    <row r="8675" spans="1:10">
      <c r="A8675" s="24"/>
      <c r="B8675" s="24"/>
      <c r="C8675" s="24"/>
      <c r="I8675" s="24"/>
      <c r="J8675" s="24"/>
    </row>
    <row r="8676" spans="1:10">
      <c r="A8676" s="24"/>
      <c r="B8676" s="24"/>
      <c r="C8676" s="24"/>
      <c r="I8676" s="24"/>
      <c r="J8676" s="24"/>
    </row>
    <row r="8677" spans="1:10">
      <c r="A8677" s="24"/>
      <c r="B8677" s="24"/>
      <c r="C8677" s="24"/>
      <c r="I8677" s="24"/>
      <c r="J8677" s="24"/>
    </row>
    <row r="8678" spans="1:10">
      <c r="A8678" s="24"/>
      <c r="B8678" s="24"/>
      <c r="C8678" s="24"/>
      <c r="I8678" s="24"/>
      <c r="J8678" s="24"/>
    </row>
    <row r="8679" spans="1:10">
      <c r="A8679" s="24"/>
      <c r="B8679" s="24"/>
      <c r="C8679" s="24"/>
      <c r="I8679" s="24"/>
      <c r="J8679" s="24"/>
    </row>
    <row r="8680" spans="1:10">
      <c r="A8680" s="24"/>
      <c r="B8680" s="24"/>
      <c r="C8680" s="24"/>
      <c r="I8680" s="24"/>
      <c r="J8680" s="24"/>
    </row>
    <row r="8681" spans="1:10">
      <c r="A8681" s="24"/>
      <c r="B8681" s="24"/>
      <c r="C8681" s="24"/>
      <c r="I8681" s="24"/>
      <c r="J8681" s="24"/>
    </row>
    <row r="8682" spans="1:10">
      <c r="A8682" s="24"/>
      <c r="B8682" s="24"/>
      <c r="C8682" s="24"/>
      <c r="I8682" s="24"/>
      <c r="J8682" s="24"/>
    </row>
    <row r="8683" spans="1:10">
      <c r="A8683" s="24"/>
      <c r="B8683" s="24"/>
      <c r="C8683" s="24"/>
      <c r="I8683" s="24"/>
      <c r="J8683" s="24"/>
    </row>
    <row r="8684" spans="1:10">
      <c r="A8684" s="24"/>
      <c r="B8684" s="24"/>
      <c r="C8684" s="24"/>
      <c r="I8684" s="24"/>
      <c r="J8684" s="24"/>
    </row>
    <row r="8685" spans="1:10">
      <c r="A8685" s="24"/>
      <c r="B8685" s="24"/>
      <c r="C8685" s="24"/>
      <c r="I8685" s="24"/>
      <c r="J8685" s="24"/>
    </row>
    <row r="8686" spans="1:10">
      <c r="A8686" s="24"/>
      <c r="B8686" s="24"/>
      <c r="C8686" s="24"/>
      <c r="I8686" s="24"/>
      <c r="J8686" s="24"/>
    </row>
    <row r="8687" spans="1:10">
      <c r="A8687" s="24"/>
      <c r="B8687" s="24"/>
      <c r="C8687" s="24"/>
      <c r="I8687" s="24"/>
      <c r="J8687" s="24"/>
    </row>
    <row r="8688" spans="1:10">
      <c r="A8688" s="24"/>
      <c r="B8688" s="24"/>
      <c r="C8688" s="24"/>
      <c r="I8688" s="24"/>
      <c r="J8688" s="24"/>
    </row>
    <row r="8689" spans="1:10">
      <c r="A8689" s="24"/>
      <c r="B8689" s="24"/>
      <c r="C8689" s="24"/>
      <c r="I8689" s="24"/>
      <c r="J8689" s="24"/>
    </row>
    <row r="8690" spans="1:10">
      <c r="A8690" s="24"/>
      <c r="B8690" s="24"/>
      <c r="C8690" s="24"/>
      <c r="I8690" s="24"/>
      <c r="J8690" s="24"/>
    </row>
    <row r="8691" spans="1:10">
      <c r="A8691" s="24"/>
      <c r="B8691" s="24"/>
      <c r="C8691" s="24"/>
      <c r="I8691" s="24"/>
      <c r="J8691" s="24"/>
    </row>
    <row r="8692" spans="1:10">
      <c r="A8692" s="24"/>
      <c r="B8692" s="24"/>
      <c r="C8692" s="24"/>
      <c r="I8692" s="24"/>
      <c r="J8692" s="24"/>
    </row>
    <row r="8693" spans="1:10">
      <c r="A8693" s="24"/>
      <c r="B8693" s="24"/>
      <c r="C8693" s="24"/>
      <c r="I8693" s="24"/>
      <c r="J8693" s="24"/>
    </row>
    <row r="8694" spans="1:10">
      <c r="A8694" s="24"/>
      <c r="B8694" s="24"/>
      <c r="C8694" s="24"/>
      <c r="I8694" s="24"/>
      <c r="J8694" s="24"/>
    </row>
    <row r="8695" spans="1:10">
      <c r="A8695" s="24"/>
      <c r="B8695" s="24"/>
      <c r="C8695" s="24"/>
      <c r="I8695" s="24"/>
      <c r="J8695" s="24"/>
    </row>
    <row r="8696" spans="1:10">
      <c r="A8696" s="24"/>
      <c r="B8696" s="24"/>
      <c r="C8696" s="24"/>
      <c r="I8696" s="24"/>
      <c r="J8696" s="24"/>
    </row>
    <row r="8697" spans="1:10">
      <c r="A8697" s="24"/>
      <c r="B8697" s="24"/>
      <c r="C8697" s="24"/>
      <c r="I8697" s="24"/>
      <c r="J8697" s="24"/>
    </row>
    <row r="8698" spans="1:10">
      <c r="A8698" s="24"/>
      <c r="B8698" s="24"/>
      <c r="C8698" s="24"/>
      <c r="I8698" s="24"/>
      <c r="J8698" s="24"/>
    </row>
    <row r="8699" spans="1:10">
      <c r="A8699" s="24"/>
      <c r="B8699" s="24"/>
      <c r="C8699" s="24"/>
      <c r="I8699" s="24"/>
      <c r="J8699" s="24"/>
    </row>
    <row r="8700" spans="1:10">
      <c r="A8700" s="24"/>
      <c r="B8700" s="24"/>
      <c r="C8700" s="24"/>
      <c r="I8700" s="24"/>
      <c r="J8700" s="24"/>
    </row>
    <row r="8701" spans="1:10">
      <c r="A8701" s="24"/>
      <c r="B8701" s="24"/>
      <c r="C8701" s="24"/>
      <c r="I8701" s="24"/>
      <c r="J8701" s="24"/>
    </row>
    <row r="8702" spans="1:10">
      <c r="A8702" s="24"/>
      <c r="B8702" s="24"/>
      <c r="C8702" s="24"/>
      <c r="I8702" s="24"/>
      <c r="J8702" s="24"/>
    </row>
    <row r="8703" spans="1:10">
      <c r="A8703" s="24"/>
      <c r="B8703" s="24"/>
      <c r="C8703" s="24"/>
      <c r="I8703" s="24"/>
      <c r="J8703" s="24"/>
    </row>
    <row r="8704" spans="1:10">
      <c r="A8704" s="24"/>
      <c r="B8704" s="24"/>
      <c r="C8704" s="24"/>
      <c r="I8704" s="24"/>
      <c r="J8704" s="24"/>
    </row>
    <row r="8705" spans="1:10">
      <c r="A8705" s="24"/>
      <c r="B8705" s="24"/>
      <c r="C8705" s="24"/>
      <c r="I8705" s="24"/>
      <c r="J8705" s="24"/>
    </row>
    <row r="8706" spans="1:10">
      <c r="A8706" s="24"/>
      <c r="B8706" s="24"/>
      <c r="C8706" s="24"/>
      <c r="I8706" s="24"/>
      <c r="J8706" s="24"/>
    </row>
    <row r="8707" spans="1:10">
      <c r="A8707" s="24"/>
      <c r="B8707" s="24"/>
      <c r="C8707" s="24"/>
      <c r="I8707" s="24"/>
      <c r="J8707" s="24"/>
    </row>
    <row r="8708" spans="1:10">
      <c r="A8708" s="24"/>
      <c r="B8708" s="24"/>
      <c r="C8708" s="24"/>
      <c r="I8708" s="24"/>
      <c r="J8708" s="24"/>
    </row>
    <row r="8709" spans="1:10">
      <c r="A8709" s="24"/>
      <c r="B8709" s="24"/>
      <c r="C8709" s="24"/>
      <c r="I8709" s="24"/>
      <c r="J8709" s="24"/>
    </row>
    <row r="8710" spans="1:10">
      <c r="A8710" s="24"/>
      <c r="B8710" s="24"/>
      <c r="C8710" s="24"/>
      <c r="I8710" s="24"/>
      <c r="J8710" s="24"/>
    </row>
    <row r="8711" spans="1:10">
      <c r="A8711" s="24"/>
      <c r="B8711" s="24"/>
      <c r="C8711" s="24"/>
      <c r="I8711" s="24"/>
      <c r="J8711" s="24"/>
    </row>
    <row r="8712" spans="1:10">
      <c r="A8712" s="24"/>
      <c r="B8712" s="24"/>
      <c r="C8712" s="24"/>
      <c r="I8712" s="24"/>
      <c r="J8712" s="24"/>
    </row>
    <row r="8713" spans="1:10">
      <c r="A8713" s="24"/>
      <c r="B8713" s="24"/>
      <c r="C8713" s="24"/>
      <c r="I8713" s="24"/>
      <c r="J8713" s="24"/>
    </row>
    <row r="8714" spans="1:10">
      <c r="A8714" s="24"/>
      <c r="B8714" s="24"/>
      <c r="C8714" s="24"/>
      <c r="I8714" s="24"/>
      <c r="J8714" s="24"/>
    </row>
    <row r="8715" spans="1:10">
      <c r="A8715" s="24"/>
      <c r="B8715" s="24"/>
      <c r="C8715" s="24"/>
      <c r="I8715" s="24"/>
      <c r="J8715" s="24"/>
    </row>
    <row r="8716" spans="1:10">
      <c r="A8716" s="24"/>
      <c r="B8716" s="24"/>
      <c r="C8716" s="24"/>
      <c r="I8716" s="24"/>
      <c r="J8716" s="24"/>
    </row>
    <row r="8717" spans="1:10">
      <c r="A8717" s="24"/>
      <c r="B8717" s="24"/>
      <c r="C8717" s="24"/>
      <c r="I8717" s="24"/>
      <c r="J8717" s="24"/>
    </row>
    <row r="8718" spans="1:10">
      <c r="A8718" s="24"/>
      <c r="B8718" s="24"/>
      <c r="C8718" s="24"/>
      <c r="I8718" s="24"/>
      <c r="J8718" s="24"/>
    </row>
    <row r="8719" spans="1:10">
      <c r="A8719" s="24"/>
      <c r="B8719" s="24"/>
      <c r="C8719" s="24"/>
      <c r="I8719" s="24"/>
      <c r="J8719" s="24"/>
    </row>
    <row r="8720" spans="1:10">
      <c r="A8720" s="24"/>
      <c r="B8720" s="24"/>
      <c r="C8720" s="24"/>
      <c r="I8720" s="24"/>
      <c r="J8720" s="24"/>
    </row>
    <row r="8721" spans="1:10">
      <c r="A8721" s="24"/>
      <c r="B8721" s="24"/>
      <c r="C8721" s="24"/>
      <c r="I8721" s="24"/>
      <c r="J8721" s="24"/>
    </row>
    <row r="8722" spans="1:10">
      <c r="A8722" s="24"/>
      <c r="B8722" s="24"/>
      <c r="C8722" s="24"/>
      <c r="I8722" s="24"/>
      <c r="J8722" s="24"/>
    </row>
    <row r="8723" spans="1:10">
      <c r="A8723" s="24"/>
      <c r="B8723" s="24"/>
      <c r="C8723" s="24"/>
      <c r="I8723" s="24"/>
      <c r="J8723" s="24"/>
    </row>
    <row r="8724" spans="1:10">
      <c r="A8724" s="24"/>
      <c r="B8724" s="24"/>
      <c r="C8724" s="24"/>
      <c r="I8724" s="24"/>
      <c r="J8724" s="24"/>
    </row>
    <row r="8725" spans="1:10">
      <c r="A8725" s="24"/>
      <c r="B8725" s="24"/>
      <c r="C8725" s="24"/>
      <c r="I8725" s="24"/>
      <c r="J8725" s="24"/>
    </row>
    <row r="8726" spans="1:10">
      <c r="A8726" s="24"/>
      <c r="B8726" s="24"/>
      <c r="C8726" s="24"/>
      <c r="I8726" s="24"/>
      <c r="J8726" s="24"/>
    </row>
    <row r="8727" spans="1:10">
      <c r="A8727" s="24"/>
      <c r="B8727" s="24"/>
      <c r="C8727" s="24"/>
      <c r="I8727" s="24"/>
      <c r="J8727" s="24"/>
    </row>
    <row r="8728" spans="1:10">
      <c r="A8728" s="24"/>
      <c r="B8728" s="24"/>
      <c r="C8728" s="24"/>
      <c r="I8728" s="24"/>
      <c r="J8728" s="24"/>
    </row>
    <row r="8729" spans="1:10">
      <c r="A8729" s="24"/>
      <c r="B8729" s="24"/>
      <c r="C8729" s="24"/>
      <c r="I8729" s="24"/>
      <c r="J8729" s="24"/>
    </row>
    <row r="8730" spans="1:10">
      <c r="A8730" s="24"/>
      <c r="B8730" s="24"/>
      <c r="C8730" s="24"/>
      <c r="I8730" s="24"/>
      <c r="J8730" s="24"/>
    </row>
    <row r="8731" spans="1:10">
      <c r="A8731" s="24"/>
      <c r="B8731" s="24"/>
      <c r="C8731" s="24"/>
      <c r="I8731" s="24"/>
      <c r="J8731" s="24"/>
    </row>
    <row r="8732" spans="1:10">
      <c r="A8732" s="24"/>
      <c r="B8732" s="24"/>
      <c r="C8732" s="24"/>
      <c r="I8732" s="24"/>
      <c r="J8732" s="24"/>
    </row>
    <row r="8733" spans="1:10">
      <c r="A8733" s="24"/>
      <c r="B8733" s="24"/>
      <c r="C8733" s="24"/>
      <c r="I8733" s="24"/>
      <c r="J8733" s="24"/>
    </row>
    <row r="8734" spans="1:10">
      <c r="A8734" s="24"/>
      <c r="B8734" s="24"/>
      <c r="C8734" s="24"/>
      <c r="I8734" s="24"/>
      <c r="J8734" s="24"/>
    </row>
    <row r="8735" spans="1:10">
      <c r="A8735" s="24"/>
      <c r="B8735" s="24"/>
      <c r="C8735" s="24"/>
      <c r="I8735" s="24"/>
      <c r="J8735" s="24"/>
    </row>
    <row r="8736" spans="1:10">
      <c r="A8736" s="24"/>
      <c r="B8736" s="24"/>
      <c r="C8736" s="24"/>
      <c r="I8736" s="24"/>
      <c r="J8736" s="24"/>
    </row>
    <row r="8737" spans="1:10">
      <c r="A8737" s="24"/>
      <c r="B8737" s="24"/>
      <c r="C8737" s="24"/>
      <c r="I8737" s="24"/>
      <c r="J8737" s="24"/>
    </row>
    <row r="8738" spans="1:10">
      <c r="A8738" s="24"/>
      <c r="B8738" s="24"/>
      <c r="C8738" s="24"/>
      <c r="I8738" s="24"/>
      <c r="J8738" s="24"/>
    </row>
    <row r="8739" spans="1:10">
      <c r="A8739" s="24"/>
      <c r="B8739" s="24"/>
      <c r="C8739" s="24"/>
      <c r="I8739" s="24"/>
      <c r="J8739" s="24"/>
    </row>
    <row r="8740" spans="1:10">
      <c r="A8740" s="24"/>
      <c r="B8740" s="24"/>
      <c r="C8740" s="24"/>
      <c r="I8740" s="24"/>
      <c r="J8740" s="24"/>
    </row>
    <row r="8741" spans="1:10">
      <c r="A8741" s="24"/>
      <c r="B8741" s="24"/>
      <c r="C8741" s="24"/>
      <c r="I8741" s="24"/>
      <c r="J8741" s="24"/>
    </row>
    <row r="8742" spans="1:10">
      <c r="A8742" s="24"/>
      <c r="B8742" s="24"/>
      <c r="C8742" s="24"/>
      <c r="I8742" s="24"/>
      <c r="J8742" s="24"/>
    </row>
    <row r="8743" spans="1:10">
      <c r="A8743" s="24"/>
      <c r="B8743" s="24"/>
      <c r="C8743" s="24"/>
      <c r="I8743" s="24"/>
      <c r="J8743" s="24"/>
    </row>
    <row r="8744" spans="1:10">
      <c r="A8744" s="24"/>
      <c r="B8744" s="24"/>
      <c r="C8744" s="24"/>
      <c r="I8744" s="24"/>
      <c r="J8744" s="24"/>
    </row>
    <row r="8745" spans="1:10">
      <c r="A8745" s="24"/>
      <c r="B8745" s="24"/>
      <c r="C8745" s="24"/>
      <c r="I8745" s="24"/>
      <c r="J8745" s="24"/>
    </row>
    <row r="8746" spans="1:10">
      <c r="A8746" s="24"/>
      <c r="B8746" s="24"/>
      <c r="C8746" s="24"/>
      <c r="I8746" s="24"/>
      <c r="J8746" s="24"/>
    </row>
    <row r="8747" spans="1:10">
      <c r="A8747" s="24"/>
      <c r="B8747" s="24"/>
      <c r="C8747" s="24"/>
      <c r="I8747" s="24"/>
      <c r="J8747" s="24"/>
    </row>
    <row r="8748" spans="1:10">
      <c r="A8748" s="24"/>
      <c r="B8748" s="24"/>
      <c r="C8748" s="24"/>
      <c r="I8748" s="24"/>
      <c r="J8748" s="24"/>
    </row>
    <row r="8749" spans="1:10">
      <c r="A8749" s="24"/>
      <c r="B8749" s="24"/>
      <c r="C8749" s="24"/>
      <c r="I8749" s="24"/>
      <c r="J8749" s="24"/>
    </row>
    <row r="8750" spans="1:10">
      <c r="A8750" s="24"/>
      <c r="B8750" s="24"/>
      <c r="C8750" s="24"/>
      <c r="I8750" s="24"/>
      <c r="J8750" s="24"/>
    </row>
    <row r="8751" spans="1:10">
      <c r="A8751" s="24"/>
      <c r="B8751" s="24"/>
      <c r="C8751" s="24"/>
      <c r="I8751" s="24"/>
      <c r="J8751" s="24"/>
    </row>
    <row r="8752" spans="1:10">
      <c r="A8752" s="24"/>
      <c r="B8752" s="24"/>
      <c r="C8752" s="24"/>
      <c r="I8752" s="24"/>
      <c r="J8752" s="24"/>
    </row>
    <row r="8753" spans="1:10">
      <c r="A8753" s="24"/>
      <c r="B8753" s="24"/>
      <c r="C8753" s="24"/>
      <c r="I8753" s="24"/>
      <c r="J8753" s="24"/>
    </row>
    <row r="8754" spans="1:10">
      <c r="A8754" s="24"/>
      <c r="B8754" s="24"/>
      <c r="C8754" s="24"/>
      <c r="I8754" s="24"/>
      <c r="J8754" s="24"/>
    </row>
    <row r="8755" spans="1:10">
      <c r="A8755" s="24"/>
      <c r="B8755" s="24"/>
      <c r="C8755" s="24"/>
      <c r="I8755" s="24"/>
      <c r="J8755" s="24"/>
    </row>
    <row r="8756" spans="1:10">
      <c r="A8756" s="24"/>
      <c r="B8756" s="24"/>
      <c r="C8756" s="24"/>
      <c r="I8756" s="24"/>
      <c r="J8756" s="24"/>
    </row>
    <row r="8757" spans="1:10">
      <c r="A8757" s="24"/>
      <c r="B8757" s="24"/>
      <c r="C8757" s="24"/>
      <c r="I8757" s="24"/>
      <c r="J8757" s="24"/>
    </row>
    <row r="8758" spans="1:10">
      <c r="A8758" s="24"/>
      <c r="B8758" s="24"/>
      <c r="C8758" s="24"/>
      <c r="I8758" s="24"/>
      <c r="J8758" s="24"/>
    </row>
    <row r="8759" spans="1:10">
      <c r="A8759" s="24"/>
      <c r="B8759" s="24"/>
      <c r="C8759" s="24"/>
      <c r="I8759" s="24"/>
      <c r="J8759" s="24"/>
    </row>
    <row r="8760" spans="1:10">
      <c r="A8760" s="24"/>
      <c r="B8760" s="24"/>
      <c r="C8760" s="24"/>
      <c r="I8760" s="24"/>
      <c r="J8760" s="24"/>
    </row>
    <row r="8761" spans="1:10">
      <c r="A8761" s="24"/>
      <c r="B8761" s="24"/>
      <c r="C8761" s="24"/>
      <c r="I8761" s="24"/>
      <c r="J8761" s="24"/>
    </row>
    <row r="8762" spans="1:10">
      <c r="A8762" s="24"/>
      <c r="B8762" s="24"/>
      <c r="C8762" s="24"/>
      <c r="I8762" s="24"/>
      <c r="J8762" s="24"/>
    </row>
    <row r="8763" spans="1:10">
      <c r="A8763" s="24"/>
      <c r="B8763" s="24"/>
      <c r="C8763" s="24"/>
      <c r="I8763" s="24"/>
      <c r="J8763" s="24"/>
    </row>
    <row r="8764" spans="1:10">
      <c r="A8764" s="24"/>
      <c r="B8764" s="24"/>
      <c r="C8764" s="24"/>
      <c r="I8764" s="24"/>
      <c r="J8764" s="24"/>
    </row>
    <row r="8765" spans="1:10">
      <c r="A8765" s="24"/>
      <c r="B8765" s="24"/>
      <c r="C8765" s="24"/>
      <c r="I8765" s="24"/>
      <c r="J8765" s="24"/>
    </row>
    <row r="8766" spans="1:10">
      <c r="A8766" s="24"/>
      <c r="B8766" s="24"/>
      <c r="C8766" s="24"/>
      <c r="I8766" s="24"/>
      <c r="J8766" s="24"/>
    </row>
    <row r="8767" spans="1:10">
      <c r="A8767" s="24"/>
      <c r="B8767" s="24"/>
      <c r="C8767" s="24"/>
      <c r="I8767" s="24"/>
      <c r="J8767" s="24"/>
    </row>
    <row r="8768" spans="1:10">
      <c r="A8768" s="24"/>
      <c r="B8768" s="24"/>
      <c r="C8768" s="24"/>
      <c r="I8768" s="24"/>
      <c r="J8768" s="24"/>
    </row>
    <row r="8769" spans="1:10">
      <c r="A8769" s="24"/>
      <c r="B8769" s="24"/>
      <c r="C8769" s="24"/>
      <c r="I8769" s="24"/>
      <c r="J8769" s="24"/>
    </row>
    <row r="8770" spans="1:10">
      <c r="A8770" s="24"/>
      <c r="B8770" s="24"/>
      <c r="C8770" s="24"/>
      <c r="I8770" s="24"/>
      <c r="J8770" s="24"/>
    </row>
    <row r="8771" spans="1:10">
      <c r="A8771" s="24"/>
      <c r="B8771" s="24"/>
      <c r="C8771" s="24"/>
      <c r="I8771" s="24"/>
      <c r="J8771" s="24"/>
    </row>
    <row r="8772" spans="1:10">
      <c r="A8772" s="24"/>
      <c r="B8772" s="24"/>
      <c r="C8772" s="24"/>
      <c r="I8772" s="24"/>
      <c r="J8772" s="24"/>
    </row>
    <row r="8773" spans="1:10">
      <c r="A8773" s="24"/>
      <c r="B8773" s="24"/>
      <c r="C8773" s="24"/>
      <c r="I8773" s="24"/>
      <c r="J8773" s="24"/>
    </row>
    <row r="8774" spans="1:10">
      <c r="A8774" s="24"/>
      <c r="B8774" s="24"/>
      <c r="C8774" s="24"/>
      <c r="I8774" s="24"/>
      <c r="J8774" s="24"/>
    </row>
    <row r="8775" spans="1:10">
      <c r="A8775" s="24"/>
      <c r="B8775" s="24"/>
      <c r="C8775" s="24"/>
      <c r="I8775" s="24"/>
      <c r="J8775" s="24"/>
    </row>
    <row r="8776" spans="1:10">
      <c r="A8776" s="24"/>
      <c r="B8776" s="24"/>
      <c r="C8776" s="24"/>
      <c r="I8776" s="24"/>
      <c r="J8776" s="24"/>
    </row>
    <row r="8777" spans="1:10">
      <c r="A8777" s="24"/>
      <c r="B8777" s="24"/>
      <c r="C8777" s="24"/>
      <c r="I8777" s="24"/>
      <c r="J8777" s="24"/>
    </row>
    <row r="8778" spans="1:10">
      <c r="A8778" s="24"/>
      <c r="B8778" s="24"/>
      <c r="C8778" s="24"/>
      <c r="I8778" s="24"/>
      <c r="J8778" s="24"/>
    </row>
    <row r="8779" spans="1:10">
      <c r="A8779" s="24"/>
      <c r="B8779" s="24"/>
      <c r="C8779" s="24"/>
      <c r="I8779" s="24"/>
      <c r="J8779" s="24"/>
    </row>
    <row r="8780" spans="1:10">
      <c r="A8780" s="24"/>
      <c r="B8780" s="24"/>
      <c r="C8780" s="24"/>
      <c r="I8780" s="24"/>
      <c r="J8780" s="24"/>
    </row>
    <row r="8781" spans="1:10">
      <c r="A8781" s="24"/>
      <c r="B8781" s="24"/>
      <c r="C8781" s="24"/>
      <c r="I8781" s="24"/>
      <c r="J8781" s="24"/>
    </row>
    <row r="8782" spans="1:10">
      <c r="A8782" s="24"/>
      <c r="B8782" s="24"/>
      <c r="C8782" s="24"/>
      <c r="I8782" s="24"/>
      <c r="J8782" s="24"/>
    </row>
    <row r="8783" spans="1:10">
      <c r="A8783" s="24"/>
      <c r="B8783" s="24"/>
      <c r="C8783" s="24"/>
      <c r="I8783" s="24"/>
      <c r="J8783" s="24"/>
    </row>
    <row r="8784" spans="1:10">
      <c r="A8784" s="24"/>
      <c r="B8784" s="24"/>
      <c r="C8784" s="24"/>
      <c r="I8784" s="24"/>
      <c r="J8784" s="24"/>
    </row>
    <row r="8785" spans="1:10">
      <c r="A8785" s="24"/>
      <c r="B8785" s="24"/>
      <c r="C8785" s="24"/>
      <c r="I8785" s="24"/>
      <c r="J8785" s="24"/>
    </row>
    <row r="8786" spans="1:10">
      <c r="A8786" s="24"/>
      <c r="B8786" s="24"/>
      <c r="C8786" s="24"/>
      <c r="I8786" s="24"/>
      <c r="J8786" s="24"/>
    </row>
    <row r="8787" spans="1:10">
      <c r="A8787" s="24"/>
      <c r="B8787" s="24"/>
      <c r="C8787" s="24"/>
      <c r="I8787" s="24"/>
      <c r="J8787" s="24"/>
    </row>
    <row r="8788" spans="1:10">
      <c r="A8788" s="24"/>
      <c r="B8788" s="24"/>
      <c r="C8788" s="24"/>
      <c r="I8788" s="24"/>
      <c r="J8788" s="24"/>
    </row>
    <row r="8789" spans="1:10">
      <c r="A8789" s="24"/>
      <c r="B8789" s="24"/>
      <c r="C8789" s="24"/>
      <c r="I8789" s="24"/>
      <c r="J8789" s="24"/>
    </row>
    <row r="8790" spans="1:10">
      <c r="A8790" s="24"/>
      <c r="B8790" s="24"/>
      <c r="C8790" s="24"/>
      <c r="I8790" s="24"/>
      <c r="J8790" s="24"/>
    </row>
    <row r="8791" spans="1:10">
      <c r="A8791" s="24"/>
      <c r="B8791" s="24"/>
      <c r="C8791" s="24"/>
      <c r="I8791" s="24"/>
      <c r="J8791" s="24"/>
    </row>
    <row r="8792" spans="1:10">
      <c r="A8792" s="24"/>
      <c r="B8792" s="24"/>
      <c r="C8792" s="24"/>
      <c r="I8792" s="24"/>
      <c r="J8792" s="24"/>
    </row>
    <row r="8793" spans="1:10">
      <c r="A8793" s="24"/>
      <c r="B8793" s="24"/>
      <c r="C8793" s="24"/>
      <c r="I8793" s="24"/>
      <c r="J8793" s="24"/>
    </row>
    <row r="8794" spans="1:10">
      <c r="A8794" s="24"/>
      <c r="B8794" s="24"/>
      <c r="C8794" s="24"/>
      <c r="I8794" s="24"/>
      <c r="J8794" s="24"/>
    </row>
    <row r="8795" spans="1:10">
      <c r="A8795" s="24"/>
      <c r="B8795" s="24"/>
      <c r="C8795" s="24"/>
      <c r="I8795" s="24"/>
      <c r="J8795" s="24"/>
    </row>
    <row r="8796" spans="1:10">
      <c r="A8796" s="24"/>
      <c r="B8796" s="24"/>
      <c r="C8796" s="24"/>
      <c r="I8796" s="24"/>
      <c r="J8796" s="24"/>
    </row>
    <row r="8797" spans="1:10">
      <c r="A8797" s="24"/>
      <c r="B8797" s="24"/>
      <c r="C8797" s="24"/>
      <c r="I8797" s="24"/>
      <c r="J8797" s="24"/>
    </row>
    <row r="8798" spans="1:10">
      <c r="A8798" s="24"/>
      <c r="B8798" s="24"/>
      <c r="C8798" s="24"/>
      <c r="I8798" s="24"/>
      <c r="J8798" s="24"/>
    </row>
    <row r="8799" spans="1:10">
      <c r="A8799" s="24"/>
      <c r="B8799" s="24"/>
      <c r="C8799" s="24"/>
      <c r="I8799" s="24"/>
      <c r="J8799" s="24"/>
    </row>
    <row r="8800" spans="1:10">
      <c r="A8800" s="24"/>
      <c r="B8800" s="24"/>
      <c r="C8800" s="24"/>
      <c r="I8800" s="24"/>
      <c r="J8800" s="24"/>
    </row>
    <row r="8801" spans="1:10">
      <c r="A8801" s="24"/>
      <c r="B8801" s="24"/>
      <c r="C8801" s="24"/>
      <c r="I8801" s="24"/>
      <c r="J8801" s="24"/>
    </row>
    <row r="8802" spans="1:10">
      <c r="A8802" s="24"/>
      <c r="B8802" s="24"/>
      <c r="C8802" s="24"/>
      <c r="I8802" s="24"/>
      <c r="J8802" s="24"/>
    </row>
    <row r="8803" spans="1:10">
      <c r="A8803" s="24"/>
      <c r="B8803" s="24"/>
      <c r="C8803" s="24"/>
      <c r="I8803" s="24"/>
      <c r="J8803" s="24"/>
    </row>
    <row r="8804" spans="1:10">
      <c r="A8804" s="24"/>
      <c r="B8804" s="24"/>
      <c r="C8804" s="24"/>
      <c r="I8804" s="24"/>
      <c r="J8804" s="24"/>
    </row>
    <row r="8805" spans="1:10">
      <c r="A8805" s="24"/>
      <c r="B8805" s="24"/>
      <c r="C8805" s="24"/>
      <c r="I8805" s="24"/>
      <c r="J8805" s="24"/>
    </row>
    <row r="8806" spans="1:10">
      <c r="A8806" s="24"/>
      <c r="B8806" s="24"/>
      <c r="C8806" s="24"/>
      <c r="I8806" s="24"/>
      <c r="J8806" s="24"/>
    </row>
    <row r="8807" spans="1:10">
      <c r="A8807" s="24"/>
      <c r="B8807" s="24"/>
      <c r="C8807" s="24"/>
      <c r="I8807" s="24"/>
      <c r="J8807" s="24"/>
    </row>
    <row r="8808" spans="1:10">
      <c r="A8808" s="24"/>
      <c r="B8808" s="24"/>
      <c r="C8808" s="24"/>
      <c r="I8808" s="24"/>
      <c r="J8808" s="24"/>
    </row>
    <row r="8809" spans="1:10">
      <c r="A8809" s="24"/>
      <c r="B8809" s="24"/>
      <c r="C8809" s="24"/>
      <c r="I8809" s="24"/>
      <c r="J8809" s="24"/>
    </row>
    <row r="8810" spans="1:10">
      <c r="A8810" s="24"/>
      <c r="B8810" s="24"/>
      <c r="C8810" s="24"/>
      <c r="I8810" s="24"/>
      <c r="J8810" s="24"/>
    </row>
    <row r="8811" spans="1:10">
      <c r="A8811" s="24"/>
      <c r="B8811" s="24"/>
      <c r="C8811" s="24"/>
      <c r="I8811" s="24"/>
      <c r="J8811" s="24"/>
    </row>
    <row r="8812" spans="1:10">
      <c r="A8812" s="24"/>
      <c r="B8812" s="24"/>
      <c r="C8812" s="24"/>
      <c r="I8812" s="24"/>
      <c r="J8812" s="24"/>
    </row>
    <row r="8813" spans="1:10">
      <c r="A8813" s="24"/>
      <c r="B8813" s="24"/>
      <c r="C8813" s="24"/>
      <c r="I8813" s="24"/>
      <c r="J8813" s="24"/>
    </row>
    <row r="8814" spans="1:10">
      <c r="A8814" s="24"/>
      <c r="B8814" s="24"/>
      <c r="C8814" s="24"/>
      <c r="I8814" s="24"/>
      <c r="J8814" s="24"/>
    </row>
    <row r="8815" spans="1:10">
      <c r="A8815" s="24"/>
      <c r="B8815" s="24"/>
      <c r="C8815" s="24"/>
      <c r="I8815" s="24"/>
      <c r="J8815" s="24"/>
    </row>
    <row r="8816" spans="1:10">
      <c r="A8816" s="24"/>
      <c r="B8816" s="24"/>
      <c r="C8816" s="24"/>
      <c r="I8816" s="24"/>
      <c r="J8816" s="24"/>
    </row>
    <row r="8817" spans="1:10">
      <c r="A8817" s="24"/>
      <c r="B8817" s="24"/>
      <c r="C8817" s="24"/>
      <c r="I8817" s="24"/>
      <c r="J8817" s="24"/>
    </row>
    <row r="8818" spans="1:10">
      <c r="A8818" s="24"/>
      <c r="B8818" s="24"/>
      <c r="C8818" s="24"/>
      <c r="I8818" s="24"/>
      <c r="J8818" s="24"/>
    </row>
    <row r="8819" spans="1:10">
      <c r="A8819" s="24"/>
      <c r="B8819" s="24"/>
      <c r="C8819" s="24"/>
      <c r="I8819" s="24"/>
      <c r="J8819" s="24"/>
    </row>
    <row r="8820" spans="1:10">
      <c r="A8820" s="24"/>
      <c r="B8820" s="24"/>
      <c r="C8820" s="24"/>
      <c r="I8820" s="24"/>
      <c r="J8820" s="24"/>
    </row>
    <row r="8821" spans="1:10">
      <c r="A8821" s="24"/>
      <c r="B8821" s="24"/>
      <c r="C8821" s="24"/>
      <c r="I8821" s="24"/>
      <c r="J8821" s="24"/>
    </row>
    <row r="8822" spans="1:10">
      <c r="A8822" s="24"/>
      <c r="B8822" s="24"/>
      <c r="C8822" s="24"/>
      <c r="I8822" s="24"/>
      <c r="J8822" s="24"/>
    </row>
    <row r="8823" spans="1:10">
      <c r="A8823" s="24"/>
      <c r="B8823" s="24"/>
      <c r="C8823" s="24"/>
      <c r="I8823" s="24"/>
      <c r="J8823" s="24"/>
    </row>
    <row r="8824" spans="1:10">
      <c r="A8824" s="24"/>
      <c r="B8824" s="24"/>
      <c r="C8824" s="24"/>
      <c r="I8824" s="24"/>
      <c r="J8824" s="24"/>
    </row>
    <row r="8825" spans="1:10">
      <c r="A8825" s="24"/>
      <c r="B8825" s="24"/>
      <c r="C8825" s="24"/>
      <c r="I8825" s="24"/>
      <c r="J8825" s="24"/>
    </row>
    <row r="8826" spans="1:10">
      <c r="A8826" s="24"/>
      <c r="B8826" s="24"/>
      <c r="C8826" s="24"/>
      <c r="I8826" s="24"/>
      <c r="J8826" s="24"/>
    </row>
    <row r="8827" spans="1:10">
      <c r="A8827" s="24"/>
      <c r="B8827" s="24"/>
      <c r="C8827" s="24"/>
      <c r="I8827" s="24"/>
      <c r="J8827" s="24"/>
    </row>
    <row r="8828" spans="1:10">
      <c r="A8828" s="24"/>
      <c r="B8828" s="24"/>
      <c r="C8828" s="24"/>
      <c r="I8828" s="24"/>
      <c r="J8828" s="24"/>
    </row>
    <row r="8829" spans="1:10">
      <c r="A8829" s="24"/>
      <c r="B8829" s="24"/>
      <c r="C8829" s="24"/>
      <c r="I8829" s="24"/>
      <c r="J8829" s="24"/>
    </row>
    <row r="8830" spans="1:10">
      <c r="A8830" s="24"/>
      <c r="B8830" s="24"/>
      <c r="C8830" s="24"/>
      <c r="I8830" s="24"/>
      <c r="J8830" s="24"/>
    </row>
    <row r="8831" spans="1:10">
      <c r="A8831" s="24"/>
      <c r="B8831" s="24"/>
      <c r="C8831" s="24"/>
      <c r="I8831" s="24"/>
      <c r="J8831" s="24"/>
    </row>
    <row r="8832" spans="1:10">
      <c r="A8832" s="24"/>
      <c r="B8832" s="24"/>
      <c r="C8832" s="24"/>
      <c r="I8832" s="24"/>
      <c r="J8832" s="24"/>
    </row>
    <row r="8833" spans="1:10">
      <c r="A8833" s="24"/>
      <c r="B8833" s="24"/>
      <c r="C8833" s="24"/>
      <c r="I8833" s="24"/>
      <c r="J8833" s="24"/>
    </row>
    <row r="8834" spans="1:10">
      <c r="A8834" s="24"/>
      <c r="B8834" s="24"/>
      <c r="C8834" s="24"/>
      <c r="I8834" s="24"/>
      <c r="J8834" s="24"/>
    </row>
    <row r="8835" spans="1:10">
      <c r="A8835" s="24"/>
      <c r="B8835" s="24"/>
      <c r="C8835" s="24"/>
      <c r="I8835" s="24"/>
      <c r="J8835" s="24"/>
    </row>
    <row r="8836" spans="1:10">
      <c r="A8836" s="24"/>
      <c r="B8836" s="24"/>
      <c r="C8836" s="24"/>
      <c r="I8836" s="24"/>
      <c r="J8836" s="24"/>
    </row>
    <row r="8837" spans="1:10">
      <c r="A8837" s="24"/>
      <c r="B8837" s="24"/>
      <c r="C8837" s="24"/>
      <c r="I8837" s="24"/>
      <c r="J8837" s="24"/>
    </row>
    <row r="8838" spans="1:10">
      <c r="A8838" s="24"/>
      <c r="B8838" s="24"/>
      <c r="C8838" s="24"/>
      <c r="I8838" s="24"/>
      <c r="J8838" s="24"/>
    </row>
    <row r="8839" spans="1:10">
      <c r="A8839" s="24"/>
      <c r="B8839" s="24"/>
      <c r="C8839" s="24"/>
      <c r="I8839" s="24"/>
      <c r="J8839" s="24"/>
    </row>
    <row r="8840" spans="1:10">
      <c r="A8840" s="24"/>
      <c r="B8840" s="24"/>
      <c r="C8840" s="24"/>
      <c r="I8840" s="24"/>
      <c r="J8840" s="24"/>
    </row>
    <row r="8841" spans="1:10">
      <c r="A8841" s="24"/>
      <c r="B8841" s="24"/>
      <c r="C8841" s="24"/>
      <c r="I8841" s="24"/>
      <c r="J8841" s="24"/>
    </row>
    <row r="8842" spans="1:10">
      <c r="A8842" s="24"/>
      <c r="B8842" s="24"/>
      <c r="C8842" s="24"/>
      <c r="I8842" s="24"/>
      <c r="J8842" s="24"/>
    </row>
    <row r="8843" spans="1:10">
      <c r="A8843" s="24"/>
      <c r="B8843" s="24"/>
      <c r="C8843" s="24"/>
      <c r="I8843" s="24"/>
      <c r="J8843" s="24"/>
    </row>
    <row r="8844" spans="1:10">
      <c r="A8844" s="24"/>
      <c r="B8844" s="24"/>
      <c r="C8844" s="24"/>
      <c r="I8844" s="24"/>
      <c r="J8844" s="24"/>
    </row>
    <row r="8845" spans="1:10">
      <c r="A8845" s="24"/>
      <c r="B8845" s="24"/>
      <c r="C8845" s="24"/>
      <c r="I8845" s="24"/>
      <c r="J8845" s="24"/>
    </row>
    <row r="8846" spans="1:10">
      <c r="A8846" s="24"/>
      <c r="B8846" s="24"/>
      <c r="C8846" s="24"/>
      <c r="I8846" s="24"/>
      <c r="J8846" s="24"/>
    </row>
    <row r="8847" spans="1:10">
      <c r="A8847" s="24"/>
      <c r="B8847" s="24"/>
      <c r="C8847" s="24"/>
      <c r="I8847" s="24"/>
      <c r="J8847" s="24"/>
    </row>
    <row r="8848" spans="1:10">
      <c r="A8848" s="24"/>
      <c r="B8848" s="24"/>
      <c r="C8848" s="24"/>
      <c r="I8848" s="24"/>
      <c r="J8848" s="24"/>
    </row>
    <row r="8849" spans="1:10">
      <c r="A8849" s="24"/>
      <c r="B8849" s="24"/>
      <c r="C8849" s="24"/>
      <c r="I8849" s="24"/>
      <c r="J8849" s="24"/>
    </row>
    <row r="8850" spans="1:10">
      <c r="A8850" s="24"/>
      <c r="B8850" s="24"/>
      <c r="C8850" s="24"/>
      <c r="I8850" s="24"/>
      <c r="J8850" s="24"/>
    </row>
    <row r="8851" spans="1:10">
      <c r="A8851" s="24"/>
      <c r="B8851" s="24"/>
      <c r="C8851" s="24"/>
      <c r="I8851" s="24"/>
      <c r="J8851" s="24"/>
    </row>
    <row r="8852" spans="1:10">
      <c r="A8852" s="24"/>
      <c r="B8852" s="24"/>
      <c r="C8852" s="24"/>
      <c r="I8852" s="24"/>
      <c r="J8852" s="24"/>
    </row>
    <row r="8853" spans="1:10">
      <c r="A8853" s="24"/>
      <c r="B8853" s="24"/>
      <c r="C8853" s="24"/>
      <c r="I8853" s="24"/>
      <c r="J8853" s="24"/>
    </row>
    <row r="8854" spans="1:10">
      <c r="A8854" s="24"/>
      <c r="B8854" s="24"/>
      <c r="C8854" s="24"/>
      <c r="I8854" s="24"/>
      <c r="J8854" s="24"/>
    </row>
    <row r="8855" spans="1:10">
      <c r="A8855" s="24"/>
      <c r="B8855" s="24"/>
      <c r="C8855" s="24"/>
      <c r="I8855" s="24"/>
      <c r="J8855" s="24"/>
    </row>
    <row r="8856" spans="1:10">
      <c r="A8856" s="24"/>
      <c r="B8856" s="24"/>
      <c r="C8856" s="24"/>
      <c r="I8856" s="24"/>
      <c r="J8856" s="24"/>
    </row>
    <row r="8857" spans="1:10">
      <c r="A8857" s="24"/>
      <c r="B8857" s="24"/>
      <c r="C8857" s="24"/>
      <c r="I8857" s="24"/>
      <c r="J8857" s="24"/>
    </row>
    <row r="8858" spans="1:10">
      <c r="A8858" s="24"/>
      <c r="B8858" s="24"/>
      <c r="C8858" s="24"/>
      <c r="I8858" s="24"/>
      <c r="J8858" s="24"/>
    </row>
    <row r="8859" spans="1:10">
      <c r="A8859" s="24"/>
      <c r="B8859" s="24"/>
      <c r="C8859" s="24"/>
      <c r="I8859" s="24"/>
      <c r="J8859" s="24"/>
    </row>
    <row r="8860" spans="1:10">
      <c r="A8860" s="24"/>
      <c r="B8860" s="24"/>
      <c r="C8860" s="24"/>
      <c r="I8860" s="24"/>
      <c r="J8860" s="24"/>
    </row>
    <row r="8861" spans="1:10">
      <c r="A8861" s="24"/>
      <c r="B8861" s="24"/>
      <c r="C8861" s="24"/>
      <c r="I8861" s="24"/>
      <c r="J8861" s="24"/>
    </row>
    <row r="8862" spans="1:10">
      <c r="A8862" s="24"/>
      <c r="B8862" s="24"/>
      <c r="C8862" s="24"/>
      <c r="I8862" s="24"/>
      <c r="J8862" s="24"/>
    </row>
    <row r="8863" spans="1:10">
      <c r="A8863" s="24"/>
      <c r="B8863" s="24"/>
      <c r="C8863" s="24"/>
      <c r="I8863" s="24"/>
      <c r="J8863" s="24"/>
    </row>
    <row r="8864" spans="1:10">
      <c r="A8864" s="24"/>
      <c r="B8864" s="24"/>
      <c r="C8864" s="24"/>
      <c r="I8864" s="24"/>
      <c r="J8864" s="24"/>
    </row>
    <row r="8865" spans="1:10">
      <c r="A8865" s="24"/>
      <c r="B8865" s="24"/>
      <c r="C8865" s="24"/>
      <c r="I8865" s="24"/>
      <c r="J8865" s="24"/>
    </row>
    <row r="8866" spans="1:10">
      <c r="A8866" s="24"/>
      <c r="B8866" s="24"/>
      <c r="C8866" s="24"/>
      <c r="I8866" s="24"/>
      <c r="J8866" s="24"/>
    </row>
    <row r="8867" spans="1:10">
      <c r="A8867" s="24"/>
      <c r="B8867" s="24"/>
      <c r="C8867" s="24"/>
      <c r="I8867" s="24"/>
      <c r="J8867" s="24"/>
    </row>
    <row r="8868" spans="1:10">
      <c r="A8868" s="24"/>
      <c r="B8868" s="24"/>
      <c r="C8868" s="24"/>
      <c r="I8868" s="24"/>
      <c r="J8868" s="24"/>
    </row>
    <row r="8869" spans="1:10">
      <c r="A8869" s="24"/>
      <c r="B8869" s="24"/>
      <c r="C8869" s="24"/>
      <c r="I8869" s="24"/>
      <c r="J8869" s="24"/>
    </row>
    <row r="8870" spans="1:10">
      <c r="A8870" s="24"/>
      <c r="B8870" s="24"/>
      <c r="C8870" s="24"/>
      <c r="I8870" s="24"/>
      <c r="J8870" s="24"/>
    </row>
    <row r="8871" spans="1:10">
      <c r="A8871" s="24"/>
      <c r="B8871" s="24"/>
      <c r="C8871" s="24"/>
      <c r="I8871" s="24"/>
      <c r="J8871" s="24"/>
    </row>
    <row r="8872" spans="1:10">
      <c r="A8872" s="24"/>
      <c r="B8872" s="24"/>
      <c r="C8872" s="24"/>
      <c r="I8872" s="24"/>
      <c r="J8872" s="24"/>
    </row>
    <row r="8873" spans="1:10">
      <c r="A8873" s="24"/>
      <c r="B8873" s="24"/>
      <c r="C8873" s="24"/>
      <c r="I8873" s="24"/>
      <c r="J8873" s="24"/>
    </row>
    <row r="8874" spans="1:10">
      <c r="A8874" s="24"/>
      <c r="B8874" s="24"/>
      <c r="C8874" s="24"/>
      <c r="I8874" s="24"/>
      <c r="J8874" s="24"/>
    </row>
    <row r="8875" spans="1:10">
      <c r="A8875" s="24"/>
      <c r="B8875" s="24"/>
      <c r="C8875" s="24"/>
      <c r="I8875" s="24"/>
      <c r="J8875" s="24"/>
    </row>
    <row r="8876" spans="1:10">
      <c r="A8876" s="24"/>
      <c r="B8876" s="24"/>
      <c r="C8876" s="24"/>
      <c r="I8876" s="24"/>
      <c r="J8876" s="24"/>
    </row>
    <row r="8877" spans="1:10">
      <c r="A8877" s="24"/>
      <c r="B8877" s="24"/>
      <c r="C8877" s="24"/>
      <c r="I8877" s="24"/>
      <c r="J8877" s="24"/>
    </row>
    <row r="8878" spans="1:10">
      <c r="A8878" s="24"/>
      <c r="B8878" s="24"/>
      <c r="C8878" s="24"/>
      <c r="I8878" s="24"/>
      <c r="J8878" s="24"/>
    </row>
    <row r="8879" spans="1:10">
      <c r="A8879" s="24"/>
      <c r="B8879" s="24"/>
      <c r="C8879" s="24"/>
      <c r="I8879" s="24"/>
      <c r="J8879" s="24"/>
    </row>
    <row r="8880" spans="1:10">
      <c r="A8880" s="24"/>
      <c r="B8880" s="24"/>
      <c r="C8880" s="24"/>
      <c r="I8880" s="24"/>
      <c r="J8880" s="24"/>
    </row>
    <row r="8881" spans="1:10">
      <c r="A8881" s="24"/>
      <c r="B8881" s="24"/>
      <c r="C8881" s="24"/>
      <c r="I8881" s="24"/>
      <c r="J8881" s="24"/>
    </row>
    <row r="8882" spans="1:10">
      <c r="A8882" s="24"/>
      <c r="B8882" s="24"/>
      <c r="C8882" s="24"/>
      <c r="I8882" s="24"/>
      <c r="J8882" s="24"/>
    </row>
    <row r="8883" spans="1:10">
      <c r="A8883" s="24"/>
      <c r="B8883" s="24"/>
      <c r="C8883" s="24"/>
      <c r="I8883" s="24"/>
      <c r="J8883" s="24"/>
    </row>
    <row r="8884" spans="1:10">
      <c r="A8884" s="24"/>
      <c r="B8884" s="24"/>
      <c r="C8884" s="24"/>
      <c r="I8884" s="24"/>
      <c r="J8884" s="24"/>
    </row>
    <row r="8885" spans="1:10">
      <c r="A8885" s="24"/>
      <c r="B8885" s="24"/>
      <c r="C8885" s="24"/>
      <c r="I8885" s="24"/>
      <c r="J8885" s="24"/>
    </row>
    <row r="8886" spans="1:10">
      <c r="A8886" s="24"/>
      <c r="B8886" s="24"/>
      <c r="C8886" s="24"/>
      <c r="I8886" s="24"/>
      <c r="J8886" s="24"/>
    </row>
    <row r="8887" spans="1:10">
      <c r="A8887" s="24"/>
      <c r="B8887" s="24"/>
      <c r="C8887" s="24"/>
      <c r="I8887" s="24"/>
      <c r="J8887" s="24"/>
    </row>
    <row r="8888" spans="1:10">
      <c r="A8888" s="24"/>
      <c r="B8888" s="24"/>
      <c r="C8888" s="24"/>
      <c r="I8888" s="24"/>
      <c r="J8888" s="24"/>
    </row>
    <row r="8889" spans="1:10">
      <c r="A8889" s="24"/>
      <c r="B8889" s="24"/>
      <c r="C8889" s="24"/>
      <c r="I8889" s="24"/>
      <c r="J8889" s="24"/>
    </row>
    <row r="8890" spans="1:10">
      <c r="A8890" s="24"/>
      <c r="B8890" s="24"/>
      <c r="C8890" s="24"/>
      <c r="I8890" s="24"/>
      <c r="J8890" s="24"/>
    </row>
    <row r="8891" spans="1:10">
      <c r="A8891" s="24"/>
      <c r="B8891" s="24"/>
      <c r="C8891" s="24"/>
      <c r="I8891" s="24"/>
      <c r="J8891" s="24"/>
    </row>
    <row r="8892" spans="1:10">
      <c r="A8892" s="24"/>
      <c r="B8892" s="24"/>
      <c r="C8892" s="24"/>
      <c r="I8892" s="24"/>
      <c r="J8892" s="24"/>
    </row>
    <row r="8893" spans="1:10">
      <c r="A8893" s="24"/>
      <c r="B8893" s="24"/>
      <c r="C8893" s="24"/>
      <c r="I8893" s="24"/>
      <c r="J8893" s="24"/>
    </row>
    <row r="8894" spans="1:10">
      <c r="A8894" s="24"/>
      <c r="B8894" s="24"/>
      <c r="C8894" s="24"/>
      <c r="I8894" s="24"/>
      <c r="J8894" s="24"/>
    </row>
    <row r="8895" spans="1:10">
      <c r="A8895" s="24"/>
      <c r="B8895" s="24"/>
      <c r="C8895" s="24"/>
      <c r="I8895" s="24"/>
      <c r="J8895" s="24"/>
    </row>
    <row r="8896" spans="1:10">
      <c r="A8896" s="24"/>
      <c r="B8896" s="24"/>
      <c r="C8896" s="24"/>
      <c r="I8896" s="24"/>
      <c r="J8896" s="24"/>
    </row>
    <row r="8897" spans="1:10">
      <c r="A8897" s="24"/>
      <c r="B8897" s="24"/>
      <c r="C8897" s="24"/>
      <c r="I8897" s="24"/>
      <c r="J8897" s="24"/>
    </row>
    <row r="8898" spans="1:10">
      <c r="A8898" s="24"/>
      <c r="B8898" s="24"/>
      <c r="C8898" s="24"/>
      <c r="I8898" s="24"/>
      <c r="J8898" s="24"/>
    </row>
    <row r="8899" spans="1:10">
      <c r="A8899" s="24"/>
      <c r="B8899" s="24"/>
      <c r="C8899" s="24"/>
      <c r="I8899" s="24"/>
      <c r="J8899" s="24"/>
    </row>
    <row r="8900" spans="1:10">
      <c r="A8900" s="24"/>
      <c r="B8900" s="24"/>
      <c r="C8900" s="24"/>
      <c r="I8900" s="24"/>
      <c r="J8900" s="24"/>
    </row>
    <row r="8901" spans="1:10">
      <c r="A8901" s="24"/>
      <c r="B8901" s="24"/>
      <c r="C8901" s="24"/>
      <c r="I8901" s="24"/>
      <c r="J8901" s="24"/>
    </row>
    <row r="8902" spans="1:10">
      <c r="A8902" s="24"/>
      <c r="B8902" s="24"/>
      <c r="C8902" s="24"/>
      <c r="I8902" s="24"/>
      <c r="J8902" s="24"/>
    </row>
    <row r="8903" spans="1:10">
      <c r="A8903" s="24"/>
      <c r="B8903" s="24"/>
      <c r="C8903" s="24"/>
      <c r="I8903" s="24"/>
      <c r="J8903" s="24"/>
    </row>
    <row r="8904" spans="1:10">
      <c r="A8904" s="24"/>
      <c r="B8904" s="24"/>
      <c r="C8904" s="24"/>
      <c r="I8904" s="24"/>
      <c r="J8904" s="24"/>
    </row>
    <row r="8905" spans="1:10">
      <c r="A8905" s="24"/>
      <c r="B8905" s="24"/>
      <c r="C8905" s="24"/>
      <c r="I8905" s="24"/>
      <c r="J8905" s="24"/>
    </row>
    <row r="8906" spans="1:10">
      <c r="A8906" s="24"/>
      <c r="B8906" s="24"/>
      <c r="C8906" s="24"/>
      <c r="I8906" s="24"/>
      <c r="J8906" s="24"/>
    </row>
    <row r="8907" spans="1:10">
      <c r="A8907" s="24"/>
      <c r="B8907" s="24"/>
      <c r="C8907" s="24"/>
      <c r="I8907" s="24"/>
      <c r="J8907" s="24"/>
    </row>
    <row r="8908" spans="1:10">
      <c r="A8908" s="24"/>
      <c r="B8908" s="24"/>
      <c r="C8908" s="24"/>
      <c r="I8908" s="24"/>
      <c r="J8908" s="24"/>
    </row>
    <row r="8909" spans="1:10">
      <c r="A8909" s="24"/>
      <c r="B8909" s="24"/>
      <c r="C8909" s="24"/>
      <c r="I8909" s="24"/>
      <c r="J8909" s="24"/>
    </row>
    <row r="8910" spans="1:10">
      <c r="A8910" s="24"/>
      <c r="B8910" s="24"/>
      <c r="C8910" s="24"/>
      <c r="I8910" s="24"/>
      <c r="J8910" s="24"/>
    </row>
    <row r="8911" spans="1:10">
      <c r="A8911" s="24"/>
      <c r="B8911" s="24"/>
      <c r="C8911" s="24"/>
      <c r="I8911" s="24"/>
      <c r="J8911" s="24"/>
    </row>
    <row r="8912" spans="1:10">
      <c r="A8912" s="24"/>
      <c r="B8912" s="24"/>
      <c r="C8912" s="24"/>
      <c r="I8912" s="24"/>
      <c r="J8912" s="24"/>
    </row>
    <row r="8913" spans="1:10">
      <c r="A8913" s="24"/>
      <c r="B8913" s="24"/>
      <c r="C8913" s="24"/>
      <c r="I8913" s="24"/>
      <c r="J8913" s="24"/>
    </row>
    <row r="8914" spans="1:10">
      <c r="A8914" s="24"/>
      <c r="B8914" s="24"/>
      <c r="C8914" s="24"/>
      <c r="I8914" s="24"/>
      <c r="J8914" s="24"/>
    </row>
    <row r="8915" spans="1:10">
      <c r="A8915" s="24"/>
      <c r="B8915" s="24"/>
      <c r="C8915" s="24"/>
      <c r="I8915" s="24"/>
      <c r="J8915" s="24"/>
    </row>
    <row r="8916" spans="1:10">
      <c r="A8916" s="24"/>
      <c r="B8916" s="24"/>
      <c r="C8916" s="24"/>
      <c r="I8916" s="24"/>
      <c r="J8916" s="24"/>
    </row>
    <row r="8917" spans="1:10">
      <c r="A8917" s="24"/>
      <c r="B8917" s="24"/>
      <c r="C8917" s="24"/>
      <c r="I8917" s="24"/>
      <c r="J8917" s="24"/>
    </row>
    <row r="8918" spans="1:10">
      <c r="A8918" s="24"/>
      <c r="B8918" s="24"/>
      <c r="C8918" s="24"/>
      <c r="I8918" s="24"/>
      <c r="J8918" s="24"/>
    </row>
    <row r="8919" spans="1:10">
      <c r="A8919" s="24"/>
      <c r="B8919" s="24"/>
      <c r="C8919" s="24"/>
      <c r="I8919" s="24"/>
      <c r="J8919" s="24"/>
    </row>
    <row r="8920" spans="1:10">
      <c r="A8920" s="24"/>
      <c r="B8920" s="24"/>
      <c r="C8920" s="24"/>
      <c r="I8920" s="24"/>
      <c r="J8920" s="24"/>
    </row>
    <row r="8921" spans="1:10">
      <c r="A8921" s="24"/>
      <c r="B8921" s="24"/>
      <c r="C8921" s="24"/>
      <c r="I8921" s="24"/>
      <c r="J8921" s="24"/>
    </row>
    <row r="8922" spans="1:10">
      <c r="A8922" s="24"/>
      <c r="B8922" s="24"/>
      <c r="C8922" s="24"/>
      <c r="I8922" s="24"/>
      <c r="J8922" s="24"/>
    </row>
    <row r="8923" spans="1:10">
      <c r="A8923" s="24"/>
      <c r="B8923" s="24"/>
      <c r="C8923" s="24"/>
      <c r="I8923" s="24"/>
      <c r="J8923" s="24"/>
    </row>
    <row r="8924" spans="1:10">
      <c r="A8924" s="24"/>
      <c r="B8924" s="24"/>
      <c r="C8924" s="24"/>
      <c r="I8924" s="24"/>
      <c r="J8924" s="24"/>
    </row>
    <row r="8925" spans="1:10">
      <c r="A8925" s="24"/>
      <c r="B8925" s="24"/>
      <c r="C8925" s="24"/>
      <c r="I8925" s="24"/>
      <c r="J8925" s="24"/>
    </row>
    <row r="8926" spans="1:10">
      <c r="A8926" s="24"/>
      <c r="B8926" s="24"/>
      <c r="C8926" s="24"/>
      <c r="I8926" s="24"/>
      <c r="J8926" s="24"/>
    </row>
    <row r="8927" spans="1:10">
      <c r="A8927" s="24"/>
      <c r="B8927" s="24"/>
      <c r="C8927" s="24"/>
      <c r="I8927" s="24"/>
      <c r="J8927" s="24"/>
    </row>
    <row r="8928" spans="1:10">
      <c r="A8928" s="24"/>
      <c r="B8928" s="24"/>
      <c r="C8928" s="24"/>
      <c r="I8928" s="24"/>
      <c r="J8928" s="24"/>
    </row>
    <row r="8929" spans="1:10">
      <c r="A8929" s="24"/>
      <c r="B8929" s="24"/>
      <c r="C8929" s="24"/>
      <c r="I8929" s="24"/>
      <c r="J8929" s="24"/>
    </row>
    <row r="8930" spans="1:10">
      <c r="A8930" s="24"/>
      <c r="B8930" s="24"/>
      <c r="C8930" s="24"/>
      <c r="I8930" s="24"/>
      <c r="J8930" s="24"/>
    </row>
    <row r="8931" spans="1:10">
      <c r="A8931" s="24"/>
      <c r="B8931" s="24"/>
      <c r="C8931" s="24"/>
      <c r="I8931" s="24"/>
      <c r="J8931" s="24"/>
    </row>
    <row r="8932" spans="1:10">
      <c r="A8932" s="24"/>
      <c r="B8932" s="24"/>
      <c r="C8932" s="24"/>
      <c r="I8932" s="24"/>
      <c r="J8932" s="24"/>
    </row>
    <row r="8933" spans="1:10">
      <c r="A8933" s="24"/>
      <c r="B8933" s="24"/>
      <c r="C8933" s="24"/>
      <c r="I8933" s="24"/>
      <c r="J8933" s="24"/>
    </row>
    <row r="8934" spans="1:10">
      <c r="A8934" s="24"/>
      <c r="B8934" s="24"/>
      <c r="C8934" s="24"/>
      <c r="I8934" s="24"/>
      <c r="J8934" s="24"/>
    </row>
    <row r="8935" spans="1:10">
      <c r="A8935" s="24"/>
      <c r="B8935" s="24"/>
      <c r="C8935" s="24"/>
      <c r="I8935" s="24"/>
      <c r="J8935" s="24"/>
    </row>
    <row r="8936" spans="1:10">
      <c r="A8936" s="24"/>
      <c r="B8936" s="24"/>
      <c r="C8936" s="24"/>
      <c r="I8936" s="24"/>
      <c r="J8936" s="24"/>
    </row>
    <row r="8937" spans="1:10">
      <c r="A8937" s="24"/>
      <c r="B8937" s="24"/>
      <c r="C8937" s="24"/>
      <c r="I8937" s="24"/>
      <c r="J8937" s="24"/>
    </row>
    <row r="8938" spans="1:10">
      <c r="A8938" s="24"/>
      <c r="B8938" s="24"/>
      <c r="C8938" s="24"/>
      <c r="I8938" s="24"/>
      <c r="J8938" s="24"/>
    </row>
    <row r="8939" spans="1:10">
      <c r="A8939" s="24"/>
      <c r="B8939" s="24"/>
      <c r="C8939" s="24"/>
      <c r="I8939" s="24"/>
      <c r="J8939" s="24"/>
    </row>
    <row r="8940" spans="1:10">
      <c r="A8940" s="24"/>
      <c r="B8940" s="24"/>
      <c r="C8940" s="24"/>
      <c r="I8940" s="24"/>
      <c r="J8940" s="24"/>
    </row>
    <row r="8941" spans="1:10">
      <c r="A8941" s="24"/>
      <c r="B8941" s="24"/>
      <c r="C8941" s="24"/>
      <c r="I8941" s="24"/>
      <c r="J8941" s="24"/>
    </row>
    <row r="8942" spans="1:10">
      <c r="A8942" s="24"/>
      <c r="B8942" s="24"/>
      <c r="C8942" s="24"/>
      <c r="I8942" s="24"/>
      <c r="J8942" s="24"/>
    </row>
    <row r="8943" spans="1:10">
      <c r="A8943" s="24"/>
      <c r="B8943" s="24"/>
      <c r="C8943" s="24"/>
      <c r="I8943" s="24"/>
      <c r="J8943" s="24"/>
    </row>
    <row r="8944" spans="1:10">
      <c r="A8944" s="24"/>
      <c r="B8944" s="24"/>
      <c r="C8944" s="24"/>
      <c r="I8944" s="24"/>
      <c r="J8944" s="24"/>
    </row>
    <row r="8945" spans="1:10">
      <c r="A8945" s="24"/>
      <c r="B8945" s="24"/>
      <c r="C8945" s="24"/>
      <c r="I8945" s="24"/>
      <c r="J8945" s="24"/>
    </row>
    <row r="8946" spans="1:10">
      <c r="A8946" s="24"/>
      <c r="B8946" s="24"/>
      <c r="C8946" s="24"/>
      <c r="I8946" s="24"/>
      <c r="J8946" s="24"/>
    </row>
    <row r="8947" spans="1:10">
      <c r="A8947" s="24"/>
      <c r="B8947" s="24"/>
      <c r="C8947" s="24"/>
      <c r="I8947" s="24"/>
      <c r="J8947" s="24"/>
    </row>
    <row r="8948" spans="1:10">
      <c r="A8948" s="24"/>
      <c r="B8948" s="24"/>
      <c r="C8948" s="24"/>
      <c r="I8948" s="24"/>
      <c r="J8948" s="24"/>
    </row>
    <row r="8949" spans="1:10">
      <c r="A8949" s="24"/>
      <c r="B8949" s="24"/>
      <c r="C8949" s="24"/>
      <c r="I8949" s="24"/>
      <c r="J8949" s="24"/>
    </row>
    <row r="8950" spans="1:10">
      <c r="A8950" s="24"/>
      <c r="B8950" s="24"/>
      <c r="C8950" s="24"/>
      <c r="I8950" s="24"/>
      <c r="J8950" s="24"/>
    </row>
    <row r="8951" spans="1:10">
      <c r="A8951" s="24"/>
      <c r="B8951" s="24"/>
      <c r="C8951" s="24"/>
      <c r="I8951" s="24"/>
      <c r="J8951" s="24"/>
    </row>
    <row r="8952" spans="1:10">
      <c r="A8952" s="24"/>
      <c r="B8952" s="24"/>
      <c r="C8952" s="24"/>
      <c r="I8952" s="24"/>
      <c r="J8952" s="24"/>
    </row>
    <row r="8953" spans="1:10">
      <c r="A8953" s="24"/>
      <c r="B8953" s="24"/>
      <c r="C8953" s="24"/>
      <c r="I8953" s="24"/>
      <c r="J8953" s="24"/>
    </row>
    <row r="8954" spans="1:10">
      <c r="A8954" s="24"/>
      <c r="B8954" s="24"/>
      <c r="C8954" s="24"/>
      <c r="I8954" s="24"/>
      <c r="J8954" s="24"/>
    </row>
    <row r="8955" spans="1:10">
      <c r="A8955" s="24"/>
      <c r="B8955" s="24"/>
      <c r="C8955" s="24"/>
      <c r="I8955" s="24"/>
      <c r="J8955" s="24"/>
    </row>
    <row r="8956" spans="1:10">
      <c r="A8956" s="24"/>
      <c r="B8956" s="24"/>
      <c r="C8956" s="24"/>
      <c r="I8956" s="24"/>
      <c r="J8956" s="24"/>
    </row>
    <row r="8957" spans="1:10">
      <c r="A8957" s="24"/>
      <c r="B8957" s="24"/>
      <c r="C8957" s="24"/>
      <c r="I8957" s="24"/>
      <c r="J8957" s="24"/>
    </row>
    <row r="8958" spans="1:10">
      <c r="A8958" s="24"/>
      <c r="B8958" s="24"/>
      <c r="C8958" s="24"/>
      <c r="I8958" s="24"/>
      <c r="J8958" s="24"/>
    </row>
    <row r="8959" spans="1:10">
      <c r="A8959" s="24"/>
      <c r="B8959" s="24"/>
      <c r="C8959" s="24"/>
      <c r="I8959" s="24"/>
      <c r="J8959" s="24"/>
    </row>
    <row r="8960" spans="1:10">
      <c r="A8960" s="24"/>
      <c r="B8960" s="24"/>
      <c r="C8960" s="24"/>
      <c r="I8960" s="24"/>
      <c r="J8960" s="24"/>
    </row>
    <row r="8961" spans="1:10">
      <c r="A8961" s="24"/>
      <c r="B8961" s="24"/>
      <c r="C8961" s="24"/>
      <c r="I8961" s="24"/>
      <c r="J8961" s="24"/>
    </row>
    <row r="8962" spans="1:10">
      <c r="A8962" s="24"/>
      <c r="B8962" s="24"/>
      <c r="C8962" s="24"/>
      <c r="I8962" s="24"/>
      <c r="J8962" s="24"/>
    </row>
    <row r="8963" spans="1:10">
      <c r="A8963" s="24"/>
      <c r="B8963" s="24"/>
      <c r="C8963" s="24"/>
      <c r="I8963" s="24"/>
      <c r="J8963" s="24"/>
    </row>
    <row r="8964" spans="1:10">
      <c r="A8964" s="24"/>
      <c r="B8964" s="24"/>
      <c r="C8964" s="24"/>
      <c r="I8964" s="24"/>
      <c r="J8964" s="24"/>
    </row>
    <row r="8965" spans="1:10">
      <c r="A8965" s="24"/>
      <c r="B8965" s="24"/>
      <c r="C8965" s="24"/>
      <c r="I8965" s="24"/>
      <c r="J8965" s="24"/>
    </row>
    <row r="8966" spans="1:10">
      <c r="A8966" s="24"/>
      <c r="B8966" s="24"/>
      <c r="C8966" s="24"/>
      <c r="I8966" s="24"/>
      <c r="J8966" s="24"/>
    </row>
    <row r="8967" spans="1:10">
      <c r="A8967" s="24"/>
      <c r="B8967" s="24"/>
      <c r="C8967" s="24"/>
      <c r="I8967" s="24"/>
      <c r="J8967" s="24"/>
    </row>
    <row r="8968" spans="1:10">
      <c r="A8968" s="24"/>
      <c r="B8968" s="24"/>
      <c r="C8968" s="24"/>
      <c r="I8968" s="24"/>
      <c r="J8968" s="24"/>
    </row>
    <row r="8969" spans="1:10">
      <c r="A8969" s="24"/>
      <c r="B8969" s="24"/>
      <c r="C8969" s="24"/>
      <c r="I8969" s="24"/>
      <c r="J8969" s="24"/>
    </row>
    <row r="8970" spans="1:10">
      <c r="A8970" s="24"/>
      <c r="B8970" s="24"/>
      <c r="C8970" s="24"/>
      <c r="I8970" s="24"/>
      <c r="J8970" s="24"/>
    </row>
    <row r="8971" spans="1:10">
      <c r="A8971" s="24"/>
      <c r="B8971" s="24"/>
      <c r="C8971" s="24"/>
      <c r="I8971" s="24"/>
      <c r="J8971" s="24"/>
    </row>
    <row r="8972" spans="1:10">
      <c r="A8972" s="24"/>
      <c r="B8972" s="24"/>
      <c r="C8972" s="24"/>
      <c r="I8972" s="24"/>
      <c r="J8972" s="24"/>
    </row>
    <row r="8973" spans="1:10">
      <c r="A8973" s="24"/>
      <c r="B8973" s="24"/>
      <c r="C8973" s="24"/>
      <c r="I8973" s="24"/>
      <c r="J8973" s="24"/>
    </row>
    <row r="8974" spans="1:10">
      <c r="A8974" s="24"/>
      <c r="B8974" s="24"/>
      <c r="C8974" s="24"/>
      <c r="I8974" s="24"/>
      <c r="J8974" s="24"/>
    </row>
    <row r="8975" spans="1:10">
      <c r="A8975" s="24"/>
      <c r="B8975" s="24"/>
      <c r="C8975" s="24"/>
      <c r="I8975" s="24"/>
      <c r="J8975" s="24"/>
    </row>
    <row r="8976" spans="1:10">
      <c r="A8976" s="24"/>
      <c r="B8976" s="24"/>
      <c r="C8976" s="24"/>
      <c r="I8976" s="24"/>
      <c r="J8976" s="24"/>
    </row>
    <row r="8977" spans="1:10">
      <c r="A8977" s="24"/>
      <c r="B8977" s="24"/>
      <c r="C8977" s="24"/>
      <c r="I8977" s="24"/>
      <c r="J8977" s="24"/>
    </row>
    <row r="8978" spans="1:10">
      <c r="A8978" s="24"/>
      <c r="B8978" s="24"/>
      <c r="C8978" s="24"/>
      <c r="I8978" s="24"/>
      <c r="J8978" s="24"/>
    </row>
    <row r="8979" spans="1:10">
      <c r="A8979" s="24"/>
      <c r="B8979" s="24"/>
      <c r="C8979" s="24"/>
      <c r="I8979" s="24"/>
      <c r="J8979" s="24"/>
    </row>
    <row r="8980" spans="1:10">
      <c r="A8980" s="24"/>
      <c r="B8980" s="24"/>
      <c r="C8980" s="24"/>
      <c r="I8980" s="24"/>
      <c r="J8980" s="24"/>
    </row>
    <row r="8981" spans="1:10">
      <c r="A8981" s="24"/>
      <c r="B8981" s="24"/>
      <c r="C8981" s="24"/>
      <c r="I8981" s="24"/>
      <c r="J8981" s="24"/>
    </row>
    <row r="8982" spans="1:10">
      <c r="A8982" s="24"/>
      <c r="B8982" s="24"/>
      <c r="C8982" s="24"/>
      <c r="I8982" s="24"/>
      <c r="J8982" s="24"/>
    </row>
    <row r="8983" spans="1:10">
      <c r="A8983" s="24"/>
      <c r="B8983" s="24"/>
      <c r="C8983" s="24"/>
      <c r="I8983" s="24"/>
      <c r="J8983" s="24"/>
    </row>
    <row r="8984" spans="1:10">
      <c r="A8984" s="24"/>
      <c r="B8984" s="24"/>
      <c r="C8984" s="24"/>
      <c r="I8984" s="24"/>
      <c r="J8984" s="24"/>
    </row>
    <row r="8985" spans="1:10">
      <c r="A8985" s="24"/>
      <c r="B8985" s="24"/>
      <c r="C8985" s="24"/>
      <c r="I8985" s="24"/>
      <c r="J8985" s="24"/>
    </row>
    <row r="8986" spans="1:10">
      <c r="A8986" s="24"/>
      <c r="B8986" s="24"/>
      <c r="C8986" s="24"/>
      <c r="I8986" s="24"/>
      <c r="J8986" s="24"/>
    </row>
    <row r="8987" spans="1:10">
      <c r="A8987" s="24"/>
      <c r="B8987" s="24"/>
      <c r="C8987" s="24"/>
      <c r="I8987" s="24"/>
      <c r="J8987" s="24"/>
    </row>
    <row r="8988" spans="1:10">
      <c r="A8988" s="24"/>
      <c r="B8988" s="24"/>
      <c r="C8988" s="24"/>
      <c r="I8988" s="24"/>
      <c r="J8988" s="24"/>
    </row>
    <row r="8989" spans="1:10">
      <c r="A8989" s="24"/>
      <c r="B8989" s="24"/>
      <c r="C8989" s="24"/>
      <c r="I8989" s="24"/>
      <c r="J8989" s="24"/>
    </row>
    <row r="8990" spans="1:10">
      <c r="A8990" s="24"/>
      <c r="B8990" s="24"/>
      <c r="C8990" s="24"/>
      <c r="I8990" s="24"/>
      <c r="J8990" s="24"/>
    </row>
    <row r="8991" spans="1:10">
      <c r="A8991" s="24"/>
      <c r="B8991" s="24"/>
      <c r="C8991" s="24"/>
      <c r="I8991" s="24"/>
      <c r="J8991" s="24"/>
    </row>
    <row r="8992" spans="1:10">
      <c r="A8992" s="24"/>
      <c r="B8992" s="24"/>
      <c r="C8992" s="24"/>
      <c r="I8992" s="24"/>
      <c r="J8992" s="24"/>
    </row>
    <row r="8993" spans="1:10">
      <c r="A8993" s="24"/>
      <c r="B8993" s="24"/>
      <c r="C8993" s="24"/>
      <c r="I8993" s="24"/>
      <c r="J8993" s="24"/>
    </row>
    <row r="8994" spans="1:10">
      <c r="A8994" s="24"/>
      <c r="B8994" s="24"/>
      <c r="C8994" s="24"/>
      <c r="I8994" s="24"/>
      <c r="J8994" s="24"/>
    </row>
    <row r="8995" spans="1:10">
      <c r="A8995" s="24"/>
      <c r="B8995" s="24"/>
      <c r="C8995" s="24"/>
      <c r="I8995" s="24"/>
      <c r="J8995" s="24"/>
    </row>
    <row r="8996" spans="1:10">
      <c r="A8996" s="24"/>
      <c r="B8996" s="24"/>
      <c r="C8996" s="24"/>
      <c r="I8996" s="24"/>
      <c r="J8996" s="24"/>
    </row>
    <row r="8997" spans="1:10">
      <c r="A8997" s="24"/>
      <c r="B8997" s="24"/>
      <c r="C8997" s="24"/>
      <c r="I8997" s="24"/>
      <c r="J8997" s="24"/>
    </row>
    <row r="8998" spans="1:10">
      <c r="A8998" s="24"/>
      <c r="B8998" s="24"/>
      <c r="C8998" s="24"/>
      <c r="I8998" s="24"/>
      <c r="J8998" s="24"/>
    </row>
    <row r="8999" spans="1:10">
      <c r="A8999" s="24"/>
      <c r="B8999" s="24"/>
      <c r="C8999" s="24"/>
      <c r="I8999" s="24"/>
      <c r="J8999" s="24"/>
    </row>
    <row r="9000" spans="1:10">
      <c r="A9000" s="24"/>
      <c r="B9000" s="24"/>
      <c r="C9000" s="24"/>
      <c r="I9000" s="24"/>
      <c r="J9000" s="24"/>
    </row>
    <row r="9001" spans="1:10">
      <c r="A9001" s="24"/>
      <c r="B9001" s="24"/>
      <c r="C9001" s="24"/>
      <c r="I9001" s="24"/>
      <c r="J9001" s="24"/>
    </row>
    <row r="9002" spans="1:10">
      <c r="A9002" s="24"/>
      <c r="B9002" s="24"/>
      <c r="C9002" s="24"/>
      <c r="I9002" s="24"/>
      <c r="J9002" s="24"/>
    </row>
    <row r="9003" spans="1:10">
      <c r="A9003" s="24"/>
      <c r="B9003" s="24"/>
      <c r="C9003" s="24"/>
      <c r="I9003" s="24"/>
      <c r="J9003" s="24"/>
    </row>
    <row r="9004" spans="1:10">
      <c r="A9004" s="24"/>
      <c r="B9004" s="24"/>
      <c r="C9004" s="24"/>
      <c r="I9004" s="24"/>
      <c r="J9004" s="24"/>
    </row>
    <row r="9005" spans="1:10">
      <c r="A9005" s="24"/>
      <c r="B9005" s="24"/>
      <c r="C9005" s="24"/>
      <c r="I9005" s="24"/>
      <c r="J9005" s="24"/>
    </row>
    <row r="9006" spans="1:10">
      <c r="A9006" s="24"/>
      <c r="B9006" s="24"/>
      <c r="C9006" s="24"/>
      <c r="I9006" s="24"/>
      <c r="J9006" s="24"/>
    </row>
    <row r="9007" spans="1:10">
      <c r="A9007" s="24"/>
      <c r="B9007" s="24"/>
      <c r="C9007" s="24"/>
      <c r="I9007" s="24"/>
      <c r="J9007" s="24"/>
    </row>
    <row r="9008" spans="1:10">
      <c r="A9008" s="24"/>
      <c r="B9008" s="24"/>
      <c r="C9008" s="24"/>
      <c r="I9008" s="24"/>
      <c r="J9008" s="24"/>
    </row>
    <row r="9009" spans="1:10">
      <c r="A9009" s="24"/>
      <c r="B9009" s="24"/>
      <c r="C9009" s="24"/>
      <c r="I9009" s="24"/>
      <c r="J9009" s="24"/>
    </row>
    <row r="9010" spans="1:10">
      <c r="A9010" s="24"/>
      <c r="B9010" s="24"/>
      <c r="C9010" s="24"/>
      <c r="I9010" s="24"/>
      <c r="J9010" s="24"/>
    </row>
    <row r="9011" spans="1:10">
      <c r="A9011" s="24"/>
      <c r="B9011" s="24"/>
      <c r="C9011" s="24"/>
      <c r="I9011" s="24"/>
      <c r="J9011" s="24"/>
    </row>
    <row r="9012" spans="1:10">
      <c r="A9012" s="24"/>
      <c r="B9012" s="24"/>
      <c r="C9012" s="24"/>
      <c r="I9012" s="24"/>
      <c r="J9012" s="24"/>
    </row>
    <row r="9013" spans="1:10">
      <c r="A9013" s="24"/>
      <c r="B9013" s="24"/>
      <c r="C9013" s="24"/>
      <c r="I9013" s="24"/>
      <c r="J9013" s="24"/>
    </row>
    <row r="9014" spans="1:10">
      <c r="A9014" s="24"/>
      <c r="B9014" s="24"/>
      <c r="C9014" s="24"/>
      <c r="I9014" s="24"/>
      <c r="J9014" s="24"/>
    </row>
    <row r="9015" spans="1:10">
      <c r="A9015" s="24"/>
      <c r="B9015" s="24"/>
      <c r="C9015" s="24"/>
      <c r="I9015" s="24"/>
      <c r="J9015" s="24"/>
    </row>
    <row r="9016" spans="1:10">
      <c r="A9016" s="24"/>
      <c r="B9016" s="24"/>
      <c r="C9016" s="24"/>
      <c r="I9016" s="24"/>
      <c r="J9016" s="24"/>
    </row>
    <row r="9017" spans="1:10">
      <c r="A9017" s="24"/>
      <c r="B9017" s="24"/>
      <c r="C9017" s="24"/>
      <c r="I9017" s="24"/>
      <c r="J9017" s="24"/>
    </row>
    <row r="9018" spans="1:10">
      <c r="A9018" s="24"/>
      <c r="B9018" s="24"/>
      <c r="C9018" s="24"/>
      <c r="I9018" s="24"/>
      <c r="J9018" s="24"/>
    </row>
    <row r="9019" spans="1:10">
      <c r="A9019" s="24"/>
      <c r="B9019" s="24"/>
      <c r="C9019" s="24"/>
      <c r="I9019" s="24"/>
      <c r="J9019" s="24"/>
    </row>
    <row r="9020" spans="1:10">
      <c r="A9020" s="24"/>
      <c r="B9020" s="24"/>
      <c r="C9020" s="24"/>
      <c r="I9020" s="24"/>
      <c r="J9020" s="24"/>
    </row>
    <row r="9021" spans="1:10">
      <c r="A9021" s="24"/>
      <c r="B9021" s="24"/>
      <c r="C9021" s="24"/>
      <c r="I9021" s="24"/>
      <c r="J9021" s="24"/>
    </row>
    <row r="9022" spans="1:10">
      <c r="A9022" s="24"/>
      <c r="B9022" s="24"/>
      <c r="C9022" s="24"/>
      <c r="I9022" s="24"/>
      <c r="J9022" s="24"/>
    </row>
    <row r="9023" spans="1:10">
      <c r="A9023" s="24"/>
      <c r="B9023" s="24"/>
      <c r="C9023" s="24"/>
      <c r="I9023" s="24"/>
      <c r="J9023" s="24"/>
    </row>
    <row r="9024" spans="1:10">
      <c r="A9024" s="24"/>
      <c r="B9024" s="24"/>
      <c r="C9024" s="24"/>
      <c r="I9024" s="24"/>
      <c r="J9024" s="24"/>
    </row>
    <row r="9025" spans="1:10">
      <c r="A9025" s="24"/>
      <c r="B9025" s="24"/>
      <c r="C9025" s="24"/>
      <c r="I9025" s="24"/>
      <c r="J9025" s="24"/>
    </row>
    <row r="9026" spans="1:10">
      <c r="A9026" s="24"/>
      <c r="B9026" s="24"/>
      <c r="C9026" s="24"/>
      <c r="I9026" s="24"/>
      <c r="J9026" s="24"/>
    </row>
    <row r="9027" spans="1:10">
      <c r="A9027" s="24"/>
      <c r="B9027" s="24"/>
      <c r="C9027" s="24"/>
      <c r="I9027" s="24"/>
      <c r="J9027" s="24"/>
    </row>
    <row r="9028" spans="1:10">
      <c r="A9028" s="24"/>
      <c r="B9028" s="24"/>
      <c r="C9028" s="24"/>
      <c r="I9028" s="24"/>
      <c r="J9028" s="24"/>
    </row>
    <row r="9029" spans="1:10">
      <c r="A9029" s="24"/>
      <c r="B9029" s="24"/>
      <c r="C9029" s="24"/>
      <c r="I9029" s="24"/>
      <c r="J9029" s="24"/>
    </row>
    <row r="9030" spans="1:10">
      <c r="A9030" s="24"/>
      <c r="B9030" s="24"/>
      <c r="C9030" s="24"/>
      <c r="I9030" s="24"/>
      <c r="J9030" s="24"/>
    </row>
    <row r="9031" spans="1:10">
      <c r="A9031" s="24"/>
      <c r="B9031" s="24"/>
      <c r="C9031" s="24"/>
      <c r="I9031" s="24"/>
      <c r="J9031" s="24"/>
    </row>
    <row r="9032" spans="1:10">
      <c r="A9032" s="24"/>
      <c r="B9032" s="24"/>
      <c r="C9032" s="24"/>
      <c r="I9032" s="24"/>
      <c r="J9032" s="24"/>
    </row>
    <row r="9033" spans="1:10">
      <c r="A9033" s="24"/>
      <c r="B9033" s="24"/>
      <c r="C9033" s="24"/>
      <c r="I9033" s="24"/>
      <c r="J9033" s="24"/>
    </row>
    <row r="9034" spans="1:10">
      <c r="A9034" s="24"/>
      <c r="B9034" s="24"/>
      <c r="C9034" s="24"/>
      <c r="I9034" s="24"/>
      <c r="J9034" s="24"/>
    </row>
    <row r="9035" spans="1:10">
      <c r="A9035" s="24"/>
      <c r="B9035" s="24"/>
      <c r="C9035" s="24"/>
      <c r="I9035" s="24"/>
      <c r="J9035" s="24"/>
    </row>
    <row r="9036" spans="1:10">
      <c r="A9036" s="24"/>
      <c r="B9036" s="24"/>
      <c r="C9036" s="24"/>
      <c r="I9036" s="24"/>
      <c r="J9036" s="24"/>
    </row>
    <row r="9037" spans="1:10">
      <c r="A9037" s="24"/>
      <c r="B9037" s="24"/>
      <c r="C9037" s="24"/>
      <c r="I9037" s="24"/>
      <c r="J9037" s="24"/>
    </row>
    <row r="9038" spans="1:10">
      <c r="A9038" s="24"/>
      <c r="B9038" s="24"/>
      <c r="C9038" s="24"/>
      <c r="I9038" s="24"/>
      <c r="J9038" s="24"/>
    </row>
    <row r="9039" spans="1:10">
      <c r="A9039" s="24"/>
      <c r="B9039" s="24"/>
      <c r="C9039" s="24"/>
      <c r="I9039" s="24"/>
      <c r="J9039" s="24"/>
    </row>
    <row r="9040" spans="1:10">
      <c r="A9040" s="24"/>
      <c r="B9040" s="24"/>
      <c r="C9040" s="24"/>
      <c r="I9040" s="24"/>
      <c r="J9040" s="24"/>
    </row>
    <row r="9041" spans="1:10">
      <c r="A9041" s="24"/>
      <c r="B9041" s="24"/>
      <c r="C9041" s="24"/>
      <c r="I9041" s="24"/>
      <c r="J9041" s="24"/>
    </row>
    <row r="9042" spans="1:10">
      <c r="A9042" s="24"/>
      <c r="B9042" s="24"/>
      <c r="C9042" s="24"/>
      <c r="I9042" s="24"/>
      <c r="J9042" s="24"/>
    </row>
    <row r="9043" spans="1:10">
      <c r="A9043" s="24"/>
      <c r="B9043" s="24"/>
      <c r="C9043" s="24"/>
      <c r="I9043" s="24"/>
      <c r="J9043" s="24"/>
    </row>
    <row r="9044" spans="1:10">
      <c r="A9044" s="24"/>
      <c r="B9044" s="24"/>
      <c r="C9044" s="24"/>
      <c r="I9044" s="24"/>
      <c r="J9044" s="24"/>
    </row>
    <row r="9045" spans="1:10">
      <c r="A9045" s="24"/>
      <c r="B9045" s="24"/>
      <c r="C9045" s="24"/>
      <c r="I9045" s="24"/>
      <c r="J9045" s="24"/>
    </row>
    <row r="9046" spans="1:10">
      <c r="A9046" s="24"/>
      <c r="B9046" s="24"/>
      <c r="C9046" s="24"/>
      <c r="I9046" s="24"/>
      <c r="J9046" s="24"/>
    </row>
    <row r="9047" spans="1:10">
      <c r="A9047" s="24"/>
      <c r="B9047" s="24"/>
      <c r="C9047" s="24"/>
      <c r="I9047" s="24"/>
      <c r="J9047" s="24"/>
    </row>
    <row r="9048" spans="1:10">
      <c r="A9048" s="24"/>
      <c r="B9048" s="24"/>
      <c r="C9048" s="24"/>
      <c r="I9048" s="24"/>
      <c r="J9048" s="24"/>
    </row>
    <row r="9049" spans="1:10">
      <c r="A9049" s="24"/>
      <c r="B9049" s="24"/>
      <c r="C9049" s="24"/>
      <c r="I9049" s="24"/>
      <c r="J9049" s="24"/>
    </row>
    <row r="9050" spans="1:10">
      <c r="A9050" s="24"/>
      <c r="B9050" s="24"/>
      <c r="C9050" s="24"/>
      <c r="I9050" s="24"/>
      <c r="J9050" s="24"/>
    </row>
    <row r="9051" spans="1:10">
      <c r="A9051" s="24"/>
      <c r="B9051" s="24"/>
      <c r="C9051" s="24"/>
      <c r="I9051" s="24"/>
      <c r="J9051" s="24"/>
    </row>
    <row r="9052" spans="1:10">
      <c r="A9052" s="24"/>
      <c r="B9052" s="24"/>
      <c r="C9052" s="24"/>
      <c r="I9052" s="24"/>
      <c r="J9052" s="24"/>
    </row>
    <row r="9053" spans="1:10">
      <c r="A9053" s="24"/>
      <c r="B9053" s="24"/>
      <c r="C9053" s="24"/>
      <c r="I9053" s="24"/>
      <c r="J9053" s="24"/>
    </row>
    <row r="9054" spans="1:10">
      <c r="A9054" s="24"/>
      <c r="B9054" s="24"/>
      <c r="C9054" s="24"/>
      <c r="I9054" s="24"/>
      <c r="J9054" s="24"/>
    </row>
    <row r="9055" spans="1:10">
      <c r="A9055" s="24"/>
      <c r="B9055" s="24"/>
      <c r="C9055" s="24"/>
      <c r="I9055" s="24"/>
      <c r="J9055" s="24"/>
    </row>
    <row r="9056" spans="1:10">
      <c r="A9056" s="24"/>
      <c r="B9056" s="24"/>
      <c r="C9056" s="24"/>
      <c r="I9056" s="24"/>
      <c r="J9056" s="24"/>
    </row>
    <row r="9057" spans="1:10">
      <c r="A9057" s="24"/>
      <c r="B9057" s="24"/>
      <c r="C9057" s="24"/>
      <c r="I9057" s="24"/>
      <c r="J9057" s="24"/>
    </row>
    <row r="9058" spans="1:10">
      <c r="A9058" s="24"/>
      <c r="B9058" s="24"/>
      <c r="C9058" s="24"/>
      <c r="I9058" s="24"/>
      <c r="J9058" s="24"/>
    </row>
    <row r="9059" spans="1:10">
      <c r="A9059" s="24"/>
      <c r="B9059" s="24"/>
      <c r="C9059" s="24"/>
      <c r="I9059" s="24"/>
      <c r="J9059" s="24"/>
    </row>
    <row r="9060" spans="1:10">
      <c r="A9060" s="24"/>
      <c r="B9060" s="24"/>
      <c r="C9060" s="24"/>
      <c r="I9060" s="24"/>
      <c r="J9060" s="24"/>
    </row>
    <row r="9061" spans="1:10">
      <c r="A9061" s="24"/>
      <c r="B9061" s="24"/>
      <c r="C9061" s="24"/>
      <c r="I9061" s="24"/>
      <c r="J9061" s="24"/>
    </row>
    <row r="9062" spans="1:10">
      <c r="A9062" s="24"/>
      <c r="B9062" s="24"/>
      <c r="C9062" s="24"/>
      <c r="I9062" s="24"/>
      <c r="J9062" s="24"/>
    </row>
    <row r="9063" spans="1:10">
      <c r="A9063" s="24"/>
      <c r="B9063" s="24"/>
      <c r="C9063" s="24"/>
      <c r="I9063" s="24"/>
      <c r="J9063" s="24"/>
    </row>
    <row r="9064" spans="1:10">
      <c r="A9064" s="24"/>
      <c r="B9064" s="24"/>
      <c r="C9064" s="24"/>
      <c r="I9064" s="24"/>
      <c r="J9064" s="24"/>
    </row>
    <row r="9065" spans="1:10">
      <c r="A9065" s="24"/>
      <c r="B9065" s="24"/>
      <c r="C9065" s="24"/>
      <c r="I9065" s="24"/>
      <c r="J9065" s="24"/>
    </row>
    <row r="9066" spans="1:10">
      <c r="A9066" s="24"/>
      <c r="B9066" s="24"/>
      <c r="C9066" s="24"/>
      <c r="I9066" s="24"/>
      <c r="J9066" s="24"/>
    </row>
    <row r="9067" spans="1:10">
      <c r="A9067" s="24"/>
      <c r="B9067" s="24"/>
      <c r="C9067" s="24"/>
      <c r="I9067" s="24"/>
      <c r="J9067" s="24"/>
    </row>
    <row r="9068" spans="1:10">
      <c r="A9068" s="24"/>
      <c r="B9068" s="24"/>
      <c r="C9068" s="24"/>
      <c r="I9068" s="24"/>
      <c r="J9068" s="24"/>
    </row>
    <row r="9069" spans="1:10">
      <c r="A9069" s="24"/>
      <c r="B9069" s="24"/>
      <c r="C9069" s="24"/>
      <c r="I9069" s="24"/>
      <c r="J9069" s="24"/>
    </row>
    <row r="9070" spans="1:10">
      <c r="A9070" s="24"/>
      <c r="B9070" s="24"/>
      <c r="C9070" s="24"/>
      <c r="I9070" s="24"/>
      <c r="J9070" s="24"/>
    </row>
    <row r="9071" spans="1:10">
      <c r="A9071" s="24"/>
      <c r="B9071" s="24"/>
      <c r="C9071" s="24"/>
      <c r="I9071" s="24"/>
      <c r="J9071" s="24"/>
    </row>
    <row r="9072" spans="1:10">
      <c r="A9072" s="24"/>
      <c r="B9072" s="24"/>
      <c r="C9072" s="24"/>
      <c r="I9072" s="24"/>
      <c r="J9072" s="24"/>
    </row>
    <row r="9073" spans="1:10">
      <c r="A9073" s="24"/>
      <c r="B9073" s="24"/>
      <c r="C9073" s="24"/>
      <c r="I9073" s="24"/>
      <c r="J9073" s="24"/>
    </row>
    <row r="9074" spans="1:10">
      <c r="A9074" s="24"/>
      <c r="B9074" s="24"/>
      <c r="C9074" s="24"/>
      <c r="I9074" s="24"/>
      <c r="J9074" s="24"/>
    </row>
    <row r="9075" spans="1:10">
      <c r="A9075" s="24"/>
      <c r="B9075" s="24"/>
      <c r="C9075" s="24"/>
      <c r="I9075" s="24"/>
      <c r="J9075" s="24"/>
    </row>
    <row r="9076" spans="1:10">
      <c r="A9076" s="24"/>
      <c r="B9076" s="24"/>
      <c r="C9076" s="24"/>
      <c r="I9076" s="24"/>
      <c r="J9076" s="24"/>
    </row>
    <row r="9077" spans="1:10">
      <c r="A9077" s="24"/>
      <c r="B9077" s="24"/>
      <c r="C9077" s="24"/>
      <c r="I9077" s="24"/>
      <c r="J9077" s="24"/>
    </row>
    <row r="9078" spans="1:10">
      <c r="A9078" s="24"/>
      <c r="B9078" s="24"/>
      <c r="C9078" s="24"/>
      <c r="I9078" s="24"/>
      <c r="J9078" s="24"/>
    </row>
    <row r="9079" spans="1:10">
      <c r="A9079" s="24"/>
      <c r="B9079" s="24"/>
      <c r="C9079" s="24"/>
      <c r="I9079" s="24"/>
      <c r="J9079" s="24"/>
    </row>
    <row r="9080" spans="1:10">
      <c r="A9080" s="24"/>
      <c r="B9080" s="24"/>
      <c r="C9080" s="24"/>
      <c r="I9080" s="24"/>
      <c r="J9080" s="24"/>
    </row>
    <row r="9081" spans="1:10">
      <c r="A9081" s="24"/>
      <c r="B9081" s="24"/>
      <c r="C9081" s="24"/>
      <c r="I9081" s="24"/>
      <c r="J9081" s="24"/>
    </row>
    <row r="9082" spans="1:10">
      <c r="A9082" s="24"/>
      <c r="B9082" s="24"/>
      <c r="C9082" s="24"/>
      <c r="I9082" s="24"/>
      <c r="J9082" s="24"/>
    </row>
    <row r="9083" spans="1:10">
      <c r="A9083" s="24"/>
      <c r="B9083" s="24"/>
      <c r="C9083" s="24"/>
      <c r="I9083" s="24"/>
      <c r="J9083" s="24"/>
    </row>
    <row r="9084" spans="1:10">
      <c r="A9084" s="24"/>
      <c r="B9084" s="24"/>
      <c r="C9084" s="24"/>
      <c r="I9084" s="24"/>
      <c r="J9084" s="24"/>
    </row>
    <row r="9085" spans="1:10">
      <c r="A9085" s="24"/>
      <c r="B9085" s="24"/>
      <c r="C9085" s="24"/>
      <c r="I9085" s="24"/>
      <c r="J9085" s="24"/>
    </row>
    <row r="9086" spans="1:10">
      <c r="A9086" s="24"/>
      <c r="B9086" s="24"/>
      <c r="C9086" s="24"/>
      <c r="I9086" s="24"/>
      <c r="J9086" s="24"/>
    </row>
    <row r="9087" spans="1:10">
      <c r="A9087" s="24"/>
      <c r="B9087" s="24"/>
      <c r="C9087" s="24"/>
      <c r="I9087" s="24"/>
      <c r="J9087" s="24"/>
    </row>
    <row r="9088" spans="1:10">
      <c r="A9088" s="24"/>
      <c r="B9088" s="24"/>
      <c r="C9088" s="24"/>
      <c r="I9088" s="24"/>
      <c r="J9088" s="24"/>
    </row>
    <row r="9089" spans="1:10">
      <c r="A9089" s="24"/>
      <c r="B9089" s="24"/>
      <c r="C9089" s="24"/>
      <c r="I9089" s="24"/>
      <c r="J9089" s="24"/>
    </row>
    <row r="9090" spans="1:10">
      <c r="A9090" s="24"/>
      <c r="B9090" s="24"/>
      <c r="C9090" s="24"/>
      <c r="I9090" s="24"/>
      <c r="J9090" s="24"/>
    </row>
    <row r="9091" spans="1:10">
      <c r="A9091" s="24"/>
      <c r="B9091" s="24"/>
      <c r="C9091" s="24"/>
      <c r="I9091" s="24"/>
      <c r="J9091" s="24"/>
    </row>
    <row r="9092" spans="1:10">
      <c r="A9092" s="24"/>
      <c r="B9092" s="24"/>
      <c r="C9092" s="24"/>
      <c r="I9092" s="24"/>
      <c r="J9092" s="24"/>
    </row>
    <row r="9093" spans="1:10">
      <c r="A9093" s="24"/>
      <c r="B9093" s="24"/>
      <c r="C9093" s="24"/>
      <c r="I9093" s="24"/>
      <c r="J9093" s="24"/>
    </row>
    <row r="9094" spans="1:10">
      <c r="A9094" s="24"/>
      <c r="B9094" s="24"/>
      <c r="C9094" s="24"/>
      <c r="I9094" s="24"/>
      <c r="J9094" s="24"/>
    </row>
    <row r="9095" spans="1:10">
      <c r="A9095" s="24"/>
      <c r="B9095" s="24"/>
      <c r="C9095" s="24"/>
      <c r="I9095" s="24"/>
      <c r="J9095" s="24"/>
    </row>
    <row r="9096" spans="1:10">
      <c r="A9096" s="24"/>
      <c r="B9096" s="24"/>
      <c r="C9096" s="24"/>
      <c r="I9096" s="24"/>
      <c r="J9096" s="24"/>
    </row>
    <row r="9097" spans="1:10">
      <c r="A9097" s="24"/>
      <c r="B9097" s="24"/>
      <c r="C9097" s="24"/>
      <c r="I9097" s="24"/>
      <c r="J9097" s="24"/>
    </row>
    <row r="9098" spans="1:10">
      <c r="A9098" s="24"/>
      <c r="B9098" s="24"/>
      <c r="C9098" s="24"/>
      <c r="I9098" s="24"/>
      <c r="J9098" s="24"/>
    </row>
    <row r="9099" spans="1:10">
      <c r="A9099" s="24"/>
      <c r="B9099" s="24"/>
      <c r="C9099" s="24"/>
      <c r="I9099" s="24"/>
      <c r="J9099" s="24"/>
    </row>
    <row r="9100" spans="1:10">
      <c r="A9100" s="24"/>
      <c r="B9100" s="24"/>
      <c r="C9100" s="24"/>
      <c r="I9100" s="24"/>
      <c r="J9100" s="24"/>
    </row>
    <row r="9101" spans="1:10">
      <c r="A9101" s="24"/>
      <c r="B9101" s="24"/>
      <c r="C9101" s="24"/>
      <c r="I9101" s="24"/>
      <c r="J9101" s="24"/>
    </row>
    <row r="9102" spans="1:10">
      <c r="A9102" s="24"/>
      <c r="B9102" s="24"/>
      <c r="C9102" s="24"/>
      <c r="I9102" s="24"/>
      <c r="J9102" s="24"/>
    </row>
    <row r="9103" spans="1:10">
      <c r="A9103" s="24"/>
      <c r="B9103" s="24"/>
      <c r="C9103" s="24"/>
      <c r="I9103" s="24"/>
      <c r="J9103" s="24"/>
    </row>
    <row r="9104" spans="1:10">
      <c r="A9104" s="24"/>
      <c r="B9104" s="24"/>
      <c r="C9104" s="24"/>
      <c r="I9104" s="24"/>
      <c r="J9104" s="24"/>
    </row>
    <row r="9105" spans="1:10">
      <c r="A9105" s="24"/>
      <c r="B9105" s="24"/>
      <c r="C9105" s="24"/>
      <c r="I9105" s="24"/>
      <c r="J9105" s="24"/>
    </row>
    <row r="9106" spans="1:10">
      <c r="A9106" s="24"/>
      <c r="B9106" s="24"/>
      <c r="C9106" s="24"/>
      <c r="I9106" s="24"/>
      <c r="J9106" s="24"/>
    </row>
    <row r="9107" spans="1:10">
      <c r="A9107" s="24"/>
      <c r="B9107" s="24"/>
      <c r="C9107" s="24"/>
      <c r="I9107" s="24"/>
      <c r="J9107" s="24"/>
    </row>
    <row r="9108" spans="1:10">
      <c r="A9108" s="24"/>
      <c r="B9108" s="24"/>
      <c r="C9108" s="24"/>
      <c r="I9108" s="24"/>
      <c r="J9108" s="24"/>
    </row>
    <row r="9109" spans="1:10">
      <c r="A9109" s="24"/>
      <c r="B9109" s="24"/>
      <c r="C9109" s="24"/>
      <c r="I9109" s="24"/>
      <c r="J9109" s="24"/>
    </row>
    <row r="9110" spans="1:10">
      <c r="A9110" s="24"/>
      <c r="B9110" s="24"/>
      <c r="C9110" s="24"/>
      <c r="I9110" s="24"/>
      <c r="J9110" s="24"/>
    </row>
    <row r="9111" spans="1:10">
      <c r="A9111" s="24"/>
      <c r="B9111" s="24"/>
      <c r="C9111" s="24"/>
      <c r="I9111" s="24"/>
      <c r="J9111" s="24"/>
    </row>
    <row r="9112" spans="1:10">
      <c r="A9112" s="24"/>
      <c r="B9112" s="24"/>
      <c r="C9112" s="24"/>
      <c r="I9112" s="24"/>
      <c r="J9112" s="24"/>
    </row>
    <row r="9113" spans="1:10">
      <c r="A9113" s="24"/>
      <c r="B9113" s="24"/>
      <c r="C9113" s="24"/>
      <c r="I9113" s="24"/>
      <c r="J9113" s="24"/>
    </row>
    <row r="9114" spans="1:10">
      <c r="A9114" s="24"/>
      <c r="B9114" s="24"/>
      <c r="C9114" s="24"/>
      <c r="I9114" s="24"/>
      <c r="J9114" s="24"/>
    </row>
    <row r="9115" spans="1:10">
      <c r="A9115" s="24"/>
      <c r="B9115" s="24"/>
      <c r="C9115" s="24"/>
      <c r="I9115" s="24"/>
      <c r="J9115" s="24"/>
    </row>
    <row r="9116" spans="1:10">
      <c r="A9116" s="24"/>
      <c r="B9116" s="24"/>
      <c r="C9116" s="24"/>
      <c r="I9116" s="24"/>
      <c r="J9116" s="24"/>
    </row>
    <row r="9117" spans="1:10">
      <c r="A9117" s="24"/>
      <c r="B9117" s="24"/>
      <c r="C9117" s="24"/>
      <c r="I9117" s="24"/>
      <c r="J9117" s="24"/>
    </row>
    <row r="9118" spans="1:10">
      <c r="A9118" s="24"/>
      <c r="B9118" s="24"/>
      <c r="C9118" s="24"/>
      <c r="I9118" s="24"/>
      <c r="J9118" s="24"/>
    </row>
    <row r="9119" spans="1:10">
      <c r="A9119" s="24"/>
      <c r="B9119" s="24"/>
      <c r="C9119" s="24"/>
      <c r="I9119" s="24"/>
      <c r="J9119" s="24"/>
    </row>
    <row r="9120" spans="1:10">
      <c r="A9120" s="24"/>
      <c r="B9120" s="24"/>
      <c r="C9120" s="24"/>
      <c r="I9120" s="24"/>
      <c r="J9120" s="24"/>
    </row>
    <row r="9121" spans="1:10">
      <c r="A9121" s="24"/>
      <c r="B9121" s="24"/>
      <c r="C9121" s="24"/>
      <c r="I9121" s="24"/>
      <c r="J9121" s="24"/>
    </row>
    <row r="9122" spans="1:10">
      <c r="A9122" s="24"/>
      <c r="B9122" s="24"/>
      <c r="C9122" s="24"/>
      <c r="I9122" s="24"/>
      <c r="J9122" s="24"/>
    </row>
    <row r="9123" spans="1:10">
      <c r="A9123" s="24"/>
      <c r="B9123" s="24"/>
      <c r="C9123" s="24"/>
      <c r="I9123" s="24"/>
      <c r="J9123" s="24"/>
    </row>
    <row r="9124" spans="1:10">
      <c r="A9124" s="24"/>
      <c r="B9124" s="24"/>
      <c r="C9124" s="24"/>
      <c r="I9124" s="24"/>
      <c r="J9124" s="24"/>
    </row>
    <row r="9125" spans="1:10">
      <c r="A9125" s="24"/>
      <c r="B9125" s="24"/>
      <c r="C9125" s="24"/>
      <c r="I9125" s="24"/>
      <c r="J9125" s="24"/>
    </row>
    <row r="9126" spans="1:10">
      <c r="A9126" s="24"/>
      <c r="B9126" s="24"/>
      <c r="C9126" s="24"/>
      <c r="I9126" s="24"/>
      <c r="J9126" s="24"/>
    </row>
    <row r="9127" spans="1:10">
      <c r="A9127" s="24"/>
      <c r="B9127" s="24"/>
      <c r="C9127" s="24"/>
      <c r="I9127" s="24"/>
      <c r="J9127" s="24"/>
    </row>
    <row r="9128" spans="1:10">
      <c r="A9128" s="24"/>
      <c r="B9128" s="24"/>
      <c r="C9128" s="24"/>
      <c r="I9128" s="24"/>
      <c r="J9128" s="24"/>
    </row>
    <row r="9129" spans="1:10">
      <c r="A9129" s="24"/>
      <c r="B9129" s="24"/>
      <c r="C9129" s="24"/>
      <c r="I9129" s="24"/>
      <c r="J9129" s="24"/>
    </row>
    <row r="9130" spans="1:10">
      <c r="A9130" s="24"/>
      <c r="B9130" s="24"/>
      <c r="C9130" s="24"/>
      <c r="I9130" s="24"/>
      <c r="J9130" s="24"/>
    </row>
    <row r="9131" spans="1:10">
      <c r="A9131" s="24"/>
      <c r="B9131" s="24"/>
      <c r="C9131" s="24"/>
      <c r="I9131" s="24"/>
      <c r="J9131" s="24"/>
    </row>
    <row r="9132" spans="1:10">
      <c r="A9132" s="24"/>
      <c r="B9132" s="24"/>
      <c r="C9132" s="24"/>
      <c r="I9132" s="24"/>
      <c r="J9132" s="24"/>
    </row>
    <row r="9133" spans="1:10">
      <c r="A9133" s="24"/>
      <c r="B9133" s="24"/>
      <c r="C9133" s="24"/>
      <c r="I9133" s="24"/>
      <c r="J9133" s="24"/>
    </row>
    <row r="9134" spans="1:10">
      <c r="A9134" s="24"/>
      <c r="B9134" s="24"/>
      <c r="C9134" s="24"/>
      <c r="I9134" s="24"/>
      <c r="J9134" s="24"/>
    </row>
    <row r="9135" spans="1:10">
      <c r="A9135" s="24"/>
      <c r="B9135" s="24"/>
      <c r="C9135" s="24"/>
      <c r="I9135" s="24"/>
      <c r="J9135" s="24"/>
    </row>
    <row r="9136" spans="1:10">
      <c r="A9136" s="24"/>
      <c r="B9136" s="24"/>
      <c r="C9136" s="24"/>
      <c r="I9136" s="24"/>
      <c r="J9136" s="24"/>
    </row>
    <row r="9137" spans="1:10">
      <c r="A9137" s="24"/>
      <c r="B9137" s="24"/>
      <c r="C9137" s="24"/>
      <c r="I9137" s="24"/>
      <c r="J9137" s="24"/>
    </row>
    <row r="9138" spans="1:10">
      <c r="A9138" s="24"/>
      <c r="B9138" s="24"/>
      <c r="C9138" s="24"/>
      <c r="I9138" s="24"/>
      <c r="J9138" s="24"/>
    </row>
    <row r="9139" spans="1:10">
      <c r="A9139" s="24"/>
      <c r="B9139" s="24"/>
      <c r="C9139" s="24"/>
      <c r="I9139" s="24"/>
      <c r="J9139" s="24"/>
    </row>
    <row r="9140" spans="1:10">
      <c r="A9140" s="24"/>
      <c r="B9140" s="24"/>
      <c r="C9140" s="24"/>
      <c r="I9140" s="24"/>
      <c r="J9140" s="24"/>
    </row>
    <row r="9141" spans="1:10">
      <c r="A9141" s="24"/>
      <c r="B9141" s="24"/>
      <c r="C9141" s="24"/>
      <c r="I9141" s="24"/>
      <c r="J9141" s="24"/>
    </row>
    <row r="9142" spans="1:10">
      <c r="A9142" s="24"/>
      <c r="B9142" s="24"/>
      <c r="C9142" s="24"/>
      <c r="I9142" s="24"/>
      <c r="J9142" s="24"/>
    </row>
    <row r="9143" spans="1:10">
      <c r="A9143" s="24"/>
      <c r="B9143" s="24"/>
      <c r="C9143" s="24"/>
      <c r="I9143" s="24"/>
      <c r="J9143" s="24"/>
    </row>
    <row r="9144" spans="1:10">
      <c r="A9144" s="24"/>
      <c r="B9144" s="24"/>
      <c r="C9144" s="24"/>
      <c r="I9144" s="24"/>
      <c r="J9144" s="24"/>
    </row>
    <row r="9145" spans="1:10">
      <c r="A9145" s="24"/>
      <c r="B9145" s="24"/>
      <c r="C9145" s="24"/>
      <c r="I9145" s="24"/>
      <c r="J9145" s="24"/>
    </row>
    <row r="9146" spans="1:10">
      <c r="A9146" s="24"/>
      <c r="B9146" s="24"/>
      <c r="C9146" s="24"/>
      <c r="I9146" s="24"/>
      <c r="J9146" s="24"/>
    </row>
    <row r="9147" spans="1:10">
      <c r="A9147" s="24"/>
      <c r="B9147" s="24"/>
      <c r="C9147" s="24"/>
      <c r="I9147" s="24"/>
      <c r="J9147" s="24"/>
    </row>
    <row r="9148" spans="1:10">
      <c r="A9148" s="24"/>
      <c r="B9148" s="24"/>
      <c r="C9148" s="24"/>
      <c r="I9148" s="24"/>
      <c r="J9148" s="24"/>
    </row>
    <row r="9149" spans="1:10">
      <c r="A9149" s="24"/>
      <c r="B9149" s="24"/>
      <c r="C9149" s="24"/>
      <c r="I9149" s="24"/>
      <c r="J9149" s="24"/>
    </row>
    <row r="9150" spans="1:10">
      <c r="A9150" s="24"/>
      <c r="B9150" s="24"/>
      <c r="C9150" s="24"/>
      <c r="I9150" s="24"/>
      <c r="J9150" s="24"/>
    </row>
    <row r="9151" spans="1:10">
      <c r="A9151" s="24"/>
      <c r="B9151" s="24"/>
      <c r="C9151" s="24"/>
      <c r="I9151" s="24"/>
      <c r="J9151" s="24"/>
    </row>
    <row r="9152" spans="1:10">
      <c r="A9152" s="24"/>
      <c r="B9152" s="24"/>
      <c r="C9152" s="24"/>
      <c r="I9152" s="24"/>
      <c r="J9152" s="24"/>
    </row>
    <row r="9153" spans="1:10">
      <c r="A9153" s="24"/>
      <c r="B9153" s="24"/>
      <c r="C9153" s="24"/>
      <c r="I9153" s="24"/>
      <c r="J9153" s="24"/>
    </row>
    <row r="9154" spans="1:10">
      <c r="A9154" s="24"/>
      <c r="B9154" s="24"/>
      <c r="C9154" s="24"/>
      <c r="I9154" s="24"/>
      <c r="J9154" s="24"/>
    </row>
    <row r="9155" spans="1:10">
      <c r="A9155" s="24"/>
      <c r="B9155" s="24"/>
      <c r="C9155" s="24"/>
      <c r="I9155" s="24"/>
      <c r="J9155" s="24"/>
    </row>
    <row r="9156" spans="1:10">
      <c r="A9156" s="24"/>
      <c r="B9156" s="24"/>
      <c r="C9156" s="24"/>
      <c r="I9156" s="24"/>
      <c r="J9156" s="24"/>
    </row>
    <row r="9157" spans="1:10">
      <c r="A9157" s="24"/>
      <c r="B9157" s="24"/>
      <c r="C9157" s="24"/>
      <c r="I9157" s="24"/>
      <c r="J9157" s="24"/>
    </row>
    <row r="9158" spans="1:10">
      <c r="A9158" s="24"/>
      <c r="B9158" s="24"/>
      <c r="C9158" s="24"/>
      <c r="I9158" s="24"/>
      <c r="J9158" s="24"/>
    </row>
    <row r="9159" spans="1:10">
      <c r="A9159" s="24"/>
      <c r="B9159" s="24"/>
      <c r="C9159" s="24"/>
      <c r="I9159" s="24"/>
      <c r="J9159" s="24"/>
    </row>
    <row r="9160" spans="1:10">
      <c r="A9160" s="24"/>
      <c r="B9160" s="24"/>
      <c r="C9160" s="24"/>
      <c r="I9160" s="24"/>
      <c r="J9160" s="24"/>
    </row>
    <row r="9161" spans="1:10">
      <c r="A9161" s="24"/>
      <c r="B9161" s="24"/>
      <c r="C9161" s="24"/>
      <c r="I9161" s="24"/>
      <c r="J9161" s="24"/>
    </row>
    <row r="9162" spans="1:10">
      <c r="A9162" s="24"/>
      <c r="B9162" s="24"/>
      <c r="C9162" s="24"/>
      <c r="I9162" s="24"/>
      <c r="J9162" s="24"/>
    </row>
    <row r="9163" spans="1:10">
      <c r="A9163" s="24"/>
      <c r="B9163" s="24"/>
      <c r="C9163" s="24"/>
      <c r="I9163" s="24"/>
      <c r="J9163" s="24"/>
    </row>
    <row r="9164" spans="1:10">
      <c r="A9164" s="24"/>
      <c r="B9164" s="24"/>
      <c r="C9164" s="24"/>
      <c r="I9164" s="24"/>
      <c r="J9164" s="24"/>
    </row>
    <row r="9165" spans="1:10">
      <c r="A9165" s="24"/>
      <c r="B9165" s="24"/>
      <c r="C9165" s="24"/>
      <c r="I9165" s="24"/>
      <c r="J9165" s="24"/>
    </row>
    <row r="9166" spans="1:10">
      <c r="A9166" s="24"/>
      <c r="B9166" s="24"/>
      <c r="C9166" s="24"/>
      <c r="I9166" s="24"/>
      <c r="J9166" s="24"/>
    </row>
    <row r="9167" spans="1:10">
      <c r="A9167" s="24"/>
      <c r="B9167" s="24"/>
      <c r="C9167" s="24"/>
      <c r="I9167" s="24"/>
      <c r="J9167" s="24"/>
    </row>
    <row r="9168" spans="1:10">
      <c r="A9168" s="24"/>
      <c r="B9168" s="24"/>
      <c r="C9168" s="24"/>
      <c r="I9168" s="24"/>
      <c r="J9168" s="24"/>
    </row>
    <row r="9169" spans="1:10">
      <c r="A9169" s="24"/>
      <c r="B9169" s="24"/>
      <c r="C9169" s="24"/>
      <c r="I9169" s="24"/>
      <c r="J9169" s="24"/>
    </row>
    <row r="9170" spans="1:10">
      <c r="A9170" s="24"/>
      <c r="B9170" s="24"/>
      <c r="C9170" s="24"/>
      <c r="I9170" s="24"/>
      <c r="J9170" s="24"/>
    </row>
    <row r="9171" spans="1:10">
      <c r="A9171" s="24"/>
      <c r="B9171" s="24"/>
      <c r="C9171" s="24"/>
      <c r="I9171" s="24"/>
      <c r="J9171" s="24"/>
    </row>
    <row r="9172" spans="1:10">
      <c r="A9172" s="24"/>
      <c r="B9172" s="24"/>
      <c r="C9172" s="24"/>
      <c r="I9172" s="24"/>
      <c r="J9172" s="24"/>
    </row>
    <row r="9173" spans="1:10">
      <c r="A9173" s="24"/>
      <c r="B9173" s="24"/>
      <c r="C9173" s="24"/>
      <c r="I9173" s="24"/>
      <c r="J9173" s="24"/>
    </row>
    <row r="9174" spans="1:10">
      <c r="A9174" s="24"/>
      <c r="B9174" s="24"/>
      <c r="C9174" s="24"/>
      <c r="I9174" s="24"/>
      <c r="J9174" s="24"/>
    </row>
    <row r="9175" spans="1:10">
      <c r="A9175" s="24"/>
      <c r="B9175" s="24"/>
      <c r="C9175" s="24"/>
      <c r="I9175" s="24"/>
      <c r="J9175" s="24"/>
    </row>
    <row r="9176" spans="1:10">
      <c r="A9176" s="24"/>
      <c r="B9176" s="24"/>
      <c r="C9176" s="24"/>
      <c r="I9176" s="24"/>
      <c r="J9176" s="24"/>
    </row>
    <row r="9177" spans="1:10">
      <c r="A9177" s="24"/>
      <c r="B9177" s="24"/>
      <c r="C9177" s="24"/>
      <c r="I9177" s="24"/>
      <c r="J9177" s="24"/>
    </row>
    <row r="9178" spans="1:10">
      <c r="A9178" s="24"/>
      <c r="B9178" s="24"/>
      <c r="C9178" s="24"/>
      <c r="I9178" s="24"/>
      <c r="J9178" s="24"/>
    </row>
    <row r="9179" spans="1:10">
      <c r="A9179" s="24"/>
      <c r="B9179" s="24"/>
      <c r="C9179" s="24"/>
      <c r="I9179" s="24"/>
      <c r="J9179" s="24"/>
    </row>
    <row r="9180" spans="1:10">
      <c r="A9180" s="24"/>
      <c r="B9180" s="24"/>
      <c r="C9180" s="24"/>
      <c r="I9180" s="24"/>
      <c r="J9180" s="24"/>
    </row>
    <row r="9181" spans="1:10">
      <c r="A9181" s="24"/>
      <c r="B9181" s="24"/>
      <c r="C9181" s="24"/>
      <c r="I9181" s="24"/>
      <c r="J9181" s="24"/>
    </row>
    <row r="9182" spans="1:10">
      <c r="A9182" s="24"/>
      <c r="B9182" s="24"/>
      <c r="C9182" s="24"/>
      <c r="I9182" s="24"/>
      <c r="J9182" s="24"/>
    </row>
    <row r="9183" spans="1:10">
      <c r="A9183" s="24"/>
      <c r="B9183" s="24"/>
      <c r="C9183" s="24"/>
      <c r="I9183" s="24"/>
      <c r="J9183" s="24"/>
    </row>
    <row r="9184" spans="1:10">
      <c r="A9184" s="24"/>
      <c r="B9184" s="24"/>
      <c r="C9184" s="24"/>
      <c r="I9184" s="24"/>
      <c r="J9184" s="24"/>
    </row>
    <row r="9185" spans="1:10">
      <c r="A9185" s="24"/>
      <c r="B9185" s="24"/>
      <c r="C9185" s="24"/>
      <c r="I9185" s="24"/>
      <c r="J9185" s="24"/>
    </row>
    <row r="9186" spans="1:10">
      <c r="A9186" s="24"/>
      <c r="B9186" s="24"/>
      <c r="C9186" s="24"/>
      <c r="I9186" s="24"/>
      <c r="J9186" s="24"/>
    </row>
    <row r="9187" spans="1:10">
      <c r="A9187" s="24"/>
      <c r="B9187" s="24"/>
      <c r="C9187" s="24"/>
      <c r="I9187" s="24"/>
      <c r="J9187" s="24"/>
    </row>
    <row r="9188" spans="1:10">
      <c r="A9188" s="24"/>
      <c r="B9188" s="24"/>
      <c r="C9188" s="24"/>
      <c r="I9188" s="24"/>
      <c r="J9188" s="24"/>
    </row>
    <row r="9189" spans="1:10">
      <c r="A9189" s="24"/>
      <c r="B9189" s="24"/>
      <c r="C9189" s="24"/>
      <c r="I9189" s="24"/>
      <c r="J9189" s="24"/>
    </row>
    <row r="9190" spans="1:10">
      <c r="A9190" s="24"/>
      <c r="B9190" s="24"/>
      <c r="C9190" s="24"/>
      <c r="I9190" s="24"/>
      <c r="J9190" s="24"/>
    </row>
    <row r="9191" spans="1:10">
      <c r="A9191" s="24"/>
      <c r="B9191" s="24"/>
      <c r="C9191" s="24"/>
      <c r="I9191" s="24"/>
      <c r="J9191" s="24"/>
    </row>
    <row r="9192" spans="1:10">
      <c r="A9192" s="24"/>
      <c r="B9192" s="24"/>
      <c r="C9192" s="24"/>
      <c r="I9192" s="24"/>
      <c r="J9192" s="24"/>
    </row>
    <row r="9193" spans="1:10">
      <c r="A9193" s="24"/>
      <c r="B9193" s="24"/>
      <c r="C9193" s="24"/>
      <c r="I9193" s="24"/>
      <c r="J9193" s="24"/>
    </row>
    <row r="9194" spans="1:10">
      <c r="A9194" s="24"/>
      <c r="B9194" s="24"/>
      <c r="C9194" s="24"/>
      <c r="I9194" s="24"/>
      <c r="J9194" s="24"/>
    </row>
    <row r="9195" spans="1:10">
      <c r="A9195" s="24"/>
      <c r="B9195" s="24"/>
      <c r="C9195" s="24"/>
      <c r="I9195" s="24"/>
      <c r="J9195" s="24"/>
    </row>
    <row r="9196" spans="1:10">
      <c r="A9196" s="24"/>
      <c r="B9196" s="24"/>
      <c r="C9196" s="24"/>
      <c r="I9196" s="24"/>
      <c r="J9196" s="24"/>
    </row>
    <row r="9197" spans="1:10">
      <c r="A9197" s="24"/>
      <c r="B9197" s="24"/>
      <c r="C9197" s="24"/>
      <c r="I9197" s="24"/>
      <c r="J9197" s="24"/>
    </row>
    <row r="9198" spans="1:10">
      <c r="A9198" s="24"/>
      <c r="B9198" s="24"/>
      <c r="C9198" s="24"/>
      <c r="I9198" s="24"/>
      <c r="J9198" s="24"/>
    </row>
    <row r="9199" spans="1:10">
      <c r="A9199" s="24"/>
      <c r="B9199" s="24"/>
      <c r="C9199" s="24"/>
      <c r="I9199" s="24"/>
      <c r="J9199" s="24"/>
    </row>
    <row r="9200" spans="1:10">
      <c r="A9200" s="24"/>
      <c r="B9200" s="24"/>
      <c r="C9200" s="24"/>
      <c r="I9200" s="24"/>
      <c r="J9200" s="24"/>
    </row>
    <row r="9201" spans="1:10">
      <c r="A9201" s="24"/>
      <c r="B9201" s="24"/>
      <c r="C9201" s="24"/>
      <c r="I9201" s="24"/>
      <c r="J9201" s="24"/>
    </row>
    <row r="9202" spans="1:10">
      <c r="A9202" s="24"/>
      <c r="B9202" s="24"/>
      <c r="C9202" s="24"/>
      <c r="I9202" s="24"/>
      <c r="J9202" s="24"/>
    </row>
    <row r="9203" spans="1:10">
      <c r="A9203" s="24"/>
      <c r="B9203" s="24"/>
      <c r="C9203" s="24"/>
      <c r="I9203" s="24"/>
      <c r="J9203" s="24"/>
    </row>
    <row r="9204" spans="1:10">
      <c r="A9204" s="24"/>
      <c r="B9204" s="24"/>
      <c r="C9204" s="24"/>
      <c r="I9204" s="24"/>
      <c r="J9204" s="24"/>
    </row>
    <row r="9205" spans="1:10">
      <c r="A9205" s="24"/>
      <c r="B9205" s="24"/>
      <c r="C9205" s="24"/>
      <c r="I9205" s="24"/>
      <c r="J9205" s="24"/>
    </row>
    <row r="9206" spans="1:10">
      <c r="A9206" s="24"/>
      <c r="B9206" s="24"/>
      <c r="C9206" s="24"/>
      <c r="I9206" s="24"/>
      <c r="J9206" s="24"/>
    </row>
    <row r="9207" spans="1:10">
      <c r="A9207" s="24"/>
      <c r="B9207" s="24"/>
      <c r="C9207" s="24"/>
      <c r="I9207" s="24"/>
      <c r="J9207" s="24"/>
    </row>
    <row r="9208" spans="1:10">
      <c r="A9208" s="24"/>
      <c r="B9208" s="24"/>
      <c r="C9208" s="24"/>
      <c r="I9208" s="24"/>
      <c r="J9208" s="24"/>
    </row>
    <row r="9209" spans="1:10">
      <c r="A9209" s="24"/>
      <c r="B9209" s="24"/>
      <c r="C9209" s="24"/>
      <c r="I9209" s="24"/>
      <c r="J9209" s="24"/>
    </row>
    <row r="9210" spans="1:10">
      <c r="A9210" s="24"/>
      <c r="B9210" s="24"/>
      <c r="C9210" s="24"/>
      <c r="I9210" s="24"/>
      <c r="J9210" s="24"/>
    </row>
    <row r="9211" spans="1:10">
      <c r="A9211" s="24"/>
      <c r="B9211" s="24"/>
      <c r="C9211" s="24"/>
      <c r="I9211" s="24"/>
      <c r="J9211" s="24"/>
    </row>
    <row r="9212" spans="1:10">
      <c r="A9212" s="24"/>
      <c r="B9212" s="24"/>
      <c r="C9212" s="24"/>
      <c r="I9212" s="24"/>
      <c r="J9212" s="24"/>
    </row>
    <row r="9213" spans="1:10">
      <c r="A9213" s="24"/>
      <c r="B9213" s="24"/>
      <c r="C9213" s="24"/>
      <c r="I9213" s="24"/>
      <c r="J9213" s="24"/>
    </row>
    <row r="9214" spans="1:10">
      <c r="A9214" s="24"/>
      <c r="B9214" s="24"/>
      <c r="C9214" s="24"/>
      <c r="I9214" s="24"/>
      <c r="J9214" s="24"/>
    </row>
    <row r="9215" spans="1:10">
      <c r="A9215" s="24"/>
      <c r="B9215" s="24"/>
      <c r="C9215" s="24"/>
      <c r="I9215" s="24"/>
      <c r="J9215" s="24"/>
    </row>
    <row r="9216" spans="1:10">
      <c r="A9216" s="24"/>
      <c r="B9216" s="24"/>
      <c r="C9216" s="24"/>
      <c r="I9216" s="24"/>
      <c r="J9216" s="24"/>
    </row>
    <row r="9217" spans="1:10">
      <c r="A9217" s="24"/>
      <c r="B9217" s="24"/>
      <c r="C9217" s="24"/>
      <c r="I9217" s="24"/>
      <c r="J9217" s="24"/>
    </row>
    <row r="9218" spans="1:10">
      <c r="A9218" s="24"/>
      <c r="B9218" s="24"/>
      <c r="C9218" s="24"/>
      <c r="I9218" s="24"/>
      <c r="J9218" s="24"/>
    </row>
    <row r="9219" spans="1:10">
      <c r="A9219" s="24"/>
      <c r="B9219" s="24"/>
      <c r="C9219" s="24"/>
      <c r="I9219" s="24"/>
      <c r="J9219" s="24"/>
    </row>
    <row r="9220" spans="1:10">
      <c r="A9220" s="24"/>
      <c r="B9220" s="24"/>
      <c r="C9220" s="24"/>
      <c r="I9220" s="24"/>
      <c r="J9220" s="24"/>
    </row>
    <row r="9221" spans="1:10">
      <c r="A9221" s="24"/>
      <c r="B9221" s="24"/>
      <c r="C9221" s="24"/>
      <c r="I9221" s="24"/>
      <c r="J9221" s="24"/>
    </row>
    <row r="9222" spans="1:10">
      <c r="A9222" s="24"/>
      <c r="B9222" s="24"/>
      <c r="C9222" s="24"/>
      <c r="I9222" s="24"/>
      <c r="J9222" s="24"/>
    </row>
    <row r="9223" spans="1:10">
      <c r="A9223" s="24"/>
      <c r="B9223" s="24"/>
      <c r="C9223" s="24"/>
      <c r="I9223" s="24"/>
      <c r="J9223" s="24"/>
    </row>
    <row r="9224" spans="1:10">
      <c r="A9224" s="24"/>
      <c r="B9224" s="24"/>
      <c r="C9224" s="24"/>
      <c r="I9224" s="24"/>
      <c r="J9224" s="24"/>
    </row>
    <row r="9225" spans="1:10">
      <c r="A9225" s="24"/>
      <c r="B9225" s="24"/>
      <c r="C9225" s="24"/>
      <c r="I9225" s="24"/>
      <c r="J9225" s="24"/>
    </row>
    <row r="9226" spans="1:10">
      <c r="A9226" s="24"/>
      <c r="B9226" s="24"/>
      <c r="C9226" s="24"/>
      <c r="I9226" s="24"/>
      <c r="J9226" s="24"/>
    </row>
    <row r="9227" spans="1:10">
      <c r="A9227" s="24"/>
      <c r="B9227" s="24"/>
      <c r="C9227" s="24"/>
      <c r="I9227" s="24"/>
      <c r="J9227" s="24"/>
    </row>
    <row r="9228" spans="1:10">
      <c r="A9228" s="24"/>
      <c r="B9228" s="24"/>
      <c r="C9228" s="24"/>
      <c r="I9228" s="24"/>
      <c r="J9228" s="24"/>
    </row>
    <row r="9229" spans="1:10">
      <c r="A9229" s="24"/>
      <c r="B9229" s="24"/>
      <c r="C9229" s="24"/>
      <c r="I9229" s="24"/>
      <c r="J9229" s="24"/>
    </row>
    <row r="9230" spans="1:10">
      <c r="A9230" s="24"/>
      <c r="B9230" s="24"/>
      <c r="C9230" s="24"/>
      <c r="I9230" s="24"/>
      <c r="J9230" s="24"/>
    </row>
    <row r="9231" spans="1:10">
      <c r="A9231" s="24"/>
      <c r="B9231" s="24"/>
      <c r="C9231" s="24"/>
      <c r="I9231" s="24"/>
      <c r="J9231" s="24"/>
    </row>
    <row r="9232" spans="1:10">
      <c r="A9232" s="24"/>
      <c r="B9232" s="24"/>
      <c r="C9232" s="24"/>
      <c r="I9232" s="24"/>
      <c r="J9232" s="24"/>
    </row>
    <row r="9233" spans="1:10">
      <c r="A9233" s="24"/>
      <c r="B9233" s="24"/>
      <c r="C9233" s="24"/>
      <c r="I9233" s="24"/>
      <c r="J9233" s="24"/>
    </row>
    <row r="9234" spans="1:10">
      <c r="A9234" s="24"/>
      <c r="B9234" s="24"/>
      <c r="C9234" s="24"/>
      <c r="I9234" s="24"/>
      <c r="J9234" s="24"/>
    </row>
    <row r="9235" spans="1:10">
      <c r="A9235" s="24"/>
      <c r="B9235" s="24"/>
      <c r="C9235" s="24"/>
      <c r="I9235" s="24"/>
      <c r="J9235" s="24"/>
    </row>
    <row r="9236" spans="1:10">
      <c r="A9236" s="24"/>
      <c r="B9236" s="24"/>
      <c r="C9236" s="24"/>
      <c r="I9236" s="24"/>
      <c r="J9236" s="24"/>
    </row>
    <row r="9237" spans="1:10">
      <c r="A9237" s="24"/>
      <c r="B9237" s="24"/>
      <c r="C9237" s="24"/>
      <c r="I9237" s="24"/>
      <c r="J9237" s="24"/>
    </row>
    <row r="9238" spans="1:10">
      <c r="A9238" s="24"/>
      <c r="B9238" s="24"/>
      <c r="C9238" s="24"/>
      <c r="I9238" s="24"/>
      <c r="J9238" s="24"/>
    </row>
    <row r="9239" spans="1:10">
      <c r="A9239" s="24"/>
      <c r="B9239" s="24"/>
      <c r="C9239" s="24"/>
      <c r="I9239" s="24"/>
      <c r="J9239" s="24"/>
    </row>
    <row r="9240" spans="1:10">
      <c r="A9240" s="24"/>
      <c r="B9240" s="24"/>
      <c r="C9240" s="24"/>
      <c r="I9240" s="24"/>
      <c r="J9240" s="24"/>
    </row>
    <row r="9241" spans="1:10">
      <c r="A9241" s="24"/>
      <c r="B9241" s="24"/>
      <c r="C9241" s="24"/>
      <c r="I9241" s="24"/>
      <c r="J9241" s="24"/>
    </row>
    <row r="9242" spans="1:10">
      <c r="A9242" s="24"/>
      <c r="B9242" s="24"/>
      <c r="C9242" s="24"/>
      <c r="I9242" s="24"/>
      <c r="J9242" s="24"/>
    </row>
    <row r="9243" spans="1:10">
      <c r="A9243" s="24"/>
      <c r="B9243" s="24"/>
      <c r="C9243" s="24"/>
      <c r="I9243" s="24"/>
      <c r="J9243" s="24"/>
    </row>
    <row r="9244" spans="1:10">
      <c r="A9244" s="24"/>
      <c r="B9244" s="24"/>
      <c r="C9244" s="24"/>
      <c r="I9244" s="24"/>
      <c r="J9244" s="24"/>
    </row>
    <row r="9245" spans="1:10">
      <c r="A9245" s="24"/>
      <c r="B9245" s="24"/>
      <c r="C9245" s="24"/>
      <c r="I9245" s="24"/>
      <c r="J9245" s="24"/>
    </row>
    <row r="9246" spans="1:10">
      <c r="A9246" s="24"/>
      <c r="B9246" s="24"/>
      <c r="C9246" s="24"/>
      <c r="I9246" s="24"/>
      <c r="J9246" s="24"/>
    </row>
    <row r="9247" spans="1:10">
      <c r="A9247" s="24"/>
      <c r="B9247" s="24"/>
      <c r="C9247" s="24"/>
      <c r="I9247" s="24"/>
      <c r="J9247" s="24"/>
    </row>
    <row r="9248" spans="1:10">
      <c r="A9248" s="24"/>
      <c r="B9248" s="24"/>
      <c r="C9248" s="24"/>
      <c r="I9248" s="24"/>
      <c r="J9248" s="24"/>
    </row>
    <row r="9249" spans="1:10">
      <c r="A9249" s="24"/>
      <c r="B9249" s="24"/>
      <c r="C9249" s="24"/>
      <c r="I9249" s="24"/>
      <c r="J9249" s="24"/>
    </row>
    <row r="9250" spans="1:10">
      <c r="A9250" s="24"/>
      <c r="B9250" s="24"/>
      <c r="C9250" s="24"/>
      <c r="I9250" s="24"/>
      <c r="J9250" s="24"/>
    </row>
    <row r="9251" spans="1:10">
      <c r="A9251" s="24"/>
      <c r="B9251" s="24"/>
      <c r="C9251" s="24"/>
      <c r="I9251" s="24"/>
      <c r="J9251" s="24"/>
    </row>
    <row r="9252" spans="1:10">
      <c r="A9252" s="24"/>
      <c r="B9252" s="24"/>
      <c r="C9252" s="24"/>
      <c r="I9252" s="24"/>
      <c r="J9252" s="24"/>
    </row>
    <row r="9253" spans="1:10">
      <c r="A9253" s="24"/>
      <c r="B9253" s="24"/>
      <c r="C9253" s="24"/>
      <c r="I9253" s="24"/>
      <c r="J9253" s="24"/>
    </row>
    <row r="9254" spans="1:10">
      <c r="A9254" s="24"/>
      <c r="B9254" s="24"/>
      <c r="C9254" s="24"/>
      <c r="I9254" s="24"/>
      <c r="J9254" s="24"/>
    </row>
    <row r="9255" spans="1:10">
      <c r="A9255" s="24"/>
      <c r="B9255" s="24"/>
      <c r="C9255" s="24"/>
      <c r="I9255" s="24"/>
      <c r="J9255" s="24"/>
    </row>
    <row r="9256" spans="1:10">
      <c r="A9256" s="24"/>
      <c r="B9256" s="24"/>
      <c r="C9256" s="24"/>
      <c r="I9256" s="24"/>
      <c r="J9256" s="24"/>
    </row>
    <row r="9257" spans="1:10">
      <c r="A9257" s="24"/>
      <c r="B9257" s="24"/>
      <c r="C9257" s="24"/>
      <c r="I9257" s="24"/>
      <c r="J9257" s="24"/>
    </row>
    <row r="9258" spans="1:10">
      <c r="A9258" s="24"/>
      <c r="B9258" s="24"/>
      <c r="C9258" s="24"/>
      <c r="I9258" s="24"/>
      <c r="J9258" s="24"/>
    </row>
    <row r="9259" spans="1:10">
      <c r="A9259" s="24"/>
      <c r="B9259" s="24"/>
      <c r="C9259" s="24"/>
      <c r="I9259" s="24"/>
      <c r="J9259" s="24"/>
    </row>
    <row r="9260" spans="1:10">
      <c r="A9260" s="24"/>
      <c r="B9260" s="24"/>
      <c r="C9260" s="24"/>
      <c r="I9260" s="24"/>
      <c r="J9260" s="24"/>
    </row>
    <row r="9261" spans="1:10">
      <c r="A9261" s="24"/>
      <c r="B9261" s="24"/>
      <c r="C9261" s="24"/>
      <c r="I9261" s="24"/>
      <c r="J9261" s="24"/>
    </row>
    <row r="9262" spans="1:10">
      <c r="A9262" s="24"/>
      <c r="B9262" s="24"/>
      <c r="C9262" s="24"/>
      <c r="I9262" s="24"/>
      <c r="J9262" s="24"/>
    </row>
    <row r="9263" spans="1:10">
      <c r="A9263" s="24"/>
      <c r="B9263" s="24"/>
      <c r="C9263" s="24"/>
      <c r="I9263" s="24"/>
      <c r="J9263" s="24"/>
    </row>
    <row r="9264" spans="1:10">
      <c r="A9264" s="24"/>
      <c r="B9264" s="24"/>
      <c r="C9264" s="24"/>
      <c r="I9264" s="24"/>
      <c r="J9264" s="24"/>
    </row>
    <row r="9265" spans="1:10">
      <c r="A9265" s="24"/>
      <c r="B9265" s="24"/>
      <c r="C9265" s="24"/>
      <c r="I9265" s="24"/>
      <c r="J9265" s="24"/>
    </row>
    <row r="9266" spans="1:10">
      <c r="A9266" s="24"/>
      <c r="B9266" s="24"/>
      <c r="C9266" s="24"/>
      <c r="I9266" s="24"/>
      <c r="J9266" s="24"/>
    </row>
    <row r="9267" spans="1:10">
      <c r="A9267" s="24"/>
      <c r="B9267" s="24"/>
      <c r="C9267" s="24"/>
      <c r="I9267" s="24"/>
      <c r="J9267" s="24"/>
    </row>
    <row r="9268" spans="1:10">
      <c r="A9268" s="24"/>
      <c r="B9268" s="24"/>
      <c r="C9268" s="24"/>
      <c r="I9268" s="24"/>
      <c r="J9268" s="24"/>
    </row>
    <row r="9269" spans="1:10">
      <c r="A9269" s="24"/>
      <c r="B9269" s="24"/>
      <c r="C9269" s="24"/>
      <c r="I9269" s="24"/>
      <c r="J9269" s="24"/>
    </row>
    <row r="9270" spans="1:10">
      <c r="A9270" s="24"/>
      <c r="B9270" s="24"/>
      <c r="C9270" s="24"/>
      <c r="I9270" s="24"/>
      <c r="J9270" s="24"/>
    </row>
    <row r="9271" spans="1:10">
      <c r="A9271" s="24"/>
      <c r="B9271" s="24"/>
      <c r="C9271" s="24"/>
      <c r="I9271" s="24"/>
      <c r="J9271" s="24"/>
    </row>
    <row r="9272" spans="1:10">
      <c r="A9272" s="24"/>
      <c r="B9272" s="24"/>
      <c r="C9272" s="24"/>
      <c r="I9272" s="24"/>
      <c r="J9272" s="24"/>
    </row>
    <row r="9273" spans="1:10">
      <c r="A9273" s="24"/>
      <c r="B9273" s="24"/>
      <c r="C9273" s="24"/>
      <c r="I9273" s="24"/>
      <c r="J9273" s="24"/>
    </row>
    <row r="9274" spans="1:10">
      <c r="A9274" s="24"/>
      <c r="B9274" s="24"/>
      <c r="C9274" s="24"/>
      <c r="I9274" s="24"/>
      <c r="J9274" s="24"/>
    </row>
    <row r="9275" spans="1:10">
      <c r="A9275" s="24"/>
      <c r="B9275" s="24"/>
      <c r="C9275" s="24"/>
      <c r="I9275" s="24"/>
      <c r="J9275" s="24"/>
    </row>
    <row r="9276" spans="1:10">
      <c r="A9276" s="24"/>
      <c r="B9276" s="24"/>
      <c r="C9276" s="24"/>
      <c r="I9276" s="24"/>
      <c r="J9276" s="24"/>
    </row>
    <row r="9277" spans="1:10">
      <c r="A9277" s="24"/>
      <c r="B9277" s="24"/>
      <c r="C9277" s="24"/>
      <c r="I9277" s="24"/>
      <c r="J9277" s="24"/>
    </row>
    <row r="9278" spans="1:10">
      <c r="A9278" s="24"/>
      <c r="B9278" s="24"/>
      <c r="C9278" s="24"/>
      <c r="I9278" s="24"/>
      <c r="J9278" s="24"/>
    </row>
    <row r="9279" spans="1:10">
      <c r="A9279" s="24"/>
      <c r="B9279" s="24"/>
      <c r="C9279" s="24"/>
      <c r="I9279" s="24"/>
      <c r="J9279" s="24"/>
    </row>
    <row r="9280" spans="1:10">
      <c r="A9280" s="24"/>
      <c r="B9280" s="24"/>
      <c r="C9280" s="24"/>
      <c r="I9280" s="24"/>
      <c r="J9280" s="24"/>
    </row>
    <row r="9281" spans="1:10">
      <c r="A9281" s="24"/>
      <c r="B9281" s="24"/>
      <c r="C9281" s="24"/>
      <c r="I9281" s="24"/>
      <c r="J9281" s="24"/>
    </row>
    <row r="9282" spans="1:10">
      <c r="A9282" s="24"/>
      <c r="B9282" s="24"/>
      <c r="C9282" s="24"/>
      <c r="I9282" s="24"/>
      <c r="J9282" s="24"/>
    </row>
    <row r="9283" spans="1:10">
      <c r="A9283" s="24"/>
      <c r="B9283" s="24"/>
      <c r="C9283" s="24"/>
      <c r="I9283" s="24"/>
      <c r="J9283" s="24"/>
    </row>
    <row r="9284" spans="1:10">
      <c r="A9284" s="24"/>
      <c r="B9284" s="24"/>
      <c r="C9284" s="24"/>
      <c r="I9284" s="24"/>
      <c r="J9284" s="24"/>
    </row>
    <row r="9285" spans="1:10">
      <c r="A9285" s="24"/>
      <c r="B9285" s="24"/>
      <c r="C9285" s="24"/>
      <c r="I9285" s="24"/>
      <c r="J9285" s="24"/>
    </row>
    <row r="9286" spans="1:10">
      <c r="A9286" s="24"/>
      <c r="B9286" s="24"/>
      <c r="C9286" s="24"/>
      <c r="I9286" s="24"/>
      <c r="J9286" s="24"/>
    </row>
    <row r="9287" spans="1:10">
      <c r="A9287" s="24"/>
      <c r="B9287" s="24"/>
      <c r="C9287" s="24"/>
      <c r="I9287" s="24"/>
      <c r="J9287" s="24"/>
    </row>
    <row r="9288" spans="1:10">
      <c r="A9288" s="24"/>
      <c r="B9288" s="24"/>
      <c r="C9288" s="24"/>
      <c r="I9288" s="24"/>
      <c r="J9288" s="24"/>
    </row>
    <row r="9289" spans="1:10">
      <c r="A9289" s="24"/>
      <c r="B9289" s="24"/>
      <c r="C9289" s="24"/>
      <c r="I9289" s="24"/>
      <c r="J9289" s="24"/>
    </row>
    <row r="9290" spans="1:10">
      <c r="A9290" s="24"/>
      <c r="B9290" s="24"/>
      <c r="C9290" s="24"/>
      <c r="I9290" s="24"/>
      <c r="J9290" s="24"/>
    </row>
    <row r="9291" spans="1:10">
      <c r="A9291" s="24"/>
      <c r="B9291" s="24"/>
      <c r="C9291" s="24"/>
      <c r="I9291" s="24"/>
      <c r="J9291" s="24"/>
    </row>
    <row r="9292" spans="1:10">
      <c r="A9292" s="24"/>
      <c r="B9292" s="24"/>
      <c r="C9292" s="24"/>
      <c r="I9292" s="24"/>
      <c r="J9292" s="24"/>
    </row>
    <row r="9293" spans="1:10">
      <c r="A9293" s="24"/>
      <c r="B9293" s="24"/>
      <c r="C9293" s="24"/>
      <c r="I9293" s="24"/>
      <c r="J9293" s="24"/>
    </row>
    <row r="9294" spans="1:10">
      <c r="A9294" s="24"/>
      <c r="B9294" s="24"/>
      <c r="C9294" s="24"/>
      <c r="I9294" s="24"/>
      <c r="J9294" s="24"/>
    </row>
    <row r="9295" spans="1:10">
      <c r="A9295" s="24"/>
      <c r="B9295" s="24"/>
      <c r="C9295" s="24"/>
      <c r="I9295" s="24"/>
      <c r="J9295" s="24"/>
    </row>
    <row r="9296" spans="1:10">
      <c r="A9296" s="24"/>
      <c r="B9296" s="24"/>
      <c r="C9296" s="24"/>
      <c r="I9296" s="24"/>
      <c r="J9296" s="24"/>
    </row>
    <row r="9297" spans="1:10">
      <c r="A9297" s="24"/>
      <c r="B9297" s="24"/>
      <c r="C9297" s="24"/>
      <c r="I9297" s="24"/>
      <c r="J9297" s="24"/>
    </row>
    <row r="9298" spans="1:10">
      <c r="A9298" s="24"/>
      <c r="B9298" s="24"/>
      <c r="C9298" s="24"/>
      <c r="I9298" s="24"/>
      <c r="J9298" s="24"/>
    </row>
    <row r="9299" spans="1:10">
      <c r="A9299" s="24"/>
      <c r="B9299" s="24"/>
      <c r="C9299" s="24"/>
      <c r="I9299" s="24"/>
      <c r="J9299" s="24"/>
    </row>
    <row r="9300" spans="1:10">
      <c r="A9300" s="24"/>
      <c r="B9300" s="24"/>
      <c r="C9300" s="24"/>
      <c r="I9300" s="24"/>
      <c r="J9300" s="24"/>
    </row>
    <row r="9301" spans="1:10">
      <c r="A9301" s="24"/>
      <c r="B9301" s="24"/>
      <c r="C9301" s="24"/>
      <c r="I9301" s="24"/>
      <c r="J9301" s="24"/>
    </row>
    <row r="9302" spans="1:10">
      <c r="A9302" s="24"/>
      <c r="B9302" s="24"/>
      <c r="C9302" s="24"/>
      <c r="I9302" s="24"/>
      <c r="J9302" s="24"/>
    </row>
    <row r="9303" spans="1:10">
      <c r="A9303" s="24"/>
      <c r="B9303" s="24"/>
      <c r="C9303" s="24"/>
      <c r="I9303" s="24"/>
      <c r="J9303" s="24"/>
    </row>
    <row r="9304" spans="1:10">
      <c r="A9304" s="24"/>
      <c r="B9304" s="24"/>
      <c r="C9304" s="24"/>
      <c r="I9304" s="24"/>
      <c r="J9304" s="24"/>
    </row>
    <row r="9305" spans="1:10">
      <c r="A9305" s="24"/>
      <c r="B9305" s="24"/>
      <c r="C9305" s="24"/>
      <c r="I9305" s="24"/>
      <c r="J9305" s="24"/>
    </row>
    <row r="9306" spans="1:10">
      <c r="A9306" s="24"/>
      <c r="B9306" s="24"/>
      <c r="C9306" s="24"/>
      <c r="I9306" s="24"/>
      <c r="J9306" s="24"/>
    </row>
    <row r="9307" spans="1:10">
      <c r="A9307" s="24"/>
      <c r="B9307" s="24"/>
      <c r="C9307" s="24"/>
      <c r="I9307" s="24"/>
      <c r="J9307" s="24"/>
    </row>
    <row r="9308" spans="1:10">
      <c r="A9308" s="24"/>
      <c r="B9308" s="24"/>
      <c r="C9308" s="24"/>
      <c r="I9308" s="24"/>
      <c r="J9308" s="24"/>
    </row>
    <row r="9309" spans="1:10">
      <c r="A9309" s="24"/>
      <c r="B9309" s="24"/>
      <c r="C9309" s="24"/>
      <c r="I9309" s="24"/>
      <c r="J9309" s="24"/>
    </row>
    <row r="9310" spans="1:10">
      <c r="A9310" s="24"/>
      <c r="B9310" s="24"/>
      <c r="C9310" s="24"/>
      <c r="I9310" s="24"/>
      <c r="J9310" s="24"/>
    </row>
    <row r="9311" spans="1:10">
      <c r="A9311" s="24"/>
      <c r="B9311" s="24"/>
      <c r="C9311" s="24"/>
      <c r="I9311" s="24"/>
      <c r="J9311" s="24"/>
    </row>
    <row r="9312" spans="1:10">
      <c r="A9312" s="24"/>
      <c r="B9312" s="24"/>
      <c r="C9312" s="24"/>
      <c r="I9312" s="24"/>
      <c r="J9312" s="24"/>
    </row>
    <row r="9313" spans="1:10">
      <c r="A9313" s="24"/>
      <c r="B9313" s="24"/>
      <c r="C9313" s="24"/>
      <c r="I9313" s="24"/>
      <c r="J9313" s="24"/>
    </row>
    <row r="9314" spans="1:10">
      <c r="A9314" s="24"/>
      <c r="B9314" s="24"/>
      <c r="C9314" s="24"/>
      <c r="I9314" s="24"/>
      <c r="J9314" s="24"/>
    </row>
    <row r="9315" spans="1:10">
      <c r="A9315" s="24"/>
      <c r="B9315" s="24"/>
      <c r="C9315" s="24"/>
      <c r="I9315" s="24"/>
      <c r="J9315" s="24"/>
    </row>
    <row r="9316" spans="1:10">
      <c r="A9316" s="24"/>
      <c r="B9316" s="24"/>
      <c r="C9316" s="24"/>
      <c r="I9316" s="24"/>
      <c r="J9316" s="24"/>
    </row>
    <row r="9317" spans="1:10">
      <c r="A9317" s="24"/>
      <c r="B9317" s="24"/>
      <c r="C9317" s="24"/>
      <c r="I9317" s="24"/>
      <c r="J9317" s="24"/>
    </row>
    <row r="9318" spans="1:10">
      <c r="A9318" s="24"/>
      <c r="B9318" s="24"/>
      <c r="C9318" s="24"/>
      <c r="I9318" s="24"/>
      <c r="J9318" s="24"/>
    </row>
    <row r="9319" spans="1:10">
      <c r="A9319" s="24"/>
      <c r="B9319" s="24"/>
      <c r="C9319" s="24"/>
      <c r="I9319" s="24"/>
      <c r="J9319" s="24"/>
    </row>
    <row r="9320" spans="1:10">
      <c r="A9320" s="24"/>
      <c r="B9320" s="24"/>
      <c r="C9320" s="24"/>
      <c r="I9320" s="24"/>
      <c r="J9320" s="24"/>
    </row>
    <row r="9321" spans="1:10">
      <c r="A9321" s="24"/>
      <c r="B9321" s="24"/>
      <c r="C9321" s="24"/>
      <c r="I9321" s="24"/>
      <c r="J9321" s="24"/>
    </row>
    <row r="9322" spans="1:10">
      <c r="A9322" s="24"/>
      <c r="B9322" s="24"/>
      <c r="C9322" s="24"/>
      <c r="I9322" s="24"/>
      <c r="J9322" s="24"/>
    </row>
    <row r="9323" spans="1:10">
      <c r="A9323" s="24"/>
      <c r="B9323" s="24"/>
      <c r="C9323" s="24"/>
      <c r="I9323" s="24"/>
      <c r="J9323" s="24"/>
    </row>
    <row r="9324" spans="1:10">
      <c r="A9324" s="24"/>
      <c r="B9324" s="24"/>
      <c r="C9324" s="24"/>
      <c r="I9324" s="24"/>
      <c r="J9324" s="24"/>
    </row>
    <row r="9325" spans="1:10">
      <c r="A9325" s="24"/>
      <c r="B9325" s="24"/>
      <c r="C9325" s="24"/>
      <c r="I9325" s="24"/>
      <c r="J9325" s="24"/>
    </row>
    <row r="9326" spans="1:10">
      <c r="A9326" s="24"/>
      <c r="B9326" s="24"/>
      <c r="C9326" s="24"/>
      <c r="I9326" s="24"/>
      <c r="J9326" s="24"/>
    </row>
    <row r="9327" spans="1:10">
      <c r="A9327" s="24"/>
      <c r="B9327" s="24"/>
      <c r="C9327" s="24"/>
      <c r="I9327" s="24"/>
      <c r="J9327" s="24"/>
    </row>
    <row r="9328" spans="1:10">
      <c r="A9328" s="24"/>
      <c r="B9328" s="24"/>
      <c r="C9328" s="24"/>
      <c r="I9328" s="24"/>
      <c r="J9328" s="24"/>
    </row>
    <row r="9329" spans="1:10">
      <c r="A9329" s="24"/>
      <c r="B9329" s="24"/>
      <c r="C9329" s="24"/>
      <c r="I9329" s="24"/>
      <c r="J9329" s="24"/>
    </row>
    <row r="9330" spans="1:10">
      <c r="A9330" s="24"/>
      <c r="B9330" s="24"/>
      <c r="C9330" s="24"/>
      <c r="I9330" s="24"/>
      <c r="J9330" s="24"/>
    </row>
    <row r="9331" spans="1:10">
      <c r="A9331" s="24"/>
      <c r="B9331" s="24"/>
      <c r="C9331" s="24"/>
      <c r="I9331" s="24"/>
      <c r="J9331" s="24"/>
    </row>
    <row r="9332" spans="1:10">
      <c r="A9332" s="24"/>
      <c r="B9332" s="24"/>
      <c r="C9332" s="24"/>
      <c r="I9332" s="24"/>
      <c r="J9332" s="24"/>
    </row>
    <row r="9333" spans="1:10">
      <c r="A9333" s="24"/>
      <c r="B9333" s="24"/>
      <c r="C9333" s="24"/>
      <c r="I9333" s="24"/>
      <c r="J9333" s="24"/>
    </row>
    <row r="9334" spans="1:10">
      <c r="A9334" s="24"/>
      <c r="B9334" s="24"/>
      <c r="C9334" s="24"/>
      <c r="I9334" s="24"/>
      <c r="J9334" s="24"/>
    </row>
    <row r="9335" spans="1:10">
      <c r="A9335" s="24"/>
      <c r="B9335" s="24"/>
      <c r="C9335" s="24"/>
      <c r="I9335" s="24"/>
      <c r="J9335" s="24"/>
    </row>
    <row r="9336" spans="1:10">
      <c r="A9336" s="24"/>
      <c r="B9336" s="24"/>
      <c r="C9336" s="24"/>
      <c r="I9336" s="24"/>
      <c r="J9336" s="24"/>
    </row>
    <row r="9337" spans="1:10">
      <c r="A9337" s="24"/>
      <c r="B9337" s="24"/>
      <c r="C9337" s="24"/>
      <c r="I9337" s="24"/>
      <c r="J9337" s="24"/>
    </row>
    <row r="9338" spans="1:10">
      <c r="A9338" s="24"/>
      <c r="B9338" s="24"/>
      <c r="C9338" s="24"/>
      <c r="I9338" s="24"/>
      <c r="J9338" s="24"/>
    </row>
    <row r="9339" spans="1:10">
      <c r="A9339" s="24"/>
      <c r="B9339" s="24"/>
      <c r="C9339" s="24"/>
      <c r="I9339" s="24"/>
      <c r="J9339" s="24"/>
    </row>
    <row r="9340" spans="1:10">
      <c r="A9340" s="24"/>
      <c r="B9340" s="24"/>
      <c r="C9340" s="24"/>
      <c r="I9340" s="24"/>
      <c r="J9340" s="24"/>
    </row>
    <row r="9341" spans="1:10">
      <c r="A9341" s="24"/>
      <c r="B9341" s="24"/>
      <c r="C9341" s="24"/>
      <c r="I9341" s="24"/>
      <c r="J9341" s="24"/>
    </row>
    <row r="9342" spans="1:10">
      <c r="A9342" s="24"/>
      <c r="B9342" s="24"/>
      <c r="C9342" s="24"/>
      <c r="I9342" s="24"/>
      <c r="J9342" s="24"/>
    </row>
    <row r="9343" spans="1:10">
      <c r="A9343" s="24"/>
      <c r="B9343" s="24"/>
      <c r="C9343" s="24"/>
      <c r="I9343" s="24"/>
      <c r="J9343" s="24"/>
    </row>
    <row r="9344" spans="1:10">
      <c r="A9344" s="24"/>
      <c r="B9344" s="24"/>
      <c r="C9344" s="24"/>
      <c r="I9344" s="24"/>
      <c r="J9344" s="24"/>
    </row>
    <row r="9345" spans="1:10">
      <c r="A9345" s="24"/>
      <c r="B9345" s="24"/>
      <c r="C9345" s="24"/>
      <c r="I9345" s="24"/>
      <c r="J9345" s="24"/>
    </row>
    <row r="9346" spans="1:10">
      <c r="A9346" s="24"/>
      <c r="B9346" s="24"/>
      <c r="C9346" s="24"/>
      <c r="I9346" s="24"/>
      <c r="J9346" s="24"/>
    </row>
    <row r="9347" spans="1:10">
      <c r="A9347" s="24"/>
      <c r="B9347" s="24"/>
      <c r="C9347" s="24"/>
      <c r="I9347" s="24"/>
      <c r="J9347" s="24"/>
    </row>
    <row r="9348" spans="1:10">
      <c r="A9348" s="24"/>
      <c r="B9348" s="24"/>
      <c r="C9348" s="24"/>
      <c r="I9348" s="24"/>
      <c r="J9348" s="24"/>
    </row>
    <row r="9349" spans="1:10">
      <c r="A9349" s="24"/>
      <c r="B9349" s="24"/>
      <c r="C9349" s="24"/>
      <c r="I9349" s="24"/>
      <c r="J9349" s="24"/>
    </row>
    <row r="9350" spans="1:10">
      <c r="A9350" s="24"/>
      <c r="B9350" s="24"/>
      <c r="C9350" s="24"/>
      <c r="I9350" s="24"/>
      <c r="J9350" s="24"/>
    </row>
    <row r="9351" spans="1:10">
      <c r="A9351" s="24"/>
      <c r="B9351" s="24"/>
      <c r="C9351" s="24"/>
      <c r="I9351" s="24"/>
      <c r="J9351" s="24"/>
    </row>
    <row r="9352" spans="1:10">
      <c r="A9352" s="24"/>
      <c r="B9352" s="24"/>
      <c r="C9352" s="24"/>
      <c r="I9352" s="24"/>
      <c r="J9352" s="24"/>
    </row>
    <row r="9353" spans="1:10">
      <c r="A9353" s="24"/>
      <c r="B9353" s="24"/>
      <c r="C9353" s="24"/>
      <c r="I9353" s="24"/>
      <c r="J9353" s="24"/>
    </row>
    <row r="9354" spans="1:10">
      <c r="A9354" s="24"/>
      <c r="B9354" s="24"/>
      <c r="C9354" s="24"/>
      <c r="I9354" s="24"/>
      <c r="J9354" s="24"/>
    </row>
    <row r="9355" spans="1:10">
      <c r="A9355" s="24"/>
      <c r="B9355" s="24"/>
      <c r="C9355" s="24"/>
      <c r="I9355" s="24"/>
      <c r="J9355" s="24"/>
    </row>
    <row r="9356" spans="1:10">
      <c r="A9356" s="24"/>
      <c r="B9356" s="24"/>
      <c r="C9356" s="24"/>
      <c r="I9356" s="24"/>
      <c r="J9356" s="24"/>
    </row>
    <row r="9357" spans="1:10">
      <c r="A9357" s="24"/>
      <c r="B9357" s="24"/>
      <c r="C9357" s="24"/>
      <c r="I9357" s="24"/>
      <c r="J9357" s="24"/>
    </row>
    <row r="9358" spans="1:10">
      <c r="A9358" s="24"/>
      <c r="B9358" s="24"/>
      <c r="C9358" s="24"/>
      <c r="I9358" s="24"/>
      <c r="J9358" s="24"/>
    </row>
    <row r="9359" spans="1:10">
      <c r="A9359" s="24"/>
      <c r="B9359" s="24"/>
      <c r="C9359" s="24"/>
      <c r="I9359" s="24"/>
      <c r="J9359" s="24"/>
    </row>
    <row r="9360" spans="1:10">
      <c r="A9360" s="24"/>
      <c r="B9360" s="24"/>
      <c r="C9360" s="24"/>
      <c r="I9360" s="24"/>
      <c r="J9360" s="24"/>
    </row>
    <row r="9361" spans="1:10">
      <c r="A9361" s="24"/>
      <c r="B9361" s="24"/>
      <c r="C9361" s="24"/>
      <c r="I9361" s="24"/>
      <c r="J9361" s="24"/>
    </row>
    <row r="9362" spans="1:10">
      <c r="A9362" s="24"/>
      <c r="B9362" s="24"/>
      <c r="C9362" s="24"/>
      <c r="I9362" s="24"/>
      <c r="J9362" s="24"/>
    </row>
    <row r="9363" spans="1:10">
      <c r="A9363" s="24"/>
      <c r="B9363" s="24"/>
      <c r="C9363" s="24"/>
      <c r="I9363" s="24"/>
      <c r="J9363" s="24"/>
    </row>
    <row r="9364" spans="1:10">
      <c r="A9364" s="24"/>
      <c r="B9364" s="24"/>
      <c r="C9364" s="24"/>
      <c r="I9364" s="24"/>
      <c r="J9364" s="24"/>
    </row>
    <row r="9365" spans="1:10">
      <c r="A9365" s="24"/>
      <c r="B9365" s="24"/>
      <c r="C9365" s="24"/>
      <c r="I9365" s="24"/>
      <c r="J9365" s="24"/>
    </row>
    <row r="9366" spans="1:10">
      <c r="A9366" s="24"/>
      <c r="B9366" s="24"/>
      <c r="C9366" s="24"/>
      <c r="I9366" s="24"/>
      <c r="J9366" s="24"/>
    </row>
    <row r="9367" spans="1:10">
      <c r="A9367" s="24"/>
      <c r="B9367" s="24"/>
      <c r="C9367" s="24"/>
      <c r="I9367" s="24"/>
      <c r="J9367" s="24"/>
    </row>
    <row r="9368" spans="1:10">
      <c r="A9368" s="24"/>
      <c r="B9368" s="24"/>
      <c r="C9368" s="24"/>
      <c r="I9368" s="24"/>
      <c r="J9368" s="24"/>
    </row>
    <row r="9369" spans="1:10">
      <c r="A9369" s="24"/>
      <c r="B9369" s="24"/>
      <c r="C9369" s="24"/>
      <c r="I9369" s="24"/>
      <c r="J9369" s="24"/>
    </row>
    <row r="9370" spans="1:10">
      <c r="A9370" s="24"/>
      <c r="B9370" s="24"/>
      <c r="C9370" s="24"/>
      <c r="I9370" s="24"/>
      <c r="J9370" s="24"/>
    </row>
    <row r="9371" spans="1:10">
      <c r="A9371" s="24"/>
      <c r="B9371" s="24"/>
      <c r="C9371" s="24"/>
      <c r="I9371" s="24"/>
      <c r="J9371" s="24"/>
    </row>
    <row r="9372" spans="1:10">
      <c r="A9372" s="24"/>
      <c r="B9372" s="24"/>
      <c r="C9372" s="24"/>
      <c r="I9372" s="24"/>
      <c r="J9372" s="24"/>
    </row>
    <row r="9373" spans="1:10">
      <c r="A9373" s="24"/>
      <c r="B9373" s="24"/>
      <c r="C9373" s="24"/>
      <c r="I9373" s="24"/>
      <c r="J9373" s="24"/>
    </row>
    <row r="9374" spans="1:10">
      <c r="A9374" s="24"/>
      <c r="B9374" s="24"/>
      <c r="C9374" s="24"/>
      <c r="I9374" s="24"/>
      <c r="J9374" s="24"/>
    </row>
    <row r="9375" spans="1:10">
      <c r="A9375" s="24"/>
      <c r="B9375" s="24"/>
      <c r="C9375" s="24"/>
      <c r="I9375" s="24"/>
      <c r="J9375" s="24"/>
    </row>
    <row r="9376" spans="1:10">
      <c r="A9376" s="24"/>
      <c r="B9376" s="24"/>
      <c r="C9376" s="24"/>
      <c r="I9376" s="24"/>
      <c r="J9376" s="24"/>
    </row>
    <row r="9377" spans="1:10">
      <c r="A9377" s="24"/>
      <c r="B9377" s="24"/>
      <c r="C9377" s="24"/>
      <c r="I9377" s="24"/>
      <c r="J9377" s="24"/>
    </row>
    <row r="9378" spans="1:10">
      <c r="A9378" s="24"/>
      <c r="B9378" s="24"/>
      <c r="C9378" s="24"/>
      <c r="I9378" s="24"/>
      <c r="J9378" s="24"/>
    </row>
    <row r="9379" spans="1:10">
      <c r="A9379" s="24"/>
      <c r="B9379" s="24"/>
      <c r="C9379" s="24"/>
      <c r="I9379" s="24"/>
      <c r="J9379" s="24"/>
    </row>
    <row r="9380" spans="1:10">
      <c r="A9380" s="24"/>
      <c r="B9380" s="24"/>
      <c r="C9380" s="24"/>
      <c r="I9380" s="24"/>
      <c r="J9380" s="24"/>
    </row>
    <row r="9381" spans="1:10">
      <c r="A9381" s="24"/>
      <c r="B9381" s="24"/>
      <c r="C9381" s="24"/>
      <c r="I9381" s="24"/>
      <c r="J9381" s="24"/>
    </row>
    <row r="9382" spans="1:10">
      <c r="A9382" s="24"/>
      <c r="B9382" s="24"/>
      <c r="C9382" s="24"/>
      <c r="I9382" s="24"/>
      <c r="J9382" s="24"/>
    </row>
    <row r="9383" spans="1:10">
      <c r="A9383" s="24"/>
      <c r="B9383" s="24"/>
      <c r="C9383" s="24"/>
      <c r="I9383" s="24"/>
      <c r="J9383" s="24"/>
    </row>
    <row r="9384" spans="1:10">
      <c r="A9384" s="24"/>
      <c r="B9384" s="24"/>
      <c r="C9384" s="24"/>
      <c r="I9384" s="24"/>
      <c r="J9384" s="24"/>
    </row>
    <row r="9385" spans="1:10">
      <c r="A9385" s="24"/>
      <c r="B9385" s="24"/>
      <c r="C9385" s="24"/>
      <c r="I9385" s="24"/>
      <c r="J9385" s="24"/>
    </row>
    <row r="9386" spans="1:10">
      <c r="A9386" s="24"/>
      <c r="B9386" s="24"/>
      <c r="C9386" s="24"/>
      <c r="I9386" s="24"/>
      <c r="J9386" s="24"/>
    </row>
    <row r="9387" spans="1:10">
      <c r="A9387" s="24"/>
      <c r="B9387" s="24"/>
      <c r="C9387" s="24"/>
      <c r="I9387" s="24"/>
      <c r="J9387" s="24"/>
    </row>
    <row r="9388" spans="1:10">
      <c r="A9388" s="24"/>
      <c r="B9388" s="24"/>
      <c r="C9388" s="24"/>
      <c r="I9388" s="24"/>
      <c r="J9388" s="24"/>
    </row>
    <row r="9389" spans="1:10">
      <c r="A9389" s="24"/>
      <c r="B9389" s="24"/>
      <c r="C9389" s="24"/>
      <c r="I9389" s="24"/>
      <c r="J9389" s="24"/>
    </row>
    <row r="9390" spans="1:10">
      <c r="A9390" s="24"/>
      <c r="B9390" s="24"/>
      <c r="C9390" s="24"/>
      <c r="I9390" s="24"/>
      <c r="J9390" s="24"/>
    </row>
    <row r="9391" spans="1:10">
      <c r="A9391" s="24"/>
      <c r="B9391" s="24"/>
      <c r="C9391" s="24"/>
      <c r="I9391" s="24"/>
      <c r="J9391" s="24"/>
    </row>
    <row r="9392" spans="1:10">
      <c r="A9392" s="24"/>
      <c r="B9392" s="24"/>
      <c r="C9392" s="24"/>
      <c r="I9392" s="24"/>
      <c r="J9392" s="24"/>
    </row>
    <row r="9393" spans="1:10">
      <c r="A9393" s="24"/>
      <c r="B9393" s="24"/>
      <c r="C9393" s="24"/>
      <c r="I9393" s="24"/>
      <c r="J9393" s="24"/>
    </row>
    <row r="9394" spans="1:10">
      <c r="A9394" s="24"/>
      <c r="B9394" s="24"/>
      <c r="C9394" s="24"/>
      <c r="I9394" s="24"/>
      <c r="J9394" s="24"/>
    </row>
    <row r="9395" spans="1:10">
      <c r="A9395" s="24"/>
      <c r="B9395" s="24"/>
      <c r="C9395" s="24"/>
      <c r="I9395" s="24"/>
      <c r="J9395" s="24"/>
    </row>
    <row r="9396" spans="1:10">
      <c r="A9396" s="24"/>
      <c r="B9396" s="24"/>
      <c r="C9396" s="24"/>
      <c r="I9396" s="24"/>
      <c r="J9396" s="24"/>
    </row>
    <row r="9397" spans="1:10">
      <c r="A9397" s="24"/>
      <c r="B9397" s="24"/>
      <c r="C9397" s="24"/>
      <c r="I9397" s="24"/>
      <c r="J9397" s="24"/>
    </row>
    <row r="9398" spans="1:10">
      <c r="A9398" s="24"/>
      <c r="B9398" s="24"/>
      <c r="C9398" s="24"/>
      <c r="I9398" s="24"/>
      <c r="J9398" s="24"/>
    </row>
    <row r="9399" spans="1:10">
      <c r="A9399" s="24"/>
      <c r="B9399" s="24"/>
      <c r="C9399" s="24"/>
      <c r="I9399" s="24"/>
      <c r="J9399" s="24"/>
    </row>
    <row r="9400" spans="1:10">
      <c r="A9400" s="24"/>
      <c r="B9400" s="24"/>
      <c r="C9400" s="24"/>
      <c r="I9400" s="24"/>
      <c r="J9400" s="24"/>
    </row>
    <row r="9401" spans="1:10">
      <c r="A9401" s="24"/>
      <c r="B9401" s="24"/>
      <c r="C9401" s="24"/>
      <c r="I9401" s="24"/>
      <c r="J9401" s="24"/>
    </row>
    <row r="9402" spans="1:10">
      <c r="A9402" s="24"/>
      <c r="B9402" s="24"/>
      <c r="C9402" s="24"/>
      <c r="I9402" s="24"/>
      <c r="J9402" s="24"/>
    </row>
    <row r="9403" spans="1:10">
      <c r="A9403" s="24"/>
      <c r="B9403" s="24"/>
      <c r="C9403" s="24"/>
      <c r="I9403" s="24"/>
      <c r="J9403" s="24"/>
    </row>
    <row r="9404" spans="1:10">
      <c r="A9404" s="24"/>
      <c r="B9404" s="24"/>
      <c r="C9404" s="24"/>
      <c r="I9404" s="24"/>
      <c r="J9404" s="24"/>
    </row>
    <row r="9405" spans="1:10">
      <c r="A9405" s="24"/>
      <c r="B9405" s="24"/>
      <c r="C9405" s="24"/>
      <c r="I9405" s="24"/>
      <c r="J9405" s="24"/>
    </row>
    <row r="9406" spans="1:10">
      <c r="A9406" s="24"/>
      <c r="B9406" s="24"/>
      <c r="C9406" s="24"/>
      <c r="I9406" s="24"/>
      <c r="J9406" s="24"/>
    </row>
    <row r="9407" spans="1:10">
      <c r="A9407" s="24"/>
      <c r="B9407" s="24"/>
      <c r="C9407" s="24"/>
      <c r="I9407" s="24"/>
      <c r="J9407" s="24"/>
    </row>
    <row r="9408" spans="1:10">
      <c r="A9408" s="24"/>
      <c r="B9408" s="24"/>
      <c r="C9408" s="24"/>
      <c r="I9408" s="24"/>
      <c r="J9408" s="24"/>
    </row>
    <row r="9409" spans="1:10">
      <c r="A9409" s="24"/>
      <c r="B9409" s="24"/>
      <c r="C9409" s="24"/>
      <c r="I9409" s="24"/>
      <c r="J9409" s="24"/>
    </row>
    <row r="9410" spans="1:10">
      <c r="A9410" s="24"/>
      <c r="B9410" s="24"/>
      <c r="C9410" s="24"/>
      <c r="I9410" s="24"/>
      <c r="J9410" s="24"/>
    </row>
    <row r="9411" spans="1:10">
      <c r="A9411" s="24"/>
      <c r="B9411" s="24"/>
      <c r="C9411" s="24"/>
      <c r="I9411" s="24"/>
      <c r="J9411" s="24"/>
    </row>
    <row r="9412" spans="1:10">
      <c r="A9412" s="24"/>
      <c r="B9412" s="24"/>
      <c r="C9412" s="24"/>
      <c r="I9412" s="24"/>
      <c r="J9412" s="24"/>
    </row>
    <row r="9413" spans="1:10">
      <c r="A9413" s="24"/>
      <c r="B9413" s="24"/>
      <c r="C9413" s="24"/>
      <c r="I9413" s="24"/>
      <c r="J9413" s="24"/>
    </row>
    <row r="9414" spans="1:10">
      <c r="A9414" s="24"/>
      <c r="B9414" s="24"/>
      <c r="C9414" s="24"/>
      <c r="I9414" s="24"/>
      <c r="J9414" s="24"/>
    </row>
    <row r="9415" spans="1:10">
      <c r="A9415" s="24"/>
      <c r="B9415" s="24"/>
      <c r="C9415" s="24"/>
      <c r="I9415" s="24"/>
      <c r="J9415" s="24"/>
    </row>
    <row r="9416" spans="1:10">
      <c r="A9416" s="24"/>
      <c r="B9416" s="24"/>
      <c r="C9416" s="24"/>
      <c r="I9416" s="24"/>
      <c r="J9416" s="24"/>
    </row>
    <row r="9417" spans="1:10">
      <c r="A9417" s="24"/>
      <c r="B9417" s="24"/>
      <c r="C9417" s="24"/>
      <c r="I9417" s="24"/>
      <c r="J9417" s="24"/>
    </row>
    <row r="9418" spans="1:10">
      <c r="A9418" s="24"/>
      <c r="B9418" s="24"/>
      <c r="C9418" s="24"/>
      <c r="I9418" s="24"/>
      <c r="J9418" s="24"/>
    </row>
    <row r="9419" spans="1:10">
      <c r="A9419" s="24"/>
      <c r="B9419" s="24"/>
      <c r="C9419" s="24"/>
      <c r="I9419" s="24"/>
      <c r="J9419" s="24"/>
    </row>
    <row r="9420" spans="1:10">
      <c r="A9420" s="24"/>
      <c r="B9420" s="24"/>
      <c r="C9420" s="24"/>
      <c r="I9420" s="24"/>
      <c r="J9420" s="24"/>
    </row>
    <row r="9421" spans="1:10">
      <c r="A9421" s="24"/>
      <c r="B9421" s="24"/>
      <c r="C9421" s="24"/>
      <c r="I9421" s="24"/>
      <c r="J9421" s="24"/>
    </row>
    <row r="9422" spans="1:10">
      <c r="A9422" s="24"/>
      <c r="B9422" s="24"/>
      <c r="C9422" s="24"/>
      <c r="I9422" s="24"/>
      <c r="J9422" s="24"/>
    </row>
    <row r="9423" spans="1:10">
      <c r="A9423" s="24"/>
      <c r="B9423" s="24"/>
      <c r="C9423" s="24"/>
      <c r="I9423" s="24"/>
      <c r="J9423" s="24"/>
    </row>
    <row r="9424" spans="1:10">
      <c r="A9424" s="24"/>
      <c r="B9424" s="24"/>
      <c r="C9424" s="24"/>
      <c r="I9424" s="24"/>
      <c r="J9424" s="24"/>
    </row>
    <row r="9425" spans="1:10">
      <c r="A9425" s="24"/>
      <c r="B9425" s="24"/>
      <c r="C9425" s="24"/>
      <c r="I9425" s="24"/>
      <c r="J9425" s="24"/>
    </row>
    <row r="9426" spans="1:10">
      <c r="A9426" s="24"/>
      <c r="B9426" s="24"/>
      <c r="C9426" s="24"/>
      <c r="I9426" s="24"/>
      <c r="J9426" s="24"/>
    </row>
    <row r="9427" spans="1:10">
      <c r="A9427" s="24"/>
      <c r="B9427" s="24"/>
      <c r="C9427" s="24"/>
      <c r="I9427" s="24"/>
      <c r="J9427" s="24"/>
    </row>
    <row r="9428" spans="1:10">
      <c r="A9428" s="24"/>
      <c r="B9428" s="24"/>
      <c r="C9428" s="24"/>
      <c r="I9428" s="24"/>
      <c r="J9428" s="24"/>
    </row>
    <row r="9429" spans="1:10">
      <c r="A9429" s="24"/>
      <c r="B9429" s="24"/>
      <c r="C9429" s="24"/>
      <c r="I9429" s="24"/>
      <c r="J9429" s="24"/>
    </row>
    <row r="9430" spans="1:10">
      <c r="A9430" s="24"/>
      <c r="B9430" s="24"/>
      <c r="C9430" s="24"/>
      <c r="I9430" s="24"/>
      <c r="J9430" s="24"/>
    </row>
    <row r="9431" spans="1:10">
      <c r="A9431" s="24"/>
      <c r="B9431" s="24"/>
      <c r="C9431" s="24"/>
      <c r="I9431" s="24"/>
      <c r="J9431" s="24"/>
    </row>
    <row r="9432" spans="1:10">
      <c r="A9432" s="24"/>
      <c r="B9432" s="24"/>
      <c r="C9432" s="24"/>
      <c r="I9432" s="24"/>
      <c r="J9432" s="24"/>
    </row>
    <row r="9433" spans="1:10">
      <c r="A9433" s="24"/>
      <c r="B9433" s="24"/>
      <c r="C9433" s="24"/>
      <c r="I9433" s="24"/>
      <c r="J9433" s="24"/>
    </row>
    <row r="9434" spans="1:10">
      <c r="A9434" s="24"/>
      <c r="B9434" s="24"/>
      <c r="C9434" s="24"/>
      <c r="I9434" s="24"/>
      <c r="J9434" s="24"/>
    </row>
    <row r="9435" spans="1:10">
      <c r="A9435" s="24"/>
      <c r="B9435" s="24"/>
      <c r="C9435" s="24"/>
      <c r="I9435" s="24"/>
      <c r="J9435" s="24"/>
    </row>
    <row r="9436" spans="1:10">
      <c r="A9436" s="24"/>
      <c r="B9436" s="24"/>
      <c r="C9436" s="24"/>
      <c r="I9436" s="24"/>
      <c r="J9436" s="24"/>
    </row>
    <row r="9437" spans="1:10">
      <c r="A9437" s="24"/>
      <c r="B9437" s="24"/>
      <c r="C9437" s="24"/>
      <c r="I9437" s="24"/>
      <c r="J9437" s="24"/>
    </row>
    <row r="9438" spans="1:10">
      <c r="A9438" s="24"/>
      <c r="B9438" s="24"/>
      <c r="C9438" s="24"/>
      <c r="I9438" s="24"/>
      <c r="J9438" s="24"/>
    </row>
    <row r="9439" spans="1:10">
      <c r="A9439" s="24"/>
      <c r="B9439" s="24"/>
      <c r="C9439" s="24"/>
      <c r="I9439" s="24"/>
      <c r="J9439" s="24"/>
    </row>
    <row r="9440" spans="1:10">
      <c r="A9440" s="24"/>
      <c r="B9440" s="24"/>
      <c r="C9440" s="24"/>
      <c r="I9440" s="24"/>
      <c r="J9440" s="24"/>
    </row>
    <row r="9441" spans="1:10">
      <c r="A9441" s="24"/>
      <c r="B9441" s="24"/>
      <c r="C9441" s="24"/>
      <c r="I9441" s="24"/>
      <c r="J9441" s="24"/>
    </row>
    <row r="9442" spans="1:10">
      <c r="A9442" s="24"/>
      <c r="B9442" s="24"/>
      <c r="C9442" s="24"/>
      <c r="I9442" s="24"/>
      <c r="J9442" s="24"/>
    </row>
    <row r="9443" spans="1:10">
      <c r="A9443" s="24"/>
      <c r="B9443" s="24"/>
      <c r="C9443" s="24"/>
      <c r="I9443" s="24"/>
      <c r="J9443" s="24"/>
    </row>
    <row r="9444" spans="1:10">
      <c r="A9444" s="24"/>
      <c r="B9444" s="24"/>
      <c r="C9444" s="24"/>
      <c r="I9444" s="24"/>
      <c r="J9444" s="24"/>
    </row>
    <row r="9445" spans="1:10">
      <c r="A9445" s="24"/>
      <c r="B9445" s="24"/>
      <c r="C9445" s="24"/>
      <c r="I9445" s="24"/>
      <c r="J9445" s="24"/>
    </row>
    <row r="9446" spans="1:10">
      <c r="A9446" s="24"/>
      <c r="B9446" s="24"/>
      <c r="C9446" s="24"/>
      <c r="I9446" s="24"/>
      <c r="J9446" s="24"/>
    </row>
    <row r="9447" spans="1:10">
      <c r="A9447" s="24"/>
      <c r="B9447" s="24"/>
      <c r="C9447" s="24"/>
      <c r="I9447" s="24"/>
      <c r="J9447" s="24"/>
    </row>
    <row r="9448" spans="1:10">
      <c r="A9448" s="24"/>
      <c r="B9448" s="24"/>
      <c r="C9448" s="24"/>
      <c r="I9448" s="24"/>
      <c r="J9448" s="24"/>
    </row>
    <row r="9449" spans="1:10">
      <c r="A9449" s="24"/>
      <c r="B9449" s="24"/>
      <c r="C9449" s="24"/>
      <c r="I9449" s="24"/>
      <c r="J9449" s="24"/>
    </row>
    <row r="9450" spans="1:10">
      <c r="A9450" s="24"/>
      <c r="B9450" s="24"/>
      <c r="C9450" s="24"/>
      <c r="I9450" s="24"/>
      <c r="J9450" s="24"/>
    </row>
    <row r="9451" spans="1:10">
      <c r="A9451" s="24"/>
      <c r="B9451" s="24"/>
      <c r="C9451" s="24"/>
      <c r="I9451" s="24"/>
      <c r="J9451" s="24"/>
    </row>
    <row r="9452" spans="1:10">
      <c r="A9452" s="24"/>
      <c r="B9452" s="24"/>
      <c r="C9452" s="24"/>
      <c r="I9452" s="24"/>
      <c r="J9452" s="24"/>
    </row>
    <row r="9453" spans="1:10">
      <c r="A9453" s="24"/>
      <c r="B9453" s="24"/>
      <c r="C9453" s="24"/>
      <c r="I9453" s="24"/>
      <c r="J9453" s="24"/>
    </row>
    <row r="9454" spans="1:10">
      <c r="A9454" s="24"/>
      <c r="B9454" s="24"/>
      <c r="C9454" s="24"/>
      <c r="I9454" s="24"/>
      <c r="J9454" s="24"/>
    </row>
    <row r="9455" spans="1:10">
      <c r="A9455" s="24"/>
      <c r="B9455" s="24"/>
      <c r="C9455" s="24"/>
      <c r="I9455" s="24"/>
      <c r="J9455" s="24"/>
    </row>
    <row r="9456" spans="1:10">
      <c r="A9456" s="24"/>
      <c r="B9456" s="24"/>
      <c r="C9456" s="24"/>
      <c r="I9456" s="24"/>
      <c r="J9456" s="24"/>
    </row>
    <row r="9457" spans="1:10">
      <c r="A9457" s="24"/>
      <c r="B9457" s="24"/>
      <c r="C9457" s="24"/>
      <c r="I9457" s="24"/>
      <c r="J9457" s="24"/>
    </row>
    <row r="9458" spans="1:10">
      <c r="A9458" s="24"/>
      <c r="B9458" s="24"/>
      <c r="C9458" s="24"/>
      <c r="I9458" s="24"/>
      <c r="J9458" s="24"/>
    </row>
    <row r="9459" spans="1:10">
      <c r="A9459" s="24"/>
      <c r="B9459" s="24"/>
      <c r="C9459" s="24"/>
      <c r="I9459" s="24"/>
      <c r="J9459" s="24"/>
    </row>
    <row r="9460" spans="1:10">
      <c r="A9460" s="24"/>
      <c r="B9460" s="24"/>
      <c r="C9460" s="24"/>
      <c r="I9460" s="24"/>
      <c r="J9460" s="24"/>
    </row>
    <row r="9461" spans="1:10">
      <c r="A9461" s="24"/>
      <c r="B9461" s="24"/>
      <c r="C9461" s="24"/>
      <c r="I9461" s="24"/>
      <c r="J9461" s="24"/>
    </row>
    <row r="9462" spans="1:10">
      <c r="A9462" s="24"/>
      <c r="B9462" s="24"/>
      <c r="C9462" s="24"/>
      <c r="I9462" s="24"/>
      <c r="J9462" s="24"/>
    </row>
    <row r="9463" spans="1:10">
      <c r="A9463" s="24"/>
      <c r="B9463" s="24"/>
      <c r="C9463" s="24"/>
      <c r="I9463" s="24"/>
      <c r="J9463" s="24"/>
    </row>
    <row r="9464" spans="1:10">
      <c r="A9464" s="24"/>
      <c r="B9464" s="24"/>
      <c r="C9464" s="24"/>
      <c r="I9464" s="24"/>
      <c r="J9464" s="24"/>
    </row>
    <row r="9465" spans="1:10">
      <c r="A9465" s="24"/>
      <c r="B9465" s="24"/>
      <c r="C9465" s="24"/>
      <c r="I9465" s="24"/>
      <c r="J9465" s="24"/>
    </row>
    <row r="9466" spans="1:10">
      <c r="A9466" s="24"/>
      <c r="B9466" s="24"/>
      <c r="C9466" s="24"/>
      <c r="I9466" s="24"/>
      <c r="J9466" s="24"/>
    </row>
    <row r="9467" spans="1:10">
      <c r="A9467" s="24"/>
      <c r="B9467" s="24"/>
      <c r="C9467" s="24"/>
      <c r="I9467" s="24"/>
      <c r="J9467" s="24"/>
    </row>
    <row r="9468" spans="1:10">
      <c r="A9468" s="24"/>
      <c r="B9468" s="24"/>
      <c r="C9468" s="24"/>
      <c r="I9468" s="24"/>
      <c r="J9468" s="24"/>
    </row>
    <row r="9469" spans="1:10">
      <c r="A9469" s="24"/>
      <c r="B9469" s="24"/>
      <c r="C9469" s="24"/>
      <c r="I9469" s="24"/>
      <c r="J9469" s="24"/>
    </row>
    <row r="9470" spans="1:10">
      <c r="A9470" s="24"/>
      <c r="B9470" s="24"/>
      <c r="C9470" s="24"/>
      <c r="I9470" s="24"/>
      <c r="J9470" s="24"/>
    </row>
    <row r="9471" spans="1:10">
      <c r="A9471" s="24"/>
      <c r="B9471" s="24"/>
      <c r="C9471" s="24"/>
      <c r="I9471" s="24"/>
      <c r="J9471" s="24"/>
    </row>
    <row r="9472" spans="1:10">
      <c r="A9472" s="24"/>
      <c r="B9472" s="24"/>
      <c r="C9472" s="24"/>
      <c r="I9472" s="24"/>
      <c r="J9472" s="24"/>
    </row>
    <row r="9473" spans="1:10">
      <c r="A9473" s="24"/>
      <c r="B9473" s="24"/>
      <c r="C9473" s="24"/>
      <c r="I9473" s="24"/>
      <c r="J9473" s="24"/>
    </row>
    <row r="9474" spans="1:10">
      <c r="A9474" s="24"/>
      <c r="B9474" s="24"/>
      <c r="C9474" s="24"/>
      <c r="I9474" s="24"/>
      <c r="J9474" s="24"/>
    </row>
    <row r="9475" spans="1:10">
      <c r="A9475" s="24"/>
      <c r="B9475" s="24"/>
      <c r="C9475" s="24"/>
      <c r="I9475" s="24"/>
      <c r="J9475" s="24"/>
    </row>
    <row r="9476" spans="1:10">
      <c r="A9476" s="24"/>
      <c r="B9476" s="24"/>
      <c r="C9476" s="24"/>
      <c r="I9476" s="24"/>
      <c r="J9476" s="24"/>
    </row>
    <row r="9477" spans="1:10">
      <c r="A9477" s="24"/>
      <c r="B9477" s="24"/>
      <c r="C9477" s="24"/>
      <c r="I9477" s="24"/>
      <c r="J9477" s="24"/>
    </row>
    <row r="9478" spans="1:10">
      <c r="A9478" s="24"/>
      <c r="B9478" s="24"/>
      <c r="C9478" s="24"/>
      <c r="I9478" s="24"/>
      <c r="J9478" s="24"/>
    </row>
    <row r="9479" spans="1:10">
      <c r="A9479" s="24"/>
      <c r="B9479" s="24"/>
      <c r="C9479" s="24"/>
      <c r="I9479" s="24"/>
      <c r="J9479" s="24"/>
    </row>
    <row r="9480" spans="1:10">
      <c r="A9480" s="24"/>
      <c r="B9480" s="24"/>
      <c r="C9480" s="24"/>
      <c r="I9480" s="24"/>
      <c r="J9480" s="24"/>
    </row>
    <row r="9481" spans="1:10">
      <c r="A9481" s="24"/>
      <c r="B9481" s="24"/>
      <c r="C9481" s="24"/>
      <c r="I9481" s="24"/>
      <c r="J9481" s="24"/>
    </row>
    <row r="9482" spans="1:10">
      <c r="A9482" s="24"/>
      <c r="B9482" s="24"/>
      <c r="C9482" s="24"/>
      <c r="I9482" s="24"/>
      <c r="J9482" s="24"/>
    </row>
    <row r="9483" spans="1:10">
      <c r="A9483" s="24"/>
      <c r="B9483" s="24"/>
      <c r="C9483" s="24"/>
      <c r="I9483" s="24"/>
      <c r="J9483" s="24"/>
    </row>
    <row r="9484" spans="1:10">
      <c r="A9484" s="24"/>
      <c r="B9484" s="24"/>
      <c r="C9484" s="24"/>
      <c r="I9484" s="24"/>
      <c r="J9484" s="24"/>
    </row>
    <row r="9485" spans="1:10">
      <c r="A9485" s="24"/>
      <c r="B9485" s="24"/>
      <c r="C9485" s="24"/>
      <c r="I9485" s="24"/>
      <c r="J9485" s="24"/>
    </row>
    <row r="9486" spans="1:10">
      <c r="A9486" s="24"/>
      <c r="B9486" s="24"/>
      <c r="C9486" s="24"/>
      <c r="I9486" s="24"/>
      <c r="J9486" s="24"/>
    </row>
    <row r="9487" spans="1:10">
      <c r="A9487" s="24"/>
      <c r="B9487" s="24"/>
      <c r="C9487" s="24"/>
      <c r="I9487" s="24"/>
      <c r="J9487" s="24"/>
    </row>
    <row r="9488" spans="1:10">
      <c r="A9488" s="24"/>
      <c r="B9488" s="24"/>
      <c r="C9488" s="24"/>
      <c r="I9488" s="24"/>
      <c r="J9488" s="24"/>
    </row>
    <row r="9489" spans="1:10">
      <c r="A9489" s="24"/>
      <c r="B9489" s="24"/>
      <c r="C9489" s="24"/>
      <c r="I9489" s="24"/>
      <c r="J9489" s="24"/>
    </row>
    <row r="9490" spans="1:10">
      <c r="A9490" s="24"/>
      <c r="B9490" s="24"/>
      <c r="C9490" s="24"/>
      <c r="I9490" s="24"/>
      <c r="J9490" s="24"/>
    </row>
    <row r="9491" spans="1:10">
      <c r="A9491" s="24"/>
      <c r="B9491" s="24"/>
      <c r="C9491" s="24"/>
      <c r="I9491" s="24"/>
      <c r="J9491" s="24"/>
    </row>
    <row r="9492" spans="1:10">
      <c r="A9492" s="24"/>
      <c r="B9492" s="24"/>
      <c r="C9492" s="24"/>
      <c r="I9492" s="24"/>
      <c r="J9492" s="24"/>
    </row>
    <row r="9493" spans="1:10">
      <c r="A9493" s="24"/>
      <c r="B9493" s="24"/>
      <c r="C9493" s="24"/>
      <c r="I9493" s="24"/>
      <c r="J9493" s="24"/>
    </row>
    <row r="9494" spans="1:10">
      <c r="A9494" s="24"/>
      <c r="B9494" s="24"/>
      <c r="C9494" s="24"/>
      <c r="I9494" s="24"/>
      <c r="J9494" s="24"/>
    </row>
    <row r="9495" spans="1:10">
      <c r="A9495" s="24"/>
      <c r="B9495" s="24"/>
      <c r="C9495" s="24"/>
      <c r="I9495" s="24"/>
      <c r="J9495" s="24"/>
    </row>
    <row r="9496" spans="1:10">
      <c r="A9496" s="24"/>
      <c r="B9496" s="24"/>
      <c r="C9496" s="24"/>
      <c r="I9496" s="24"/>
      <c r="J9496" s="24"/>
    </row>
    <row r="9497" spans="1:10">
      <c r="A9497" s="24"/>
      <c r="B9497" s="24"/>
      <c r="C9497" s="24"/>
      <c r="I9497" s="24"/>
      <c r="J9497" s="24"/>
    </row>
    <row r="9498" spans="1:10">
      <c r="A9498" s="24"/>
      <c r="B9498" s="24"/>
      <c r="C9498" s="24"/>
      <c r="I9498" s="24"/>
      <c r="J9498" s="24"/>
    </row>
    <row r="9499" spans="1:10">
      <c r="A9499" s="24"/>
      <c r="B9499" s="24"/>
      <c r="C9499" s="24"/>
      <c r="I9499" s="24"/>
      <c r="J9499" s="24"/>
    </row>
    <row r="9500" spans="1:10">
      <c r="A9500" s="24"/>
      <c r="B9500" s="24"/>
      <c r="C9500" s="24"/>
      <c r="I9500" s="24"/>
      <c r="J9500" s="24"/>
    </row>
    <row r="9501" spans="1:10">
      <c r="A9501" s="24"/>
      <c r="B9501" s="24"/>
      <c r="C9501" s="24"/>
      <c r="I9501" s="24"/>
      <c r="J9501" s="24"/>
    </row>
    <row r="9502" spans="1:10">
      <c r="A9502" s="24"/>
      <c r="B9502" s="24"/>
      <c r="C9502" s="24"/>
      <c r="I9502" s="24"/>
      <c r="J9502" s="24"/>
    </row>
    <row r="9503" spans="1:10">
      <c r="A9503" s="24"/>
      <c r="B9503" s="24"/>
      <c r="C9503" s="24"/>
      <c r="I9503" s="24"/>
      <c r="J9503" s="24"/>
    </row>
    <row r="9504" spans="1:10">
      <c r="A9504" s="24"/>
      <c r="B9504" s="24"/>
      <c r="C9504" s="24"/>
      <c r="I9504" s="24"/>
      <c r="J9504" s="24"/>
    </row>
    <row r="9505" spans="1:10">
      <c r="A9505" s="24"/>
      <c r="B9505" s="24"/>
      <c r="C9505" s="24"/>
      <c r="I9505" s="24"/>
      <c r="J9505" s="24"/>
    </row>
    <row r="9506" spans="1:10">
      <c r="A9506" s="24"/>
      <c r="B9506" s="24"/>
      <c r="C9506" s="24"/>
      <c r="I9506" s="24"/>
      <c r="J9506" s="24"/>
    </row>
    <row r="9507" spans="1:10">
      <c r="A9507" s="24"/>
      <c r="B9507" s="24"/>
      <c r="C9507" s="24"/>
      <c r="I9507" s="24"/>
      <c r="J9507" s="24"/>
    </row>
    <row r="9508" spans="1:10">
      <c r="A9508" s="24"/>
      <c r="B9508" s="24"/>
      <c r="C9508" s="24"/>
      <c r="I9508" s="24"/>
      <c r="J9508" s="24"/>
    </row>
    <row r="9509" spans="1:10">
      <c r="A9509" s="24"/>
      <c r="B9509" s="24"/>
      <c r="C9509" s="24"/>
      <c r="I9509" s="24"/>
      <c r="J9509" s="24"/>
    </row>
    <row r="9510" spans="1:10">
      <c r="A9510" s="24"/>
      <c r="B9510" s="24"/>
      <c r="C9510" s="24"/>
      <c r="I9510" s="24"/>
      <c r="J9510" s="24"/>
    </row>
    <row r="9511" spans="1:10">
      <c r="A9511" s="24"/>
      <c r="B9511" s="24"/>
      <c r="C9511" s="24"/>
      <c r="I9511" s="24"/>
      <c r="J9511" s="24"/>
    </row>
    <row r="9512" spans="1:10">
      <c r="A9512" s="24"/>
      <c r="B9512" s="24"/>
      <c r="C9512" s="24"/>
      <c r="I9512" s="24"/>
      <c r="J9512" s="24"/>
    </row>
    <row r="9513" spans="1:10">
      <c r="A9513" s="24"/>
      <c r="B9513" s="24"/>
      <c r="C9513" s="24"/>
      <c r="I9513" s="24"/>
      <c r="J9513" s="24"/>
    </row>
    <row r="9514" spans="1:10">
      <c r="A9514" s="24"/>
      <c r="B9514" s="24"/>
      <c r="C9514" s="24"/>
      <c r="I9514" s="24"/>
      <c r="J9514" s="24"/>
    </row>
    <row r="9515" spans="1:10">
      <c r="A9515" s="24"/>
      <c r="B9515" s="24"/>
      <c r="C9515" s="24"/>
      <c r="I9515" s="24"/>
      <c r="J9515" s="24"/>
    </row>
    <row r="9516" spans="1:10">
      <c r="A9516" s="24"/>
      <c r="B9516" s="24"/>
      <c r="C9516" s="24"/>
      <c r="I9516" s="24"/>
      <c r="J9516" s="24"/>
    </row>
    <row r="9517" spans="1:10">
      <c r="A9517" s="24"/>
      <c r="B9517" s="24"/>
      <c r="C9517" s="24"/>
      <c r="I9517" s="24"/>
      <c r="J9517" s="24"/>
    </row>
    <row r="9518" spans="1:10">
      <c r="A9518" s="24"/>
      <c r="B9518" s="24"/>
      <c r="C9518" s="24"/>
      <c r="I9518" s="24"/>
      <c r="J9518" s="24"/>
    </row>
    <row r="9519" spans="1:10">
      <c r="A9519" s="24"/>
      <c r="B9519" s="24"/>
      <c r="C9519" s="24"/>
      <c r="I9519" s="24"/>
      <c r="J9519" s="24"/>
    </row>
    <row r="9520" spans="1:10">
      <c r="A9520" s="24"/>
      <c r="B9520" s="24"/>
      <c r="C9520" s="24"/>
      <c r="I9520" s="24"/>
      <c r="J9520" s="24"/>
    </row>
    <row r="9521" spans="1:10">
      <c r="A9521" s="24"/>
      <c r="B9521" s="24"/>
      <c r="C9521" s="24"/>
      <c r="I9521" s="24"/>
      <c r="J9521" s="24"/>
    </row>
    <row r="9522" spans="1:10">
      <c r="A9522" s="24"/>
      <c r="B9522" s="24"/>
      <c r="C9522" s="24"/>
      <c r="I9522" s="24"/>
      <c r="J9522" s="24"/>
    </row>
    <row r="9523" spans="1:10">
      <c r="A9523" s="24"/>
      <c r="B9523" s="24"/>
      <c r="C9523" s="24"/>
      <c r="I9523" s="24"/>
      <c r="J9523" s="24"/>
    </row>
    <row r="9524" spans="1:10">
      <c r="A9524" s="24"/>
      <c r="B9524" s="24"/>
      <c r="C9524" s="24"/>
      <c r="I9524" s="24"/>
      <c r="J9524" s="24"/>
    </row>
    <row r="9525" spans="1:10">
      <c r="A9525" s="24"/>
      <c r="B9525" s="24"/>
      <c r="C9525" s="24"/>
      <c r="I9525" s="24"/>
      <c r="J9525" s="24"/>
    </row>
    <row r="9526" spans="1:10">
      <c r="A9526" s="24"/>
      <c r="B9526" s="24"/>
      <c r="C9526" s="24"/>
      <c r="I9526" s="24"/>
      <c r="J9526" s="24"/>
    </row>
    <row r="9527" spans="1:10">
      <c r="A9527" s="24"/>
      <c r="B9527" s="24"/>
      <c r="C9527" s="24"/>
      <c r="I9527" s="24"/>
      <c r="J9527" s="24"/>
    </row>
    <row r="9528" spans="1:10">
      <c r="A9528" s="24"/>
      <c r="B9528" s="24"/>
      <c r="C9528" s="24"/>
      <c r="I9528" s="24"/>
      <c r="J9528" s="24"/>
    </row>
    <row r="9529" spans="1:10">
      <c r="A9529" s="24"/>
      <c r="B9529" s="24"/>
      <c r="C9529" s="24"/>
      <c r="I9529" s="24"/>
      <c r="J9529" s="24"/>
    </row>
    <row r="9530" spans="1:10">
      <c r="A9530" s="24"/>
      <c r="B9530" s="24"/>
      <c r="C9530" s="24"/>
      <c r="I9530" s="24"/>
      <c r="J9530" s="24"/>
    </row>
    <row r="9531" spans="1:10">
      <c r="A9531" s="24"/>
      <c r="B9531" s="24"/>
      <c r="C9531" s="24"/>
      <c r="I9531" s="24"/>
      <c r="J9531" s="24"/>
    </row>
    <row r="9532" spans="1:10">
      <c r="A9532" s="24"/>
      <c r="B9532" s="24"/>
      <c r="C9532" s="24"/>
      <c r="I9532" s="24"/>
      <c r="J9532" s="24"/>
    </row>
    <row r="9533" spans="1:10">
      <c r="A9533" s="24"/>
      <c r="B9533" s="24"/>
      <c r="C9533" s="24"/>
      <c r="I9533" s="24"/>
      <c r="J9533" s="24"/>
    </row>
    <row r="9534" spans="1:10">
      <c r="A9534" s="24"/>
      <c r="B9534" s="24"/>
      <c r="C9534" s="24"/>
      <c r="I9534" s="24"/>
      <c r="J9534" s="24"/>
    </row>
    <row r="9535" spans="1:10">
      <c r="A9535" s="24"/>
      <c r="B9535" s="24"/>
      <c r="C9535" s="24"/>
      <c r="I9535" s="24"/>
      <c r="J9535" s="24"/>
    </row>
    <row r="9536" spans="1:10">
      <c r="A9536" s="24"/>
      <c r="B9536" s="24"/>
      <c r="C9536" s="24"/>
      <c r="I9536" s="24"/>
      <c r="J9536" s="24"/>
    </row>
    <row r="9537" spans="1:10">
      <c r="A9537" s="24"/>
      <c r="B9537" s="24"/>
      <c r="C9537" s="24"/>
      <c r="I9537" s="24"/>
      <c r="J9537" s="24"/>
    </row>
    <row r="9538" spans="1:10">
      <c r="A9538" s="24"/>
      <c r="B9538" s="24"/>
      <c r="C9538" s="24"/>
      <c r="I9538" s="24"/>
      <c r="J9538" s="24"/>
    </row>
    <row r="9539" spans="1:10">
      <c r="A9539" s="24"/>
      <c r="B9539" s="24"/>
      <c r="C9539" s="24"/>
      <c r="I9539" s="24"/>
      <c r="J9539" s="24"/>
    </row>
    <row r="9540" spans="1:10">
      <c r="A9540" s="24"/>
      <c r="B9540" s="24"/>
      <c r="C9540" s="24"/>
      <c r="I9540" s="24"/>
      <c r="J9540" s="24"/>
    </row>
    <row r="9541" spans="1:10">
      <c r="A9541" s="24"/>
      <c r="B9541" s="24"/>
      <c r="C9541" s="24"/>
      <c r="I9541" s="24"/>
      <c r="J9541" s="24"/>
    </row>
    <row r="9542" spans="1:10">
      <c r="A9542" s="24"/>
      <c r="B9542" s="24"/>
      <c r="C9542" s="24"/>
      <c r="I9542" s="24"/>
      <c r="J9542" s="24"/>
    </row>
    <row r="9543" spans="1:10">
      <c r="A9543" s="24"/>
      <c r="B9543" s="24"/>
      <c r="C9543" s="24"/>
      <c r="I9543" s="24"/>
      <c r="J9543" s="24"/>
    </row>
    <row r="9544" spans="1:10">
      <c r="A9544" s="24"/>
      <c r="B9544" s="24"/>
      <c r="C9544" s="24"/>
      <c r="I9544" s="24"/>
      <c r="J9544" s="24"/>
    </row>
    <row r="9545" spans="1:10">
      <c r="A9545" s="24"/>
      <c r="B9545" s="24"/>
      <c r="C9545" s="24"/>
      <c r="I9545" s="24"/>
      <c r="J9545" s="24"/>
    </row>
    <row r="9546" spans="1:10">
      <c r="A9546" s="24"/>
      <c r="B9546" s="24"/>
      <c r="C9546" s="24"/>
      <c r="I9546" s="24"/>
      <c r="J9546" s="24"/>
    </row>
    <row r="9547" spans="1:10">
      <c r="A9547" s="24"/>
      <c r="B9547" s="24"/>
      <c r="C9547" s="24"/>
      <c r="I9547" s="24"/>
      <c r="J9547" s="24"/>
    </row>
    <row r="9548" spans="1:10">
      <c r="A9548" s="24"/>
      <c r="B9548" s="24"/>
      <c r="C9548" s="24"/>
      <c r="I9548" s="24"/>
      <c r="J9548" s="24"/>
    </row>
    <row r="9549" spans="1:10">
      <c r="A9549" s="24"/>
      <c r="B9549" s="24"/>
      <c r="C9549" s="24"/>
      <c r="I9549" s="24"/>
      <c r="J9549" s="24"/>
    </row>
    <row r="9550" spans="1:10">
      <c r="A9550" s="24"/>
      <c r="B9550" s="24"/>
      <c r="C9550" s="24"/>
      <c r="I9550" s="24"/>
      <c r="J9550" s="24"/>
    </row>
    <row r="9551" spans="1:10">
      <c r="A9551" s="24"/>
      <c r="B9551" s="24"/>
      <c r="C9551" s="24"/>
      <c r="I9551" s="24"/>
      <c r="J9551" s="24"/>
    </row>
    <row r="9552" spans="1:10">
      <c r="A9552" s="24"/>
      <c r="B9552" s="24"/>
      <c r="C9552" s="24"/>
      <c r="I9552" s="24"/>
      <c r="J9552" s="24"/>
    </row>
    <row r="9553" spans="1:10">
      <c r="A9553" s="24"/>
      <c r="B9553" s="24"/>
      <c r="C9553" s="24"/>
      <c r="I9553" s="24"/>
      <c r="J9553" s="24"/>
    </row>
    <row r="9554" spans="1:10">
      <c r="A9554" s="24"/>
      <c r="B9554" s="24"/>
      <c r="C9554" s="24"/>
      <c r="I9554" s="24"/>
      <c r="J9554" s="24"/>
    </row>
    <row r="9555" spans="1:10">
      <c r="A9555" s="24"/>
      <c r="B9555" s="24"/>
      <c r="C9555" s="24"/>
      <c r="I9555" s="24"/>
      <c r="J9555" s="24"/>
    </row>
    <row r="9556" spans="1:10">
      <c r="A9556" s="24"/>
      <c r="B9556" s="24"/>
      <c r="C9556" s="24"/>
      <c r="I9556" s="24"/>
      <c r="J9556" s="24"/>
    </row>
    <row r="9557" spans="1:10">
      <c r="A9557" s="24"/>
      <c r="B9557" s="24"/>
      <c r="C9557" s="24"/>
      <c r="I9557" s="24"/>
      <c r="J9557" s="24"/>
    </row>
    <row r="9558" spans="1:10">
      <c r="A9558" s="24"/>
      <c r="B9558" s="24"/>
      <c r="C9558" s="24"/>
      <c r="I9558" s="24"/>
      <c r="J9558" s="24"/>
    </row>
    <row r="9559" spans="1:10">
      <c r="A9559" s="24"/>
      <c r="B9559" s="24"/>
      <c r="C9559" s="24"/>
      <c r="I9559" s="24"/>
      <c r="J9559" s="24"/>
    </row>
    <row r="9560" spans="1:10">
      <c r="A9560" s="24"/>
      <c r="B9560" s="24"/>
      <c r="C9560" s="24"/>
      <c r="I9560" s="24"/>
      <c r="J9560" s="24"/>
    </row>
    <row r="9561" spans="1:10">
      <c r="A9561" s="24"/>
      <c r="B9561" s="24"/>
      <c r="C9561" s="24"/>
      <c r="I9561" s="24"/>
      <c r="J9561" s="24"/>
    </row>
    <row r="9562" spans="1:10">
      <c r="A9562" s="24"/>
      <c r="B9562" s="24"/>
      <c r="C9562" s="24"/>
      <c r="I9562" s="24"/>
      <c r="J9562" s="24"/>
    </row>
    <row r="9563" spans="1:10">
      <c r="A9563" s="24"/>
      <c r="B9563" s="24"/>
      <c r="C9563" s="24"/>
      <c r="I9563" s="24"/>
      <c r="J9563" s="24"/>
    </row>
    <row r="9564" spans="1:10">
      <c r="A9564" s="24"/>
      <c r="B9564" s="24"/>
      <c r="C9564" s="24"/>
      <c r="I9564" s="24"/>
      <c r="J9564" s="24"/>
    </row>
    <row r="9565" spans="1:10">
      <c r="A9565" s="24"/>
      <c r="B9565" s="24"/>
      <c r="C9565" s="24"/>
      <c r="I9565" s="24"/>
      <c r="J9565" s="24"/>
    </row>
    <row r="9566" spans="1:10">
      <c r="A9566" s="24"/>
      <c r="B9566" s="24"/>
      <c r="C9566" s="24"/>
      <c r="I9566" s="24"/>
      <c r="J9566" s="24"/>
    </row>
    <row r="9567" spans="1:10">
      <c r="A9567" s="24"/>
      <c r="B9567" s="24"/>
      <c r="C9567" s="24"/>
      <c r="I9567" s="24"/>
      <c r="J9567" s="24"/>
    </row>
    <row r="9568" spans="1:10">
      <c r="A9568" s="24"/>
      <c r="B9568" s="24"/>
      <c r="C9568" s="24"/>
      <c r="I9568" s="24"/>
      <c r="J9568" s="24"/>
    </row>
    <row r="9569" spans="1:10">
      <c r="A9569" s="24"/>
      <c r="B9569" s="24"/>
      <c r="C9569" s="24"/>
      <c r="I9569" s="24"/>
      <c r="J9569" s="24"/>
    </row>
    <row r="9570" spans="1:10">
      <c r="A9570" s="24"/>
      <c r="B9570" s="24"/>
      <c r="C9570" s="24"/>
      <c r="I9570" s="24"/>
      <c r="J9570" s="24"/>
    </row>
    <row r="9571" spans="1:10">
      <c r="A9571" s="24"/>
      <c r="B9571" s="24"/>
      <c r="C9571" s="24"/>
      <c r="I9571" s="24"/>
      <c r="J9571" s="24"/>
    </row>
    <row r="9572" spans="1:10">
      <c r="A9572" s="24"/>
      <c r="B9572" s="24"/>
      <c r="C9572" s="24"/>
      <c r="I9572" s="24"/>
      <c r="J9572" s="24"/>
    </row>
    <row r="9573" spans="1:10">
      <c r="A9573" s="24"/>
      <c r="B9573" s="24"/>
      <c r="C9573" s="24"/>
      <c r="I9573" s="24"/>
      <c r="J9573" s="24"/>
    </row>
    <row r="9574" spans="1:10">
      <c r="A9574" s="24"/>
      <c r="B9574" s="24"/>
      <c r="C9574" s="24"/>
      <c r="I9574" s="24"/>
      <c r="J9574" s="24"/>
    </row>
    <row r="9575" spans="1:10">
      <c r="A9575" s="24"/>
      <c r="B9575" s="24"/>
      <c r="C9575" s="24"/>
      <c r="I9575" s="24"/>
      <c r="J9575" s="24"/>
    </row>
    <row r="9576" spans="1:10">
      <c r="A9576" s="24"/>
      <c r="B9576" s="24"/>
      <c r="C9576" s="24"/>
      <c r="I9576" s="24"/>
      <c r="J9576" s="24"/>
    </row>
    <row r="9577" spans="1:10">
      <c r="A9577" s="24"/>
      <c r="B9577" s="24"/>
      <c r="C9577" s="24"/>
      <c r="I9577" s="24"/>
      <c r="J9577" s="24"/>
    </row>
    <row r="9578" spans="1:10">
      <c r="A9578" s="24"/>
      <c r="B9578" s="24"/>
      <c r="C9578" s="24"/>
      <c r="I9578" s="24"/>
      <c r="J9578" s="24"/>
    </row>
    <row r="9579" spans="1:10">
      <c r="A9579" s="24"/>
      <c r="B9579" s="24"/>
      <c r="C9579" s="24"/>
      <c r="I9579" s="24"/>
      <c r="J9579" s="24"/>
    </row>
    <row r="9580" spans="1:10">
      <c r="A9580" s="24"/>
      <c r="B9580" s="24"/>
      <c r="C9580" s="24"/>
      <c r="I9580" s="24"/>
      <c r="J9580" s="24"/>
    </row>
    <row r="9581" spans="1:10">
      <c r="A9581" s="24"/>
      <c r="B9581" s="24"/>
      <c r="C9581" s="24"/>
      <c r="I9581" s="24"/>
      <c r="J9581" s="24"/>
    </row>
    <row r="9582" spans="1:10">
      <c r="A9582" s="24"/>
      <c r="B9582" s="24"/>
      <c r="C9582" s="24"/>
      <c r="I9582" s="24"/>
      <c r="J9582" s="24"/>
    </row>
    <row r="9583" spans="1:10">
      <c r="A9583" s="24"/>
      <c r="B9583" s="24"/>
      <c r="C9583" s="24"/>
      <c r="I9583" s="24"/>
      <c r="J9583" s="24"/>
    </row>
    <row r="9584" spans="1:10">
      <c r="A9584" s="24"/>
      <c r="B9584" s="24"/>
      <c r="C9584" s="24"/>
      <c r="I9584" s="24"/>
      <c r="J9584" s="24"/>
    </row>
    <row r="9585" spans="1:10">
      <c r="A9585" s="24"/>
      <c r="B9585" s="24"/>
      <c r="C9585" s="24"/>
      <c r="I9585" s="24"/>
      <c r="J9585" s="24"/>
    </row>
    <row r="9586" spans="1:10">
      <c r="A9586" s="24"/>
      <c r="B9586" s="24"/>
      <c r="C9586" s="24"/>
      <c r="I9586" s="24"/>
      <c r="J9586" s="24"/>
    </row>
    <row r="9587" spans="1:10">
      <c r="A9587" s="24"/>
      <c r="B9587" s="24"/>
      <c r="C9587" s="24"/>
      <c r="I9587" s="24"/>
      <c r="J9587" s="24"/>
    </row>
    <row r="9588" spans="1:10">
      <c r="A9588" s="24"/>
      <c r="B9588" s="24"/>
      <c r="C9588" s="24"/>
      <c r="I9588" s="24"/>
      <c r="J9588" s="24"/>
    </row>
    <row r="9589" spans="1:10">
      <c r="A9589" s="24"/>
      <c r="B9589" s="24"/>
      <c r="C9589" s="24"/>
      <c r="I9589" s="24"/>
      <c r="J9589" s="24"/>
    </row>
    <row r="9590" spans="1:10">
      <c r="A9590" s="24"/>
      <c r="B9590" s="24"/>
      <c r="C9590" s="24"/>
      <c r="I9590" s="24"/>
      <c r="J9590" s="24"/>
    </row>
    <row r="9591" spans="1:10">
      <c r="A9591" s="24"/>
      <c r="B9591" s="24"/>
      <c r="C9591" s="24"/>
      <c r="I9591" s="24"/>
      <c r="J9591" s="24"/>
    </row>
    <row r="9592" spans="1:10">
      <c r="A9592" s="24"/>
      <c r="B9592" s="24"/>
      <c r="C9592" s="24"/>
      <c r="I9592" s="24"/>
      <c r="J9592" s="24"/>
    </row>
    <row r="9593" spans="1:10">
      <c r="A9593" s="24"/>
      <c r="B9593" s="24"/>
      <c r="C9593" s="24"/>
      <c r="I9593" s="24"/>
      <c r="J9593" s="24"/>
    </row>
    <row r="9594" spans="1:10">
      <c r="A9594" s="24"/>
      <c r="B9594" s="24"/>
      <c r="C9594" s="24"/>
      <c r="I9594" s="24"/>
      <c r="J9594" s="24"/>
    </row>
    <row r="9595" spans="1:10">
      <c r="A9595" s="24"/>
      <c r="B9595" s="24"/>
      <c r="C9595" s="24"/>
      <c r="I9595" s="24"/>
      <c r="J9595" s="24"/>
    </row>
    <row r="9596" spans="1:10">
      <c r="A9596" s="24"/>
      <c r="B9596" s="24"/>
      <c r="C9596" s="24"/>
      <c r="I9596" s="24"/>
      <c r="J9596" s="24"/>
    </row>
    <row r="9597" spans="1:10">
      <c r="A9597" s="24"/>
      <c r="B9597" s="24"/>
      <c r="C9597" s="24"/>
      <c r="I9597" s="24"/>
      <c r="J9597" s="24"/>
    </row>
    <row r="9598" spans="1:10">
      <c r="A9598" s="24"/>
      <c r="B9598" s="24"/>
      <c r="C9598" s="24"/>
      <c r="I9598" s="24"/>
      <c r="J9598" s="24"/>
    </row>
    <row r="9599" spans="1:10">
      <c r="A9599" s="24"/>
      <c r="B9599" s="24"/>
      <c r="C9599" s="24"/>
      <c r="I9599" s="24"/>
      <c r="J9599" s="24"/>
    </row>
    <row r="9600" spans="1:10">
      <c r="A9600" s="24"/>
      <c r="B9600" s="24"/>
      <c r="C9600" s="24"/>
      <c r="I9600" s="24"/>
      <c r="J9600" s="24"/>
    </row>
    <row r="9601" spans="1:10">
      <c r="A9601" s="24"/>
      <c r="B9601" s="24"/>
      <c r="C9601" s="24"/>
      <c r="I9601" s="24"/>
      <c r="J9601" s="24"/>
    </row>
    <row r="9602" spans="1:10">
      <c r="A9602" s="24"/>
      <c r="B9602" s="24"/>
      <c r="C9602" s="24"/>
      <c r="I9602" s="24"/>
      <c r="J9602" s="24"/>
    </row>
    <row r="9603" spans="1:10">
      <c r="A9603" s="24"/>
      <c r="B9603" s="24"/>
      <c r="C9603" s="24"/>
      <c r="I9603" s="24"/>
      <c r="J9603" s="24"/>
    </row>
    <row r="9604" spans="1:10">
      <c r="A9604" s="24"/>
      <c r="B9604" s="24"/>
      <c r="C9604" s="24"/>
      <c r="I9604" s="24"/>
      <c r="J9604" s="24"/>
    </row>
    <row r="9605" spans="1:10">
      <c r="A9605" s="24"/>
      <c r="B9605" s="24"/>
      <c r="C9605" s="24"/>
      <c r="I9605" s="24"/>
      <c r="J9605" s="24"/>
    </row>
    <row r="9606" spans="1:10">
      <c r="A9606" s="24"/>
      <c r="B9606" s="24"/>
      <c r="C9606" s="24"/>
      <c r="I9606" s="24"/>
      <c r="J9606" s="24"/>
    </row>
    <row r="9607" spans="1:10">
      <c r="A9607" s="24"/>
      <c r="B9607" s="24"/>
      <c r="C9607" s="24"/>
      <c r="I9607" s="24"/>
      <c r="J9607" s="24"/>
    </row>
    <row r="9608" spans="1:10">
      <c r="A9608" s="24"/>
      <c r="B9608" s="24"/>
      <c r="C9608" s="24"/>
      <c r="I9608" s="24"/>
      <c r="J9608" s="24"/>
    </row>
    <row r="9609" spans="1:10">
      <c r="A9609" s="24"/>
      <c r="B9609" s="24"/>
      <c r="C9609" s="24"/>
      <c r="I9609" s="24"/>
      <c r="J9609" s="24"/>
    </row>
    <row r="9610" spans="1:10">
      <c r="A9610" s="24"/>
      <c r="B9610" s="24"/>
      <c r="C9610" s="24"/>
      <c r="I9610" s="24"/>
      <c r="J9610" s="24"/>
    </row>
    <row r="9611" spans="1:10">
      <c r="A9611" s="24"/>
      <c r="B9611" s="24"/>
      <c r="C9611" s="24"/>
      <c r="I9611" s="24"/>
      <c r="J9611" s="24"/>
    </row>
    <row r="9612" spans="1:10">
      <c r="A9612" s="24"/>
      <c r="B9612" s="24"/>
      <c r="C9612" s="24"/>
      <c r="I9612" s="24"/>
      <c r="J9612" s="24"/>
    </row>
    <row r="9613" spans="1:10">
      <c r="A9613" s="24"/>
      <c r="B9613" s="24"/>
      <c r="C9613" s="24"/>
      <c r="I9613" s="24"/>
      <c r="J9613" s="24"/>
    </row>
    <row r="9614" spans="1:10">
      <c r="A9614" s="24"/>
      <c r="B9614" s="24"/>
      <c r="C9614" s="24"/>
      <c r="I9614" s="24"/>
      <c r="J9614" s="24"/>
    </row>
    <row r="9615" spans="1:10">
      <c r="A9615" s="24"/>
      <c r="B9615" s="24"/>
      <c r="C9615" s="24"/>
      <c r="I9615" s="24"/>
      <c r="J9615" s="24"/>
    </row>
    <row r="9616" spans="1:10">
      <c r="A9616" s="24"/>
      <c r="B9616" s="24"/>
      <c r="C9616" s="24"/>
      <c r="I9616" s="24"/>
      <c r="J9616" s="24"/>
    </row>
    <row r="9617" spans="1:10">
      <c r="A9617" s="24"/>
      <c r="B9617" s="24"/>
      <c r="C9617" s="24"/>
      <c r="I9617" s="24"/>
      <c r="J9617" s="24"/>
    </row>
    <row r="9618" spans="1:10">
      <c r="A9618" s="24"/>
      <c r="B9618" s="24"/>
      <c r="C9618" s="24"/>
      <c r="I9618" s="24"/>
      <c r="J9618" s="24"/>
    </row>
    <row r="9619" spans="1:10">
      <c r="A9619" s="24"/>
      <c r="B9619" s="24"/>
      <c r="C9619" s="24"/>
      <c r="I9619" s="24"/>
      <c r="J9619" s="24"/>
    </row>
    <row r="9620" spans="1:10">
      <c r="A9620" s="24"/>
      <c r="B9620" s="24"/>
      <c r="C9620" s="24"/>
      <c r="I9620" s="24"/>
      <c r="J9620" s="24"/>
    </row>
    <row r="9621" spans="1:10">
      <c r="A9621" s="24"/>
      <c r="B9621" s="24"/>
      <c r="C9621" s="24"/>
      <c r="I9621" s="24"/>
      <c r="J9621" s="24"/>
    </row>
    <row r="9622" spans="1:10">
      <c r="A9622" s="24"/>
      <c r="B9622" s="24"/>
      <c r="C9622" s="24"/>
      <c r="I9622" s="24"/>
      <c r="J9622" s="24"/>
    </row>
    <row r="9623" spans="1:10">
      <c r="A9623" s="24"/>
      <c r="B9623" s="24"/>
      <c r="C9623" s="24"/>
      <c r="I9623" s="24"/>
      <c r="J9623" s="24"/>
    </row>
    <row r="9624" spans="1:10">
      <c r="A9624" s="24"/>
      <c r="B9624" s="24"/>
      <c r="C9624" s="24"/>
      <c r="I9624" s="24"/>
      <c r="J9624" s="24"/>
    </row>
    <row r="9625" spans="1:10">
      <c r="A9625" s="24"/>
      <c r="B9625" s="24"/>
      <c r="C9625" s="24"/>
      <c r="I9625" s="24"/>
      <c r="J9625" s="24"/>
    </row>
    <row r="9626" spans="1:10">
      <c r="A9626" s="24"/>
      <c r="B9626" s="24"/>
      <c r="C9626" s="24"/>
      <c r="I9626" s="24"/>
      <c r="J9626" s="24"/>
    </row>
    <row r="9627" spans="1:10">
      <c r="A9627" s="24"/>
      <c r="B9627" s="24"/>
      <c r="C9627" s="24"/>
      <c r="I9627" s="24"/>
      <c r="J9627" s="24"/>
    </row>
    <row r="9628" spans="1:10">
      <c r="A9628" s="24"/>
      <c r="B9628" s="24"/>
      <c r="C9628" s="24"/>
      <c r="I9628" s="24"/>
      <c r="J9628" s="24"/>
    </row>
    <row r="9629" spans="1:10">
      <c r="A9629" s="24"/>
      <c r="B9629" s="24"/>
      <c r="C9629" s="24"/>
      <c r="I9629" s="24"/>
      <c r="J9629" s="24"/>
    </row>
    <row r="9630" spans="1:10">
      <c r="A9630" s="24"/>
      <c r="B9630" s="24"/>
      <c r="C9630" s="24"/>
      <c r="I9630" s="24"/>
      <c r="J9630" s="24"/>
    </row>
    <row r="9631" spans="1:10">
      <c r="A9631" s="24"/>
      <c r="B9631" s="24"/>
      <c r="C9631" s="24"/>
      <c r="I9631" s="24"/>
      <c r="J9631" s="24"/>
    </row>
    <row r="9632" spans="1:10">
      <c r="A9632" s="24"/>
      <c r="B9632" s="24"/>
      <c r="C9632" s="24"/>
      <c r="I9632" s="24"/>
      <c r="J9632" s="24"/>
    </row>
    <row r="9633" spans="1:10">
      <c r="A9633" s="24"/>
      <c r="B9633" s="24"/>
      <c r="C9633" s="24"/>
      <c r="I9633" s="24"/>
      <c r="J9633" s="24"/>
    </row>
    <row r="9634" spans="1:10">
      <c r="A9634" s="24"/>
      <c r="B9634" s="24"/>
      <c r="C9634" s="24"/>
      <c r="I9634" s="24"/>
      <c r="J9634" s="24"/>
    </row>
    <row r="9635" spans="1:10">
      <c r="A9635" s="24"/>
      <c r="B9635" s="24"/>
      <c r="C9635" s="24"/>
      <c r="I9635" s="24"/>
      <c r="J9635" s="24"/>
    </row>
    <row r="9636" spans="1:10">
      <c r="A9636" s="24"/>
      <c r="B9636" s="24"/>
      <c r="C9636" s="24"/>
      <c r="I9636" s="24"/>
      <c r="J9636" s="24"/>
    </row>
    <row r="9637" spans="1:10">
      <c r="A9637" s="24"/>
      <c r="B9637" s="24"/>
      <c r="C9637" s="24"/>
      <c r="I9637" s="24"/>
      <c r="J9637" s="24"/>
    </row>
    <row r="9638" spans="1:10">
      <c r="A9638" s="24"/>
      <c r="B9638" s="24"/>
      <c r="C9638" s="24"/>
      <c r="I9638" s="24"/>
      <c r="J9638" s="24"/>
    </row>
    <row r="9639" spans="1:10">
      <c r="A9639" s="24"/>
      <c r="B9639" s="24"/>
      <c r="C9639" s="24"/>
      <c r="I9639" s="24"/>
      <c r="J9639" s="24"/>
    </row>
    <row r="9640" spans="1:10">
      <c r="A9640" s="24"/>
      <c r="B9640" s="24"/>
      <c r="C9640" s="24"/>
      <c r="I9640" s="24"/>
      <c r="J9640" s="24"/>
    </row>
    <row r="9641" spans="1:10">
      <c r="A9641" s="24"/>
      <c r="B9641" s="24"/>
      <c r="C9641" s="24"/>
      <c r="I9641" s="24"/>
      <c r="J9641" s="24"/>
    </row>
    <row r="9642" spans="1:10">
      <c r="A9642" s="24"/>
      <c r="B9642" s="24"/>
      <c r="C9642" s="24"/>
      <c r="I9642" s="24"/>
      <c r="J9642" s="24"/>
    </row>
    <row r="9643" spans="1:10">
      <c r="A9643" s="24"/>
      <c r="B9643" s="24"/>
      <c r="C9643" s="24"/>
      <c r="I9643" s="24"/>
      <c r="J9643" s="24"/>
    </row>
    <row r="9644" spans="1:10">
      <c r="A9644" s="24"/>
      <c r="B9644" s="24"/>
      <c r="C9644" s="24"/>
      <c r="I9644" s="24"/>
      <c r="J9644" s="24"/>
    </row>
    <row r="9645" spans="1:10">
      <c r="A9645" s="24"/>
      <c r="B9645" s="24"/>
      <c r="C9645" s="24"/>
      <c r="I9645" s="24"/>
      <c r="J9645" s="24"/>
    </row>
    <row r="9646" spans="1:10">
      <c r="A9646" s="24"/>
      <c r="B9646" s="24"/>
      <c r="C9646" s="24"/>
      <c r="I9646" s="24"/>
      <c r="J9646" s="24"/>
    </row>
    <row r="9647" spans="1:10">
      <c r="A9647" s="24"/>
      <c r="B9647" s="24"/>
      <c r="C9647" s="24"/>
      <c r="I9647" s="24"/>
      <c r="J9647" s="24"/>
    </row>
    <row r="9648" spans="1:10">
      <c r="A9648" s="24"/>
      <c r="B9648" s="24"/>
      <c r="C9648" s="24"/>
      <c r="I9648" s="24"/>
      <c r="J9648" s="24"/>
    </row>
    <row r="9649" spans="1:10">
      <c r="A9649" s="24"/>
      <c r="B9649" s="24"/>
      <c r="C9649" s="24"/>
      <c r="I9649" s="24"/>
      <c r="J9649" s="24"/>
    </row>
    <row r="9650" spans="1:10">
      <c r="A9650" s="24"/>
      <c r="B9650" s="24"/>
      <c r="C9650" s="24"/>
      <c r="I9650" s="24"/>
      <c r="J9650" s="24"/>
    </row>
    <row r="9651" spans="1:10">
      <c r="A9651" s="24"/>
      <c r="B9651" s="24"/>
      <c r="C9651" s="24"/>
      <c r="I9651" s="24"/>
      <c r="J9651" s="24"/>
    </row>
    <row r="9652" spans="1:10">
      <c r="A9652" s="24"/>
      <c r="B9652" s="24"/>
      <c r="C9652" s="24"/>
      <c r="I9652" s="24"/>
      <c r="J9652" s="24"/>
    </row>
    <row r="9653" spans="1:10">
      <c r="A9653" s="24"/>
      <c r="B9653" s="24"/>
      <c r="C9653" s="24"/>
      <c r="I9653" s="24"/>
      <c r="J9653" s="24"/>
    </row>
    <row r="9654" spans="1:10">
      <c r="A9654" s="24"/>
      <c r="B9654" s="24"/>
      <c r="C9654" s="24"/>
      <c r="I9654" s="24"/>
      <c r="J9654" s="24"/>
    </row>
    <row r="9655" spans="1:10">
      <c r="A9655" s="24"/>
      <c r="B9655" s="24"/>
      <c r="C9655" s="24"/>
      <c r="I9655" s="24"/>
      <c r="J9655" s="24"/>
    </row>
    <row r="9656" spans="1:10">
      <c r="A9656" s="24"/>
      <c r="B9656" s="24"/>
      <c r="C9656" s="24"/>
      <c r="I9656" s="24"/>
      <c r="J9656" s="24"/>
    </row>
    <row r="9657" spans="1:10">
      <c r="A9657" s="24"/>
      <c r="B9657" s="24"/>
      <c r="C9657" s="24"/>
      <c r="I9657" s="24"/>
      <c r="J9657" s="24"/>
    </row>
    <row r="9658" spans="1:10">
      <c r="A9658" s="24"/>
      <c r="B9658" s="24"/>
      <c r="C9658" s="24"/>
      <c r="I9658" s="24"/>
      <c r="J9658" s="24"/>
    </row>
    <row r="9659" spans="1:10">
      <c r="A9659" s="24"/>
      <c r="B9659" s="24"/>
      <c r="C9659" s="24"/>
      <c r="I9659" s="24"/>
      <c r="J9659" s="24"/>
    </row>
    <row r="9660" spans="1:10">
      <c r="A9660" s="24"/>
      <c r="B9660" s="24"/>
      <c r="C9660" s="24"/>
      <c r="I9660" s="24"/>
      <c r="J9660" s="24"/>
    </row>
    <row r="9661" spans="1:10">
      <c r="A9661" s="24"/>
      <c r="B9661" s="24"/>
      <c r="C9661" s="24"/>
      <c r="I9661" s="24"/>
      <c r="J9661" s="24"/>
    </row>
    <row r="9662" spans="1:10">
      <c r="A9662" s="24"/>
      <c r="B9662" s="24"/>
      <c r="C9662" s="24"/>
      <c r="I9662" s="24"/>
      <c r="J9662" s="24"/>
    </row>
    <row r="9663" spans="1:10">
      <c r="A9663" s="24"/>
      <c r="B9663" s="24"/>
      <c r="C9663" s="24"/>
      <c r="I9663" s="24"/>
      <c r="J9663" s="24"/>
    </row>
    <row r="9664" spans="1:10">
      <c r="A9664" s="24"/>
      <c r="B9664" s="24"/>
      <c r="C9664" s="24"/>
      <c r="I9664" s="24"/>
      <c r="J9664" s="24"/>
    </row>
    <row r="9665" spans="1:10">
      <c r="A9665" s="24"/>
      <c r="B9665" s="24"/>
      <c r="C9665" s="24"/>
      <c r="I9665" s="24"/>
      <c r="J9665" s="24"/>
    </row>
    <row r="9666" spans="1:10">
      <c r="A9666" s="24"/>
      <c r="B9666" s="24"/>
      <c r="C9666" s="24"/>
      <c r="I9666" s="24"/>
      <c r="J9666" s="24"/>
    </row>
    <row r="9667" spans="1:10">
      <c r="A9667" s="24"/>
      <c r="B9667" s="24"/>
      <c r="C9667" s="24"/>
      <c r="I9667" s="24"/>
      <c r="J9667" s="24"/>
    </row>
    <row r="9668" spans="1:10">
      <c r="A9668" s="24"/>
      <c r="B9668" s="24"/>
      <c r="C9668" s="24"/>
      <c r="I9668" s="24"/>
      <c r="J9668" s="24"/>
    </row>
    <row r="9669" spans="1:10">
      <c r="A9669" s="24"/>
      <c r="B9669" s="24"/>
      <c r="C9669" s="24"/>
      <c r="I9669" s="24"/>
      <c r="J9669" s="24"/>
    </row>
    <row r="9670" spans="1:10">
      <c r="A9670" s="24"/>
      <c r="B9670" s="24"/>
      <c r="C9670" s="24"/>
      <c r="I9670" s="24"/>
      <c r="J9670" s="24"/>
    </row>
    <row r="9671" spans="1:10">
      <c r="A9671" s="24"/>
      <c r="B9671" s="24"/>
      <c r="C9671" s="24"/>
      <c r="I9671" s="24"/>
      <c r="J9671" s="24"/>
    </row>
    <row r="9672" spans="1:10">
      <c r="A9672" s="24"/>
      <c r="B9672" s="24"/>
      <c r="C9672" s="24"/>
      <c r="I9672" s="24"/>
      <c r="J9672" s="24"/>
    </row>
    <row r="9673" spans="1:10">
      <c r="A9673" s="24"/>
      <c r="B9673" s="24"/>
      <c r="C9673" s="24"/>
      <c r="I9673" s="24"/>
      <c r="J9673" s="24"/>
    </row>
    <row r="9674" spans="1:10">
      <c r="A9674" s="24"/>
      <c r="B9674" s="24"/>
      <c r="C9674" s="24"/>
      <c r="I9674" s="24"/>
      <c r="J9674" s="24"/>
    </row>
    <row r="9675" spans="1:10">
      <c r="A9675" s="24"/>
      <c r="B9675" s="24"/>
      <c r="C9675" s="24"/>
      <c r="I9675" s="24"/>
      <c r="J9675" s="24"/>
    </row>
    <row r="9676" spans="1:10">
      <c r="A9676" s="24"/>
      <c r="B9676" s="24"/>
      <c r="C9676" s="24"/>
      <c r="I9676" s="24"/>
      <c r="J9676" s="24"/>
    </row>
    <row r="9677" spans="1:10">
      <c r="A9677" s="24"/>
      <c r="B9677" s="24"/>
      <c r="C9677" s="24"/>
      <c r="I9677" s="24"/>
      <c r="J9677" s="24"/>
    </row>
    <row r="9678" spans="1:10">
      <c r="A9678" s="24"/>
      <c r="B9678" s="24"/>
      <c r="C9678" s="24"/>
      <c r="I9678" s="24"/>
      <c r="J9678" s="24"/>
    </row>
    <row r="9679" spans="1:10">
      <c r="A9679" s="24"/>
      <c r="B9679" s="24"/>
      <c r="C9679" s="24"/>
      <c r="I9679" s="24"/>
      <c r="J9679" s="24"/>
    </row>
    <row r="9680" spans="1:10">
      <c r="A9680" s="24"/>
      <c r="B9680" s="24"/>
      <c r="C9680" s="24"/>
      <c r="I9680" s="24"/>
      <c r="J9680" s="24"/>
    </row>
    <row r="9681" spans="1:10">
      <c r="A9681" s="24"/>
      <c r="B9681" s="24"/>
      <c r="C9681" s="24"/>
      <c r="I9681" s="24"/>
      <c r="J9681" s="24"/>
    </row>
    <row r="9682" spans="1:10">
      <c r="A9682" s="24"/>
      <c r="B9682" s="24"/>
      <c r="C9682" s="24"/>
      <c r="I9682" s="24"/>
      <c r="J9682" s="24"/>
    </row>
    <row r="9683" spans="1:10">
      <c r="A9683" s="24"/>
      <c r="B9683" s="24"/>
      <c r="C9683" s="24"/>
      <c r="I9683" s="24"/>
      <c r="J9683" s="24"/>
    </row>
    <row r="9684" spans="1:10">
      <c r="A9684" s="24"/>
      <c r="B9684" s="24"/>
      <c r="C9684" s="24"/>
      <c r="I9684" s="24"/>
      <c r="J9684" s="24"/>
    </row>
    <row r="9685" spans="1:10">
      <c r="A9685" s="24"/>
      <c r="B9685" s="24"/>
      <c r="C9685" s="24"/>
      <c r="I9685" s="24"/>
      <c r="J9685" s="24"/>
    </row>
    <row r="9686" spans="1:10">
      <c r="A9686" s="24"/>
      <c r="B9686" s="24"/>
      <c r="C9686" s="24"/>
      <c r="I9686" s="24"/>
      <c r="J9686" s="24"/>
    </row>
    <row r="9687" spans="1:10">
      <c r="A9687" s="24"/>
      <c r="B9687" s="24"/>
      <c r="C9687" s="24"/>
      <c r="I9687" s="24"/>
      <c r="J9687" s="24"/>
    </row>
    <row r="9688" spans="1:10">
      <c r="A9688" s="24"/>
      <c r="B9688" s="24"/>
      <c r="C9688" s="24"/>
      <c r="I9688" s="24"/>
      <c r="J9688" s="24"/>
    </row>
    <row r="9689" spans="1:10">
      <c r="A9689" s="24"/>
      <c r="B9689" s="24"/>
      <c r="C9689" s="24"/>
      <c r="I9689" s="24"/>
      <c r="J9689" s="24"/>
    </row>
    <row r="9690" spans="1:10">
      <c r="A9690" s="24"/>
      <c r="B9690" s="24"/>
      <c r="C9690" s="24"/>
      <c r="I9690" s="24"/>
      <c r="J9690" s="24"/>
    </row>
    <row r="9691" spans="1:10">
      <c r="A9691" s="24"/>
      <c r="B9691" s="24"/>
      <c r="C9691" s="24"/>
      <c r="I9691" s="24"/>
      <c r="J9691" s="24"/>
    </row>
    <row r="9692" spans="1:10">
      <c r="A9692" s="24"/>
      <c r="B9692" s="24"/>
      <c r="C9692" s="24"/>
      <c r="I9692" s="24"/>
      <c r="J9692" s="24"/>
    </row>
    <row r="9693" spans="1:10">
      <c r="A9693" s="24"/>
      <c r="B9693" s="24"/>
      <c r="C9693" s="24"/>
      <c r="I9693" s="24"/>
      <c r="J9693" s="24"/>
    </row>
    <row r="9694" spans="1:10">
      <c r="A9694" s="24"/>
      <c r="B9694" s="24"/>
      <c r="C9694" s="24"/>
      <c r="I9694" s="24"/>
      <c r="J9694" s="24"/>
    </row>
    <row r="9695" spans="1:10">
      <c r="A9695" s="24"/>
      <c r="B9695" s="24"/>
      <c r="C9695" s="24"/>
      <c r="I9695" s="24"/>
      <c r="J9695" s="24"/>
    </row>
    <row r="9696" spans="1:10">
      <c r="A9696" s="24"/>
      <c r="B9696" s="24"/>
      <c r="C9696" s="24"/>
      <c r="I9696" s="24"/>
      <c r="J9696" s="24"/>
    </row>
    <row r="9697" spans="1:10">
      <c r="A9697" s="24"/>
      <c r="B9697" s="24"/>
      <c r="C9697" s="24"/>
      <c r="I9697" s="24"/>
      <c r="J9697" s="24"/>
    </row>
    <row r="9698" spans="1:10">
      <c r="A9698" s="24"/>
      <c r="B9698" s="24"/>
      <c r="C9698" s="24"/>
      <c r="I9698" s="24"/>
      <c r="J9698" s="24"/>
    </row>
    <row r="9699" spans="1:10">
      <c r="A9699" s="24"/>
      <c r="B9699" s="24"/>
      <c r="C9699" s="24"/>
      <c r="I9699" s="24"/>
      <c r="J9699" s="24"/>
    </row>
    <row r="9700" spans="1:10">
      <c r="A9700" s="24"/>
      <c r="B9700" s="24"/>
      <c r="C9700" s="24"/>
      <c r="I9700" s="24"/>
      <c r="J9700" s="24"/>
    </row>
    <row r="9701" spans="1:10">
      <c r="A9701" s="24"/>
      <c r="B9701" s="24"/>
      <c r="C9701" s="24"/>
      <c r="I9701" s="24"/>
      <c r="J9701" s="24"/>
    </row>
    <row r="9702" spans="1:10">
      <c r="A9702" s="24"/>
      <c r="B9702" s="24"/>
      <c r="C9702" s="24"/>
      <c r="I9702" s="24"/>
      <c r="J9702" s="24"/>
    </row>
    <row r="9703" spans="1:10">
      <c r="A9703" s="24"/>
      <c r="B9703" s="24"/>
      <c r="C9703" s="24"/>
      <c r="I9703" s="24"/>
      <c r="J9703" s="24"/>
    </row>
    <row r="9704" spans="1:10">
      <c r="A9704" s="24"/>
      <c r="B9704" s="24"/>
      <c r="C9704" s="24"/>
      <c r="I9704" s="24"/>
      <c r="J9704" s="24"/>
    </row>
    <row r="9705" spans="1:10">
      <c r="A9705" s="24"/>
      <c r="B9705" s="24"/>
      <c r="C9705" s="24"/>
      <c r="I9705" s="24"/>
      <c r="J9705" s="24"/>
    </row>
    <row r="9706" spans="1:10">
      <c r="A9706" s="24"/>
      <c r="B9706" s="24"/>
      <c r="C9706" s="24"/>
      <c r="I9706" s="24"/>
      <c r="J9706" s="24"/>
    </row>
    <row r="9707" spans="1:10">
      <c r="A9707" s="24"/>
      <c r="B9707" s="24"/>
      <c r="C9707" s="24"/>
      <c r="I9707" s="24"/>
      <c r="J9707" s="24"/>
    </row>
    <row r="9708" spans="1:10">
      <c r="A9708" s="24"/>
      <c r="B9708" s="24"/>
      <c r="C9708" s="24"/>
      <c r="I9708" s="24"/>
      <c r="J9708" s="24"/>
    </row>
    <row r="9709" spans="1:10">
      <c r="A9709" s="24"/>
      <c r="B9709" s="24"/>
      <c r="C9709" s="24"/>
      <c r="I9709" s="24"/>
      <c r="J9709" s="24"/>
    </row>
    <row r="9710" spans="1:10">
      <c r="A9710" s="24"/>
      <c r="B9710" s="24"/>
      <c r="C9710" s="24"/>
      <c r="I9710" s="24"/>
      <c r="J9710" s="24"/>
    </row>
    <row r="9711" spans="1:10">
      <c r="A9711" s="24"/>
      <c r="B9711" s="24"/>
      <c r="C9711" s="24"/>
      <c r="I9711" s="24"/>
      <c r="J9711" s="24"/>
    </row>
    <row r="9712" spans="1:10">
      <c r="A9712" s="24"/>
      <c r="B9712" s="24"/>
      <c r="C9712" s="24"/>
      <c r="I9712" s="24"/>
      <c r="J9712" s="24"/>
    </row>
    <row r="9713" spans="1:10">
      <c r="A9713" s="24"/>
      <c r="B9713" s="24"/>
      <c r="C9713" s="24"/>
      <c r="I9713" s="24"/>
      <c r="J9713" s="24"/>
    </row>
    <row r="9714" spans="1:10">
      <c r="A9714" s="24"/>
      <c r="B9714" s="24"/>
      <c r="C9714" s="24"/>
      <c r="I9714" s="24"/>
      <c r="J9714" s="24"/>
    </row>
    <row r="9715" spans="1:10">
      <c r="A9715" s="24"/>
      <c r="B9715" s="24"/>
      <c r="C9715" s="24"/>
      <c r="I9715" s="24"/>
      <c r="J9715" s="24"/>
    </row>
    <row r="9716" spans="1:10">
      <c r="A9716" s="24"/>
      <c r="B9716" s="24"/>
      <c r="C9716" s="24"/>
      <c r="I9716" s="24"/>
      <c r="J9716" s="24"/>
    </row>
    <row r="9717" spans="1:10">
      <c r="A9717" s="24"/>
      <c r="B9717" s="24"/>
      <c r="C9717" s="24"/>
      <c r="I9717" s="24"/>
      <c r="J9717" s="24"/>
    </row>
    <row r="9718" spans="1:10">
      <c r="A9718" s="24"/>
      <c r="B9718" s="24"/>
      <c r="C9718" s="24"/>
      <c r="I9718" s="24"/>
      <c r="J9718" s="24"/>
    </row>
    <row r="9719" spans="1:10">
      <c r="A9719" s="24"/>
      <c r="B9719" s="24"/>
      <c r="C9719" s="24"/>
      <c r="I9719" s="24"/>
      <c r="J9719" s="24"/>
    </row>
    <row r="9720" spans="1:10">
      <c r="A9720" s="24"/>
      <c r="B9720" s="24"/>
      <c r="C9720" s="24"/>
      <c r="I9720" s="24"/>
      <c r="J9720" s="24"/>
    </row>
    <row r="9721" spans="1:10">
      <c r="A9721" s="24"/>
      <c r="B9721" s="24"/>
      <c r="C9721" s="24"/>
      <c r="I9721" s="24"/>
      <c r="J9721" s="24"/>
    </row>
    <row r="9722" spans="1:10">
      <c r="A9722" s="24"/>
      <c r="B9722" s="24"/>
      <c r="C9722" s="24"/>
      <c r="I9722" s="24"/>
      <c r="J9722" s="24"/>
    </row>
    <row r="9723" spans="1:10">
      <c r="A9723" s="24"/>
      <c r="B9723" s="24"/>
      <c r="C9723" s="24"/>
      <c r="I9723" s="24"/>
      <c r="J9723" s="24"/>
    </row>
    <row r="9724" spans="1:10">
      <c r="A9724" s="24"/>
      <c r="B9724" s="24"/>
      <c r="C9724" s="24"/>
      <c r="I9724" s="24"/>
      <c r="J9724" s="24"/>
    </row>
    <row r="9725" spans="1:10">
      <c r="A9725" s="24"/>
      <c r="B9725" s="24"/>
      <c r="C9725" s="24"/>
      <c r="I9725" s="24"/>
      <c r="J9725" s="24"/>
    </row>
    <row r="9726" spans="1:10">
      <c r="A9726" s="24"/>
      <c r="B9726" s="24"/>
      <c r="C9726" s="24"/>
      <c r="I9726" s="24"/>
      <c r="J9726" s="24"/>
    </row>
    <row r="9727" spans="1:10">
      <c r="A9727" s="24"/>
      <c r="B9727" s="24"/>
      <c r="C9727" s="24"/>
      <c r="I9727" s="24"/>
      <c r="J9727" s="24"/>
    </row>
    <row r="9728" spans="1:10">
      <c r="A9728" s="24"/>
      <c r="B9728" s="24"/>
      <c r="C9728" s="24"/>
      <c r="I9728" s="24"/>
      <c r="J9728" s="24"/>
    </row>
    <row r="9729" spans="1:10">
      <c r="A9729" s="24"/>
      <c r="B9729" s="24"/>
      <c r="C9729" s="24"/>
      <c r="I9729" s="24"/>
      <c r="J9729" s="24"/>
    </row>
    <row r="9730" spans="1:10">
      <c r="A9730" s="24"/>
      <c r="B9730" s="24"/>
      <c r="C9730" s="24"/>
      <c r="I9730" s="24"/>
      <c r="J9730" s="24"/>
    </row>
    <row r="9731" spans="1:10">
      <c r="A9731" s="24"/>
      <c r="B9731" s="24"/>
      <c r="C9731" s="24"/>
      <c r="I9731" s="24"/>
      <c r="J9731" s="24"/>
    </row>
    <row r="9732" spans="1:10">
      <c r="A9732" s="24"/>
      <c r="B9732" s="24"/>
      <c r="C9732" s="24"/>
      <c r="I9732" s="24"/>
      <c r="J9732" s="24"/>
    </row>
    <row r="9733" spans="1:10">
      <c r="A9733" s="24"/>
      <c r="B9733" s="24"/>
      <c r="C9733" s="24"/>
      <c r="I9733" s="24"/>
      <c r="J9733" s="24"/>
    </row>
    <row r="9734" spans="1:10">
      <c r="A9734" s="24"/>
      <c r="B9734" s="24"/>
      <c r="C9734" s="24"/>
      <c r="I9734" s="24"/>
      <c r="J9734" s="24"/>
    </row>
    <row r="9735" spans="1:10">
      <c r="A9735" s="24"/>
      <c r="B9735" s="24"/>
      <c r="C9735" s="24"/>
      <c r="I9735" s="24"/>
      <c r="J9735" s="24"/>
    </row>
    <row r="9736" spans="1:10">
      <c r="A9736" s="24"/>
      <c r="B9736" s="24"/>
      <c r="C9736" s="24"/>
      <c r="I9736" s="24"/>
      <c r="J9736" s="24"/>
    </row>
    <row r="9737" spans="1:10">
      <c r="A9737" s="24"/>
      <c r="B9737" s="24"/>
      <c r="C9737" s="24"/>
      <c r="I9737" s="24"/>
      <c r="J9737" s="24"/>
    </row>
    <row r="9738" spans="1:10">
      <c r="A9738" s="24"/>
      <c r="B9738" s="24"/>
      <c r="C9738" s="24"/>
      <c r="I9738" s="24"/>
      <c r="J9738" s="24"/>
    </row>
    <row r="9739" spans="1:10">
      <c r="A9739" s="24"/>
      <c r="B9739" s="24"/>
      <c r="C9739" s="24"/>
      <c r="I9739" s="24"/>
      <c r="J9739" s="24"/>
    </row>
    <row r="9740" spans="1:10">
      <c r="A9740" s="24"/>
      <c r="B9740" s="24"/>
      <c r="C9740" s="24"/>
      <c r="I9740" s="24"/>
      <c r="J9740" s="24"/>
    </row>
    <row r="9741" spans="1:10">
      <c r="A9741" s="24"/>
      <c r="B9741" s="24"/>
      <c r="C9741" s="24"/>
      <c r="I9741" s="24"/>
      <c r="J9741" s="24"/>
    </row>
    <row r="9742" spans="1:10">
      <c r="A9742" s="24"/>
      <c r="B9742" s="24"/>
      <c r="C9742" s="24"/>
      <c r="I9742" s="24"/>
      <c r="J9742" s="24"/>
    </row>
    <row r="9743" spans="1:10">
      <c r="A9743" s="24"/>
      <c r="B9743" s="24"/>
      <c r="C9743" s="24"/>
      <c r="I9743" s="24"/>
      <c r="J9743" s="24"/>
    </row>
    <row r="9744" spans="1:10">
      <c r="A9744" s="24"/>
      <c r="B9744" s="24"/>
      <c r="C9744" s="24"/>
      <c r="I9744" s="24"/>
      <c r="J9744" s="24"/>
    </row>
    <row r="9745" spans="1:10">
      <c r="A9745" s="24"/>
      <c r="B9745" s="24"/>
      <c r="C9745" s="24"/>
      <c r="I9745" s="24"/>
      <c r="J9745" s="24"/>
    </row>
    <row r="9746" spans="1:10">
      <c r="A9746" s="24"/>
      <c r="B9746" s="24"/>
      <c r="C9746" s="24"/>
      <c r="I9746" s="24"/>
      <c r="J9746" s="24"/>
    </row>
    <row r="9747" spans="1:10">
      <c r="A9747" s="24"/>
      <c r="B9747" s="24"/>
      <c r="C9747" s="24"/>
      <c r="I9747" s="24"/>
      <c r="J9747" s="24"/>
    </row>
    <row r="9748" spans="1:10">
      <c r="A9748" s="24"/>
      <c r="B9748" s="24"/>
      <c r="C9748" s="24"/>
      <c r="I9748" s="24"/>
      <c r="J9748" s="24"/>
    </row>
    <row r="9749" spans="1:10">
      <c r="A9749" s="24"/>
      <c r="B9749" s="24"/>
      <c r="C9749" s="24"/>
      <c r="I9749" s="24"/>
      <c r="J9749" s="24"/>
    </row>
    <row r="9750" spans="1:10">
      <c r="A9750" s="24"/>
      <c r="B9750" s="24"/>
      <c r="C9750" s="24"/>
      <c r="I9750" s="24"/>
      <c r="J9750" s="24"/>
    </row>
    <row r="9751" spans="1:10">
      <c r="A9751" s="24"/>
      <c r="B9751" s="24"/>
      <c r="C9751" s="24"/>
      <c r="I9751" s="24"/>
      <c r="J9751" s="24"/>
    </row>
    <row r="9752" spans="1:10">
      <c r="A9752" s="24"/>
      <c r="B9752" s="24"/>
      <c r="C9752" s="24"/>
      <c r="I9752" s="24"/>
      <c r="J9752" s="24"/>
    </row>
    <row r="9753" spans="1:10">
      <c r="A9753" s="24"/>
      <c r="B9753" s="24"/>
      <c r="C9753" s="24"/>
      <c r="I9753" s="24"/>
      <c r="J9753" s="24"/>
    </row>
    <row r="9754" spans="1:10">
      <c r="A9754" s="24"/>
      <c r="B9754" s="24"/>
      <c r="C9754" s="24"/>
      <c r="I9754" s="24"/>
      <c r="J9754" s="24"/>
    </row>
    <row r="9755" spans="1:10">
      <c r="A9755" s="24"/>
      <c r="B9755" s="24"/>
      <c r="C9755" s="24"/>
      <c r="I9755" s="24"/>
      <c r="J9755" s="24"/>
    </row>
    <row r="9756" spans="1:10">
      <c r="A9756" s="24"/>
      <c r="B9756" s="24"/>
      <c r="C9756" s="24"/>
      <c r="I9756" s="24"/>
      <c r="J9756" s="24"/>
    </row>
    <row r="9757" spans="1:10">
      <c r="A9757" s="24"/>
      <c r="B9757" s="24"/>
      <c r="C9757" s="24"/>
      <c r="I9757" s="24"/>
      <c r="J9757" s="24"/>
    </row>
    <row r="9758" spans="1:10">
      <c r="A9758" s="24"/>
      <c r="B9758" s="24"/>
      <c r="C9758" s="24"/>
      <c r="I9758" s="24"/>
      <c r="J9758" s="24"/>
    </row>
    <row r="9759" spans="1:10">
      <c r="A9759" s="24"/>
      <c r="B9759" s="24"/>
      <c r="C9759" s="24"/>
      <c r="I9759" s="24"/>
      <c r="J9759" s="24"/>
    </row>
    <row r="9760" spans="1:10">
      <c r="A9760" s="24"/>
      <c r="B9760" s="24"/>
      <c r="C9760" s="24"/>
      <c r="I9760" s="24"/>
      <c r="J9760" s="24"/>
    </row>
    <row r="9761" spans="1:10">
      <c r="A9761" s="24"/>
      <c r="B9761" s="24"/>
      <c r="C9761" s="24"/>
      <c r="I9761" s="24"/>
      <c r="J9761" s="24"/>
    </row>
    <row r="9762" spans="1:10">
      <c r="A9762" s="24"/>
      <c r="B9762" s="24"/>
      <c r="C9762" s="24"/>
      <c r="I9762" s="24"/>
      <c r="J9762" s="24"/>
    </row>
    <row r="9763" spans="1:10">
      <c r="A9763" s="24"/>
      <c r="B9763" s="24"/>
      <c r="C9763" s="24"/>
      <c r="I9763" s="24"/>
      <c r="J9763" s="24"/>
    </row>
    <row r="9764" spans="1:10">
      <c r="A9764" s="24"/>
      <c r="B9764" s="24"/>
      <c r="C9764" s="24"/>
      <c r="I9764" s="24"/>
      <c r="J9764" s="24"/>
    </row>
    <row r="9765" spans="1:10">
      <c r="A9765" s="24"/>
      <c r="B9765" s="24"/>
      <c r="C9765" s="24"/>
      <c r="I9765" s="24"/>
      <c r="J9765" s="24"/>
    </row>
    <row r="9766" spans="1:10">
      <c r="A9766" s="24"/>
      <c r="B9766" s="24"/>
      <c r="C9766" s="24"/>
      <c r="I9766" s="24"/>
      <c r="J9766" s="24"/>
    </row>
    <row r="9767" spans="1:10">
      <c r="A9767" s="24"/>
      <c r="B9767" s="24"/>
      <c r="C9767" s="24"/>
      <c r="I9767" s="24"/>
      <c r="J9767" s="24"/>
    </row>
    <row r="9768" spans="1:10">
      <c r="A9768" s="24"/>
      <c r="B9768" s="24"/>
      <c r="C9768" s="24"/>
      <c r="I9768" s="24"/>
      <c r="J9768" s="24"/>
    </row>
    <row r="9769" spans="1:10">
      <c r="A9769" s="24"/>
      <c r="B9769" s="24"/>
      <c r="C9769" s="24"/>
      <c r="I9769" s="24"/>
      <c r="J9769" s="24"/>
    </row>
    <row r="9770" spans="1:10">
      <c r="A9770" s="24"/>
      <c r="B9770" s="24"/>
      <c r="C9770" s="24"/>
      <c r="I9770" s="24"/>
      <c r="J9770" s="24"/>
    </row>
    <row r="9771" spans="1:10">
      <c r="A9771" s="24"/>
      <c r="B9771" s="24"/>
      <c r="C9771" s="24"/>
      <c r="I9771" s="24"/>
      <c r="J9771" s="24"/>
    </row>
    <row r="9772" spans="1:10">
      <c r="A9772" s="24"/>
      <c r="B9772" s="24"/>
      <c r="C9772" s="24"/>
      <c r="I9772" s="24"/>
      <c r="J9772" s="24"/>
    </row>
    <row r="9773" spans="1:10">
      <c r="A9773" s="24"/>
      <c r="B9773" s="24"/>
      <c r="C9773" s="24"/>
      <c r="I9773" s="24"/>
      <c r="J9773" s="24"/>
    </row>
    <row r="9774" spans="1:10">
      <c r="A9774" s="24"/>
      <c r="B9774" s="24"/>
      <c r="C9774" s="24"/>
      <c r="I9774" s="24"/>
      <c r="J9774" s="24"/>
    </row>
    <row r="9775" spans="1:10">
      <c r="A9775" s="24"/>
      <c r="B9775" s="24"/>
      <c r="C9775" s="24"/>
      <c r="I9775" s="24"/>
      <c r="J9775" s="24"/>
    </row>
    <row r="9776" spans="1:10">
      <c r="A9776" s="24"/>
      <c r="B9776" s="24"/>
      <c r="C9776" s="24"/>
      <c r="I9776" s="24"/>
      <c r="J9776" s="24"/>
    </row>
    <row r="9777" spans="1:10">
      <c r="A9777" s="24"/>
      <c r="B9777" s="24"/>
      <c r="C9777" s="24"/>
      <c r="I9777" s="24"/>
      <c r="J9777" s="24"/>
    </row>
    <row r="9778" spans="1:10">
      <c r="A9778" s="24"/>
      <c r="B9778" s="24"/>
      <c r="C9778" s="24"/>
      <c r="I9778" s="24"/>
      <c r="J9778" s="24"/>
    </row>
    <row r="9779" spans="1:10">
      <c r="A9779" s="24"/>
      <c r="B9779" s="24"/>
      <c r="C9779" s="24"/>
      <c r="I9779" s="24"/>
      <c r="J9779" s="24"/>
    </row>
    <row r="9780" spans="1:10">
      <c r="A9780" s="24"/>
      <c r="B9780" s="24"/>
      <c r="C9780" s="24"/>
      <c r="I9780" s="24"/>
      <c r="J9780" s="24"/>
    </row>
    <row r="9781" spans="1:10">
      <c r="A9781" s="24"/>
      <c r="B9781" s="24"/>
      <c r="C9781" s="24"/>
      <c r="I9781" s="24"/>
      <c r="J9781" s="24"/>
    </row>
    <row r="9782" spans="1:10">
      <c r="A9782" s="24"/>
      <c r="B9782" s="24"/>
      <c r="C9782" s="24"/>
      <c r="I9782" s="24"/>
      <c r="J9782" s="24"/>
    </row>
    <row r="9783" spans="1:10">
      <c r="A9783" s="24"/>
      <c r="B9783" s="24"/>
      <c r="C9783" s="24"/>
      <c r="I9783" s="24"/>
      <c r="J9783" s="24"/>
    </row>
    <row r="9784" spans="1:10">
      <c r="A9784" s="24"/>
      <c r="B9784" s="24"/>
      <c r="C9784" s="24"/>
      <c r="I9784" s="24"/>
      <c r="J9784" s="24"/>
    </row>
    <row r="9785" spans="1:10">
      <c r="A9785" s="24"/>
      <c r="B9785" s="24"/>
      <c r="C9785" s="24"/>
      <c r="I9785" s="24"/>
      <c r="J9785" s="24"/>
    </row>
    <row r="9786" spans="1:10">
      <c r="A9786" s="24"/>
      <c r="B9786" s="24"/>
      <c r="C9786" s="24"/>
      <c r="I9786" s="24"/>
      <c r="J9786" s="24"/>
    </row>
    <row r="9787" spans="1:10">
      <c r="A9787" s="24"/>
      <c r="B9787" s="24"/>
      <c r="C9787" s="24"/>
      <c r="I9787" s="24"/>
      <c r="J9787" s="24"/>
    </row>
    <row r="9788" spans="1:10">
      <c r="A9788" s="24"/>
      <c r="B9788" s="24"/>
      <c r="C9788" s="24"/>
      <c r="I9788" s="24"/>
      <c r="J9788" s="24"/>
    </row>
    <row r="9789" spans="1:10">
      <c r="A9789" s="24"/>
      <c r="B9789" s="24"/>
      <c r="C9789" s="24"/>
      <c r="I9789" s="24"/>
      <c r="J9789" s="24"/>
    </row>
    <row r="9790" spans="1:10">
      <c r="A9790" s="24"/>
      <c r="B9790" s="24"/>
      <c r="C9790" s="24"/>
      <c r="I9790" s="24"/>
      <c r="J9790" s="24"/>
    </row>
    <row r="9791" spans="1:10">
      <c r="A9791" s="24"/>
      <c r="B9791" s="24"/>
      <c r="C9791" s="24"/>
      <c r="I9791" s="24"/>
      <c r="J9791" s="24"/>
    </row>
    <row r="9792" spans="1:10">
      <c r="A9792" s="24"/>
      <c r="B9792" s="24"/>
      <c r="C9792" s="24"/>
      <c r="I9792" s="24"/>
      <c r="J9792" s="24"/>
    </row>
    <row r="9793" spans="1:10">
      <c r="A9793" s="24"/>
      <c r="B9793" s="24"/>
      <c r="C9793" s="24"/>
      <c r="I9793" s="24"/>
      <c r="J9793" s="24"/>
    </row>
    <row r="9794" spans="1:10">
      <c r="A9794" s="24"/>
      <c r="B9794" s="24"/>
      <c r="C9794" s="24"/>
      <c r="I9794" s="24"/>
      <c r="J9794" s="24"/>
    </row>
    <row r="9795" spans="1:10">
      <c r="A9795" s="24"/>
      <c r="B9795" s="24"/>
      <c r="C9795" s="24"/>
      <c r="I9795" s="24"/>
      <c r="J9795" s="24"/>
    </row>
    <row r="9796" spans="1:10">
      <c r="A9796" s="24"/>
      <c r="B9796" s="24"/>
      <c r="C9796" s="24"/>
      <c r="I9796" s="24"/>
      <c r="J9796" s="24"/>
    </row>
    <row r="9797" spans="1:10">
      <c r="A9797" s="24"/>
      <c r="B9797" s="24"/>
      <c r="C9797" s="24"/>
      <c r="I9797" s="24"/>
      <c r="J9797" s="24"/>
    </row>
    <row r="9798" spans="1:10">
      <c r="A9798" s="24"/>
      <c r="B9798" s="24"/>
      <c r="C9798" s="24"/>
      <c r="I9798" s="24"/>
      <c r="J9798" s="24"/>
    </row>
    <row r="9799" spans="1:10">
      <c r="A9799" s="24"/>
      <c r="B9799" s="24"/>
      <c r="C9799" s="24"/>
      <c r="I9799" s="24"/>
      <c r="J9799" s="24"/>
    </row>
    <row r="9800" spans="1:10">
      <c r="A9800" s="24"/>
      <c r="B9800" s="24"/>
      <c r="C9800" s="24"/>
      <c r="I9800" s="24"/>
      <c r="J9800" s="24"/>
    </row>
    <row r="9801" spans="1:10">
      <c r="A9801" s="24"/>
      <c r="B9801" s="24"/>
      <c r="C9801" s="24"/>
      <c r="I9801" s="24"/>
      <c r="J9801" s="24"/>
    </row>
    <row r="9802" spans="1:10">
      <c r="A9802" s="24"/>
      <c r="B9802" s="24"/>
      <c r="C9802" s="24"/>
      <c r="I9802" s="24"/>
      <c r="J9802" s="24"/>
    </row>
    <row r="9803" spans="1:10">
      <c r="A9803" s="24"/>
      <c r="B9803" s="24"/>
      <c r="C9803" s="24"/>
      <c r="I9803" s="24"/>
      <c r="J9803" s="24"/>
    </row>
    <row r="9804" spans="1:10">
      <c r="A9804" s="24"/>
      <c r="B9804" s="24"/>
      <c r="C9804" s="24"/>
      <c r="I9804" s="24"/>
      <c r="J9804" s="24"/>
    </row>
    <row r="9805" spans="1:10">
      <c r="A9805" s="24"/>
      <c r="B9805" s="24"/>
      <c r="C9805" s="24"/>
      <c r="I9805" s="24"/>
      <c r="J9805" s="24"/>
    </row>
    <row r="9806" spans="1:10">
      <c r="A9806" s="24"/>
      <c r="B9806" s="24"/>
      <c r="C9806" s="24"/>
      <c r="I9806" s="24"/>
      <c r="J9806" s="24"/>
    </row>
    <row r="9807" spans="1:10">
      <c r="A9807" s="24"/>
      <c r="B9807" s="24"/>
      <c r="C9807" s="24"/>
      <c r="I9807" s="24"/>
      <c r="J9807" s="24"/>
    </row>
    <row r="9808" spans="1:10">
      <c r="A9808" s="24"/>
      <c r="B9808" s="24"/>
      <c r="C9808" s="24"/>
      <c r="I9808" s="24"/>
      <c r="J9808" s="24"/>
    </row>
    <row r="9809" spans="1:10">
      <c r="A9809" s="24"/>
      <c r="B9809" s="24"/>
      <c r="C9809" s="24"/>
      <c r="I9809" s="24"/>
      <c r="J9809" s="24"/>
    </row>
    <row r="9810" spans="1:10">
      <c r="A9810" s="24"/>
      <c r="B9810" s="24"/>
      <c r="C9810" s="24"/>
      <c r="I9810" s="24"/>
      <c r="J9810" s="24"/>
    </row>
    <row r="9811" spans="1:10">
      <c r="A9811" s="24"/>
      <c r="B9811" s="24"/>
      <c r="C9811" s="24"/>
      <c r="I9811" s="24"/>
      <c r="J9811" s="24"/>
    </row>
    <row r="9812" spans="1:10">
      <c r="A9812" s="24"/>
      <c r="B9812" s="24"/>
      <c r="C9812" s="24"/>
      <c r="I9812" s="24"/>
      <c r="J9812" s="24"/>
    </row>
    <row r="9813" spans="1:10">
      <c r="A9813" s="24"/>
      <c r="B9813" s="24"/>
      <c r="C9813" s="24"/>
      <c r="I9813" s="24"/>
      <c r="J9813" s="24"/>
    </row>
    <row r="9814" spans="1:10">
      <c r="A9814" s="24"/>
      <c r="B9814" s="24"/>
      <c r="C9814" s="24"/>
      <c r="I9814" s="24"/>
      <c r="J9814" s="24"/>
    </row>
    <row r="9815" spans="1:10">
      <c r="A9815" s="24"/>
      <c r="B9815" s="24"/>
      <c r="C9815" s="24"/>
      <c r="I9815" s="24"/>
      <c r="J9815" s="24"/>
    </row>
    <row r="9816" spans="1:10">
      <c r="A9816" s="24"/>
      <c r="B9816" s="24"/>
      <c r="C9816" s="24"/>
      <c r="I9816" s="24"/>
      <c r="J9816" s="24"/>
    </row>
    <row r="9817" spans="1:10">
      <c r="A9817" s="24"/>
      <c r="B9817" s="24"/>
      <c r="C9817" s="24"/>
      <c r="I9817" s="24"/>
      <c r="J9817" s="24"/>
    </row>
    <row r="9818" spans="1:10">
      <c r="A9818" s="24"/>
      <c r="B9818" s="24"/>
      <c r="C9818" s="24"/>
      <c r="I9818" s="24"/>
      <c r="J9818" s="24"/>
    </row>
    <row r="9819" spans="1:10">
      <c r="A9819" s="24"/>
      <c r="B9819" s="24"/>
      <c r="C9819" s="24"/>
      <c r="I9819" s="24"/>
      <c r="J9819" s="24"/>
    </row>
    <row r="9820" spans="1:10">
      <c r="A9820" s="24"/>
      <c r="B9820" s="24"/>
      <c r="C9820" s="24"/>
      <c r="I9820" s="24"/>
      <c r="J9820" s="24"/>
    </row>
    <row r="9821" spans="1:10">
      <c r="A9821" s="24"/>
      <c r="B9821" s="24"/>
      <c r="C9821" s="24"/>
      <c r="I9821" s="24"/>
      <c r="J9821" s="24"/>
    </row>
    <row r="9822" spans="1:10">
      <c r="A9822" s="24"/>
      <c r="B9822" s="24"/>
      <c r="C9822" s="24"/>
      <c r="I9822" s="24"/>
      <c r="J9822" s="24"/>
    </row>
    <row r="9823" spans="1:10">
      <c r="A9823" s="24"/>
      <c r="B9823" s="24"/>
      <c r="C9823" s="24"/>
      <c r="I9823" s="24"/>
      <c r="J9823" s="24"/>
    </row>
    <row r="9824" spans="1:10">
      <c r="A9824" s="24"/>
      <c r="B9824" s="24"/>
      <c r="C9824" s="24"/>
      <c r="I9824" s="24"/>
      <c r="J9824" s="24"/>
    </row>
    <row r="9825" spans="1:10">
      <c r="A9825" s="24"/>
      <c r="B9825" s="24"/>
      <c r="C9825" s="24"/>
      <c r="I9825" s="24"/>
      <c r="J9825" s="24"/>
    </row>
    <row r="9826" spans="1:10">
      <c r="A9826" s="24"/>
      <c r="B9826" s="24"/>
      <c r="C9826" s="24"/>
      <c r="I9826" s="24"/>
      <c r="J9826" s="24"/>
    </row>
    <row r="9827" spans="1:10">
      <c r="A9827" s="24"/>
      <c r="B9827" s="24"/>
      <c r="C9827" s="24"/>
      <c r="I9827" s="24"/>
      <c r="J9827" s="24"/>
    </row>
    <row r="9828" spans="1:10">
      <c r="A9828" s="24"/>
      <c r="B9828" s="24"/>
      <c r="C9828" s="24"/>
      <c r="I9828" s="24"/>
      <c r="J9828" s="24"/>
    </row>
    <row r="9829" spans="1:10">
      <c r="A9829" s="24"/>
      <c r="B9829" s="24"/>
      <c r="C9829" s="24"/>
      <c r="I9829" s="24"/>
      <c r="J9829" s="24"/>
    </row>
    <row r="9830" spans="1:10">
      <c r="A9830" s="24"/>
      <c r="B9830" s="24"/>
      <c r="C9830" s="24"/>
      <c r="I9830" s="24"/>
      <c r="J9830" s="24"/>
    </row>
    <row r="9831" spans="1:10">
      <c r="A9831" s="24"/>
      <c r="B9831" s="24"/>
      <c r="C9831" s="24"/>
      <c r="I9831" s="24"/>
      <c r="J9831" s="24"/>
    </row>
    <row r="9832" spans="1:10">
      <c r="A9832" s="24"/>
      <c r="B9832" s="24"/>
      <c r="C9832" s="24"/>
      <c r="I9832" s="24"/>
      <c r="J9832" s="24"/>
    </row>
    <row r="9833" spans="1:10">
      <c r="A9833" s="24"/>
      <c r="B9833" s="24"/>
      <c r="C9833" s="24"/>
      <c r="I9833" s="24"/>
      <c r="J9833" s="24"/>
    </row>
    <row r="9834" spans="1:10">
      <c r="A9834" s="24"/>
      <c r="B9834" s="24"/>
      <c r="C9834" s="24"/>
      <c r="I9834" s="24"/>
      <c r="J9834" s="24"/>
    </row>
    <row r="9835" spans="1:10">
      <c r="A9835" s="24"/>
      <c r="B9835" s="24"/>
      <c r="C9835" s="24"/>
      <c r="I9835" s="24"/>
      <c r="J9835" s="24"/>
    </row>
    <row r="9836" spans="1:10">
      <c r="A9836" s="24"/>
      <c r="B9836" s="24"/>
      <c r="C9836" s="24"/>
      <c r="I9836" s="24"/>
      <c r="J9836" s="24"/>
    </row>
    <row r="9837" spans="1:10">
      <c r="A9837" s="24"/>
      <c r="B9837" s="24"/>
      <c r="C9837" s="24"/>
      <c r="I9837" s="24"/>
      <c r="J9837" s="24"/>
    </row>
    <row r="9838" spans="1:10">
      <c r="A9838" s="24"/>
      <c r="B9838" s="24"/>
      <c r="C9838" s="24"/>
      <c r="I9838" s="24"/>
      <c r="J9838" s="24"/>
    </row>
    <row r="9839" spans="1:10">
      <c r="A9839" s="24"/>
      <c r="B9839" s="24"/>
      <c r="C9839" s="24"/>
      <c r="I9839" s="24"/>
      <c r="J9839" s="24"/>
    </row>
    <row r="9840" spans="1:10">
      <c r="A9840" s="24"/>
      <c r="B9840" s="24"/>
      <c r="C9840" s="24"/>
      <c r="I9840" s="24"/>
      <c r="J9840" s="24"/>
    </row>
    <row r="9841" spans="1:10">
      <c r="A9841" s="24"/>
      <c r="B9841" s="24"/>
      <c r="C9841" s="24"/>
      <c r="I9841" s="24"/>
      <c r="J9841" s="24"/>
    </row>
    <row r="9842" spans="1:10">
      <c r="A9842" s="24"/>
      <c r="B9842" s="24"/>
      <c r="C9842" s="24"/>
      <c r="I9842" s="24"/>
      <c r="J9842" s="24"/>
    </row>
    <row r="9843" spans="1:10">
      <c r="A9843" s="24"/>
      <c r="B9843" s="24"/>
      <c r="C9843" s="24"/>
      <c r="I9843" s="24"/>
      <c r="J9843" s="24"/>
    </row>
    <row r="9844" spans="1:10">
      <c r="A9844" s="24"/>
      <c r="B9844" s="24"/>
      <c r="C9844" s="24"/>
      <c r="I9844" s="24"/>
      <c r="J9844" s="24"/>
    </row>
    <row r="9845" spans="1:10">
      <c r="A9845" s="24"/>
      <c r="B9845" s="24"/>
      <c r="C9845" s="24"/>
      <c r="I9845" s="24"/>
      <c r="J9845" s="24"/>
    </row>
    <row r="9846" spans="1:10">
      <c r="A9846" s="24"/>
      <c r="B9846" s="24"/>
      <c r="C9846" s="24"/>
      <c r="I9846" s="24"/>
      <c r="J9846" s="24"/>
    </row>
    <row r="9847" spans="1:10">
      <c r="A9847" s="24"/>
      <c r="B9847" s="24"/>
      <c r="C9847" s="24"/>
      <c r="I9847" s="24"/>
      <c r="J9847" s="24"/>
    </row>
    <row r="9848" spans="1:10">
      <c r="A9848" s="24"/>
      <c r="B9848" s="24"/>
      <c r="C9848" s="24"/>
      <c r="I9848" s="24"/>
      <c r="J9848" s="24"/>
    </row>
    <row r="9849" spans="1:10">
      <c r="A9849" s="24"/>
      <c r="B9849" s="24"/>
      <c r="C9849" s="24"/>
      <c r="I9849" s="24"/>
      <c r="J9849" s="24"/>
    </row>
    <row r="9850" spans="1:10">
      <c r="A9850" s="24"/>
      <c r="B9850" s="24"/>
      <c r="C9850" s="24"/>
      <c r="I9850" s="24"/>
      <c r="J9850" s="24"/>
    </row>
    <row r="9851" spans="1:10">
      <c r="A9851" s="24"/>
      <c r="B9851" s="24"/>
      <c r="C9851" s="24"/>
      <c r="I9851" s="24"/>
      <c r="J9851" s="24"/>
    </row>
    <row r="9852" spans="1:10">
      <c r="A9852" s="24"/>
      <c r="B9852" s="24"/>
      <c r="C9852" s="24"/>
      <c r="I9852" s="24"/>
      <c r="J9852" s="24"/>
    </row>
    <row r="9853" spans="1:10">
      <c r="A9853" s="24"/>
      <c r="B9853" s="24"/>
      <c r="C9853" s="24"/>
      <c r="I9853" s="24"/>
      <c r="J9853" s="24"/>
    </row>
    <row r="9854" spans="1:10">
      <c r="A9854" s="24"/>
      <c r="B9854" s="24"/>
      <c r="C9854" s="24"/>
      <c r="I9854" s="24"/>
      <c r="J9854" s="24"/>
    </row>
    <row r="9855" spans="1:10">
      <c r="A9855" s="24"/>
      <c r="B9855" s="24"/>
      <c r="C9855" s="24"/>
      <c r="I9855" s="24"/>
      <c r="J9855" s="24"/>
    </row>
    <row r="9856" spans="1:10">
      <c r="A9856" s="24"/>
      <c r="B9856" s="24"/>
      <c r="C9856" s="24"/>
      <c r="I9856" s="24"/>
      <c r="J9856" s="24"/>
    </row>
    <row r="9857" spans="1:10">
      <c r="A9857" s="24"/>
      <c r="B9857" s="24"/>
      <c r="C9857" s="24"/>
      <c r="I9857" s="24"/>
      <c r="J9857" s="24"/>
    </row>
    <row r="9858" spans="1:10">
      <c r="A9858" s="24"/>
      <c r="B9858" s="24"/>
      <c r="C9858" s="24"/>
      <c r="I9858" s="24"/>
      <c r="J9858" s="24"/>
    </row>
    <row r="9859" spans="1:10">
      <c r="A9859" s="24"/>
      <c r="B9859" s="24"/>
      <c r="C9859" s="24"/>
      <c r="I9859" s="24"/>
      <c r="J9859" s="24"/>
    </row>
    <row r="9860" spans="1:10">
      <c r="A9860" s="24"/>
      <c r="B9860" s="24"/>
      <c r="C9860" s="24"/>
      <c r="I9860" s="24"/>
      <c r="J9860" s="24"/>
    </row>
    <row r="9861" spans="1:10">
      <c r="A9861" s="24"/>
      <c r="B9861" s="24"/>
      <c r="C9861" s="24"/>
      <c r="I9861" s="24"/>
      <c r="J9861" s="24"/>
    </row>
    <row r="9862" spans="1:10">
      <c r="A9862" s="24"/>
      <c r="B9862" s="24"/>
      <c r="C9862" s="24"/>
      <c r="I9862" s="24"/>
      <c r="J9862" s="24"/>
    </row>
    <row r="9863" spans="1:10">
      <c r="A9863" s="24"/>
      <c r="B9863" s="24"/>
      <c r="C9863" s="24"/>
      <c r="I9863" s="24"/>
      <c r="J9863" s="24"/>
    </row>
    <row r="9864" spans="1:10">
      <c r="A9864" s="24"/>
      <c r="B9864" s="24"/>
      <c r="C9864" s="24"/>
      <c r="I9864" s="24"/>
      <c r="J9864" s="24"/>
    </row>
    <row r="9865" spans="1:10">
      <c r="A9865" s="24"/>
      <c r="B9865" s="24"/>
      <c r="C9865" s="24"/>
      <c r="I9865" s="24"/>
      <c r="J9865" s="24"/>
    </row>
    <row r="9866" spans="1:10">
      <c r="A9866" s="24"/>
      <c r="B9866" s="24"/>
      <c r="C9866" s="24"/>
      <c r="I9866" s="24"/>
      <c r="J9866" s="24"/>
    </row>
    <row r="9867" spans="1:10">
      <c r="A9867" s="24"/>
      <c r="B9867" s="24"/>
      <c r="C9867" s="24"/>
      <c r="I9867" s="24"/>
      <c r="J9867" s="24"/>
    </row>
    <row r="9868" spans="1:10">
      <c r="A9868" s="24"/>
      <c r="B9868" s="24"/>
      <c r="C9868" s="24"/>
      <c r="I9868" s="24"/>
      <c r="J9868" s="24"/>
    </row>
    <row r="9869" spans="1:10">
      <c r="A9869" s="24"/>
      <c r="B9869" s="24"/>
      <c r="C9869" s="24"/>
      <c r="I9869" s="24"/>
      <c r="J9869" s="24"/>
    </row>
    <row r="9870" spans="1:10">
      <c r="A9870" s="24"/>
      <c r="B9870" s="24"/>
      <c r="C9870" s="24"/>
      <c r="I9870" s="24"/>
      <c r="J9870" s="24"/>
    </row>
    <row r="9871" spans="1:10">
      <c r="A9871" s="24"/>
      <c r="B9871" s="24"/>
      <c r="C9871" s="24"/>
      <c r="I9871" s="24"/>
      <c r="J9871" s="24"/>
    </row>
    <row r="9872" spans="1:10">
      <c r="A9872" s="24"/>
      <c r="B9872" s="24"/>
      <c r="C9872" s="24"/>
      <c r="I9872" s="24"/>
      <c r="J9872" s="24"/>
    </row>
    <row r="9873" spans="1:10">
      <c r="A9873" s="24"/>
      <c r="B9873" s="24"/>
      <c r="C9873" s="24"/>
      <c r="I9873" s="24"/>
      <c r="J9873" s="24"/>
    </row>
    <row r="9874" spans="1:10">
      <c r="A9874" s="24"/>
      <c r="B9874" s="24"/>
      <c r="C9874" s="24"/>
      <c r="I9874" s="24"/>
      <c r="J9874" s="24"/>
    </row>
    <row r="9875" spans="1:10">
      <c r="A9875" s="24"/>
      <c r="B9875" s="24"/>
      <c r="C9875" s="24"/>
      <c r="I9875" s="24"/>
      <c r="J9875" s="24"/>
    </row>
    <row r="9876" spans="1:10">
      <c r="A9876" s="24"/>
      <c r="B9876" s="24"/>
      <c r="C9876" s="24"/>
      <c r="I9876" s="24"/>
      <c r="J9876" s="24"/>
    </row>
    <row r="9877" spans="1:10">
      <c r="A9877" s="24"/>
      <c r="B9877" s="24"/>
      <c r="C9877" s="24"/>
      <c r="I9877" s="24"/>
      <c r="J9877" s="24"/>
    </row>
    <row r="9878" spans="1:10">
      <c r="A9878" s="24"/>
      <c r="B9878" s="24"/>
      <c r="C9878" s="24"/>
      <c r="I9878" s="24"/>
      <c r="J9878" s="24"/>
    </row>
    <row r="9879" spans="1:10">
      <c r="A9879" s="24"/>
      <c r="B9879" s="24"/>
      <c r="C9879" s="24"/>
      <c r="I9879" s="24"/>
      <c r="J9879" s="24"/>
    </row>
    <row r="9880" spans="1:10">
      <c r="A9880" s="24"/>
      <c r="B9880" s="24"/>
      <c r="C9880" s="24"/>
      <c r="I9880" s="24"/>
      <c r="J9880" s="24"/>
    </row>
    <row r="9881" spans="1:10">
      <c r="A9881" s="24"/>
      <c r="B9881" s="24"/>
      <c r="C9881" s="24"/>
      <c r="I9881" s="24"/>
      <c r="J9881" s="24"/>
    </row>
    <row r="9882" spans="1:10">
      <c r="A9882" s="24"/>
      <c r="B9882" s="24"/>
      <c r="C9882" s="24"/>
      <c r="I9882" s="24"/>
      <c r="J9882" s="24"/>
    </row>
    <row r="9883" spans="1:10">
      <c r="A9883" s="24"/>
      <c r="B9883" s="24"/>
      <c r="C9883" s="24"/>
      <c r="I9883" s="24"/>
      <c r="J9883" s="24"/>
    </row>
    <row r="9884" spans="1:10">
      <c r="A9884" s="24"/>
      <c r="B9884" s="24"/>
      <c r="C9884" s="24"/>
      <c r="I9884" s="24"/>
      <c r="J9884" s="24"/>
    </row>
    <row r="9885" spans="1:10">
      <c r="A9885" s="24"/>
      <c r="B9885" s="24"/>
      <c r="C9885" s="24"/>
      <c r="I9885" s="24"/>
      <c r="J9885" s="24"/>
    </row>
    <row r="9886" spans="1:10">
      <c r="A9886" s="24"/>
      <c r="B9886" s="24"/>
      <c r="C9886" s="24"/>
      <c r="I9886" s="24"/>
      <c r="J9886" s="24"/>
    </row>
    <row r="9887" spans="1:10">
      <c r="A9887" s="24"/>
      <c r="B9887" s="24"/>
      <c r="C9887" s="24"/>
      <c r="I9887" s="24"/>
      <c r="J9887" s="24"/>
    </row>
    <row r="9888" spans="1:10">
      <c r="A9888" s="24"/>
      <c r="B9888" s="24"/>
      <c r="C9888" s="24"/>
      <c r="I9888" s="24"/>
      <c r="J9888" s="24"/>
    </row>
    <row r="9889" spans="1:10">
      <c r="A9889" s="24"/>
      <c r="B9889" s="24"/>
      <c r="C9889" s="24"/>
      <c r="I9889" s="24"/>
      <c r="J9889" s="24"/>
    </row>
    <row r="9890" spans="1:10">
      <c r="A9890" s="24"/>
      <c r="B9890" s="24"/>
      <c r="C9890" s="24"/>
      <c r="I9890" s="24"/>
      <c r="J9890" s="24"/>
    </row>
    <row r="9891" spans="1:10">
      <c r="A9891" s="24"/>
      <c r="B9891" s="24"/>
      <c r="C9891" s="24"/>
      <c r="I9891" s="24"/>
      <c r="J9891" s="24"/>
    </row>
    <row r="9892" spans="1:10">
      <c r="A9892" s="24"/>
      <c r="B9892" s="24"/>
      <c r="C9892" s="24"/>
      <c r="I9892" s="24"/>
      <c r="J9892" s="24"/>
    </row>
    <row r="9893" spans="1:10">
      <c r="A9893" s="24"/>
      <c r="B9893" s="24"/>
      <c r="C9893" s="24"/>
      <c r="I9893" s="24"/>
      <c r="J9893" s="24"/>
    </row>
    <row r="9894" spans="1:10">
      <c r="A9894" s="24"/>
      <c r="B9894" s="24"/>
      <c r="C9894" s="24"/>
      <c r="I9894" s="24"/>
      <c r="J9894" s="24"/>
    </row>
    <row r="9895" spans="1:10">
      <c r="A9895" s="24"/>
      <c r="B9895" s="24"/>
      <c r="C9895" s="24"/>
      <c r="I9895" s="24"/>
      <c r="J9895" s="24"/>
    </row>
    <row r="9896" spans="1:10">
      <c r="A9896" s="24"/>
      <c r="B9896" s="24"/>
      <c r="C9896" s="24"/>
      <c r="I9896" s="24"/>
      <c r="J9896" s="24"/>
    </row>
    <row r="9897" spans="1:10">
      <c r="A9897" s="24"/>
      <c r="B9897" s="24"/>
      <c r="C9897" s="24"/>
      <c r="I9897" s="24"/>
      <c r="J9897" s="24"/>
    </row>
    <row r="9898" spans="1:10">
      <c r="A9898" s="24"/>
      <c r="B9898" s="24"/>
      <c r="C9898" s="24"/>
      <c r="I9898" s="24"/>
      <c r="J9898" s="24"/>
    </row>
    <row r="9899" spans="1:10">
      <c r="A9899" s="24"/>
      <c r="B9899" s="24"/>
      <c r="C9899" s="24"/>
      <c r="I9899" s="24"/>
      <c r="J9899" s="24"/>
    </row>
    <row r="9900" spans="1:10">
      <c r="A9900" s="24"/>
      <c r="B9900" s="24"/>
      <c r="C9900" s="24"/>
      <c r="I9900" s="24"/>
      <c r="J9900" s="24"/>
    </row>
    <row r="9901" spans="1:10">
      <c r="A9901" s="24"/>
      <c r="B9901" s="24"/>
      <c r="C9901" s="24"/>
      <c r="I9901" s="24"/>
      <c r="J9901" s="24"/>
    </row>
    <row r="9902" spans="1:10">
      <c r="A9902" s="24"/>
      <c r="B9902" s="24"/>
      <c r="C9902" s="24"/>
      <c r="I9902" s="24"/>
      <c r="J9902" s="24"/>
    </row>
    <row r="9903" spans="1:10">
      <c r="A9903" s="24"/>
      <c r="B9903" s="24"/>
      <c r="C9903" s="24"/>
      <c r="I9903" s="24"/>
      <c r="J9903" s="24"/>
    </row>
    <row r="9904" spans="1:10">
      <c r="A9904" s="24"/>
      <c r="B9904" s="24"/>
      <c r="C9904" s="24"/>
      <c r="I9904" s="24"/>
      <c r="J9904" s="24"/>
    </row>
    <row r="9905" spans="1:10">
      <c r="A9905" s="24"/>
      <c r="B9905" s="24"/>
      <c r="C9905" s="24"/>
      <c r="I9905" s="24"/>
      <c r="J9905" s="24"/>
    </row>
    <row r="9906" spans="1:10">
      <c r="A9906" s="24"/>
      <c r="B9906" s="24"/>
      <c r="C9906" s="24"/>
      <c r="I9906" s="24"/>
      <c r="J9906" s="24"/>
    </row>
    <row r="9907" spans="1:10">
      <c r="A9907" s="24"/>
      <c r="B9907" s="24"/>
      <c r="C9907" s="24"/>
      <c r="I9907" s="24"/>
      <c r="J9907" s="24"/>
    </row>
    <row r="9908" spans="1:10">
      <c r="A9908" s="24"/>
      <c r="B9908" s="24"/>
      <c r="C9908" s="24"/>
      <c r="I9908" s="24"/>
      <c r="J9908" s="24"/>
    </row>
    <row r="9909" spans="1:10">
      <c r="A9909" s="24"/>
      <c r="B9909" s="24"/>
      <c r="C9909" s="24"/>
      <c r="I9909" s="24"/>
      <c r="J9909" s="24"/>
    </row>
    <row r="9910" spans="1:10">
      <c r="A9910" s="24"/>
      <c r="B9910" s="24"/>
      <c r="C9910" s="24"/>
      <c r="I9910" s="24"/>
      <c r="J9910" s="24"/>
    </row>
    <row r="9911" spans="1:10">
      <c r="A9911" s="24"/>
      <c r="B9911" s="24"/>
      <c r="C9911" s="24"/>
      <c r="I9911" s="24"/>
      <c r="J9911" s="24"/>
    </row>
    <row r="9912" spans="1:10">
      <c r="A9912" s="24"/>
      <c r="B9912" s="24"/>
      <c r="C9912" s="24"/>
      <c r="I9912" s="24"/>
      <c r="J9912" s="24"/>
    </row>
    <row r="9913" spans="1:10">
      <c r="A9913" s="24"/>
      <c r="B9913" s="24"/>
      <c r="C9913" s="24"/>
      <c r="I9913" s="24"/>
      <c r="J9913" s="24"/>
    </row>
    <row r="9914" spans="1:10">
      <c r="A9914" s="24"/>
      <c r="B9914" s="24"/>
      <c r="C9914" s="24"/>
      <c r="I9914" s="24"/>
      <c r="J9914" s="24"/>
    </row>
    <row r="9915" spans="1:10">
      <c r="A9915" s="24"/>
      <c r="B9915" s="24"/>
      <c r="C9915" s="24"/>
      <c r="I9915" s="24"/>
      <c r="J9915" s="24"/>
    </row>
    <row r="9916" spans="1:10">
      <c r="A9916" s="24"/>
      <c r="B9916" s="24"/>
      <c r="C9916" s="24"/>
      <c r="I9916" s="24"/>
      <c r="J9916" s="24"/>
    </row>
    <row r="9917" spans="1:10">
      <c r="A9917" s="24"/>
      <c r="B9917" s="24"/>
      <c r="C9917" s="24"/>
      <c r="I9917" s="24"/>
      <c r="J9917" s="24"/>
    </row>
    <row r="9918" spans="1:10">
      <c r="A9918" s="24"/>
      <c r="B9918" s="24"/>
      <c r="C9918" s="24"/>
      <c r="I9918" s="24"/>
      <c r="J9918" s="24"/>
    </row>
    <row r="9919" spans="1:10">
      <c r="A9919" s="24"/>
      <c r="B9919" s="24"/>
      <c r="C9919" s="24"/>
      <c r="I9919" s="24"/>
      <c r="J9919" s="24"/>
    </row>
    <row r="9920" spans="1:10">
      <c r="A9920" s="24"/>
      <c r="B9920" s="24"/>
      <c r="C9920" s="24"/>
      <c r="I9920" s="24"/>
      <c r="J9920" s="24"/>
    </row>
    <row r="9921" spans="1:10">
      <c r="A9921" s="24"/>
      <c r="B9921" s="24"/>
      <c r="C9921" s="24"/>
      <c r="I9921" s="24"/>
      <c r="J9921" s="24"/>
    </row>
    <row r="9922" spans="1:10">
      <c r="A9922" s="24"/>
      <c r="B9922" s="24"/>
      <c r="C9922" s="24"/>
      <c r="I9922" s="24"/>
      <c r="J9922" s="24"/>
    </row>
    <row r="9923" spans="1:10">
      <c r="A9923" s="24"/>
      <c r="B9923" s="24"/>
      <c r="C9923" s="24"/>
      <c r="I9923" s="24"/>
      <c r="J9923" s="24"/>
    </row>
    <row r="9924" spans="1:10">
      <c r="A9924" s="24"/>
      <c r="B9924" s="24"/>
      <c r="C9924" s="24"/>
      <c r="I9924" s="24"/>
      <c r="J9924" s="24"/>
    </row>
    <row r="9925" spans="1:10">
      <c r="A9925" s="24"/>
      <c r="B9925" s="24"/>
      <c r="C9925" s="24"/>
      <c r="I9925" s="24"/>
      <c r="J9925" s="24"/>
    </row>
    <row r="9926" spans="1:10">
      <c r="A9926" s="24"/>
      <c r="B9926" s="24"/>
      <c r="C9926" s="24"/>
      <c r="I9926" s="24"/>
      <c r="J9926" s="24"/>
    </row>
    <row r="9927" spans="1:10">
      <c r="A9927" s="24"/>
      <c r="B9927" s="24"/>
      <c r="C9927" s="24"/>
      <c r="I9927" s="24"/>
      <c r="J9927" s="24"/>
    </row>
    <row r="9928" spans="1:10">
      <c r="A9928" s="24"/>
      <c r="B9928" s="24"/>
      <c r="C9928" s="24"/>
      <c r="I9928" s="24"/>
      <c r="J9928" s="24"/>
    </row>
    <row r="9929" spans="1:10">
      <c r="A9929" s="24"/>
      <c r="B9929" s="24"/>
      <c r="C9929" s="24"/>
      <c r="I9929" s="24"/>
      <c r="J9929" s="24"/>
    </row>
    <row r="9930" spans="1:10">
      <c r="A9930" s="24"/>
      <c r="B9930" s="24"/>
      <c r="C9930" s="24"/>
      <c r="I9930" s="24"/>
      <c r="J9930" s="24"/>
    </row>
    <row r="9931" spans="1:10">
      <c r="A9931" s="24"/>
      <c r="B9931" s="24"/>
      <c r="C9931" s="24"/>
      <c r="I9931" s="24"/>
      <c r="J9931" s="24"/>
    </row>
    <row r="9932" spans="1:10">
      <c r="A9932" s="24"/>
      <c r="B9932" s="24"/>
      <c r="C9932" s="24"/>
      <c r="I9932" s="24"/>
      <c r="J9932" s="24"/>
    </row>
    <row r="9933" spans="1:10">
      <c r="A9933" s="24"/>
      <c r="B9933" s="24"/>
      <c r="C9933" s="24"/>
      <c r="I9933" s="24"/>
      <c r="J9933" s="24"/>
    </row>
    <row r="9934" spans="1:10">
      <c r="A9934" s="24"/>
      <c r="B9934" s="24"/>
      <c r="C9934" s="24"/>
      <c r="I9934" s="24"/>
      <c r="J9934" s="24"/>
    </row>
    <row r="9935" spans="1:10">
      <c r="A9935" s="24"/>
      <c r="B9935" s="24"/>
      <c r="C9935" s="24"/>
      <c r="I9935" s="24"/>
      <c r="J9935" s="24"/>
    </row>
    <row r="9936" spans="1:10">
      <c r="A9936" s="24"/>
      <c r="B9936" s="24"/>
      <c r="C9936" s="24"/>
      <c r="I9936" s="24"/>
      <c r="J9936" s="24"/>
    </row>
    <row r="9937" spans="1:10">
      <c r="A9937" s="24"/>
      <c r="B9937" s="24"/>
      <c r="C9937" s="24"/>
      <c r="I9937" s="24"/>
      <c r="J9937" s="24"/>
    </row>
    <row r="9938" spans="1:10">
      <c r="A9938" s="24"/>
      <c r="B9938" s="24"/>
      <c r="C9938" s="24"/>
      <c r="I9938" s="24"/>
      <c r="J9938" s="24"/>
    </row>
    <row r="9939" spans="1:10">
      <c r="A9939" s="24"/>
      <c r="B9939" s="24"/>
      <c r="C9939" s="24"/>
      <c r="I9939" s="24"/>
      <c r="J9939" s="24"/>
    </row>
    <row r="9940" spans="1:10">
      <c r="A9940" s="24"/>
      <c r="B9940" s="24"/>
      <c r="C9940" s="24"/>
      <c r="I9940" s="24"/>
      <c r="J9940" s="24"/>
    </row>
    <row r="9941" spans="1:10">
      <c r="A9941" s="24"/>
      <c r="B9941" s="24"/>
      <c r="C9941" s="24"/>
      <c r="I9941" s="24"/>
      <c r="J9941" s="24"/>
    </row>
    <row r="9942" spans="1:10">
      <c r="A9942" s="24"/>
      <c r="B9942" s="24"/>
      <c r="C9942" s="24"/>
      <c r="I9942" s="24"/>
      <c r="J9942" s="24"/>
    </row>
    <row r="9943" spans="1:10">
      <c r="A9943" s="24"/>
      <c r="B9943" s="24"/>
      <c r="C9943" s="24"/>
      <c r="I9943" s="24"/>
      <c r="J9943" s="24"/>
    </row>
    <row r="9944" spans="1:10">
      <c r="A9944" s="24"/>
      <c r="B9944" s="24"/>
      <c r="C9944" s="24"/>
      <c r="I9944" s="24"/>
      <c r="J9944" s="24"/>
    </row>
    <row r="9945" spans="1:10">
      <c r="A9945" s="24"/>
      <c r="B9945" s="24"/>
      <c r="C9945" s="24"/>
      <c r="I9945" s="24"/>
      <c r="J9945" s="24"/>
    </row>
    <row r="9946" spans="1:10">
      <c r="A9946" s="24"/>
      <c r="B9946" s="24"/>
      <c r="C9946" s="24"/>
      <c r="I9946" s="24"/>
      <c r="J9946" s="24"/>
    </row>
    <row r="9947" spans="1:10">
      <c r="A9947" s="24"/>
      <c r="B9947" s="24"/>
      <c r="C9947" s="24"/>
      <c r="I9947" s="24"/>
      <c r="J9947" s="24"/>
    </row>
    <row r="9948" spans="1:10">
      <c r="A9948" s="24"/>
      <c r="B9948" s="24"/>
      <c r="C9948" s="24"/>
      <c r="I9948" s="24"/>
      <c r="J9948" s="24"/>
    </row>
    <row r="9949" spans="1:10">
      <c r="A9949" s="24"/>
      <c r="B9949" s="24"/>
      <c r="C9949" s="24"/>
      <c r="I9949" s="24"/>
      <c r="J9949" s="24"/>
    </row>
    <row r="9950" spans="1:10">
      <c r="A9950" s="24"/>
      <c r="B9950" s="24"/>
      <c r="C9950" s="24"/>
      <c r="I9950" s="24"/>
      <c r="J9950" s="24"/>
    </row>
    <row r="9951" spans="1:10">
      <c r="A9951" s="24"/>
      <c r="B9951" s="24"/>
      <c r="C9951" s="24"/>
      <c r="I9951" s="24"/>
      <c r="J9951" s="24"/>
    </row>
    <row r="9952" spans="1:10">
      <c r="A9952" s="24"/>
      <c r="B9952" s="24"/>
      <c r="C9952" s="24"/>
      <c r="I9952" s="24"/>
      <c r="J9952" s="24"/>
    </row>
    <row r="9953" spans="1:10">
      <c r="A9953" s="24"/>
      <c r="B9953" s="24"/>
      <c r="C9953" s="24"/>
      <c r="I9953" s="24"/>
      <c r="J9953" s="24"/>
    </row>
    <row r="9954" spans="1:10">
      <c r="A9954" s="24"/>
      <c r="B9954" s="24"/>
      <c r="C9954" s="24"/>
      <c r="I9954" s="24"/>
      <c r="J9954" s="24"/>
    </row>
    <row r="9955" spans="1:10">
      <c r="A9955" s="24"/>
      <c r="B9955" s="24"/>
      <c r="C9955" s="24"/>
      <c r="I9955" s="24"/>
      <c r="J9955" s="24"/>
    </row>
    <row r="9956" spans="1:10">
      <c r="A9956" s="24"/>
      <c r="B9956" s="24"/>
      <c r="C9956" s="24"/>
      <c r="I9956" s="24"/>
      <c r="J9956" s="24"/>
    </row>
    <row r="9957" spans="1:10">
      <c r="A9957" s="24"/>
      <c r="B9957" s="24"/>
      <c r="C9957" s="24"/>
      <c r="I9957" s="24"/>
      <c r="J9957" s="24"/>
    </row>
    <row r="9958" spans="1:10">
      <c r="A9958" s="24"/>
      <c r="B9958" s="24"/>
      <c r="C9958" s="24"/>
      <c r="I9958" s="24"/>
      <c r="J9958" s="24"/>
    </row>
    <row r="9959" spans="1:10">
      <c r="A9959" s="24"/>
      <c r="B9959" s="24"/>
      <c r="C9959" s="24"/>
      <c r="I9959" s="24"/>
      <c r="J9959" s="24"/>
    </row>
    <row r="9960" spans="1:10">
      <c r="A9960" s="24"/>
      <c r="B9960" s="24"/>
      <c r="C9960" s="24"/>
      <c r="I9960" s="24"/>
      <c r="J9960" s="24"/>
    </row>
    <row r="9961" spans="1:10">
      <c r="A9961" s="24"/>
      <c r="B9961" s="24"/>
      <c r="C9961" s="24"/>
      <c r="I9961" s="24"/>
      <c r="J9961" s="24"/>
    </row>
    <row r="9962" spans="1:10">
      <c r="A9962" s="24"/>
      <c r="B9962" s="24"/>
      <c r="C9962" s="24"/>
      <c r="I9962" s="24"/>
      <c r="J9962" s="24"/>
    </row>
    <row r="9963" spans="1:10">
      <c r="A9963" s="24"/>
      <c r="B9963" s="24"/>
      <c r="C9963" s="24"/>
      <c r="I9963" s="24"/>
      <c r="J9963" s="24"/>
    </row>
    <row r="9964" spans="1:10">
      <c r="A9964" s="24"/>
      <c r="B9964" s="24"/>
      <c r="C9964" s="24"/>
      <c r="I9964" s="24"/>
      <c r="J9964" s="24"/>
    </row>
    <row r="9965" spans="1:10">
      <c r="A9965" s="24"/>
      <c r="B9965" s="24"/>
      <c r="C9965" s="24"/>
      <c r="I9965" s="24"/>
      <c r="J9965" s="24"/>
    </row>
    <row r="9966" spans="1:10">
      <c r="A9966" s="24"/>
      <c r="B9966" s="24"/>
      <c r="C9966" s="24"/>
      <c r="I9966" s="24"/>
      <c r="J9966" s="24"/>
    </row>
    <row r="9967" spans="1:10">
      <c r="A9967" s="24"/>
      <c r="B9967" s="24"/>
      <c r="C9967" s="24"/>
      <c r="I9967" s="24"/>
      <c r="J9967" s="24"/>
    </row>
    <row r="9968" spans="1:10">
      <c r="A9968" s="24"/>
      <c r="B9968" s="24"/>
      <c r="C9968" s="24"/>
      <c r="I9968" s="24"/>
      <c r="J9968" s="24"/>
    </row>
    <row r="9969" spans="1:10">
      <c r="A9969" s="24"/>
      <c r="B9969" s="24"/>
      <c r="C9969" s="24"/>
      <c r="I9969" s="24"/>
      <c r="J9969" s="24"/>
    </row>
    <row r="9970" spans="1:10">
      <c r="A9970" s="24"/>
      <c r="B9970" s="24"/>
      <c r="C9970" s="24"/>
      <c r="I9970" s="24"/>
      <c r="J9970" s="24"/>
    </row>
    <row r="9971" spans="1:10">
      <c r="A9971" s="24"/>
      <c r="B9971" s="24"/>
      <c r="C9971" s="24"/>
      <c r="I9971" s="24"/>
      <c r="J9971" s="24"/>
    </row>
    <row r="9972" spans="1:10">
      <c r="A9972" s="24"/>
      <c r="B9972" s="24"/>
      <c r="C9972" s="24"/>
      <c r="I9972" s="24"/>
      <c r="J9972" s="24"/>
    </row>
    <row r="9973" spans="1:10">
      <c r="A9973" s="24"/>
      <c r="B9973" s="24"/>
      <c r="C9973" s="24"/>
      <c r="I9973" s="24"/>
      <c r="J9973" s="24"/>
    </row>
    <row r="9974" spans="1:10">
      <c r="A9974" s="24"/>
      <c r="B9974" s="24"/>
      <c r="C9974" s="24"/>
      <c r="I9974" s="24"/>
      <c r="J9974" s="24"/>
    </row>
    <row r="9975" spans="1:10">
      <c r="A9975" s="24"/>
      <c r="B9975" s="24"/>
      <c r="C9975" s="24"/>
      <c r="I9975" s="24"/>
      <c r="J9975" s="24"/>
    </row>
    <row r="9976" spans="1:10">
      <c r="A9976" s="24"/>
      <c r="B9976" s="24"/>
      <c r="C9976" s="24"/>
      <c r="I9976" s="24"/>
      <c r="J9976" s="24"/>
    </row>
    <row r="9977" spans="1:10">
      <c r="A9977" s="24"/>
      <c r="B9977" s="24"/>
      <c r="C9977" s="24"/>
      <c r="I9977" s="24"/>
      <c r="J9977" s="24"/>
    </row>
    <row r="9978" spans="1:10">
      <c r="A9978" s="24"/>
      <c r="B9978" s="24"/>
      <c r="C9978" s="24"/>
      <c r="I9978" s="24"/>
      <c r="J9978" s="24"/>
    </row>
    <row r="9979" spans="1:10">
      <c r="A9979" s="24"/>
      <c r="B9979" s="24"/>
      <c r="C9979" s="24"/>
      <c r="I9979" s="24"/>
      <c r="J9979" s="24"/>
    </row>
    <row r="9980" spans="1:10">
      <c r="A9980" s="24"/>
      <c r="B9980" s="24"/>
      <c r="C9980" s="24"/>
      <c r="I9980" s="24"/>
      <c r="J9980" s="24"/>
    </row>
    <row r="9981" spans="1:10">
      <c r="A9981" s="24"/>
      <c r="B9981" s="24"/>
      <c r="C9981" s="24"/>
      <c r="I9981" s="24"/>
      <c r="J9981" s="24"/>
    </row>
    <row r="9982" spans="1:10">
      <c r="A9982" s="24"/>
      <c r="B9982" s="24"/>
      <c r="C9982" s="24"/>
      <c r="I9982" s="24"/>
      <c r="J9982" s="24"/>
    </row>
    <row r="9983" spans="1:10">
      <c r="A9983" s="24"/>
      <c r="B9983" s="24"/>
      <c r="C9983" s="24"/>
      <c r="I9983" s="24"/>
      <c r="J9983" s="24"/>
    </row>
    <row r="9984" spans="1:10">
      <c r="A9984" s="24"/>
      <c r="B9984" s="24"/>
      <c r="C9984" s="24"/>
      <c r="I9984" s="24"/>
      <c r="J9984" s="24"/>
    </row>
    <row r="9985" spans="1:10">
      <c r="A9985" s="24"/>
      <c r="B9985" s="24"/>
      <c r="C9985" s="24"/>
      <c r="I9985" s="24"/>
      <c r="J9985" s="24"/>
    </row>
    <row r="9986" spans="1:10">
      <c r="A9986" s="24"/>
      <c r="B9986" s="24"/>
      <c r="C9986" s="24"/>
      <c r="I9986" s="24"/>
      <c r="J9986" s="24"/>
    </row>
    <row r="9987" spans="1:10">
      <c r="A9987" s="24"/>
      <c r="B9987" s="24"/>
      <c r="C9987" s="24"/>
      <c r="I9987" s="24"/>
      <c r="J9987" s="24"/>
    </row>
    <row r="9988" spans="1:10">
      <c r="A9988" s="24"/>
      <c r="B9988" s="24"/>
      <c r="C9988" s="24"/>
      <c r="I9988" s="24"/>
      <c r="J9988" s="24"/>
    </row>
    <row r="9989" spans="1:10">
      <c r="A9989" s="24"/>
      <c r="B9989" s="24"/>
      <c r="C9989" s="24"/>
      <c r="I9989" s="24"/>
      <c r="J9989" s="24"/>
    </row>
    <row r="9990" spans="1:10">
      <c r="A9990" s="24"/>
      <c r="B9990" s="24"/>
      <c r="C9990" s="24"/>
      <c r="I9990" s="24"/>
      <c r="J9990" s="24"/>
    </row>
    <row r="9991" spans="1:10">
      <c r="A9991" s="24"/>
      <c r="B9991" s="24"/>
      <c r="C9991" s="24"/>
      <c r="I9991" s="24"/>
      <c r="J9991" s="24"/>
    </row>
    <row r="9992" spans="1:10">
      <c r="A9992" s="24"/>
      <c r="B9992" s="24"/>
      <c r="C9992" s="24"/>
      <c r="I9992" s="24"/>
      <c r="J9992" s="24"/>
    </row>
    <row r="9993" spans="1:10">
      <c r="A9993" s="24"/>
      <c r="B9993" s="24"/>
      <c r="C9993" s="24"/>
      <c r="I9993" s="24"/>
      <c r="J9993" s="24"/>
    </row>
    <row r="9994" spans="1:10">
      <c r="A9994" s="24"/>
      <c r="B9994" s="24"/>
      <c r="C9994" s="24"/>
      <c r="I9994" s="24"/>
      <c r="J9994" s="24"/>
    </row>
    <row r="9995" spans="1:10">
      <c r="A9995" s="24"/>
      <c r="B9995" s="24"/>
      <c r="C9995" s="24"/>
      <c r="I9995" s="24"/>
      <c r="J9995" s="24"/>
    </row>
    <row r="9996" spans="1:10">
      <c r="A9996" s="24"/>
      <c r="B9996" s="24"/>
      <c r="C9996" s="24"/>
      <c r="I9996" s="24"/>
      <c r="J9996" s="24"/>
    </row>
    <row r="9997" spans="1:10">
      <c r="A9997" s="24"/>
      <c r="B9997" s="24"/>
      <c r="C9997" s="24"/>
      <c r="I9997" s="24"/>
      <c r="J9997" s="24"/>
    </row>
    <row r="9998" spans="1:10">
      <c r="A9998" s="24"/>
      <c r="B9998" s="24"/>
      <c r="C9998" s="24"/>
      <c r="I9998" s="24"/>
      <c r="J9998" s="24"/>
    </row>
    <row r="9999" spans="1:10">
      <c r="A9999" s="24"/>
      <c r="B9999" s="24"/>
      <c r="C9999" s="24"/>
      <c r="I9999" s="24"/>
      <c r="J9999" s="24"/>
    </row>
    <row r="10000" spans="1:10">
      <c r="A10000" s="24"/>
      <c r="B10000" s="24"/>
      <c r="C10000" s="24"/>
      <c r="I10000" s="24"/>
      <c r="J10000" s="24"/>
    </row>
    <row r="10001" spans="1:10">
      <c r="A10001" s="24"/>
      <c r="B10001" s="24"/>
      <c r="C10001" s="24"/>
      <c r="I10001" s="24"/>
      <c r="J10001" s="24"/>
    </row>
    <row r="10002" spans="1:10">
      <c r="A10002" s="24"/>
      <c r="B10002" s="24"/>
      <c r="C10002" s="24"/>
      <c r="I10002" s="24"/>
      <c r="J10002" s="24"/>
    </row>
    <row r="10003" spans="1:10">
      <c r="A10003" s="24"/>
      <c r="B10003" s="24"/>
      <c r="C10003" s="24"/>
      <c r="I10003" s="24"/>
      <c r="J10003" s="24"/>
    </row>
    <row r="10004" spans="1:10">
      <c r="A10004" s="24"/>
      <c r="B10004" s="24"/>
      <c r="C10004" s="24"/>
      <c r="I10004" s="24"/>
      <c r="J10004" s="24"/>
    </row>
    <row r="10005" spans="1:10">
      <c r="A10005" s="24"/>
      <c r="B10005" s="24"/>
      <c r="C10005" s="24"/>
      <c r="I10005" s="24"/>
      <c r="J10005" s="24"/>
    </row>
    <row r="10006" spans="1:10">
      <c r="A10006" s="24"/>
      <c r="B10006" s="24"/>
      <c r="C10006" s="24"/>
      <c r="I10006" s="24"/>
      <c r="J10006" s="24"/>
    </row>
    <row r="10007" spans="1:10">
      <c r="A10007" s="24"/>
      <c r="B10007" s="24"/>
      <c r="C10007" s="24"/>
      <c r="I10007" s="24"/>
      <c r="J10007" s="24"/>
    </row>
    <row r="10008" spans="1:10">
      <c r="A10008" s="24"/>
      <c r="B10008" s="24"/>
      <c r="C10008" s="24"/>
      <c r="I10008" s="24"/>
      <c r="J10008" s="24"/>
    </row>
    <row r="10009" spans="1:10">
      <c r="A10009" s="24"/>
      <c r="B10009" s="24"/>
      <c r="C10009" s="24"/>
      <c r="I10009" s="24"/>
      <c r="J10009" s="24"/>
    </row>
    <row r="10010" spans="1:10">
      <c r="A10010" s="24"/>
      <c r="B10010" s="24"/>
      <c r="C10010" s="24"/>
      <c r="I10010" s="24"/>
      <c r="J10010" s="24"/>
    </row>
    <row r="10011" spans="1:10">
      <c r="A10011" s="24"/>
      <c r="B10011" s="24"/>
      <c r="C10011" s="24"/>
      <c r="I10011" s="24"/>
      <c r="J10011" s="24"/>
    </row>
    <row r="10012" spans="1:10">
      <c r="A10012" s="24"/>
      <c r="B10012" s="24"/>
      <c r="C10012" s="24"/>
      <c r="I10012" s="24"/>
      <c r="J10012" s="24"/>
    </row>
    <row r="10013" spans="1:10">
      <c r="A10013" s="24"/>
      <c r="B10013" s="24"/>
      <c r="C10013" s="24"/>
      <c r="I10013" s="24"/>
      <c r="J10013" s="24"/>
    </row>
    <row r="10014" spans="1:10">
      <c r="A10014" s="24"/>
      <c r="B10014" s="24"/>
      <c r="C10014" s="24"/>
      <c r="I10014" s="24"/>
      <c r="J10014" s="24"/>
    </row>
    <row r="10015" spans="1:10">
      <c r="A10015" s="24"/>
      <c r="B10015" s="24"/>
      <c r="C10015" s="24"/>
      <c r="I10015" s="24"/>
      <c r="J10015" s="24"/>
    </row>
    <row r="10016" spans="1:10">
      <c r="A10016" s="24"/>
      <c r="B10016" s="24"/>
      <c r="C10016" s="24"/>
      <c r="I10016" s="24"/>
      <c r="J10016" s="24"/>
    </row>
    <row r="10017" spans="1:10">
      <c r="A10017" s="24"/>
      <c r="B10017" s="24"/>
      <c r="C10017" s="24"/>
      <c r="I10017" s="24"/>
      <c r="J10017" s="24"/>
    </row>
    <row r="10018" spans="1:10">
      <c r="A10018" s="24"/>
      <c r="B10018" s="24"/>
      <c r="C10018" s="24"/>
      <c r="I10018" s="24"/>
      <c r="J10018" s="24"/>
    </row>
    <row r="10019" spans="1:10">
      <c r="A10019" s="24"/>
      <c r="B10019" s="24"/>
      <c r="C10019" s="24"/>
      <c r="I10019" s="24"/>
      <c r="J10019" s="24"/>
    </row>
    <row r="10020" spans="1:10">
      <c r="A10020" s="24"/>
      <c r="B10020" s="24"/>
      <c r="C10020" s="24"/>
      <c r="I10020" s="24"/>
      <c r="J10020" s="24"/>
    </row>
    <row r="10021" spans="1:10">
      <c r="A10021" s="24"/>
      <c r="B10021" s="24"/>
      <c r="C10021" s="24"/>
      <c r="I10021" s="24"/>
      <c r="J10021" s="24"/>
    </row>
    <row r="10022" spans="1:10">
      <c r="A10022" s="24"/>
      <c r="B10022" s="24"/>
      <c r="C10022" s="24"/>
      <c r="I10022" s="24"/>
      <c r="J10022" s="24"/>
    </row>
    <row r="10023" spans="1:10">
      <c r="A10023" s="24"/>
      <c r="B10023" s="24"/>
      <c r="C10023" s="24"/>
      <c r="I10023" s="24"/>
      <c r="J10023" s="24"/>
    </row>
    <row r="10024" spans="1:10">
      <c r="A10024" s="24"/>
      <c r="B10024" s="24"/>
      <c r="C10024" s="24"/>
      <c r="I10024" s="24"/>
      <c r="J10024" s="24"/>
    </row>
    <row r="10025" spans="1:10">
      <c r="A10025" s="24"/>
      <c r="B10025" s="24"/>
      <c r="C10025" s="24"/>
      <c r="I10025" s="24"/>
      <c r="J10025" s="24"/>
    </row>
    <row r="10026" spans="1:10">
      <c r="A10026" s="24"/>
      <c r="B10026" s="24"/>
      <c r="C10026" s="24"/>
      <c r="I10026" s="24"/>
      <c r="J10026" s="24"/>
    </row>
    <row r="10027" spans="1:10">
      <c r="A10027" s="24"/>
      <c r="B10027" s="24"/>
      <c r="C10027" s="24"/>
      <c r="I10027" s="24"/>
      <c r="J10027" s="24"/>
    </row>
    <row r="10028" spans="1:10">
      <c r="A10028" s="24"/>
      <c r="B10028" s="24"/>
      <c r="C10028" s="24"/>
      <c r="I10028" s="24"/>
      <c r="J10028" s="24"/>
    </row>
    <row r="10029" spans="1:10">
      <c r="A10029" s="24"/>
      <c r="B10029" s="24"/>
      <c r="C10029" s="24"/>
      <c r="I10029" s="24"/>
      <c r="J10029" s="24"/>
    </row>
    <row r="10030" spans="1:10">
      <c r="A10030" s="24"/>
      <c r="B10030" s="24"/>
      <c r="C10030" s="24"/>
      <c r="I10030" s="24"/>
      <c r="J10030" s="24"/>
    </row>
    <row r="10031" spans="1:10">
      <c r="A10031" s="24"/>
      <c r="B10031" s="24"/>
      <c r="C10031" s="24"/>
      <c r="I10031" s="24"/>
      <c r="J10031" s="24"/>
    </row>
    <row r="10032" spans="1:10">
      <c r="A10032" s="24"/>
      <c r="B10032" s="24"/>
      <c r="C10032" s="24"/>
      <c r="I10032" s="24"/>
      <c r="J10032" s="24"/>
    </row>
    <row r="10033" spans="1:10">
      <c r="A10033" s="24"/>
      <c r="B10033" s="24"/>
      <c r="C10033" s="24"/>
      <c r="I10033" s="24"/>
      <c r="J10033" s="24"/>
    </row>
    <row r="10034" spans="1:10">
      <c r="A10034" s="24"/>
      <c r="B10034" s="24"/>
      <c r="C10034" s="24"/>
      <c r="I10034" s="24"/>
      <c r="J10034" s="24"/>
    </row>
    <row r="10035" spans="1:10">
      <c r="A10035" s="24"/>
      <c r="B10035" s="24"/>
      <c r="C10035" s="24"/>
      <c r="I10035" s="24"/>
      <c r="J10035" s="24"/>
    </row>
    <row r="10036" spans="1:10">
      <c r="A10036" s="24"/>
      <c r="B10036" s="24"/>
      <c r="C10036" s="24"/>
      <c r="I10036" s="24"/>
      <c r="J10036" s="24"/>
    </row>
    <row r="10037" spans="1:10">
      <c r="A10037" s="24"/>
      <c r="B10037" s="24"/>
      <c r="C10037" s="24"/>
      <c r="I10037" s="24"/>
      <c r="J10037" s="24"/>
    </row>
    <row r="10038" spans="1:10">
      <c r="A10038" s="24"/>
      <c r="B10038" s="24"/>
      <c r="C10038" s="24"/>
      <c r="I10038" s="24"/>
      <c r="J10038" s="24"/>
    </row>
    <row r="10039" spans="1:10">
      <c r="A10039" s="24"/>
      <c r="B10039" s="24"/>
      <c r="C10039" s="24"/>
      <c r="I10039" s="24"/>
      <c r="J10039" s="24"/>
    </row>
    <row r="10040" spans="1:10">
      <c r="A10040" s="24"/>
      <c r="B10040" s="24"/>
      <c r="C10040" s="24"/>
      <c r="I10040" s="24"/>
      <c r="J10040" s="24"/>
    </row>
    <row r="10041" spans="1:10">
      <c r="A10041" s="24"/>
      <c r="B10041" s="24"/>
      <c r="C10041" s="24"/>
      <c r="I10041" s="24"/>
      <c r="J10041" s="24"/>
    </row>
    <row r="10042" spans="1:10">
      <c r="A10042" s="24"/>
      <c r="B10042" s="24"/>
      <c r="C10042" s="24"/>
      <c r="I10042" s="24"/>
      <c r="J10042" s="24"/>
    </row>
    <row r="10043" spans="1:10">
      <c r="A10043" s="24"/>
      <c r="B10043" s="24"/>
      <c r="C10043" s="24"/>
      <c r="I10043" s="24"/>
      <c r="J10043" s="24"/>
    </row>
    <row r="10044" spans="1:10">
      <c r="A10044" s="24"/>
      <c r="B10044" s="24"/>
      <c r="C10044" s="24"/>
      <c r="I10044" s="24"/>
      <c r="J10044" s="24"/>
    </row>
    <row r="10045" spans="1:10">
      <c r="A10045" s="24"/>
      <c r="B10045" s="24"/>
      <c r="C10045" s="24"/>
      <c r="I10045" s="24"/>
      <c r="J10045" s="24"/>
    </row>
    <row r="10046" spans="1:10">
      <c r="A10046" s="24"/>
      <c r="B10046" s="24"/>
      <c r="C10046" s="24"/>
      <c r="I10046" s="24"/>
      <c r="J10046" s="24"/>
    </row>
    <row r="10047" spans="1:10">
      <c r="A10047" s="24"/>
      <c r="B10047" s="24"/>
      <c r="C10047" s="24"/>
      <c r="I10047" s="24"/>
      <c r="J10047" s="24"/>
    </row>
    <row r="10048" spans="1:10">
      <c r="A10048" s="24"/>
      <c r="B10048" s="24"/>
      <c r="C10048" s="24"/>
      <c r="I10048" s="24"/>
      <c r="J10048" s="24"/>
    </row>
    <row r="10049" spans="1:10">
      <c r="A10049" s="24"/>
      <c r="B10049" s="24"/>
      <c r="C10049" s="24"/>
      <c r="I10049" s="24"/>
      <c r="J10049" s="24"/>
    </row>
    <row r="10050" spans="1:10">
      <c r="A10050" s="24"/>
      <c r="B10050" s="24"/>
      <c r="C10050" s="24"/>
      <c r="I10050" s="24"/>
      <c r="J10050" s="24"/>
    </row>
    <row r="10051" spans="1:10">
      <c r="A10051" s="24"/>
      <c r="B10051" s="24"/>
      <c r="C10051" s="24"/>
      <c r="I10051" s="24"/>
      <c r="J10051" s="24"/>
    </row>
    <row r="10052" spans="1:10">
      <c r="A10052" s="24"/>
      <c r="B10052" s="24"/>
      <c r="C10052" s="24"/>
      <c r="I10052" s="24"/>
      <c r="J10052" s="24"/>
    </row>
    <row r="10053" spans="1:10">
      <c r="A10053" s="24"/>
      <c r="B10053" s="24"/>
      <c r="C10053" s="24"/>
      <c r="I10053" s="24"/>
      <c r="J10053" s="24"/>
    </row>
    <row r="10054" spans="1:10">
      <c r="A10054" s="24"/>
      <c r="B10054" s="24"/>
      <c r="C10054" s="24"/>
      <c r="I10054" s="24"/>
      <c r="J10054" s="24"/>
    </row>
    <row r="10055" spans="1:10">
      <c r="A10055" s="24"/>
      <c r="B10055" s="24"/>
      <c r="C10055" s="24"/>
      <c r="I10055" s="24"/>
      <c r="J10055" s="24"/>
    </row>
    <row r="10056" spans="1:10">
      <c r="A10056" s="24"/>
      <c r="B10056" s="24"/>
      <c r="C10056" s="24"/>
      <c r="I10056" s="24"/>
      <c r="J10056" s="24"/>
    </row>
    <row r="10057" spans="1:10">
      <c r="A10057" s="24"/>
      <c r="B10057" s="24"/>
      <c r="C10057" s="24"/>
      <c r="I10057" s="24"/>
      <c r="J10057" s="24"/>
    </row>
    <row r="10058" spans="1:10">
      <c r="A10058" s="24"/>
      <c r="B10058" s="24"/>
      <c r="C10058" s="24"/>
      <c r="I10058" s="24"/>
      <c r="J10058" s="24"/>
    </row>
    <row r="10059" spans="1:10">
      <c r="A10059" s="24"/>
      <c r="B10059" s="24"/>
      <c r="C10059" s="24"/>
      <c r="I10059" s="24"/>
      <c r="J10059" s="24"/>
    </row>
    <row r="10060" spans="1:10">
      <c r="A10060" s="24"/>
      <c r="B10060" s="24"/>
      <c r="C10060" s="24"/>
      <c r="I10060" s="24"/>
      <c r="J10060" s="24"/>
    </row>
    <row r="10061" spans="1:10">
      <c r="A10061" s="24"/>
      <c r="B10061" s="24"/>
      <c r="C10061" s="24"/>
      <c r="I10061" s="24"/>
      <c r="J10061" s="24"/>
    </row>
    <row r="10062" spans="1:10">
      <c r="A10062" s="24"/>
      <c r="B10062" s="24"/>
      <c r="C10062" s="24"/>
      <c r="I10062" s="24"/>
      <c r="J10062" s="24"/>
    </row>
    <row r="10063" spans="1:10">
      <c r="A10063" s="24"/>
      <c r="B10063" s="24"/>
      <c r="C10063" s="24"/>
      <c r="I10063" s="24"/>
      <c r="J10063" s="24"/>
    </row>
    <row r="10064" spans="1:10">
      <c r="A10064" s="24"/>
      <c r="B10064" s="24"/>
      <c r="C10064" s="24"/>
      <c r="I10064" s="24"/>
      <c r="J10064" s="24"/>
    </row>
    <row r="10065" spans="1:10">
      <c r="A10065" s="24"/>
      <c r="B10065" s="24"/>
      <c r="C10065" s="24"/>
      <c r="I10065" s="24"/>
      <c r="J10065" s="24"/>
    </row>
    <row r="10066" spans="1:10">
      <c r="A10066" s="24"/>
      <c r="B10066" s="24"/>
      <c r="C10066" s="24"/>
      <c r="I10066" s="24"/>
      <c r="J10066" s="24"/>
    </row>
    <row r="10067" spans="1:10">
      <c r="A10067" s="24"/>
      <c r="B10067" s="24"/>
      <c r="C10067" s="24"/>
      <c r="I10067" s="24"/>
      <c r="J10067" s="24"/>
    </row>
    <row r="10068" spans="1:10">
      <c r="A10068" s="24"/>
      <c r="B10068" s="24"/>
      <c r="C10068" s="24"/>
      <c r="I10068" s="24"/>
      <c r="J10068" s="24"/>
    </row>
    <row r="10069" spans="1:10">
      <c r="A10069" s="24"/>
      <c r="B10069" s="24"/>
      <c r="C10069" s="24"/>
      <c r="I10069" s="24"/>
      <c r="J10069" s="24"/>
    </row>
    <row r="10070" spans="1:10">
      <c r="A10070" s="24"/>
      <c r="B10070" s="24"/>
      <c r="C10070" s="24"/>
      <c r="I10070" s="24"/>
      <c r="J10070" s="24"/>
    </row>
    <row r="10071" spans="1:10">
      <c r="A10071" s="24"/>
      <c r="B10071" s="24"/>
      <c r="C10071" s="24"/>
      <c r="I10071" s="24"/>
      <c r="J10071" s="24"/>
    </row>
    <row r="10072" spans="1:10">
      <c r="A10072" s="24"/>
      <c r="B10072" s="24"/>
      <c r="C10072" s="24"/>
      <c r="I10072" s="24"/>
      <c r="J10072" s="24"/>
    </row>
    <row r="10073" spans="1:10">
      <c r="A10073" s="24"/>
      <c r="B10073" s="24"/>
      <c r="C10073" s="24"/>
      <c r="I10073" s="24"/>
      <c r="J10073" s="24"/>
    </row>
    <row r="10074" spans="1:10">
      <c r="A10074" s="24"/>
      <c r="B10074" s="24"/>
      <c r="C10074" s="24"/>
      <c r="I10074" s="24"/>
      <c r="J10074" s="24"/>
    </row>
    <row r="10075" spans="1:10">
      <c r="A10075" s="24"/>
      <c r="B10075" s="24"/>
      <c r="C10075" s="24"/>
      <c r="I10075" s="24"/>
      <c r="J10075" s="24"/>
    </row>
    <row r="10076" spans="1:10">
      <c r="A10076" s="24"/>
      <c r="B10076" s="24"/>
      <c r="C10076" s="24"/>
      <c r="I10076" s="24"/>
      <c r="J10076" s="24"/>
    </row>
    <row r="10077" spans="1:10">
      <c r="A10077" s="24"/>
      <c r="B10077" s="24"/>
      <c r="C10077" s="24"/>
      <c r="I10077" s="24"/>
      <c r="J10077" s="24"/>
    </row>
    <row r="10078" spans="1:10">
      <c r="A10078" s="24"/>
      <c r="B10078" s="24"/>
      <c r="C10078" s="24"/>
      <c r="I10078" s="24"/>
      <c r="J10078" s="24"/>
    </row>
    <row r="10079" spans="1:10">
      <c r="A10079" s="24"/>
      <c r="B10079" s="24"/>
      <c r="C10079" s="24"/>
      <c r="I10079" s="24"/>
      <c r="J10079" s="24"/>
    </row>
    <row r="10080" spans="1:10">
      <c r="A10080" s="24"/>
      <c r="B10080" s="24"/>
      <c r="C10080" s="24"/>
      <c r="I10080" s="24"/>
      <c r="J10080" s="24"/>
    </row>
    <row r="10081" spans="1:10">
      <c r="A10081" s="24"/>
      <c r="B10081" s="24"/>
      <c r="C10081" s="24"/>
      <c r="I10081" s="24"/>
      <c r="J10081" s="24"/>
    </row>
    <row r="10082" spans="1:10">
      <c r="A10082" s="24"/>
      <c r="B10082" s="24"/>
      <c r="C10082" s="24"/>
      <c r="I10082" s="24"/>
      <c r="J10082" s="24"/>
    </row>
    <row r="10083" spans="1:10">
      <c r="A10083" s="24"/>
      <c r="B10083" s="24"/>
      <c r="C10083" s="24"/>
      <c r="I10083" s="24"/>
      <c r="J10083" s="24"/>
    </row>
    <row r="10084" spans="1:10">
      <c r="A10084" s="24"/>
      <c r="B10084" s="24"/>
      <c r="C10084" s="24"/>
      <c r="I10084" s="24"/>
      <c r="J10084" s="24"/>
    </row>
    <row r="10085" spans="1:10">
      <c r="A10085" s="24"/>
      <c r="B10085" s="24"/>
      <c r="C10085" s="24"/>
      <c r="I10085" s="24"/>
      <c r="J10085" s="24"/>
    </row>
    <row r="10086" spans="1:10">
      <c r="A10086" s="24"/>
      <c r="B10086" s="24"/>
      <c r="C10086" s="24"/>
      <c r="I10086" s="24"/>
      <c r="J10086" s="24"/>
    </row>
    <row r="10087" spans="1:10">
      <c r="A10087" s="24"/>
      <c r="B10087" s="24"/>
      <c r="C10087" s="24"/>
      <c r="I10087" s="24"/>
      <c r="J10087" s="24"/>
    </row>
    <row r="10088" spans="1:10">
      <c r="A10088" s="24"/>
      <c r="B10088" s="24"/>
      <c r="C10088" s="24"/>
      <c r="I10088" s="24"/>
      <c r="J10088" s="24"/>
    </row>
    <row r="10089" spans="1:10">
      <c r="A10089" s="24"/>
      <c r="B10089" s="24"/>
      <c r="C10089" s="24"/>
      <c r="I10089" s="24"/>
      <c r="J10089" s="24"/>
    </row>
    <row r="10090" spans="1:10">
      <c r="A10090" s="24"/>
      <c r="B10090" s="24"/>
      <c r="C10090" s="24"/>
      <c r="I10090" s="24"/>
      <c r="J10090" s="24"/>
    </row>
    <row r="10091" spans="1:10">
      <c r="A10091" s="24"/>
      <c r="B10091" s="24"/>
      <c r="C10091" s="24"/>
      <c r="I10091" s="24"/>
      <c r="J10091" s="24"/>
    </row>
    <row r="10092" spans="1:10">
      <c r="A10092" s="24"/>
      <c r="B10092" s="24"/>
      <c r="C10092" s="24"/>
      <c r="I10092" s="24"/>
      <c r="J10092" s="24"/>
    </row>
    <row r="10093" spans="1:10">
      <c r="A10093" s="24"/>
      <c r="B10093" s="24"/>
      <c r="C10093" s="24"/>
      <c r="I10093" s="24"/>
      <c r="J10093" s="24"/>
    </row>
    <row r="10094" spans="1:10">
      <c r="A10094" s="24"/>
      <c r="B10094" s="24"/>
      <c r="C10094" s="24"/>
      <c r="I10094" s="24"/>
      <c r="J10094" s="24"/>
    </row>
    <row r="10095" spans="1:10">
      <c r="A10095" s="24"/>
      <c r="B10095" s="24"/>
      <c r="C10095" s="24"/>
      <c r="I10095" s="24"/>
      <c r="J10095" s="24"/>
    </row>
    <row r="10096" spans="1:10">
      <c r="A10096" s="24"/>
      <c r="B10096" s="24"/>
      <c r="C10096" s="24"/>
      <c r="I10096" s="24"/>
      <c r="J10096" s="24"/>
    </row>
    <row r="10097" spans="1:10">
      <c r="A10097" s="24"/>
      <c r="B10097" s="24"/>
      <c r="C10097" s="24"/>
      <c r="I10097" s="24"/>
      <c r="J10097" s="24"/>
    </row>
    <row r="10098" spans="1:10">
      <c r="A10098" s="24"/>
      <c r="B10098" s="24"/>
      <c r="C10098" s="24"/>
      <c r="I10098" s="24"/>
      <c r="J10098" s="24"/>
    </row>
    <row r="10099" spans="1:10">
      <c r="A10099" s="24"/>
      <c r="B10099" s="24"/>
      <c r="C10099" s="24"/>
      <c r="I10099" s="24"/>
      <c r="J10099" s="24"/>
    </row>
    <row r="10100" spans="1:10">
      <c r="A10100" s="24"/>
      <c r="B10100" s="24"/>
      <c r="C10100" s="24"/>
      <c r="I10100" s="24"/>
      <c r="J10100" s="24"/>
    </row>
    <row r="10101" spans="1:10">
      <c r="A10101" s="24"/>
      <c r="B10101" s="24"/>
      <c r="C10101" s="24"/>
      <c r="I10101" s="24"/>
      <c r="J10101" s="24"/>
    </row>
    <row r="10102" spans="1:10">
      <c r="A10102" s="24"/>
      <c r="B10102" s="24"/>
      <c r="C10102" s="24"/>
      <c r="I10102" s="24"/>
      <c r="J10102" s="24"/>
    </row>
    <row r="10103" spans="1:10">
      <c r="A10103" s="24"/>
      <c r="B10103" s="24"/>
      <c r="C10103" s="24"/>
      <c r="I10103" s="24"/>
      <c r="J10103" s="24"/>
    </row>
    <row r="10104" spans="1:10">
      <c r="A10104" s="24"/>
      <c r="B10104" s="24"/>
      <c r="C10104" s="24"/>
      <c r="I10104" s="24"/>
      <c r="J10104" s="24"/>
    </row>
    <row r="10105" spans="1:10">
      <c r="A10105" s="24"/>
      <c r="B10105" s="24"/>
      <c r="C10105" s="24"/>
      <c r="I10105" s="24"/>
      <c r="J10105" s="24"/>
    </row>
    <row r="10106" spans="1:10">
      <c r="A10106" s="24"/>
      <c r="B10106" s="24"/>
      <c r="C10106" s="24"/>
      <c r="I10106" s="24"/>
      <c r="J10106" s="24"/>
    </row>
    <row r="10107" spans="1:10">
      <c r="A10107" s="24"/>
      <c r="B10107" s="24"/>
      <c r="C10107" s="24"/>
      <c r="I10107" s="24"/>
      <c r="J10107" s="24"/>
    </row>
    <row r="10108" spans="1:10">
      <c r="A10108" s="24"/>
      <c r="B10108" s="24"/>
      <c r="C10108" s="24"/>
      <c r="I10108" s="24"/>
      <c r="J10108" s="24"/>
    </row>
    <row r="10109" spans="1:10">
      <c r="A10109" s="24"/>
      <c r="B10109" s="24"/>
      <c r="C10109" s="24"/>
      <c r="I10109" s="24"/>
      <c r="J10109" s="24"/>
    </row>
    <row r="10110" spans="1:10">
      <c r="A10110" s="24"/>
      <c r="B10110" s="24"/>
      <c r="C10110" s="24"/>
      <c r="I10110" s="24"/>
      <c r="J10110" s="24"/>
    </row>
    <row r="10111" spans="1:10">
      <c r="A10111" s="24"/>
      <c r="B10111" s="24"/>
      <c r="C10111" s="24"/>
      <c r="I10111" s="24"/>
      <c r="J10111" s="24"/>
    </row>
    <row r="10112" spans="1:10">
      <c r="A10112" s="24"/>
      <c r="B10112" s="24"/>
      <c r="C10112" s="24"/>
      <c r="I10112" s="24"/>
      <c r="J10112" s="24"/>
    </row>
    <row r="10113" spans="1:10">
      <c r="A10113" s="24"/>
      <c r="B10113" s="24"/>
      <c r="C10113" s="24"/>
      <c r="I10113" s="24"/>
      <c r="J10113" s="24"/>
    </row>
    <row r="10114" spans="1:10">
      <c r="A10114" s="24"/>
      <c r="B10114" s="24"/>
      <c r="C10114" s="24"/>
      <c r="I10114" s="24"/>
      <c r="J10114" s="24"/>
    </row>
    <row r="10115" spans="1:10">
      <c r="A10115" s="24"/>
      <c r="B10115" s="24"/>
      <c r="C10115" s="24"/>
      <c r="I10115" s="24"/>
      <c r="J10115" s="24"/>
    </row>
    <row r="10116" spans="1:10">
      <c r="A10116" s="24"/>
      <c r="B10116" s="24"/>
      <c r="C10116" s="24"/>
      <c r="I10116" s="24"/>
      <c r="J10116" s="24"/>
    </row>
    <row r="10117" spans="1:10">
      <c r="A10117" s="24"/>
      <c r="B10117" s="24"/>
      <c r="C10117" s="24"/>
      <c r="I10117" s="24"/>
      <c r="J10117" s="24"/>
    </row>
    <row r="10118" spans="1:10">
      <c r="A10118" s="24"/>
      <c r="B10118" s="24"/>
      <c r="C10118" s="24"/>
      <c r="I10118" s="24"/>
      <c r="J10118" s="24"/>
    </row>
    <row r="10119" spans="1:10">
      <c r="A10119" s="24"/>
      <c r="B10119" s="24"/>
      <c r="C10119" s="24"/>
      <c r="I10119" s="24"/>
      <c r="J10119" s="24"/>
    </row>
    <row r="10120" spans="1:10">
      <c r="A10120" s="24"/>
      <c r="B10120" s="24"/>
      <c r="C10120" s="24"/>
      <c r="I10120" s="24"/>
      <c r="J10120" s="24"/>
    </row>
    <row r="10121" spans="1:10">
      <c r="A10121" s="24"/>
      <c r="B10121" s="24"/>
      <c r="C10121" s="24"/>
      <c r="I10121" s="24"/>
      <c r="J10121" s="24"/>
    </row>
    <row r="10122" spans="1:10">
      <c r="A10122" s="24"/>
      <c r="B10122" s="24"/>
      <c r="C10122" s="24"/>
      <c r="I10122" s="24"/>
      <c r="J10122" s="24"/>
    </row>
    <row r="10123" spans="1:10">
      <c r="A10123" s="24"/>
      <c r="B10123" s="24"/>
      <c r="C10123" s="24"/>
      <c r="I10123" s="24"/>
      <c r="J10123" s="24"/>
    </row>
    <row r="10124" spans="1:10">
      <c r="A10124" s="24"/>
      <c r="B10124" s="24"/>
      <c r="C10124" s="24"/>
      <c r="I10124" s="24"/>
      <c r="J10124" s="24"/>
    </row>
    <row r="10125" spans="1:10">
      <c r="A10125" s="24"/>
      <c r="B10125" s="24"/>
      <c r="C10125" s="24"/>
      <c r="I10125" s="24"/>
      <c r="J10125" s="24"/>
    </row>
    <row r="10126" spans="1:10">
      <c r="A10126" s="24"/>
      <c r="B10126" s="24"/>
      <c r="C10126" s="24"/>
      <c r="I10126" s="24"/>
      <c r="J10126" s="24"/>
    </row>
    <row r="10127" spans="1:10">
      <c r="A10127" s="24"/>
      <c r="B10127" s="24"/>
      <c r="C10127" s="24"/>
      <c r="I10127" s="24"/>
      <c r="J10127" s="24"/>
    </row>
    <row r="10128" spans="1:10">
      <c r="A10128" s="24"/>
      <c r="B10128" s="24"/>
      <c r="C10128" s="24"/>
      <c r="I10128" s="24"/>
      <c r="J10128" s="24"/>
    </row>
    <row r="10129" spans="1:10">
      <c r="A10129" s="24"/>
      <c r="B10129" s="24"/>
      <c r="C10129" s="24"/>
      <c r="I10129" s="24"/>
      <c r="J10129" s="24"/>
    </row>
    <row r="10130" spans="1:10">
      <c r="A10130" s="24"/>
      <c r="B10130" s="24"/>
      <c r="C10130" s="24"/>
      <c r="I10130" s="24"/>
      <c r="J10130" s="24"/>
    </row>
    <row r="10131" spans="1:10">
      <c r="A10131" s="24"/>
      <c r="B10131" s="24"/>
      <c r="C10131" s="24"/>
      <c r="I10131" s="24"/>
      <c r="J10131" s="24"/>
    </row>
    <row r="10132" spans="1:10">
      <c r="A10132" s="24"/>
      <c r="B10132" s="24"/>
      <c r="C10132" s="24"/>
      <c r="I10132" s="24"/>
      <c r="J10132" s="24"/>
    </row>
    <row r="10133" spans="1:10">
      <c r="A10133" s="24"/>
      <c r="B10133" s="24"/>
      <c r="C10133" s="24"/>
      <c r="I10133" s="24"/>
      <c r="J10133" s="24"/>
    </row>
    <row r="10134" spans="1:10">
      <c r="A10134" s="24"/>
      <c r="B10134" s="24"/>
      <c r="C10134" s="24"/>
      <c r="I10134" s="24"/>
      <c r="J10134" s="24"/>
    </row>
    <row r="10135" spans="1:10">
      <c r="A10135" s="24"/>
      <c r="B10135" s="24"/>
      <c r="C10135" s="24"/>
      <c r="I10135" s="24"/>
      <c r="J10135" s="24"/>
    </row>
    <row r="10136" spans="1:10">
      <c r="A10136" s="24"/>
      <c r="B10136" s="24"/>
      <c r="C10136" s="24"/>
      <c r="I10136" s="24"/>
      <c r="J10136" s="24"/>
    </row>
    <row r="10137" spans="1:10">
      <c r="A10137" s="24"/>
      <c r="B10137" s="24"/>
      <c r="C10137" s="24"/>
      <c r="I10137" s="24"/>
      <c r="J10137" s="24"/>
    </row>
    <row r="10138" spans="1:10">
      <c r="A10138" s="24"/>
      <c r="B10138" s="24"/>
      <c r="C10138" s="24"/>
      <c r="I10138" s="24"/>
      <c r="J10138" s="24"/>
    </row>
    <row r="10139" spans="1:10">
      <c r="A10139" s="24"/>
      <c r="B10139" s="24"/>
      <c r="C10139" s="24"/>
      <c r="I10139" s="24"/>
      <c r="J10139" s="24"/>
    </row>
    <row r="10140" spans="1:10">
      <c r="A10140" s="24"/>
      <c r="B10140" s="24"/>
      <c r="C10140" s="24"/>
      <c r="I10140" s="24"/>
      <c r="J10140" s="24"/>
    </row>
    <row r="10141" spans="1:10">
      <c r="A10141" s="24"/>
      <c r="B10141" s="24"/>
      <c r="C10141" s="24"/>
      <c r="I10141" s="24"/>
      <c r="J10141" s="24"/>
    </row>
    <row r="10142" spans="1:10">
      <c r="A10142" s="24"/>
      <c r="B10142" s="24"/>
      <c r="C10142" s="24"/>
      <c r="I10142" s="24"/>
      <c r="J10142" s="24"/>
    </row>
    <row r="10143" spans="1:10">
      <c r="A10143" s="24"/>
      <c r="B10143" s="24"/>
      <c r="C10143" s="24"/>
      <c r="I10143" s="24"/>
      <c r="J10143" s="24"/>
    </row>
    <row r="10144" spans="1:10">
      <c r="A10144" s="24"/>
      <c r="B10144" s="24"/>
      <c r="C10144" s="24"/>
      <c r="I10144" s="24"/>
      <c r="J10144" s="24"/>
    </row>
    <row r="10145" spans="1:10">
      <c r="A10145" s="24"/>
      <c r="B10145" s="24"/>
      <c r="C10145" s="24"/>
      <c r="I10145" s="24"/>
      <c r="J10145" s="24"/>
    </row>
    <row r="10146" spans="1:10">
      <c r="A10146" s="24"/>
      <c r="B10146" s="24"/>
      <c r="C10146" s="24"/>
      <c r="I10146" s="24"/>
      <c r="J10146" s="24"/>
    </row>
    <row r="10147" spans="1:10">
      <c r="A10147" s="24"/>
      <c r="B10147" s="24"/>
      <c r="C10147" s="24"/>
      <c r="I10147" s="24"/>
      <c r="J10147" s="24"/>
    </row>
    <row r="10148" spans="1:10">
      <c r="A10148" s="24"/>
      <c r="B10148" s="24"/>
      <c r="C10148" s="24"/>
      <c r="I10148" s="24"/>
      <c r="J10148" s="24"/>
    </row>
    <row r="10149" spans="1:10">
      <c r="A10149" s="24"/>
      <c r="B10149" s="24"/>
      <c r="C10149" s="24"/>
      <c r="I10149" s="24"/>
      <c r="J10149" s="24"/>
    </row>
    <row r="10150" spans="1:10">
      <c r="A10150" s="24"/>
      <c r="B10150" s="24"/>
      <c r="C10150" s="24"/>
      <c r="I10150" s="24"/>
      <c r="J10150" s="24"/>
    </row>
    <row r="10151" spans="1:10">
      <c r="A10151" s="24"/>
      <c r="B10151" s="24"/>
      <c r="C10151" s="24"/>
      <c r="I10151" s="24"/>
      <c r="J10151" s="24"/>
    </row>
    <row r="10152" spans="1:10">
      <c r="A10152" s="24"/>
      <c r="B10152" s="24"/>
      <c r="C10152" s="24"/>
      <c r="I10152" s="24"/>
      <c r="J10152" s="24"/>
    </row>
    <row r="10153" spans="1:10">
      <c r="A10153" s="24"/>
      <c r="B10153" s="24"/>
      <c r="C10153" s="24"/>
      <c r="I10153" s="24"/>
      <c r="J10153" s="24"/>
    </row>
    <row r="10154" spans="1:10">
      <c r="A10154" s="24"/>
      <c r="B10154" s="24"/>
      <c r="C10154" s="24"/>
      <c r="I10154" s="24"/>
      <c r="J10154" s="24"/>
    </row>
    <row r="10155" spans="1:10">
      <c r="A10155" s="24"/>
      <c r="B10155" s="24"/>
      <c r="C10155" s="24"/>
      <c r="I10155" s="24"/>
      <c r="J10155" s="24"/>
    </row>
    <row r="10156" spans="1:10">
      <c r="A10156" s="24"/>
      <c r="B10156" s="24"/>
      <c r="C10156" s="24"/>
      <c r="I10156" s="24"/>
      <c r="J10156" s="24"/>
    </row>
    <row r="10157" spans="1:10">
      <c r="A10157" s="24"/>
      <c r="B10157" s="24"/>
      <c r="C10157" s="24"/>
      <c r="I10157" s="24"/>
      <c r="J10157" s="24"/>
    </row>
    <row r="10158" spans="1:10">
      <c r="A10158" s="24"/>
      <c r="B10158" s="24"/>
      <c r="C10158" s="24"/>
      <c r="I10158" s="24"/>
      <c r="J10158" s="24"/>
    </row>
    <row r="10159" spans="1:10">
      <c r="A10159" s="24"/>
      <c r="B10159" s="24"/>
      <c r="C10159" s="24"/>
      <c r="I10159" s="24"/>
      <c r="J10159" s="24"/>
    </row>
    <row r="10160" spans="1:10">
      <c r="A10160" s="24"/>
      <c r="B10160" s="24"/>
      <c r="C10160" s="24"/>
      <c r="I10160" s="24"/>
      <c r="J10160" s="24"/>
    </row>
    <row r="10161" spans="1:10">
      <c r="A10161" s="24"/>
      <c r="B10161" s="24"/>
      <c r="C10161" s="24"/>
      <c r="I10161" s="24"/>
      <c r="J10161" s="24"/>
    </row>
    <row r="10162" spans="1:10">
      <c r="A10162" s="24"/>
      <c r="B10162" s="24"/>
      <c r="C10162" s="24"/>
      <c r="I10162" s="24"/>
      <c r="J10162" s="24"/>
    </row>
    <row r="10163" spans="1:10">
      <c r="A10163" s="24"/>
      <c r="B10163" s="24"/>
      <c r="C10163" s="24"/>
      <c r="I10163" s="24"/>
      <c r="J10163" s="24"/>
    </row>
    <row r="10164" spans="1:10">
      <c r="A10164" s="24"/>
      <c r="B10164" s="24"/>
      <c r="C10164" s="24"/>
      <c r="I10164" s="24"/>
      <c r="J10164" s="24"/>
    </row>
    <row r="10165" spans="1:10">
      <c r="A10165" s="24"/>
      <c r="B10165" s="24"/>
      <c r="C10165" s="24"/>
      <c r="I10165" s="24"/>
      <c r="J10165" s="24"/>
    </row>
    <row r="10166" spans="1:10">
      <c r="A10166" s="24"/>
      <c r="B10166" s="24"/>
      <c r="C10166" s="24"/>
      <c r="I10166" s="24"/>
      <c r="J10166" s="24"/>
    </row>
    <row r="10167" spans="1:10">
      <c r="A10167" s="24"/>
      <c r="B10167" s="24"/>
      <c r="C10167" s="24"/>
      <c r="I10167" s="24"/>
      <c r="J10167" s="24"/>
    </row>
    <row r="10168" spans="1:10">
      <c r="A10168" s="24"/>
      <c r="B10168" s="24"/>
      <c r="C10168" s="24"/>
      <c r="I10168" s="24"/>
      <c r="J10168" s="24"/>
    </row>
    <row r="10169" spans="1:10">
      <c r="A10169" s="24"/>
      <c r="B10169" s="24"/>
      <c r="C10169" s="24"/>
      <c r="I10169" s="24"/>
      <c r="J10169" s="24"/>
    </row>
    <row r="10170" spans="1:10">
      <c r="A10170" s="24"/>
      <c r="B10170" s="24"/>
      <c r="C10170" s="24"/>
      <c r="I10170" s="24"/>
      <c r="J10170" s="24"/>
    </row>
    <row r="10171" spans="1:10">
      <c r="A10171" s="24"/>
      <c r="B10171" s="24"/>
      <c r="C10171" s="24"/>
      <c r="I10171" s="24"/>
      <c r="J10171" s="24"/>
    </row>
    <row r="10172" spans="1:10">
      <c r="A10172" s="24"/>
      <c r="B10172" s="24"/>
      <c r="C10172" s="24"/>
      <c r="I10172" s="24"/>
      <c r="J10172" s="24"/>
    </row>
    <row r="10173" spans="1:10">
      <c r="A10173" s="24"/>
      <c r="B10173" s="24"/>
      <c r="C10173" s="24"/>
      <c r="I10173" s="24"/>
      <c r="J10173" s="24"/>
    </row>
    <row r="10174" spans="1:10">
      <c r="A10174" s="24"/>
      <c r="B10174" s="24"/>
      <c r="C10174" s="24"/>
      <c r="I10174" s="24"/>
      <c r="J10174" s="24"/>
    </row>
    <row r="10175" spans="1:10">
      <c r="A10175" s="24"/>
      <c r="B10175" s="24"/>
      <c r="C10175" s="24"/>
      <c r="I10175" s="24"/>
      <c r="J10175" s="24"/>
    </row>
    <row r="10176" spans="1:10">
      <c r="A10176" s="24"/>
      <c r="B10176" s="24"/>
      <c r="C10176" s="24"/>
      <c r="I10176" s="24"/>
      <c r="J10176" s="24"/>
    </row>
    <row r="10177" spans="1:10">
      <c r="A10177" s="24"/>
      <c r="B10177" s="24"/>
      <c r="C10177" s="24"/>
      <c r="I10177" s="24"/>
      <c r="J10177" s="24"/>
    </row>
    <row r="10178" spans="1:10">
      <c r="A10178" s="24"/>
      <c r="B10178" s="24"/>
      <c r="C10178" s="24"/>
      <c r="I10178" s="24"/>
      <c r="J10178" s="24"/>
    </row>
    <row r="10179" spans="1:10">
      <c r="A10179" s="24"/>
      <c r="B10179" s="24"/>
      <c r="C10179" s="24"/>
      <c r="I10179" s="24"/>
      <c r="J10179" s="24"/>
    </row>
    <row r="10180" spans="1:10">
      <c r="A10180" s="24"/>
      <c r="B10180" s="24"/>
      <c r="C10180" s="24"/>
      <c r="I10180" s="24"/>
      <c r="J10180" s="24"/>
    </row>
    <row r="10181" spans="1:10">
      <c r="A10181" s="24"/>
      <c r="B10181" s="24"/>
      <c r="C10181" s="24"/>
      <c r="I10181" s="24"/>
      <c r="J10181" s="24"/>
    </row>
    <row r="10182" spans="1:10">
      <c r="A10182" s="24"/>
      <c r="B10182" s="24"/>
      <c r="C10182" s="24"/>
      <c r="I10182" s="24"/>
      <c r="J10182" s="24"/>
    </row>
    <row r="10183" spans="1:10">
      <c r="A10183" s="24"/>
      <c r="B10183" s="24"/>
      <c r="C10183" s="24"/>
      <c r="I10183" s="24"/>
      <c r="J10183" s="24"/>
    </row>
    <row r="10184" spans="1:10">
      <c r="A10184" s="24"/>
      <c r="B10184" s="24"/>
      <c r="C10184" s="24"/>
      <c r="I10184" s="24"/>
      <c r="J10184" s="24"/>
    </row>
    <row r="10185" spans="1:10">
      <c r="A10185" s="24"/>
      <c r="B10185" s="24"/>
      <c r="C10185" s="24"/>
      <c r="I10185" s="24"/>
      <c r="J10185" s="24"/>
    </row>
    <row r="10186" spans="1:10">
      <c r="A10186" s="24"/>
      <c r="B10186" s="24"/>
      <c r="C10186" s="24"/>
      <c r="I10186" s="24"/>
      <c r="J10186" s="24"/>
    </row>
    <row r="10187" spans="1:10">
      <c r="A10187" s="24"/>
      <c r="B10187" s="24"/>
      <c r="C10187" s="24"/>
      <c r="I10187" s="24"/>
      <c r="J10187" s="24"/>
    </row>
    <row r="10188" spans="1:10">
      <c r="A10188" s="24"/>
      <c r="B10188" s="24"/>
      <c r="C10188" s="24"/>
      <c r="I10188" s="24"/>
      <c r="J10188" s="24"/>
    </row>
    <row r="10189" spans="1:10">
      <c r="A10189" s="24"/>
      <c r="B10189" s="24"/>
      <c r="C10189" s="24"/>
      <c r="I10189" s="24"/>
      <c r="J10189" s="24"/>
    </row>
    <row r="10190" spans="1:10">
      <c r="A10190" s="24"/>
      <c r="B10190" s="24"/>
      <c r="C10190" s="24"/>
      <c r="I10190" s="24"/>
      <c r="J10190" s="24"/>
    </row>
    <row r="10191" spans="1:10">
      <c r="A10191" s="24"/>
      <c r="B10191" s="24"/>
      <c r="C10191" s="24"/>
      <c r="I10191" s="24"/>
      <c r="J10191" s="24"/>
    </row>
    <row r="10192" spans="1:10">
      <c r="A10192" s="24"/>
      <c r="B10192" s="24"/>
      <c r="C10192" s="24"/>
      <c r="I10192" s="24"/>
      <c r="J10192" s="24"/>
    </row>
    <row r="10193" spans="1:10">
      <c r="A10193" s="24"/>
      <c r="B10193" s="24"/>
      <c r="C10193" s="24"/>
      <c r="I10193" s="24"/>
      <c r="J10193" s="24"/>
    </row>
    <row r="10194" spans="1:10">
      <c r="A10194" s="24"/>
      <c r="B10194" s="24"/>
      <c r="C10194" s="24"/>
      <c r="I10194" s="24"/>
      <c r="J10194" s="24"/>
    </row>
    <row r="10195" spans="1:10">
      <c r="A10195" s="24"/>
      <c r="B10195" s="24"/>
      <c r="C10195" s="24"/>
      <c r="I10195" s="24"/>
      <c r="J10195" s="24"/>
    </row>
    <row r="10196" spans="1:10">
      <c r="A10196" s="24"/>
      <c r="B10196" s="24"/>
      <c r="C10196" s="24"/>
      <c r="I10196" s="24"/>
      <c r="J10196" s="24"/>
    </row>
    <row r="10197" spans="1:10">
      <c r="A10197" s="24"/>
      <c r="B10197" s="24"/>
      <c r="C10197" s="24"/>
      <c r="I10197" s="24"/>
      <c r="J10197" s="24"/>
    </row>
    <row r="10198" spans="1:10">
      <c r="A10198" s="24"/>
      <c r="B10198" s="24"/>
      <c r="C10198" s="24"/>
      <c r="I10198" s="24"/>
      <c r="J10198" s="24"/>
    </row>
    <row r="10199" spans="1:10">
      <c r="A10199" s="24"/>
      <c r="B10199" s="24"/>
      <c r="C10199" s="24"/>
      <c r="I10199" s="24"/>
      <c r="J10199" s="24"/>
    </row>
    <row r="10200" spans="1:10">
      <c r="A10200" s="24"/>
      <c r="B10200" s="24"/>
      <c r="C10200" s="24"/>
      <c r="I10200" s="24"/>
      <c r="J10200" s="24"/>
    </row>
    <row r="10201" spans="1:10">
      <c r="A10201" s="24"/>
      <c r="B10201" s="24"/>
      <c r="C10201" s="24"/>
      <c r="I10201" s="24"/>
      <c r="J10201" s="24"/>
    </row>
    <row r="10202" spans="1:10">
      <c r="A10202" s="24"/>
      <c r="B10202" s="24"/>
      <c r="C10202" s="24"/>
      <c r="I10202" s="24"/>
      <c r="J10202" s="24"/>
    </row>
    <row r="10203" spans="1:10">
      <c r="A10203" s="24"/>
      <c r="B10203" s="24"/>
      <c r="C10203" s="24"/>
      <c r="I10203" s="24"/>
      <c r="J10203" s="24"/>
    </row>
    <row r="10204" spans="1:10">
      <c r="A10204" s="24"/>
      <c r="B10204" s="24"/>
      <c r="C10204" s="24"/>
      <c r="I10204" s="24"/>
      <c r="J10204" s="24"/>
    </row>
    <row r="10205" spans="1:10">
      <c r="A10205" s="24"/>
      <c r="B10205" s="24"/>
      <c r="C10205" s="24"/>
      <c r="I10205" s="24"/>
      <c r="J10205" s="24"/>
    </row>
    <row r="10206" spans="1:10">
      <c r="A10206" s="24"/>
      <c r="B10206" s="24"/>
      <c r="C10206" s="24"/>
      <c r="I10206" s="24"/>
      <c r="J10206" s="24"/>
    </row>
    <row r="10207" spans="1:10">
      <c r="A10207" s="24"/>
      <c r="B10207" s="24"/>
      <c r="C10207" s="24"/>
      <c r="I10207" s="24"/>
      <c r="J10207" s="24"/>
    </row>
    <row r="10208" spans="1:10">
      <c r="A10208" s="24"/>
      <c r="B10208" s="24"/>
      <c r="C10208" s="24"/>
      <c r="I10208" s="24"/>
      <c r="J10208" s="24"/>
    </row>
    <row r="10209" spans="1:10">
      <c r="A10209" s="24"/>
      <c r="B10209" s="24"/>
      <c r="C10209" s="24"/>
      <c r="I10209" s="24"/>
      <c r="J10209" s="24"/>
    </row>
    <row r="10210" spans="1:10">
      <c r="A10210" s="24"/>
      <c r="B10210" s="24"/>
      <c r="C10210" s="24"/>
      <c r="I10210" s="24"/>
      <c r="J10210" s="24"/>
    </row>
    <row r="10211" spans="1:10">
      <c r="A10211" s="24"/>
      <c r="B10211" s="24"/>
      <c r="C10211" s="24"/>
      <c r="I10211" s="24"/>
      <c r="J10211" s="24"/>
    </row>
    <row r="10212" spans="1:10">
      <c r="A10212" s="24"/>
      <c r="B10212" s="24"/>
      <c r="C10212" s="24"/>
      <c r="I10212" s="24"/>
      <c r="J10212" s="24"/>
    </row>
    <row r="10213" spans="1:10">
      <c r="A10213" s="24"/>
      <c r="B10213" s="24"/>
      <c r="C10213" s="24"/>
      <c r="I10213" s="24"/>
      <c r="J10213" s="24"/>
    </row>
    <row r="10214" spans="1:10">
      <c r="A10214" s="24"/>
      <c r="B10214" s="24"/>
      <c r="C10214" s="24"/>
      <c r="I10214" s="24"/>
      <c r="J10214" s="24"/>
    </row>
    <row r="10215" spans="1:10">
      <c r="A10215" s="24"/>
      <c r="B10215" s="24"/>
      <c r="C10215" s="24"/>
      <c r="I10215" s="24"/>
      <c r="J10215" s="24"/>
    </row>
    <row r="10216" spans="1:10">
      <c r="A10216" s="24"/>
      <c r="B10216" s="24"/>
      <c r="C10216" s="24"/>
      <c r="I10216" s="24"/>
      <c r="J10216" s="24"/>
    </row>
    <row r="10217" spans="1:10">
      <c r="A10217" s="24"/>
      <c r="B10217" s="24"/>
      <c r="C10217" s="24"/>
      <c r="I10217" s="24"/>
      <c r="J10217" s="24"/>
    </row>
    <row r="10218" spans="1:10">
      <c r="A10218" s="24"/>
      <c r="B10218" s="24"/>
      <c r="C10218" s="24"/>
      <c r="I10218" s="24"/>
      <c r="J10218" s="24"/>
    </row>
    <row r="10219" spans="1:10">
      <c r="A10219" s="24"/>
      <c r="B10219" s="24"/>
      <c r="C10219" s="24"/>
      <c r="I10219" s="24"/>
      <c r="J10219" s="24"/>
    </row>
    <row r="10220" spans="1:10">
      <c r="A10220" s="24"/>
      <c r="B10220" s="24"/>
      <c r="C10220" s="24"/>
      <c r="I10220" s="24"/>
      <c r="J10220" s="24"/>
    </row>
    <row r="10221" spans="1:10">
      <c r="A10221" s="24"/>
      <c r="B10221" s="24"/>
      <c r="C10221" s="24"/>
      <c r="I10221" s="24"/>
      <c r="J10221" s="24"/>
    </row>
    <row r="10222" spans="1:10">
      <c r="A10222" s="24"/>
      <c r="B10222" s="24"/>
      <c r="C10222" s="24"/>
      <c r="I10222" s="24"/>
      <c r="J10222" s="24"/>
    </row>
    <row r="10223" spans="1:10">
      <c r="A10223" s="24"/>
      <c r="B10223" s="24"/>
      <c r="C10223" s="24"/>
      <c r="I10223" s="24"/>
      <c r="J10223" s="24"/>
    </row>
    <row r="10224" spans="1:10">
      <c r="A10224" s="24"/>
      <c r="B10224" s="24"/>
      <c r="C10224" s="24"/>
      <c r="I10224" s="24"/>
      <c r="J10224" s="24"/>
    </row>
    <row r="10225" spans="1:10">
      <c r="A10225" s="24"/>
      <c r="B10225" s="24"/>
      <c r="C10225" s="24"/>
      <c r="I10225" s="24"/>
      <c r="J10225" s="24"/>
    </row>
    <row r="10226" spans="1:10">
      <c r="A10226" s="24"/>
      <c r="B10226" s="24"/>
      <c r="C10226" s="24"/>
      <c r="I10226" s="24"/>
      <c r="J10226" s="24"/>
    </row>
    <row r="10227" spans="1:10">
      <c r="A10227" s="24"/>
      <c r="B10227" s="24"/>
      <c r="C10227" s="24"/>
      <c r="I10227" s="24"/>
      <c r="J10227" s="24"/>
    </row>
    <row r="10228" spans="1:10">
      <c r="A10228" s="24"/>
      <c r="B10228" s="24"/>
      <c r="C10228" s="24"/>
      <c r="I10228" s="24"/>
      <c r="J10228" s="24"/>
    </row>
    <row r="10229" spans="1:10">
      <c r="A10229" s="24"/>
      <c r="B10229" s="24"/>
      <c r="C10229" s="24"/>
      <c r="I10229" s="24"/>
      <c r="J10229" s="24"/>
    </row>
    <row r="10230" spans="1:10">
      <c r="A10230" s="24"/>
      <c r="B10230" s="24"/>
      <c r="C10230" s="24"/>
      <c r="I10230" s="24"/>
      <c r="J10230" s="24"/>
    </row>
    <row r="10231" spans="1:10">
      <c r="A10231" s="24"/>
      <c r="B10231" s="24"/>
      <c r="C10231" s="24"/>
      <c r="I10231" s="24"/>
      <c r="J10231" s="24"/>
    </row>
    <row r="10232" spans="1:10">
      <c r="A10232" s="24"/>
      <c r="B10232" s="24"/>
      <c r="C10232" s="24"/>
      <c r="I10232" s="24"/>
      <c r="J10232" s="24"/>
    </row>
    <row r="10233" spans="1:10">
      <c r="A10233" s="24"/>
      <c r="B10233" s="24"/>
      <c r="C10233" s="24"/>
      <c r="I10233" s="24"/>
      <c r="J10233" s="24"/>
    </row>
    <row r="10234" spans="1:10">
      <c r="A10234" s="24"/>
      <c r="B10234" s="24"/>
      <c r="C10234" s="24"/>
      <c r="I10234" s="24"/>
      <c r="J10234" s="24"/>
    </row>
    <row r="10235" spans="1:10">
      <c r="A10235" s="24"/>
      <c r="B10235" s="24"/>
      <c r="C10235" s="24"/>
      <c r="I10235" s="24"/>
      <c r="J10235" s="24"/>
    </row>
    <row r="10236" spans="1:10">
      <c r="A10236" s="24"/>
      <c r="B10236" s="24"/>
      <c r="C10236" s="24"/>
      <c r="I10236" s="24"/>
      <c r="J10236" s="24"/>
    </row>
    <row r="10237" spans="1:10">
      <c r="A10237" s="24"/>
      <c r="B10237" s="24"/>
      <c r="C10237" s="24"/>
      <c r="I10237" s="24"/>
      <c r="J10237" s="24"/>
    </row>
    <row r="10238" spans="1:10">
      <c r="A10238" s="24"/>
      <c r="B10238" s="24"/>
      <c r="C10238" s="24"/>
      <c r="I10238" s="24"/>
      <c r="J10238" s="24"/>
    </row>
    <row r="10239" spans="1:10">
      <c r="A10239" s="24"/>
      <c r="B10239" s="24"/>
      <c r="C10239" s="24"/>
      <c r="I10239" s="24"/>
      <c r="J10239" s="24"/>
    </row>
    <row r="10240" spans="1:10">
      <c r="A10240" s="24"/>
      <c r="B10240" s="24"/>
      <c r="C10240" s="24"/>
      <c r="I10240" s="24"/>
      <c r="J10240" s="24"/>
    </row>
    <row r="10241" spans="1:10">
      <c r="A10241" s="24"/>
      <c r="B10241" s="24"/>
      <c r="C10241" s="24"/>
      <c r="I10241" s="24"/>
      <c r="J10241" s="24"/>
    </row>
    <row r="10242" spans="1:10">
      <c r="A10242" s="24"/>
      <c r="B10242" s="24"/>
      <c r="C10242" s="24"/>
      <c r="I10242" s="24"/>
      <c r="J10242" s="24"/>
    </row>
    <row r="10243" spans="1:10">
      <c r="A10243" s="24"/>
      <c r="B10243" s="24"/>
      <c r="C10243" s="24"/>
      <c r="I10243" s="24"/>
      <c r="J10243" s="24"/>
    </row>
    <row r="10244" spans="1:10">
      <c r="A10244" s="24"/>
      <c r="B10244" s="24"/>
      <c r="C10244" s="24"/>
      <c r="I10244" s="24"/>
      <c r="J10244" s="24"/>
    </row>
    <row r="10245" spans="1:10">
      <c r="A10245" s="24"/>
      <c r="B10245" s="24"/>
      <c r="C10245" s="24"/>
      <c r="I10245" s="24"/>
      <c r="J10245" s="24"/>
    </row>
    <row r="10246" spans="1:10">
      <c r="A10246" s="24"/>
      <c r="B10246" s="24"/>
      <c r="C10246" s="24"/>
      <c r="I10246" s="24"/>
      <c r="J10246" s="24"/>
    </row>
    <row r="10247" spans="1:10">
      <c r="A10247" s="24"/>
      <c r="B10247" s="24"/>
      <c r="C10247" s="24"/>
      <c r="I10247" s="24"/>
      <c r="J10247" s="24"/>
    </row>
    <row r="10248" spans="1:10">
      <c r="A10248" s="24"/>
      <c r="B10248" s="24"/>
      <c r="C10248" s="24"/>
      <c r="I10248" s="24"/>
      <c r="J10248" s="24"/>
    </row>
    <row r="10249" spans="1:10">
      <c r="A10249" s="24"/>
      <c r="B10249" s="24"/>
      <c r="C10249" s="24"/>
      <c r="I10249" s="24"/>
      <c r="J10249" s="24"/>
    </row>
    <row r="10250" spans="1:10">
      <c r="A10250" s="24"/>
      <c r="B10250" s="24"/>
      <c r="C10250" s="24"/>
      <c r="I10250" s="24"/>
      <c r="J10250" s="24"/>
    </row>
    <row r="10251" spans="1:10">
      <c r="A10251" s="24"/>
      <c r="B10251" s="24"/>
      <c r="C10251" s="24"/>
      <c r="I10251" s="24"/>
      <c r="J10251" s="24"/>
    </row>
    <row r="10252" spans="1:10">
      <c r="A10252" s="24"/>
      <c r="B10252" s="24"/>
      <c r="C10252" s="24"/>
      <c r="I10252" s="24"/>
      <c r="J10252" s="24"/>
    </row>
    <row r="10253" spans="1:10">
      <c r="A10253" s="24"/>
      <c r="B10253" s="24"/>
      <c r="C10253" s="24"/>
      <c r="I10253" s="24"/>
      <c r="J10253" s="24"/>
    </row>
    <row r="10254" spans="1:10">
      <c r="A10254" s="24"/>
      <c r="B10254" s="24"/>
      <c r="C10254" s="24"/>
      <c r="I10254" s="24"/>
      <c r="J10254" s="24"/>
    </row>
    <row r="10255" spans="1:10">
      <c r="A10255" s="24"/>
      <c r="B10255" s="24"/>
      <c r="C10255" s="24"/>
      <c r="I10255" s="24"/>
      <c r="J10255" s="24"/>
    </row>
    <row r="10256" spans="1:10">
      <c r="A10256" s="24"/>
      <c r="B10256" s="24"/>
      <c r="C10256" s="24"/>
      <c r="I10256" s="24"/>
      <c r="J10256" s="24"/>
    </row>
    <row r="10257" spans="1:10">
      <c r="A10257" s="24"/>
      <c r="B10257" s="24"/>
      <c r="C10257" s="24"/>
      <c r="I10257" s="24"/>
      <c r="J10257" s="24"/>
    </row>
    <row r="10258" spans="1:10">
      <c r="A10258" s="24"/>
      <c r="B10258" s="24"/>
      <c r="C10258" s="24"/>
      <c r="I10258" s="24"/>
      <c r="J10258" s="24"/>
    </row>
    <row r="10259" spans="1:10">
      <c r="A10259" s="24"/>
      <c r="B10259" s="24"/>
      <c r="C10259" s="24"/>
      <c r="I10259" s="24"/>
      <c r="J10259" s="24"/>
    </row>
    <row r="10260" spans="1:10">
      <c r="A10260" s="24"/>
      <c r="B10260" s="24"/>
      <c r="C10260" s="24"/>
      <c r="I10260" s="24"/>
      <c r="J10260" s="24"/>
    </row>
    <row r="10261" spans="1:10">
      <c r="A10261" s="24"/>
      <c r="B10261" s="24"/>
      <c r="C10261" s="24"/>
      <c r="I10261" s="24"/>
      <c r="J10261" s="24"/>
    </row>
    <row r="10262" spans="1:10">
      <c r="A10262" s="24"/>
      <c r="B10262" s="24"/>
      <c r="C10262" s="24"/>
      <c r="I10262" s="24"/>
      <c r="J10262" s="24"/>
    </row>
    <row r="10263" spans="1:10">
      <c r="A10263" s="24"/>
      <c r="B10263" s="24"/>
      <c r="C10263" s="24"/>
      <c r="I10263" s="24"/>
      <c r="J10263" s="24"/>
    </row>
    <row r="10264" spans="1:10">
      <c r="A10264" s="24"/>
      <c r="B10264" s="24"/>
      <c r="C10264" s="24"/>
      <c r="I10264" s="24"/>
      <c r="J10264" s="24"/>
    </row>
    <row r="10265" spans="1:10">
      <c r="A10265" s="24"/>
      <c r="B10265" s="24"/>
      <c r="C10265" s="24"/>
      <c r="I10265" s="24"/>
      <c r="J10265" s="24"/>
    </row>
    <row r="10266" spans="1:10">
      <c r="A10266" s="24"/>
      <c r="B10266" s="24"/>
      <c r="C10266" s="24"/>
      <c r="I10266" s="24"/>
      <c r="J10266" s="24"/>
    </row>
    <row r="10267" spans="1:10">
      <c r="A10267" s="24"/>
      <c r="B10267" s="24"/>
      <c r="C10267" s="24"/>
      <c r="I10267" s="24"/>
      <c r="J10267" s="24"/>
    </row>
    <row r="10268" spans="1:10">
      <c r="A10268" s="24"/>
      <c r="B10268" s="24"/>
      <c r="C10268" s="24"/>
      <c r="I10268" s="24"/>
      <c r="J10268" s="24"/>
    </row>
    <row r="10269" spans="1:10">
      <c r="A10269" s="24"/>
      <c r="B10269" s="24"/>
      <c r="C10269" s="24"/>
      <c r="I10269" s="24"/>
      <c r="J10269" s="24"/>
    </row>
    <row r="10270" spans="1:10">
      <c r="A10270" s="24"/>
      <c r="B10270" s="24"/>
      <c r="C10270" s="24"/>
      <c r="I10270" s="24"/>
      <c r="J10270" s="24"/>
    </row>
    <row r="10271" spans="1:10">
      <c r="A10271" s="24"/>
      <c r="B10271" s="24"/>
      <c r="C10271" s="24"/>
      <c r="I10271" s="24"/>
      <c r="J10271" s="24"/>
    </row>
    <row r="10272" spans="1:10">
      <c r="A10272" s="24"/>
      <c r="B10272" s="24"/>
      <c r="C10272" s="24"/>
      <c r="I10272" s="24"/>
      <c r="J10272" s="24"/>
    </row>
    <row r="10273" spans="1:10">
      <c r="A10273" s="24"/>
      <c r="B10273" s="24"/>
      <c r="C10273" s="24"/>
      <c r="I10273" s="24"/>
      <c r="J10273" s="24"/>
    </row>
    <row r="10274" spans="1:10">
      <c r="A10274" s="24"/>
      <c r="B10274" s="24"/>
      <c r="C10274" s="24"/>
      <c r="I10274" s="24"/>
      <c r="J10274" s="24"/>
    </row>
    <row r="10275" spans="1:10">
      <c r="A10275" s="24"/>
      <c r="B10275" s="24"/>
      <c r="C10275" s="24"/>
      <c r="I10275" s="24"/>
      <c r="J10275" s="24"/>
    </row>
    <row r="10276" spans="1:10">
      <c r="A10276" s="24"/>
      <c r="B10276" s="24"/>
      <c r="C10276" s="24"/>
      <c r="I10276" s="24"/>
      <c r="J10276" s="24"/>
    </row>
    <row r="10277" spans="1:10">
      <c r="A10277" s="24"/>
      <c r="B10277" s="24"/>
      <c r="C10277" s="24"/>
      <c r="I10277" s="24"/>
      <c r="J10277" s="24"/>
    </row>
    <row r="10278" spans="1:10">
      <c r="A10278" s="24"/>
      <c r="B10278" s="24"/>
      <c r="C10278" s="24"/>
      <c r="I10278" s="24"/>
      <c r="J10278" s="24"/>
    </row>
    <row r="10279" spans="1:10">
      <c r="A10279" s="24"/>
      <c r="B10279" s="24"/>
      <c r="C10279" s="24"/>
      <c r="I10279" s="24"/>
      <c r="J10279" s="24"/>
    </row>
    <row r="10280" spans="1:10">
      <c r="A10280" s="24"/>
      <c r="B10280" s="24"/>
      <c r="C10280" s="24"/>
      <c r="I10280" s="24"/>
      <c r="J10280" s="24"/>
    </row>
    <row r="10281" spans="1:10">
      <c r="A10281" s="24"/>
      <c r="B10281" s="24"/>
      <c r="C10281" s="24"/>
      <c r="I10281" s="24"/>
      <c r="J10281" s="24"/>
    </row>
    <row r="10282" spans="1:10">
      <c r="A10282" s="24"/>
      <c r="B10282" s="24"/>
      <c r="C10282" s="24"/>
      <c r="I10282" s="24"/>
      <c r="J10282" s="24"/>
    </row>
    <row r="10283" spans="1:10">
      <c r="A10283" s="24"/>
      <c r="B10283" s="24"/>
      <c r="C10283" s="24"/>
      <c r="I10283" s="24"/>
      <c r="J10283" s="24"/>
    </row>
    <row r="10284" spans="1:10">
      <c r="A10284" s="24"/>
      <c r="B10284" s="24"/>
      <c r="C10284" s="24"/>
      <c r="I10284" s="24"/>
      <c r="J10284" s="24"/>
    </row>
    <row r="10285" spans="1:10">
      <c r="A10285" s="24"/>
      <c r="B10285" s="24"/>
      <c r="C10285" s="24"/>
      <c r="I10285" s="24"/>
      <c r="J10285" s="24"/>
    </row>
    <row r="10286" spans="1:10">
      <c r="A10286" s="24"/>
      <c r="B10286" s="24"/>
      <c r="C10286" s="24"/>
      <c r="I10286" s="24"/>
      <c r="J10286" s="24"/>
    </row>
    <row r="10287" spans="1:10">
      <c r="A10287" s="24"/>
      <c r="B10287" s="24"/>
      <c r="C10287" s="24"/>
      <c r="I10287" s="24"/>
      <c r="J10287" s="24"/>
    </row>
    <row r="10288" spans="1:10">
      <c r="A10288" s="24"/>
      <c r="B10288" s="24"/>
      <c r="C10288" s="24"/>
      <c r="I10288" s="24"/>
      <c r="J10288" s="24"/>
    </row>
    <row r="10289" spans="1:10">
      <c r="A10289" s="24"/>
      <c r="B10289" s="24"/>
      <c r="C10289" s="24"/>
      <c r="I10289" s="24"/>
      <c r="J10289" s="24"/>
    </row>
    <row r="10290" spans="1:10">
      <c r="A10290" s="24"/>
      <c r="B10290" s="24"/>
      <c r="C10290" s="24"/>
      <c r="I10290" s="24"/>
      <c r="J10290" s="24"/>
    </row>
    <row r="10291" spans="1:10">
      <c r="A10291" s="24"/>
      <c r="B10291" s="24"/>
      <c r="C10291" s="24"/>
      <c r="I10291" s="24"/>
      <c r="J10291" s="24"/>
    </row>
    <row r="10292" spans="1:10">
      <c r="A10292" s="24"/>
      <c r="B10292" s="24"/>
      <c r="C10292" s="24"/>
      <c r="I10292" s="24"/>
      <c r="J10292" s="24"/>
    </row>
    <row r="10293" spans="1:10">
      <c r="A10293" s="24"/>
      <c r="B10293" s="24"/>
      <c r="C10293" s="24"/>
      <c r="I10293" s="24"/>
      <c r="J10293" s="24"/>
    </row>
    <row r="10294" spans="1:10">
      <c r="A10294" s="24"/>
      <c r="B10294" s="24"/>
      <c r="C10294" s="24"/>
      <c r="I10294" s="24"/>
      <c r="J10294" s="24"/>
    </row>
    <row r="10295" spans="1:10">
      <c r="A10295" s="24"/>
      <c r="B10295" s="24"/>
      <c r="C10295" s="24"/>
      <c r="I10295" s="24"/>
      <c r="J10295" s="24"/>
    </row>
    <row r="10296" spans="1:10">
      <c r="A10296" s="24"/>
      <c r="B10296" s="24"/>
      <c r="C10296" s="24"/>
      <c r="I10296" s="24"/>
      <c r="J10296" s="24"/>
    </row>
    <row r="10297" spans="1:10">
      <c r="A10297" s="24"/>
      <c r="B10297" s="24"/>
      <c r="C10297" s="24"/>
      <c r="I10297" s="24"/>
      <c r="J10297" s="24"/>
    </row>
    <row r="10298" spans="1:10">
      <c r="A10298" s="24"/>
      <c r="B10298" s="24"/>
      <c r="C10298" s="24"/>
      <c r="I10298" s="24"/>
      <c r="J10298" s="24"/>
    </row>
    <row r="10299" spans="1:10">
      <c r="A10299" s="24"/>
      <c r="B10299" s="24"/>
      <c r="C10299" s="24"/>
      <c r="I10299" s="24"/>
      <c r="J10299" s="24"/>
    </row>
    <row r="10300" spans="1:10">
      <c r="A10300" s="24"/>
      <c r="B10300" s="24"/>
      <c r="C10300" s="24"/>
      <c r="I10300" s="24"/>
      <c r="J10300" s="24"/>
    </row>
    <row r="10301" spans="1:10">
      <c r="A10301" s="24"/>
      <c r="B10301" s="24"/>
      <c r="C10301" s="24"/>
      <c r="I10301" s="24"/>
      <c r="J10301" s="24"/>
    </row>
    <row r="10302" spans="1:10">
      <c r="A10302" s="24"/>
      <c r="B10302" s="24"/>
      <c r="C10302" s="24"/>
      <c r="I10302" s="24"/>
      <c r="J10302" s="24"/>
    </row>
    <row r="10303" spans="1:10">
      <c r="A10303" s="24"/>
      <c r="B10303" s="24"/>
      <c r="C10303" s="24"/>
      <c r="I10303" s="24"/>
      <c r="J10303" s="24"/>
    </row>
    <row r="10304" spans="1:10">
      <c r="A10304" s="24"/>
      <c r="B10304" s="24"/>
      <c r="C10304" s="24"/>
      <c r="I10304" s="24"/>
      <c r="J10304" s="24"/>
    </row>
    <row r="10305" spans="1:10">
      <c r="A10305" s="24"/>
      <c r="B10305" s="24"/>
      <c r="C10305" s="24"/>
      <c r="I10305" s="24"/>
      <c r="J10305" s="24"/>
    </row>
    <row r="10306" spans="1:10">
      <c r="A10306" s="24"/>
      <c r="B10306" s="24"/>
      <c r="C10306" s="24"/>
      <c r="I10306" s="24"/>
      <c r="J10306" s="24"/>
    </row>
    <row r="10307" spans="1:10">
      <c r="A10307" s="24"/>
      <c r="B10307" s="24"/>
      <c r="C10307" s="24"/>
      <c r="I10307" s="24"/>
      <c r="J10307" s="24"/>
    </row>
    <row r="10308" spans="1:10">
      <c r="A10308" s="24"/>
      <c r="B10308" s="24"/>
      <c r="C10308" s="24"/>
      <c r="I10308" s="24"/>
      <c r="J10308" s="24"/>
    </row>
    <row r="10309" spans="1:10">
      <c r="A10309" s="24"/>
      <c r="B10309" s="24"/>
      <c r="C10309" s="24"/>
      <c r="I10309" s="24"/>
      <c r="J10309" s="24"/>
    </row>
    <row r="10310" spans="1:10">
      <c r="A10310" s="24"/>
      <c r="B10310" s="24"/>
      <c r="C10310" s="24"/>
      <c r="I10310" s="24"/>
      <c r="J10310" s="24"/>
    </row>
    <row r="10311" spans="1:10">
      <c r="A10311" s="24"/>
      <c r="B10311" s="24"/>
      <c r="C10311" s="24"/>
      <c r="I10311" s="24"/>
      <c r="J10311" s="24"/>
    </row>
    <row r="10312" spans="1:10">
      <c r="A10312" s="24"/>
      <c r="B10312" s="24"/>
      <c r="C10312" s="24"/>
      <c r="I10312" s="24"/>
      <c r="J10312" s="24"/>
    </row>
    <row r="10313" spans="1:10">
      <c r="A10313" s="24"/>
      <c r="B10313" s="24"/>
      <c r="C10313" s="24"/>
      <c r="I10313" s="24"/>
      <c r="J10313" s="24"/>
    </row>
    <row r="10314" spans="1:10">
      <c r="A10314" s="24"/>
      <c r="B10314" s="24"/>
      <c r="C10314" s="24"/>
      <c r="I10314" s="24"/>
      <c r="J10314" s="24"/>
    </row>
    <row r="10315" spans="1:10">
      <c r="A10315" s="24"/>
      <c r="B10315" s="24"/>
      <c r="C10315" s="24"/>
      <c r="I10315" s="24"/>
      <c r="J10315" s="24"/>
    </row>
    <row r="10316" spans="1:10">
      <c r="A10316" s="24"/>
      <c r="B10316" s="24"/>
      <c r="C10316" s="24"/>
      <c r="I10316" s="24"/>
      <c r="J10316" s="24"/>
    </row>
    <row r="10317" spans="1:10">
      <c r="A10317" s="24"/>
      <c r="B10317" s="24"/>
      <c r="C10317" s="24"/>
      <c r="I10317" s="24"/>
      <c r="J10317" s="24"/>
    </row>
    <row r="10318" spans="1:10">
      <c r="A10318" s="24"/>
      <c r="B10318" s="24"/>
      <c r="C10318" s="24"/>
      <c r="I10318" s="24"/>
      <c r="J10318" s="24"/>
    </row>
    <row r="10319" spans="1:10">
      <c r="A10319" s="24"/>
      <c r="B10319" s="24"/>
      <c r="C10319" s="24"/>
      <c r="I10319" s="24"/>
      <c r="J10319" s="24"/>
    </row>
    <row r="10320" spans="1:10">
      <c r="A10320" s="24"/>
      <c r="B10320" s="24"/>
      <c r="C10320" s="24"/>
      <c r="I10320" s="24"/>
      <c r="J10320" s="24"/>
    </row>
    <row r="10321" spans="1:10">
      <c r="A10321" s="24"/>
      <c r="B10321" s="24"/>
      <c r="C10321" s="24"/>
      <c r="I10321" s="24"/>
      <c r="J10321" s="24"/>
    </row>
    <row r="10322" spans="1:10">
      <c r="A10322" s="24"/>
      <c r="B10322" s="24"/>
      <c r="C10322" s="24"/>
      <c r="I10322" s="24"/>
      <c r="J10322" s="24"/>
    </row>
    <row r="10323" spans="1:10">
      <c r="A10323" s="24"/>
      <c r="B10323" s="24"/>
      <c r="C10323" s="24"/>
      <c r="I10323" s="24"/>
      <c r="J10323" s="24"/>
    </row>
    <row r="10324" spans="1:10">
      <c r="A10324" s="24"/>
      <c r="B10324" s="24"/>
      <c r="C10324" s="24"/>
      <c r="I10324" s="24"/>
      <c r="J10324" s="24"/>
    </row>
    <row r="10325" spans="1:10">
      <c r="A10325" s="24"/>
      <c r="B10325" s="24"/>
      <c r="C10325" s="24"/>
      <c r="I10325" s="24"/>
      <c r="J10325" s="24"/>
    </row>
    <row r="10326" spans="1:10">
      <c r="A10326" s="24"/>
      <c r="B10326" s="24"/>
      <c r="C10326" s="24"/>
      <c r="I10326" s="24"/>
      <c r="J10326" s="24"/>
    </row>
    <row r="10327" spans="1:10">
      <c r="A10327" s="24"/>
      <c r="B10327" s="24"/>
      <c r="C10327" s="24"/>
      <c r="I10327" s="24"/>
      <c r="J10327" s="24"/>
    </row>
    <row r="10328" spans="1:10">
      <c r="A10328" s="24"/>
      <c r="B10328" s="24"/>
      <c r="C10328" s="24"/>
      <c r="I10328" s="24"/>
      <c r="J10328" s="24"/>
    </row>
    <row r="10329" spans="1:10">
      <c r="A10329" s="24"/>
      <c r="B10329" s="24"/>
      <c r="C10329" s="24"/>
      <c r="I10329" s="24"/>
      <c r="J10329" s="24"/>
    </row>
    <row r="10330" spans="1:10">
      <c r="A10330" s="24"/>
      <c r="B10330" s="24"/>
      <c r="C10330" s="24"/>
      <c r="I10330" s="24"/>
      <c r="J10330" s="24"/>
    </row>
    <row r="10331" spans="1:10">
      <c r="A10331" s="24"/>
      <c r="B10331" s="24"/>
      <c r="C10331" s="24"/>
      <c r="I10331" s="24"/>
      <c r="J10331" s="24"/>
    </row>
    <row r="10332" spans="1:10">
      <c r="A10332" s="24"/>
      <c r="B10332" s="24"/>
      <c r="C10332" s="24"/>
      <c r="I10332" s="24"/>
      <c r="J10332" s="24"/>
    </row>
    <row r="10333" spans="1:10">
      <c r="A10333" s="24"/>
      <c r="B10333" s="24"/>
      <c r="C10333" s="24"/>
      <c r="I10333" s="24"/>
      <c r="J10333" s="24"/>
    </row>
    <row r="10334" spans="1:10">
      <c r="A10334" s="24"/>
      <c r="B10334" s="24"/>
      <c r="C10334" s="24"/>
      <c r="I10334" s="24"/>
      <c r="J10334" s="24"/>
    </row>
    <row r="10335" spans="1:10">
      <c r="A10335" s="24"/>
      <c r="B10335" s="24"/>
      <c r="C10335" s="24"/>
      <c r="I10335" s="24"/>
      <c r="J10335" s="24"/>
    </row>
    <row r="10336" spans="1:10">
      <c r="A10336" s="24"/>
      <c r="B10336" s="24"/>
      <c r="C10336" s="24"/>
      <c r="I10336" s="24"/>
      <c r="J10336" s="24"/>
    </row>
    <row r="10337" spans="1:10">
      <c r="A10337" s="24"/>
      <c r="B10337" s="24"/>
      <c r="C10337" s="24"/>
      <c r="I10337" s="24"/>
      <c r="J10337" s="24"/>
    </row>
    <row r="10338" spans="1:10">
      <c r="A10338" s="24"/>
      <c r="B10338" s="24"/>
      <c r="C10338" s="24"/>
      <c r="I10338" s="24"/>
      <c r="J10338" s="24"/>
    </row>
    <row r="10339" spans="1:10">
      <c r="A10339" s="24"/>
      <c r="B10339" s="24"/>
      <c r="C10339" s="24"/>
      <c r="I10339" s="24"/>
      <c r="J10339" s="24"/>
    </row>
    <row r="10340" spans="1:10">
      <c r="A10340" s="24"/>
      <c r="B10340" s="24"/>
      <c r="C10340" s="24"/>
      <c r="I10340" s="24"/>
      <c r="J10340" s="24"/>
    </row>
    <row r="10341" spans="1:10">
      <c r="A10341" s="24"/>
      <c r="B10341" s="24"/>
      <c r="C10341" s="24"/>
      <c r="I10341" s="24"/>
      <c r="J10341" s="24"/>
    </row>
    <row r="10342" spans="1:10">
      <c r="A10342" s="24"/>
      <c r="B10342" s="24"/>
      <c r="C10342" s="24"/>
      <c r="I10342" s="24"/>
      <c r="J10342" s="24"/>
    </row>
    <row r="10343" spans="1:10">
      <c r="A10343" s="24"/>
      <c r="B10343" s="24"/>
      <c r="C10343" s="24"/>
      <c r="I10343" s="24"/>
      <c r="J10343" s="24"/>
    </row>
    <row r="10344" spans="1:10">
      <c r="A10344" s="24"/>
      <c r="B10344" s="24"/>
      <c r="C10344" s="24"/>
      <c r="I10344" s="24"/>
      <c r="J10344" s="24"/>
    </row>
    <row r="10345" spans="1:10">
      <c r="A10345" s="24"/>
      <c r="B10345" s="24"/>
      <c r="C10345" s="24"/>
      <c r="I10345" s="24"/>
      <c r="J10345" s="24"/>
    </row>
    <row r="10346" spans="1:10">
      <c r="A10346" s="24"/>
      <c r="B10346" s="24"/>
      <c r="C10346" s="24"/>
      <c r="I10346" s="24"/>
      <c r="J10346" s="24"/>
    </row>
    <row r="10347" spans="1:10">
      <c r="A10347" s="24"/>
      <c r="B10347" s="24"/>
      <c r="C10347" s="24"/>
      <c r="I10347" s="24"/>
      <c r="J10347" s="24"/>
    </row>
    <row r="10348" spans="1:10">
      <c r="A10348" s="24"/>
      <c r="B10348" s="24"/>
      <c r="C10348" s="24"/>
      <c r="I10348" s="24"/>
      <c r="J10348" s="24"/>
    </row>
    <row r="10349" spans="1:10">
      <c r="A10349" s="24"/>
      <c r="B10349" s="24"/>
      <c r="C10349" s="24"/>
      <c r="I10349" s="24"/>
      <c r="J10349" s="24"/>
    </row>
    <row r="10350" spans="1:10">
      <c r="A10350" s="24"/>
      <c r="B10350" s="24"/>
      <c r="C10350" s="24"/>
      <c r="I10350" s="24"/>
      <c r="J10350" s="24"/>
    </row>
    <row r="10351" spans="1:10">
      <c r="A10351" s="24"/>
      <c r="B10351" s="24"/>
      <c r="C10351" s="24"/>
      <c r="I10351" s="24"/>
      <c r="J10351" s="24"/>
    </row>
    <row r="10352" spans="1:10">
      <c r="A10352" s="24"/>
      <c r="B10352" s="24"/>
      <c r="C10352" s="24"/>
      <c r="I10352" s="24"/>
      <c r="J10352" s="24"/>
    </row>
    <row r="10353" spans="1:10">
      <c r="A10353" s="24"/>
      <c r="B10353" s="24"/>
      <c r="C10353" s="24"/>
      <c r="I10353" s="24"/>
      <c r="J10353" s="24"/>
    </row>
    <row r="10354" spans="1:10">
      <c r="A10354" s="24"/>
      <c r="B10354" s="24"/>
      <c r="C10354" s="24"/>
      <c r="I10354" s="24"/>
      <c r="J10354" s="24"/>
    </row>
    <row r="10355" spans="1:10">
      <c r="A10355" s="24"/>
      <c r="B10355" s="24"/>
      <c r="C10355" s="24"/>
      <c r="I10355" s="24"/>
      <c r="J10355" s="24"/>
    </row>
    <row r="10356" spans="1:10">
      <c r="A10356" s="24"/>
      <c r="B10356" s="24"/>
      <c r="C10356" s="24"/>
      <c r="I10356" s="24"/>
      <c r="J10356" s="24"/>
    </row>
    <row r="10357" spans="1:10">
      <c r="A10357" s="24"/>
      <c r="B10357" s="24"/>
      <c r="C10357" s="24"/>
      <c r="I10357" s="24"/>
      <c r="J10357" s="24"/>
    </row>
    <row r="10358" spans="1:10">
      <c r="A10358" s="24"/>
      <c r="B10358" s="24"/>
      <c r="C10358" s="24"/>
      <c r="I10358" s="24"/>
      <c r="J10358" s="24"/>
    </row>
    <row r="10359" spans="1:10">
      <c r="A10359" s="24"/>
      <c r="B10359" s="24"/>
      <c r="C10359" s="24"/>
      <c r="I10359" s="24"/>
      <c r="J10359" s="24"/>
    </row>
    <row r="10360" spans="1:10">
      <c r="A10360" s="24"/>
      <c r="B10360" s="24"/>
      <c r="C10360" s="24"/>
      <c r="I10360" s="24"/>
      <c r="J10360" s="24"/>
    </row>
    <row r="10361" spans="1:10">
      <c r="A10361" s="24"/>
      <c r="B10361" s="24"/>
      <c r="C10361" s="24"/>
      <c r="I10361" s="24"/>
      <c r="J10361" s="24"/>
    </row>
    <row r="10362" spans="1:10">
      <c r="A10362" s="24"/>
      <c r="B10362" s="24"/>
      <c r="C10362" s="24"/>
      <c r="I10362" s="24"/>
      <c r="J10362" s="24"/>
    </row>
    <row r="10363" spans="1:10">
      <c r="A10363" s="24"/>
      <c r="B10363" s="24"/>
      <c r="C10363" s="24"/>
      <c r="I10363" s="24"/>
      <c r="J10363" s="24"/>
    </row>
    <row r="10364" spans="1:10">
      <c r="A10364" s="24"/>
      <c r="B10364" s="24"/>
      <c r="C10364" s="24"/>
      <c r="I10364" s="24"/>
      <c r="J10364" s="24"/>
    </row>
    <row r="10365" spans="1:10">
      <c r="A10365" s="24"/>
      <c r="B10365" s="24"/>
      <c r="C10365" s="24"/>
      <c r="I10365" s="24"/>
      <c r="J10365" s="24"/>
    </row>
    <row r="10366" spans="1:10">
      <c r="A10366" s="24"/>
      <c r="B10366" s="24"/>
      <c r="C10366" s="24"/>
      <c r="I10366" s="24"/>
      <c r="J10366" s="24"/>
    </row>
    <row r="10367" spans="1:10">
      <c r="A10367" s="24"/>
      <c r="B10367" s="24"/>
      <c r="C10367" s="24"/>
      <c r="I10367" s="24"/>
      <c r="J10367" s="24"/>
    </row>
    <row r="10368" spans="1:10">
      <c r="A10368" s="24"/>
      <c r="B10368" s="24"/>
      <c r="C10368" s="24"/>
      <c r="I10368" s="24"/>
      <c r="J10368" s="24"/>
    </row>
    <row r="10369" spans="1:10">
      <c r="A10369" s="24"/>
      <c r="B10369" s="24"/>
      <c r="C10369" s="24"/>
      <c r="I10369" s="24"/>
      <c r="J10369" s="24"/>
    </row>
    <row r="10370" spans="1:10">
      <c r="A10370" s="24"/>
      <c r="B10370" s="24"/>
      <c r="C10370" s="24"/>
      <c r="I10370" s="24"/>
      <c r="J10370" s="24"/>
    </row>
    <row r="10371" spans="1:10">
      <c r="A10371" s="24"/>
      <c r="B10371" s="24"/>
      <c r="C10371" s="24"/>
      <c r="I10371" s="24"/>
      <c r="J10371" s="24"/>
    </row>
    <row r="10372" spans="1:10">
      <c r="A10372" s="24"/>
      <c r="B10372" s="24"/>
      <c r="C10372" s="24"/>
      <c r="I10372" s="24"/>
      <c r="J10372" s="24"/>
    </row>
    <row r="10373" spans="1:10">
      <c r="A10373" s="24"/>
      <c r="B10373" s="24"/>
      <c r="C10373" s="24"/>
      <c r="I10373" s="24"/>
      <c r="J10373" s="24"/>
    </row>
    <row r="10374" spans="1:10">
      <c r="A10374" s="24"/>
      <c r="B10374" s="24"/>
      <c r="C10374" s="24"/>
      <c r="I10374" s="24"/>
      <c r="J10374" s="24"/>
    </row>
    <row r="10375" spans="1:10">
      <c r="A10375" s="24"/>
      <c r="B10375" s="24"/>
      <c r="C10375" s="24"/>
      <c r="I10375" s="24"/>
      <c r="J10375" s="24"/>
    </row>
    <row r="10376" spans="1:10">
      <c r="A10376" s="24"/>
      <c r="B10376" s="24"/>
      <c r="C10376" s="24"/>
      <c r="I10376" s="24"/>
      <c r="J10376" s="24"/>
    </row>
    <row r="10377" spans="1:10">
      <c r="A10377" s="24"/>
      <c r="B10377" s="24"/>
      <c r="C10377" s="24"/>
      <c r="I10377" s="24"/>
      <c r="J10377" s="24"/>
    </row>
    <row r="10378" spans="1:10">
      <c r="A10378" s="24"/>
      <c r="B10378" s="24"/>
      <c r="C10378" s="24"/>
      <c r="I10378" s="24"/>
      <c r="J10378" s="24"/>
    </row>
    <row r="10379" spans="1:10">
      <c r="A10379" s="24"/>
      <c r="B10379" s="24"/>
      <c r="C10379" s="24"/>
      <c r="I10379" s="24"/>
      <c r="J10379" s="24"/>
    </row>
    <row r="10380" spans="1:10">
      <c r="A10380" s="24"/>
      <c r="B10380" s="24"/>
      <c r="C10380" s="24"/>
      <c r="I10380" s="24"/>
      <c r="J10380" s="24"/>
    </row>
    <row r="10381" spans="1:10">
      <c r="A10381" s="24"/>
      <c r="B10381" s="24"/>
      <c r="C10381" s="24"/>
      <c r="I10381" s="24"/>
      <c r="J10381" s="24"/>
    </row>
    <row r="10382" spans="1:10">
      <c r="A10382" s="24"/>
      <c r="B10382" s="24"/>
      <c r="C10382" s="24"/>
      <c r="I10382" s="24"/>
      <c r="J10382" s="24"/>
    </row>
    <row r="10383" spans="1:10">
      <c r="A10383" s="24"/>
      <c r="B10383" s="24"/>
      <c r="C10383" s="24"/>
      <c r="I10383" s="24"/>
      <c r="J10383" s="24"/>
    </row>
    <row r="10384" spans="1:10">
      <c r="A10384" s="24"/>
      <c r="B10384" s="24"/>
      <c r="C10384" s="24"/>
      <c r="I10384" s="24"/>
      <c r="J10384" s="24"/>
    </row>
    <row r="10385" spans="1:10">
      <c r="A10385" s="24"/>
      <c r="B10385" s="24"/>
      <c r="C10385" s="24"/>
      <c r="I10385" s="24"/>
      <c r="J10385" s="24"/>
    </row>
    <row r="10386" spans="1:10">
      <c r="A10386" s="24"/>
      <c r="B10386" s="24"/>
      <c r="C10386" s="24"/>
      <c r="I10386" s="24"/>
      <c r="J10386" s="24"/>
    </row>
    <row r="10387" spans="1:10">
      <c r="A10387" s="24"/>
      <c r="B10387" s="24"/>
      <c r="C10387" s="24"/>
      <c r="I10387" s="24"/>
      <c r="J10387" s="24"/>
    </row>
    <row r="10388" spans="1:10">
      <c r="A10388" s="24"/>
      <c r="B10388" s="24"/>
      <c r="C10388" s="24"/>
      <c r="I10388" s="24"/>
      <c r="J10388" s="24"/>
    </row>
    <row r="10389" spans="1:10">
      <c r="A10389" s="24"/>
      <c r="B10389" s="24"/>
      <c r="C10389" s="24"/>
      <c r="I10389" s="24"/>
      <c r="J10389" s="24"/>
    </row>
    <row r="10390" spans="1:10">
      <c r="A10390" s="24"/>
      <c r="B10390" s="24"/>
      <c r="C10390" s="24"/>
      <c r="I10390" s="24"/>
      <c r="J10390" s="24"/>
    </row>
    <row r="10391" spans="1:10">
      <c r="A10391" s="24"/>
      <c r="B10391" s="24"/>
      <c r="C10391" s="24"/>
      <c r="I10391" s="24"/>
      <c r="J10391" s="24"/>
    </row>
    <row r="10392" spans="1:10">
      <c r="A10392" s="24"/>
      <c r="B10392" s="24"/>
      <c r="C10392" s="24"/>
      <c r="I10392" s="24"/>
      <c r="J10392" s="24"/>
    </row>
    <row r="10393" spans="1:10">
      <c r="A10393" s="24"/>
      <c r="B10393" s="24"/>
      <c r="C10393" s="24"/>
      <c r="I10393" s="24"/>
      <c r="J10393" s="24"/>
    </row>
    <row r="10394" spans="1:10">
      <c r="A10394" s="24"/>
      <c r="B10394" s="24"/>
      <c r="C10394" s="24"/>
      <c r="I10394" s="24"/>
      <c r="J10394" s="24"/>
    </row>
    <row r="10395" spans="1:10">
      <c r="A10395" s="24"/>
      <c r="B10395" s="24"/>
      <c r="C10395" s="24"/>
      <c r="I10395" s="24"/>
      <c r="J10395" s="24"/>
    </row>
    <row r="10396" spans="1:10">
      <c r="A10396" s="24"/>
      <c r="B10396" s="24"/>
      <c r="C10396" s="24"/>
      <c r="I10396" s="24"/>
      <c r="J10396" s="24"/>
    </row>
    <row r="10397" spans="1:10">
      <c r="A10397" s="24"/>
      <c r="B10397" s="24"/>
      <c r="C10397" s="24"/>
      <c r="I10397" s="24"/>
      <c r="J10397" s="24"/>
    </row>
    <row r="10398" spans="1:10">
      <c r="A10398" s="24"/>
      <c r="B10398" s="24"/>
      <c r="C10398" s="24"/>
      <c r="I10398" s="24"/>
      <c r="J10398" s="24"/>
    </row>
    <row r="10399" spans="1:10">
      <c r="A10399" s="24"/>
      <c r="B10399" s="24"/>
      <c r="C10399" s="24"/>
      <c r="I10399" s="24"/>
      <c r="J10399" s="24"/>
    </row>
    <row r="10400" spans="1:10">
      <c r="A10400" s="24"/>
      <c r="B10400" s="24"/>
      <c r="C10400" s="24"/>
      <c r="I10400" s="24"/>
      <c r="J10400" s="24"/>
    </row>
    <row r="10401" spans="1:10">
      <c r="A10401" s="24"/>
      <c r="B10401" s="24"/>
      <c r="C10401" s="24"/>
      <c r="I10401" s="24"/>
      <c r="J10401" s="24"/>
    </row>
    <row r="10402" spans="1:10">
      <c r="A10402" s="24"/>
      <c r="B10402" s="24"/>
      <c r="C10402" s="24"/>
      <c r="I10402" s="24"/>
      <c r="J10402" s="24"/>
    </row>
    <row r="10403" spans="1:10">
      <c r="A10403" s="24"/>
      <c r="B10403" s="24"/>
      <c r="C10403" s="24"/>
      <c r="I10403" s="24"/>
      <c r="J10403" s="24"/>
    </row>
    <row r="10404" spans="1:10">
      <c r="A10404" s="24"/>
      <c r="B10404" s="24"/>
      <c r="C10404" s="24"/>
      <c r="I10404" s="24"/>
      <c r="J10404" s="24"/>
    </row>
    <row r="10405" spans="1:10">
      <c r="A10405" s="24"/>
      <c r="B10405" s="24"/>
      <c r="C10405" s="24"/>
      <c r="I10405" s="24"/>
      <c r="J10405" s="24"/>
    </row>
    <row r="10406" spans="1:10">
      <c r="A10406" s="24"/>
      <c r="B10406" s="24"/>
      <c r="C10406" s="24"/>
      <c r="I10406" s="24"/>
      <c r="J10406" s="24"/>
    </row>
    <row r="10407" spans="1:10">
      <c r="A10407" s="24"/>
      <c r="B10407" s="24"/>
      <c r="C10407" s="24"/>
      <c r="I10407" s="24"/>
      <c r="J10407" s="24"/>
    </row>
    <row r="10408" spans="1:10">
      <c r="A10408" s="24"/>
      <c r="B10408" s="24"/>
      <c r="C10408" s="24"/>
      <c r="I10408" s="24"/>
      <c r="J10408" s="24"/>
    </row>
    <row r="10409" spans="1:10">
      <c r="A10409" s="24"/>
      <c r="B10409" s="24"/>
      <c r="C10409" s="24"/>
      <c r="I10409" s="24"/>
      <c r="J10409" s="24"/>
    </row>
    <row r="10410" spans="1:10">
      <c r="A10410" s="24"/>
      <c r="B10410" s="24"/>
      <c r="C10410" s="24"/>
      <c r="I10410" s="24"/>
      <c r="J10410" s="24"/>
    </row>
    <row r="10411" spans="1:10">
      <c r="A10411" s="24"/>
      <c r="B10411" s="24"/>
      <c r="C10411" s="24"/>
      <c r="I10411" s="24"/>
      <c r="J10411" s="24"/>
    </row>
    <row r="10412" spans="1:10">
      <c r="A10412" s="24"/>
      <c r="B10412" s="24"/>
      <c r="C10412" s="24"/>
      <c r="I10412" s="24"/>
      <c r="J10412" s="24"/>
    </row>
    <row r="10413" spans="1:10">
      <c r="A10413" s="24"/>
      <c r="B10413" s="24"/>
      <c r="C10413" s="24"/>
      <c r="I10413" s="24"/>
      <c r="J10413" s="24"/>
    </row>
    <row r="10414" spans="1:10">
      <c r="A10414" s="24"/>
      <c r="B10414" s="24"/>
      <c r="C10414" s="24"/>
      <c r="I10414" s="24"/>
      <c r="J10414" s="24"/>
    </row>
    <row r="10415" spans="1:10">
      <c r="A10415" s="24"/>
      <c r="B10415" s="24"/>
      <c r="C10415" s="24"/>
      <c r="I10415" s="24"/>
      <c r="J10415" s="24"/>
    </row>
    <row r="10416" spans="1:10">
      <c r="A10416" s="24"/>
      <c r="B10416" s="24"/>
      <c r="C10416" s="24"/>
      <c r="I10416" s="24"/>
      <c r="J10416" s="24"/>
    </row>
    <row r="10417" spans="1:10">
      <c r="A10417" s="24"/>
      <c r="B10417" s="24"/>
      <c r="C10417" s="24"/>
      <c r="I10417" s="24"/>
      <c r="J10417" s="24"/>
    </row>
    <row r="10418" spans="1:10">
      <c r="A10418" s="24"/>
      <c r="B10418" s="24"/>
      <c r="C10418" s="24"/>
      <c r="I10418" s="24"/>
      <c r="J10418" s="24"/>
    </row>
    <row r="10419" spans="1:10">
      <c r="A10419" s="24"/>
      <c r="B10419" s="24"/>
      <c r="C10419" s="24"/>
      <c r="I10419" s="24"/>
      <c r="J10419" s="24"/>
    </row>
    <row r="10420" spans="1:10">
      <c r="A10420" s="24"/>
      <c r="B10420" s="24"/>
      <c r="C10420" s="24"/>
      <c r="I10420" s="24"/>
      <c r="J10420" s="24"/>
    </row>
    <row r="10421" spans="1:10">
      <c r="A10421" s="24"/>
      <c r="B10421" s="24"/>
      <c r="C10421" s="24"/>
      <c r="I10421" s="24"/>
      <c r="J10421" s="24"/>
    </row>
    <row r="10422" spans="1:10">
      <c r="A10422" s="24"/>
      <c r="B10422" s="24"/>
      <c r="C10422" s="24"/>
      <c r="I10422" s="24"/>
      <c r="J10422" s="24"/>
    </row>
    <row r="10423" spans="1:10">
      <c r="A10423" s="24"/>
      <c r="B10423" s="24"/>
      <c r="C10423" s="24"/>
      <c r="I10423" s="24"/>
      <c r="J10423" s="24"/>
    </row>
    <row r="10424" spans="1:10">
      <c r="A10424" s="24"/>
      <c r="B10424" s="24"/>
      <c r="C10424" s="24"/>
      <c r="I10424" s="24"/>
      <c r="J10424" s="24"/>
    </row>
    <row r="10425" spans="1:10">
      <c r="A10425" s="24"/>
      <c r="B10425" s="24"/>
      <c r="C10425" s="24"/>
      <c r="I10425" s="24"/>
      <c r="J10425" s="24"/>
    </row>
    <row r="10426" spans="1:10">
      <c r="A10426" s="24"/>
      <c r="B10426" s="24"/>
      <c r="C10426" s="24"/>
      <c r="I10426" s="24"/>
      <c r="J10426" s="24"/>
    </row>
    <row r="10427" spans="1:10">
      <c r="A10427" s="24"/>
      <c r="B10427" s="24"/>
      <c r="C10427" s="24"/>
      <c r="I10427" s="24"/>
      <c r="J10427" s="24"/>
    </row>
    <row r="10428" spans="1:10">
      <c r="A10428" s="24"/>
      <c r="B10428" s="24"/>
      <c r="C10428" s="24"/>
      <c r="I10428" s="24"/>
      <c r="J10428" s="24"/>
    </row>
    <row r="10429" spans="1:10">
      <c r="A10429" s="24"/>
      <c r="B10429" s="24"/>
      <c r="C10429" s="24"/>
      <c r="I10429" s="24"/>
      <c r="J10429" s="24"/>
    </row>
    <row r="10430" spans="1:10">
      <c r="A10430" s="24"/>
      <c r="B10430" s="24"/>
      <c r="C10430" s="24"/>
      <c r="I10430" s="24"/>
      <c r="J10430" s="24"/>
    </row>
    <row r="10431" spans="1:10">
      <c r="A10431" s="24"/>
      <c r="B10431" s="24"/>
      <c r="C10431" s="24"/>
      <c r="I10431" s="24"/>
      <c r="J10431" s="24"/>
    </row>
    <row r="10432" spans="1:10">
      <c r="A10432" s="24"/>
      <c r="B10432" s="24"/>
      <c r="C10432" s="24"/>
      <c r="I10432" s="24"/>
      <c r="J10432" s="24"/>
    </row>
    <row r="10433" spans="1:10">
      <c r="A10433" s="24"/>
      <c r="B10433" s="24"/>
      <c r="C10433" s="24"/>
      <c r="I10433" s="24"/>
      <c r="J10433" s="24"/>
    </row>
    <row r="10434" spans="1:10">
      <c r="A10434" s="24"/>
      <c r="B10434" s="24"/>
      <c r="C10434" s="24"/>
      <c r="I10434" s="24"/>
      <c r="J10434" s="24"/>
    </row>
    <row r="10435" spans="1:10">
      <c r="A10435" s="24"/>
      <c r="B10435" s="24"/>
      <c r="C10435" s="24"/>
      <c r="I10435" s="24"/>
      <c r="J10435" s="24"/>
    </row>
    <row r="10436" spans="1:10">
      <c r="A10436" s="24"/>
      <c r="B10436" s="24"/>
      <c r="C10436" s="24"/>
      <c r="I10436" s="24"/>
      <c r="J10436" s="24"/>
    </row>
    <row r="10437" spans="1:10">
      <c r="A10437" s="24"/>
      <c r="B10437" s="24"/>
      <c r="C10437" s="24"/>
      <c r="I10437" s="24"/>
      <c r="J10437" s="24"/>
    </row>
    <row r="10438" spans="1:10">
      <c r="A10438" s="24"/>
      <c r="B10438" s="24"/>
      <c r="C10438" s="24"/>
      <c r="I10438" s="24"/>
      <c r="J10438" s="24"/>
    </row>
    <row r="10439" spans="1:10">
      <c r="A10439" s="24"/>
      <c r="B10439" s="24"/>
      <c r="C10439" s="24"/>
      <c r="I10439" s="24"/>
      <c r="J10439" s="24"/>
    </row>
    <row r="10440" spans="1:10">
      <c r="A10440" s="24"/>
      <c r="B10440" s="24"/>
      <c r="C10440" s="24"/>
      <c r="I10440" s="24"/>
      <c r="J10440" s="24"/>
    </row>
    <row r="10441" spans="1:10">
      <c r="A10441" s="24"/>
      <c r="B10441" s="24"/>
      <c r="C10441" s="24"/>
      <c r="I10441" s="24"/>
      <c r="J10441" s="24"/>
    </row>
    <row r="10442" spans="1:10">
      <c r="A10442" s="24"/>
      <c r="B10442" s="24"/>
      <c r="C10442" s="24"/>
      <c r="I10442" s="24"/>
      <c r="J10442" s="24"/>
    </row>
    <row r="10443" spans="1:10">
      <c r="A10443" s="24"/>
      <c r="B10443" s="24"/>
      <c r="C10443" s="24"/>
      <c r="I10443" s="24"/>
      <c r="J10443" s="24"/>
    </row>
    <row r="10444" spans="1:10">
      <c r="A10444" s="24"/>
      <c r="B10444" s="24"/>
      <c r="C10444" s="24"/>
      <c r="I10444" s="24"/>
      <c r="J10444" s="24"/>
    </row>
    <row r="10445" spans="1:10">
      <c r="A10445" s="24"/>
      <c r="B10445" s="24"/>
      <c r="C10445" s="24"/>
      <c r="I10445" s="24"/>
      <c r="J10445" s="24"/>
    </row>
    <row r="10446" spans="1:10">
      <c r="A10446" s="24"/>
      <c r="B10446" s="24"/>
      <c r="C10446" s="24"/>
      <c r="I10446" s="24"/>
      <c r="J10446" s="24"/>
    </row>
    <row r="10447" spans="1:10">
      <c r="A10447" s="24"/>
      <c r="B10447" s="24"/>
      <c r="C10447" s="24"/>
      <c r="I10447" s="24"/>
      <c r="J10447" s="24"/>
    </row>
    <row r="10448" spans="1:10">
      <c r="A10448" s="24"/>
      <c r="B10448" s="24"/>
      <c r="C10448" s="24"/>
      <c r="I10448" s="24"/>
      <c r="J10448" s="24"/>
    </row>
    <row r="10449" spans="1:10">
      <c r="A10449" s="24"/>
      <c r="B10449" s="24"/>
      <c r="C10449" s="24"/>
      <c r="I10449" s="24"/>
      <c r="J10449" s="24"/>
    </row>
    <row r="10450" spans="1:10">
      <c r="A10450" s="24"/>
      <c r="B10450" s="24"/>
      <c r="C10450" s="24"/>
      <c r="I10450" s="24"/>
      <c r="J10450" s="24"/>
    </row>
    <row r="10451" spans="1:10">
      <c r="A10451" s="24"/>
      <c r="B10451" s="24"/>
      <c r="C10451" s="24"/>
      <c r="I10451" s="24"/>
      <c r="J10451" s="24"/>
    </row>
    <row r="10452" spans="1:10">
      <c r="A10452" s="24"/>
      <c r="B10452" s="24"/>
      <c r="C10452" s="24"/>
      <c r="I10452" s="24"/>
      <c r="J10452" s="24"/>
    </row>
    <row r="10453" spans="1:10">
      <c r="A10453" s="24"/>
      <c r="B10453" s="24"/>
      <c r="C10453" s="24"/>
      <c r="I10453" s="24"/>
      <c r="J10453" s="24"/>
    </row>
    <row r="10454" spans="1:10">
      <c r="A10454" s="24"/>
      <c r="B10454" s="24"/>
      <c r="C10454" s="24"/>
      <c r="I10454" s="24"/>
      <c r="J10454" s="24"/>
    </row>
    <row r="10455" spans="1:10">
      <c r="A10455" s="24"/>
      <c r="B10455" s="24"/>
      <c r="C10455" s="24"/>
      <c r="I10455" s="24"/>
      <c r="J10455" s="24"/>
    </row>
    <row r="10456" spans="1:10">
      <c r="A10456" s="24"/>
      <c r="B10456" s="24"/>
      <c r="C10456" s="24"/>
      <c r="I10456" s="24"/>
      <c r="J10456" s="24"/>
    </row>
    <row r="10457" spans="1:10">
      <c r="A10457" s="24"/>
      <c r="B10457" s="24"/>
      <c r="C10457" s="24"/>
      <c r="I10457" s="24"/>
      <c r="J10457" s="24"/>
    </row>
    <row r="10458" spans="1:10">
      <c r="A10458" s="24"/>
      <c r="B10458" s="24"/>
      <c r="C10458" s="24"/>
      <c r="I10458" s="24"/>
      <c r="J10458" s="24"/>
    </row>
    <row r="10459" spans="1:10">
      <c r="A10459" s="24"/>
      <c r="B10459" s="24"/>
      <c r="C10459" s="24"/>
      <c r="I10459" s="24"/>
      <c r="J10459" s="24"/>
    </row>
    <row r="10460" spans="1:10">
      <c r="A10460" s="24"/>
      <c r="B10460" s="24"/>
      <c r="C10460" s="24"/>
      <c r="I10460" s="24"/>
      <c r="J10460" s="24"/>
    </row>
    <row r="10461" spans="1:10">
      <c r="A10461" s="24"/>
      <c r="B10461" s="24"/>
      <c r="C10461" s="24"/>
      <c r="I10461" s="24"/>
      <c r="J10461" s="24"/>
    </row>
    <row r="10462" spans="1:10">
      <c r="A10462" s="24"/>
      <c r="B10462" s="24"/>
      <c r="C10462" s="24"/>
      <c r="I10462" s="24"/>
      <c r="J10462" s="24"/>
    </row>
    <row r="10463" spans="1:10">
      <c r="A10463" s="24"/>
      <c r="B10463" s="24"/>
      <c r="C10463" s="24"/>
      <c r="I10463" s="24"/>
      <c r="J10463" s="24"/>
    </row>
    <row r="10464" spans="1:10">
      <c r="A10464" s="24"/>
      <c r="B10464" s="24"/>
      <c r="C10464" s="24"/>
      <c r="I10464" s="24"/>
      <c r="J10464" s="24"/>
    </row>
    <row r="10465" spans="1:10">
      <c r="A10465" s="24"/>
      <c r="B10465" s="24"/>
      <c r="C10465" s="24"/>
      <c r="I10465" s="24"/>
      <c r="J10465" s="24"/>
    </row>
    <row r="10466" spans="1:10">
      <c r="A10466" s="24"/>
      <c r="B10466" s="24"/>
      <c r="C10466" s="24"/>
      <c r="I10466" s="24"/>
      <c r="J10466" s="24"/>
    </row>
    <row r="10467" spans="1:10">
      <c r="A10467" s="24"/>
      <c r="B10467" s="24"/>
      <c r="C10467" s="24"/>
      <c r="I10467" s="24"/>
      <c r="J10467" s="24"/>
    </row>
    <row r="10468" spans="1:10">
      <c r="A10468" s="24"/>
      <c r="B10468" s="24"/>
      <c r="C10468" s="24"/>
      <c r="I10468" s="24"/>
      <c r="J10468" s="24"/>
    </row>
    <row r="10469" spans="1:10">
      <c r="A10469" s="24"/>
      <c r="B10469" s="24"/>
      <c r="C10469" s="24"/>
      <c r="I10469" s="24"/>
      <c r="J10469" s="24"/>
    </row>
    <row r="10470" spans="1:10">
      <c r="A10470" s="24"/>
      <c r="B10470" s="24"/>
      <c r="C10470" s="24"/>
      <c r="I10470" s="24"/>
      <c r="J10470" s="24"/>
    </row>
    <row r="10471" spans="1:10">
      <c r="A10471" s="24"/>
      <c r="B10471" s="24"/>
      <c r="C10471" s="24"/>
      <c r="I10471" s="24"/>
      <c r="J10471" s="24"/>
    </row>
    <row r="10472" spans="1:10">
      <c r="A10472" s="24"/>
      <c r="B10472" s="24"/>
      <c r="C10472" s="24"/>
      <c r="I10472" s="24"/>
      <c r="J10472" s="24"/>
    </row>
    <row r="10473" spans="1:10">
      <c r="A10473" s="24"/>
      <c r="B10473" s="24"/>
      <c r="C10473" s="24"/>
      <c r="I10473" s="24"/>
      <c r="J10473" s="24"/>
    </row>
    <row r="10474" spans="1:10">
      <c r="A10474" s="24"/>
      <c r="B10474" s="24"/>
      <c r="C10474" s="24"/>
      <c r="I10474" s="24"/>
      <c r="J10474" s="24"/>
    </row>
    <row r="10475" spans="1:10">
      <c r="A10475" s="24"/>
      <c r="B10475" s="24"/>
      <c r="C10475" s="24"/>
      <c r="I10475" s="24"/>
      <c r="J10475" s="24"/>
    </row>
    <row r="10476" spans="1:10">
      <c r="A10476" s="24"/>
      <c r="B10476" s="24"/>
      <c r="C10476" s="24"/>
      <c r="I10476" s="24"/>
      <c r="J10476" s="24"/>
    </row>
    <row r="10477" spans="1:10">
      <c r="A10477" s="24"/>
      <c r="B10477" s="24"/>
      <c r="C10477" s="24"/>
      <c r="I10477" s="24"/>
      <c r="J10477" s="24"/>
    </row>
    <row r="10478" spans="1:10">
      <c r="A10478" s="24"/>
      <c r="B10478" s="24"/>
      <c r="C10478" s="24"/>
      <c r="I10478" s="24"/>
      <c r="J10478" s="24"/>
    </row>
    <row r="10479" spans="1:10">
      <c r="A10479" s="24"/>
      <c r="B10479" s="24"/>
      <c r="C10479" s="24"/>
      <c r="I10479" s="24"/>
      <c r="J10479" s="24"/>
    </row>
    <row r="10480" spans="1:10">
      <c r="A10480" s="24"/>
      <c r="B10480" s="24"/>
      <c r="C10480" s="24"/>
      <c r="I10480" s="24"/>
      <c r="J10480" s="24"/>
    </row>
    <row r="10481" spans="1:10">
      <c r="A10481" s="24"/>
      <c r="B10481" s="24"/>
      <c r="C10481" s="24"/>
      <c r="I10481" s="24"/>
      <c r="J10481" s="24"/>
    </row>
    <row r="10482" spans="1:10">
      <c r="A10482" s="24"/>
      <c r="B10482" s="24"/>
      <c r="C10482" s="24"/>
      <c r="I10482" s="24"/>
      <c r="J10482" s="24"/>
    </row>
    <row r="10483" spans="1:10">
      <c r="A10483" s="24"/>
      <c r="B10483" s="24"/>
      <c r="C10483" s="24"/>
      <c r="I10483" s="24"/>
      <c r="J10483" s="24"/>
    </row>
    <row r="10484" spans="1:10">
      <c r="A10484" s="24"/>
      <c r="B10484" s="24"/>
      <c r="C10484" s="24"/>
      <c r="I10484" s="24"/>
      <c r="J10484" s="24"/>
    </row>
    <row r="10485" spans="1:10">
      <c r="A10485" s="24"/>
      <c r="B10485" s="24"/>
      <c r="C10485" s="24"/>
      <c r="I10485" s="24"/>
      <c r="J10485" s="24"/>
    </row>
    <row r="10486" spans="1:10">
      <c r="A10486" s="24"/>
      <c r="B10486" s="24"/>
      <c r="C10486" s="24"/>
      <c r="I10486" s="24"/>
      <c r="J10486" s="24"/>
    </row>
    <row r="10487" spans="1:10">
      <c r="A10487" s="24"/>
      <c r="B10487" s="24"/>
      <c r="C10487" s="24"/>
      <c r="I10487" s="24"/>
      <c r="J10487" s="24"/>
    </row>
    <row r="10488" spans="1:10">
      <c r="A10488" s="24"/>
      <c r="B10488" s="24"/>
      <c r="C10488" s="24"/>
      <c r="I10488" s="24"/>
      <c r="J10488" s="24"/>
    </row>
    <row r="10489" spans="1:10">
      <c r="A10489" s="24"/>
      <c r="B10489" s="24"/>
      <c r="C10489" s="24"/>
      <c r="I10489" s="24"/>
      <c r="J10489" s="24"/>
    </row>
    <row r="10490" spans="1:10">
      <c r="A10490" s="24"/>
      <c r="B10490" s="24"/>
      <c r="C10490" s="24"/>
      <c r="I10490" s="24"/>
      <c r="J10490" s="24"/>
    </row>
    <row r="10491" spans="1:10">
      <c r="A10491" s="24"/>
      <c r="B10491" s="24"/>
      <c r="C10491" s="24"/>
      <c r="I10491" s="24"/>
      <c r="J10491" s="24"/>
    </row>
    <row r="10492" spans="1:10">
      <c r="A10492" s="24"/>
      <c r="B10492" s="24"/>
      <c r="C10492" s="24"/>
      <c r="I10492" s="24"/>
      <c r="J10492" s="24"/>
    </row>
    <row r="10493" spans="1:10">
      <c r="A10493" s="24"/>
      <c r="B10493" s="24"/>
      <c r="C10493" s="24"/>
      <c r="I10493" s="24"/>
      <c r="J10493" s="24"/>
    </row>
    <row r="10494" spans="1:10">
      <c r="A10494" s="24"/>
      <c r="B10494" s="24"/>
      <c r="C10494" s="24"/>
      <c r="I10494" s="24"/>
      <c r="J10494" s="24"/>
    </row>
    <row r="10495" spans="1:10">
      <c r="A10495" s="24"/>
      <c r="B10495" s="24"/>
      <c r="C10495" s="24"/>
      <c r="I10495" s="24"/>
      <c r="J10495" s="24"/>
    </row>
    <row r="10496" spans="1:10">
      <c r="A10496" s="24"/>
      <c r="B10496" s="24"/>
      <c r="C10496" s="24"/>
      <c r="I10496" s="24"/>
      <c r="J10496" s="24"/>
    </row>
    <row r="10497" spans="1:10">
      <c r="A10497" s="24"/>
      <c r="B10497" s="24"/>
      <c r="C10497" s="24"/>
      <c r="I10497" s="24"/>
      <c r="J10497" s="24"/>
    </row>
    <row r="10498" spans="1:10">
      <c r="A10498" s="24"/>
      <c r="B10498" s="24"/>
      <c r="C10498" s="24"/>
      <c r="I10498" s="24"/>
      <c r="J10498" s="24"/>
    </row>
    <row r="10499" spans="1:10">
      <c r="A10499" s="24"/>
      <c r="B10499" s="24"/>
      <c r="C10499" s="24"/>
      <c r="I10499" s="24"/>
      <c r="J10499" s="24"/>
    </row>
    <row r="10500" spans="1:10">
      <c r="A10500" s="24"/>
      <c r="B10500" s="24"/>
      <c r="C10500" s="24"/>
      <c r="I10500" s="24"/>
      <c r="J10500" s="24"/>
    </row>
    <row r="10501" spans="1:10">
      <c r="A10501" s="24"/>
      <c r="B10501" s="24"/>
      <c r="C10501" s="24"/>
      <c r="I10501" s="24"/>
      <c r="J10501" s="24"/>
    </row>
    <row r="10502" spans="1:10">
      <c r="A10502" s="24"/>
      <c r="B10502" s="24"/>
      <c r="C10502" s="24"/>
      <c r="I10502" s="24"/>
      <c r="J10502" s="24"/>
    </row>
    <row r="10503" spans="1:10">
      <c r="A10503" s="24"/>
      <c r="B10503" s="24"/>
      <c r="C10503" s="24"/>
      <c r="I10503" s="24"/>
      <c r="J10503" s="24"/>
    </row>
    <row r="10504" spans="1:10">
      <c r="A10504" s="24"/>
      <c r="B10504" s="24"/>
      <c r="C10504" s="24"/>
      <c r="I10504" s="24"/>
      <c r="J10504" s="24"/>
    </row>
    <row r="10505" spans="1:10">
      <c r="A10505" s="24"/>
      <c r="B10505" s="24"/>
      <c r="C10505" s="24"/>
      <c r="I10505" s="24"/>
      <c r="J10505" s="24"/>
    </row>
    <row r="10506" spans="1:10">
      <c r="A10506" s="24"/>
      <c r="B10506" s="24"/>
      <c r="C10506" s="24"/>
      <c r="I10506" s="24"/>
      <c r="J10506" s="24"/>
    </row>
    <row r="10507" spans="1:10">
      <c r="A10507" s="24"/>
      <c r="B10507" s="24"/>
      <c r="C10507" s="24"/>
      <c r="I10507" s="24"/>
      <c r="J10507" s="24"/>
    </row>
    <row r="10508" spans="1:10">
      <c r="A10508" s="24"/>
      <c r="B10508" s="24"/>
      <c r="C10508" s="24"/>
      <c r="I10508" s="24"/>
      <c r="J10508" s="24"/>
    </row>
    <row r="10509" spans="1:10">
      <c r="A10509" s="24"/>
      <c r="B10509" s="24"/>
      <c r="C10509" s="24"/>
      <c r="I10509" s="24"/>
      <c r="J10509" s="24"/>
    </row>
    <row r="10510" spans="1:10">
      <c r="A10510" s="24"/>
      <c r="B10510" s="24"/>
      <c r="C10510" s="24"/>
      <c r="I10510" s="24"/>
      <c r="J10510" s="24"/>
    </row>
    <row r="10511" spans="1:10">
      <c r="A10511" s="24"/>
      <c r="B10511" s="24"/>
      <c r="C10511" s="24"/>
      <c r="I10511" s="24"/>
      <c r="J10511" s="24"/>
    </row>
    <row r="10512" spans="1:10">
      <c r="A10512" s="24"/>
      <c r="B10512" s="24"/>
      <c r="C10512" s="24"/>
      <c r="I10512" s="24"/>
      <c r="J10512" s="24"/>
    </row>
    <row r="10513" spans="1:10">
      <c r="A10513" s="24"/>
      <c r="B10513" s="24"/>
      <c r="C10513" s="24"/>
      <c r="I10513" s="24"/>
      <c r="J10513" s="24"/>
    </row>
    <row r="10514" spans="1:10">
      <c r="A10514" s="24"/>
      <c r="B10514" s="24"/>
      <c r="C10514" s="24"/>
      <c r="I10514" s="24"/>
      <c r="J10514" s="24"/>
    </row>
    <row r="10515" spans="1:10">
      <c r="A10515" s="24"/>
      <c r="B10515" s="24"/>
      <c r="C10515" s="24"/>
      <c r="I10515" s="24"/>
      <c r="J10515" s="24"/>
    </row>
    <row r="10516" spans="1:10">
      <c r="A10516" s="24"/>
      <c r="B10516" s="24"/>
      <c r="C10516" s="24"/>
      <c r="I10516" s="24"/>
      <c r="J10516" s="24"/>
    </row>
    <row r="10517" spans="1:10">
      <c r="A10517" s="24"/>
      <c r="B10517" s="24"/>
      <c r="C10517" s="24"/>
      <c r="I10517" s="24"/>
      <c r="J10517" s="24"/>
    </row>
    <row r="10518" spans="1:10">
      <c r="A10518" s="24"/>
      <c r="B10518" s="24"/>
      <c r="C10518" s="24"/>
      <c r="I10518" s="24"/>
      <c r="J10518" s="24"/>
    </row>
    <row r="10519" spans="1:10">
      <c r="A10519" s="24"/>
      <c r="B10519" s="24"/>
      <c r="C10519" s="24"/>
      <c r="I10519" s="24"/>
      <c r="J10519" s="24"/>
    </row>
    <row r="10520" spans="1:10">
      <c r="A10520" s="24"/>
      <c r="B10520" s="24"/>
      <c r="C10520" s="24"/>
      <c r="I10520" s="24"/>
      <c r="J10520" s="24"/>
    </row>
    <row r="10521" spans="1:10">
      <c r="A10521" s="24"/>
      <c r="B10521" s="24"/>
      <c r="C10521" s="24"/>
      <c r="I10521" s="24"/>
      <c r="J10521" s="24"/>
    </row>
    <row r="10522" spans="1:10">
      <c r="A10522" s="24"/>
      <c r="B10522" s="24"/>
      <c r="C10522" s="24"/>
      <c r="I10522" s="24"/>
      <c r="J10522" s="24"/>
    </row>
    <row r="10523" spans="1:10">
      <c r="A10523" s="24"/>
      <c r="B10523" s="24"/>
      <c r="C10523" s="24"/>
      <c r="I10523" s="24"/>
      <c r="J10523" s="24"/>
    </row>
    <row r="10524" spans="1:10">
      <c r="A10524" s="24"/>
      <c r="B10524" s="24"/>
      <c r="C10524" s="24"/>
      <c r="I10524" s="24"/>
      <c r="J10524" s="24"/>
    </row>
    <row r="10525" spans="1:10">
      <c r="A10525" s="24"/>
      <c r="B10525" s="24"/>
      <c r="C10525" s="24"/>
      <c r="I10525" s="24"/>
      <c r="J10525" s="24"/>
    </row>
    <row r="10526" spans="1:10">
      <c r="A10526" s="24"/>
      <c r="B10526" s="24"/>
      <c r="C10526" s="24"/>
      <c r="I10526" s="24"/>
      <c r="J10526" s="24"/>
    </row>
    <row r="10527" spans="1:10">
      <c r="A10527" s="24"/>
      <c r="B10527" s="24"/>
      <c r="C10527" s="24"/>
      <c r="I10527" s="24"/>
      <c r="J10527" s="24"/>
    </row>
    <row r="10528" spans="1:10">
      <c r="A10528" s="24"/>
      <c r="B10528" s="24"/>
      <c r="C10528" s="24"/>
      <c r="I10528" s="24"/>
      <c r="J10528" s="24"/>
    </row>
    <row r="10529" spans="1:10">
      <c r="A10529" s="24"/>
      <c r="B10529" s="24"/>
      <c r="C10529" s="24"/>
      <c r="I10529" s="24"/>
      <c r="J10529" s="24"/>
    </row>
    <row r="10530" spans="1:10">
      <c r="A10530" s="24"/>
      <c r="B10530" s="24"/>
      <c r="C10530" s="24"/>
      <c r="I10530" s="24"/>
      <c r="J10530" s="24"/>
    </row>
    <row r="10531" spans="1:10">
      <c r="A10531" s="24"/>
      <c r="B10531" s="24"/>
      <c r="C10531" s="24"/>
      <c r="I10531" s="24"/>
      <c r="J10531" s="24"/>
    </row>
    <row r="10532" spans="1:10">
      <c r="A10532" s="24"/>
      <c r="B10532" s="24"/>
      <c r="C10532" s="24"/>
      <c r="I10532" s="24"/>
      <c r="J10532" s="24"/>
    </row>
    <row r="10533" spans="1:10">
      <c r="A10533" s="24"/>
      <c r="B10533" s="24"/>
      <c r="C10533" s="24"/>
      <c r="I10533" s="24"/>
      <c r="J10533" s="24"/>
    </row>
    <row r="10534" spans="1:10">
      <c r="A10534" s="24"/>
      <c r="B10534" s="24"/>
      <c r="C10534" s="24"/>
      <c r="I10534" s="24"/>
      <c r="J10534" s="24"/>
    </row>
    <row r="10535" spans="1:10">
      <c r="A10535" s="24"/>
      <c r="B10535" s="24"/>
      <c r="C10535" s="24"/>
      <c r="I10535" s="24"/>
      <c r="J10535" s="24"/>
    </row>
    <row r="10536" spans="1:10">
      <c r="A10536" s="24"/>
      <c r="B10536" s="24"/>
      <c r="C10536" s="24"/>
      <c r="I10536" s="24"/>
      <c r="J10536" s="24"/>
    </row>
    <row r="10537" spans="1:10">
      <c r="A10537" s="24"/>
      <c r="B10537" s="24"/>
      <c r="C10537" s="24"/>
      <c r="I10537" s="24"/>
      <c r="J10537" s="24"/>
    </row>
    <row r="10538" spans="1:10">
      <c r="A10538" s="24"/>
      <c r="B10538" s="24"/>
      <c r="C10538" s="24"/>
      <c r="I10538" s="24"/>
      <c r="J10538" s="24"/>
    </row>
    <row r="10539" spans="1:10">
      <c r="A10539" s="24"/>
      <c r="B10539" s="24"/>
      <c r="C10539" s="24"/>
      <c r="I10539" s="24"/>
      <c r="J10539" s="24"/>
    </row>
    <row r="10540" spans="1:10">
      <c r="A10540" s="24"/>
      <c r="B10540" s="24"/>
      <c r="C10540" s="24"/>
      <c r="I10540" s="24"/>
      <c r="J10540" s="24"/>
    </row>
    <row r="10541" spans="1:10">
      <c r="A10541" s="24"/>
      <c r="B10541" s="24"/>
      <c r="C10541" s="24"/>
      <c r="I10541" s="24"/>
      <c r="J10541" s="24"/>
    </row>
    <row r="10542" spans="1:10">
      <c r="A10542" s="24"/>
      <c r="B10542" s="24"/>
      <c r="C10542" s="24"/>
      <c r="I10542" s="24"/>
      <c r="J10542" s="24"/>
    </row>
    <row r="10543" spans="1:10">
      <c r="A10543" s="24"/>
      <c r="B10543" s="24"/>
      <c r="C10543" s="24"/>
      <c r="I10543" s="24"/>
      <c r="J10543" s="24"/>
    </row>
    <row r="10544" spans="1:10">
      <c r="A10544" s="24"/>
      <c r="B10544" s="24"/>
      <c r="C10544" s="24"/>
      <c r="I10544" s="24"/>
      <c r="J10544" s="24"/>
    </row>
    <row r="10545" spans="1:10">
      <c r="A10545" s="24"/>
      <c r="B10545" s="24"/>
      <c r="C10545" s="24"/>
      <c r="I10545" s="24"/>
      <c r="J10545" s="24"/>
    </row>
    <row r="10546" spans="1:10">
      <c r="A10546" s="24"/>
      <c r="B10546" s="24"/>
      <c r="C10546" s="24"/>
      <c r="I10546" s="24"/>
      <c r="J10546" s="24"/>
    </row>
    <row r="10547" spans="1:10">
      <c r="A10547" s="24"/>
      <c r="B10547" s="24"/>
      <c r="C10547" s="24"/>
      <c r="I10547" s="24"/>
      <c r="J10547" s="24"/>
    </row>
    <row r="10548" spans="1:10">
      <c r="A10548" s="24"/>
      <c r="B10548" s="24"/>
      <c r="C10548" s="24"/>
      <c r="I10548" s="24"/>
      <c r="J10548" s="24"/>
    </row>
    <row r="10549" spans="1:10">
      <c r="A10549" s="24"/>
      <c r="B10549" s="24"/>
      <c r="C10549" s="24"/>
      <c r="I10549" s="24"/>
      <c r="J10549" s="24"/>
    </row>
    <row r="10550" spans="1:10">
      <c r="A10550" s="24"/>
      <c r="B10550" s="24"/>
      <c r="C10550" s="24"/>
      <c r="I10550" s="24"/>
      <c r="J10550" s="24"/>
    </row>
    <row r="10551" spans="1:10">
      <c r="A10551" s="24"/>
      <c r="B10551" s="24"/>
      <c r="C10551" s="24"/>
      <c r="I10551" s="24"/>
      <c r="J10551" s="24"/>
    </row>
    <row r="10552" spans="1:10">
      <c r="A10552" s="24"/>
      <c r="B10552" s="24"/>
      <c r="C10552" s="24"/>
      <c r="I10552" s="24"/>
      <c r="J10552" s="24"/>
    </row>
    <row r="10553" spans="1:10">
      <c r="A10553" s="24"/>
      <c r="B10553" s="24"/>
      <c r="C10553" s="24"/>
      <c r="I10553" s="24"/>
      <c r="J10553" s="24"/>
    </row>
    <row r="10554" spans="1:10">
      <c r="A10554" s="24"/>
      <c r="B10554" s="24"/>
      <c r="C10554" s="24"/>
      <c r="I10554" s="24"/>
      <c r="J10554" s="24"/>
    </row>
    <row r="10555" spans="1:10">
      <c r="A10555" s="24"/>
      <c r="B10555" s="24"/>
      <c r="C10555" s="24"/>
      <c r="I10555" s="24"/>
      <c r="J10555" s="24"/>
    </row>
    <row r="10556" spans="1:10">
      <c r="A10556" s="24"/>
      <c r="B10556" s="24"/>
      <c r="C10556" s="24"/>
      <c r="I10556" s="24"/>
      <c r="J10556" s="24"/>
    </row>
    <row r="10557" spans="1:10">
      <c r="A10557" s="24"/>
      <c r="B10557" s="24"/>
      <c r="C10557" s="24"/>
      <c r="I10557" s="24"/>
      <c r="J10557" s="24"/>
    </row>
    <row r="10558" spans="1:10">
      <c r="A10558" s="24"/>
      <c r="B10558" s="24"/>
      <c r="C10558" s="24"/>
      <c r="I10558" s="24"/>
      <c r="J10558" s="24"/>
    </row>
    <row r="10559" spans="1:10">
      <c r="A10559" s="24"/>
      <c r="B10559" s="24"/>
      <c r="C10559" s="24"/>
      <c r="I10559" s="24"/>
      <c r="J10559" s="24"/>
    </row>
    <row r="10560" spans="1:10">
      <c r="A10560" s="24"/>
      <c r="B10560" s="24"/>
      <c r="C10560" s="24"/>
      <c r="I10560" s="24"/>
      <c r="J10560" s="24"/>
    </row>
    <row r="10561" spans="1:10">
      <c r="A10561" s="24"/>
      <c r="B10561" s="24"/>
      <c r="C10561" s="24"/>
      <c r="I10561" s="24"/>
      <c r="J10561" s="24"/>
    </row>
    <row r="10562" spans="1:10">
      <c r="A10562" s="24"/>
      <c r="B10562" s="24"/>
      <c r="C10562" s="24"/>
      <c r="I10562" s="24"/>
      <c r="J10562" s="24"/>
    </row>
    <row r="10563" spans="1:10">
      <c r="A10563" s="24"/>
      <c r="B10563" s="24"/>
      <c r="C10563" s="24"/>
      <c r="I10563" s="24"/>
      <c r="J10563" s="24"/>
    </row>
    <row r="10564" spans="1:10">
      <c r="A10564" s="24"/>
      <c r="B10564" s="24"/>
      <c r="C10564" s="24"/>
      <c r="I10564" s="24"/>
      <c r="J10564" s="24"/>
    </row>
    <row r="10565" spans="1:10">
      <c r="A10565" s="24"/>
      <c r="B10565" s="24"/>
      <c r="C10565" s="24"/>
      <c r="I10565" s="24"/>
      <c r="J10565" s="24"/>
    </row>
    <row r="10566" spans="1:10">
      <c r="A10566" s="24"/>
      <c r="B10566" s="24"/>
      <c r="C10566" s="24"/>
      <c r="I10566" s="24"/>
      <c r="J10566" s="24"/>
    </row>
    <row r="10567" spans="1:10">
      <c r="A10567" s="24"/>
      <c r="B10567" s="24"/>
      <c r="C10567" s="24"/>
      <c r="I10567" s="24"/>
      <c r="J10567" s="24"/>
    </row>
    <row r="10568" spans="1:10">
      <c r="A10568" s="24"/>
      <c r="B10568" s="24"/>
      <c r="C10568" s="24"/>
      <c r="I10568" s="24"/>
      <c r="J10568" s="24"/>
    </row>
    <row r="10569" spans="1:10">
      <c r="A10569" s="24"/>
      <c r="B10569" s="24"/>
      <c r="C10569" s="24"/>
      <c r="I10569" s="24"/>
      <c r="J10569" s="24"/>
    </row>
    <row r="10570" spans="1:10">
      <c r="A10570" s="24"/>
      <c r="B10570" s="24"/>
      <c r="C10570" s="24"/>
      <c r="I10570" s="24"/>
      <c r="J10570" s="24"/>
    </row>
    <row r="10571" spans="1:10">
      <c r="A10571" s="24"/>
      <c r="B10571" s="24"/>
      <c r="C10571" s="24"/>
      <c r="I10571" s="24"/>
      <c r="J10571" s="24"/>
    </row>
    <row r="10572" spans="1:10">
      <c r="A10572" s="24"/>
      <c r="B10572" s="24"/>
      <c r="C10572" s="24"/>
      <c r="I10572" s="24"/>
      <c r="J10572" s="24"/>
    </row>
    <row r="10573" spans="1:10">
      <c r="A10573" s="24"/>
      <c r="B10573" s="24"/>
      <c r="C10573" s="24"/>
      <c r="I10573" s="24"/>
      <c r="J10573" s="24"/>
    </row>
    <row r="10574" spans="1:10">
      <c r="A10574" s="24"/>
      <c r="B10574" s="24"/>
      <c r="C10574" s="24"/>
      <c r="I10574" s="24"/>
      <c r="J10574" s="24"/>
    </row>
    <row r="10575" spans="1:10">
      <c r="A10575" s="24"/>
      <c r="B10575" s="24"/>
      <c r="C10575" s="24"/>
      <c r="I10575" s="24"/>
      <c r="J10575" s="24"/>
    </row>
    <row r="10576" spans="1:10">
      <c r="A10576" s="24"/>
      <c r="B10576" s="24"/>
      <c r="C10576" s="24"/>
      <c r="I10576" s="24"/>
      <c r="J10576" s="24"/>
    </row>
    <row r="10577" spans="1:10">
      <c r="A10577" s="24"/>
      <c r="B10577" s="24"/>
      <c r="C10577" s="24"/>
      <c r="I10577" s="24"/>
      <c r="J10577" s="24"/>
    </row>
    <row r="10578" spans="1:10">
      <c r="A10578" s="24"/>
      <c r="B10578" s="24"/>
      <c r="C10578" s="24"/>
      <c r="I10578" s="24"/>
      <c r="J10578" s="24"/>
    </row>
    <row r="10579" spans="1:10">
      <c r="A10579" s="24"/>
      <c r="B10579" s="24"/>
      <c r="C10579" s="24"/>
      <c r="I10579" s="24"/>
      <c r="J10579" s="24"/>
    </row>
    <row r="10580" spans="1:10">
      <c r="A10580" s="24"/>
      <c r="B10580" s="24"/>
      <c r="C10580" s="24"/>
      <c r="I10580" s="24"/>
      <c r="J10580" s="24"/>
    </row>
    <row r="10581" spans="1:10">
      <c r="A10581" s="24"/>
      <c r="B10581" s="24"/>
      <c r="C10581" s="24"/>
      <c r="I10581" s="24"/>
      <c r="J10581" s="24"/>
    </row>
    <row r="10582" spans="1:10">
      <c r="A10582" s="24"/>
      <c r="B10582" s="24"/>
      <c r="C10582" s="24"/>
      <c r="I10582" s="24"/>
      <c r="J10582" s="24"/>
    </row>
    <row r="10583" spans="1:10">
      <c r="A10583" s="24"/>
      <c r="B10583" s="24"/>
      <c r="C10583" s="24"/>
      <c r="I10583" s="24"/>
      <c r="J10583" s="24"/>
    </row>
    <row r="10584" spans="1:10">
      <c r="A10584" s="24"/>
      <c r="B10584" s="24"/>
      <c r="C10584" s="24"/>
      <c r="I10584" s="24"/>
      <c r="J10584" s="24"/>
    </row>
    <row r="10585" spans="1:10">
      <c r="A10585" s="24"/>
      <c r="B10585" s="24"/>
      <c r="C10585" s="24"/>
      <c r="I10585" s="24"/>
      <c r="J10585" s="24"/>
    </row>
    <row r="10586" spans="1:10">
      <c r="A10586" s="24"/>
      <c r="B10586" s="24"/>
      <c r="C10586" s="24"/>
      <c r="I10586" s="24"/>
      <c r="J10586" s="24"/>
    </row>
    <row r="10587" spans="1:10">
      <c r="A10587" s="24"/>
      <c r="B10587" s="24"/>
      <c r="C10587" s="24"/>
      <c r="I10587" s="24"/>
      <c r="J10587" s="24"/>
    </row>
    <row r="10588" spans="1:10">
      <c r="A10588" s="24"/>
      <c r="B10588" s="24"/>
      <c r="C10588" s="24"/>
      <c r="I10588" s="24"/>
      <c r="J10588" s="24"/>
    </row>
    <row r="10589" spans="1:10">
      <c r="A10589" s="24"/>
      <c r="B10589" s="24"/>
      <c r="C10589" s="24"/>
      <c r="I10589" s="24"/>
      <c r="J10589" s="24"/>
    </row>
    <row r="10590" spans="1:10">
      <c r="A10590" s="24"/>
      <c r="B10590" s="24"/>
      <c r="C10590" s="24"/>
      <c r="I10590" s="24"/>
      <c r="J10590" s="24"/>
    </row>
    <row r="10591" spans="1:10">
      <c r="A10591" s="24"/>
      <c r="B10591" s="24"/>
      <c r="C10591" s="24"/>
      <c r="I10591" s="24"/>
      <c r="J10591" s="24"/>
    </row>
    <row r="10592" spans="1:10">
      <c r="A10592" s="24"/>
      <c r="B10592" s="24"/>
      <c r="C10592" s="24"/>
      <c r="I10592" s="24"/>
      <c r="J10592" s="24"/>
    </row>
    <row r="10593" spans="1:10">
      <c r="A10593" s="24"/>
      <c r="B10593" s="24"/>
      <c r="C10593" s="24"/>
      <c r="I10593" s="24"/>
      <c r="J10593" s="24"/>
    </row>
    <row r="10594" spans="1:10">
      <c r="A10594" s="24"/>
      <c r="B10594" s="24"/>
      <c r="C10594" s="24"/>
      <c r="I10594" s="24"/>
      <c r="J10594" s="24"/>
    </row>
    <row r="10595" spans="1:10">
      <c r="A10595" s="24"/>
      <c r="B10595" s="24"/>
      <c r="C10595" s="24"/>
      <c r="I10595" s="24"/>
      <c r="J10595" s="24"/>
    </row>
    <row r="10596" spans="1:10">
      <c r="A10596" s="24"/>
      <c r="B10596" s="24"/>
      <c r="C10596" s="24"/>
      <c r="I10596" s="24"/>
      <c r="J10596" s="24"/>
    </row>
    <row r="10597" spans="1:10">
      <c r="A10597" s="24"/>
      <c r="B10597" s="24"/>
      <c r="C10597" s="24"/>
      <c r="I10597" s="24"/>
      <c r="J10597" s="24"/>
    </row>
    <row r="10598" spans="1:10">
      <c r="A10598" s="24"/>
      <c r="B10598" s="24"/>
      <c r="C10598" s="24"/>
      <c r="I10598" s="24"/>
      <c r="J10598" s="24"/>
    </row>
    <row r="10599" spans="1:10">
      <c r="A10599" s="24"/>
      <c r="B10599" s="24"/>
      <c r="C10599" s="24"/>
      <c r="I10599" s="24"/>
      <c r="J10599" s="24"/>
    </row>
    <row r="10600" spans="1:10">
      <c r="A10600" s="24"/>
      <c r="B10600" s="24"/>
      <c r="C10600" s="24"/>
      <c r="I10600" s="24"/>
      <c r="J10600" s="24"/>
    </row>
    <row r="10601" spans="1:10">
      <c r="A10601" s="24"/>
      <c r="B10601" s="24"/>
      <c r="C10601" s="24"/>
      <c r="I10601" s="24"/>
      <c r="J10601" s="24"/>
    </row>
    <row r="10602" spans="1:10">
      <c r="A10602" s="24"/>
      <c r="B10602" s="24"/>
      <c r="C10602" s="24"/>
      <c r="I10602" s="24"/>
      <c r="J10602" s="24"/>
    </row>
    <row r="10603" spans="1:10">
      <c r="A10603" s="24"/>
      <c r="B10603" s="24"/>
      <c r="C10603" s="24"/>
      <c r="I10603" s="24"/>
      <c r="J10603" s="24"/>
    </row>
    <row r="10604" spans="1:10">
      <c r="A10604" s="24"/>
      <c r="B10604" s="24"/>
      <c r="C10604" s="24"/>
      <c r="I10604" s="24"/>
      <c r="J10604" s="24"/>
    </row>
    <row r="10605" spans="1:10">
      <c r="A10605" s="24"/>
      <c r="B10605" s="24"/>
      <c r="C10605" s="24"/>
      <c r="I10605" s="24"/>
      <c r="J10605" s="24"/>
    </row>
    <row r="10606" spans="1:10">
      <c r="A10606" s="24"/>
      <c r="B10606" s="24"/>
      <c r="C10606" s="24"/>
      <c r="I10606" s="24"/>
      <c r="J10606" s="24"/>
    </row>
    <row r="10607" spans="1:10">
      <c r="A10607" s="24"/>
      <c r="B10607" s="24"/>
      <c r="C10607" s="24"/>
      <c r="I10607" s="24"/>
      <c r="J10607" s="24"/>
    </row>
    <row r="10608" spans="1:10">
      <c r="A10608" s="24"/>
      <c r="B10608" s="24"/>
      <c r="C10608" s="24"/>
      <c r="I10608" s="24"/>
      <c r="J10608" s="24"/>
    </row>
    <row r="10609" spans="1:10">
      <c r="A10609" s="24"/>
      <c r="B10609" s="24"/>
      <c r="C10609" s="24"/>
      <c r="I10609" s="24"/>
      <c r="J10609" s="24"/>
    </row>
    <row r="10610" spans="1:10">
      <c r="A10610" s="24"/>
      <c r="B10610" s="24"/>
      <c r="C10610" s="24"/>
      <c r="I10610" s="24"/>
      <c r="J10610" s="24"/>
    </row>
    <row r="10611" spans="1:10">
      <c r="A10611" s="24"/>
      <c r="B10611" s="24"/>
      <c r="C10611" s="24"/>
      <c r="I10611" s="24"/>
      <c r="J10611" s="24"/>
    </row>
    <row r="10612" spans="1:10">
      <c r="A10612" s="24"/>
      <c r="B10612" s="24"/>
      <c r="C10612" s="24"/>
      <c r="I10612" s="24"/>
      <c r="J10612" s="24"/>
    </row>
    <row r="10613" spans="1:10">
      <c r="A10613" s="24"/>
      <c r="B10613" s="24"/>
      <c r="C10613" s="24"/>
      <c r="I10613" s="24"/>
      <c r="J10613" s="24"/>
    </row>
    <row r="10614" spans="1:10">
      <c r="A10614" s="24"/>
      <c r="B10614" s="24"/>
      <c r="C10614" s="24"/>
      <c r="I10614" s="24"/>
      <c r="J10614" s="24"/>
    </row>
    <row r="10615" spans="1:10">
      <c r="A10615" s="24"/>
      <c r="B10615" s="24"/>
      <c r="C10615" s="24"/>
      <c r="I10615" s="24"/>
      <c r="J10615" s="24"/>
    </row>
    <row r="10616" spans="1:10">
      <c r="A10616" s="24"/>
      <c r="B10616" s="24"/>
      <c r="C10616" s="24"/>
      <c r="I10616" s="24"/>
      <c r="J10616" s="24"/>
    </row>
    <row r="10617" spans="1:10">
      <c r="A10617" s="24"/>
      <c r="B10617" s="24"/>
      <c r="C10617" s="24"/>
      <c r="I10617" s="24"/>
      <c r="J10617" s="24"/>
    </row>
    <row r="10618" spans="1:10">
      <c r="A10618" s="24"/>
      <c r="B10618" s="24"/>
      <c r="C10618" s="24"/>
      <c r="I10618" s="24"/>
      <c r="J10618" s="24"/>
    </row>
    <row r="10619" spans="1:10">
      <c r="A10619" s="24"/>
      <c r="B10619" s="24"/>
      <c r="C10619" s="24"/>
      <c r="I10619" s="24"/>
      <c r="J10619" s="24"/>
    </row>
    <row r="10620" spans="1:10">
      <c r="A10620" s="24"/>
      <c r="B10620" s="24"/>
      <c r="C10620" s="24"/>
      <c r="I10620" s="24"/>
      <c r="J10620" s="24"/>
    </row>
    <row r="10621" spans="1:10">
      <c r="A10621" s="24"/>
      <c r="B10621" s="24"/>
      <c r="C10621" s="24"/>
      <c r="I10621" s="24"/>
      <c r="J10621" s="24"/>
    </row>
    <row r="10622" spans="1:10">
      <c r="A10622" s="24"/>
      <c r="B10622" s="24"/>
      <c r="C10622" s="24"/>
      <c r="I10622" s="24"/>
      <c r="J10622" s="24"/>
    </row>
    <row r="10623" spans="1:10">
      <c r="A10623" s="24"/>
      <c r="B10623" s="24"/>
      <c r="C10623" s="24"/>
      <c r="I10623" s="24"/>
      <c r="J10623" s="24"/>
    </row>
    <row r="10624" spans="1:10">
      <c r="A10624" s="24"/>
      <c r="B10624" s="24"/>
      <c r="C10624" s="24"/>
      <c r="I10624" s="24"/>
      <c r="J10624" s="24"/>
    </row>
    <row r="10625" spans="1:10">
      <c r="A10625" s="24"/>
      <c r="B10625" s="24"/>
      <c r="C10625" s="24"/>
      <c r="I10625" s="24"/>
      <c r="J10625" s="24"/>
    </row>
    <row r="10626" spans="1:10">
      <c r="A10626" s="24"/>
      <c r="B10626" s="24"/>
      <c r="C10626" s="24"/>
      <c r="I10626" s="24"/>
      <c r="J10626" s="24"/>
    </row>
    <row r="10627" spans="1:10">
      <c r="A10627" s="24"/>
      <c r="B10627" s="24"/>
      <c r="C10627" s="24"/>
      <c r="I10627" s="24"/>
      <c r="J10627" s="24"/>
    </row>
    <row r="10628" spans="1:10">
      <c r="A10628" s="24"/>
      <c r="B10628" s="24"/>
      <c r="C10628" s="24"/>
      <c r="I10628" s="24"/>
      <c r="J10628" s="24"/>
    </row>
    <row r="10629" spans="1:10">
      <c r="A10629" s="24"/>
      <c r="B10629" s="24"/>
      <c r="C10629" s="24"/>
      <c r="I10629" s="24"/>
      <c r="J10629" s="24"/>
    </row>
    <row r="10630" spans="1:10">
      <c r="A10630" s="24"/>
      <c r="B10630" s="24"/>
      <c r="C10630" s="24"/>
      <c r="I10630" s="24"/>
      <c r="J10630" s="24"/>
    </row>
    <row r="10631" spans="1:10">
      <c r="A10631" s="24"/>
      <c r="B10631" s="24"/>
      <c r="C10631" s="24"/>
      <c r="I10631" s="24"/>
      <c r="J10631" s="24"/>
    </row>
    <row r="10632" spans="1:10">
      <c r="A10632" s="24"/>
      <c r="B10632" s="24"/>
      <c r="C10632" s="24"/>
      <c r="I10632" s="24"/>
      <c r="J10632" s="24"/>
    </row>
    <row r="10633" spans="1:10">
      <c r="A10633" s="24"/>
      <c r="B10633" s="24"/>
      <c r="C10633" s="24"/>
      <c r="I10633" s="24"/>
      <c r="J10633" s="24"/>
    </row>
    <row r="10634" spans="1:10">
      <c r="A10634" s="24"/>
      <c r="B10634" s="24"/>
      <c r="C10634" s="24"/>
      <c r="I10634" s="24"/>
      <c r="J10634" s="24"/>
    </row>
    <row r="10635" spans="1:10">
      <c r="A10635" s="24"/>
      <c r="B10635" s="24"/>
      <c r="C10635" s="24"/>
      <c r="I10635" s="24"/>
      <c r="J10635" s="24"/>
    </row>
    <row r="10636" spans="1:10">
      <c r="A10636" s="24"/>
      <c r="B10636" s="24"/>
      <c r="C10636" s="24"/>
      <c r="I10636" s="24"/>
      <c r="J10636" s="24"/>
    </row>
    <row r="10637" spans="1:10">
      <c r="A10637" s="24"/>
      <c r="B10637" s="24"/>
      <c r="C10637" s="24"/>
      <c r="I10637" s="24"/>
      <c r="J10637" s="24"/>
    </row>
    <row r="10638" spans="1:10">
      <c r="A10638" s="24"/>
      <c r="B10638" s="24"/>
      <c r="C10638" s="24"/>
      <c r="I10638" s="24"/>
      <c r="J10638" s="24"/>
    </row>
    <row r="10639" spans="1:10">
      <c r="A10639" s="24"/>
      <c r="B10639" s="24"/>
      <c r="C10639" s="24"/>
      <c r="I10639" s="24"/>
      <c r="J10639" s="24"/>
    </row>
    <row r="10640" spans="1:10">
      <c r="A10640" s="24"/>
      <c r="B10640" s="24"/>
      <c r="C10640" s="24"/>
      <c r="I10640" s="24"/>
      <c r="J10640" s="24"/>
    </row>
    <row r="10641" spans="1:10">
      <c r="A10641" s="24"/>
      <c r="B10641" s="24"/>
      <c r="C10641" s="24"/>
      <c r="I10641" s="24"/>
      <c r="J10641" s="24"/>
    </row>
    <row r="10642" spans="1:10">
      <c r="A10642" s="24"/>
      <c r="B10642" s="24"/>
      <c r="C10642" s="24"/>
      <c r="I10642" s="24"/>
      <c r="J10642" s="24"/>
    </row>
    <row r="10643" spans="1:10">
      <c r="A10643" s="24"/>
      <c r="B10643" s="24"/>
      <c r="C10643" s="24"/>
      <c r="I10643" s="24"/>
      <c r="J10643" s="24"/>
    </row>
    <row r="10644" spans="1:10">
      <c r="A10644" s="24"/>
      <c r="B10644" s="24"/>
      <c r="C10644" s="24"/>
      <c r="I10644" s="24"/>
      <c r="J10644" s="24"/>
    </row>
    <row r="10645" spans="1:10">
      <c r="A10645" s="24"/>
      <c r="B10645" s="24"/>
      <c r="C10645" s="24"/>
      <c r="I10645" s="24"/>
      <c r="J10645" s="24"/>
    </row>
    <row r="10646" spans="1:10">
      <c r="A10646" s="24"/>
      <c r="B10646" s="24"/>
      <c r="C10646" s="24"/>
      <c r="I10646" s="24"/>
      <c r="J10646" s="24"/>
    </row>
    <row r="10647" spans="1:10">
      <c r="A10647" s="24"/>
      <c r="B10647" s="24"/>
      <c r="C10647" s="24"/>
      <c r="I10647" s="24"/>
      <c r="J10647" s="24"/>
    </row>
    <row r="10648" spans="1:10">
      <c r="A10648" s="24"/>
      <c r="B10648" s="24"/>
      <c r="C10648" s="24"/>
      <c r="I10648" s="24"/>
      <c r="J10648" s="24"/>
    </row>
    <row r="10649" spans="1:10">
      <c r="A10649" s="24"/>
      <c r="B10649" s="24"/>
      <c r="C10649" s="24"/>
      <c r="I10649" s="24"/>
      <c r="J10649" s="24"/>
    </row>
    <row r="10650" spans="1:10">
      <c r="A10650" s="24"/>
      <c r="B10650" s="24"/>
      <c r="C10650" s="24"/>
      <c r="I10650" s="24"/>
      <c r="J10650" s="24"/>
    </row>
    <row r="10651" spans="1:10">
      <c r="A10651" s="24"/>
      <c r="B10651" s="24"/>
      <c r="C10651" s="24"/>
      <c r="I10651" s="24"/>
      <c r="J10651" s="24"/>
    </row>
    <row r="10652" spans="1:10">
      <c r="A10652" s="24"/>
      <c r="B10652" s="24"/>
      <c r="C10652" s="24"/>
      <c r="I10652" s="24"/>
      <c r="J10652" s="24"/>
    </row>
    <row r="10653" spans="1:10">
      <c r="A10653" s="24"/>
      <c r="B10653" s="24"/>
      <c r="C10653" s="24"/>
      <c r="I10653" s="24"/>
      <c r="J10653" s="24"/>
    </row>
    <row r="10654" spans="1:10">
      <c r="A10654" s="24"/>
      <c r="B10654" s="24"/>
      <c r="C10654" s="24"/>
      <c r="I10654" s="24"/>
      <c r="J10654" s="24"/>
    </row>
    <row r="10655" spans="1:10">
      <c r="A10655" s="24"/>
      <c r="B10655" s="24"/>
      <c r="C10655" s="24"/>
      <c r="I10655" s="24"/>
      <c r="J10655" s="24"/>
    </row>
    <row r="10656" spans="1:10">
      <c r="A10656" s="24"/>
      <c r="B10656" s="24"/>
      <c r="C10656" s="24"/>
      <c r="I10656" s="24"/>
      <c r="J10656" s="24"/>
    </row>
    <row r="10657" spans="1:10">
      <c r="A10657" s="24"/>
      <c r="B10657" s="24"/>
      <c r="C10657" s="24"/>
      <c r="I10657" s="24"/>
      <c r="J10657" s="24"/>
    </row>
    <row r="10658" spans="1:10">
      <c r="A10658" s="24"/>
      <c r="B10658" s="24"/>
      <c r="C10658" s="24"/>
      <c r="I10658" s="24"/>
      <c r="J10658" s="24"/>
    </row>
    <row r="10659" spans="1:10">
      <c r="A10659" s="24"/>
      <c r="B10659" s="24"/>
      <c r="C10659" s="24"/>
      <c r="I10659" s="24"/>
      <c r="J10659" s="24"/>
    </row>
    <row r="10660" spans="1:10">
      <c r="A10660" s="24"/>
      <c r="B10660" s="24"/>
      <c r="C10660" s="24"/>
      <c r="I10660" s="24"/>
      <c r="J10660" s="24"/>
    </row>
    <row r="10661" spans="1:10">
      <c r="A10661" s="24"/>
      <c r="B10661" s="24"/>
      <c r="C10661" s="24"/>
      <c r="I10661" s="24"/>
      <c r="J10661" s="24"/>
    </row>
    <row r="10662" spans="1:10">
      <c r="A10662" s="24"/>
      <c r="B10662" s="24"/>
      <c r="C10662" s="24"/>
      <c r="I10662" s="24"/>
      <c r="J10662" s="24"/>
    </row>
    <row r="10663" spans="1:10">
      <c r="A10663" s="24"/>
      <c r="B10663" s="24"/>
      <c r="C10663" s="24"/>
      <c r="I10663" s="24"/>
      <c r="J10663" s="24"/>
    </row>
    <row r="10664" spans="1:10">
      <c r="A10664" s="24"/>
      <c r="B10664" s="24"/>
      <c r="C10664" s="24"/>
      <c r="I10664" s="24"/>
      <c r="J10664" s="24"/>
    </row>
    <row r="10665" spans="1:10">
      <c r="A10665" s="24"/>
      <c r="B10665" s="24"/>
      <c r="C10665" s="24"/>
      <c r="I10665" s="24"/>
      <c r="J10665" s="24"/>
    </row>
    <row r="10666" spans="1:10">
      <c r="A10666" s="24"/>
      <c r="B10666" s="24"/>
      <c r="C10666" s="24"/>
      <c r="I10666" s="24"/>
      <c r="J10666" s="24"/>
    </row>
    <row r="10667" spans="1:10">
      <c r="A10667" s="24"/>
      <c r="B10667" s="24"/>
      <c r="C10667" s="24"/>
      <c r="I10667" s="24"/>
      <c r="J10667" s="24"/>
    </row>
    <row r="10668" spans="1:10">
      <c r="A10668" s="24"/>
      <c r="B10668" s="24"/>
      <c r="C10668" s="24"/>
      <c r="I10668" s="24"/>
      <c r="J10668" s="24"/>
    </row>
    <row r="10669" spans="1:10">
      <c r="A10669" s="24"/>
      <c r="B10669" s="24"/>
      <c r="C10669" s="24"/>
      <c r="I10669" s="24"/>
      <c r="J10669" s="24"/>
    </row>
    <row r="10670" spans="1:10">
      <c r="A10670" s="24"/>
      <c r="B10670" s="24"/>
      <c r="C10670" s="24"/>
      <c r="I10670" s="24"/>
      <c r="J10670" s="24"/>
    </row>
    <row r="10671" spans="1:10">
      <c r="A10671" s="24"/>
      <c r="B10671" s="24"/>
      <c r="C10671" s="24"/>
      <c r="I10671" s="24"/>
      <c r="J10671" s="24"/>
    </row>
    <row r="10672" spans="1:10">
      <c r="A10672" s="24"/>
      <c r="B10672" s="24"/>
      <c r="C10672" s="24"/>
      <c r="I10672" s="24"/>
      <c r="J10672" s="24"/>
    </row>
    <row r="10673" spans="1:10">
      <c r="A10673" s="24"/>
      <c r="B10673" s="24"/>
      <c r="C10673" s="24"/>
      <c r="I10673" s="24"/>
      <c r="J10673" s="24"/>
    </row>
    <row r="10674" spans="1:10">
      <c r="A10674" s="24"/>
      <c r="B10674" s="24"/>
      <c r="C10674" s="24"/>
      <c r="I10674" s="24"/>
      <c r="J10674" s="24"/>
    </row>
    <row r="10675" spans="1:10">
      <c r="A10675" s="24"/>
      <c r="B10675" s="24"/>
      <c r="C10675" s="24"/>
      <c r="I10675" s="24"/>
      <c r="J10675" s="24"/>
    </row>
    <row r="10676" spans="1:10">
      <c r="A10676" s="24"/>
      <c r="B10676" s="24"/>
      <c r="C10676" s="24"/>
      <c r="I10676" s="24"/>
      <c r="J10676" s="24"/>
    </row>
    <row r="10677" spans="1:10">
      <c r="A10677" s="24"/>
      <c r="B10677" s="24"/>
      <c r="C10677" s="24"/>
      <c r="I10677" s="24"/>
      <c r="J10677" s="24"/>
    </row>
    <row r="10678" spans="1:10">
      <c r="A10678" s="24"/>
      <c r="B10678" s="24"/>
      <c r="C10678" s="24"/>
      <c r="I10678" s="24"/>
      <c r="J10678" s="24"/>
    </row>
    <row r="10679" spans="1:10">
      <c r="A10679" s="24"/>
      <c r="B10679" s="24"/>
      <c r="C10679" s="24"/>
      <c r="I10679" s="24"/>
      <c r="J10679" s="24"/>
    </row>
    <row r="10680" spans="1:10">
      <c r="A10680" s="24"/>
      <c r="B10680" s="24"/>
      <c r="C10680" s="24"/>
      <c r="I10680" s="24"/>
      <c r="J10680" s="24"/>
    </row>
    <row r="10681" spans="1:10">
      <c r="A10681" s="24"/>
      <c r="B10681" s="24"/>
      <c r="C10681" s="24"/>
      <c r="I10681" s="24"/>
      <c r="J10681" s="24"/>
    </row>
    <row r="10682" spans="1:10">
      <c r="A10682" s="24"/>
      <c r="B10682" s="24"/>
      <c r="C10682" s="24"/>
      <c r="I10682" s="24"/>
      <c r="J10682" s="24"/>
    </row>
    <row r="10683" spans="1:10">
      <c r="A10683" s="24"/>
      <c r="B10683" s="24"/>
      <c r="C10683" s="24"/>
      <c r="I10683" s="24"/>
      <c r="J10683" s="24"/>
    </row>
    <row r="10684" spans="1:10">
      <c r="A10684" s="24"/>
      <c r="B10684" s="24"/>
      <c r="C10684" s="24"/>
      <c r="I10684" s="24"/>
      <c r="J10684" s="24"/>
    </row>
    <row r="10685" spans="1:10">
      <c r="A10685" s="24"/>
      <c r="B10685" s="24"/>
      <c r="C10685" s="24"/>
      <c r="I10685" s="24"/>
      <c r="J10685" s="24"/>
    </row>
    <row r="10686" spans="1:10">
      <c r="A10686" s="24"/>
      <c r="B10686" s="24"/>
      <c r="C10686" s="24"/>
      <c r="I10686" s="24"/>
      <c r="J10686" s="24"/>
    </row>
    <row r="10687" spans="1:10">
      <c r="A10687" s="24"/>
      <c r="B10687" s="24"/>
      <c r="C10687" s="24"/>
      <c r="I10687" s="24"/>
      <c r="J10687" s="24"/>
    </row>
    <row r="10688" spans="1:10">
      <c r="A10688" s="24"/>
      <c r="B10688" s="24"/>
      <c r="C10688" s="24"/>
      <c r="I10688" s="24"/>
      <c r="J10688" s="24"/>
    </row>
    <row r="10689" spans="1:10">
      <c r="A10689" s="24"/>
      <c r="B10689" s="24"/>
      <c r="C10689" s="24"/>
      <c r="I10689" s="24"/>
      <c r="J10689" s="24"/>
    </row>
    <row r="10690" spans="1:10">
      <c r="A10690" s="24"/>
      <c r="B10690" s="24"/>
      <c r="C10690" s="24"/>
      <c r="I10690" s="24"/>
      <c r="J10690" s="24"/>
    </row>
    <row r="10691" spans="1:10">
      <c r="A10691" s="24"/>
      <c r="B10691" s="24"/>
      <c r="C10691" s="24"/>
      <c r="I10691" s="24"/>
      <c r="J10691" s="24"/>
    </row>
    <row r="10692" spans="1:10">
      <c r="A10692" s="24"/>
      <c r="B10692" s="24"/>
      <c r="C10692" s="24"/>
      <c r="I10692" s="24"/>
      <c r="J10692" s="24"/>
    </row>
    <row r="10693" spans="1:10">
      <c r="A10693" s="24"/>
      <c r="B10693" s="24"/>
      <c r="C10693" s="24"/>
      <c r="I10693" s="24"/>
      <c r="J10693" s="24"/>
    </row>
    <row r="10694" spans="1:10">
      <c r="A10694" s="24"/>
      <c r="B10694" s="24"/>
      <c r="C10694" s="24"/>
      <c r="I10694" s="24"/>
      <c r="J10694" s="24"/>
    </row>
    <row r="10695" spans="1:10">
      <c r="A10695" s="24"/>
      <c r="B10695" s="24"/>
      <c r="C10695" s="24"/>
      <c r="I10695" s="24"/>
      <c r="J10695" s="24"/>
    </row>
    <row r="10696" spans="1:10">
      <c r="A10696" s="24"/>
      <c r="B10696" s="24"/>
      <c r="C10696" s="24"/>
      <c r="I10696" s="24"/>
      <c r="J10696" s="24"/>
    </row>
    <row r="10697" spans="1:10">
      <c r="A10697" s="24"/>
      <c r="B10697" s="24"/>
      <c r="C10697" s="24"/>
      <c r="I10697" s="24"/>
      <c r="J10697" s="24"/>
    </row>
    <row r="10698" spans="1:10">
      <c r="A10698" s="24"/>
      <c r="B10698" s="24"/>
      <c r="C10698" s="24"/>
      <c r="I10698" s="24"/>
      <c r="J10698" s="24"/>
    </row>
    <row r="10699" spans="1:10">
      <c r="A10699" s="24"/>
      <c r="B10699" s="24"/>
      <c r="C10699" s="24"/>
      <c r="I10699" s="24"/>
      <c r="J10699" s="24"/>
    </row>
    <row r="10700" spans="1:10">
      <c r="A10700" s="24"/>
      <c r="B10700" s="24"/>
      <c r="C10700" s="24"/>
      <c r="I10700" s="24"/>
      <c r="J10700" s="24"/>
    </row>
    <row r="10701" spans="1:10">
      <c r="A10701" s="24"/>
      <c r="B10701" s="24"/>
      <c r="C10701" s="24"/>
      <c r="I10701" s="24"/>
      <c r="J10701" s="24"/>
    </row>
    <row r="10702" spans="1:10">
      <c r="A10702" s="24"/>
      <c r="B10702" s="24"/>
      <c r="C10702" s="24"/>
      <c r="I10702" s="24"/>
      <c r="J10702" s="24"/>
    </row>
    <row r="10703" spans="1:10">
      <c r="A10703" s="24"/>
      <c r="B10703" s="24"/>
      <c r="C10703" s="24"/>
      <c r="I10703" s="24"/>
      <c r="J10703" s="24"/>
    </row>
    <row r="10704" spans="1:10">
      <c r="A10704" s="24"/>
      <c r="B10704" s="24"/>
      <c r="C10704" s="24"/>
      <c r="I10704" s="24"/>
      <c r="J10704" s="24"/>
    </row>
    <row r="10705" spans="1:10">
      <c r="A10705" s="24"/>
      <c r="B10705" s="24"/>
      <c r="C10705" s="24"/>
      <c r="I10705" s="24"/>
      <c r="J10705" s="24"/>
    </row>
    <row r="10706" spans="1:10">
      <c r="A10706" s="24"/>
      <c r="B10706" s="24"/>
      <c r="C10706" s="24"/>
      <c r="I10706" s="24"/>
      <c r="J10706" s="24"/>
    </row>
    <row r="10707" spans="1:10">
      <c r="A10707" s="24"/>
      <c r="B10707" s="24"/>
      <c r="C10707" s="24"/>
      <c r="I10707" s="24"/>
      <c r="J10707" s="24"/>
    </row>
    <row r="10708" spans="1:10">
      <c r="A10708" s="24"/>
      <c r="B10708" s="24"/>
      <c r="C10708" s="24"/>
      <c r="I10708" s="24"/>
      <c r="J10708" s="24"/>
    </row>
    <row r="10709" spans="1:10">
      <c r="A10709" s="24"/>
      <c r="B10709" s="24"/>
      <c r="C10709" s="24"/>
      <c r="I10709" s="24"/>
      <c r="J10709" s="24"/>
    </row>
    <row r="10710" spans="1:10">
      <c r="A10710" s="24"/>
      <c r="B10710" s="24"/>
      <c r="C10710" s="24"/>
      <c r="I10710" s="24"/>
      <c r="J10710" s="24"/>
    </row>
    <row r="10711" spans="1:10">
      <c r="A10711" s="24"/>
      <c r="B10711" s="24"/>
      <c r="C10711" s="24"/>
      <c r="I10711" s="24"/>
      <c r="J10711" s="24"/>
    </row>
    <row r="10712" spans="1:10">
      <c r="A10712" s="24"/>
      <c r="B10712" s="24"/>
      <c r="C10712" s="24"/>
      <c r="I10712" s="24"/>
      <c r="J10712" s="24"/>
    </row>
    <row r="10713" spans="1:10">
      <c r="A10713" s="24"/>
      <c r="B10713" s="24"/>
      <c r="C10713" s="24"/>
      <c r="I10713" s="24"/>
      <c r="J10713" s="24"/>
    </row>
    <row r="10714" spans="1:10">
      <c r="A10714" s="24"/>
      <c r="B10714" s="24"/>
      <c r="C10714" s="24"/>
      <c r="I10714" s="24"/>
      <c r="J10714" s="24"/>
    </row>
    <row r="10715" spans="1:10">
      <c r="A10715" s="24"/>
      <c r="B10715" s="24"/>
      <c r="C10715" s="24"/>
      <c r="I10715" s="24"/>
      <c r="J10715" s="24"/>
    </row>
    <row r="10716" spans="1:10">
      <c r="A10716" s="24"/>
      <c r="B10716" s="24"/>
      <c r="C10716" s="24"/>
      <c r="I10716" s="24"/>
      <c r="J10716" s="24"/>
    </row>
    <row r="10717" spans="1:10">
      <c r="A10717" s="24"/>
      <c r="B10717" s="24"/>
      <c r="C10717" s="24"/>
      <c r="I10717" s="24"/>
      <c r="J10717" s="24"/>
    </row>
    <row r="10718" spans="1:10">
      <c r="A10718" s="24"/>
      <c r="B10718" s="24"/>
      <c r="C10718" s="24"/>
      <c r="I10718" s="24"/>
      <c r="J10718" s="24"/>
    </row>
    <row r="10719" spans="1:10">
      <c r="A10719" s="24"/>
      <c r="B10719" s="24"/>
      <c r="C10719" s="24"/>
      <c r="I10719" s="24"/>
      <c r="J10719" s="24"/>
    </row>
    <row r="10720" spans="1:10">
      <c r="A10720" s="24"/>
      <c r="B10720" s="24"/>
      <c r="C10720" s="24"/>
      <c r="I10720" s="24"/>
      <c r="J10720" s="24"/>
    </row>
    <row r="10721" spans="1:10">
      <c r="A10721" s="24"/>
      <c r="B10721" s="24"/>
      <c r="C10721" s="24"/>
      <c r="I10721" s="24"/>
      <c r="J10721" s="24"/>
    </row>
    <row r="10722" spans="1:10">
      <c r="A10722" s="24"/>
      <c r="B10722" s="24"/>
      <c r="C10722" s="24"/>
      <c r="I10722" s="24"/>
      <c r="J10722" s="24"/>
    </row>
    <row r="10723" spans="1:10">
      <c r="A10723" s="24"/>
      <c r="B10723" s="24"/>
      <c r="C10723" s="24"/>
      <c r="I10723" s="24"/>
      <c r="J10723" s="24"/>
    </row>
    <row r="10724" spans="1:10">
      <c r="A10724" s="24"/>
      <c r="B10724" s="24"/>
      <c r="C10724" s="24"/>
      <c r="I10724" s="24"/>
      <c r="J10724" s="24"/>
    </row>
    <row r="10725" spans="1:10">
      <c r="A10725" s="24"/>
      <c r="B10725" s="24"/>
      <c r="C10725" s="24"/>
      <c r="I10725" s="24"/>
      <c r="J10725" s="24"/>
    </row>
    <row r="10726" spans="1:10">
      <c r="A10726" s="24"/>
      <c r="B10726" s="24"/>
      <c r="C10726" s="24"/>
      <c r="I10726" s="24"/>
      <c r="J10726" s="24"/>
    </row>
    <row r="10727" spans="1:10">
      <c r="A10727" s="24"/>
      <c r="B10727" s="24"/>
      <c r="C10727" s="24"/>
      <c r="I10727" s="24"/>
      <c r="J10727" s="24"/>
    </row>
    <row r="10728" spans="1:10">
      <c r="A10728" s="24"/>
      <c r="B10728" s="24"/>
      <c r="C10728" s="24"/>
      <c r="I10728" s="24"/>
      <c r="J10728" s="24"/>
    </row>
    <row r="10729" spans="1:10">
      <c r="A10729" s="24"/>
      <c r="B10729" s="24"/>
      <c r="C10729" s="24"/>
      <c r="I10729" s="24"/>
      <c r="J10729" s="24"/>
    </row>
    <row r="10730" spans="1:10">
      <c r="A10730" s="24"/>
      <c r="B10730" s="24"/>
      <c r="C10730" s="24"/>
      <c r="I10730" s="24"/>
      <c r="J10730" s="24"/>
    </row>
    <row r="10731" spans="1:10">
      <c r="A10731" s="24"/>
      <c r="B10731" s="24"/>
      <c r="C10731" s="24"/>
      <c r="I10731" s="24"/>
      <c r="J10731" s="24"/>
    </row>
    <row r="10732" spans="1:10">
      <c r="A10732" s="24"/>
      <c r="B10732" s="24"/>
      <c r="C10732" s="24"/>
      <c r="I10732" s="24"/>
      <c r="J10732" s="24"/>
    </row>
    <row r="10733" spans="1:10">
      <c r="A10733" s="24"/>
      <c r="B10733" s="24"/>
      <c r="C10733" s="24"/>
      <c r="I10733" s="24"/>
      <c r="J10733" s="24"/>
    </row>
    <row r="10734" spans="1:10">
      <c r="A10734" s="24"/>
      <c r="B10734" s="24"/>
      <c r="C10734" s="24"/>
      <c r="I10734" s="24"/>
      <c r="J10734" s="24"/>
    </row>
    <row r="10735" spans="1:10">
      <c r="A10735" s="24"/>
      <c r="B10735" s="24"/>
      <c r="C10735" s="24"/>
      <c r="I10735" s="24"/>
      <c r="J10735" s="24"/>
    </row>
    <row r="10736" spans="1:10">
      <c r="A10736" s="24"/>
      <c r="B10736" s="24"/>
      <c r="C10736" s="24"/>
      <c r="I10736" s="24"/>
      <c r="J10736" s="24"/>
    </row>
    <row r="10737" spans="1:10">
      <c r="A10737" s="24"/>
      <c r="B10737" s="24"/>
      <c r="C10737" s="24"/>
      <c r="I10737" s="24"/>
      <c r="J10737" s="24"/>
    </row>
    <row r="10738" spans="1:10">
      <c r="A10738" s="24"/>
      <c r="B10738" s="24"/>
      <c r="C10738" s="24"/>
      <c r="I10738" s="24"/>
      <c r="J10738" s="24"/>
    </row>
    <row r="10739" spans="1:10">
      <c r="A10739" s="24"/>
      <c r="B10739" s="24"/>
      <c r="C10739" s="24"/>
      <c r="I10739" s="24"/>
      <c r="J10739" s="24"/>
    </row>
    <row r="10740" spans="1:10">
      <c r="A10740" s="24"/>
      <c r="B10740" s="24"/>
      <c r="C10740" s="24"/>
      <c r="I10740" s="24"/>
      <c r="J10740" s="24"/>
    </row>
    <row r="10741" spans="1:10">
      <c r="A10741" s="24"/>
      <c r="B10741" s="24"/>
      <c r="C10741" s="24"/>
      <c r="I10741" s="24"/>
      <c r="J10741" s="24"/>
    </row>
    <row r="10742" spans="1:10">
      <c r="A10742" s="24"/>
      <c r="B10742" s="24"/>
      <c r="C10742" s="24"/>
      <c r="I10742" s="24"/>
      <c r="J10742" s="24"/>
    </row>
    <row r="10743" spans="1:10">
      <c r="A10743" s="24"/>
      <c r="B10743" s="24"/>
      <c r="C10743" s="24"/>
      <c r="I10743" s="24"/>
      <c r="J10743" s="24"/>
    </row>
    <row r="10744" spans="1:10">
      <c r="A10744" s="24"/>
      <c r="B10744" s="24"/>
      <c r="C10744" s="24"/>
      <c r="I10744" s="24"/>
      <c r="J10744" s="24"/>
    </row>
    <row r="10745" spans="1:10">
      <c r="A10745" s="24"/>
      <c r="B10745" s="24"/>
      <c r="C10745" s="24"/>
      <c r="I10745" s="24"/>
      <c r="J10745" s="24"/>
    </row>
    <row r="10746" spans="1:10">
      <c r="A10746" s="24"/>
      <c r="B10746" s="24"/>
      <c r="C10746" s="24"/>
      <c r="I10746" s="24"/>
      <c r="J10746" s="24"/>
    </row>
    <row r="10747" spans="1:10">
      <c r="A10747" s="24"/>
      <c r="B10747" s="24"/>
      <c r="C10747" s="24"/>
      <c r="I10747" s="24"/>
      <c r="J10747" s="24"/>
    </row>
    <row r="10748" spans="1:10">
      <c r="A10748" s="24"/>
      <c r="B10748" s="24"/>
      <c r="C10748" s="24"/>
      <c r="I10748" s="24"/>
      <c r="J10748" s="24"/>
    </row>
    <row r="10749" spans="1:10">
      <c r="A10749" s="24"/>
      <c r="B10749" s="24"/>
      <c r="C10749" s="24"/>
      <c r="I10749" s="24"/>
      <c r="J10749" s="24"/>
    </row>
    <row r="10750" spans="1:10">
      <c r="A10750" s="24"/>
      <c r="B10750" s="24"/>
      <c r="C10750" s="24"/>
      <c r="I10750" s="24"/>
      <c r="J10750" s="24"/>
    </row>
    <row r="10751" spans="1:10">
      <c r="A10751" s="24"/>
      <c r="B10751" s="24"/>
      <c r="C10751" s="24"/>
      <c r="I10751" s="24"/>
      <c r="J10751" s="24"/>
    </row>
    <row r="10752" spans="1:10">
      <c r="A10752" s="24"/>
      <c r="B10752" s="24"/>
      <c r="C10752" s="24"/>
      <c r="I10752" s="24"/>
      <c r="J10752" s="24"/>
    </row>
    <row r="10753" spans="1:10">
      <c r="A10753" s="24"/>
      <c r="B10753" s="24"/>
      <c r="C10753" s="24"/>
      <c r="I10753" s="24"/>
      <c r="J10753" s="24"/>
    </row>
    <row r="10754" spans="1:10">
      <c r="A10754" s="24"/>
      <c r="B10754" s="24"/>
      <c r="C10754" s="24"/>
      <c r="I10754" s="24"/>
      <c r="J10754" s="24"/>
    </row>
    <row r="10755" spans="1:10">
      <c r="A10755" s="24"/>
      <c r="B10755" s="24"/>
      <c r="C10755" s="24"/>
      <c r="I10755" s="24"/>
      <c r="J10755" s="24"/>
    </row>
    <row r="10756" spans="1:10">
      <c r="A10756" s="24"/>
      <c r="B10756" s="24"/>
      <c r="C10756" s="24"/>
      <c r="I10756" s="24"/>
      <c r="J10756" s="24"/>
    </row>
    <row r="10757" spans="1:10">
      <c r="A10757" s="24"/>
      <c r="B10757" s="24"/>
      <c r="C10757" s="24"/>
      <c r="I10757" s="24"/>
      <c r="J10757" s="24"/>
    </row>
    <row r="10758" spans="1:10">
      <c r="A10758" s="24"/>
      <c r="B10758" s="24"/>
      <c r="C10758" s="24"/>
      <c r="I10758" s="24"/>
      <c r="J10758" s="24"/>
    </row>
    <row r="10759" spans="1:10">
      <c r="A10759" s="24"/>
      <c r="B10759" s="24"/>
      <c r="C10759" s="24"/>
      <c r="I10759" s="24"/>
      <c r="J10759" s="24"/>
    </row>
    <row r="10760" spans="1:10">
      <c r="A10760" s="24"/>
      <c r="B10760" s="24"/>
      <c r="C10760" s="24"/>
      <c r="I10760" s="24"/>
      <c r="J10760" s="24"/>
    </row>
    <row r="10761" spans="1:10">
      <c r="A10761" s="24"/>
      <c r="B10761" s="24"/>
      <c r="C10761" s="24"/>
      <c r="I10761" s="24"/>
      <c r="J10761" s="24"/>
    </row>
    <row r="10762" spans="1:10">
      <c r="A10762" s="24"/>
      <c r="B10762" s="24"/>
      <c r="C10762" s="24"/>
      <c r="I10762" s="24"/>
      <c r="J10762" s="24"/>
    </row>
    <row r="10763" spans="1:10">
      <c r="A10763" s="24"/>
      <c r="B10763" s="24"/>
      <c r="C10763" s="24"/>
      <c r="I10763" s="24"/>
      <c r="J10763" s="24"/>
    </row>
    <row r="10764" spans="1:10">
      <c r="A10764" s="24"/>
      <c r="B10764" s="24"/>
      <c r="C10764" s="24"/>
      <c r="I10764" s="24"/>
      <c r="J10764" s="24"/>
    </row>
    <row r="10765" spans="1:10">
      <c r="A10765" s="24"/>
      <c r="B10765" s="24"/>
      <c r="C10765" s="24"/>
      <c r="I10765" s="24"/>
      <c r="J10765" s="24"/>
    </row>
    <row r="10766" spans="1:10">
      <c r="A10766" s="24"/>
      <c r="B10766" s="24"/>
      <c r="C10766" s="24"/>
      <c r="I10766" s="24"/>
      <c r="J10766" s="24"/>
    </row>
    <row r="10767" spans="1:10">
      <c r="A10767" s="24"/>
      <c r="B10767" s="24"/>
      <c r="C10767" s="24"/>
      <c r="I10767" s="24"/>
      <c r="J10767" s="24"/>
    </row>
    <row r="10768" spans="1:10">
      <c r="A10768" s="24"/>
      <c r="B10768" s="24"/>
      <c r="C10768" s="24"/>
      <c r="I10768" s="24"/>
      <c r="J10768" s="24"/>
    </row>
    <row r="10769" spans="1:10">
      <c r="A10769" s="24"/>
      <c r="B10769" s="24"/>
      <c r="C10769" s="24"/>
      <c r="I10769" s="24"/>
      <c r="J10769" s="24"/>
    </row>
    <row r="10770" spans="1:10">
      <c r="A10770" s="24"/>
      <c r="B10770" s="24"/>
      <c r="C10770" s="24"/>
      <c r="I10770" s="24"/>
      <c r="J10770" s="24"/>
    </row>
    <row r="10771" spans="1:10">
      <c r="A10771" s="24"/>
      <c r="B10771" s="24"/>
      <c r="C10771" s="24"/>
      <c r="I10771" s="24"/>
      <c r="J10771" s="24"/>
    </row>
    <row r="10772" spans="1:10">
      <c r="A10772" s="24"/>
      <c r="B10772" s="24"/>
      <c r="C10772" s="24"/>
      <c r="I10772" s="24"/>
      <c r="J10772" s="24"/>
    </row>
    <row r="10773" spans="1:10">
      <c r="A10773" s="24"/>
      <c r="B10773" s="24"/>
      <c r="C10773" s="24"/>
      <c r="I10773" s="24"/>
      <c r="J10773" s="24"/>
    </row>
    <row r="10774" spans="1:10">
      <c r="A10774" s="24"/>
      <c r="B10774" s="24"/>
      <c r="C10774" s="24"/>
      <c r="I10774" s="24"/>
      <c r="J10774" s="24"/>
    </row>
    <row r="10775" spans="1:10">
      <c r="A10775" s="24"/>
      <c r="B10775" s="24"/>
      <c r="C10775" s="24"/>
      <c r="I10775" s="24"/>
      <c r="J10775" s="24"/>
    </row>
    <row r="10776" spans="1:10">
      <c r="A10776" s="24"/>
      <c r="B10776" s="24"/>
      <c r="C10776" s="24"/>
      <c r="I10776" s="24"/>
      <c r="J10776" s="24"/>
    </row>
    <row r="10777" spans="1:10">
      <c r="A10777" s="24"/>
      <c r="B10777" s="24"/>
      <c r="C10777" s="24"/>
      <c r="I10777" s="24"/>
      <c r="J10777" s="24"/>
    </row>
    <row r="10778" spans="1:10">
      <c r="A10778" s="24"/>
      <c r="B10778" s="24"/>
      <c r="C10778" s="24"/>
      <c r="I10778" s="24"/>
      <c r="J10778" s="24"/>
    </row>
    <row r="10779" spans="1:10">
      <c r="A10779" s="24"/>
      <c r="B10779" s="24"/>
      <c r="C10779" s="24"/>
      <c r="I10779" s="24"/>
      <c r="J10779" s="24"/>
    </row>
    <row r="10780" spans="1:10">
      <c r="A10780" s="24"/>
      <c r="B10780" s="24"/>
      <c r="C10780" s="24"/>
      <c r="I10780" s="24"/>
      <c r="J10780" s="24"/>
    </row>
    <row r="10781" spans="1:10">
      <c r="A10781" s="24"/>
      <c r="B10781" s="24"/>
      <c r="C10781" s="24"/>
      <c r="I10781" s="24"/>
      <c r="J10781" s="24"/>
    </row>
    <row r="10782" spans="1:10">
      <c r="A10782" s="24"/>
      <c r="B10782" s="24"/>
      <c r="C10782" s="24"/>
      <c r="I10782" s="24"/>
      <c r="J10782" s="24"/>
    </row>
    <row r="10783" spans="1:10">
      <c r="A10783" s="24"/>
      <c r="B10783" s="24"/>
      <c r="C10783" s="24"/>
      <c r="I10783" s="24"/>
      <c r="J10783" s="24"/>
    </row>
    <row r="10784" spans="1:10">
      <c r="A10784" s="24"/>
      <c r="B10784" s="24"/>
      <c r="C10784" s="24"/>
      <c r="I10784" s="24"/>
      <c r="J10784" s="24"/>
    </row>
    <row r="10785" spans="1:10">
      <c r="A10785" s="24"/>
      <c r="B10785" s="24"/>
      <c r="C10785" s="24"/>
      <c r="I10785" s="24"/>
      <c r="J10785" s="24"/>
    </row>
    <row r="10786" spans="1:10">
      <c r="A10786" s="24"/>
      <c r="B10786" s="24"/>
      <c r="C10786" s="24"/>
      <c r="I10786" s="24"/>
      <c r="J10786" s="24"/>
    </row>
    <row r="10787" spans="1:10">
      <c r="A10787" s="24"/>
      <c r="B10787" s="24"/>
      <c r="C10787" s="24"/>
      <c r="I10787" s="24"/>
      <c r="J10787" s="24"/>
    </row>
    <row r="10788" spans="1:10">
      <c r="A10788" s="24"/>
      <c r="B10788" s="24"/>
      <c r="C10788" s="24"/>
      <c r="I10788" s="24"/>
      <c r="J10788" s="24"/>
    </row>
    <row r="10789" spans="1:10">
      <c r="A10789" s="24"/>
      <c r="B10789" s="24"/>
      <c r="C10789" s="24"/>
      <c r="I10789" s="24"/>
      <c r="J10789" s="24"/>
    </row>
    <row r="10790" spans="1:10">
      <c r="A10790" s="24"/>
      <c r="B10790" s="24"/>
      <c r="C10790" s="24"/>
      <c r="I10790" s="24"/>
      <c r="J10790" s="24"/>
    </row>
    <row r="10791" spans="1:10">
      <c r="A10791" s="24"/>
      <c r="B10791" s="24"/>
      <c r="C10791" s="24"/>
      <c r="I10791" s="24"/>
      <c r="J10791" s="24"/>
    </row>
    <row r="10792" spans="1:10">
      <c r="A10792" s="24"/>
      <c r="B10792" s="24"/>
      <c r="C10792" s="24"/>
      <c r="I10792" s="24"/>
      <c r="J10792" s="24"/>
    </row>
    <row r="10793" spans="1:10">
      <c r="A10793" s="24"/>
      <c r="B10793" s="24"/>
      <c r="C10793" s="24"/>
      <c r="I10793" s="24"/>
      <c r="J10793" s="24"/>
    </row>
    <row r="10794" spans="1:10">
      <c r="A10794" s="24"/>
      <c r="B10794" s="24"/>
      <c r="C10794" s="24"/>
      <c r="I10794" s="24"/>
      <c r="J10794" s="24"/>
    </row>
    <row r="10795" spans="1:10">
      <c r="A10795" s="24"/>
      <c r="B10795" s="24"/>
      <c r="C10795" s="24"/>
      <c r="I10795" s="24"/>
      <c r="J10795" s="24"/>
    </row>
    <row r="10796" spans="1:10">
      <c r="A10796" s="24"/>
      <c r="B10796" s="24"/>
      <c r="C10796" s="24"/>
      <c r="I10796" s="24"/>
      <c r="J10796" s="24"/>
    </row>
    <row r="10797" spans="1:10">
      <c r="A10797" s="24"/>
      <c r="B10797" s="24"/>
      <c r="C10797" s="24"/>
      <c r="I10797" s="24"/>
      <c r="J10797" s="24"/>
    </row>
    <row r="10798" spans="1:10">
      <c r="A10798" s="24"/>
      <c r="B10798" s="24"/>
      <c r="C10798" s="24"/>
      <c r="I10798" s="24"/>
      <c r="J10798" s="24"/>
    </row>
    <row r="10799" spans="1:10">
      <c r="A10799" s="24"/>
      <c r="B10799" s="24"/>
      <c r="C10799" s="24"/>
      <c r="I10799" s="24"/>
      <c r="J10799" s="24"/>
    </row>
    <row r="10800" spans="1:10">
      <c r="A10800" s="24"/>
      <c r="B10800" s="24"/>
      <c r="C10800" s="24"/>
      <c r="I10800" s="24"/>
      <c r="J10800" s="24"/>
    </row>
    <row r="10801" spans="1:10">
      <c r="A10801" s="24"/>
      <c r="B10801" s="24"/>
      <c r="C10801" s="24"/>
      <c r="I10801" s="24"/>
      <c r="J10801" s="24"/>
    </row>
    <row r="10802" spans="1:10">
      <c r="A10802" s="24"/>
      <c r="B10802" s="24"/>
      <c r="C10802" s="24"/>
      <c r="I10802" s="24"/>
      <c r="J10802" s="24"/>
    </row>
    <row r="10803" spans="1:10">
      <c r="A10803" s="24"/>
      <c r="B10803" s="24"/>
      <c r="C10803" s="24"/>
      <c r="I10803" s="24"/>
      <c r="J10803" s="24"/>
    </row>
    <row r="10804" spans="1:10">
      <c r="A10804" s="24"/>
      <c r="B10804" s="24"/>
      <c r="C10804" s="24"/>
      <c r="I10804" s="24"/>
      <c r="J10804" s="24"/>
    </row>
    <row r="10805" spans="1:10">
      <c r="A10805" s="24"/>
      <c r="B10805" s="24"/>
      <c r="C10805" s="24"/>
      <c r="I10805" s="24"/>
      <c r="J10805" s="24"/>
    </row>
    <row r="10806" spans="1:10">
      <c r="A10806" s="24"/>
      <c r="B10806" s="24"/>
      <c r="C10806" s="24"/>
      <c r="I10806" s="24"/>
      <c r="J10806" s="24"/>
    </row>
    <row r="10807" spans="1:10">
      <c r="A10807" s="24"/>
      <c r="B10807" s="24"/>
      <c r="C10807" s="24"/>
      <c r="I10807" s="24"/>
      <c r="J10807" s="24"/>
    </row>
    <row r="10808" spans="1:10">
      <c r="A10808" s="24"/>
      <c r="B10808" s="24"/>
      <c r="C10808" s="24"/>
      <c r="I10808" s="24"/>
      <c r="J10808" s="24"/>
    </row>
    <row r="10809" spans="1:10">
      <c r="A10809" s="24"/>
      <c r="B10809" s="24"/>
      <c r="C10809" s="24"/>
      <c r="I10809" s="24"/>
      <c r="J10809" s="24"/>
    </row>
    <row r="10810" spans="1:10">
      <c r="A10810" s="24"/>
      <c r="B10810" s="24"/>
      <c r="C10810" s="24"/>
      <c r="I10810" s="24"/>
      <c r="J10810" s="24"/>
    </row>
    <row r="10811" spans="1:10">
      <c r="A10811" s="24"/>
      <c r="B10811" s="24"/>
      <c r="C10811" s="24"/>
      <c r="I10811" s="24"/>
      <c r="J10811" s="24"/>
    </row>
    <row r="10812" spans="1:10">
      <c r="A10812" s="24"/>
      <c r="B10812" s="24"/>
      <c r="C10812" s="24"/>
      <c r="I10812" s="24"/>
      <c r="J10812" s="24"/>
    </row>
    <row r="10813" spans="1:10">
      <c r="A10813" s="24"/>
      <c r="B10813" s="24"/>
      <c r="C10813" s="24"/>
      <c r="I10813" s="24"/>
      <c r="J10813" s="24"/>
    </row>
    <row r="10814" spans="1:10">
      <c r="A10814" s="24"/>
      <c r="B10814" s="24"/>
      <c r="C10814" s="24"/>
      <c r="I10814" s="24"/>
      <c r="J10814" s="24"/>
    </row>
    <row r="10815" spans="1:10">
      <c r="A10815" s="24"/>
      <c r="B10815" s="24"/>
      <c r="C10815" s="24"/>
      <c r="I10815" s="24"/>
      <c r="J10815" s="24"/>
    </row>
    <row r="10816" spans="1:10">
      <c r="A10816" s="24"/>
      <c r="B10816" s="24"/>
      <c r="C10816" s="24"/>
      <c r="I10816" s="24"/>
      <c r="J10816" s="24"/>
    </row>
    <row r="10817" spans="1:10">
      <c r="A10817" s="24"/>
      <c r="B10817" s="24"/>
      <c r="C10817" s="24"/>
      <c r="I10817" s="24"/>
      <c r="J10817" s="24"/>
    </row>
    <row r="10818" spans="1:10">
      <c r="A10818" s="24"/>
      <c r="B10818" s="24"/>
      <c r="C10818" s="24"/>
      <c r="I10818" s="24"/>
      <c r="J10818" s="24"/>
    </row>
    <row r="10819" spans="1:10">
      <c r="A10819" s="24"/>
      <c r="B10819" s="24"/>
      <c r="C10819" s="24"/>
      <c r="I10819" s="24"/>
      <c r="J10819" s="24"/>
    </row>
    <row r="10820" spans="1:10">
      <c r="A10820" s="24"/>
      <c r="B10820" s="24"/>
      <c r="C10820" s="24"/>
      <c r="I10820" s="24"/>
      <c r="J10820" s="24"/>
    </row>
    <row r="10821" spans="1:10">
      <c r="A10821" s="24"/>
      <c r="B10821" s="24"/>
      <c r="C10821" s="24"/>
      <c r="I10821" s="24"/>
      <c r="J10821" s="24"/>
    </row>
    <row r="10822" spans="1:10">
      <c r="A10822" s="24"/>
      <c r="B10822" s="24"/>
      <c r="C10822" s="24"/>
      <c r="I10822" s="24"/>
      <c r="J10822" s="24"/>
    </row>
    <row r="10823" spans="1:10">
      <c r="A10823" s="24"/>
      <c r="B10823" s="24"/>
      <c r="C10823" s="24"/>
      <c r="I10823" s="24"/>
      <c r="J10823" s="24"/>
    </row>
    <row r="10824" spans="1:10">
      <c r="A10824" s="24"/>
      <c r="B10824" s="24"/>
      <c r="C10824" s="24"/>
      <c r="I10824" s="24"/>
      <c r="J10824" s="24"/>
    </row>
    <row r="10825" spans="1:10">
      <c r="A10825" s="24"/>
      <c r="B10825" s="24"/>
      <c r="C10825" s="24"/>
      <c r="I10825" s="24"/>
      <c r="J10825" s="24"/>
    </row>
    <row r="10826" spans="1:10">
      <c r="A10826" s="24"/>
      <c r="B10826" s="24"/>
      <c r="C10826" s="24"/>
      <c r="I10826" s="24"/>
      <c r="J10826" s="24"/>
    </row>
    <row r="10827" spans="1:10">
      <c r="A10827" s="24"/>
      <c r="B10827" s="24"/>
      <c r="C10827" s="24"/>
      <c r="I10827" s="24"/>
      <c r="J10827" s="24"/>
    </row>
    <row r="10828" spans="1:10">
      <c r="A10828" s="24"/>
      <c r="B10828" s="24"/>
      <c r="C10828" s="24"/>
      <c r="I10828" s="24"/>
      <c r="J10828" s="24"/>
    </row>
    <row r="10829" spans="1:10">
      <c r="A10829" s="24"/>
      <c r="B10829" s="24"/>
      <c r="C10829" s="24"/>
      <c r="I10829" s="24"/>
      <c r="J10829" s="24"/>
    </row>
    <row r="10830" spans="1:10">
      <c r="A10830" s="24"/>
      <c r="B10830" s="24"/>
      <c r="C10830" s="24"/>
      <c r="I10830" s="24"/>
      <c r="J10830" s="24"/>
    </row>
    <row r="10831" spans="1:10">
      <c r="A10831" s="24"/>
      <c r="B10831" s="24"/>
      <c r="C10831" s="24"/>
      <c r="I10831" s="24"/>
      <c r="J10831" s="24"/>
    </row>
    <row r="10832" spans="1:10">
      <c r="A10832" s="24"/>
      <c r="B10832" s="24"/>
      <c r="C10832" s="24"/>
      <c r="I10832" s="24"/>
      <c r="J10832" s="24"/>
    </row>
    <row r="10833" spans="1:10">
      <c r="A10833" s="24"/>
      <c r="B10833" s="24"/>
      <c r="C10833" s="24"/>
      <c r="I10833" s="24"/>
      <c r="J10833" s="24"/>
    </row>
    <row r="10834" spans="1:10">
      <c r="A10834" s="24"/>
      <c r="B10834" s="24"/>
      <c r="C10834" s="24"/>
      <c r="I10834" s="24"/>
      <c r="J10834" s="24"/>
    </row>
    <row r="10835" spans="1:10">
      <c r="A10835" s="24"/>
      <c r="B10835" s="24"/>
      <c r="C10835" s="24"/>
      <c r="I10835" s="24"/>
      <c r="J10835" s="24"/>
    </row>
    <row r="10836" spans="1:10">
      <c r="A10836" s="24"/>
      <c r="B10836" s="24"/>
      <c r="C10836" s="24"/>
      <c r="I10836" s="24"/>
      <c r="J10836" s="24"/>
    </row>
    <row r="10837" spans="1:10">
      <c r="A10837" s="24"/>
      <c r="B10837" s="24"/>
      <c r="C10837" s="24"/>
      <c r="I10837" s="24"/>
      <c r="J10837" s="24"/>
    </row>
    <row r="10838" spans="1:10">
      <c r="A10838" s="24"/>
      <c r="B10838" s="24"/>
      <c r="C10838" s="24"/>
      <c r="I10838" s="24"/>
      <c r="J10838" s="24"/>
    </row>
    <row r="10839" spans="1:10">
      <c r="A10839" s="24"/>
      <c r="B10839" s="24"/>
      <c r="C10839" s="24"/>
      <c r="I10839" s="24"/>
      <c r="J10839" s="24"/>
    </row>
    <row r="10840" spans="1:10">
      <c r="A10840" s="24"/>
      <c r="B10840" s="24"/>
      <c r="C10840" s="24"/>
      <c r="I10840" s="24"/>
      <c r="J10840" s="24"/>
    </row>
    <row r="10841" spans="1:10">
      <c r="A10841" s="24"/>
      <c r="B10841" s="24"/>
      <c r="C10841" s="24"/>
      <c r="I10841" s="24"/>
      <c r="J10841" s="24"/>
    </row>
    <row r="10842" spans="1:10">
      <c r="A10842" s="24"/>
      <c r="B10842" s="24"/>
      <c r="C10842" s="24"/>
      <c r="I10842" s="24"/>
      <c r="J10842" s="24"/>
    </row>
    <row r="10843" spans="1:10">
      <c r="A10843" s="24"/>
      <c r="B10843" s="24"/>
      <c r="C10843" s="24"/>
      <c r="I10843" s="24"/>
      <c r="J10843" s="24"/>
    </row>
    <row r="10844" spans="1:10">
      <c r="A10844" s="24"/>
      <c r="B10844" s="24"/>
      <c r="C10844" s="24"/>
      <c r="I10844" s="24"/>
      <c r="J10844" s="24"/>
    </row>
    <row r="10845" spans="1:10">
      <c r="A10845" s="24"/>
      <c r="B10845" s="24"/>
      <c r="C10845" s="24"/>
      <c r="I10845" s="24"/>
      <c r="J10845" s="24"/>
    </row>
    <row r="10846" spans="1:10">
      <c r="A10846" s="24"/>
      <c r="B10846" s="24"/>
      <c r="C10846" s="24"/>
      <c r="I10846" s="24"/>
      <c r="J10846" s="24"/>
    </row>
    <row r="10847" spans="1:10">
      <c r="A10847" s="24"/>
      <c r="B10847" s="24"/>
      <c r="C10847" s="24"/>
      <c r="I10847" s="24"/>
      <c r="J10847" s="24"/>
    </row>
    <row r="10848" spans="1:10">
      <c r="A10848" s="24"/>
      <c r="B10848" s="24"/>
      <c r="C10848" s="24"/>
      <c r="I10848" s="24"/>
      <c r="J10848" s="24"/>
    </row>
    <row r="10849" spans="1:10">
      <c r="A10849" s="24"/>
      <c r="B10849" s="24"/>
      <c r="C10849" s="24"/>
      <c r="I10849" s="24"/>
      <c r="J10849" s="24"/>
    </row>
    <row r="10850" spans="1:10">
      <c r="A10850" s="24"/>
      <c r="B10850" s="24"/>
      <c r="C10850" s="24"/>
      <c r="I10850" s="24"/>
      <c r="J10850" s="24"/>
    </row>
    <row r="10851" spans="1:10">
      <c r="A10851" s="24"/>
      <c r="B10851" s="24"/>
      <c r="C10851" s="24"/>
      <c r="I10851" s="24"/>
      <c r="J10851" s="24"/>
    </row>
    <row r="10852" spans="1:10">
      <c r="A10852" s="24"/>
      <c r="B10852" s="24"/>
      <c r="C10852" s="24"/>
      <c r="I10852" s="24"/>
      <c r="J10852" s="24"/>
    </row>
    <row r="10853" spans="1:10">
      <c r="A10853" s="24"/>
      <c r="B10853" s="24"/>
      <c r="C10853" s="24"/>
      <c r="I10853" s="24"/>
      <c r="J10853" s="24"/>
    </row>
    <row r="10854" spans="1:10">
      <c r="A10854" s="24"/>
      <c r="B10854" s="24"/>
      <c r="C10854" s="24"/>
      <c r="I10854" s="24"/>
      <c r="J10854" s="24"/>
    </row>
    <row r="10855" spans="1:10">
      <c r="A10855" s="24"/>
      <c r="B10855" s="24"/>
      <c r="C10855" s="24"/>
      <c r="I10855" s="24"/>
      <c r="J10855" s="24"/>
    </row>
    <row r="10856" spans="1:10">
      <c r="A10856" s="24"/>
      <c r="B10856" s="24"/>
      <c r="C10856" s="24"/>
      <c r="I10856" s="24"/>
      <c r="J10856" s="24"/>
    </row>
    <row r="10857" spans="1:10">
      <c r="A10857" s="24"/>
      <c r="B10857" s="24"/>
      <c r="C10857" s="24"/>
      <c r="I10857" s="24"/>
      <c r="J10857" s="24"/>
    </row>
    <row r="10858" spans="1:10">
      <c r="A10858" s="24"/>
      <c r="B10858" s="24"/>
      <c r="C10858" s="24"/>
      <c r="I10858" s="24"/>
      <c r="J10858" s="24"/>
    </row>
    <row r="10859" spans="1:10">
      <c r="A10859" s="24"/>
      <c r="B10859" s="24"/>
      <c r="C10859" s="24"/>
      <c r="I10859" s="24"/>
      <c r="J10859" s="24"/>
    </row>
    <row r="10860" spans="1:10">
      <c r="A10860" s="24"/>
      <c r="B10860" s="24"/>
      <c r="C10860" s="24"/>
      <c r="I10860" s="24"/>
      <c r="J10860" s="24"/>
    </row>
    <row r="10861" spans="1:10">
      <c r="A10861" s="24"/>
      <c r="B10861" s="24"/>
      <c r="C10861" s="24"/>
      <c r="I10861" s="24"/>
      <c r="J10861" s="24"/>
    </row>
    <row r="10862" spans="1:10">
      <c r="A10862" s="24"/>
      <c r="B10862" s="24"/>
      <c r="C10862" s="24"/>
      <c r="I10862" s="24"/>
      <c r="J10862" s="24"/>
    </row>
    <row r="10863" spans="1:10">
      <c r="A10863" s="24"/>
      <c r="B10863" s="24"/>
      <c r="C10863" s="24"/>
      <c r="I10863" s="24"/>
      <c r="J10863" s="24"/>
    </row>
    <row r="10864" spans="1:10">
      <c r="A10864" s="24"/>
      <c r="B10864" s="24"/>
      <c r="C10864" s="24"/>
      <c r="I10864" s="24"/>
      <c r="J10864" s="24"/>
    </row>
    <row r="10865" spans="1:10">
      <c r="A10865" s="24"/>
      <c r="B10865" s="24"/>
      <c r="C10865" s="24"/>
      <c r="I10865" s="24"/>
      <c r="J10865" s="24"/>
    </row>
    <row r="10866" spans="1:10">
      <c r="A10866" s="24"/>
      <c r="B10866" s="24"/>
      <c r="C10866" s="24"/>
      <c r="I10866" s="24"/>
      <c r="J10866" s="24"/>
    </row>
    <row r="10867" spans="1:10">
      <c r="A10867" s="24"/>
      <c r="B10867" s="24"/>
      <c r="C10867" s="24"/>
      <c r="I10867" s="24"/>
      <c r="J10867" s="24"/>
    </row>
    <row r="10868" spans="1:10">
      <c r="A10868" s="24"/>
      <c r="B10868" s="24"/>
      <c r="C10868" s="24"/>
      <c r="I10868" s="24"/>
      <c r="J10868" s="24"/>
    </row>
    <row r="10869" spans="1:10">
      <c r="A10869" s="24"/>
      <c r="B10869" s="24"/>
      <c r="C10869" s="24"/>
      <c r="I10869" s="24"/>
      <c r="J10869" s="24"/>
    </row>
    <row r="10870" spans="1:10">
      <c r="A10870" s="24"/>
      <c r="B10870" s="24"/>
      <c r="C10870" s="24"/>
      <c r="I10870" s="24"/>
      <c r="J10870" s="24"/>
    </row>
    <row r="10871" spans="1:10">
      <c r="A10871" s="24"/>
      <c r="B10871" s="24"/>
      <c r="C10871" s="24"/>
      <c r="I10871" s="24"/>
      <c r="J10871" s="24"/>
    </row>
    <row r="10872" spans="1:10">
      <c r="A10872" s="24"/>
      <c r="B10872" s="24"/>
      <c r="C10872" s="24"/>
      <c r="I10872" s="24"/>
      <c r="J10872" s="24"/>
    </row>
    <row r="10873" spans="1:10">
      <c r="A10873" s="24"/>
      <c r="B10873" s="24"/>
      <c r="C10873" s="24"/>
      <c r="I10873" s="24"/>
      <c r="J10873" s="24"/>
    </row>
    <row r="10874" spans="1:10">
      <c r="A10874" s="24"/>
      <c r="B10874" s="24"/>
      <c r="C10874" s="24"/>
      <c r="I10874" s="24"/>
      <c r="J10874" s="24"/>
    </row>
    <row r="10875" spans="1:10">
      <c r="A10875" s="24"/>
      <c r="B10875" s="24"/>
      <c r="C10875" s="24"/>
      <c r="I10875" s="24"/>
      <c r="J10875" s="24"/>
    </row>
    <row r="10876" spans="1:10">
      <c r="A10876" s="24"/>
      <c r="B10876" s="24"/>
      <c r="C10876" s="24"/>
      <c r="I10876" s="24"/>
      <c r="J10876" s="24"/>
    </row>
    <row r="10877" spans="1:10">
      <c r="A10877" s="24"/>
      <c r="B10877" s="24"/>
      <c r="C10877" s="24"/>
      <c r="I10877" s="24"/>
      <c r="J10877" s="24"/>
    </row>
    <row r="10878" spans="1:10">
      <c r="A10878" s="24"/>
      <c r="B10878" s="24"/>
      <c r="C10878" s="24"/>
      <c r="I10878" s="24"/>
      <c r="J10878" s="24"/>
    </row>
    <row r="10879" spans="1:10">
      <c r="A10879" s="24"/>
      <c r="B10879" s="24"/>
      <c r="C10879" s="24"/>
      <c r="I10879" s="24"/>
      <c r="J10879" s="24"/>
    </row>
    <row r="10880" spans="1:10">
      <c r="A10880" s="24"/>
      <c r="B10880" s="24"/>
      <c r="C10880" s="24"/>
      <c r="I10880" s="24"/>
      <c r="J10880" s="24"/>
    </row>
    <row r="10881" spans="1:10">
      <c r="A10881" s="24"/>
      <c r="B10881" s="24"/>
      <c r="C10881" s="24"/>
      <c r="I10881" s="24"/>
      <c r="J10881" s="24"/>
    </row>
    <row r="10882" spans="1:10">
      <c r="A10882" s="24"/>
      <c r="B10882" s="24"/>
      <c r="C10882" s="24"/>
      <c r="I10882" s="24"/>
      <c r="J10882" s="24"/>
    </row>
    <row r="10883" spans="1:10">
      <c r="A10883" s="24"/>
      <c r="B10883" s="24"/>
      <c r="C10883" s="24"/>
      <c r="I10883" s="24"/>
      <c r="J10883" s="24"/>
    </row>
    <row r="10884" spans="1:10">
      <c r="A10884" s="24"/>
      <c r="B10884" s="24"/>
      <c r="C10884" s="24"/>
      <c r="I10884" s="24"/>
      <c r="J10884" s="24"/>
    </row>
    <row r="10885" spans="1:10">
      <c r="A10885" s="24"/>
      <c r="B10885" s="24"/>
      <c r="C10885" s="24"/>
      <c r="I10885" s="24"/>
      <c r="J10885" s="24"/>
    </row>
    <row r="10886" spans="1:10">
      <c r="A10886" s="24"/>
      <c r="B10886" s="24"/>
      <c r="C10886" s="24"/>
      <c r="I10886" s="24"/>
      <c r="J10886" s="24"/>
    </row>
    <row r="10887" spans="1:10">
      <c r="A10887" s="24"/>
      <c r="B10887" s="24"/>
      <c r="C10887" s="24"/>
      <c r="I10887" s="24"/>
      <c r="J10887" s="24"/>
    </row>
    <row r="10888" spans="1:10">
      <c r="A10888" s="24"/>
      <c r="B10888" s="24"/>
      <c r="C10888" s="24"/>
      <c r="I10888" s="24"/>
      <c r="J10888" s="24"/>
    </row>
    <row r="10889" spans="1:10">
      <c r="A10889" s="24"/>
      <c r="B10889" s="24"/>
      <c r="C10889" s="24"/>
      <c r="I10889" s="24"/>
      <c r="J10889" s="24"/>
    </row>
    <row r="10890" spans="1:10">
      <c r="A10890" s="24"/>
      <c r="B10890" s="24"/>
      <c r="C10890" s="24"/>
      <c r="I10890" s="24"/>
      <c r="J10890" s="24"/>
    </row>
    <row r="10891" spans="1:10">
      <c r="A10891" s="24"/>
      <c r="B10891" s="24"/>
      <c r="C10891" s="24"/>
      <c r="I10891" s="24"/>
      <c r="J10891" s="24"/>
    </row>
    <row r="10892" spans="1:10">
      <c r="A10892" s="24"/>
      <c r="B10892" s="24"/>
      <c r="C10892" s="24"/>
      <c r="I10892" s="24"/>
      <c r="J10892" s="24"/>
    </row>
    <row r="10893" spans="1:10">
      <c r="A10893" s="24"/>
      <c r="B10893" s="24"/>
      <c r="C10893" s="24"/>
      <c r="I10893" s="24"/>
      <c r="J10893" s="24"/>
    </row>
    <row r="10894" spans="1:10">
      <c r="A10894" s="24"/>
      <c r="B10894" s="24"/>
      <c r="C10894" s="24"/>
      <c r="I10894" s="24"/>
      <c r="J10894" s="24"/>
    </row>
    <row r="10895" spans="1:10">
      <c r="A10895" s="24"/>
      <c r="B10895" s="24"/>
      <c r="C10895" s="24"/>
      <c r="I10895" s="24"/>
      <c r="J10895" s="24"/>
    </row>
    <row r="10896" spans="1:10">
      <c r="A10896" s="24"/>
      <c r="B10896" s="24"/>
      <c r="C10896" s="24"/>
      <c r="I10896" s="24"/>
      <c r="J10896" s="24"/>
    </row>
    <row r="10897" spans="1:10">
      <c r="A10897" s="24"/>
      <c r="B10897" s="24"/>
      <c r="C10897" s="24"/>
      <c r="I10897" s="24"/>
      <c r="J10897" s="24"/>
    </row>
    <row r="10898" spans="1:10">
      <c r="A10898" s="24"/>
      <c r="B10898" s="24"/>
      <c r="C10898" s="24"/>
      <c r="I10898" s="24"/>
      <c r="J10898" s="24"/>
    </row>
    <row r="10899" spans="1:10">
      <c r="A10899" s="24"/>
      <c r="B10899" s="24"/>
      <c r="C10899" s="24"/>
      <c r="I10899" s="24"/>
      <c r="J10899" s="24"/>
    </row>
    <row r="10900" spans="1:10">
      <c r="A10900" s="24"/>
      <c r="B10900" s="24"/>
      <c r="C10900" s="24"/>
      <c r="I10900" s="24"/>
      <c r="J10900" s="24"/>
    </row>
    <row r="10901" spans="1:10">
      <c r="A10901" s="24"/>
      <c r="B10901" s="24"/>
      <c r="C10901" s="24"/>
      <c r="I10901" s="24"/>
      <c r="J10901" s="24"/>
    </row>
    <row r="10902" spans="1:10">
      <c r="A10902" s="24"/>
      <c r="B10902" s="24"/>
      <c r="C10902" s="24"/>
      <c r="I10902" s="24"/>
      <c r="J10902" s="24"/>
    </row>
    <row r="10903" spans="1:10">
      <c r="A10903" s="24"/>
      <c r="B10903" s="24"/>
      <c r="C10903" s="24"/>
      <c r="I10903" s="24"/>
      <c r="J10903" s="24"/>
    </row>
    <row r="10904" spans="1:10">
      <c r="A10904" s="24"/>
      <c r="B10904" s="24"/>
      <c r="C10904" s="24"/>
      <c r="I10904" s="24"/>
      <c r="J10904" s="24"/>
    </row>
    <row r="10905" spans="1:10">
      <c r="A10905" s="24"/>
      <c r="B10905" s="24"/>
      <c r="C10905" s="24"/>
      <c r="I10905" s="24"/>
      <c r="J10905" s="24"/>
    </row>
    <row r="10906" spans="1:10">
      <c r="A10906" s="24"/>
      <c r="B10906" s="24"/>
      <c r="C10906" s="24"/>
      <c r="I10906" s="24"/>
      <c r="J10906" s="24"/>
    </row>
    <row r="10907" spans="1:10">
      <c r="A10907" s="24"/>
      <c r="B10907" s="24"/>
      <c r="C10907" s="24"/>
      <c r="I10907" s="24"/>
      <c r="J10907" s="24"/>
    </row>
    <row r="10908" spans="1:10">
      <c r="A10908" s="24"/>
      <c r="B10908" s="24"/>
      <c r="C10908" s="24"/>
      <c r="I10908" s="24"/>
      <c r="J10908" s="24"/>
    </row>
    <row r="10909" spans="1:10">
      <c r="A10909" s="24"/>
      <c r="B10909" s="24"/>
      <c r="C10909" s="24"/>
      <c r="I10909" s="24"/>
      <c r="J10909" s="24"/>
    </row>
    <row r="10910" spans="1:10">
      <c r="A10910" s="24"/>
      <c r="B10910" s="24"/>
      <c r="C10910" s="24"/>
      <c r="I10910" s="24"/>
      <c r="J10910" s="24"/>
    </row>
    <row r="10911" spans="1:10">
      <c r="A10911" s="24"/>
      <c r="B10911" s="24"/>
      <c r="C10911" s="24"/>
      <c r="I10911" s="24"/>
      <c r="J10911" s="24"/>
    </row>
    <row r="10912" spans="1:10">
      <c r="A10912" s="24"/>
      <c r="B10912" s="24"/>
      <c r="C10912" s="24"/>
      <c r="I10912" s="24"/>
      <c r="J10912" s="24"/>
    </row>
    <row r="10913" spans="1:10">
      <c r="A10913" s="24"/>
      <c r="B10913" s="24"/>
      <c r="C10913" s="24"/>
      <c r="I10913" s="24"/>
      <c r="J10913" s="24"/>
    </row>
    <row r="10914" spans="1:10">
      <c r="A10914" s="24"/>
      <c r="B10914" s="24"/>
      <c r="C10914" s="24"/>
      <c r="I10914" s="24"/>
      <c r="J10914" s="24"/>
    </row>
    <row r="10915" spans="1:10">
      <c r="A10915" s="24"/>
      <c r="B10915" s="24"/>
      <c r="C10915" s="24"/>
      <c r="I10915" s="24"/>
      <c r="J10915" s="24"/>
    </row>
    <row r="10916" spans="1:10">
      <c r="A10916" s="24"/>
      <c r="B10916" s="24"/>
      <c r="C10916" s="24"/>
      <c r="I10916" s="24"/>
      <c r="J10916" s="24"/>
    </row>
    <row r="10917" spans="1:10">
      <c r="A10917" s="24"/>
      <c r="B10917" s="24"/>
      <c r="C10917" s="24"/>
      <c r="I10917" s="24"/>
      <c r="J10917" s="24"/>
    </row>
    <row r="10918" spans="1:10">
      <c r="A10918" s="24"/>
      <c r="B10918" s="24"/>
      <c r="C10918" s="24"/>
      <c r="I10918" s="24"/>
      <c r="J10918" s="24"/>
    </row>
    <row r="10919" spans="1:10">
      <c r="A10919" s="24"/>
      <c r="B10919" s="24"/>
      <c r="C10919" s="24"/>
      <c r="I10919" s="24"/>
      <c r="J10919" s="24"/>
    </row>
    <row r="10920" spans="1:10">
      <c r="A10920" s="24"/>
      <c r="B10920" s="24"/>
      <c r="C10920" s="24"/>
      <c r="I10920" s="24"/>
      <c r="J10920" s="24"/>
    </row>
    <row r="10921" spans="1:10">
      <c r="A10921" s="24"/>
      <c r="B10921" s="24"/>
      <c r="C10921" s="24"/>
      <c r="I10921" s="24"/>
      <c r="J10921" s="24"/>
    </row>
    <row r="10922" spans="1:10">
      <c r="A10922" s="24"/>
      <c r="B10922" s="24"/>
      <c r="C10922" s="24"/>
      <c r="I10922" s="24"/>
      <c r="J10922" s="24"/>
    </row>
    <row r="10923" spans="1:10">
      <c r="A10923" s="24"/>
      <c r="B10923" s="24"/>
      <c r="C10923" s="24"/>
      <c r="I10923" s="24"/>
      <c r="J10923" s="24"/>
    </row>
    <row r="10924" spans="1:10">
      <c r="A10924" s="24"/>
      <c r="B10924" s="24"/>
      <c r="C10924" s="24"/>
      <c r="I10924" s="24"/>
      <c r="J10924" s="24"/>
    </row>
    <row r="10925" spans="1:10">
      <c r="A10925" s="24"/>
      <c r="B10925" s="24"/>
      <c r="C10925" s="24"/>
      <c r="I10925" s="24"/>
      <c r="J10925" s="24"/>
    </row>
    <row r="10926" spans="1:10">
      <c r="A10926" s="24"/>
      <c r="B10926" s="24"/>
      <c r="C10926" s="24"/>
      <c r="I10926" s="24"/>
      <c r="J10926" s="24"/>
    </row>
    <row r="10927" spans="1:10">
      <c r="A10927" s="24"/>
      <c r="B10927" s="24"/>
      <c r="C10927" s="24"/>
      <c r="I10927" s="24"/>
      <c r="J10927" s="24"/>
    </row>
    <row r="10928" spans="1:10">
      <c r="A10928" s="24"/>
      <c r="B10928" s="24"/>
      <c r="C10928" s="24"/>
      <c r="I10928" s="24"/>
      <c r="J10928" s="24"/>
    </row>
    <row r="10929" spans="1:10">
      <c r="A10929" s="24"/>
      <c r="B10929" s="24"/>
      <c r="C10929" s="24"/>
      <c r="I10929" s="24"/>
      <c r="J10929" s="24"/>
    </row>
    <row r="10930" spans="1:10">
      <c r="A10930" s="24"/>
      <c r="B10930" s="24"/>
      <c r="C10930" s="24"/>
      <c r="I10930" s="24"/>
      <c r="J10930" s="24"/>
    </row>
    <row r="10931" spans="1:10">
      <c r="A10931" s="24"/>
      <c r="B10931" s="24"/>
      <c r="C10931" s="24"/>
      <c r="I10931" s="24"/>
      <c r="J10931" s="24"/>
    </row>
    <row r="10932" spans="1:10">
      <c r="A10932" s="24"/>
      <c r="B10932" s="24"/>
      <c r="C10932" s="24"/>
      <c r="I10932" s="24"/>
      <c r="J10932" s="24"/>
    </row>
    <row r="10933" spans="1:10">
      <c r="A10933" s="24"/>
      <c r="B10933" s="24"/>
      <c r="C10933" s="24"/>
      <c r="I10933" s="24"/>
      <c r="J10933" s="24"/>
    </row>
    <row r="10934" spans="1:10">
      <c r="A10934" s="24"/>
      <c r="B10934" s="24"/>
      <c r="C10934" s="24"/>
      <c r="I10934" s="24"/>
      <c r="J10934" s="24"/>
    </row>
    <row r="10935" spans="1:10">
      <c r="A10935" s="24"/>
      <c r="B10935" s="24"/>
      <c r="C10935" s="24"/>
      <c r="I10935" s="24"/>
      <c r="J10935" s="24"/>
    </row>
    <row r="10936" spans="1:10">
      <c r="A10936" s="24"/>
      <c r="B10936" s="24"/>
      <c r="C10936" s="24"/>
      <c r="I10936" s="24"/>
      <c r="J10936" s="24"/>
    </row>
    <row r="10937" spans="1:10">
      <c r="A10937" s="24"/>
      <c r="B10937" s="24"/>
      <c r="C10937" s="24"/>
      <c r="I10937" s="24"/>
      <c r="J10937" s="24"/>
    </row>
    <row r="10938" spans="1:10">
      <c r="A10938" s="24"/>
      <c r="B10938" s="24"/>
      <c r="C10938" s="24"/>
      <c r="I10938" s="24"/>
      <c r="J10938" s="24"/>
    </row>
    <row r="10939" spans="1:10">
      <c r="A10939" s="24"/>
      <c r="B10939" s="24"/>
      <c r="C10939" s="24"/>
      <c r="I10939" s="24"/>
      <c r="J10939" s="24"/>
    </row>
    <row r="10940" spans="1:10">
      <c r="A10940" s="24"/>
      <c r="B10940" s="24"/>
      <c r="C10940" s="24"/>
      <c r="I10940" s="24"/>
      <c r="J10940" s="24"/>
    </row>
    <row r="10941" spans="1:10">
      <c r="A10941" s="24"/>
      <c r="B10941" s="24"/>
      <c r="C10941" s="24"/>
      <c r="I10941" s="24"/>
      <c r="J10941" s="24"/>
    </row>
    <row r="10942" spans="1:10">
      <c r="A10942" s="24"/>
      <c r="B10942" s="24"/>
      <c r="C10942" s="24"/>
      <c r="I10942" s="24"/>
      <c r="J10942" s="24"/>
    </row>
    <row r="10943" spans="1:10">
      <c r="A10943" s="24"/>
      <c r="B10943" s="24"/>
      <c r="C10943" s="24"/>
      <c r="I10943" s="24"/>
      <c r="J10943" s="24"/>
    </row>
    <row r="10944" spans="1:10">
      <c r="A10944" s="24"/>
      <c r="B10944" s="24"/>
      <c r="C10944" s="24"/>
      <c r="I10944" s="24"/>
      <c r="J10944" s="24"/>
    </row>
    <row r="10945" spans="1:10">
      <c r="A10945" s="24"/>
      <c r="B10945" s="24"/>
      <c r="C10945" s="24"/>
      <c r="I10945" s="24"/>
      <c r="J10945" s="24"/>
    </row>
    <row r="10946" spans="1:10">
      <c r="A10946" s="24"/>
      <c r="B10946" s="24"/>
      <c r="C10946" s="24"/>
      <c r="I10946" s="24"/>
      <c r="J10946" s="24"/>
    </row>
    <row r="10947" spans="1:10">
      <c r="A10947" s="24"/>
      <c r="B10947" s="24"/>
      <c r="C10947" s="24"/>
      <c r="I10947" s="24"/>
      <c r="J10947" s="24"/>
    </row>
    <row r="10948" spans="1:10">
      <c r="A10948" s="24"/>
      <c r="B10948" s="24"/>
      <c r="C10948" s="24"/>
      <c r="I10948" s="24"/>
      <c r="J10948" s="24"/>
    </row>
    <row r="10949" spans="1:10">
      <c r="A10949" s="24"/>
      <c r="B10949" s="24"/>
      <c r="C10949" s="24"/>
      <c r="I10949" s="24"/>
      <c r="J10949" s="24"/>
    </row>
    <row r="10950" spans="1:10">
      <c r="A10950" s="24"/>
      <c r="B10950" s="24"/>
      <c r="C10950" s="24"/>
      <c r="I10950" s="24"/>
      <c r="J10950" s="24"/>
    </row>
    <row r="10951" spans="1:10">
      <c r="A10951" s="24"/>
      <c r="B10951" s="24"/>
      <c r="C10951" s="24"/>
      <c r="I10951" s="24"/>
      <c r="J10951" s="24"/>
    </row>
    <row r="10952" spans="1:10">
      <c r="A10952" s="24"/>
      <c r="B10952" s="24"/>
      <c r="C10952" s="24"/>
      <c r="I10952" s="24"/>
      <c r="J10952" s="24"/>
    </row>
    <row r="10953" spans="1:10">
      <c r="A10953" s="24"/>
      <c r="B10953" s="24"/>
      <c r="C10953" s="24"/>
      <c r="I10953" s="24"/>
      <c r="J10953" s="24"/>
    </row>
    <row r="10954" spans="1:10">
      <c r="A10954" s="24"/>
      <c r="B10954" s="24"/>
      <c r="C10954" s="24"/>
      <c r="I10954" s="24"/>
      <c r="J10954" s="24"/>
    </row>
    <row r="10955" spans="1:10">
      <c r="A10955" s="24"/>
      <c r="B10955" s="24"/>
      <c r="C10955" s="24"/>
      <c r="I10955" s="24"/>
      <c r="J10955" s="24"/>
    </row>
    <row r="10956" spans="1:10">
      <c r="A10956" s="24"/>
      <c r="B10956" s="24"/>
      <c r="C10956" s="24"/>
      <c r="I10956" s="24"/>
      <c r="J10956" s="24"/>
    </row>
    <row r="10957" spans="1:10">
      <c r="A10957" s="24"/>
      <c r="B10957" s="24"/>
      <c r="C10957" s="24"/>
      <c r="I10957" s="24"/>
      <c r="J10957" s="24"/>
    </row>
    <row r="10958" spans="1:10">
      <c r="A10958" s="24"/>
      <c r="B10958" s="24"/>
      <c r="C10958" s="24"/>
      <c r="I10958" s="24"/>
      <c r="J10958" s="24"/>
    </row>
    <row r="10959" spans="1:10">
      <c r="A10959" s="24"/>
      <c r="B10959" s="24"/>
      <c r="C10959" s="24"/>
      <c r="I10959" s="24"/>
      <c r="J10959" s="24"/>
    </row>
    <row r="10960" spans="1:10">
      <c r="A10960" s="24"/>
      <c r="B10960" s="24"/>
      <c r="C10960" s="24"/>
      <c r="I10960" s="24"/>
      <c r="J10960" s="24"/>
    </row>
    <row r="10961" spans="1:10">
      <c r="A10961" s="24"/>
      <c r="B10961" s="24"/>
      <c r="C10961" s="24"/>
      <c r="I10961" s="24"/>
      <c r="J10961" s="24"/>
    </row>
    <row r="10962" spans="1:10">
      <c r="A10962" s="24"/>
      <c r="B10962" s="24"/>
      <c r="C10962" s="24"/>
      <c r="I10962" s="24"/>
      <c r="J10962" s="24"/>
    </row>
    <row r="10963" spans="1:10">
      <c r="A10963" s="24"/>
      <c r="B10963" s="24"/>
      <c r="C10963" s="24"/>
      <c r="I10963" s="24"/>
      <c r="J10963" s="24"/>
    </row>
    <row r="10964" spans="1:10">
      <c r="A10964" s="24"/>
      <c r="B10964" s="24"/>
      <c r="C10964" s="24"/>
      <c r="I10964" s="24"/>
      <c r="J10964" s="24"/>
    </row>
    <row r="10965" spans="1:10">
      <c r="A10965" s="24"/>
      <c r="B10965" s="24"/>
      <c r="C10965" s="24"/>
      <c r="I10965" s="24"/>
      <c r="J10965" s="24"/>
    </row>
    <row r="10966" spans="1:10">
      <c r="A10966" s="24"/>
      <c r="B10966" s="24"/>
      <c r="C10966" s="24"/>
      <c r="I10966" s="24"/>
      <c r="J10966" s="24"/>
    </row>
    <row r="10967" spans="1:10">
      <c r="A10967" s="24"/>
      <c r="B10967" s="24"/>
      <c r="C10967" s="24"/>
      <c r="I10967" s="24"/>
      <c r="J10967" s="24"/>
    </row>
    <row r="10968" spans="1:10">
      <c r="A10968" s="24"/>
      <c r="B10968" s="24"/>
      <c r="C10968" s="24"/>
      <c r="I10968" s="24"/>
      <c r="J10968" s="24"/>
    </row>
    <row r="10969" spans="1:10">
      <c r="A10969" s="24"/>
      <c r="B10969" s="24"/>
      <c r="C10969" s="24"/>
      <c r="I10969" s="24"/>
      <c r="J10969" s="24"/>
    </row>
    <row r="10970" spans="1:10">
      <c r="A10970" s="24"/>
      <c r="B10970" s="24"/>
      <c r="C10970" s="24"/>
      <c r="I10970" s="24"/>
      <c r="J10970" s="24"/>
    </row>
    <row r="10971" spans="1:10">
      <c r="A10971" s="24"/>
      <c r="B10971" s="24"/>
      <c r="C10971" s="24"/>
      <c r="I10971" s="24"/>
      <c r="J10971" s="24"/>
    </row>
    <row r="10972" spans="1:10">
      <c r="A10972" s="24"/>
      <c r="B10972" s="24"/>
      <c r="C10972" s="24"/>
      <c r="I10972" s="24"/>
      <c r="J10972" s="24"/>
    </row>
    <row r="10973" spans="1:10">
      <c r="A10973" s="24"/>
      <c r="B10973" s="24"/>
      <c r="C10973" s="24"/>
      <c r="I10973" s="24"/>
      <c r="J10973" s="24"/>
    </row>
    <row r="10974" spans="1:10">
      <c r="A10974" s="24"/>
      <c r="B10974" s="24"/>
      <c r="C10974" s="24"/>
      <c r="I10974" s="24"/>
      <c r="J10974" s="24"/>
    </row>
    <row r="10975" spans="1:10">
      <c r="A10975" s="24"/>
      <c r="B10975" s="24"/>
      <c r="C10975" s="24"/>
      <c r="I10975" s="24"/>
      <c r="J10975" s="24"/>
    </row>
    <row r="10976" spans="1:10">
      <c r="A10976" s="24"/>
      <c r="B10976" s="24"/>
      <c r="C10976" s="24"/>
      <c r="I10976" s="24"/>
      <c r="J10976" s="24"/>
    </row>
    <row r="10977" spans="1:10">
      <c r="A10977" s="24"/>
      <c r="B10977" s="24"/>
      <c r="C10977" s="24"/>
      <c r="I10977" s="24"/>
      <c r="J10977" s="24"/>
    </row>
    <row r="10978" spans="1:10">
      <c r="A10978" s="24"/>
      <c r="B10978" s="24"/>
      <c r="C10978" s="24"/>
      <c r="I10978" s="24"/>
      <c r="J10978" s="24"/>
    </row>
    <row r="10979" spans="1:10">
      <c r="A10979" s="24"/>
      <c r="B10979" s="24"/>
      <c r="C10979" s="24"/>
      <c r="I10979" s="24"/>
      <c r="J10979" s="24"/>
    </row>
    <row r="10980" spans="1:10">
      <c r="A10980" s="24"/>
      <c r="B10980" s="24"/>
      <c r="C10980" s="24"/>
      <c r="I10980" s="24"/>
      <c r="J10980" s="24"/>
    </row>
    <row r="10981" spans="1:10">
      <c r="A10981" s="24"/>
      <c r="B10981" s="24"/>
      <c r="C10981" s="24"/>
      <c r="I10981" s="24"/>
      <c r="J10981" s="24"/>
    </row>
    <row r="10982" spans="1:10">
      <c r="A10982" s="24"/>
      <c r="B10982" s="24"/>
      <c r="C10982" s="24"/>
      <c r="I10982" s="24"/>
      <c r="J10982" s="24"/>
    </row>
    <row r="10983" spans="1:10">
      <c r="A10983" s="24"/>
      <c r="B10983" s="24"/>
      <c r="C10983" s="24"/>
      <c r="I10983" s="24"/>
      <c r="J10983" s="24"/>
    </row>
    <row r="10984" spans="1:10">
      <c r="A10984" s="24"/>
      <c r="B10984" s="24"/>
      <c r="C10984" s="24"/>
      <c r="I10984" s="24"/>
      <c r="J10984" s="24"/>
    </row>
    <row r="10985" spans="1:10">
      <c r="A10985" s="24"/>
      <c r="B10985" s="24"/>
      <c r="C10985" s="24"/>
      <c r="I10985" s="24"/>
      <c r="J10985" s="24"/>
    </row>
    <row r="10986" spans="1:10">
      <c r="A10986" s="24"/>
      <c r="B10986" s="24"/>
      <c r="C10986" s="24"/>
      <c r="I10986" s="24"/>
      <c r="J10986" s="24"/>
    </row>
    <row r="10987" spans="1:10">
      <c r="A10987" s="24"/>
      <c r="B10987" s="24"/>
      <c r="C10987" s="24"/>
      <c r="I10987" s="24"/>
      <c r="J10987" s="24"/>
    </row>
    <row r="10988" spans="1:10">
      <c r="A10988" s="24"/>
      <c r="B10988" s="24"/>
      <c r="C10988" s="24"/>
      <c r="I10988" s="24"/>
      <c r="J10988" s="24"/>
    </row>
    <row r="10989" spans="1:10">
      <c r="A10989" s="24"/>
      <c r="B10989" s="24"/>
      <c r="C10989" s="24"/>
      <c r="I10989" s="24"/>
      <c r="J10989" s="24"/>
    </row>
    <row r="10990" spans="1:10">
      <c r="A10990" s="24"/>
      <c r="B10990" s="24"/>
      <c r="C10990" s="24"/>
      <c r="I10990" s="24"/>
      <c r="J10990" s="24"/>
    </row>
    <row r="10991" spans="1:10">
      <c r="A10991" s="24"/>
      <c r="B10991" s="24"/>
      <c r="C10991" s="24"/>
      <c r="I10991" s="24"/>
      <c r="J10991" s="24"/>
    </row>
    <row r="10992" spans="1:10">
      <c r="A10992" s="24"/>
      <c r="B10992" s="24"/>
      <c r="C10992" s="24"/>
      <c r="I10992" s="24"/>
      <c r="J10992" s="24"/>
    </row>
    <row r="10993" spans="1:10">
      <c r="A10993" s="24"/>
      <c r="B10993" s="24"/>
      <c r="C10993" s="24"/>
      <c r="I10993" s="24"/>
      <c r="J10993" s="24"/>
    </row>
    <row r="10994" spans="1:10">
      <c r="A10994" s="24"/>
      <c r="B10994" s="24"/>
      <c r="C10994" s="24"/>
      <c r="I10994" s="24"/>
      <c r="J10994" s="24"/>
    </row>
    <row r="10995" spans="1:10">
      <c r="A10995" s="24"/>
      <c r="B10995" s="24"/>
      <c r="C10995" s="24"/>
      <c r="I10995" s="24"/>
      <c r="J10995" s="24"/>
    </row>
    <row r="10996" spans="1:10">
      <c r="A10996" s="24"/>
      <c r="B10996" s="24"/>
      <c r="C10996" s="24"/>
      <c r="I10996" s="24"/>
      <c r="J10996" s="24"/>
    </row>
    <row r="10997" spans="1:10">
      <c r="A10997" s="24"/>
      <c r="B10997" s="24"/>
      <c r="C10997" s="24"/>
      <c r="I10997" s="24"/>
      <c r="J10997" s="24"/>
    </row>
    <row r="10998" spans="1:10">
      <c r="A10998" s="24"/>
      <c r="B10998" s="24"/>
      <c r="C10998" s="24"/>
      <c r="I10998" s="24"/>
      <c r="J10998" s="24"/>
    </row>
    <row r="10999" spans="1:10">
      <c r="A10999" s="24"/>
      <c r="B10999" s="24"/>
      <c r="C10999" s="24"/>
      <c r="I10999" s="24"/>
      <c r="J10999" s="24"/>
    </row>
    <row r="11000" spans="1:10">
      <c r="A11000" s="24"/>
      <c r="B11000" s="24"/>
      <c r="C11000" s="24"/>
      <c r="I11000" s="24"/>
      <c r="J11000" s="24"/>
    </row>
    <row r="11001" spans="1:10">
      <c r="A11001" s="24"/>
      <c r="B11001" s="24"/>
      <c r="C11001" s="24"/>
      <c r="I11001" s="24"/>
      <c r="J11001" s="24"/>
    </row>
    <row r="11002" spans="1:10">
      <c r="A11002" s="24"/>
      <c r="B11002" s="24"/>
      <c r="C11002" s="24"/>
      <c r="I11002" s="24"/>
      <c r="J11002" s="24"/>
    </row>
    <row r="11003" spans="1:10">
      <c r="A11003" s="24"/>
      <c r="B11003" s="24"/>
      <c r="C11003" s="24"/>
      <c r="I11003" s="24"/>
      <c r="J11003" s="24"/>
    </row>
    <row r="11004" spans="1:10">
      <c r="A11004" s="24"/>
      <c r="B11004" s="24"/>
      <c r="C11004" s="24"/>
      <c r="I11004" s="24"/>
      <c r="J11004" s="24"/>
    </row>
    <row r="11005" spans="1:10">
      <c r="A11005" s="24"/>
      <c r="B11005" s="24"/>
      <c r="C11005" s="24"/>
      <c r="I11005" s="24"/>
      <c r="J11005" s="24"/>
    </row>
    <row r="11006" spans="1:10">
      <c r="A11006" s="24"/>
      <c r="B11006" s="24"/>
      <c r="C11006" s="24"/>
      <c r="I11006" s="24"/>
      <c r="J11006" s="24"/>
    </row>
    <row r="11007" spans="1:10">
      <c r="A11007" s="24"/>
      <c r="B11007" s="24"/>
      <c r="C11007" s="24"/>
      <c r="I11007" s="24"/>
      <c r="J11007" s="24"/>
    </row>
    <row r="11008" spans="1:10">
      <c r="A11008" s="24"/>
      <c r="B11008" s="24"/>
      <c r="C11008" s="24"/>
      <c r="I11008" s="24"/>
      <c r="J11008" s="24"/>
    </row>
    <row r="11009" spans="1:10">
      <c r="A11009" s="24"/>
      <c r="B11009" s="24"/>
      <c r="C11009" s="24"/>
      <c r="I11009" s="24"/>
      <c r="J11009" s="24"/>
    </row>
    <row r="11010" spans="1:10">
      <c r="A11010" s="24"/>
      <c r="B11010" s="24"/>
      <c r="C11010" s="24"/>
      <c r="I11010" s="24"/>
      <c r="J11010" s="24"/>
    </row>
    <row r="11011" spans="1:10">
      <c r="A11011" s="24"/>
      <c r="B11011" s="24"/>
      <c r="C11011" s="24"/>
      <c r="I11011" s="24"/>
      <c r="J11011" s="24"/>
    </row>
    <row r="11012" spans="1:10">
      <c r="A11012" s="24"/>
      <c r="B11012" s="24"/>
      <c r="C11012" s="24"/>
      <c r="I11012" s="24"/>
      <c r="J11012" s="24"/>
    </row>
    <row r="11013" spans="1:10">
      <c r="A11013" s="24"/>
      <c r="B11013" s="24"/>
      <c r="C11013" s="24"/>
      <c r="I11013" s="24"/>
      <c r="J11013" s="24"/>
    </row>
    <row r="11014" spans="1:10">
      <c r="A11014" s="24"/>
      <c r="B11014" s="24"/>
      <c r="C11014" s="24"/>
      <c r="I11014" s="24"/>
      <c r="J11014" s="24"/>
    </row>
    <row r="11015" spans="1:10">
      <c r="A11015" s="24"/>
      <c r="B11015" s="24"/>
      <c r="C11015" s="24"/>
      <c r="I11015" s="24"/>
      <c r="J11015" s="24"/>
    </row>
    <row r="11016" spans="1:10">
      <c r="A11016" s="24"/>
      <c r="B11016" s="24"/>
      <c r="C11016" s="24"/>
      <c r="I11016" s="24"/>
      <c r="J11016" s="24"/>
    </row>
    <row r="11017" spans="1:10">
      <c r="A11017" s="24"/>
      <c r="B11017" s="24"/>
      <c r="C11017" s="24"/>
      <c r="I11017" s="24"/>
      <c r="J11017" s="24"/>
    </row>
    <row r="11018" spans="1:10">
      <c r="A11018" s="24"/>
      <c r="B11018" s="24"/>
      <c r="C11018" s="24"/>
      <c r="I11018" s="24"/>
      <c r="J11018" s="24"/>
    </row>
    <row r="11019" spans="1:10">
      <c r="A11019" s="24"/>
      <c r="B11019" s="24"/>
      <c r="C11019" s="24"/>
      <c r="I11019" s="24"/>
      <c r="J11019" s="24"/>
    </row>
    <row r="11020" spans="1:10">
      <c r="A11020" s="24"/>
      <c r="B11020" s="24"/>
      <c r="C11020" s="24"/>
      <c r="I11020" s="24"/>
      <c r="J11020" s="24"/>
    </row>
    <row r="11021" spans="1:10">
      <c r="A11021" s="24"/>
      <c r="B11021" s="24"/>
      <c r="C11021" s="24"/>
      <c r="I11021" s="24"/>
      <c r="J11021" s="24"/>
    </row>
    <row r="11022" spans="1:10">
      <c r="A11022" s="24"/>
      <c r="B11022" s="24"/>
      <c r="C11022" s="24"/>
      <c r="I11022" s="24"/>
      <c r="J11022" s="24"/>
    </row>
    <row r="11023" spans="1:10">
      <c r="A11023" s="24"/>
      <c r="B11023" s="24"/>
      <c r="C11023" s="24"/>
      <c r="I11023" s="24"/>
      <c r="J11023" s="24"/>
    </row>
    <row r="11024" spans="1:10">
      <c r="A11024" s="24"/>
      <c r="B11024" s="24"/>
      <c r="C11024" s="24"/>
      <c r="I11024" s="24"/>
      <c r="J11024" s="24"/>
    </row>
    <row r="11025" spans="1:10">
      <c r="A11025" s="24"/>
      <c r="B11025" s="24"/>
      <c r="C11025" s="24"/>
      <c r="I11025" s="24"/>
      <c r="J11025" s="24"/>
    </row>
    <row r="11026" spans="1:10">
      <c r="A11026" s="24"/>
      <c r="B11026" s="24"/>
      <c r="C11026" s="24"/>
      <c r="I11026" s="24"/>
      <c r="J11026" s="24"/>
    </row>
    <row r="11027" spans="1:10">
      <c r="A11027" s="24"/>
      <c r="B11027" s="24"/>
      <c r="C11027" s="24"/>
      <c r="I11027" s="24"/>
      <c r="J11027" s="24"/>
    </row>
    <row r="11028" spans="1:10">
      <c r="A11028" s="24"/>
      <c r="B11028" s="24"/>
      <c r="C11028" s="24"/>
      <c r="I11028" s="24"/>
      <c r="J11028" s="24"/>
    </row>
    <row r="11029" spans="1:10">
      <c r="A11029" s="24"/>
      <c r="B11029" s="24"/>
      <c r="C11029" s="24"/>
      <c r="I11029" s="24"/>
      <c r="J11029" s="24"/>
    </row>
    <row r="11030" spans="1:10">
      <c r="A11030" s="24"/>
      <c r="B11030" s="24"/>
      <c r="C11030" s="24"/>
      <c r="I11030" s="24"/>
      <c r="J11030" s="24"/>
    </row>
    <row r="11031" spans="1:10">
      <c r="A11031" s="24"/>
      <c r="B11031" s="24"/>
      <c r="C11031" s="24"/>
      <c r="I11031" s="24"/>
      <c r="J11031" s="24"/>
    </row>
    <row r="11032" spans="1:10">
      <c r="A11032" s="24"/>
      <c r="B11032" s="24"/>
      <c r="C11032" s="24"/>
      <c r="I11032" s="24"/>
      <c r="J11032" s="24"/>
    </row>
    <row r="11033" spans="1:10">
      <c r="A11033" s="24"/>
      <c r="B11033" s="24"/>
      <c r="C11033" s="24"/>
      <c r="I11033" s="24"/>
      <c r="J11033" s="24"/>
    </row>
    <row r="11034" spans="1:10">
      <c r="A11034" s="24"/>
      <c r="B11034" s="24"/>
      <c r="C11034" s="24"/>
      <c r="I11034" s="24"/>
      <c r="J11034" s="24"/>
    </row>
    <row r="11035" spans="1:10">
      <c r="A11035" s="24"/>
      <c r="B11035" s="24"/>
      <c r="C11035" s="24"/>
      <c r="I11035" s="24"/>
      <c r="J11035" s="24"/>
    </row>
    <row r="11036" spans="1:10">
      <c r="A11036" s="24"/>
      <c r="B11036" s="24"/>
      <c r="C11036" s="24"/>
      <c r="I11036" s="24"/>
      <c r="J11036" s="24"/>
    </row>
    <row r="11037" spans="1:10">
      <c r="A11037" s="24"/>
      <c r="B11037" s="24"/>
      <c r="C11037" s="24"/>
      <c r="I11037" s="24"/>
      <c r="J11037" s="24"/>
    </row>
    <row r="11038" spans="1:10">
      <c r="A11038" s="24"/>
      <c r="B11038" s="24"/>
      <c r="C11038" s="24"/>
      <c r="I11038" s="24"/>
      <c r="J11038" s="24"/>
    </row>
    <row r="11039" spans="1:10">
      <c r="A11039" s="24"/>
      <c r="B11039" s="24"/>
      <c r="C11039" s="24"/>
      <c r="I11039" s="24"/>
      <c r="J11039" s="24"/>
    </row>
    <row r="11040" spans="1:10">
      <c r="A11040" s="24"/>
      <c r="B11040" s="24"/>
      <c r="C11040" s="24"/>
      <c r="I11040" s="24"/>
      <c r="J11040" s="24"/>
    </row>
    <row r="11041" spans="1:10">
      <c r="A11041" s="24"/>
      <c r="B11041" s="24"/>
      <c r="C11041" s="24"/>
      <c r="I11041" s="24"/>
      <c r="J11041" s="24"/>
    </row>
    <row r="11042" spans="1:10">
      <c r="A11042" s="24"/>
      <c r="B11042" s="24"/>
      <c r="C11042" s="24"/>
      <c r="I11042" s="24"/>
      <c r="J11042" s="24"/>
    </row>
    <row r="11043" spans="1:10">
      <c r="A11043" s="24"/>
      <c r="B11043" s="24"/>
      <c r="C11043" s="24"/>
      <c r="I11043" s="24"/>
      <c r="J11043" s="24"/>
    </row>
    <row r="11044" spans="1:10">
      <c r="A11044" s="24"/>
      <c r="B11044" s="24"/>
      <c r="C11044" s="24"/>
      <c r="I11044" s="24"/>
      <c r="J11044" s="24"/>
    </row>
    <row r="11045" spans="1:10">
      <c r="A11045" s="24"/>
      <c r="B11045" s="24"/>
      <c r="C11045" s="24"/>
      <c r="I11045" s="24"/>
      <c r="J11045" s="24"/>
    </row>
    <row r="11046" spans="1:10">
      <c r="A11046" s="24"/>
      <c r="B11046" s="24"/>
      <c r="C11046" s="24"/>
      <c r="I11046" s="24"/>
      <c r="J11046" s="24"/>
    </row>
    <row r="11047" spans="1:10">
      <c r="A11047" s="24"/>
      <c r="B11047" s="24"/>
      <c r="C11047" s="24"/>
      <c r="I11047" s="24"/>
      <c r="J11047" s="24"/>
    </row>
    <row r="11048" spans="1:10">
      <c r="A11048" s="24"/>
      <c r="B11048" s="24"/>
      <c r="C11048" s="24"/>
      <c r="I11048" s="24"/>
      <c r="J11048" s="24"/>
    </row>
    <row r="11049" spans="1:10">
      <c r="A11049" s="24"/>
      <c r="B11049" s="24"/>
      <c r="C11049" s="24"/>
      <c r="I11049" s="24"/>
      <c r="J11049" s="24"/>
    </row>
    <row r="11050" spans="1:10">
      <c r="A11050" s="24"/>
      <c r="B11050" s="24"/>
      <c r="C11050" s="24"/>
      <c r="I11050" s="24"/>
      <c r="J11050" s="24"/>
    </row>
    <row r="11051" spans="1:10">
      <c r="A11051" s="24"/>
      <c r="B11051" s="24"/>
      <c r="C11051" s="24"/>
      <c r="I11051" s="24"/>
      <c r="J11051" s="24"/>
    </row>
    <row r="11052" spans="1:10">
      <c r="A11052" s="24"/>
      <c r="B11052" s="24"/>
      <c r="C11052" s="24"/>
      <c r="I11052" s="24"/>
      <c r="J11052" s="24"/>
    </row>
    <row r="11053" spans="1:10">
      <c r="A11053" s="24"/>
      <c r="B11053" s="24"/>
      <c r="C11053" s="24"/>
      <c r="I11053" s="24"/>
      <c r="J11053" s="24"/>
    </row>
    <row r="11054" spans="1:10">
      <c r="A11054" s="24"/>
      <c r="B11054" s="24"/>
      <c r="C11054" s="24"/>
      <c r="I11054" s="24"/>
      <c r="J11054" s="24"/>
    </row>
    <row r="11055" spans="1:10">
      <c r="A11055" s="24"/>
      <c r="B11055" s="24"/>
      <c r="C11055" s="24"/>
      <c r="I11055" s="24"/>
      <c r="J11055" s="24"/>
    </row>
    <row r="11056" spans="1:10">
      <c r="A11056" s="24"/>
      <c r="B11056" s="24"/>
      <c r="C11056" s="24"/>
      <c r="I11056" s="24"/>
      <c r="J11056" s="24"/>
    </row>
    <row r="11057" spans="1:10">
      <c r="A11057" s="24"/>
      <c r="B11057" s="24"/>
      <c r="C11057" s="24"/>
      <c r="I11057" s="24"/>
      <c r="J11057" s="24"/>
    </row>
    <row r="11058" spans="1:10">
      <c r="A11058" s="24"/>
      <c r="B11058" s="24"/>
      <c r="C11058" s="24"/>
      <c r="I11058" s="24"/>
      <c r="J11058" s="24"/>
    </row>
    <row r="11059" spans="1:10">
      <c r="A11059" s="24"/>
      <c r="B11059" s="24"/>
      <c r="C11059" s="24"/>
      <c r="I11059" s="24"/>
      <c r="J11059" s="24"/>
    </row>
    <row r="11060" spans="1:10">
      <c r="A11060" s="24"/>
      <c r="B11060" s="24"/>
      <c r="C11060" s="24"/>
      <c r="I11060" s="24"/>
      <c r="J11060" s="24"/>
    </row>
    <row r="11061" spans="1:10">
      <c r="A11061" s="24"/>
      <c r="B11061" s="24"/>
      <c r="C11061" s="24"/>
      <c r="I11061" s="24"/>
      <c r="J11061" s="24"/>
    </row>
    <row r="11062" spans="1:10">
      <c r="A11062" s="24"/>
      <c r="B11062" s="24"/>
      <c r="C11062" s="24"/>
      <c r="I11062" s="24"/>
      <c r="J11062" s="24"/>
    </row>
    <row r="11063" spans="1:10">
      <c r="A11063" s="24"/>
      <c r="B11063" s="24"/>
      <c r="C11063" s="24"/>
      <c r="I11063" s="24"/>
      <c r="J11063" s="24"/>
    </row>
    <row r="11064" spans="1:10">
      <c r="A11064" s="24"/>
      <c r="B11064" s="24"/>
      <c r="C11064" s="24"/>
      <c r="I11064" s="24"/>
      <c r="J11064" s="24"/>
    </row>
    <row r="11065" spans="1:10">
      <c r="A11065" s="24"/>
      <c r="B11065" s="24"/>
      <c r="C11065" s="24"/>
      <c r="I11065" s="24"/>
      <c r="J11065" s="24"/>
    </row>
    <row r="11066" spans="1:10">
      <c r="A11066" s="24"/>
      <c r="B11066" s="24"/>
      <c r="C11066" s="24"/>
      <c r="I11066" s="24"/>
      <c r="J11066" s="24"/>
    </row>
    <row r="11067" spans="1:10">
      <c r="A11067" s="24"/>
      <c r="B11067" s="24"/>
      <c r="C11067" s="24"/>
      <c r="I11067" s="24"/>
      <c r="J11067" s="24"/>
    </row>
    <row r="11068" spans="1:10">
      <c r="A11068" s="24"/>
      <c r="B11068" s="24"/>
      <c r="C11068" s="24"/>
      <c r="I11068" s="24"/>
      <c r="J11068" s="24"/>
    </row>
    <row r="11069" spans="1:10">
      <c r="A11069" s="24"/>
      <c r="B11069" s="24"/>
      <c r="C11069" s="24"/>
      <c r="I11069" s="24"/>
      <c r="J11069" s="24"/>
    </row>
    <row r="11070" spans="1:10">
      <c r="A11070" s="24"/>
      <c r="B11070" s="24"/>
      <c r="C11070" s="24"/>
      <c r="I11070" s="24"/>
      <c r="J11070" s="24"/>
    </row>
    <row r="11071" spans="1:10">
      <c r="A11071" s="24"/>
      <c r="B11071" s="24"/>
      <c r="C11071" s="24"/>
      <c r="I11071" s="24"/>
      <c r="J11071" s="24"/>
    </row>
    <row r="11072" spans="1:10">
      <c r="A11072" s="24"/>
      <c r="B11072" s="24"/>
      <c r="C11072" s="24"/>
      <c r="I11072" s="24"/>
      <c r="J11072" s="24"/>
    </row>
    <row r="11073" spans="1:10">
      <c r="A11073" s="24"/>
      <c r="B11073" s="24"/>
      <c r="C11073" s="24"/>
      <c r="I11073" s="24"/>
      <c r="J11073" s="24"/>
    </row>
    <row r="11074" spans="1:10">
      <c r="A11074" s="24"/>
      <c r="B11074" s="24"/>
      <c r="C11074" s="24"/>
      <c r="I11074" s="24"/>
      <c r="J11074" s="24"/>
    </row>
    <row r="11075" spans="1:10">
      <c r="A11075" s="24"/>
      <c r="B11075" s="24"/>
      <c r="C11075" s="24"/>
      <c r="I11075" s="24"/>
      <c r="J11075" s="24"/>
    </row>
    <row r="11076" spans="1:10">
      <c r="A11076" s="24"/>
      <c r="B11076" s="24"/>
      <c r="C11076" s="24"/>
      <c r="I11076" s="24"/>
      <c r="J11076" s="24"/>
    </row>
    <row r="11077" spans="1:10">
      <c r="A11077" s="24"/>
      <c r="B11077" s="24"/>
      <c r="C11077" s="24"/>
      <c r="I11077" s="24"/>
      <c r="J11077" s="24"/>
    </row>
    <row r="11078" spans="1:10">
      <c r="A11078" s="24"/>
      <c r="B11078" s="24"/>
      <c r="C11078" s="24"/>
      <c r="I11078" s="24"/>
      <c r="J11078" s="24"/>
    </row>
    <row r="11079" spans="1:10">
      <c r="A11079" s="24"/>
      <c r="B11079" s="24"/>
      <c r="C11079" s="24"/>
      <c r="I11079" s="24"/>
      <c r="J11079" s="24"/>
    </row>
    <row r="11080" spans="1:10">
      <c r="A11080" s="24"/>
      <c r="B11080" s="24"/>
      <c r="C11080" s="24"/>
      <c r="I11080" s="24"/>
      <c r="J11080" s="24"/>
    </row>
    <row r="11081" spans="1:10">
      <c r="A11081" s="24"/>
      <c r="B11081" s="24"/>
      <c r="C11081" s="24"/>
      <c r="I11081" s="24"/>
      <c r="J11081" s="24"/>
    </row>
    <row r="11082" spans="1:10">
      <c r="A11082" s="24"/>
      <c r="B11082" s="24"/>
      <c r="C11082" s="24"/>
      <c r="I11082" s="24"/>
      <c r="J11082" s="24"/>
    </row>
    <row r="11083" spans="1:10">
      <c r="A11083" s="24"/>
      <c r="B11083" s="24"/>
      <c r="C11083" s="24"/>
      <c r="I11083" s="24"/>
      <c r="J11083" s="24"/>
    </row>
    <row r="11084" spans="1:10">
      <c r="A11084" s="24"/>
      <c r="B11084" s="24"/>
      <c r="C11084" s="24"/>
      <c r="I11084" s="24"/>
      <c r="J11084" s="24"/>
    </row>
    <row r="11085" spans="1:10">
      <c r="A11085" s="24"/>
      <c r="B11085" s="24"/>
      <c r="C11085" s="24"/>
      <c r="I11085" s="24"/>
      <c r="J11085" s="24"/>
    </row>
    <row r="11086" spans="1:10">
      <c r="A11086" s="24"/>
      <c r="B11086" s="24"/>
      <c r="C11086" s="24"/>
      <c r="I11086" s="24"/>
      <c r="J11086" s="24"/>
    </row>
    <row r="11087" spans="1:10">
      <c r="A11087" s="24"/>
      <c r="B11087" s="24"/>
      <c r="C11087" s="24"/>
      <c r="I11087" s="24"/>
      <c r="J11087" s="24"/>
    </row>
    <row r="11088" spans="1:10">
      <c r="A11088" s="24"/>
      <c r="B11088" s="24"/>
      <c r="C11088" s="24"/>
      <c r="I11088" s="24"/>
      <c r="J11088" s="24"/>
    </row>
    <row r="11089" spans="1:10">
      <c r="A11089" s="24"/>
      <c r="B11089" s="24"/>
      <c r="C11089" s="24"/>
      <c r="I11089" s="24"/>
      <c r="J11089" s="24"/>
    </row>
    <row r="11090" spans="1:10">
      <c r="A11090" s="24"/>
      <c r="B11090" s="24"/>
      <c r="C11090" s="24"/>
      <c r="I11090" s="24"/>
      <c r="J11090" s="24"/>
    </row>
    <row r="11091" spans="1:10">
      <c r="A11091" s="24"/>
      <c r="B11091" s="24"/>
      <c r="C11091" s="24"/>
      <c r="I11091" s="24"/>
      <c r="J11091" s="24"/>
    </row>
    <row r="11092" spans="1:10">
      <c r="A11092" s="24"/>
      <c r="B11092" s="24"/>
      <c r="C11092" s="24"/>
      <c r="I11092" s="24"/>
      <c r="J11092" s="24"/>
    </row>
    <row r="11093" spans="1:10">
      <c r="A11093" s="24"/>
      <c r="B11093" s="24"/>
      <c r="C11093" s="24"/>
      <c r="I11093" s="24"/>
      <c r="J11093" s="24"/>
    </row>
    <row r="11094" spans="1:10">
      <c r="A11094" s="24"/>
      <c r="B11094" s="24"/>
      <c r="C11094" s="24"/>
      <c r="I11094" s="24"/>
      <c r="J11094" s="24"/>
    </row>
    <row r="11095" spans="1:10">
      <c r="A11095" s="24"/>
      <c r="B11095" s="24"/>
      <c r="C11095" s="24"/>
      <c r="I11095" s="24"/>
      <c r="J11095" s="24"/>
    </row>
    <row r="11096" spans="1:10">
      <c r="A11096" s="24"/>
      <c r="B11096" s="24"/>
      <c r="C11096" s="24"/>
      <c r="I11096" s="24"/>
      <c r="J11096" s="24"/>
    </row>
    <row r="11097" spans="1:10">
      <c r="A11097" s="24"/>
      <c r="B11097" s="24"/>
      <c r="C11097" s="24"/>
      <c r="I11097" s="24"/>
      <c r="J11097" s="24"/>
    </row>
    <row r="11098" spans="1:10">
      <c r="A11098" s="24"/>
      <c r="B11098" s="24"/>
      <c r="C11098" s="24"/>
      <c r="I11098" s="24"/>
      <c r="J11098" s="24"/>
    </row>
    <row r="11099" spans="1:10">
      <c r="A11099" s="24"/>
      <c r="B11099" s="24"/>
      <c r="C11099" s="24"/>
      <c r="I11099" s="24"/>
      <c r="J11099" s="24"/>
    </row>
    <row r="11100" spans="1:10">
      <c r="A11100" s="24"/>
      <c r="B11100" s="24"/>
      <c r="C11100" s="24"/>
      <c r="I11100" s="24"/>
      <c r="J11100" s="24"/>
    </row>
    <row r="11101" spans="1:10">
      <c r="A11101" s="24"/>
      <c r="B11101" s="24"/>
      <c r="C11101" s="24"/>
      <c r="I11101" s="24"/>
      <c r="J11101" s="24"/>
    </row>
    <row r="11102" spans="1:10">
      <c r="A11102" s="24"/>
      <c r="B11102" s="24"/>
      <c r="C11102" s="24"/>
      <c r="I11102" s="24"/>
      <c r="J11102" s="24"/>
    </row>
    <row r="11103" spans="1:10">
      <c r="A11103" s="24"/>
      <c r="B11103" s="24"/>
      <c r="C11103" s="24"/>
      <c r="I11103" s="24"/>
      <c r="J11103" s="24"/>
    </row>
    <row r="11104" spans="1:10">
      <c r="A11104" s="24"/>
      <c r="B11104" s="24"/>
      <c r="C11104" s="24"/>
      <c r="I11104" s="24"/>
      <c r="J11104" s="24"/>
    </row>
    <row r="11105" spans="1:10">
      <c r="A11105" s="24"/>
      <c r="B11105" s="24"/>
      <c r="C11105" s="24"/>
      <c r="I11105" s="24"/>
      <c r="J11105" s="24"/>
    </row>
    <row r="11106" spans="1:10">
      <c r="A11106" s="24"/>
      <c r="B11106" s="24"/>
      <c r="C11106" s="24"/>
      <c r="I11106" s="24"/>
      <c r="J11106" s="24"/>
    </row>
    <row r="11107" spans="1:10">
      <c r="A11107" s="24"/>
      <c r="B11107" s="24"/>
      <c r="C11107" s="24"/>
      <c r="I11107" s="24"/>
      <c r="J11107" s="24"/>
    </row>
    <row r="11108" spans="1:10">
      <c r="A11108" s="24"/>
      <c r="B11108" s="24"/>
      <c r="C11108" s="24"/>
      <c r="I11108" s="24"/>
      <c r="J11108" s="24"/>
    </row>
    <row r="11109" spans="1:10">
      <c r="A11109" s="24"/>
      <c r="B11109" s="24"/>
      <c r="C11109" s="24"/>
      <c r="I11109" s="24"/>
      <c r="J11109" s="24"/>
    </row>
    <row r="11110" spans="1:10">
      <c r="A11110" s="24"/>
      <c r="B11110" s="24"/>
      <c r="C11110" s="24"/>
      <c r="I11110" s="24"/>
      <c r="J11110" s="24"/>
    </row>
    <row r="11111" spans="1:10">
      <c r="A11111" s="24"/>
      <c r="B11111" s="24"/>
      <c r="C11111" s="24"/>
      <c r="I11111" s="24"/>
      <c r="J11111" s="24"/>
    </row>
    <row r="11112" spans="1:10">
      <c r="A11112" s="24"/>
      <c r="B11112" s="24"/>
      <c r="C11112" s="24"/>
      <c r="I11112" s="24"/>
      <c r="J11112" s="24"/>
    </row>
    <row r="11113" spans="1:10">
      <c r="A11113" s="24"/>
      <c r="B11113" s="24"/>
      <c r="C11113" s="24"/>
      <c r="I11113" s="24"/>
      <c r="J11113" s="24"/>
    </row>
    <row r="11114" spans="1:10">
      <c r="A11114" s="24"/>
      <c r="B11114" s="24"/>
      <c r="C11114" s="24"/>
      <c r="I11114" s="24"/>
      <c r="J11114" s="24"/>
    </row>
    <row r="11115" spans="1:10">
      <c r="A11115" s="24"/>
      <c r="B11115" s="24"/>
      <c r="C11115" s="24"/>
      <c r="I11115" s="24"/>
      <c r="J11115" s="24"/>
    </row>
    <row r="11116" spans="1:10">
      <c r="A11116" s="24"/>
      <c r="B11116" s="24"/>
      <c r="C11116" s="24"/>
      <c r="I11116" s="24"/>
      <c r="J11116" s="24"/>
    </row>
    <row r="11117" spans="1:10">
      <c r="A11117" s="24"/>
      <c r="B11117" s="24"/>
      <c r="C11117" s="24"/>
      <c r="I11117" s="24"/>
      <c r="J11117" s="24"/>
    </row>
    <row r="11118" spans="1:10">
      <c r="A11118" s="24"/>
      <c r="B11118" s="24"/>
      <c r="C11118" s="24"/>
      <c r="I11118" s="24"/>
      <c r="J11118" s="24"/>
    </row>
    <row r="11119" spans="1:10">
      <c r="A11119" s="24"/>
      <c r="B11119" s="24"/>
      <c r="C11119" s="24"/>
      <c r="I11119" s="24"/>
      <c r="J11119" s="24"/>
    </row>
    <row r="11120" spans="1:10">
      <c r="A11120" s="24"/>
      <c r="B11120" s="24"/>
      <c r="C11120" s="24"/>
      <c r="I11120" s="24"/>
      <c r="J11120" s="24"/>
    </row>
    <row r="11121" spans="1:10">
      <c r="A11121" s="24"/>
      <c r="B11121" s="24"/>
      <c r="C11121" s="24"/>
      <c r="I11121" s="24"/>
      <c r="J11121" s="24"/>
    </row>
    <row r="11122" spans="1:10">
      <c r="A11122" s="24"/>
      <c r="B11122" s="24"/>
      <c r="C11122" s="24"/>
      <c r="I11122" s="24"/>
      <c r="J11122" s="24"/>
    </row>
    <row r="11123" spans="1:10">
      <c r="A11123" s="24"/>
      <c r="B11123" s="24"/>
      <c r="C11123" s="24"/>
      <c r="I11123" s="24"/>
      <c r="J11123" s="24"/>
    </row>
    <row r="11124" spans="1:10">
      <c r="A11124" s="24"/>
      <c r="B11124" s="24"/>
      <c r="C11124" s="24"/>
      <c r="I11124" s="24"/>
      <c r="J11124" s="24"/>
    </row>
    <row r="11125" spans="1:10">
      <c r="A11125" s="24"/>
      <c r="B11125" s="24"/>
      <c r="C11125" s="24"/>
      <c r="I11125" s="24"/>
      <c r="J11125" s="24"/>
    </row>
    <row r="11126" spans="1:10">
      <c r="A11126" s="24"/>
      <c r="B11126" s="24"/>
      <c r="C11126" s="24"/>
      <c r="I11126" s="24"/>
      <c r="J11126" s="24"/>
    </row>
    <row r="11127" spans="1:10">
      <c r="A11127" s="24"/>
      <c r="B11127" s="24"/>
      <c r="C11127" s="24"/>
      <c r="I11127" s="24"/>
      <c r="J11127" s="24"/>
    </row>
    <row r="11128" spans="1:10">
      <c r="A11128" s="24"/>
      <c r="B11128" s="24"/>
      <c r="C11128" s="24"/>
      <c r="I11128" s="24"/>
      <c r="J11128" s="24"/>
    </row>
    <row r="11129" spans="1:10">
      <c r="A11129" s="24"/>
      <c r="B11129" s="24"/>
      <c r="C11129" s="24"/>
      <c r="I11129" s="24"/>
      <c r="J11129" s="24"/>
    </row>
    <row r="11130" spans="1:10">
      <c r="A11130" s="24"/>
      <c r="B11130" s="24"/>
      <c r="C11130" s="24"/>
      <c r="I11130" s="24"/>
      <c r="J11130" s="24"/>
    </row>
    <row r="11131" spans="1:10">
      <c r="A11131" s="24"/>
      <c r="B11131" s="24"/>
      <c r="C11131" s="24"/>
      <c r="I11131" s="24"/>
      <c r="J11131" s="24"/>
    </row>
    <row r="11132" spans="1:10">
      <c r="A11132" s="24"/>
      <c r="B11132" s="24"/>
      <c r="C11132" s="24"/>
      <c r="I11132" s="24"/>
      <c r="J11132" s="24"/>
    </row>
    <row r="11133" spans="1:10">
      <c r="A11133" s="24"/>
      <c r="B11133" s="24"/>
      <c r="C11133" s="24"/>
      <c r="I11133" s="24"/>
      <c r="J11133" s="24"/>
    </row>
    <row r="11134" spans="1:10">
      <c r="A11134" s="24"/>
      <c r="B11134" s="24"/>
      <c r="C11134" s="24"/>
      <c r="I11134" s="24"/>
      <c r="J11134" s="24"/>
    </row>
    <row r="11135" spans="1:10">
      <c r="A11135" s="24"/>
      <c r="B11135" s="24"/>
      <c r="C11135" s="24"/>
      <c r="I11135" s="24"/>
      <c r="J11135" s="24"/>
    </row>
    <row r="11136" spans="1:10">
      <c r="A11136" s="24"/>
      <c r="B11136" s="24"/>
      <c r="C11136" s="24"/>
      <c r="I11136" s="24"/>
      <c r="J11136" s="24"/>
    </row>
    <row r="11137" spans="1:10">
      <c r="A11137" s="24"/>
      <c r="B11137" s="24"/>
      <c r="C11137" s="24"/>
      <c r="I11137" s="24"/>
      <c r="J11137" s="24"/>
    </row>
    <row r="11138" spans="1:10">
      <c r="A11138" s="24"/>
      <c r="B11138" s="24"/>
      <c r="C11138" s="24"/>
      <c r="I11138" s="24"/>
      <c r="J11138" s="24"/>
    </row>
    <row r="11139" spans="1:10">
      <c r="A11139" s="24"/>
      <c r="B11139" s="24"/>
      <c r="C11139" s="24"/>
      <c r="I11139" s="24"/>
      <c r="J11139" s="24"/>
    </row>
    <row r="11140" spans="1:10">
      <c r="A11140" s="24"/>
      <c r="B11140" s="24"/>
      <c r="C11140" s="24"/>
      <c r="I11140" s="24"/>
      <c r="J11140" s="24"/>
    </row>
    <row r="11141" spans="1:10">
      <c r="A11141" s="24"/>
      <c r="B11141" s="24"/>
      <c r="C11141" s="24"/>
      <c r="I11141" s="24"/>
      <c r="J11141" s="24"/>
    </row>
    <row r="11142" spans="1:10">
      <c r="A11142" s="24"/>
      <c r="B11142" s="24"/>
      <c r="C11142" s="24"/>
      <c r="I11142" s="24"/>
      <c r="J11142" s="24"/>
    </row>
    <row r="11143" spans="1:10">
      <c r="A11143" s="24"/>
      <c r="B11143" s="24"/>
      <c r="C11143" s="24"/>
      <c r="I11143" s="24"/>
      <c r="J11143" s="24"/>
    </row>
    <row r="11144" spans="1:10">
      <c r="A11144" s="24"/>
      <c r="B11144" s="24"/>
      <c r="C11144" s="24"/>
      <c r="I11144" s="24"/>
      <c r="J11144" s="24"/>
    </row>
    <row r="11145" spans="1:10">
      <c r="A11145" s="24"/>
      <c r="B11145" s="24"/>
      <c r="C11145" s="24"/>
      <c r="I11145" s="24"/>
      <c r="J11145" s="24"/>
    </row>
    <row r="11146" spans="1:10">
      <c r="A11146" s="24"/>
      <c r="B11146" s="24"/>
      <c r="C11146" s="24"/>
      <c r="I11146" s="24"/>
      <c r="J11146" s="24"/>
    </row>
    <row r="11147" spans="1:10">
      <c r="A11147" s="24"/>
      <c r="B11147" s="24"/>
      <c r="C11147" s="24"/>
      <c r="I11147" s="24"/>
      <c r="J11147" s="24"/>
    </row>
    <row r="11148" spans="1:10">
      <c r="A11148" s="24"/>
      <c r="B11148" s="24"/>
      <c r="C11148" s="24"/>
      <c r="I11148" s="24"/>
      <c r="J11148" s="24"/>
    </row>
    <row r="11149" spans="1:10">
      <c r="A11149" s="24"/>
      <c r="B11149" s="24"/>
      <c r="C11149" s="24"/>
      <c r="I11149" s="24"/>
      <c r="J11149" s="24"/>
    </row>
    <row r="11150" spans="1:10">
      <c r="A11150" s="24"/>
      <c r="B11150" s="24"/>
      <c r="C11150" s="24"/>
      <c r="I11150" s="24"/>
      <c r="J11150" s="24"/>
    </row>
    <row r="11151" spans="1:10">
      <c r="A11151" s="24"/>
      <c r="B11151" s="24"/>
      <c r="C11151" s="24"/>
      <c r="I11151" s="24"/>
      <c r="J11151" s="24"/>
    </row>
    <row r="11152" spans="1:10">
      <c r="A11152" s="24"/>
      <c r="B11152" s="24"/>
      <c r="C11152" s="24"/>
      <c r="I11152" s="24"/>
      <c r="J11152" s="24"/>
    </row>
    <row r="11153" spans="1:10">
      <c r="A11153" s="24"/>
      <c r="B11153" s="24"/>
      <c r="C11153" s="24"/>
      <c r="I11153" s="24"/>
      <c r="J11153" s="24"/>
    </row>
    <row r="11154" spans="1:10">
      <c r="A11154" s="24"/>
      <c r="B11154" s="24"/>
      <c r="C11154" s="24"/>
      <c r="I11154" s="24"/>
      <c r="J11154" s="24"/>
    </row>
    <row r="11155" spans="1:10">
      <c r="A11155" s="24"/>
      <c r="B11155" s="24"/>
      <c r="C11155" s="24"/>
      <c r="I11155" s="24"/>
      <c r="J11155" s="24"/>
    </row>
    <row r="11156" spans="1:10">
      <c r="A11156" s="24"/>
      <c r="B11156" s="24"/>
      <c r="C11156" s="24"/>
      <c r="I11156" s="24"/>
      <c r="J11156" s="24"/>
    </row>
    <row r="11157" spans="1:10">
      <c r="A11157" s="24"/>
      <c r="B11157" s="24"/>
      <c r="C11157" s="24"/>
      <c r="I11157" s="24"/>
      <c r="J11157" s="24"/>
    </row>
    <row r="11158" spans="1:10">
      <c r="A11158" s="24"/>
      <c r="B11158" s="24"/>
      <c r="C11158" s="24"/>
      <c r="I11158" s="24"/>
      <c r="J11158" s="24"/>
    </row>
    <row r="11159" spans="1:10">
      <c r="A11159" s="24"/>
      <c r="B11159" s="24"/>
      <c r="C11159" s="24"/>
      <c r="I11159" s="24"/>
      <c r="J11159" s="24"/>
    </row>
    <row r="11160" spans="1:10">
      <c r="A11160" s="24"/>
      <c r="B11160" s="24"/>
      <c r="C11160" s="24"/>
      <c r="I11160" s="24"/>
      <c r="J11160" s="24"/>
    </row>
    <row r="11161" spans="1:10">
      <c r="A11161" s="24"/>
      <c r="B11161" s="24"/>
      <c r="C11161" s="24"/>
      <c r="I11161" s="24"/>
      <c r="J11161" s="24"/>
    </row>
    <row r="11162" spans="1:10">
      <c r="A11162" s="24"/>
      <c r="B11162" s="24"/>
      <c r="C11162" s="24"/>
      <c r="I11162" s="24"/>
      <c r="J11162" s="24"/>
    </row>
    <row r="11163" spans="1:10">
      <c r="A11163" s="24"/>
      <c r="B11163" s="24"/>
      <c r="C11163" s="24"/>
      <c r="I11163" s="24"/>
      <c r="J11163" s="24"/>
    </row>
    <row r="11164" spans="1:10">
      <c r="A11164" s="24"/>
      <c r="B11164" s="24"/>
      <c r="C11164" s="24"/>
      <c r="I11164" s="24"/>
      <c r="J11164" s="24"/>
    </row>
    <row r="11165" spans="1:10">
      <c r="A11165" s="24"/>
      <c r="B11165" s="24"/>
      <c r="C11165" s="24"/>
      <c r="I11165" s="24"/>
      <c r="J11165" s="24"/>
    </row>
    <row r="11166" spans="1:10">
      <c r="A11166" s="24"/>
      <c r="B11166" s="24"/>
      <c r="C11166" s="24"/>
      <c r="I11166" s="24"/>
      <c r="J11166" s="24"/>
    </row>
    <row r="11167" spans="1:10">
      <c r="A11167" s="24"/>
      <c r="B11167" s="24"/>
      <c r="C11167" s="24"/>
      <c r="I11167" s="24"/>
      <c r="J11167" s="24"/>
    </row>
    <row r="11168" spans="1:10">
      <c r="A11168" s="24"/>
      <c r="B11168" s="24"/>
      <c r="C11168" s="24"/>
      <c r="I11168" s="24"/>
      <c r="J11168" s="24"/>
    </row>
    <row r="11169" spans="1:10">
      <c r="A11169" s="24"/>
      <c r="B11169" s="24"/>
      <c r="C11169" s="24"/>
      <c r="I11169" s="24"/>
      <c r="J11169" s="24"/>
    </row>
    <row r="11170" spans="1:10">
      <c r="A11170" s="24"/>
      <c r="B11170" s="24"/>
      <c r="C11170" s="24"/>
      <c r="I11170" s="24"/>
      <c r="J11170" s="24"/>
    </row>
    <row r="11171" spans="1:10">
      <c r="A11171" s="24"/>
      <c r="B11171" s="24"/>
      <c r="C11171" s="24"/>
      <c r="I11171" s="24"/>
      <c r="J11171" s="24"/>
    </row>
    <row r="11172" spans="1:10">
      <c r="A11172" s="24"/>
      <c r="B11172" s="24"/>
      <c r="C11172" s="24"/>
      <c r="I11172" s="24"/>
      <c r="J11172" s="24"/>
    </row>
    <row r="11173" spans="1:10">
      <c r="A11173" s="24"/>
      <c r="B11173" s="24"/>
      <c r="C11173" s="24"/>
      <c r="I11173" s="24"/>
      <c r="J11173" s="24"/>
    </row>
    <row r="11174" spans="1:10">
      <c r="A11174" s="24"/>
      <c r="B11174" s="24"/>
      <c r="C11174" s="24"/>
      <c r="I11174" s="24"/>
      <c r="J11174" s="24"/>
    </row>
    <row r="11175" spans="1:10">
      <c r="A11175" s="24"/>
      <c r="B11175" s="24"/>
      <c r="C11175" s="24"/>
      <c r="I11175" s="24"/>
      <c r="J11175" s="24"/>
    </row>
    <row r="11176" spans="1:10">
      <c r="A11176" s="24"/>
      <c r="B11176" s="24"/>
      <c r="C11176" s="24"/>
      <c r="I11176" s="24"/>
      <c r="J11176" s="24"/>
    </row>
    <row r="11177" spans="1:10">
      <c r="A11177" s="24"/>
      <c r="B11177" s="24"/>
      <c r="C11177" s="24"/>
      <c r="I11177" s="24"/>
      <c r="J11177" s="24"/>
    </row>
    <row r="11178" spans="1:10">
      <c r="A11178" s="24"/>
      <c r="B11178" s="24"/>
      <c r="C11178" s="24"/>
      <c r="I11178" s="24"/>
      <c r="J11178" s="24"/>
    </row>
    <row r="11179" spans="1:10">
      <c r="A11179" s="24"/>
      <c r="B11179" s="24"/>
      <c r="C11179" s="24"/>
      <c r="I11179" s="24"/>
      <c r="J11179" s="24"/>
    </row>
    <row r="11180" spans="1:10">
      <c r="A11180" s="24"/>
      <c r="B11180" s="24"/>
      <c r="C11180" s="24"/>
      <c r="I11180" s="24"/>
      <c r="J11180" s="24"/>
    </row>
    <row r="11181" spans="1:10">
      <c r="A11181" s="24"/>
      <c r="B11181" s="24"/>
      <c r="C11181" s="24"/>
      <c r="I11181" s="24"/>
      <c r="J11181" s="24"/>
    </row>
    <row r="11182" spans="1:10">
      <c r="A11182" s="24"/>
      <c r="B11182" s="24"/>
      <c r="C11182" s="24"/>
      <c r="I11182" s="24"/>
      <c r="J11182" s="24"/>
    </row>
    <row r="11183" spans="1:10">
      <c r="A11183" s="24"/>
      <c r="B11183" s="24"/>
      <c r="C11183" s="24"/>
      <c r="I11183" s="24"/>
      <c r="J11183" s="24"/>
    </row>
    <row r="11184" spans="1:10">
      <c r="A11184" s="24"/>
      <c r="B11184" s="24"/>
      <c r="C11184" s="24"/>
      <c r="I11184" s="24"/>
      <c r="J11184" s="24"/>
    </row>
    <row r="11185" spans="1:10">
      <c r="A11185" s="24"/>
      <c r="B11185" s="24"/>
      <c r="C11185" s="24"/>
      <c r="I11185" s="24"/>
      <c r="J11185" s="24"/>
    </row>
    <row r="11186" spans="1:10">
      <c r="A11186" s="24"/>
      <c r="B11186" s="24"/>
      <c r="C11186" s="24"/>
      <c r="I11186" s="24"/>
      <c r="J11186" s="24"/>
    </row>
    <row r="11187" spans="1:10">
      <c r="A11187" s="24"/>
      <c r="B11187" s="24"/>
      <c r="C11187" s="24"/>
      <c r="I11187" s="24"/>
      <c r="J11187" s="24"/>
    </row>
    <row r="11188" spans="1:10">
      <c r="A11188" s="24"/>
      <c r="B11188" s="24"/>
      <c r="C11188" s="24"/>
      <c r="I11188" s="24"/>
      <c r="J11188" s="24"/>
    </row>
    <row r="11189" spans="1:10">
      <c r="A11189" s="24"/>
      <c r="B11189" s="24"/>
      <c r="C11189" s="24"/>
      <c r="I11189" s="24"/>
      <c r="J11189" s="24"/>
    </row>
    <row r="11190" spans="1:10">
      <c r="A11190" s="24"/>
      <c r="B11190" s="24"/>
      <c r="C11190" s="24"/>
      <c r="I11190" s="24"/>
      <c r="J11190" s="24"/>
    </row>
    <row r="11191" spans="1:10">
      <c r="A11191" s="24"/>
      <c r="B11191" s="24"/>
      <c r="C11191" s="24"/>
      <c r="I11191" s="24"/>
      <c r="J11191" s="24"/>
    </row>
    <row r="11192" spans="1:10">
      <c r="A11192" s="24"/>
      <c r="B11192" s="24"/>
      <c r="C11192" s="24"/>
      <c r="I11192" s="24"/>
      <c r="J11192" s="24"/>
    </row>
    <row r="11193" spans="1:10">
      <c r="A11193" s="24"/>
      <c r="B11193" s="24"/>
      <c r="C11193" s="24"/>
      <c r="I11193" s="24"/>
      <c r="J11193" s="24"/>
    </row>
    <row r="11194" spans="1:10">
      <c r="A11194" s="24"/>
      <c r="B11194" s="24"/>
      <c r="C11194" s="24"/>
      <c r="I11194" s="24"/>
      <c r="J11194" s="24"/>
    </row>
    <row r="11195" spans="1:10">
      <c r="A11195" s="24"/>
      <c r="B11195" s="24"/>
      <c r="C11195" s="24"/>
      <c r="I11195" s="24"/>
      <c r="J11195" s="24"/>
    </row>
    <row r="11196" spans="1:10">
      <c r="A11196" s="24"/>
      <c r="B11196" s="24"/>
      <c r="C11196" s="24"/>
      <c r="I11196" s="24"/>
      <c r="J11196" s="24"/>
    </row>
    <row r="11197" spans="1:10">
      <c r="A11197" s="24"/>
      <c r="B11197" s="24"/>
      <c r="C11197" s="24"/>
      <c r="I11197" s="24"/>
      <c r="J11197" s="24"/>
    </row>
    <row r="11198" spans="1:10">
      <c r="A11198" s="24"/>
      <c r="B11198" s="24"/>
      <c r="C11198" s="24"/>
      <c r="I11198" s="24"/>
      <c r="J11198" s="24"/>
    </row>
    <row r="11199" spans="1:10">
      <c r="A11199" s="24"/>
      <c r="B11199" s="24"/>
      <c r="C11199" s="24"/>
      <c r="I11199" s="24"/>
      <c r="J11199" s="24"/>
    </row>
    <row r="11200" spans="1:10">
      <c r="A11200" s="24"/>
      <c r="B11200" s="24"/>
      <c r="C11200" s="24"/>
      <c r="I11200" s="24"/>
      <c r="J11200" s="24"/>
    </row>
    <row r="11201" spans="1:10">
      <c r="A11201" s="24"/>
      <c r="B11201" s="24"/>
      <c r="C11201" s="24"/>
      <c r="I11201" s="24"/>
      <c r="J11201" s="24"/>
    </row>
    <row r="11202" spans="1:10">
      <c r="A11202" s="24"/>
      <c r="B11202" s="24"/>
      <c r="C11202" s="24"/>
      <c r="I11202" s="24"/>
      <c r="J11202" s="24"/>
    </row>
    <row r="11203" spans="1:10">
      <c r="A11203" s="24"/>
      <c r="B11203" s="24"/>
      <c r="C11203" s="24"/>
      <c r="I11203" s="24"/>
      <c r="J11203" s="24"/>
    </row>
    <row r="11204" spans="1:10">
      <c r="A11204" s="24"/>
      <c r="B11204" s="24"/>
      <c r="C11204" s="24"/>
      <c r="I11204" s="24"/>
      <c r="J11204" s="24"/>
    </row>
    <row r="11205" spans="1:10">
      <c r="A11205" s="24"/>
      <c r="B11205" s="24"/>
      <c r="C11205" s="24"/>
      <c r="I11205" s="24"/>
      <c r="J11205" s="24"/>
    </row>
    <row r="11206" spans="1:10">
      <c r="A11206" s="24"/>
      <c r="B11206" s="24"/>
      <c r="C11206" s="24"/>
      <c r="I11206" s="24"/>
      <c r="J11206" s="24"/>
    </row>
    <row r="11207" spans="1:10">
      <c r="A11207" s="24"/>
      <c r="B11207" s="24"/>
      <c r="C11207" s="24"/>
      <c r="I11207" s="24"/>
      <c r="J11207" s="24"/>
    </row>
    <row r="11208" spans="1:10">
      <c r="A11208" s="24"/>
      <c r="B11208" s="24"/>
      <c r="C11208" s="24"/>
      <c r="I11208" s="24"/>
      <c r="J11208" s="24"/>
    </row>
    <row r="11209" spans="1:10">
      <c r="A11209" s="24"/>
      <c r="B11209" s="24"/>
      <c r="C11209" s="24"/>
      <c r="I11209" s="24"/>
      <c r="J11209" s="24"/>
    </row>
    <row r="11210" spans="1:10">
      <c r="A11210" s="24"/>
      <c r="B11210" s="24"/>
      <c r="C11210" s="24"/>
      <c r="I11210" s="24"/>
      <c r="J11210" s="24"/>
    </row>
    <row r="11211" spans="1:10">
      <c r="A11211" s="24"/>
      <c r="B11211" s="24"/>
      <c r="C11211" s="24"/>
      <c r="I11211" s="24"/>
      <c r="J11211" s="24"/>
    </row>
    <row r="11212" spans="1:10">
      <c r="A11212" s="24"/>
      <c r="B11212" s="24"/>
      <c r="C11212" s="24"/>
      <c r="I11212" s="24"/>
      <c r="J11212" s="24"/>
    </row>
    <row r="11213" spans="1:10">
      <c r="A11213" s="24"/>
      <c r="B11213" s="24"/>
      <c r="C11213" s="24"/>
      <c r="I11213" s="24"/>
      <c r="J11213" s="24"/>
    </row>
    <row r="11214" spans="1:10">
      <c r="A11214" s="24"/>
      <c r="B11214" s="24"/>
      <c r="C11214" s="24"/>
      <c r="I11214" s="24"/>
      <c r="J11214" s="24"/>
    </row>
    <row r="11215" spans="1:10">
      <c r="A11215" s="24"/>
      <c r="B11215" s="24"/>
      <c r="C11215" s="24"/>
      <c r="I11215" s="24"/>
      <c r="J11215" s="24"/>
    </row>
    <row r="11216" spans="1:10">
      <c r="A11216" s="24"/>
      <c r="B11216" s="24"/>
      <c r="C11216" s="24"/>
      <c r="I11216" s="24"/>
      <c r="J11216" s="24"/>
    </row>
    <row r="11217" spans="1:10">
      <c r="A11217" s="24"/>
      <c r="B11217" s="24"/>
      <c r="C11217" s="24"/>
      <c r="I11217" s="24"/>
      <c r="J11217" s="24"/>
    </row>
    <row r="11218" spans="1:10">
      <c r="A11218" s="24"/>
      <c r="B11218" s="24"/>
      <c r="C11218" s="24"/>
      <c r="I11218" s="24"/>
      <c r="J11218" s="24"/>
    </row>
    <row r="11219" spans="1:10">
      <c r="A11219" s="24"/>
      <c r="B11219" s="24"/>
      <c r="C11219" s="24"/>
      <c r="I11219" s="24"/>
      <c r="J11219" s="24"/>
    </row>
    <row r="11220" spans="1:10">
      <c r="A11220" s="24"/>
      <c r="B11220" s="24"/>
      <c r="C11220" s="24"/>
      <c r="I11220" s="24"/>
      <c r="J11220" s="24"/>
    </row>
    <row r="11221" spans="1:10">
      <c r="A11221" s="24"/>
      <c r="B11221" s="24"/>
      <c r="C11221" s="24"/>
      <c r="I11221" s="24"/>
      <c r="J11221" s="24"/>
    </row>
    <row r="11222" spans="1:10">
      <c r="A11222" s="24"/>
      <c r="B11222" s="24"/>
      <c r="C11222" s="24"/>
      <c r="I11222" s="24"/>
      <c r="J11222" s="24"/>
    </row>
    <row r="11223" spans="1:10">
      <c r="A11223" s="24"/>
      <c r="B11223" s="24"/>
      <c r="C11223" s="24"/>
      <c r="I11223" s="24"/>
      <c r="J11223" s="24"/>
    </row>
    <row r="11224" spans="1:10">
      <c r="A11224" s="24"/>
      <c r="B11224" s="24"/>
      <c r="C11224" s="24"/>
      <c r="I11224" s="24"/>
      <c r="J11224" s="24"/>
    </row>
    <row r="11225" spans="1:10">
      <c r="A11225" s="24"/>
      <c r="B11225" s="24"/>
      <c r="C11225" s="24"/>
      <c r="I11225" s="24"/>
      <c r="J11225" s="24"/>
    </row>
    <row r="11226" spans="1:10">
      <c r="A11226" s="24"/>
      <c r="B11226" s="24"/>
      <c r="C11226" s="24"/>
      <c r="I11226" s="24"/>
      <c r="J11226" s="24"/>
    </row>
    <row r="11227" spans="1:10">
      <c r="A11227" s="24"/>
      <c r="B11227" s="24"/>
      <c r="C11227" s="24"/>
      <c r="I11227" s="24"/>
      <c r="J11227" s="24"/>
    </row>
    <row r="11228" spans="1:10">
      <c r="A11228" s="24"/>
      <c r="B11228" s="24"/>
      <c r="C11228" s="24"/>
      <c r="I11228" s="24"/>
      <c r="J11228" s="24"/>
    </row>
    <row r="11229" spans="1:10">
      <c r="A11229" s="24"/>
      <c r="B11229" s="24"/>
      <c r="C11229" s="24"/>
      <c r="I11229" s="24"/>
      <c r="J11229" s="24"/>
    </row>
    <row r="11230" spans="1:10">
      <c r="A11230" s="24"/>
      <c r="B11230" s="24"/>
      <c r="C11230" s="24"/>
      <c r="I11230" s="24"/>
      <c r="J11230" s="24"/>
    </row>
    <row r="11231" spans="1:10">
      <c r="A11231" s="24"/>
      <c r="B11231" s="24"/>
      <c r="C11231" s="24"/>
      <c r="I11231" s="24"/>
      <c r="J11231" s="24"/>
    </row>
    <row r="11232" spans="1:10">
      <c r="A11232" s="24"/>
      <c r="B11232" s="24"/>
      <c r="C11232" s="24"/>
      <c r="I11232" s="24"/>
      <c r="J11232" s="24"/>
    </row>
    <row r="11233" spans="1:10">
      <c r="A11233" s="24"/>
      <c r="B11233" s="24"/>
      <c r="C11233" s="24"/>
      <c r="I11233" s="24"/>
      <c r="J11233" s="24"/>
    </row>
    <row r="11234" spans="1:10">
      <c r="A11234" s="24"/>
      <c r="B11234" s="24"/>
      <c r="C11234" s="24"/>
      <c r="I11234" s="24"/>
      <c r="J11234" s="24"/>
    </row>
    <row r="11235" spans="1:10">
      <c r="A11235" s="24"/>
      <c r="B11235" s="24"/>
      <c r="C11235" s="24"/>
      <c r="I11235" s="24"/>
      <c r="J11235" s="24"/>
    </row>
    <row r="11236" spans="1:10">
      <c r="A11236" s="24"/>
      <c r="B11236" s="24"/>
      <c r="C11236" s="24"/>
      <c r="I11236" s="24"/>
      <c r="J11236" s="24"/>
    </row>
    <row r="11237" spans="1:10">
      <c r="A11237" s="24"/>
      <c r="B11237" s="24"/>
      <c r="C11237" s="24"/>
      <c r="I11237" s="24"/>
      <c r="J11237" s="24"/>
    </row>
    <row r="11238" spans="1:10">
      <c r="A11238" s="24"/>
      <c r="B11238" s="24"/>
      <c r="C11238" s="24"/>
      <c r="I11238" s="24"/>
      <c r="J11238" s="24"/>
    </row>
    <row r="11239" spans="1:10">
      <c r="A11239" s="24"/>
      <c r="B11239" s="24"/>
      <c r="C11239" s="24"/>
      <c r="I11239" s="24"/>
      <c r="J11239" s="24"/>
    </row>
    <row r="11240" spans="1:10">
      <c r="A11240" s="24"/>
      <c r="B11240" s="24"/>
      <c r="C11240" s="24"/>
      <c r="I11240" s="24"/>
      <c r="J11240" s="24"/>
    </row>
    <row r="11241" spans="1:10">
      <c r="A11241" s="24"/>
      <c r="B11241" s="24"/>
      <c r="C11241" s="24"/>
      <c r="I11241" s="24"/>
      <c r="J11241" s="24"/>
    </row>
    <row r="11242" spans="1:10">
      <c r="A11242" s="24"/>
      <c r="B11242" s="24"/>
      <c r="C11242" s="24"/>
      <c r="I11242" s="24"/>
      <c r="J11242" s="24"/>
    </row>
    <row r="11243" spans="1:10">
      <c r="A11243" s="24"/>
      <c r="B11243" s="24"/>
      <c r="C11243" s="24"/>
      <c r="I11243" s="24"/>
      <c r="J11243" s="24"/>
    </row>
    <row r="11244" spans="1:10">
      <c r="A11244" s="24"/>
      <c r="B11244" s="24"/>
      <c r="C11244" s="24"/>
      <c r="I11244" s="24"/>
      <c r="J11244" s="24"/>
    </row>
    <row r="11245" spans="1:10">
      <c r="A11245" s="24"/>
      <c r="B11245" s="24"/>
      <c r="C11245" s="24"/>
      <c r="I11245" s="24"/>
      <c r="J11245" s="24"/>
    </row>
    <row r="11246" spans="1:10">
      <c r="A11246" s="24"/>
      <c r="B11246" s="24"/>
      <c r="C11246" s="24"/>
      <c r="I11246" s="24"/>
      <c r="J11246" s="24"/>
    </row>
    <row r="11247" spans="1:10">
      <c r="A11247" s="24"/>
      <c r="B11247" s="24"/>
      <c r="C11247" s="24"/>
      <c r="I11247" s="24"/>
      <c r="J11247" s="24"/>
    </row>
    <row r="11248" spans="1:10">
      <c r="A11248" s="24"/>
      <c r="B11248" s="24"/>
      <c r="C11248" s="24"/>
      <c r="I11248" s="24"/>
      <c r="J11248" s="24"/>
    </row>
    <row r="11249" spans="1:10">
      <c r="A11249" s="24"/>
      <c r="B11249" s="24"/>
      <c r="C11249" s="24"/>
      <c r="I11249" s="24"/>
      <c r="J11249" s="24"/>
    </row>
    <row r="11250" spans="1:10">
      <c r="A11250" s="24"/>
      <c r="B11250" s="24"/>
      <c r="C11250" s="24"/>
      <c r="I11250" s="24"/>
      <c r="J11250" s="24"/>
    </row>
    <row r="11251" spans="1:10">
      <c r="A11251" s="24"/>
      <c r="B11251" s="24"/>
      <c r="C11251" s="24"/>
      <c r="I11251" s="24"/>
      <c r="J11251" s="24"/>
    </row>
    <row r="11252" spans="1:10">
      <c r="A11252" s="24"/>
      <c r="B11252" s="24"/>
      <c r="C11252" s="24"/>
      <c r="I11252" s="24"/>
      <c r="J11252" s="24"/>
    </row>
    <row r="11253" spans="1:10">
      <c r="A11253" s="24"/>
      <c r="B11253" s="24"/>
      <c r="C11253" s="24"/>
      <c r="I11253" s="24"/>
      <c r="J11253" s="24"/>
    </row>
    <row r="11254" spans="1:10">
      <c r="A11254" s="24"/>
      <c r="B11254" s="24"/>
      <c r="C11254" s="24"/>
      <c r="I11254" s="24"/>
      <c r="J11254" s="24"/>
    </row>
    <row r="11255" spans="1:10">
      <c r="A11255" s="24"/>
      <c r="B11255" s="24"/>
      <c r="C11255" s="24"/>
      <c r="I11255" s="24"/>
      <c r="J11255" s="24"/>
    </row>
    <row r="11256" spans="1:10">
      <c r="A11256" s="24"/>
      <c r="B11256" s="24"/>
      <c r="C11256" s="24"/>
      <c r="I11256" s="24"/>
      <c r="J11256" s="24"/>
    </row>
    <row r="11257" spans="1:10">
      <c r="A11257" s="24"/>
      <c r="B11257" s="24"/>
      <c r="C11257" s="24"/>
      <c r="I11257" s="24"/>
      <c r="J11257" s="24"/>
    </row>
    <row r="11258" spans="1:10">
      <c r="A11258" s="24"/>
      <c r="B11258" s="24"/>
      <c r="C11258" s="24"/>
      <c r="I11258" s="24"/>
      <c r="J11258" s="24"/>
    </row>
    <row r="11259" spans="1:10">
      <c r="A11259" s="24"/>
      <c r="B11259" s="24"/>
      <c r="C11259" s="24"/>
      <c r="I11259" s="24"/>
      <c r="J11259" s="24"/>
    </row>
    <row r="11260" spans="1:10">
      <c r="A11260" s="24"/>
      <c r="B11260" s="24"/>
      <c r="C11260" s="24"/>
      <c r="I11260" s="24"/>
      <c r="J11260" s="24"/>
    </row>
    <row r="11261" spans="1:10">
      <c r="A11261" s="24"/>
      <c r="B11261" s="24"/>
      <c r="C11261" s="24"/>
      <c r="I11261" s="24"/>
      <c r="J11261" s="24"/>
    </row>
    <row r="11262" spans="1:10">
      <c r="A11262" s="24"/>
      <c r="B11262" s="24"/>
      <c r="C11262" s="24"/>
      <c r="I11262" s="24"/>
      <c r="J11262" s="24"/>
    </row>
    <row r="11263" spans="1:10">
      <c r="A11263" s="24"/>
      <c r="B11263" s="24"/>
      <c r="C11263" s="24"/>
      <c r="I11263" s="24"/>
      <c r="J11263" s="24"/>
    </row>
    <row r="11264" spans="1:10">
      <c r="A11264" s="24"/>
      <c r="B11264" s="24"/>
      <c r="C11264" s="24"/>
      <c r="I11264" s="24"/>
      <c r="J11264" s="24"/>
    </row>
    <row r="11265" spans="1:10">
      <c r="A11265" s="24"/>
      <c r="B11265" s="24"/>
      <c r="C11265" s="24"/>
      <c r="I11265" s="24"/>
      <c r="J11265" s="24"/>
    </row>
    <row r="11266" spans="1:10">
      <c r="A11266" s="24"/>
      <c r="B11266" s="24"/>
      <c r="C11266" s="24"/>
      <c r="I11266" s="24"/>
      <c r="J11266" s="24"/>
    </row>
    <row r="11267" spans="1:10">
      <c r="A11267" s="24"/>
      <c r="B11267" s="24"/>
      <c r="C11267" s="24"/>
      <c r="I11267" s="24"/>
      <c r="J11267" s="24"/>
    </row>
    <row r="11268" spans="1:10">
      <c r="A11268" s="24"/>
      <c r="B11268" s="24"/>
      <c r="C11268" s="24"/>
      <c r="I11268" s="24"/>
      <c r="J11268" s="24"/>
    </row>
    <row r="11269" spans="1:10">
      <c r="A11269" s="24"/>
      <c r="B11269" s="24"/>
      <c r="C11269" s="24"/>
      <c r="I11269" s="24"/>
      <c r="J11269" s="24"/>
    </row>
    <row r="11270" spans="1:10">
      <c r="A11270" s="24"/>
      <c r="B11270" s="24"/>
      <c r="C11270" s="24"/>
      <c r="I11270" s="24"/>
      <c r="J11270" s="24"/>
    </row>
    <row r="11271" spans="1:10">
      <c r="A11271" s="24"/>
      <c r="B11271" s="24"/>
      <c r="C11271" s="24"/>
      <c r="I11271" s="24"/>
      <c r="J11271" s="24"/>
    </row>
    <row r="11272" spans="1:10">
      <c r="A11272" s="24"/>
      <c r="B11272" s="24"/>
      <c r="C11272" s="24"/>
      <c r="I11272" s="24"/>
      <c r="J11272" s="24"/>
    </row>
    <row r="11273" spans="1:10">
      <c r="A11273" s="24"/>
      <c r="B11273" s="24"/>
      <c r="C11273" s="24"/>
      <c r="I11273" s="24"/>
      <c r="J11273" s="24"/>
    </row>
    <row r="11274" spans="1:10">
      <c r="A11274" s="24"/>
      <c r="B11274" s="24"/>
      <c r="C11274" s="24"/>
      <c r="I11274" s="24"/>
      <c r="J11274" s="24"/>
    </row>
    <row r="11275" spans="1:10">
      <c r="A11275" s="24"/>
      <c r="B11275" s="24"/>
      <c r="C11275" s="24"/>
      <c r="I11275" s="24"/>
      <c r="J11275" s="24"/>
    </row>
    <row r="11276" spans="1:10">
      <c r="A11276" s="24"/>
      <c r="B11276" s="24"/>
      <c r="C11276" s="24"/>
      <c r="I11276" s="24"/>
      <c r="J11276" s="24"/>
    </row>
    <row r="11277" spans="1:10">
      <c r="A11277" s="24"/>
      <c r="B11277" s="24"/>
      <c r="C11277" s="24"/>
      <c r="I11277" s="24"/>
      <c r="J11277" s="24"/>
    </row>
    <row r="11278" spans="1:10">
      <c r="A11278" s="24"/>
      <c r="B11278" s="24"/>
      <c r="C11278" s="24"/>
      <c r="I11278" s="24"/>
      <c r="J11278" s="24"/>
    </row>
    <row r="11279" spans="1:10">
      <c r="A11279" s="24"/>
      <c r="B11279" s="24"/>
      <c r="C11279" s="24"/>
      <c r="I11279" s="24"/>
      <c r="J11279" s="24"/>
    </row>
    <row r="11280" spans="1:10">
      <c r="A11280" s="24"/>
      <c r="B11280" s="24"/>
      <c r="C11280" s="24"/>
      <c r="I11280" s="24"/>
      <c r="J11280" s="24"/>
    </row>
    <row r="11281" spans="1:10">
      <c r="A11281" s="24"/>
      <c r="B11281" s="24"/>
      <c r="C11281" s="24"/>
      <c r="I11281" s="24"/>
      <c r="J11281" s="24"/>
    </row>
    <row r="11282" spans="1:10">
      <c r="A11282" s="24"/>
      <c r="B11282" s="24"/>
      <c r="C11282" s="24"/>
      <c r="I11282" s="24"/>
      <c r="J11282" s="24"/>
    </row>
    <row r="11283" spans="1:10">
      <c r="A11283" s="24"/>
      <c r="B11283" s="24"/>
      <c r="C11283" s="24"/>
      <c r="I11283" s="24"/>
      <c r="J11283" s="24"/>
    </row>
    <row r="11284" spans="1:10">
      <c r="A11284" s="24"/>
      <c r="B11284" s="24"/>
      <c r="C11284" s="24"/>
      <c r="I11284" s="24"/>
      <c r="J11284" s="24"/>
    </row>
    <row r="11285" spans="1:10">
      <c r="A11285" s="24"/>
      <c r="B11285" s="24"/>
      <c r="C11285" s="24"/>
      <c r="I11285" s="24"/>
      <c r="J11285" s="24"/>
    </row>
    <row r="11286" spans="1:10">
      <c r="A11286" s="24"/>
      <c r="B11286" s="24"/>
      <c r="C11286" s="24"/>
      <c r="I11286" s="24"/>
      <c r="J11286" s="24"/>
    </row>
    <row r="11287" spans="1:10">
      <c r="A11287" s="24"/>
      <c r="B11287" s="24"/>
      <c r="C11287" s="24"/>
      <c r="I11287" s="24"/>
      <c r="J11287" s="24"/>
    </row>
    <row r="11288" spans="1:10">
      <c r="A11288" s="24"/>
      <c r="B11288" s="24"/>
      <c r="C11288" s="24"/>
      <c r="I11288" s="24"/>
      <c r="J11288" s="24"/>
    </row>
    <row r="11289" spans="1:10">
      <c r="A11289" s="24"/>
      <c r="B11289" s="24"/>
      <c r="C11289" s="24"/>
      <c r="I11289" s="24"/>
      <c r="J11289" s="24"/>
    </row>
    <row r="11290" spans="1:10">
      <c r="A11290" s="24"/>
      <c r="B11290" s="24"/>
      <c r="C11290" s="24"/>
      <c r="I11290" s="24"/>
      <c r="J11290" s="24"/>
    </row>
    <row r="11291" spans="1:10">
      <c r="A11291" s="24"/>
      <c r="B11291" s="24"/>
      <c r="C11291" s="24"/>
      <c r="I11291" s="24"/>
      <c r="J11291" s="24"/>
    </row>
    <row r="11292" spans="1:10">
      <c r="A11292" s="24"/>
      <c r="B11292" s="24"/>
      <c r="C11292" s="24"/>
      <c r="I11292" s="24"/>
      <c r="J11292" s="24"/>
    </row>
    <row r="11293" spans="1:10">
      <c r="A11293" s="24"/>
      <c r="B11293" s="24"/>
      <c r="C11293" s="24"/>
      <c r="I11293" s="24"/>
      <c r="J11293" s="24"/>
    </row>
    <row r="11294" spans="1:10">
      <c r="A11294" s="24"/>
      <c r="B11294" s="24"/>
      <c r="C11294" s="24"/>
      <c r="I11294" s="24"/>
      <c r="J11294" s="24"/>
    </row>
    <row r="11295" spans="1:10">
      <c r="A11295" s="24"/>
      <c r="B11295" s="24"/>
      <c r="C11295" s="24"/>
      <c r="I11295" s="24"/>
      <c r="J11295" s="24"/>
    </row>
    <row r="11296" spans="1:10">
      <c r="A11296" s="24"/>
      <c r="B11296" s="24"/>
      <c r="C11296" s="24"/>
      <c r="I11296" s="24"/>
      <c r="J11296" s="24"/>
    </row>
    <row r="11297" spans="1:10">
      <c r="A11297" s="24"/>
      <c r="B11297" s="24"/>
      <c r="C11297" s="24"/>
      <c r="I11297" s="24"/>
      <c r="J11297" s="24"/>
    </row>
    <row r="11298" spans="1:10">
      <c r="A11298" s="24"/>
      <c r="B11298" s="24"/>
      <c r="C11298" s="24"/>
      <c r="I11298" s="24"/>
      <c r="J11298" s="24"/>
    </row>
    <row r="11299" spans="1:10">
      <c r="A11299" s="24"/>
      <c r="B11299" s="24"/>
      <c r="C11299" s="24"/>
      <c r="I11299" s="24"/>
      <c r="J11299" s="24"/>
    </row>
    <row r="11300" spans="1:10">
      <c r="A11300" s="24"/>
      <c r="B11300" s="24"/>
      <c r="C11300" s="24"/>
      <c r="I11300" s="24"/>
      <c r="J11300" s="24"/>
    </row>
    <row r="11301" spans="1:10">
      <c r="A11301" s="24"/>
      <c r="B11301" s="24"/>
      <c r="C11301" s="24"/>
      <c r="I11301" s="24"/>
      <c r="J11301" s="24"/>
    </row>
    <row r="11302" spans="1:10">
      <c r="A11302" s="24"/>
      <c r="B11302" s="24"/>
      <c r="C11302" s="24"/>
      <c r="I11302" s="24"/>
      <c r="J11302" s="24"/>
    </row>
    <row r="11303" spans="1:10">
      <c r="A11303" s="24"/>
      <c r="B11303" s="24"/>
      <c r="C11303" s="24"/>
      <c r="I11303" s="24"/>
      <c r="J11303" s="24"/>
    </row>
    <row r="11304" spans="1:10">
      <c r="A11304" s="24"/>
      <c r="B11304" s="24"/>
      <c r="C11304" s="24"/>
      <c r="I11304" s="24"/>
      <c r="J11304" s="24"/>
    </row>
    <row r="11305" spans="1:10">
      <c r="A11305" s="24"/>
      <c r="B11305" s="24"/>
      <c r="C11305" s="24"/>
      <c r="I11305" s="24"/>
      <c r="J11305" s="24"/>
    </row>
    <row r="11306" spans="1:10">
      <c r="A11306" s="24"/>
      <c r="B11306" s="24"/>
      <c r="C11306" s="24"/>
      <c r="I11306" s="24"/>
      <c r="J11306" s="24"/>
    </row>
    <row r="11307" spans="1:10">
      <c r="A11307" s="24"/>
      <c r="B11307" s="24"/>
      <c r="C11307" s="24"/>
      <c r="I11307" s="24"/>
      <c r="J11307" s="24"/>
    </row>
    <row r="11308" spans="1:10">
      <c r="A11308" s="24"/>
      <c r="B11308" s="24"/>
      <c r="C11308" s="24"/>
      <c r="I11308" s="24"/>
      <c r="J11308" s="24"/>
    </row>
    <row r="11309" spans="1:10">
      <c r="A11309" s="24"/>
      <c r="B11309" s="24"/>
      <c r="C11309" s="24"/>
      <c r="I11309" s="24"/>
      <c r="J11309" s="24"/>
    </row>
    <row r="11310" spans="1:10">
      <c r="A11310" s="24"/>
      <c r="B11310" s="24"/>
      <c r="C11310" s="24"/>
      <c r="I11310" s="24"/>
      <c r="J11310" s="24"/>
    </row>
    <row r="11311" spans="1:10">
      <c r="A11311" s="24"/>
      <c r="B11311" s="24"/>
      <c r="C11311" s="24"/>
      <c r="I11311" s="24"/>
      <c r="J11311" s="24"/>
    </row>
    <row r="11312" spans="1:10">
      <c r="A11312" s="24"/>
      <c r="B11312" s="24"/>
      <c r="C11312" s="24"/>
      <c r="I11312" s="24"/>
      <c r="J11312" s="24"/>
    </row>
    <row r="11313" spans="1:10">
      <c r="A11313" s="24"/>
      <c r="B11313" s="24"/>
      <c r="C11313" s="24"/>
      <c r="I11313" s="24"/>
      <c r="J11313" s="24"/>
    </row>
    <row r="11314" spans="1:10">
      <c r="A11314" s="24"/>
      <c r="B11314" s="24"/>
      <c r="C11314" s="24"/>
      <c r="I11314" s="24"/>
      <c r="J11314" s="24"/>
    </row>
    <row r="11315" spans="1:10">
      <c r="A11315" s="24"/>
      <c r="B11315" s="24"/>
      <c r="C11315" s="24"/>
      <c r="I11315" s="24"/>
      <c r="J11315" s="24"/>
    </row>
    <row r="11316" spans="1:10">
      <c r="A11316" s="24"/>
      <c r="B11316" s="24"/>
      <c r="C11316" s="24"/>
      <c r="I11316" s="24"/>
      <c r="J11316" s="24"/>
    </row>
    <row r="11317" spans="1:10">
      <c r="A11317" s="24"/>
      <c r="B11317" s="24"/>
      <c r="C11317" s="24"/>
      <c r="I11317" s="24"/>
      <c r="J11317" s="24"/>
    </row>
    <row r="11318" spans="1:10">
      <c r="A11318" s="24"/>
      <c r="B11318" s="24"/>
      <c r="C11318" s="24"/>
      <c r="I11318" s="24"/>
      <c r="J11318" s="24"/>
    </row>
    <row r="11319" spans="1:10">
      <c r="A11319" s="24"/>
      <c r="B11319" s="24"/>
      <c r="C11319" s="24"/>
      <c r="I11319" s="24"/>
      <c r="J11319" s="24"/>
    </row>
    <row r="11320" spans="1:10">
      <c r="A11320" s="24"/>
      <c r="B11320" s="24"/>
      <c r="C11320" s="24"/>
      <c r="I11320" s="24"/>
      <c r="J11320" s="24"/>
    </row>
    <row r="11321" spans="1:10">
      <c r="A11321" s="24"/>
      <c r="B11321" s="24"/>
      <c r="C11321" s="24"/>
      <c r="I11321" s="24"/>
      <c r="J11321" s="24"/>
    </row>
    <row r="11322" spans="1:10">
      <c r="A11322" s="24"/>
      <c r="B11322" s="24"/>
      <c r="C11322" s="24"/>
      <c r="I11322" s="24"/>
      <c r="J11322" s="24"/>
    </row>
    <row r="11323" spans="1:10">
      <c r="A11323" s="24"/>
      <c r="B11323" s="24"/>
      <c r="C11323" s="24"/>
      <c r="I11323" s="24"/>
      <c r="J11323" s="24"/>
    </row>
    <row r="11324" spans="1:10">
      <c r="A11324" s="24"/>
      <c r="B11324" s="24"/>
      <c r="C11324" s="24"/>
      <c r="I11324" s="24"/>
      <c r="J11324" s="24"/>
    </row>
    <row r="11325" spans="1:10">
      <c r="A11325" s="24"/>
      <c r="B11325" s="24"/>
      <c r="C11325" s="24"/>
      <c r="I11325" s="24"/>
      <c r="J11325" s="24"/>
    </row>
    <row r="11326" spans="1:10">
      <c r="A11326" s="24"/>
      <c r="B11326" s="24"/>
      <c r="C11326" s="24"/>
      <c r="I11326" s="24"/>
      <c r="J11326" s="24"/>
    </row>
    <row r="11327" spans="1:10">
      <c r="A11327" s="24"/>
      <c r="B11327" s="24"/>
      <c r="C11327" s="24"/>
      <c r="I11327" s="24"/>
      <c r="J11327" s="24"/>
    </row>
    <row r="11328" spans="1:10">
      <c r="A11328" s="24"/>
      <c r="B11328" s="24"/>
      <c r="C11328" s="24"/>
      <c r="I11328" s="24"/>
      <c r="J11328" s="24"/>
    </row>
    <row r="11329" spans="1:10">
      <c r="A11329" s="24"/>
      <c r="B11329" s="24"/>
      <c r="C11329" s="24"/>
      <c r="I11329" s="24"/>
      <c r="J11329" s="24"/>
    </row>
    <row r="11330" spans="1:10">
      <c r="A11330" s="24"/>
      <c r="B11330" s="24"/>
      <c r="C11330" s="24"/>
      <c r="I11330" s="24"/>
      <c r="J11330" s="24"/>
    </row>
    <row r="11331" spans="1:10">
      <c r="A11331" s="24"/>
      <c r="B11331" s="24"/>
      <c r="C11331" s="24"/>
      <c r="I11331" s="24"/>
      <c r="J11331" s="24"/>
    </row>
    <row r="11332" spans="1:10">
      <c r="A11332" s="24"/>
      <c r="B11332" s="24"/>
      <c r="C11332" s="24"/>
      <c r="I11332" s="24"/>
      <c r="J11332" s="24"/>
    </row>
    <row r="11333" spans="1:10">
      <c r="A11333" s="24"/>
      <c r="B11333" s="24"/>
      <c r="C11333" s="24"/>
      <c r="I11333" s="24"/>
      <c r="J11333" s="24"/>
    </row>
    <row r="11334" spans="1:10">
      <c r="A11334" s="24"/>
      <c r="B11334" s="24"/>
      <c r="C11334" s="24"/>
      <c r="I11334" s="24"/>
      <c r="J11334" s="24"/>
    </row>
    <row r="11335" spans="1:10">
      <c r="A11335" s="24"/>
      <c r="B11335" s="24"/>
      <c r="C11335" s="24"/>
      <c r="I11335" s="24"/>
      <c r="J11335" s="24"/>
    </row>
    <row r="11336" spans="1:10">
      <c r="A11336" s="24"/>
      <c r="B11336" s="24"/>
      <c r="C11336" s="24"/>
      <c r="I11336" s="24"/>
      <c r="J11336" s="24"/>
    </row>
    <row r="11337" spans="1:10">
      <c r="A11337" s="24"/>
      <c r="B11337" s="24"/>
      <c r="C11337" s="24"/>
      <c r="I11337" s="24"/>
      <c r="J11337" s="24"/>
    </row>
    <row r="11338" spans="1:10">
      <c r="A11338" s="24"/>
      <c r="B11338" s="24"/>
      <c r="C11338" s="24"/>
      <c r="I11338" s="24"/>
      <c r="J11338" s="24"/>
    </row>
    <row r="11339" spans="1:10">
      <c r="A11339" s="24"/>
      <c r="B11339" s="24"/>
      <c r="C11339" s="24"/>
      <c r="I11339" s="24"/>
      <c r="J11339" s="24"/>
    </row>
    <row r="11340" spans="1:10">
      <c r="A11340" s="24"/>
      <c r="B11340" s="24"/>
      <c r="C11340" s="24"/>
      <c r="I11340" s="24"/>
      <c r="J11340" s="24"/>
    </row>
    <row r="11341" spans="1:10">
      <c r="A11341" s="24"/>
      <c r="B11341" s="24"/>
      <c r="C11341" s="24"/>
      <c r="I11341" s="24"/>
      <c r="J11341" s="24"/>
    </row>
    <row r="11342" spans="1:10">
      <c r="A11342" s="24"/>
      <c r="B11342" s="24"/>
      <c r="C11342" s="24"/>
      <c r="I11342" s="24"/>
      <c r="J11342" s="24"/>
    </row>
    <row r="11343" spans="1:10">
      <c r="A11343" s="24"/>
      <c r="B11343" s="24"/>
      <c r="C11343" s="24"/>
      <c r="I11343" s="24"/>
      <c r="J11343" s="24"/>
    </row>
    <row r="11344" spans="1:10">
      <c r="A11344" s="24"/>
      <c r="B11344" s="24"/>
      <c r="C11344" s="24"/>
      <c r="I11344" s="24"/>
      <c r="J11344" s="24"/>
    </row>
    <row r="11345" spans="1:10">
      <c r="A11345" s="24"/>
      <c r="B11345" s="24"/>
      <c r="C11345" s="24"/>
      <c r="I11345" s="24"/>
      <c r="J11345" s="24"/>
    </row>
    <row r="11346" spans="1:10">
      <c r="A11346" s="24"/>
      <c r="B11346" s="24"/>
      <c r="C11346" s="24"/>
      <c r="I11346" s="24"/>
      <c r="J11346" s="24"/>
    </row>
    <row r="11347" spans="1:10">
      <c r="A11347" s="24"/>
      <c r="B11347" s="24"/>
      <c r="C11347" s="24"/>
      <c r="I11347" s="24"/>
      <c r="J11347" s="24"/>
    </row>
    <row r="11348" spans="1:10">
      <c r="A11348" s="24"/>
      <c r="B11348" s="24"/>
      <c r="C11348" s="24"/>
      <c r="I11348" s="24"/>
      <c r="J11348" s="24"/>
    </row>
    <row r="11349" spans="1:10">
      <c r="A11349" s="24"/>
      <c r="B11349" s="24"/>
      <c r="C11349" s="24"/>
      <c r="I11349" s="24"/>
      <c r="J11349" s="24"/>
    </row>
    <row r="11350" spans="1:10">
      <c r="A11350" s="24"/>
      <c r="B11350" s="24"/>
      <c r="C11350" s="24"/>
      <c r="I11350" s="24"/>
      <c r="J11350" s="24"/>
    </row>
    <row r="11351" spans="1:10">
      <c r="A11351" s="24"/>
      <c r="B11351" s="24"/>
      <c r="C11351" s="24"/>
      <c r="I11351" s="24"/>
      <c r="J11351" s="24"/>
    </row>
    <row r="11352" spans="1:10">
      <c r="A11352" s="24"/>
      <c r="B11352" s="24"/>
      <c r="C11352" s="24"/>
      <c r="I11352" s="24"/>
      <c r="J11352" s="24"/>
    </row>
    <row r="11353" spans="1:10">
      <c r="A11353" s="24"/>
      <c r="B11353" s="24"/>
      <c r="C11353" s="24"/>
      <c r="I11353" s="24"/>
      <c r="J11353" s="24"/>
    </row>
    <row r="11354" spans="1:10">
      <c r="A11354" s="24"/>
      <c r="B11354" s="24"/>
      <c r="C11354" s="24"/>
      <c r="I11354" s="24"/>
      <c r="J11354" s="24"/>
    </row>
    <row r="11355" spans="1:10">
      <c r="A11355" s="24"/>
      <c r="B11355" s="24"/>
      <c r="C11355" s="24"/>
      <c r="I11355" s="24"/>
      <c r="J11355" s="24"/>
    </row>
    <row r="11356" spans="1:10">
      <c r="A11356" s="24"/>
      <c r="B11356" s="24"/>
      <c r="C11356" s="24"/>
      <c r="I11356" s="24"/>
      <c r="J11356" s="24"/>
    </row>
    <row r="11357" spans="1:10">
      <c r="A11357" s="24"/>
      <c r="B11357" s="24"/>
      <c r="C11357" s="24"/>
      <c r="I11357" s="24"/>
      <c r="J11357" s="24"/>
    </row>
    <row r="11358" spans="1:10">
      <c r="A11358" s="24"/>
      <c r="B11358" s="24"/>
      <c r="C11358" s="24"/>
      <c r="I11358" s="24"/>
      <c r="J11358" s="24"/>
    </row>
    <row r="11359" spans="1:10">
      <c r="A11359" s="24"/>
      <c r="B11359" s="24"/>
      <c r="C11359" s="24"/>
      <c r="I11359" s="24"/>
      <c r="J11359" s="24"/>
    </row>
    <row r="11360" spans="1:10">
      <c r="A11360" s="24"/>
      <c r="B11360" s="24"/>
      <c r="C11360" s="24"/>
      <c r="I11360" s="24"/>
      <c r="J11360" s="24"/>
    </row>
    <row r="11361" spans="1:10">
      <c r="A11361" s="24"/>
      <c r="B11361" s="24"/>
      <c r="C11361" s="24"/>
      <c r="I11361" s="24"/>
      <c r="J11361" s="24"/>
    </row>
    <row r="11362" spans="1:10">
      <c r="A11362" s="24"/>
      <c r="B11362" s="24"/>
      <c r="C11362" s="24"/>
      <c r="I11362" s="24"/>
      <c r="J11362" s="24"/>
    </row>
    <row r="11363" spans="1:10">
      <c r="A11363" s="24"/>
      <c r="B11363" s="24"/>
      <c r="C11363" s="24"/>
      <c r="I11363" s="24"/>
      <c r="J11363" s="24"/>
    </row>
    <row r="11364" spans="1:10">
      <c r="A11364" s="24"/>
      <c r="B11364" s="24"/>
      <c r="C11364" s="24"/>
      <c r="I11364" s="24"/>
      <c r="J11364" s="24"/>
    </row>
    <row r="11365" spans="1:10">
      <c r="A11365" s="24"/>
      <c r="B11365" s="24"/>
      <c r="C11365" s="24"/>
      <c r="I11365" s="24"/>
      <c r="J11365" s="24"/>
    </row>
    <row r="11366" spans="1:10">
      <c r="A11366" s="24"/>
      <c r="B11366" s="24"/>
      <c r="C11366" s="24"/>
      <c r="I11366" s="24"/>
      <c r="J11366" s="24"/>
    </row>
    <row r="11367" spans="1:10">
      <c r="A11367" s="24"/>
      <c r="B11367" s="24"/>
      <c r="C11367" s="24"/>
      <c r="I11367" s="24"/>
      <c r="J11367" s="24"/>
    </row>
    <row r="11368" spans="1:10">
      <c r="A11368" s="24"/>
      <c r="B11368" s="24"/>
      <c r="C11368" s="24"/>
      <c r="I11368" s="24"/>
      <c r="J11368" s="24"/>
    </row>
    <row r="11369" spans="1:10">
      <c r="A11369" s="24"/>
      <c r="B11369" s="24"/>
      <c r="C11369" s="24"/>
      <c r="I11369" s="24"/>
      <c r="J11369" s="24"/>
    </row>
    <row r="11370" spans="1:10">
      <c r="A11370" s="24"/>
      <c r="B11370" s="24"/>
      <c r="C11370" s="24"/>
      <c r="I11370" s="24"/>
      <c r="J11370" s="24"/>
    </row>
    <row r="11371" spans="1:10">
      <c r="A11371" s="24"/>
      <c r="B11371" s="24"/>
      <c r="C11371" s="24"/>
      <c r="I11371" s="24"/>
      <c r="J11371" s="24"/>
    </row>
    <row r="11372" spans="1:10">
      <c r="A11372" s="24"/>
      <c r="B11372" s="24"/>
      <c r="C11372" s="24"/>
      <c r="I11372" s="24"/>
      <c r="J11372" s="24"/>
    </row>
    <row r="11373" spans="1:10">
      <c r="A11373" s="24"/>
      <c r="B11373" s="24"/>
      <c r="C11373" s="24"/>
      <c r="I11373" s="24"/>
      <c r="J11373" s="24"/>
    </row>
    <row r="11374" spans="1:10">
      <c r="A11374" s="24"/>
      <c r="B11374" s="24"/>
      <c r="C11374" s="24"/>
      <c r="I11374" s="24"/>
      <c r="J11374" s="24"/>
    </row>
    <row r="11375" spans="1:10">
      <c r="A11375" s="24"/>
      <c r="B11375" s="24"/>
      <c r="C11375" s="24"/>
      <c r="I11375" s="24"/>
      <c r="J11375" s="24"/>
    </row>
    <row r="11376" spans="1:10">
      <c r="A11376" s="24"/>
      <c r="B11376" s="24"/>
      <c r="C11376" s="24"/>
      <c r="I11376" s="24"/>
      <c r="J11376" s="24"/>
    </row>
    <row r="11377" spans="1:10">
      <c r="A11377" s="24"/>
      <c r="B11377" s="24"/>
      <c r="C11377" s="24"/>
      <c r="I11377" s="24"/>
      <c r="J11377" s="24"/>
    </row>
    <row r="11378" spans="1:10">
      <c r="A11378" s="24"/>
      <c r="B11378" s="24"/>
      <c r="C11378" s="24"/>
      <c r="I11378" s="24"/>
      <c r="J11378" s="24"/>
    </row>
    <row r="11379" spans="1:10">
      <c r="A11379" s="24"/>
      <c r="B11379" s="24"/>
      <c r="C11379" s="24"/>
      <c r="I11379" s="24"/>
      <c r="J11379" s="24"/>
    </row>
    <row r="11380" spans="1:10">
      <c r="A11380" s="24"/>
      <c r="B11380" s="24"/>
      <c r="C11380" s="24"/>
      <c r="I11380" s="24"/>
      <c r="J11380" s="24"/>
    </row>
    <row r="11381" spans="1:10">
      <c r="A11381" s="24"/>
      <c r="B11381" s="24"/>
      <c r="C11381" s="24"/>
      <c r="I11381" s="24"/>
      <c r="J11381" s="24"/>
    </row>
    <row r="11382" spans="1:10">
      <c r="A11382" s="24"/>
      <c r="B11382" s="24"/>
      <c r="C11382" s="24"/>
      <c r="I11382" s="24"/>
      <c r="J11382" s="24"/>
    </row>
    <row r="11383" spans="1:10">
      <c r="A11383" s="24"/>
      <c r="B11383" s="24"/>
      <c r="C11383" s="24"/>
      <c r="I11383" s="24"/>
      <c r="J11383" s="24"/>
    </row>
    <row r="11384" spans="1:10">
      <c r="A11384" s="24"/>
      <c r="B11384" s="24"/>
      <c r="C11384" s="24"/>
      <c r="I11384" s="24"/>
      <c r="J11384" s="24"/>
    </row>
    <row r="11385" spans="1:10">
      <c r="A11385" s="24"/>
      <c r="B11385" s="24"/>
      <c r="C11385" s="24"/>
      <c r="I11385" s="24"/>
      <c r="J11385" s="24"/>
    </row>
    <row r="11386" spans="1:10">
      <c r="A11386" s="24"/>
      <c r="B11386" s="24"/>
      <c r="C11386" s="24"/>
      <c r="I11386" s="24"/>
      <c r="J11386" s="24"/>
    </row>
    <row r="11387" spans="1:10">
      <c r="A11387" s="24"/>
      <c r="B11387" s="24"/>
      <c r="C11387" s="24"/>
      <c r="I11387" s="24"/>
      <c r="J11387" s="24"/>
    </row>
    <row r="11388" spans="1:10">
      <c r="A11388" s="24"/>
      <c r="B11388" s="24"/>
      <c r="C11388" s="24"/>
      <c r="I11388" s="24"/>
      <c r="J11388" s="24"/>
    </row>
    <row r="11389" spans="1:10">
      <c r="A11389" s="24"/>
      <c r="B11389" s="24"/>
      <c r="C11389" s="24"/>
      <c r="I11389" s="24"/>
      <c r="J11389" s="24"/>
    </row>
    <row r="11390" spans="1:10">
      <c r="A11390" s="24"/>
      <c r="B11390" s="24"/>
      <c r="C11390" s="24"/>
      <c r="I11390" s="24"/>
      <c r="J11390" s="24"/>
    </row>
    <row r="11391" spans="1:10">
      <c r="A11391" s="24"/>
      <c r="B11391" s="24"/>
      <c r="C11391" s="24"/>
      <c r="I11391" s="24"/>
      <c r="J11391" s="24"/>
    </row>
    <row r="11392" spans="1:10">
      <c r="A11392" s="24"/>
      <c r="B11392" s="24"/>
      <c r="C11392" s="24"/>
      <c r="I11392" s="24"/>
      <c r="J11392" s="24"/>
    </row>
    <row r="11393" spans="1:10">
      <c r="A11393" s="24"/>
      <c r="B11393" s="24"/>
      <c r="C11393" s="24"/>
      <c r="I11393" s="24"/>
      <c r="J11393" s="24"/>
    </row>
    <row r="11394" spans="1:10">
      <c r="A11394" s="24"/>
      <c r="B11394" s="24"/>
      <c r="C11394" s="24"/>
      <c r="I11394" s="24"/>
      <c r="J11394" s="24"/>
    </row>
    <row r="11395" spans="1:10">
      <c r="A11395" s="24"/>
      <c r="B11395" s="24"/>
      <c r="C11395" s="24"/>
      <c r="I11395" s="24"/>
      <c r="J11395" s="24"/>
    </row>
    <row r="11396" spans="1:10">
      <c r="A11396" s="24"/>
      <c r="B11396" s="24"/>
      <c r="C11396" s="24"/>
      <c r="I11396" s="24"/>
      <c r="J11396" s="24"/>
    </row>
    <row r="11397" spans="1:10">
      <c r="A11397" s="24"/>
      <c r="B11397" s="24"/>
      <c r="C11397" s="24"/>
      <c r="I11397" s="24"/>
      <c r="J11397" s="24"/>
    </row>
    <row r="11398" spans="1:10">
      <c r="A11398" s="24"/>
      <c r="B11398" s="24"/>
      <c r="C11398" s="24"/>
      <c r="I11398" s="24"/>
      <c r="J11398" s="24"/>
    </row>
    <row r="11399" spans="1:10">
      <c r="A11399" s="24"/>
      <c r="B11399" s="24"/>
      <c r="C11399" s="24"/>
      <c r="I11399" s="24"/>
      <c r="J11399" s="24"/>
    </row>
    <row r="11400" spans="1:10">
      <c r="A11400" s="24"/>
      <c r="B11400" s="24"/>
      <c r="C11400" s="24"/>
      <c r="I11400" s="24"/>
      <c r="J11400" s="24"/>
    </row>
    <row r="11401" spans="1:10">
      <c r="A11401" s="24"/>
      <c r="B11401" s="24"/>
      <c r="C11401" s="24"/>
      <c r="I11401" s="24"/>
      <c r="J11401" s="24"/>
    </row>
    <row r="11402" spans="1:10">
      <c r="A11402" s="24"/>
      <c r="B11402" s="24"/>
      <c r="C11402" s="24"/>
      <c r="I11402" s="24"/>
      <c r="J11402" s="24"/>
    </row>
    <row r="11403" spans="1:10">
      <c r="A11403" s="24"/>
      <c r="B11403" s="24"/>
      <c r="C11403" s="24"/>
      <c r="I11403" s="24"/>
      <c r="J11403" s="24"/>
    </row>
    <row r="11404" spans="1:10">
      <c r="A11404" s="24"/>
      <c r="B11404" s="24"/>
      <c r="C11404" s="24"/>
      <c r="I11404" s="24"/>
      <c r="J11404" s="24"/>
    </row>
    <row r="11405" spans="1:10">
      <c r="A11405" s="24"/>
      <c r="B11405" s="24"/>
      <c r="C11405" s="24"/>
      <c r="I11405" s="24"/>
      <c r="J11405" s="24"/>
    </row>
    <row r="11406" spans="1:10">
      <c r="A11406" s="24"/>
      <c r="B11406" s="24"/>
      <c r="C11406" s="24"/>
      <c r="I11406" s="24"/>
      <c r="J11406" s="24"/>
    </row>
    <row r="11407" spans="1:10">
      <c r="A11407" s="24"/>
      <c r="B11407" s="24"/>
      <c r="C11407" s="24"/>
      <c r="I11407" s="24"/>
      <c r="J11407" s="24"/>
    </row>
    <row r="11408" spans="1:10">
      <c r="A11408" s="24"/>
      <c r="B11408" s="24"/>
      <c r="C11408" s="24"/>
      <c r="I11408" s="24"/>
      <c r="J11408" s="24"/>
    </row>
    <row r="11409" spans="1:10">
      <c r="A11409" s="24"/>
      <c r="B11409" s="24"/>
      <c r="C11409" s="24"/>
      <c r="I11409" s="24"/>
      <c r="J11409" s="24"/>
    </row>
    <row r="11410" spans="1:10">
      <c r="A11410" s="24"/>
      <c r="B11410" s="24"/>
      <c r="C11410" s="24"/>
      <c r="I11410" s="24"/>
      <c r="J11410" s="24"/>
    </row>
    <row r="11411" spans="1:10">
      <c r="A11411" s="24"/>
      <c r="B11411" s="24"/>
      <c r="C11411" s="24"/>
      <c r="I11411" s="24"/>
      <c r="J11411" s="24"/>
    </row>
    <row r="11412" spans="1:10">
      <c r="A11412" s="24"/>
      <c r="B11412" s="24"/>
      <c r="C11412" s="24"/>
      <c r="I11412" s="24"/>
      <c r="J11412" s="24"/>
    </row>
    <row r="11413" spans="1:10">
      <c r="A11413" s="24"/>
      <c r="B11413" s="24"/>
      <c r="C11413" s="24"/>
      <c r="I11413" s="24"/>
      <c r="J11413" s="24"/>
    </row>
    <row r="11414" spans="1:10">
      <c r="A11414" s="24"/>
      <c r="B11414" s="24"/>
      <c r="C11414" s="24"/>
      <c r="I11414" s="24"/>
      <c r="J11414" s="24"/>
    </row>
    <row r="11415" spans="1:10">
      <c r="A11415" s="24"/>
      <c r="B11415" s="24"/>
      <c r="C11415" s="24"/>
      <c r="I11415" s="24"/>
      <c r="J11415" s="24"/>
    </row>
    <row r="11416" spans="1:10">
      <c r="A11416" s="24"/>
      <c r="B11416" s="24"/>
      <c r="C11416" s="24"/>
      <c r="I11416" s="24"/>
      <c r="J11416" s="24"/>
    </row>
    <row r="11417" spans="1:10">
      <c r="A11417" s="24"/>
      <c r="B11417" s="24"/>
      <c r="C11417" s="24"/>
      <c r="I11417" s="24"/>
      <c r="J11417" s="24"/>
    </row>
    <row r="11418" spans="1:10">
      <c r="A11418" s="24"/>
      <c r="B11418" s="24"/>
      <c r="C11418" s="24"/>
      <c r="I11418" s="24"/>
      <c r="J11418" s="24"/>
    </row>
    <row r="11419" spans="1:10">
      <c r="A11419" s="24"/>
      <c r="B11419" s="24"/>
      <c r="C11419" s="24"/>
      <c r="I11419" s="24"/>
      <c r="J11419" s="24"/>
    </row>
    <row r="11420" spans="1:10">
      <c r="A11420" s="24"/>
      <c r="B11420" s="24"/>
      <c r="C11420" s="24"/>
      <c r="I11420" s="24"/>
      <c r="J11420" s="24"/>
    </row>
    <row r="11421" spans="1:10">
      <c r="A11421" s="24"/>
      <c r="B11421" s="24"/>
      <c r="C11421" s="24"/>
      <c r="I11421" s="24"/>
      <c r="J11421" s="24"/>
    </row>
    <row r="11422" spans="1:10">
      <c r="A11422" s="24"/>
      <c r="B11422" s="24"/>
      <c r="C11422" s="24"/>
      <c r="I11422" s="24"/>
      <c r="J11422" s="24"/>
    </row>
    <row r="11423" spans="1:10">
      <c r="A11423" s="24"/>
      <c r="B11423" s="24"/>
      <c r="C11423" s="24"/>
      <c r="I11423" s="24"/>
      <c r="J11423" s="24"/>
    </row>
    <row r="11424" spans="1:10">
      <c r="A11424" s="24"/>
      <c r="B11424" s="24"/>
      <c r="C11424" s="24"/>
      <c r="I11424" s="24"/>
      <c r="J11424" s="24"/>
    </row>
    <row r="11425" spans="1:10">
      <c r="A11425" s="24"/>
      <c r="B11425" s="24"/>
      <c r="C11425" s="24"/>
      <c r="I11425" s="24"/>
      <c r="J11425" s="24"/>
    </row>
    <row r="11426" spans="1:10">
      <c r="A11426" s="24"/>
      <c r="B11426" s="24"/>
      <c r="C11426" s="24"/>
      <c r="I11426" s="24"/>
      <c r="J11426" s="24"/>
    </row>
    <row r="11427" spans="1:10">
      <c r="A11427" s="24"/>
      <c r="B11427" s="24"/>
      <c r="C11427" s="24"/>
      <c r="I11427" s="24"/>
      <c r="J11427" s="24"/>
    </row>
    <row r="11428" spans="1:10">
      <c r="A11428" s="24"/>
      <c r="B11428" s="24"/>
      <c r="C11428" s="24"/>
      <c r="I11428" s="24"/>
      <c r="J11428" s="24"/>
    </row>
    <row r="11429" spans="1:10">
      <c r="A11429" s="24"/>
      <c r="B11429" s="24"/>
      <c r="C11429" s="24"/>
      <c r="I11429" s="24"/>
      <c r="J11429" s="24"/>
    </row>
    <row r="11430" spans="1:10">
      <c r="A11430" s="24"/>
      <c r="B11430" s="24"/>
      <c r="C11430" s="24"/>
      <c r="I11430" s="24"/>
      <c r="J11430" s="24"/>
    </row>
    <row r="11431" spans="1:10">
      <c r="A11431" s="24"/>
      <c r="B11431" s="24"/>
      <c r="C11431" s="24"/>
      <c r="I11431" s="24"/>
      <c r="J11431" s="24"/>
    </row>
    <row r="11432" spans="1:10">
      <c r="A11432" s="24"/>
      <c r="B11432" s="24"/>
      <c r="C11432" s="24"/>
      <c r="I11432" s="24"/>
      <c r="J11432" s="24"/>
    </row>
    <row r="11433" spans="1:10">
      <c r="A11433" s="24"/>
      <c r="B11433" s="24"/>
      <c r="C11433" s="24"/>
      <c r="I11433" s="24"/>
      <c r="J11433" s="24"/>
    </row>
    <row r="11434" spans="1:10">
      <c r="A11434" s="24"/>
      <c r="B11434" s="24"/>
      <c r="C11434" s="24"/>
      <c r="I11434" s="24"/>
      <c r="J11434" s="24"/>
    </row>
    <row r="11435" spans="1:10">
      <c r="A11435" s="24"/>
      <c r="B11435" s="24"/>
      <c r="C11435" s="24"/>
      <c r="I11435" s="24"/>
      <c r="J11435" s="24"/>
    </row>
    <row r="11436" spans="1:10">
      <c r="A11436" s="24"/>
      <c r="B11436" s="24"/>
      <c r="C11436" s="24"/>
      <c r="I11436" s="24"/>
      <c r="J11436" s="24"/>
    </row>
    <row r="11437" spans="1:10">
      <c r="A11437" s="24"/>
      <c r="B11437" s="24"/>
      <c r="C11437" s="24"/>
      <c r="I11437" s="24"/>
      <c r="J11437" s="24"/>
    </row>
    <row r="11438" spans="1:10">
      <c r="A11438" s="24"/>
      <c r="B11438" s="24"/>
      <c r="C11438" s="24"/>
      <c r="I11438" s="24"/>
      <c r="J11438" s="24"/>
    </row>
    <row r="11439" spans="1:10">
      <c r="A11439" s="24"/>
      <c r="B11439" s="24"/>
      <c r="C11439" s="24"/>
      <c r="I11439" s="24"/>
      <c r="J11439" s="24"/>
    </row>
    <row r="11440" spans="1:10">
      <c r="A11440" s="24"/>
      <c r="B11440" s="24"/>
      <c r="C11440" s="24"/>
      <c r="I11440" s="24"/>
      <c r="J11440" s="24"/>
    </row>
    <row r="11441" spans="1:10">
      <c r="A11441" s="24"/>
      <c r="B11441" s="24"/>
      <c r="C11441" s="24"/>
      <c r="I11441" s="24"/>
      <c r="J11441" s="24"/>
    </row>
    <row r="11442" spans="1:10">
      <c r="A11442" s="24"/>
      <c r="B11442" s="24"/>
      <c r="C11442" s="24"/>
      <c r="I11442" s="24"/>
      <c r="J11442" s="24"/>
    </row>
    <row r="11443" spans="1:10">
      <c r="A11443" s="24"/>
      <c r="B11443" s="24"/>
      <c r="C11443" s="24"/>
      <c r="I11443" s="24"/>
      <c r="J11443" s="24"/>
    </row>
    <row r="11444" spans="1:10">
      <c r="A11444" s="24"/>
      <c r="B11444" s="24"/>
      <c r="C11444" s="24"/>
      <c r="I11444" s="24"/>
      <c r="J11444" s="24"/>
    </row>
    <row r="11445" spans="1:10">
      <c r="A11445" s="24"/>
      <c r="B11445" s="24"/>
      <c r="C11445" s="24"/>
      <c r="I11445" s="24"/>
      <c r="J11445" s="24"/>
    </row>
    <row r="11446" spans="1:10">
      <c r="A11446" s="24"/>
      <c r="B11446" s="24"/>
      <c r="C11446" s="24"/>
      <c r="I11446" s="24"/>
      <c r="J11446" s="24"/>
    </row>
    <row r="11447" spans="1:10">
      <c r="A11447" s="24"/>
      <c r="B11447" s="24"/>
      <c r="C11447" s="24"/>
      <c r="I11447" s="24"/>
      <c r="J11447" s="24"/>
    </row>
    <row r="11448" spans="1:10">
      <c r="A11448" s="24"/>
      <c r="B11448" s="24"/>
      <c r="C11448" s="24"/>
      <c r="I11448" s="24"/>
      <c r="J11448" s="24"/>
    </row>
    <row r="11449" spans="1:10">
      <c r="A11449" s="24"/>
      <c r="B11449" s="24"/>
      <c r="C11449" s="24"/>
      <c r="I11449" s="24"/>
      <c r="J11449" s="24"/>
    </row>
    <row r="11450" spans="1:10">
      <c r="A11450" s="24"/>
      <c r="B11450" s="24"/>
      <c r="C11450" s="24"/>
      <c r="I11450" s="24"/>
      <c r="J11450" s="24"/>
    </row>
    <row r="11451" spans="1:10">
      <c r="A11451" s="24"/>
      <c r="B11451" s="24"/>
      <c r="C11451" s="24"/>
      <c r="I11451" s="24"/>
      <c r="J11451" s="24"/>
    </row>
    <row r="11452" spans="1:10">
      <c r="A11452" s="24"/>
      <c r="B11452" s="24"/>
      <c r="C11452" s="24"/>
      <c r="I11452" s="24"/>
      <c r="J11452" s="24"/>
    </row>
    <row r="11453" spans="1:10">
      <c r="A11453" s="24"/>
      <c r="B11453" s="24"/>
      <c r="C11453" s="24"/>
      <c r="I11453" s="24"/>
      <c r="J11453" s="24"/>
    </row>
    <row r="11454" spans="1:10">
      <c r="A11454" s="24"/>
      <c r="B11454" s="24"/>
      <c r="C11454" s="24"/>
      <c r="I11454" s="24"/>
      <c r="J11454" s="24"/>
    </row>
    <row r="11455" spans="1:10">
      <c r="A11455" s="24"/>
      <c r="B11455" s="24"/>
      <c r="C11455" s="24"/>
      <c r="I11455" s="24"/>
      <c r="J11455" s="24"/>
    </row>
    <row r="11456" spans="1:10">
      <c r="A11456" s="24"/>
      <c r="B11456" s="24"/>
      <c r="C11456" s="24"/>
      <c r="I11456" s="24"/>
      <c r="J11456" s="24"/>
    </row>
    <row r="11457" spans="1:10">
      <c r="A11457" s="24"/>
      <c r="B11457" s="24"/>
      <c r="C11457" s="24"/>
      <c r="I11457" s="24"/>
      <c r="J11457" s="24"/>
    </row>
    <row r="11458" spans="1:10">
      <c r="A11458" s="24"/>
      <c r="B11458" s="24"/>
      <c r="C11458" s="24"/>
      <c r="I11458" s="24"/>
      <c r="J11458" s="24"/>
    </row>
    <row r="11459" spans="1:10">
      <c r="A11459" s="24"/>
      <c r="B11459" s="24"/>
      <c r="C11459" s="24"/>
      <c r="I11459" s="24"/>
      <c r="J11459" s="24"/>
    </row>
    <row r="11460" spans="1:10">
      <c r="A11460" s="24"/>
      <c r="B11460" s="24"/>
      <c r="C11460" s="24"/>
      <c r="I11460" s="24"/>
      <c r="J11460" s="24"/>
    </row>
    <row r="11461" spans="1:10">
      <c r="A11461" s="24"/>
      <c r="B11461" s="24"/>
      <c r="C11461" s="24"/>
      <c r="I11461" s="24"/>
      <c r="J11461" s="24"/>
    </row>
    <row r="11462" spans="1:10">
      <c r="A11462" s="24"/>
      <c r="B11462" s="24"/>
      <c r="C11462" s="24"/>
      <c r="I11462" s="24"/>
      <c r="J11462" s="24"/>
    </row>
    <row r="11463" spans="1:10">
      <c r="A11463" s="24"/>
      <c r="B11463" s="24"/>
      <c r="C11463" s="24"/>
      <c r="I11463" s="24"/>
      <c r="J11463" s="24"/>
    </row>
    <row r="11464" spans="1:10">
      <c r="A11464" s="24"/>
      <c r="B11464" s="24"/>
      <c r="C11464" s="24"/>
      <c r="I11464" s="24"/>
      <c r="J11464" s="24"/>
    </row>
    <row r="11465" spans="1:10">
      <c r="A11465" s="24"/>
      <c r="B11465" s="24"/>
      <c r="C11465" s="24"/>
      <c r="I11465" s="24"/>
      <c r="J11465" s="24"/>
    </row>
    <row r="11466" spans="1:10">
      <c r="A11466" s="24"/>
      <c r="B11466" s="24"/>
      <c r="C11466" s="24"/>
      <c r="I11466" s="24"/>
      <c r="J11466" s="24"/>
    </row>
    <row r="11467" spans="1:10">
      <c r="A11467" s="24"/>
      <c r="B11467" s="24"/>
      <c r="C11467" s="24"/>
      <c r="I11467" s="24"/>
      <c r="J11467" s="24"/>
    </row>
    <row r="11468" spans="1:10">
      <c r="A11468" s="24"/>
      <c r="B11468" s="24"/>
      <c r="C11468" s="24"/>
      <c r="I11468" s="24"/>
      <c r="J11468" s="24"/>
    </row>
    <row r="11469" spans="1:10">
      <c r="A11469" s="24"/>
      <c r="B11469" s="24"/>
      <c r="C11469" s="24"/>
      <c r="I11469" s="24"/>
      <c r="J11469" s="24"/>
    </row>
    <row r="11470" spans="1:10">
      <c r="A11470" s="24"/>
      <c r="B11470" s="24"/>
      <c r="C11470" s="24"/>
      <c r="I11470" s="24"/>
      <c r="J11470" s="24"/>
    </row>
    <row r="11471" spans="1:10">
      <c r="A11471" s="24"/>
      <c r="B11471" s="24"/>
      <c r="C11471" s="24"/>
      <c r="I11471" s="24"/>
      <c r="J11471" s="24"/>
    </row>
    <row r="11472" spans="1:10">
      <c r="A11472" s="24"/>
      <c r="B11472" s="24"/>
      <c r="C11472" s="24"/>
      <c r="I11472" s="24"/>
      <c r="J11472" s="24"/>
    </row>
    <row r="11473" spans="1:10">
      <c r="A11473" s="24"/>
      <c r="B11473" s="24"/>
      <c r="C11473" s="24"/>
      <c r="I11473" s="24"/>
      <c r="J11473" s="24"/>
    </row>
    <row r="11474" spans="1:10">
      <c r="A11474" s="24"/>
      <c r="B11474" s="24"/>
      <c r="C11474" s="24"/>
      <c r="I11474" s="24"/>
      <c r="J11474" s="24"/>
    </row>
    <row r="11475" spans="1:10">
      <c r="A11475" s="24"/>
      <c r="B11475" s="24"/>
      <c r="C11475" s="24"/>
      <c r="I11475" s="24"/>
      <c r="J11475" s="24"/>
    </row>
    <row r="11476" spans="1:10">
      <c r="A11476" s="24"/>
      <c r="B11476" s="24"/>
      <c r="C11476" s="24"/>
      <c r="I11476" s="24"/>
      <c r="J11476" s="24"/>
    </row>
    <row r="11477" spans="1:10">
      <c r="A11477" s="24"/>
      <c r="B11477" s="24"/>
      <c r="C11477" s="24"/>
      <c r="I11477" s="24"/>
      <c r="J11477" s="24"/>
    </row>
    <row r="11478" spans="1:10">
      <c r="A11478" s="24"/>
      <c r="B11478" s="24"/>
      <c r="C11478" s="24"/>
      <c r="I11478" s="24"/>
      <c r="J11478" s="24"/>
    </row>
    <row r="11479" spans="1:10">
      <c r="A11479" s="24"/>
      <c r="B11479" s="24"/>
      <c r="C11479" s="24"/>
      <c r="I11479" s="24"/>
      <c r="J11479" s="24"/>
    </row>
    <row r="11480" spans="1:10">
      <c r="A11480" s="24"/>
      <c r="B11480" s="24"/>
      <c r="C11480" s="24"/>
      <c r="I11480" s="24"/>
      <c r="J11480" s="24"/>
    </row>
    <row r="11481" spans="1:10">
      <c r="A11481" s="24"/>
      <c r="B11481" s="24"/>
      <c r="C11481" s="24"/>
      <c r="I11481" s="24"/>
      <c r="J11481" s="24"/>
    </row>
    <row r="11482" spans="1:10">
      <c r="A11482" s="24"/>
      <c r="B11482" s="24"/>
      <c r="C11482" s="24"/>
      <c r="I11482" s="24"/>
      <c r="J11482" s="24"/>
    </row>
    <row r="11483" spans="1:10">
      <c r="A11483" s="24"/>
      <c r="B11483" s="24"/>
      <c r="C11483" s="24"/>
      <c r="I11483" s="24"/>
      <c r="J11483" s="24"/>
    </row>
    <row r="11484" spans="1:10">
      <c r="A11484" s="24"/>
      <c r="B11484" s="24"/>
      <c r="C11484" s="24"/>
      <c r="I11484" s="24"/>
      <c r="J11484" s="24"/>
    </row>
    <row r="11485" spans="1:10">
      <c r="A11485" s="24"/>
      <c r="B11485" s="24"/>
      <c r="C11485" s="24"/>
      <c r="I11485" s="24"/>
      <c r="J11485" s="24"/>
    </row>
    <row r="11486" spans="1:10">
      <c r="A11486" s="24"/>
      <c r="B11486" s="24"/>
      <c r="C11486" s="24"/>
      <c r="I11486" s="24"/>
      <c r="J11486" s="24"/>
    </row>
    <row r="11487" spans="1:10">
      <c r="A11487" s="24"/>
      <c r="B11487" s="24"/>
      <c r="C11487" s="24"/>
      <c r="I11487" s="24"/>
      <c r="J11487" s="24"/>
    </row>
    <row r="11488" spans="1:10">
      <c r="A11488" s="24"/>
      <c r="B11488" s="24"/>
      <c r="C11488" s="24"/>
      <c r="I11488" s="24"/>
      <c r="J11488" s="24"/>
    </row>
    <row r="11489" spans="1:10">
      <c r="A11489" s="24"/>
      <c r="B11489" s="24"/>
      <c r="C11489" s="24"/>
      <c r="I11489" s="24"/>
      <c r="J11489" s="24"/>
    </row>
    <row r="11490" spans="1:10">
      <c r="A11490" s="24"/>
      <c r="B11490" s="24"/>
      <c r="C11490" s="24"/>
      <c r="I11490" s="24"/>
      <c r="J11490" s="24"/>
    </row>
    <row r="11491" spans="1:10">
      <c r="A11491" s="24"/>
      <c r="B11491" s="24"/>
      <c r="C11491" s="24"/>
      <c r="I11491" s="24"/>
      <c r="J11491" s="24"/>
    </row>
    <row r="11492" spans="1:10">
      <c r="A11492" s="24"/>
      <c r="B11492" s="24"/>
      <c r="C11492" s="24"/>
      <c r="I11492" s="24"/>
      <c r="J11492" s="24"/>
    </row>
    <row r="11493" spans="1:10">
      <c r="A11493" s="24"/>
      <c r="B11493" s="24"/>
      <c r="C11493" s="24"/>
      <c r="I11493" s="24"/>
      <c r="J11493" s="24"/>
    </row>
    <row r="11494" spans="1:10">
      <c r="A11494" s="24"/>
      <c r="B11494" s="24"/>
      <c r="C11494" s="24"/>
      <c r="I11494" s="24"/>
      <c r="J11494" s="24"/>
    </row>
    <row r="11495" spans="1:10">
      <c r="A11495" s="24"/>
      <c r="B11495" s="24"/>
      <c r="C11495" s="24"/>
      <c r="I11495" s="24"/>
      <c r="J11495" s="24"/>
    </row>
    <row r="11496" spans="1:10">
      <c r="A11496" s="24"/>
      <c r="B11496" s="24"/>
      <c r="C11496" s="24"/>
      <c r="I11496" s="24"/>
      <c r="J11496" s="24"/>
    </row>
    <row r="11497" spans="1:10">
      <c r="A11497" s="24"/>
      <c r="B11497" s="24"/>
      <c r="C11497" s="24"/>
      <c r="I11497" s="24"/>
      <c r="J11497" s="24"/>
    </row>
    <row r="11498" spans="1:10">
      <c r="A11498" s="24"/>
      <c r="B11498" s="24"/>
      <c r="C11498" s="24"/>
      <c r="I11498" s="24"/>
      <c r="J11498" s="24"/>
    </row>
    <row r="11499" spans="1:10">
      <c r="A11499" s="24"/>
      <c r="B11499" s="24"/>
      <c r="C11499" s="24"/>
      <c r="I11499" s="24"/>
      <c r="J11499" s="24"/>
    </row>
    <row r="11500" spans="1:10">
      <c r="A11500" s="24"/>
      <c r="B11500" s="24"/>
      <c r="C11500" s="24"/>
      <c r="I11500" s="24"/>
      <c r="J11500" s="24"/>
    </row>
    <row r="11501" spans="1:10">
      <c r="A11501" s="24"/>
      <c r="B11501" s="24"/>
      <c r="C11501" s="24"/>
      <c r="I11501" s="24"/>
      <c r="J11501" s="24"/>
    </row>
    <row r="11502" spans="1:10">
      <c r="A11502" s="24"/>
      <c r="B11502" s="24"/>
      <c r="C11502" s="24"/>
      <c r="I11502" s="24"/>
      <c r="J11502" s="24"/>
    </row>
    <row r="11503" spans="1:10">
      <c r="A11503" s="24"/>
      <c r="B11503" s="24"/>
      <c r="C11503" s="24"/>
      <c r="I11503" s="24"/>
      <c r="J11503" s="24"/>
    </row>
    <row r="11504" spans="1:10">
      <c r="A11504" s="24"/>
      <c r="B11504" s="24"/>
      <c r="C11504" s="24"/>
      <c r="I11504" s="24"/>
      <c r="J11504" s="24"/>
    </row>
    <row r="11505" spans="1:10">
      <c r="A11505" s="24"/>
      <c r="B11505" s="24"/>
      <c r="C11505" s="24"/>
      <c r="I11505" s="24"/>
      <c r="J11505" s="24"/>
    </row>
    <row r="11506" spans="1:10">
      <c r="A11506" s="24"/>
      <c r="B11506" s="24"/>
      <c r="C11506" s="24"/>
      <c r="I11506" s="24"/>
      <c r="J11506" s="24"/>
    </row>
    <row r="11507" spans="1:10">
      <c r="A11507" s="24"/>
      <c r="B11507" s="24"/>
      <c r="C11507" s="24"/>
      <c r="I11507" s="24"/>
      <c r="J11507" s="24"/>
    </row>
    <row r="11508" spans="1:10">
      <c r="A11508" s="24"/>
      <c r="B11508" s="24"/>
      <c r="C11508" s="24"/>
      <c r="I11508" s="24"/>
      <c r="J11508" s="24"/>
    </row>
    <row r="11509" spans="1:10">
      <c r="A11509" s="24"/>
      <c r="B11509" s="24"/>
      <c r="C11509" s="24"/>
      <c r="I11509" s="24"/>
      <c r="J11509" s="24"/>
    </row>
    <row r="11510" spans="1:10">
      <c r="A11510" s="24"/>
      <c r="B11510" s="24"/>
      <c r="C11510" s="24"/>
      <c r="I11510" s="24"/>
      <c r="J11510" s="24"/>
    </row>
    <row r="11511" spans="1:10">
      <c r="A11511" s="24"/>
      <c r="B11511" s="24"/>
      <c r="C11511" s="24"/>
      <c r="I11511" s="24"/>
      <c r="J11511" s="24"/>
    </row>
    <row r="11512" spans="1:10">
      <c r="A11512" s="24"/>
      <c r="B11512" s="24"/>
      <c r="C11512" s="24"/>
      <c r="I11512" s="24"/>
      <c r="J11512" s="24"/>
    </row>
    <row r="11513" spans="1:10">
      <c r="A11513" s="24"/>
      <c r="B11513" s="24"/>
      <c r="C11513" s="24"/>
      <c r="I11513" s="24"/>
      <c r="J11513" s="24"/>
    </row>
    <row r="11514" spans="1:10">
      <c r="A11514" s="24"/>
      <c r="B11514" s="24"/>
      <c r="C11514" s="24"/>
      <c r="I11514" s="24"/>
      <c r="J11514" s="24"/>
    </row>
    <row r="11515" spans="1:10">
      <c r="A11515" s="24"/>
      <c r="B11515" s="24"/>
      <c r="C11515" s="24"/>
      <c r="I11515" s="24"/>
      <c r="J11515" s="24"/>
    </row>
    <row r="11516" spans="1:10">
      <c r="A11516" s="24"/>
      <c r="B11516" s="24"/>
      <c r="C11516" s="24"/>
      <c r="I11516" s="24"/>
      <c r="J11516" s="24"/>
    </row>
    <row r="11517" spans="1:10">
      <c r="A11517" s="24"/>
      <c r="B11517" s="24"/>
      <c r="C11517" s="24"/>
      <c r="I11517" s="24"/>
      <c r="J11517" s="24"/>
    </row>
    <row r="11518" spans="1:10">
      <c r="A11518" s="24"/>
      <c r="B11518" s="24"/>
      <c r="C11518" s="24"/>
      <c r="I11518" s="24"/>
      <c r="J11518" s="24"/>
    </row>
    <row r="11519" spans="1:10">
      <c r="A11519" s="24"/>
      <c r="B11519" s="24"/>
      <c r="C11519" s="24"/>
      <c r="I11519" s="24"/>
      <c r="J11519" s="24"/>
    </row>
    <row r="11520" spans="1:10">
      <c r="A11520" s="24"/>
      <c r="B11520" s="24"/>
      <c r="C11520" s="24"/>
      <c r="I11520" s="24"/>
      <c r="J11520" s="24"/>
    </row>
    <row r="11521" spans="1:10">
      <c r="A11521" s="24"/>
      <c r="B11521" s="24"/>
      <c r="C11521" s="24"/>
      <c r="I11521" s="24"/>
      <c r="J11521" s="24"/>
    </row>
    <row r="11522" spans="1:10">
      <c r="A11522" s="24"/>
      <c r="B11522" s="24"/>
      <c r="C11522" s="24"/>
      <c r="I11522" s="24"/>
      <c r="J11522" s="24"/>
    </row>
    <row r="11523" spans="1:10">
      <c r="A11523" s="24"/>
      <c r="B11523" s="24"/>
      <c r="C11523" s="24"/>
      <c r="I11523" s="24"/>
      <c r="J11523" s="24"/>
    </row>
    <row r="11524" spans="1:10">
      <c r="A11524" s="24"/>
      <c r="B11524" s="24"/>
      <c r="C11524" s="24"/>
      <c r="I11524" s="24"/>
      <c r="J11524" s="24"/>
    </row>
    <row r="11525" spans="1:10">
      <c r="A11525" s="24"/>
      <c r="B11525" s="24"/>
      <c r="C11525" s="24"/>
      <c r="I11525" s="24"/>
      <c r="J11525" s="24"/>
    </row>
    <row r="11526" spans="1:10">
      <c r="A11526" s="24"/>
      <c r="B11526" s="24"/>
      <c r="C11526" s="24"/>
      <c r="I11526" s="24"/>
      <c r="J11526" s="24"/>
    </row>
    <row r="11527" spans="1:10">
      <c r="A11527" s="24"/>
      <c r="B11527" s="24"/>
      <c r="C11527" s="24"/>
      <c r="I11527" s="24"/>
      <c r="J11527" s="24"/>
    </row>
    <row r="11528" spans="1:10">
      <c r="A11528" s="24"/>
      <c r="B11528" s="24"/>
      <c r="C11528" s="24"/>
      <c r="I11528" s="24"/>
      <c r="J11528" s="24"/>
    </row>
    <row r="11529" spans="1:10">
      <c r="A11529" s="24"/>
      <c r="B11529" s="24"/>
      <c r="C11529" s="24"/>
      <c r="I11529" s="24"/>
      <c r="J11529" s="24"/>
    </row>
    <row r="11530" spans="1:10">
      <c r="A11530" s="24"/>
      <c r="B11530" s="24"/>
      <c r="C11530" s="24"/>
      <c r="I11530" s="24"/>
      <c r="J11530" s="24"/>
    </row>
    <row r="11531" spans="1:10">
      <c r="A11531" s="24"/>
      <c r="B11531" s="24"/>
      <c r="C11531" s="24"/>
      <c r="I11531" s="24"/>
      <c r="J11531" s="24"/>
    </row>
    <row r="11532" spans="1:10">
      <c r="A11532" s="24"/>
      <c r="B11532" s="24"/>
      <c r="C11532" s="24"/>
      <c r="I11532" s="24"/>
      <c r="J11532" s="24"/>
    </row>
    <row r="11533" spans="1:10">
      <c r="A11533" s="24"/>
      <c r="B11533" s="24"/>
      <c r="C11533" s="24"/>
      <c r="I11533" s="24"/>
      <c r="J11533" s="24"/>
    </row>
    <row r="11534" spans="1:10">
      <c r="A11534" s="24"/>
      <c r="B11534" s="24"/>
      <c r="C11534" s="24"/>
      <c r="I11534" s="24"/>
      <c r="J11534" s="24"/>
    </row>
    <row r="11535" spans="1:10">
      <c r="A11535" s="24"/>
      <c r="B11535" s="24"/>
      <c r="C11535" s="24"/>
      <c r="I11535" s="24"/>
      <c r="J11535" s="24"/>
    </row>
    <row r="11536" spans="1:10">
      <c r="A11536" s="24"/>
      <c r="B11536" s="24"/>
      <c r="C11536" s="24"/>
      <c r="I11536" s="24"/>
      <c r="J11536" s="24"/>
    </row>
    <row r="11537" spans="1:10">
      <c r="A11537" s="24"/>
      <c r="B11537" s="24"/>
      <c r="C11537" s="24"/>
      <c r="I11537" s="24"/>
      <c r="J11537" s="24"/>
    </row>
    <row r="11538" spans="1:10">
      <c r="A11538" s="24"/>
      <c r="B11538" s="24"/>
      <c r="C11538" s="24"/>
      <c r="I11538" s="24"/>
      <c r="J11538" s="24"/>
    </row>
    <row r="11539" spans="1:10">
      <c r="A11539" s="24"/>
      <c r="B11539" s="24"/>
      <c r="C11539" s="24"/>
      <c r="I11539" s="24"/>
      <c r="J11539" s="24"/>
    </row>
    <row r="11540" spans="1:10">
      <c r="A11540" s="24"/>
      <c r="B11540" s="24"/>
      <c r="C11540" s="24"/>
      <c r="I11540" s="24"/>
      <c r="J11540" s="24"/>
    </row>
    <row r="11541" spans="1:10">
      <c r="A11541" s="24"/>
      <c r="B11541" s="24"/>
      <c r="C11541" s="24"/>
      <c r="I11541" s="24"/>
      <c r="J11541" s="24"/>
    </row>
    <row r="11542" spans="1:10">
      <c r="A11542" s="24"/>
      <c r="B11542" s="24"/>
      <c r="C11542" s="24"/>
      <c r="I11542" s="24"/>
      <c r="J11542" s="24"/>
    </row>
    <row r="11543" spans="1:10">
      <c r="A11543" s="24"/>
      <c r="B11543" s="24"/>
      <c r="C11543" s="24"/>
      <c r="I11543" s="24"/>
      <c r="J11543" s="24"/>
    </row>
    <row r="11544" spans="1:10">
      <c r="A11544" s="24"/>
      <c r="B11544" s="24"/>
      <c r="C11544" s="24"/>
      <c r="I11544" s="24"/>
      <c r="J11544" s="24"/>
    </row>
    <row r="11545" spans="1:10">
      <c r="A11545" s="24"/>
      <c r="B11545" s="24"/>
      <c r="C11545" s="24"/>
      <c r="I11545" s="24"/>
      <c r="J11545" s="24"/>
    </row>
    <row r="11546" spans="1:10">
      <c r="A11546" s="24"/>
      <c r="B11546" s="24"/>
      <c r="C11546" s="24"/>
      <c r="I11546" s="24"/>
      <c r="J11546" s="24"/>
    </row>
    <row r="11547" spans="1:10">
      <c r="A11547" s="24"/>
      <c r="B11547" s="24"/>
      <c r="C11547" s="24"/>
      <c r="I11547" s="24"/>
      <c r="J11547" s="24"/>
    </row>
    <row r="11548" spans="1:10">
      <c r="A11548" s="24"/>
      <c r="B11548" s="24"/>
      <c r="C11548" s="24"/>
      <c r="I11548" s="24"/>
      <c r="J11548" s="24"/>
    </row>
    <row r="11549" spans="1:10">
      <c r="A11549" s="24"/>
      <c r="B11549" s="24"/>
      <c r="C11549" s="24"/>
      <c r="I11549" s="24"/>
      <c r="J11549" s="24"/>
    </row>
    <row r="11550" spans="1:10">
      <c r="A11550" s="24"/>
      <c r="B11550" s="24"/>
      <c r="C11550" s="24"/>
      <c r="I11550" s="24"/>
      <c r="J11550" s="24"/>
    </row>
    <row r="11551" spans="1:10">
      <c r="A11551" s="24"/>
      <c r="B11551" s="24"/>
      <c r="C11551" s="24"/>
      <c r="I11551" s="24"/>
      <c r="J11551" s="24"/>
    </row>
    <row r="11552" spans="1:10">
      <c r="A11552" s="24"/>
      <c r="B11552" s="24"/>
      <c r="C11552" s="24"/>
      <c r="I11552" s="24"/>
      <c r="J11552" s="24"/>
    </row>
    <row r="11553" spans="1:10">
      <c r="A11553" s="24"/>
      <c r="B11553" s="24"/>
      <c r="C11553" s="24"/>
      <c r="I11553" s="24"/>
      <c r="J11553" s="24"/>
    </row>
    <row r="11554" spans="1:10">
      <c r="A11554" s="24"/>
      <c r="B11554" s="24"/>
      <c r="C11554" s="24"/>
      <c r="I11554" s="24"/>
      <c r="J11554" s="24"/>
    </row>
    <row r="11555" spans="1:10">
      <c r="A11555" s="24"/>
      <c r="B11555" s="24"/>
      <c r="C11555" s="24"/>
      <c r="I11555" s="24"/>
      <c r="J11555" s="24"/>
    </row>
    <row r="11556" spans="1:10">
      <c r="A11556" s="24"/>
      <c r="B11556" s="24"/>
      <c r="C11556" s="24"/>
      <c r="I11556" s="24"/>
      <c r="J11556" s="24"/>
    </row>
    <row r="11557" spans="1:10">
      <c r="A11557" s="24"/>
      <c r="B11557" s="24"/>
      <c r="C11557" s="24"/>
      <c r="I11557" s="24"/>
      <c r="J11557" s="24"/>
    </row>
    <row r="11558" spans="1:10">
      <c r="A11558" s="24"/>
      <c r="B11558" s="24"/>
      <c r="C11558" s="24"/>
      <c r="I11558" s="24"/>
      <c r="J11558" s="24"/>
    </row>
    <row r="11559" spans="1:10">
      <c r="A11559" s="24"/>
      <c r="B11559" s="24"/>
      <c r="C11559" s="24"/>
      <c r="I11559" s="24"/>
      <c r="J11559" s="24"/>
    </row>
    <row r="11560" spans="1:10">
      <c r="A11560" s="24"/>
      <c r="B11560" s="24"/>
      <c r="C11560" s="24"/>
      <c r="I11560" s="24"/>
      <c r="J11560" s="24"/>
    </row>
    <row r="11561" spans="1:10">
      <c r="A11561" s="24"/>
      <c r="B11561" s="24"/>
      <c r="C11561" s="24"/>
      <c r="I11561" s="24"/>
      <c r="J11561" s="24"/>
    </row>
    <row r="11562" spans="1:10">
      <c r="A11562" s="24"/>
      <c r="B11562" s="24"/>
      <c r="C11562" s="24"/>
      <c r="I11562" s="24"/>
      <c r="J11562" s="24"/>
    </row>
    <row r="11563" spans="1:10">
      <c r="A11563" s="24"/>
      <c r="B11563" s="24"/>
      <c r="C11563" s="24"/>
      <c r="I11563" s="24"/>
      <c r="J11563" s="24"/>
    </row>
    <row r="11564" spans="1:10">
      <c r="A11564" s="24"/>
      <c r="B11564" s="24"/>
      <c r="C11564" s="24"/>
      <c r="I11564" s="24"/>
      <c r="J11564" s="24"/>
    </row>
    <row r="11565" spans="1:10">
      <c r="A11565" s="24"/>
      <c r="B11565" s="24"/>
      <c r="C11565" s="24"/>
      <c r="I11565" s="24"/>
      <c r="J11565" s="24"/>
    </row>
    <row r="11566" spans="1:10">
      <c r="A11566" s="24"/>
      <c r="B11566" s="24"/>
      <c r="C11566" s="24"/>
      <c r="I11566" s="24"/>
      <c r="J11566" s="24"/>
    </row>
    <row r="11567" spans="1:10">
      <c r="A11567" s="24"/>
      <c r="B11567" s="24"/>
      <c r="C11567" s="24"/>
      <c r="I11567" s="24"/>
      <c r="J11567" s="24"/>
    </row>
    <row r="11568" spans="1:10">
      <c r="A11568" s="24"/>
      <c r="B11568" s="24"/>
      <c r="C11568" s="24"/>
      <c r="I11568" s="24"/>
      <c r="J11568" s="24"/>
    </row>
    <row r="11569" spans="1:10">
      <c r="A11569" s="24"/>
      <c r="B11569" s="24"/>
      <c r="C11569" s="24"/>
      <c r="I11569" s="24"/>
      <c r="J11569" s="24"/>
    </row>
    <row r="11570" spans="1:10">
      <c r="A11570" s="24"/>
      <c r="B11570" s="24"/>
      <c r="C11570" s="24"/>
      <c r="I11570" s="24"/>
      <c r="J11570" s="24"/>
    </row>
    <row r="11571" spans="1:10">
      <c r="A11571" s="24"/>
      <c r="B11571" s="24"/>
      <c r="C11571" s="24"/>
      <c r="I11571" s="24"/>
      <c r="J11571" s="24"/>
    </row>
    <row r="11572" spans="1:10">
      <c r="A11572" s="24"/>
      <c r="B11572" s="24"/>
      <c r="C11572" s="24"/>
      <c r="I11572" s="24"/>
      <c r="J11572" s="24"/>
    </row>
    <row r="11573" spans="1:10">
      <c r="A11573" s="24"/>
      <c r="B11573" s="24"/>
      <c r="C11573" s="24"/>
      <c r="I11573" s="24"/>
      <c r="J11573" s="24"/>
    </row>
    <row r="11574" spans="1:10">
      <c r="A11574" s="24"/>
      <c r="B11574" s="24"/>
      <c r="C11574" s="24"/>
      <c r="I11574" s="24"/>
      <c r="J11574" s="24"/>
    </row>
    <row r="11575" spans="1:10">
      <c r="A11575" s="24"/>
      <c r="B11575" s="24"/>
      <c r="C11575" s="24"/>
      <c r="I11575" s="24"/>
      <c r="J11575" s="24"/>
    </row>
    <row r="11576" spans="1:10">
      <c r="A11576" s="24"/>
      <c r="B11576" s="24"/>
      <c r="C11576" s="24"/>
      <c r="I11576" s="24"/>
      <c r="J11576" s="24"/>
    </row>
    <row r="11577" spans="1:10">
      <c r="A11577" s="24"/>
      <c r="B11577" s="24"/>
      <c r="C11577" s="24"/>
      <c r="I11577" s="24"/>
      <c r="J11577" s="24"/>
    </row>
    <row r="11578" spans="1:10">
      <c r="A11578" s="24"/>
      <c r="B11578" s="24"/>
      <c r="C11578" s="24"/>
      <c r="I11578" s="24"/>
      <c r="J11578" s="24"/>
    </row>
    <row r="11579" spans="1:10">
      <c r="A11579" s="24"/>
      <c r="B11579" s="24"/>
      <c r="C11579" s="24"/>
      <c r="I11579" s="24"/>
      <c r="J11579" s="24"/>
    </row>
    <row r="11580" spans="1:10">
      <c r="A11580" s="24"/>
      <c r="B11580" s="24"/>
      <c r="C11580" s="24"/>
      <c r="I11580" s="24"/>
      <c r="J11580" s="24"/>
    </row>
    <row r="11581" spans="1:10">
      <c r="A11581" s="24"/>
      <c r="B11581" s="24"/>
      <c r="C11581" s="24"/>
      <c r="I11581" s="24"/>
      <c r="J11581" s="24"/>
    </row>
    <row r="11582" spans="1:10">
      <c r="A11582" s="24"/>
      <c r="B11582" s="24"/>
      <c r="C11582" s="24"/>
      <c r="I11582" s="24"/>
      <c r="J11582" s="24"/>
    </row>
    <row r="11583" spans="1:10">
      <c r="A11583" s="24"/>
      <c r="B11583" s="24"/>
      <c r="C11583" s="24"/>
      <c r="I11583" s="24"/>
      <c r="J11583" s="24"/>
    </row>
    <row r="11584" spans="1:10">
      <c r="A11584" s="24"/>
      <c r="B11584" s="24"/>
      <c r="C11584" s="24"/>
      <c r="I11584" s="24"/>
      <c r="J11584" s="24"/>
    </row>
    <row r="11585" spans="1:10">
      <c r="A11585" s="24"/>
      <c r="B11585" s="24"/>
      <c r="C11585" s="24"/>
      <c r="I11585" s="24"/>
      <c r="J11585" s="24"/>
    </row>
    <row r="11586" spans="1:10">
      <c r="A11586" s="24"/>
      <c r="B11586" s="24"/>
      <c r="C11586" s="24"/>
      <c r="I11586" s="24"/>
      <c r="J11586" s="24"/>
    </row>
    <row r="11587" spans="1:10">
      <c r="A11587" s="24"/>
      <c r="B11587" s="24"/>
      <c r="C11587" s="24"/>
      <c r="I11587" s="24"/>
      <c r="J11587" s="24"/>
    </row>
    <row r="11588" spans="1:10">
      <c r="A11588" s="24"/>
      <c r="B11588" s="24"/>
      <c r="C11588" s="24"/>
      <c r="I11588" s="24"/>
      <c r="J11588" s="24"/>
    </row>
    <row r="11589" spans="1:10">
      <c r="A11589" s="24"/>
      <c r="B11589" s="24"/>
      <c r="C11589" s="24"/>
      <c r="I11589" s="24"/>
      <c r="J11589" s="24"/>
    </row>
    <row r="11590" spans="1:10">
      <c r="A11590" s="24"/>
      <c r="B11590" s="24"/>
      <c r="C11590" s="24"/>
      <c r="I11590" s="24"/>
      <c r="J11590" s="24"/>
    </row>
    <row r="11591" spans="1:10">
      <c r="A11591" s="24"/>
      <c r="B11591" s="24"/>
      <c r="C11591" s="24"/>
      <c r="I11591" s="24"/>
      <c r="J11591" s="24"/>
    </row>
    <row r="11592" spans="1:10">
      <c r="A11592" s="24"/>
      <c r="B11592" s="24"/>
      <c r="C11592" s="24"/>
      <c r="I11592" s="24"/>
      <c r="J11592" s="24"/>
    </row>
    <row r="11593" spans="1:10">
      <c r="A11593" s="24"/>
      <c r="B11593" s="24"/>
      <c r="C11593" s="24"/>
      <c r="I11593" s="24"/>
      <c r="J11593" s="24"/>
    </row>
    <row r="11594" spans="1:10">
      <c r="A11594" s="24"/>
      <c r="B11594" s="24"/>
      <c r="C11594" s="24"/>
      <c r="I11594" s="24"/>
      <c r="J11594" s="24"/>
    </row>
    <row r="11595" spans="1:10">
      <c r="A11595" s="24"/>
      <c r="B11595" s="24"/>
      <c r="C11595" s="24"/>
      <c r="I11595" s="24"/>
      <c r="J11595" s="24"/>
    </row>
    <row r="11596" spans="1:10">
      <c r="A11596" s="24"/>
      <c r="B11596" s="24"/>
      <c r="C11596" s="24"/>
      <c r="I11596" s="24"/>
      <c r="J11596" s="24"/>
    </row>
    <row r="11597" spans="1:10">
      <c r="A11597" s="24"/>
      <c r="B11597" s="24"/>
      <c r="C11597" s="24"/>
      <c r="I11597" s="24"/>
      <c r="J11597" s="24"/>
    </row>
    <row r="11598" spans="1:10">
      <c r="A11598" s="24"/>
      <c r="B11598" s="24"/>
      <c r="C11598" s="24"/>
      <c r="I11598" s="24"/>
      <c r="J11598" s="24"/>
    </row>
    <row r="11599" spans="1:10">
      <c r="A11599" s="24"/>
      <c r="B11599" s="24"/>
      <c r="C11599" s="24"/>
      <c r="I11599" s="24"/>
      <c r="J11599" s="24"/>
    </row>
    <row r="11600" spans="1:10">
      <c r="A11600" s="24"/>
      <c r="B11600" s="24"/>
      <c r="C11600" s="24"/>
      <c r="I11600" s="24"/>
      <c r="J11600" s="24"/>
    </row>
    <row r="11601" spans="1:10">
      <c r="A11601" s="24"/>
      <c r="B11601" s="24"/>
      <c r="C11601" s="24"/>
      <c r="I11601" s="24"/>
      <c r="J11601" s="24"/>
    </row>
    <row r="11602" spans="1:10">
      <c r="A11602" s="24"/>
      <c r="B11602" s="24"/>
      <c r="C11602" s="24"/>
      <c r="I11602" s="24"/>
      <c r="J11602" s="24"/>
    </row>
    <row r="11603" spans="1:10">
      <c r="A11603" s="24"/>
      <c r="B11603" s="24"/>
      <c r="C11603" s="24"/>
      <c r="I11603" s="24"/>
      <c r="J11603" s="24"/>
    </row>
    <row r="11604" spans="1:10">
      <c r="A11604" s="24"/>
      <c r="B11604" s="24"/>
      <c r="C11604" s="24"/>
      <c r="I11604" s="24"/>
      <c r="J11604" s="24"/>
    </row>
    <row r="11605" spans="1:10">
      <c r="A11605" s="24"/>
      <c r="B11605" s="24"/>
      <c r="C11605" s="24"/>
      <c r="I11605" s="24"/>
      <c r="J11605" s="24"/>
    </row>
    <row r="11606" spans="1:10">
      <c r="A11606" s="24"/>
      <c r="B11606" s="24"/>
      <c r="C11606" s="24"/>
      <c r="I11606" s="24"/>
      <c r="J11606" s="24"/>
    </row>
    <row r="11607" spans="1:10">
      <c r="A11607" s="24"/>
      <c r="B11607" s="24"/>
      <c r="C11607" s="24"/>
      <c r="I11607" s="24"/>
      <c r="J11607" s="24"/>
    </row>
    <row r="11608" spans="1:10">
      <c r="A11608" s="24"/>
      <c r="B11608" s="24"/>
      <c r="C11608" s="24"/>
      <c r="I11608" s="24"/>
      <c r="J11608" s="24"/>
    </row>
    <row r="11609" spans="1:10">
      <c r="A11609" s="24"/>
      <c r="B11609" s="24"/>
      <c r="C11609" s="24"/>
      <c r="I11609" s="24"/>
      <c r="J11609" s="24"/>
    </row>
    <row r="11610" spans="1:10">
      <c r="A11610" s="24"/>
      <c r="B11610" s="24"/>
      <c r="C11610" s="24"/>
      <c r="I11610" s="24"/>
      <c r="J11610" s="24"/>
    </row>
    <row r="11611" spans="1:10">
      <c r="A11611" s="24"/>
      <c r="B11611" s="24"/>
      <c r="C11611" s="24"/>
      <c r="I11611" s="24"/>
      <c r="J11611" s="24"/>
    </row>
    <row r="11612" spans="1:10">
      <c r="A11612" s="24"/>
      <c r="B11612" s="24"/>
      <c r="C11612" s="24"/>
      <c r="I11612" s="24"/>
      <c r="J11612" s="24"/>
    </row>
    <row r="11613" spans="1:10">
      <c r="A11613" s="24"/>
      <c r="B11613" s="24"/>
      <c r="C11613" s="24"/>
      <c r="I11613" s="24"/>
      <c r="J11613" s="24"/>
    </row>
    <row r="11614" spans="1:10">
      <c r="A11614" s="24"/>
      <c r="B11614" s="24"/>
      <c r="C11614" s="24"/>
      <c r="I11614" s="24"/>
      <c r="J11614" s="24"/>
    </row>
    <row r="11615" spans="1:10">
      <c r="A11615" s="24"/>
      <c r="B11615" s="24"/>
      <c r="C11615" s="24"/>
      <c r="I11615" s="24"/>
      <c r="J11615" s="24"/>
    </row>
    <row r="11616" spans="1:10">
      <c r="A11616" s="24"/>
      <c r="B11616" s="24"/>
      <c r="C11616" s="24"/>
      <c r="I11616" s="24"/>
      <c r="J11616" s="24"/>
    </row>
    <row r="11617" spans="1:10">
      <c r="A11617" s="24"/>
      <c r="B11617" s="24"/>
      <c r="C11617" s="24"/>
      <c r="I11617" s="24"/>
      <c r="J11617" s="24"/>
    </row>
    <row r="11618" spans="1:10">
      <c r="A11618" s="24"/>
      <c r="B11618" s="24"/>
      <c r="C11618" s="24"/>
      <c r="I11618" s="24"/>
      <c r="J11618" s="24"/>
    </row>
    <row r="11619" spans="1:10">
      <c r="A11619" s="24"/>
      <c r="B11619" s="24"/>
      <c r="C11619" s="24"/>
      <c r="I11619" s="24"/>
      <c r="J11619" s="24"/>
    </row>
    <row r="11620" spans="1:10">
      <c r="A11620" s="24"/>
      <c r="B11620" s="24"/>
      <c r="C11620" s="24"/>
      <c r="I11620" s="24"/>
      <c r="J11620" s="24"/>
    </row>
    <row r="11621" spans="1:10">
      <c r="A11621" s="24"/>
      <c r="B11621" s="24"/>
      <c r="C11621" s="24"/>
      <c r="I11621" s="24"/>
      <c r="J11621" s="24"/>
    </row>
    <row r="11622" spans="1:10">
      <c r="A11622" s="24"/>
      <c r="B11622" s="24"/>
      <c r="C11622" s="24"/>
      <c r="I11622" s="24"/>
      <c r="J11622" s="24"/>
    </row>
    <row r="11623" spans="1:10">
      <c r="A11623" s="24"/>
      <c r="B11623" s="24"/>
      <c r="C11623" s="24"/>
      <c r="I11623" s="24"/>
      <c r="J11623" s="24"/>
    </row>
    <row r="11624" spans="1:10">
      <c r="A11624" s="24"/>
      <c r="B11624" s="24"/>
      <c r="C11624" s="24"/>
      <c r="I11624" s="24"/>
      <c r="J11624" s="24"/>
    </row>
    <row r="11625" spans="1:10">
      <c r="A11625" s="24"/>
      <c r="B11625" s="24"/>
      <c r="C11625" s="24"/>
      <c r="I11625" s="24"/>
      <c r="J11625" s="24"/>
    </row>
    <row r="11626" spans="1:10">
      <c r="A11626" s="24"/>
      <c r="B11626" s="24"/>
      <c r="C11626" s="24"/>
      <c r="I11626" s="24"/>
      <c r="J11626" s="24"/>
    </row>
    <row r="11627" spans="1:10">
      <c r="A11627" s="24"/>
      <c r="B11627" s="24"/>
      <c r="C11627" s="24"/>
      <c r="I11627" s="24"/>
      <c r="J11627" s="24"/>
    </row>
    <row r="11628" spans="1:10">
      <c r="A11628" s="24"/>
      <c r="B11628" s="24"/>
      <c r="C11628" s="24"/>
      <c r="I11628" s="24"/>
      <c r="J11628" s="24"/>
    </row>
    <row r="11629" spans="1:10">
      <c r="A11629" s="24"/>
      <c r="B11629" s="24"/>
      <c r="C11629" s="24"/>
      <c r="I11629" s="24"/>
      <c r="J11629" s="24"/>
    </row>
    <row r="11630" spans="1:10">
      <c r="A11630" s="24"/>
      <c r="B11630" s="24"/>
      <c r="C11630" s="24"/>
      <c r="I11630" s="24"/>
      <c r="J11630" s="24"/>
    </row>
    <row r="11631" spans="1:10">
      <c r="A11631" s="24"/>
      <c r="B11631" s="24"/>
      <c r="C11631" s="24"/>
      <c r="I11631" s="24"/>
      <c r="J11631" s="24"/>
    </row>
    <row r="11632" spans="1:10">
      <c r="A11632" s="24"/>
      <c r="B11632" s="24"/>
      <c r="C11632" s="24"/>
      <c r="I11632" s="24"/>
      <c r="J11632" s="24"/>
    </row>
    <row r="11633" spans="1:10">
      <c r="A11633" s="24"/>
      <c r="B11633" s="24"/>
      <c r="C11633" s="24"/>
      <c r="I11633" s="24"/>
      <c r="J11633" s="24"/>
    </row>
    <row r="11634" spans="1:10">
      <c r="A11634" s="24"/>
      <c r="B11634" s="24"/>
      <c r="C11634" s="24"/>
      <c r="I11634" s="24"/>
      <c r="J11634" s="24"/>
    </row>
    <row r="11635" spans="1:10">
      <c r="A11635" s="24"/>
      <c r="B11635" s="24"/>
      <c r="C11635" s="24"/>
      <c r="I11635" s="24"/>
      <c r="J11635" s="24"/>
    </row>
    <row r="11636" spans="1:10">
      <c r="A11636" s="24"/>
      <c r="B11636" s="24"/>
      <c r="C11636" s="24"/>
      <c r="I11636" s="24"/>
      <c r="J11636" s="24"/>
    </row>
    <row r="11637" spans="1:10">
      <c r="A11637" s="24"/>
      <c r="B11637" s="24"/>
      <c r="C11637" s="24"/>
      <c r="I11637" s="24"/>
      <c r="J11637" s="24"/>
    </row>
    <row r="11638" spans="1:10">
      <c r="A11638" s="24"/>
      <c r="B11638" s="24"/>
      <c r="C11638" s="24"/>
      <c r="I11638" s="24"/>
      <c r="J11638" s="24"/>
    </row>
    <row r="11639" spans="1:10">
      <c r="A11639" s="24"/>
      <c r="B11639" s="24"/>
      <c r="C11639" s="24"/>
      <c r="I11639" s="24"/>
      <c r="J11639" s="24"/>
    </row>
    <row r="11640" spans="1:10">
      <c r="A11640" s="24"/>
      <c r="B11640" s="24"/>
      <c r="C11640" s="24"/>
      <c r="I11640" s="24"/>
      <c r="J11640" s="24"/>
    </row>
    <row r="11641" spans="1:10">
      <c r="A11641" s="24"/>
      <c r="B11641" s="24"/>
      <c r="C11641" s="24"/>
      <c r="I11641" s="24"/>
      <c r="J11641" s="24"/>
    </row>
    <row r="11642" spans="1:10">
      <c r="A11642" s="24"/>
      <c r="B11642" s="24"/>
      <c r="C11642" s="24"/>
      <c r="I11642" s="24"/>
      <c r="J11642" s="24"/>
    </row>
    <row r="11643" spans="1:10">
      <c r="A11643" s="24"/>
      <c r="B11643" s="24"/>
      <c r="C11643" s="24"/>
      <c r="I11643" s="24"/>
      <c r="J11643" s="24"/>
    </row>
    <row r="11644" spans="1:10">
      <c r="A11644" s="24"/>
      <c r="B11644" s="24"/>
      <c r="C11644" s="24"/>
      <c r="I11644" s="24"/>
      <c r="J11644" s="24"/>
    </row>
    <row r="11645" spans="1:10">
      <c r="A11645" s="24"/>
      <c r="B11645" s="24"/>
      <c r="C11645" s="24"/>
      <c r="I11645" s="24"/>
      <c r="J11645" s="24"/>
    </row>
    <row r="11646" spans="1:10">
      <c r="A11646" s="24"/>
      <c r="B11646" s="24"/>
      <c r="C11646" s="24"/>
      <c r="I11646" s="24"/>
      <c r="J11646" s="24"/>
    </row>
    <row r="11647" spans="1:10">
      <c r="A11647" s="24"/>
      <c r="B11647" s="24"/>
      <c r="C11647" s="24"/>
      <c r="I11647" s="24"/>
      <c r="J11647" s="24"/>
    </row>
    <row r="11648" spans="1:10">
      <c r="A11648" s="24"/>
      <c r="B11648" s="24"/>
      <c r="C11648" s="24"/>
      <c r="I11648" s="24"/>
      <c r="J11648" s="24"/>
    </row>
    <row r="11649" spans="1:10">
      <c r="A11649" s="24"/>
      <c r="B11649" s="24"/>
      <c r="C11649" s="24"/>
      <c r="I11649" s="24"/>
      <c r="J11649" s="24"/>
    </row>
    <row r="11650" spans="1:10">
      <c r="A11650" s="24"/>
      <c r="B11650" s="24"/>
      <c r="C11650" s="24"/>
      <c r="I11650" s="24"/>
      <c r="J11650" s="24"/>
    </row>
    <row r="11651" spans="1:10">
      <c r="A11651" s="24"/>
      <c r="B11651" s="24"/>
      <c r="C11651" s="24"/>
      <c r="I11651" s="24"/>
      <c r="J11651" s="24"/>
    </row>
    <row r="11652" spans="1:10">
      <c r="A11652" s="24"/>
      <c r="B11652" s="24"/>
      <c r="C11652" s="24"/>
      <c r="I11652" s="24"/>
      <c r="J11652" s="24"/>
    </row>
    <row r="11653" spans="1:10">
      <c r="A11653" s="24"/>
      <c r="B11653" s="24"/>
      <c r="C11653" s="24"/>
      <c r="I11653" s="24"/>
      <c r="J11653" s="24"/>
    </row>
    <row r="11654" spans="1:10">
      <c r="A11654" s="24"/>
      <c r="B11654" s="24"/>
      <c r="C11654" s="24"/>
      <c r="I11654" s="24"/>
      <c r="J11654" s="24"/>
    </row>
    <row r="11655" spans="1:10">
      <c r="A11655" s="24"/>
      <c r="B11655" s="24"/>
      <c r="C11655" s="24"/>
      <c r="I11655" s="24"/>
      <c r="J11655" s="24"/>
    </row>
    <row r="11656" spans="1:10">
      <c r="A11656" s="24"/>
      <c r="B11656" s="24"/>
      <c r="C11656" s="24"/>
      <c r="I11656" s="24"/>
      <c r="J11656" s="24"/>
    </row>
    <row r="11657" spans="1:10">
      <c r="A11657" s="24"/>
      <c r="B11657" s="24"/>
      <c r="C11657" s="24"/>
      <c r="I11657" s="24"/>
      <c r="J11657" s="24"/>
    </row>
    <row r="11658" spans="1:10">
      <c r="A11658" s="24"/>
      <c r="B11658" s="24"/>
      <c r="C11658" s="24"/>
      <c r="I11658" s="24"/>
      <c r="J11658" s="24"/>
    </row>
    <row r="11659" spans="1:10">
      <c r="A11659" s="24"/>
      <c r="B11659" s="24"/>
      <c r="C11659" s="24"/>
      <c r="I11659" s="24"/>
      <c r="J11659" s="24"/>
    </row>
    <row r="11660" spans="1:10">
      <c r="A11660" s="24"/>
      <c r="B11660" s="24"/>
      <c r="C11660" s="24"/>
      <c r="I11660" s="24"/>
      <c r="J11660" s="24"/>
    </row>
    <row r="11661" spans="1:10">
      <c r="A11661" s="24"/>
      <c r="B11661" s="24"/>
      <c r="C11661" s="24"/>
      <c r="I11661" s="24"/>
      <c r="J11661" s="24"/>
    </row>
    <row r="11662" spans="1:10">
      <c r="A11662" s="24"/>
      <c r="B11662" s="24"/>
      <c r="C11662" s="24"/>
      <c r="I11662" s="24"/>
      <c r="J11662" s="24"/>
    </row>
    <row r="11663" spans="1:10">
      <c r="A11663" s="24"/>
      <c r="B11663" s="24"/>
      <c r="C11663" s="24"/>
      <c r="I11663" s="24"/>
      <c r="J11663" s="24"/>
    </row>
    <row r="11664" spans="1:10">
      <c r="A11664" s="24"/>
      <c r="B11664" s="24"/>
      <c r="C11664" s="24"/>
      <c r="I11664" s="24"/>
      <c r="J11664" s="24"/>
    </row>
    <row r="11665" spans="1:10">
      <c r="A11665" s="24"/>
      <c r="B11665" s="24"/>
      <c r="C11665" s="24"/>
      <c r="I11665" s="24"/>
      <c r="J11665" s="24"/>
    </row>
    <row r="11666" spans="1:10">
      <c r="A11666" s="24"/>
      <c r="B11666" s="24"/>
      <c r="C11666" s="24"/>
      <c r="I11666" s="24"/>
      <c r="J11666" s="24"/>
    </row>
    <row r="11667" spans="1:10">
      <c r="A11667" s="24"/>
      <c r="B11667" s="24"/>
      <c r="C11667" s="24"/>
      <c r="I11667" s="24"/>
      <c r="J11667" s="24"/>
    </row>
    <row r="11668" spans="1:10">
      <c r="A11668" s="24"/>
      <c r="B11668" s="24"/>
      <c r="C11668" s="24"/>
      <c r="I11668" s="24"/>
      <c r="J11668" s="24"/>
    </row>
    <row r="11669" spans="1:10">
      <c r="A11669" s="24"/>
      <c r="B11669" s="24"/>
      <c r="C11669" s="24"/>
      <c r="I11669" s="24"/>
      <c r="J11669" s="24"/>
    </row>
    <row r="11670" spans="1:10">
      <c r="A11670" s="24"/>
      <c r="B11670" s="24"/>
      <c r="C11670" s="24"/>
      <c r="I11670" s="24"/>
      <c r="J11670" s="24"/>
    </row>
    <row r="11671" spans="1:10">
      <c r="A11671" s="24"/>
      <c r="B11671" s="24"/>
      <c r="C11671" s="24"/>
      <c r="I11671" s="24"/>
      <c r="J11671" s="24"/>
    </row>
    <row r="11672" spans="1:10">
      <c r="A11672" s="24"/>
      <c r="B11672" s="24"/>
      <c r="C11672" s="24"/>
      <c r="I11672" s="24"/>
      <c r="J11672" s="24"/>
    </row>
    <row r="11673" spans="1:10">
      <c r="A11673" s="24"/>
      <c r="B11673" s="24"/>
      <c r="C11673" s="24"/>
      <c r="I11673" s="24"/>
      <c r="J11673" s="24"/>
    </row>
    <row r="11674" spans="1:10">
      <c r="A11674" s="24"/>
      <c r="B11674" s="24"/>
      <c r="C11674" s="24"/>
      <c r="I11674" s="24"/>
      <c r="J11674" s="24"/>
    </row>
    <row r="11675" spans="1:10">
      <c r="A11675" s="24"/>
      <c r="B11675" s="24"/>
      <c r="C11675" s="24"/>
      <c r="I11675" s="24"/>
      <c r="J11675" s="24"/>
    </row>
    <row r="11676" spans="1:10">
      <c r="A11676" s="24"/>
      <c r="B11676" s="24"/>
      <c r="C11676" s="24"/>
      <c r="I11676" s="24"/>
      <c r="J11676" s="24"/>
    </row>
    <row r="11677" spans="1:10">
      <c r="A11677" s="24"/>
      <c r="B11677" s="24"/>
      <c r="C11677" s="24"/>
      <c r="I11677" s="24"/>
      <c r="J11677" s="24"/>
    </row>
    <row r="11678" spans="1:10">
      <c r="A11678" s="24"/>
      <c r="B11678" s="24"/>
      <c r="C11678" s="24"/>
      <c r="I11678" s="24"/>
      <c r="J11678" s="24"/>
    </row>
    <row r="11679" spans="1:10">
      <c r="A11679" s="24"/>
      <c r="B11679" s="24"/>
      <c r="C11679" s="24"/>
      <c r="I11679" s="24"/>
      <c r="J11679" s="24"/>
    </row>
    <row r="11680" spans="1:10">
      <c r="A11680" s="24"/>
      <c r="B11680" s="24"/>
      <c r="C11680" s="24"/>
      <c r="I11680" s="24"/>
      <c r="J11680" s="24"/>
    </row>
    <row r="11681" spans="1:10">
      <c r="A11681" s="24"/>
      <c r="B11681" s="24"/>
      <c r="C11681" s="24"/>
      <c r="I11681" s="24"/>
      <c r="J11681" s="24"/>
    </row>
    <row r="11682" spans="1:10">
      <c r="A11682" s="24"/>
      <c r="B11682" s="24"/>
      <c r="C11682" s="24"/>
      <c r="I11682" s="24"/>
      <c r="J11682" s="24"/>
    </row>
    <row r="11683" spans="1:10">
      <c r="A11683" s="24"/>
      <c r="B11683" s="24"/>
      <c r="C11683" s="24"/>
      <c r="I11683" s="24"/>
      <c r="J11683" s="24"/>
    </row>
    <row r="11684" spans="1:10">
      <c r="A11684" s="24"/>
      <c r="B11684" s="24"/>
      <c r="C11684" s="24"/>
      <c r="I11684" s="24"/>
      <c r="J11684" s="24"/>
    </row>
    <row r="11685" spans="1:10">
      <c r="A11685" s="24"/>
      <c r="B11685" s="24"/>
      <c r="C11685" s="24"/>
      <c r="I11685" s="24"/>
      <c r="J11685" s="24"/>
    </row>
    <row r="11686" spans="1:10">
      <c r="A11686" s="24"/>
      <c r="B11686" s="24"/>
      <c r="C11686" s="24"/>
      <c r="I11686" s="24"/>
      <c r="J11686" s="24"/>
    </row>
    <row r="11687" spans="1:10">
      <c r="A11687" s="24"/>
      <c r="B11687" s="24"/>
      <c r="C11687" s="24"/>
      <c r="I11687" s="24"/>
      <c r="J11687" s="24"/>
    </row>
    <row r="11688" spans="1:10">
      <c r="A11688" s="24"/>
      <c r="B11688" s="24"/>
      <c r="C11688" s="24"/>
      <c r="I11688" s="24"/>
      <c r="J11688" s="24"/>
    </row>
    <row r="11689" spans="1:10">
      <c r="A11689" s="24"/>
      <c r="B11689" s="24"/>
      <c r="C11689" s="24"/>
      <c r="I11689" s="24"/>
      <c r="J11689" s="24"/>
    </row>
    <row r="11690" spans="1:10">
      <c r="A11690" s="24"/>
      <c r="B11690" s="24"/>
      <c r="C11690" s="24"/>
      <c r="I11690" s="24"/>
      <c r="J11690" s="24"/>
    </row>
    <row r="11691" spans="1:10">
      <c r="A11691" s="24"/>
      <c r="B11691" s="24"/>
      <c r="C11691" s="24"/>
      <c r="I11691" s="24"/>
      <c r="J11691" s="24"/>
    </row>
    <row r="11692" spans="1:10">
      <c r="A11692" s="24"/>
      <c r="B11692" s="24"/>
      <c r="C11692" s="24"/>
      <c r="I11692" s="24"/>
      <c r="J11692" s="24"/>
    </row>
    <row r="11693" spans="1:10">
      <c r="A11693" s="24"/>
      <c r="B11693" s="24"/>
      <c r="C11693" s="24"/>
      <c r="I11693" s="24"/>
      <c r="J11693" s="24"/>
    </row>
    <row r="11694" spans="1:10">
      <c r="A11694" s="24"/>
      <c r="B11694" s="24"/>
      <c r="C11694" s="24"/>
      <c r="I11694" s="24"/>
      <c r="J11694" s="24"/>
    </row>
    <row r="11695" spans="1:10">
      <c r="A11695" s="24"/>
      <c r="B11695" s="24"/>
      <c r="C11695" s="24"/>
      <c r="I11695" s="24"/>
      <c r="J11695" s="24"/>
    </row>
    <row r="11696" spans="1:10">
      <c r="A11696" s="24"/>
      <c r="B11696" s="24"/>
      <c r="C11696" s="24"/>
      <c r="I11696" s="24"/>
      <c r="J11696" s="24"/>
    </row>
    <row r="11697" spans="1:10">
      <c r="A11697" s="24"/>
      <c r="B11697" s="24"/>
      <c r="C11697" s="24"/>
      <c r="I11697" s="24"/>
      <c r="J11697" s="24"/>
    </row>
    <row r="11698" spans="1:10">
      <c r="A11698" s="24"/>
      <c r="B11698" s="24"/>
      <c r="C11698" s="24"/>
      <c r="I11698" s="24"/>
      <c r="J11698" s="24"/>
    </row>
    <row r="11699" spans="1:10">
      <c r="A11699" s="24"/>
      <c r="B11699" s="24"/>
      <c r="C11699" s="24"/>
      <c r="I11699" s="24"/>
      <c r="J11699" s="24"/>
    </row>
    <row r="11700" spans="1:10">
      <c r="A11700" s="24"/>
      <c r="B11700" s="24"/>
      <c r="C11700" s="24"/>
      <c r="I11700" s="24"/>
      <c r="J11700" s="24"/>
    </row>
    <row r="11701" spans="1:10">
      <c r="A11701" s="24"/>
      <c r="B11701" s="24"/>
      <c r="C11701" s="24"/>
      <c r="I11701" s="24"/>
      <c r="J11701" s="24"/>
    </row>
    <row r="11702" spans="1:10">
      <c r="A11702" s="24"/>
      <c r="B11702" s="24"/>
      <c r="C11702" s="24"/>
      <c r="I11702" s="24"/>
      <c r="J11702" s="24"/>
    </row>
    <row r="11703" spans="1:10">
      <c r="A11703" s="24"/>
      <c r="B11703" s="24"/>
      <c r="C11703" s="24"/>
      <c r="I11703" s="24"/>
      <c r="J11703" s="24"/>
    </row>
    <row r="11704" spans="1:10">
      <c r="A11704" s="24"/>
      <c r="B11704" s="24"/>
      <c r="C11704" s="24"/>
      <c r="I11704" s="24"/>
      <c r="J11704" s="24"/>
    </row>
    <row r="11705" spans="1:10">
      <c r="A11705" s="24"/>
      <c r="B11705" s="24"/>
      <c r="C11705" s="24"/>
      <c r="I11705" s="24"/>
      <c r="J11705" s="24"/>
    </row>
    <row r="11706" spans="1:10">
      <c r="A11706" s="24"/>
      <c r="B11706" s="24"/>
      <c r="C11706" s="24"/>
      <c r="I11706" s="24"/>
      <c r="J11706" s="24"/>
    </row>
    <row r="11707" spans="1:10">
      <c r="A11707" s="24"/>
      <c r="B11707" s="24"/>
      <c r="C11707" s="24"/>
      <c r="I11707" s="24"/>
      <c r="J11707" s="24"/>
    </row>
    <row r="11708" spans="1:10">
      <c r="A11708" s="24"/>
      <c r="B11708" s="24"/>
      <c r="C11708" s="24"/>
      <c r="I11708" s="24"/>
      <c r="J11708" s="24"/>
    </row>
    <row r="11709" spans="1:10">
      <c r="A11709" s="24"/>
      <c r="B11709" s="24"/>
      <c r="C11709" s="24"/>
      <c r="I11709" s="24"/>
      <c r="J11709" s="24"/>
    </row>
    <row r="11710" spans="1:10">
      <c r="A11710" s="24"/>
      <c r="B11710" s="24"/>
      <c r="C11710" s="24"/>
      <c r="I11710" s="24"/>
      <c r="J11710" s="24"/>
    </row>
    <row r="11711" spans="1:10">
      <c r="A11711" s="24"/>
      <c r="B11711" s="24"/>
      <c r="C11711" s="24"/>
      <c r="I11711" s="24"/>
      <c r="J11711" s="24"/>
    </row>
    <row r="11712" spans="1:10">
      <c r="A11712" s="24"/>
      <c r="B11712" s="24"/>
      <c r="C11712" s="24"/>
      <c r="I11712" s="24"/>
      <c r="J11712" s="24"/>
    </row>
    <row r="11713" spans="1:10">
      <c r="A11713" s="24"/>
      <c r="B11713" s="24"/>
      <c r="C11713" s="24"/>
      <c r="I11713" s="24"/>
      <c r="J11713" s="24"/>
    </row>
    <row r="11714" spans="1:10">
      <c r="A11714" s="24"/>
      <c r="B11714" s="24"/>
      <c r="C11714" s="24"/>
      <c r="I11714" s="24"/>
      <c r="J11714" s="24"/>
    </row>
    <row r="11715" spans="1:10">
      <c r="A11715" s="24"/>
      <c r="B11715" s="24"/>
      <c r="C11715" s="24"/>
      <c r="I11715" s="24"/>
      <c r="J11715" s="24"/>
    </row>
    <row r="11716" spans="1:10">
      <c r="A11716" s="24"/>
      <c r="B11716" s="24"/>
      <c r="C11716" s="24"/>
      <c r="I11716" s="24"/>
      <c r="J11716" s="24"/>
    </row>
    <row r="11717" spans="1:10">
      <c r="A11717" s="24"/>
      <c r="B11717" s="24"/>
      <c r="C11717" s="24"/>
      <c r="I11717" s="24"/>
      <c r="J11717" s="24"/>
    </row>
    <row r="11718" spans="1:10">
      <c r="A11718" s="24"/>
      <c r="B11718" s="24"/>
      <c r="C11718" s="24"/>
      <c r="I11718" s="24"/>
      <c r="J11718" s="24"/>
    </row>
    <row r="11719" spans="1:10">
      <c r="A11719" s="24"/>
      <c r="B11719" s="24"/>
      <c r="C11719" s="24"/>
      <c r="I11719" s="24"/>
      <c r="J11719" s="24"/>
    </row>
    <row r="11720" spans="1:10">
      <c r="A11720" s="24"/>
      <c r="B11720" s="24"/>
      <c r="C11720" s="24"/>
      <c r="I11720" s="24"/>
      <c r="J11720" s="24"/>
    </row>
    <row r="11721" spans="1:10">
      <c r="A11721" s="24"/>
      <c r="B11721" s="24"/>
      <c r="C11721" s="24"/>
      <c r="I11721" s="24"/>
      <c r="J11721" s="24"/>
    </row>
    <row r="11722" spans="1:10">
      <c r="A11722" s="24"/>
      <c r="B11722" s="24"/>
      <c r="C11722" s="24"/>
      <c r="I11722" s="24"/>
      <c r="J11722" s="24"/>
    </row>
    <row r="11723" spans="1:10">
      <c r="A11723" s="24"/>
      <c r="B11723" s="24"/>
      <c r="C11723" s="24"/>
      <c r="I11723" s="24"/>
      <c r="J11723" s="24"/>
    </row>
    <row r="11724" spans="1:10">
      <c r="A11724" s="24"/>
      <c r="B11724" s="24"/>
      <c r="C11724" s="24"/>
      <c r="I11724" s="24"/>
      <c r="J11724" s="24"/>
    </row>
    <row r="11725" spans="1:10">
      <c r="A11725" s="24"/>
      <c r="B11725" s="24"/>
      <c r="C11725" s="24"/>
      <c r="I11725" s="24"/>
      <c r="J11725" s="24"/>
    </row>
    <row r="11726" spans="1:10">
      <c r="A11726" s="24"/>
      <c r="B11726" s="24"/>
      <c r="C11726" s="24"/>
      <c r="I11726" s="24"/>
      <c r="J11726" s="24"/>
    </row>
    <row r="11727" spans="1:10">
      <c r="A11727" s="24"/>
      <c r="B11727" s="24"/>
      <c r="C11727" s="24"/>
      <c r="I11727" s="24"/>
      <c r="J11727" s="24"/>
    </row>
    <row r="11728" spans="1:10">
      <c r="A11728" s="24"/>
      <c r="B11728" s="24"/>
      <c r="C11728" s="24"/>
      <c r="I11728" s="24"/>
      <c r="J11728" s="24"/>
    </row>
    <row r="11729" spans="1:10">
      <c r="A11729" s="24"/>
      <c r="B11729" s="24"/>
      <c r="C11729" s="24"/>
      <c r="I11729" s="24"/>
      <c r="J11729" s="24"/>
    </row>
    <row r="11730" spans="1:10">
      <c r="A11730" s="24"/>
      <c r="B11730" s="24"/>
      <c r="C11730" s="24"/>
      <c r="I11730" s="24"/>
      <c r="J11730" s="24"/>
    </row>
    <row r="11731" spans="1:10">
      <c r="A11731" s="24"/>
      <c r="B11731" s="24"/>
      <c r="C11731" s="24"/>
      <c r="I11731" s="24"/>
      <c r="J11731" s="24"/>
    </row>
    <row r="11732" spans="1:10">
      <c r="A11732" s="24"/>
      <c r="B11732" s="24"/>
      <c r="C11732" s="24"/>
      <c r="I11732" s="24"/>
      <c r="J11732" s="24"/>
    </row>
    <row r="11733" spans="1:10">
      <c r="A11733" s="24"/>
      <c r="B11733" s="24"/>
      <c r="C11733" s="24"/>
      <c r="I11733" s="24"/>
      <c r="J11733" s="24"/>
    </row>
    <row r="11734" spans="1:10">
      <c r="A11734" s="24"/>
      <c r="B11734" s="24"/>
      <c r="C11734" s="24"/>
      <c r="I11734" s="24"/>
      <c r="J11734" s="24"/>
    </row>
    <row r="11735" spans="1:10">
      <c r="A11735" s="24"/>
      <c r="B11735" s="24"/>
      <c r="C11735" s="24"/>
      <c r="I11735" s="24"/>
      <c r="J11735" s="24"/>
    </row>
    <row r="11736" spans="1:10">
      <c r="A11736" s="24"/>
      <c r="B11736" s="24"/>
      <c r="C11736" s="24"/>
      <c r="I11736" s="24"/>
      <c r="J11736" s="24"/>
    </row>
    <row r="11737" spans="1:10">
      <c r="A11737" s="24"/>
      <c r="B11737" s="24"/>
      <c r="C11737" s="24"/>
      <c r="I11737" s="24"/>
      <c r="J11737" s="24"/>
    </row>
    <row r="11738" spans="1:10">
      <c r="A11738" s="24"/>
      <c r="B11738" s="24"/>
      <c r="C11738" s="24"/>
      <c r="I11738" s="24"/>
      <c r="J11738" s="24"/>
    </row>
    <row r="11739" spans="1:10">
      <c r="A11739" s="24"/>
      <c r="B11739" s="24"/>
      <c r="C11739" s="24"/>
      <c r="I11739" s="24"/>
      <c r="J11739" s="24"/>
    </row>
    <row r="11740" spans="1:10">
      <c r="A11740" s="24"/>
      <c r="B11740" s="24"/>
      <c r="C11740" s="24"/>
      <c r="I11740" s="24"/>
      <c r="J11740" s="24"/>
    </row>
    <row r="11741" spans="1:10">
      <c r="A11741" s="24"/>
      <c r="B11741" s="24"/>
      <c r="C11741" s="24"/>
      <c r="I11741" s="24"/>
      <c r="J11741" s="24"/>
    </row>
    <row r="11742" spans="1:10">
      <c r="A11742" s="24"/>
      <c r="B11742" s="24"/>
      <c r="C11742" s="24"/>
      <c r="I11742" s="24"/>
      <c r="J11742" s="24"/>
    </row>
    <row r="11743" spans="1:10">
      <c r="A11743" s="24"/>
      <c r="B11743" s="24"/>
      <c r="C11743" s="24"/>
      <c r="I11743" s="24"/>
      <c r="J11743" s="24"/>
    </row>
    <row r="11744" spans="1:10">
      <c r="A11744" s="24"/>
      <c r="B11744" s="24"/>
      <c r="C11744" s="24"/>
      <c r="I11744" s="24"/>
      <c r="J11744" s="24"/>
    </row>
    <row r="11745" spans="1:10">
      <c r="A11745" s="24"/>
      <c r="B11745" s="24"/>
      <c r="C11745" s="24"/>
      <c r="I11745" s="24"/>
      <c r="J11745" s="24"/>
    </row>
    <row r="11746" spans="1:10">
      <c r="A11746" s="24"/>
      <c r="B11746" s="24"/>
      <c r="C11746" s="24"/>
      <c r="I11746" s="24"/>
      <c r="J11746" s="24"/>
    </row>
    <row r="11747" spans="1:10">
      <c r="A11747" s="24"/>
      <c r="B11747" s="24"/>
      <c r="C11747" s="24"/>
      <c r="I11747" s="24"/>
      <c r="J11747" s="24"/>
    </row>
    <row r="11748" spans="1:10">
      <c r="A11748" s="24"/>
      <c r="B11748" s="24"/>
      <c r="C11748" s="24"/>
      <c r="I11748" s="24"/>
      <c r="J11748" s="24"/>
    </row>
    <row r="11749" spans="1:10">
      <c r="A11749" s="24"/>
      <c r="B11749" s="24"/>
      <c r="C11749" s="24"/>
      <c r="I11749" s="24"/>
      <c r="J11749" s="24"/>
    </row>
    <row r="11750" spans="1:10">
      <c r="A11750" s="24"/>
      <c r="B11750" s="24"/>
      <c r="C11750" s="24"/>
      <c r="I11750" s="24"/>
      <c r="J11750" s="24"/>
    </row>
    <row r="11751" spans="1:10">
      <c r="A11751" s="24"/>
      <c r="B11751" s="24"/>
      <c r="C11751" s="24"/>
      <c r="I11751" s="24"/>
      <c r="J11751" s="24"/>
    </row>
    <row r="11752" spans="1:10">
      <c r="A11752" s="24"/>
      <c r="B11752" s="24"/>
      <c r="C11752" s="24"/>
      <c r="I11752" s="24"/>
      <c r="J11752" s="24"/>
    </row>
    <row r="11753" spans="1:10">
      <c r="A11753" s="24"/>
      <c r="B11753" s="24"/>
      <c r="C11753" s="24"/>
      <c r="I11753" s="24"/>
      <c r="J11753" s="24"/>
    </row>
    <row r="11754" spans="1:10">
      <c r="A11754" s="24"/>
      <c r="B11754" s="24"/>
      <c r="C11754" s="24"/>
      <c r="I11754" s="24"/>
      <c r="J11754" s="24"/>
    </row>
    <row r="11755" spans="1:10">
      <c r="A11755" s="24"/>
      <c r="B11755" s="24"/>
      <c r="C11755" s="24"/>
      <c r="I11755" s="24"/>
      <c r="J11755" s="24"/>
    </row>
    <row r="11756" spans="1:10">
      <c r="A11756" s="24"/>
      <c r="B11756" s="24"/>
      <c r="C11756" s="24"/>
      <c r="I11756" s="24"/>
      <c r="J11756" s="24"/>
    </row>
    <row r="11757" spans="1:10">
      <c r="A11757" s="24"/>
      <c r="B11757" s="24"/>
      <c r="C11757" s="24"/>
      <c r="I11757" s="24"/>
      <c r="J11757" s="24"/>
    </row>
    <row r="11758" spans="1:10">
      <c r="A11758" s="24"/>
      <c r="B11758" s="24"/>
      <c r="C11758" s="24"/>
      <c r="I11758" s="24"/>
      <c r="J11758" s="24"/>
    </row>
    <row r="11759" spans="1:10">
      <c r="A11759" s="24"/>
      <c r="B11759" s="24"/>
      <c r="C11759" s="24"/>
      <c r="I11759" s="24"/>
      <c r="J11759" s="24"/>
    </row>
    <row r="11760" spans="1:10">
      <c r="A11760" s="24"/>
      <c r="B11760" s="24"/>
      <c r="C11760" s="24"/>
      <c r="I11760" s="24"/>
      <c r="J11760" s="24"/>
    </row>
    <row r="11761" spans="1:10">
      <c r="A11761" s="24"/>
      <c r="B11761" s="24"/>
      <c r="C11761" s="24"/>
      <c r="I11761" s="24"/>
      <c r="J11761" s="24"/>
    </row>
    <row r="11762" spans="1:10">
      <c r="A11762" s="24"/>
      <c r="B11762" s="24"/>
      <c r="C11762" s="24"/>
      <c r="I11762" s="24"/>
      <c r="J11762" s="24"/>
    </row>
    <row r="11763" spans="1:10">
      <c r="A11763" s="24"/>
      <c r="B11763" s="24"/>
      <c r="C11763" s="24"/>
      <c r="I11763" s="24"/>
      <c r="J11763" s="24"/>
    </row>
    <row r="11764" spans="1:10">
      <c r="A11764" s="24"/>
      <c r="B11764" s="24"/>
      <c r="C11764" s="24"/>
      <c r="I11764" s="24"/>
      <c r="J11764" s="24"/>
    </row>
    <row r="11765" spans="1:10">
      <c r="A11765" s="24"/>
      <c r="B11765" s="24"/>
      <c r="C11765" s="24"/>
      <c r="I11765" s="24"/>
      <c r="J11765" s="24"/>
    </row>
    <row r="11766" spans="1:10">
      <c r="A11766" s="24"/>
      <c r="B11766" s="24"/>
      <c r="C11766" s="24"/>
      <c r="I11766" s="24"/>
      <c r="J11766" s="24"/>
    </row>
    <row r="11767" spans="1:10">
      <c r="A11767" s="24"/>
      <c r="B11767" s="24"/>
      <c r="C11767" s="24"/>
      <c r="I11767" s="24"/>
      <c r="J11767" s="24"/>
    </row>
    <row r="11768" spans="1:10">
      <c r="A11768" s="24"/>
      <c r="B11768" s="24"/>
      <c r="C11768" s="24"/>
      <c r="I11768" s="24"/>
      <c r="J11768" s="24"/>
    </row>
    <row r="11769" spans="1:10">
      <c r="A11769" s="24"/>
      <c r="B11769" s="24"/>
      <c r="C11769" s="24"/>
      <c r="I11769" s="24"/>
      <c r="J11769" s="24"/>
    </row>
    <row r="11770" spans="1:10">
      <c r="A11770" s="24"/>
      <c r="B11770" s="24"/>
      <c r="C11770" s="24"/>
      <c r="I11770" s="24"/>
      <c r="J11770" s="24"/>
    </row>
    <row r="11771" spans="1:10">
      <c r="A11771" s="24"/>
      <c r="B11771" s="24"/>
      <c r="C11771" s="24"/>
      <c r="I11771" s="24"/>
      <c r="J11771" s="24"/>
    </row>
    <row r="11772" spans="1:10">
      <c r="A11772" s="24"/>
      <c r="B11772" s="24"/>
      <c r="C11772" s="24"/>
      <c r="I11772" s="24"/>
      <c r="J11772" s="24"/>
    </row>
    <row r="11773" spans="1:10">
      <c r="A11773" s="24"/>
      <c r="B11773" s="24"/>
      <c r="C11773" s="24"/>
      <c r="I11773" s="24"/>
      <c r="J11773" s="24"/>
    </row>
    <row r="11774" spans="1:10">
      <c r="A11774" s="24"/>
      <c r="B11774" s="24"/>
      <c r="C11774" s="24"/>
      <c r="I11774" s="24"/>
      <c r="J11774" s="24"/>
    </row>
    <row r="11775" spans="1:10">
      <c r="A11775" s="24"/>
      <c r="B11775" s="24"/>
      <c r="C11775" s="24"/>
      <c r="I11775" s="24"/>
      <c r="J11775" s="24"/>
    </row>
    <row r="11776" spans="1:10">
      <c r="A11776" s="24"/>
      <c r="B11776" s="24"/>
      <c r="C11776" s="24"/>
      <c r="I11776" s="24"/>
      <c r="J11776" s="24"/>
    </row>
    <row r="11777" spans="1:10">
      <c r="A11777" s="24"/>
      <c r="B11777" s="24"/>
      <c r="C11777" s="24"/>
      <c r="I11777" s="24"/>
      <c r="J11777" s="24"/>
    </row>
    <row r="11778" spans="1:10">
      <c r="A11778" s="24"/>
      <c r="B11778" s="24"/>
      <c r="C11778" s="24"/>
      <c r="I11778" s="24"/>
      <c r="J11778" s="24"/>
    </row>
    <row r="11779" spans="1:10">
      <c r="A11779" s="24"/>
      <c r="B11779" s="24"/>
      <c r="C11779" s="24"/>
      <c r="I11779" s="24"/>
      <c r="J11779" s="24"/>
    </row>
    <row r="11780" spans="1:10">
      <c r="A11780" s="24"/>
      <c r="B11780" s="24"/>
      <c r="C11780" s="24"/>
      <c r="I11780" s="24"/>
      <c r="J11780" s="24"/>
    </row>
    <row r="11781" spans="1:10">
      <c r="A11781" s="24"/>
      <c r="B11781" s="24"/>
      <c r="C11781" s="24"/>
      <c r="I11781" s="24"/>
      <c r="J11781" s="24"/>
    </row>
    <row r="11782" spans="1:10">
      <c r="A11782" s="24"/>
      <c r="B11782" s="24"/>
      <c r="C11782" s="24"/>
      <c r="I11782" s="24"/>
      <c r="J11782" s="24"/>
    </row>
    <row r="11783" spans="1:10">
      <c r="A11783" s="24"/>
      <c r="B11783" s="24"/>
      <c r="C11783" s="24"/>
      <c r="I11783" s="24"/>
      <c r="J11783" s="24"/>
    </row>
    <row r="11784" spans="1:10">
      <c r="A11784" s="24"/>
      <c r="B11784" s="24"/>
      <c r="C11784" s="24"/>
      <c r="I11784" s="24"/>
      <c r="J11784" s="24"/>
    </row>
    <row r="11785" spans="1:10">
      <c r="A11785" s="24"/>
      <c r="B11785" s="24"/>
      <c r="C11785" s="24"/>
      <c r="I11785" s="24"/>
      <c r="J11785" s="24"/>
    </row>
    <row r="11786" spans="1:10">
      <c r="A11786" s="24"/>
      <c r="B11786" s="24"/>
      <c r="C11786" s="24"/>
      <c r="I11786" s="24"/>
      <c r="J11786" s="24"/>
    </row>
    <row r="11787" spans="1:10">
      <c r="A11787" s="24"/>
      <c r="B11787" s="24"/>
      <c r="C11787" s="24"/>
      <c r="I11787" s="24"/>
      <c r="J11787" s="24"/>
    </row>
    <row r="11788" spans="1:10">
      <c r="A11788" s="24"/>
      <c r="B11788" s="24"/>
      <c r="C11788" s="24"/>
      <c r="I11788" s="24"/>
      <c r="J11788" s="24"/>
    </row>
    <row r="11789" spans="1:10">
      <c r="A11789" s="24"/>
      <c r="B11789" s="24"/>
      <c r="C11789" s="24"/>
      <c r="I11789" s="24"/>
      <c r="J11789" s="24"/>
    </row>
    <row r="11790" spans="1:10">
      <c r="A11790" s="24"/>
      <c r="B11790" s="24"/>
      <c r="C11790" s="24"/>
      <c r="I11790" s="24"/>
      <c r="J11790" s="24"/>
    </row>
    <row r="11791" spans="1:10">
      <c r="A11791" s="24"/>
      <c r="B11791" s="24"/>
      <c r="C11791" s="24"/>
      <c r="I11791" s="24"/>
      <c r="J11791" s="24"/>
    </row>
    <row r="11792" spans="1:10">
      <c r="A11792" s="24"/>
      <c r="B11792" s="24"/>
      <c r="C11792" s="24"/>
      <c r="I11792" s="24"/>
      <c r="J11792" s="24"/>
    </row>
    <row r="11793" spans="1:10">
      <c r="A11793" s="24"/>
      <c r="B11793" s="24"/>
      <c r="C11793" s="24"/>
      <c r="I11793" s="24"/>
      <c r="J11793" s="24"/>
    </row>
    <row r="11794" spans="1:10">
      <c r="A11794" s="24"/>
      <c r="B11794" s="24"/>
      <c r="C11794" s="24"/>
      <c r="I11794" s="24"/>
      <c r="J11794" s="24"/>
    </row>
    <row r="11795" spans="1:10">
      <c r="A11795" s="24"/>
      <c r="B11795" s="24"/>
      <c r="C11795" s="24"/>
      <c r="I11795" s="24"/>
      <c r="J11795" s="24"/>
    </row>
    <row r="11796" spans="1:10">
      <c r="A11796" s="24"/>
      <c r="B11796" s="24"/>
      <c r="C11796" s="24"/>
      <c r="I11796" s="24"/>
      <c r="J11796" s="24"/>
    </row>
    <row r="11797" spans="1:10">
      <c r="A11797" s="24"/>
      <c r="B11797" s="24"/>
      <c r="C11797" s="24"/>
      <c r="I11797" s="24"/>
      <c r="J11797" s="24"/>
    </row>
    <row r="11798" spans="1:10">
      <c r="A11798" s="24"/>
      <c r="B11798" s="24"/>
      <c r="C11798" s="24"/>
      <c r="I11798" s="24"/>
      <c r="J11798" s="24"/>
    </row>
    <row r="11799" spans="1:10">
      <c r="A11799" s="24"/>
      <c r="B11799" s="24"/>
      <c r="C11799" s="24"/>
      <c r="I11799" s="24"/>
      <c r="J11799" s="24"/>
    </row>
    <row r="11800" spans="1:10">
      <c r="A11800" s="24"/>
      <c r="B11800" s="24"/>
      <c r="C11800" s="24"/>
      <c r="I11800" s="24"/>
      <c r="J11800" s="24"/>
    </row>
    <row r="11801" spans="1:10">
      <c r="A11801" s="24"/>
      <c r="B11801" s="24"/>
      <c r="C11801" s="24"/>
      <c r="I11801" s="24"/>
      <c r="J11801" s="24"/>
    </row>
    <row r="11802" spans="1:10">
      <c r="A11802" s="24"/>
      <c r="B11802" s="24"/>
      <c r="C11802" s="24"/>
      <c r="I11802" s="24"/>
      <c r="J11802" s="24"/>
    </row>
    <row r="11803" spans="1:10">
      <c r="A11803" s="24"/>
      <c r="B11803" s="24"/>
      <c r="C11803" s="24"/>
      <c r="I11803" s="24"/>
      <c r="J11803" s="24"/>
    </row>
    <row r="11804" spans="1:10">
      <c r="A11804" s="24"/>
      <c r="B11804" s="24"/>
      <c r="C11804" s="24"/>
      <c r="I11804" s="24"/>
      <c r="J11804" s="24"/>
    </row>
    <row r="11805" spans="1:10">
      <c r="A11805" s="24"/>
      <c r="B11805" s="24"/>
      <c r="C11805" s="24"/>
      <c r="I11805" s="24"/>
      <c r="J11805" s="24"/>
    </row>
    <row r="11806" spans="1:10">
      <c r="A11806" s="24"/>
      <c r="B11806" s="24"/>
      <c r="C11806" s="24"/>
      <c r="I11806" s="24"/>
      <c r="J11806" s="24"/>
    </row>
    <row r="11807" spans="1:10">
      <c r="A11807" s="24"/>
      <c r="B11807" s="24"/>
      <c r="C11807" s="24"/>
      <c r="I11807" s="24"/>
      <c r="J11807" s="24"/>
    </row>
    <row r="11808" spans="1:10">
      <c r="A11808" s="24"/>
      <c r="B11808" s="24"/>
      <c r="C11808" s="24"/>
      <c r="I11808" s="24"/>
      <c r="J11808" s="24"/>
    </row>
    <row r="11809" spans="1:10">
      <c r="A11809" s="24"/>
      <c r="B11809" s="24"/>
      <c r="C11809" s="24"/>
      <c r="I11809" s="24"/>
      <c r="J11809" s="24"/>
    </row>
    <row r="11810" spans="1:10">
      <c r="A11810" s="24"/>
      <c r="B11810" s="24"/>
      <c r="C11810" s="24"/>
      <c r="I11810" s="24"/>
      <c r="J11810" s="24"/>
    </row>
    <row r="11811" spans="1:10">
      <c r="A11811" s="24"/>
      <c r="B11811" s="24"/>
      <c r="C11811" s="24"/>
      <c r="I11811" s="24"/>
      <c r="J11811" s="24"/>
    </row>
    <row r="11812" spans="1:10">
      <c r="A11812" s="24"/>
      <c r="B11812" s="24"/>
      <c r="C11812" s="24"/>
      <c r="I11812" s="24"/>
      <c r="J11812" s="24"/>
    </row>
    <row r="11813" spans="1:10">
      <c r="A11813" s="24"/>
      <c r="B11813" s="24"/>
      <c r="C11813" s="24"/>
      <c r="I11813" s="24"/>
      <c r="J11813" s="24"/>
    </row>
    <row r="11814" spans="1:10">
      <c r="A11814" s="24"/>
      <c r="B11814" s="24"/>
      <c r="C11814" s="24"/>
      <c r="I11814" s="24"/>
      <c r="J11814" s="24"/>
    </row>
    <row r="11815" spans="1:10">
      <c r="A11815" s="24"/>
      <c r="B11815" s="24"/>
      <c r="C11815" s="24"/>
      <c r="I11815" s="24"/>
      <c r="J11815" s="24"/>
    </row>
    <row r="11816" spans="1:10">
      <c r="A11816" s="24"/>
      <c r="B11816" s="24"/>
      <c r="C11816" s="24"/>
      <c r="I11816" s="24"/>
      <c r="J11816" s="24"/>
    </row>
    <row r="11817" spans="1:10">
      <c r="A11817" s="24"/>
      <c r="B11817" s="24"/>
      <c r="C11817" s="24"/>
      <c r="I11817" s="24"/>
      <c r="J11817" s="24"/>
    </row>
    <row r="11818" spans="1:10">
      <c r="A11818" s="24"/>
      <c r="B11818" s="24"/>
      <c r="C11818" s="24"/>
      <c r="I11818" s="24"/>
      <c r="J11818" s="24"/>
    </row>
    <row r="11819" spans="1:10">
      <c r="A11819" s="24"/>
      <c r="B11819" s="24"/>
      <c r="C11819" s="24"/>
      <c r="I11819" s="24"/>
      <c r="J11819" s="24"/>
    </row>
    <row r="11820" spans="1:10">
      <c r="A11820" s="24"/>
      <c r="B11820" s="24"/>
      <c r="C11820" s="24"/>
      <c r="I11820" s="24"/>
      <c r="J11820" s="24"/>
    </row>
    <row r="11821" spans="1:10">
      <c r="A11821" s="24"/>
      <c r="B11821" s="24"/>
      <c r="C11821" s="24"/>
      <c r="I11821" s="24"/>
      <c r="J11821" s="24"/>
    </row>
    <row r="11822" spans="1:10">
      <c r="A11822" s="24"/>
      <c r="B11822" s="24"/>
      <c r="C11822" s="24"/>
      <c r="I11822" s="24"/>
      <c r="J11822" s="24"/>
    </row>
    <row r="11823" spans="1:10">
      <c r="A11823" s="24"/>
      <c r="B11823" s="24"/>
      <c r="C11823" s="24"/>
      <c r="I11823" s="24"/>
      <c r="J11823" s="24"/>
    </row>
    <row r="11824" spans="1:10">
      <c r="A11824" s="24"/>
      <c r="B11824" s="24"/>
      <c r="C11824" s="24"/>
      <c r="I11824" s="24"/>
      <c r="J11824" s="24"/>
    </row>
    <row r="11825" spans="1:10">
      <c r="A11825" s="24"/>
      <c r="B11825" s="24"/>
      <c r="C11825" s="24"/>
      <c r="I11825" s="24"/>
      <c r="J11825" s="24"/>
    </row>
    <row r="11826" spans="1:10">
      <c r="A11826" s="24"/>
      <c r="B11826" s="24"/>
      <c r="C11826" s="24"/>
      <c r="I11826" s="24"/>
      <c r="J11826" s="24"/>
    </row>
    <row r="11827" spans="1:10">
      <c r="A11827" s="24"/>
      <c r="B11827" s="24"/>
      <c r="C11827" s="24"/>
      <c r="I11827" s="24"/>
      <c r="J11827" s="24"/>
    </row>
    <row r="11828" spans="1:10">
      <c r="A11828" s="24"/>
      <c r="B11828" s="24"/>
      <c r="C11828" s="24"/>
      <c r="I11828" s="24"/>
      <c r="J11828" s="24"/>
    </row>
    <row r="11829" spans="1:10">
      <c r="A11829" s="24"/>
      <c r="B11829" s="24"/>
      <c r="C11829" s="24"/>
      <c r="I11829" s="24"/>
      <c r="J11829" s="24"/>
    </row>
    <row r="11830" spans="1:10">
      <c r="A11830" s="24"/>
      <c r="B11830" s="24"/>
      <c r="C11830" s="24"/>
      <c r="I11830" s="24"/>
      <c r="J11830" s="24"/>
    </row>
    <row r="11831" spans="1:10">
      <c r="A11831" s="24"/>
      <c r="B11831" s="24"/>
      <c r="C11831" s="24"/>
      <c r="I11831" s="24"/>
      <c r="J11831" s="24"/>
    </row>
    <row r="11832" spans="1:10">
      <c r="A11832" s="24"/>
      <c r="B11832" s="24"/>
      <c r="C11832" s="24"/>
      <c r="I11832" s="24"/>
      <c r="J11832" s="24"/>
    </row>
    <row r="11833" spans="1:10">
      <c r="A11833" s="24"/>
      <c r="B11833" s="24"/>
      <c r="C11833" s="24"/>
      <c r="I11833" s="24"/>
      <c r="J11833" s="24"/>
    </row>
    <row r="11834" spans="1:10">
      <c r="A11834" s="24"/>
      <c r="B11834" s="24"/>
      <c r="C11834" s="24"/>
      <c r="I11834" s="24"/>
      <c r="J11834" s="24"/>
    </row>
    <row r="11835" spans="1:10">
      <c r="A11835" s="24"/>
      <c r="B11835" s="24"/>
      <c r="C11835" s="24"/>
      <c r="I11835" s="24"/>
      <c r="J11835" s="24"/>
    </row>
    <row r="11836" spans="1:10">
      <c r="A11836" s="24"/>
      <c r="B11836" s="24"/>
      <c r="C11836" s="24"/>
      <c r="I11836" s="24"/>
      <c r="J11836" s="24"/>
    </row>
    <row r="11837" spans="1:10">
      <c r="A11837" s="24"/>
      <c r="B11837" s="24"/>
      <c r="C11837" s="24"/>
      <c r="I11837" s="24"/>
      <c r="J11837" s="24"/>
    </row>
    <row r="11838" spans="1:10">
      <c r="A11838" s="24"/>
      <c r="B11838" s="24"/>
      <c r="C11838" s="24"/>
      <c r="I11838" s="24"/>
      <c r="J11838" s="24"/>
    </row>
    <row r="11839" spans="1:10">
      <c r="A11839" s="24"/>
      <c r="B11839" s="24"/>
      <c r="C11839" s="24"/>
      <c r="I11839" s="24"/>
      <c r="J11839" s="24"/>
    </row>
    <row r="11840" spans="1:10">
      <c r="A11840" s="24"/>
      <c r="B11840" s="24"/>
      <c r="C11840" s="24"/>
      <c r="I11840" s="24"/>
      <c r="J11840" s="24"/>
    </row>
    <row r="11841" spans="1:10">
      <c r="A11841" s="24"/>
      <c r="B11841" s="24"/>
      <c r="C11841" s="24"/>
      <c r="I11841" s="24"/>
      <c r="J11841" s="24"/>
    </row>
    <row r="11842" spans="1:10">
      <c r="A11842" s="24"/>
      <c r="B11842" s="24"/>
      <c r="C11842" s="24"/>
      <c r="I11842" s="24"/>
      <c r="J11842" s="24"/>
    </row>
    <row r="11843" spans="1:10">
      <c r="A11843" s="24"/>
      <c r="B11843" s="24"/>
      <c r="C11843" s="24"/>
      <c r="I11843" s="24"/>
      <c r="J11843" s="24"/>
    </row>
    <row r="11844" spans="1:10">
      <c r="A11844" s="24"/>
      <c r="B11844" s="24"/>
      <c r="C11844" s="24"/>
      <c r="I11844" s="24"/>
      <c r="J11844" s="24"/>
    </row>
    <row r="11845" spans="1:10">
      <c r="A11845" s="24"/>
      <c r="B11845" s="24"/>
      <c r="C11845" s="24"/>
      <c r="I11845" s="24"/>
      <c r="J11845" s="24"/>
    </row>
    <row r="11846" spans="1:10">
      <c r="A11846" s="24"/>
      <c r="B11846" s="24"/>
      <c r="C11846" s="24"/>
      <c r="I11846" s="24"/>
      <c r="J11846" s="24"/>
    </row>
    <row r="11847" spans="1:10">
      <c r="A11847" s="24"/>
      <c r="B11847" s="24"/>
      <c r="C11847" s="24"/>
      <c r="I11847" s="24"/>
      <c r="J11847" s="24"/>
    </row>
    <row r="11848" spans="1:10">
      <c r="A11848" s="24"/>
      <c r="B11848" s="24"/>
      <c r="C11848" s="24"/>
      <c r="I11848" s="24"/>
      <c r="J11848" s="24"/>
    </row>
    <row r="11849" spans="1:10">
      <c r="A11849" s="24"/>
      <c r="B11849" s="24"/>
      <c r="C11849" s="24"/>
      <c r="I11849" s="24"/>
      <c r="J11849" s="24"/>
    </row>
    <row r="11850" spans="1:10">
      <c r="A11850" s="24"/>
      <c r="B11850" s="24"/>
      <c r="C11850" s="24"/>
      <c r="I11850" s="24"/>
      <c r="J11850" s="24"/>
    </row>
    <row r="11851" spans="1:10">
      <c r="A11851" s="24"/>
      <c r="B11851" s="24"/>
      <c r="C11851" s="24"/>
      <c r="I11851" s="24"/>
      <c r="J11851" s="24"/>
    </row>
    <row r="11852" spans="1:10">
      <c r="A11852" s="24"/>
      <c r="B11852" s="24"/>
      <c r="C11852" s="24"/>
      <c r="I11852" s="24"/>
      <c r="J11852" s="24"/>
    </row>
    <row r="11853" spans="1:10">
      <c r="A11853" s="24"/>
      <c r="B11853" s="24"/>
      <c r="C11853" s="24"/>
      <c r="I11853" s="24"/>
      <c r="J11853" s="24"/>
    </row>
    <row r="11854" spans="1:10">
      <c r="A11854" s="24"/>
      <c r="B11854" s="24"/>
      <c r="C11854" s="24"/>
      <c r="I11854" s="24"/>
      <c r="J11854" s="24"/>
    </row>
    <row r="11855" spans="1:10">
      <c r="A11855" s="24"/>
      <c r="B11855" s="24"/>
      <c r="C11855" s="24"/>
      <c r="I11855" s="24"/>
      <c r="J11855" s="24"/>
    </row>
    <row r="11856" spans="1:10">
      <c r="A11856" s="24"/>
      <c r="B11856" s="24"/>
      <c r="C11856" s="24"/>
      <c r="I11856" s="24"/>
      <c r="J11856" s="24"/>
    </row>
    <row r="11857" spans="1:10">
      <c r="A11857" s="24"/>
      <c r="B11857" s="24"/>
      <c r="C11857" s="24"/>
      <c r="I11857" s="24"/>
      <c r="J11857" s="24"/>
    </row>
    <row r="11858" spans="1:10">
      <c r="A11858" s="24"/>
      <c r="B11858" s="24"/>
      <c r="C11858" s="24"/>
      <c r="I11858" s="24"/>
      <c r="J11858" s="24"/>
    </row>
    <row r="11859" spans="1:10">
      <c r="A11859" s="24"/>
      <c r="B11859" s="24"/>
      <c r="C11859" s="24"/>
      <c r="I11859" s="24"/>
      <c r="J11859" s="24"/>
    </row>
    <row r="11860" spans="1:10">
      <c r="A11860" s="24"/>
      <c r="B11860" s="24"/>
      <c r="C11860" s="24"/>
      <c r="I11860" s="24"/>
      <c r="J11860" s="24"/>
    </row>
    <row r="11861" spans="1:10">
      <c r="A11861" s="24"/>
      <c r="B11861" s="24"/>
      <c r="C11861" s="24"/>
      <c r="I11861" s="24"/>
      <c r="J11861" s="24"/>
    </row>
    <row r="11862" spans="1:10">
      <c r="A11862" s="24"/>
      <c r="B11862" s="24"/>
      <c r="C11862" s="24"/>
      <c r="I11862" s="24"/>
      <c r="J11862" s="24"/>
    </row>
    <row r="11863" spans="1:10">
      <c r="A11863" s="24"/>
      <c r="B11863" s="24"/>
      <c r="C11863" s="24"/>
      <c r="I11863" s="24"/>
      <c r="J11863" s="24"/>
    </row>
    <row r="11864" spans="1:10">
      <c r="A11864" s="24"/>
      <c r="B11864" s="24"/>
      <c r="C11864" s="24"/>
      <c r="I11864" s="24"/>
      <c r="J11864" s="24"/>
    </row>
    <row r="11865" spans="1:10">
      <c r="A11865" s="24"/>
      <c r="B11865" s="24"/>
      <c r="C11865" s="24"/>
      <c r="I11865" s="24"/>
      <c r="J11865" s="24"/>
    </row>
    <row r="11866" spans="1:10">
      <c r="A11866" s="24"/>
      <c r="B11866" s="24"/>
      <c r="C11866" s="24"/>
      <c r="I11866" s="24"/>
      <c r="J11866" s="24"/>
    </row>
    <row r="11867" spans="1:10">
      <c r="A11867" s="24"/>
      <c r="B11867" s="24"/>
      <c r="C11867" s="24"/>
      <c r="I11867" s="24"/>
      <c r="J11867" s="24"/>
    </row>
    <row r="11868" spans="1:10">
      <c r="A11868" s="24"/>
      <c r="B11868" s="24"/>
      <c r="C11868" s="24"/>
      <c r="I11868" s="24"/>
      <c r="J11868" s="24"/>
    </row>
    <row r="11869" spans="1:10">
      <c r="A11869" s="24"/>
      <c r="B11869" s="24"/>
      <c r="C11869" s="24"/>
      <c r="I11869" s="24"/>
      <c r="J11869" s="24"/>
    </row>
    <row r="11870" spans="1:10">
      <c r="A11870" s="24"/>
      <c r="B11870" s="24"/>
      <c r="C11870" s="24"/>
      <c r="I11870" s="24"/>
      <c r="J11870" s="24"/>
    </row>
    <row r="11871" spans="1:10">
      <c r="A11871" s="24"/>
      <c r="B11871" s="24"/>
      <c r="C11871" s="24"/>
      <c r="I11871" s="24"/>
      <c r="J11871" s="24"/>
    </row>
    <row r="11872" spans="1:10">
      <c r="A11872" s="24"/>
      <c r="B11872" s="24"/>
      <c r="C11872" s="24"/>
      <c r="I11872" s="24"/>
      <c r="J11872" s="24"/>
    </row>
    <row r="11873" spans="1:10">
      <c r="A11873" s="24"/>
      <c r="B11873" s="24"/>
      <c r="C11873" s="24"/>
      <c r="I11873" s="24"/>
      <c r="J11873" s="24"/>
    </row>
    <row r="11874" spans="1:10">
      <c r="A11874" s="24"/>
      <c r="B11874" s="24"/>
      <c r="C11874" s="24"/>
      <c r="I11874" s="24"/>
      <c r="J11874" s="24"/>
    </row>
    <row r="11875" spans="1:10">
      <c r="A11875" s="24"/>
      <c r="B11875" s="24"/>
      <c r="C11875" s="24"/>
      <c r="I11875" s="24"/>
      <c r="J11875" s="24"/>
    </row>
    <row r="11876" spans="1:10">
      <c r="A11876" s="24"/>
      <c r="B11876" s="24"/>
      <c r="C11876" s="24"/>
      <c r="I11876" s="24"/>
      <c r="J11876" s="24"/>
    </row>
    <row r="11877" spans="1:10">
      <c r="A11877" s="24"/>
      <c r="B11877" s="24"/>
      <c r="C11877" s="24"/>
      <c r="I11877" s="24"/>
      <c r="J11877" s="24"/>
    </row>
    <row r="11878" spans="1:10">
      <c r="A11878" s="24"/>
      <c r="B11878" s="24"/>
      <c r="C11878" s="24"/>
      <c r="I11878" s="24"/>
      <c r="J11878" s="24"/>
    </row>
    <row r="11879" spans="1:10">
      <c r="A11879" s="24"/>
      <c r="B11879" s="24"/>
      <c r="C11879" s="24"/>
      <c r="I11879" s="24"/>
      <c r="J11879" s="24"/>
    </row>
    <row r="11880" spans="1:10">
      <c r="A11880" s="24"/>
      <c r="B11880" s="24"/>
      <c r="C11880" s="24"/>
      <c r="I11880" s="24"/>
      <c r="J11880" s="24"/>
    </row>
    <row r="11881" spans="1:10">
      <c r="A11881" s="24"/>
      <c r="B11881" s="24"/>
      <c r="C11881" s="24"/>
      <c r="I11881" s="24"/>
      <c r="J11881" s="24"/>
    </row>
    <row r="11882" spans="1:10">
      <c r="A11882" s="24"/>
      <c r="B11882" s="24"/>
      <c r="C11882" s="24"/>
      <c r="I11882" s="24"/>
      <c r="J11882" s="24"/>
    </row>
    <row r="11883" spans="1:10">
      <c r="A11883" s="24"/>
      <c r="B11883" s="24"/>
      <c r="C11883" s="24"/>
      <c r="I11883" s="24"/>
      <c r="J11883" s="24"/>
    </row>
    <row r="11884" spans="1:10">
      <c r="A11884" s="24"/>
      <c r="B11884" s="24"/>
      <c r="C11884" s="24"/>
      <c r="I11884" s="24"/>
      <c r="J11884" s="24"/>
    </row>
    <row r="11885" spans="1:10">
      <c r="A11885" s="24"/>
      <c r="B11885" s="24"/>
      <c r="C11885" s="24"/>
      <c r="I11885" s="24"/>
      <c r="J11885" s="24"/>
    </row>
    <row r="11886" spans="1:10">
      <c r="A11886" s="24"/>
      <c r="B11886" s="24"/>
      <c r="C11886" s="24"/>
      <c r="I11886" s="24"/>
      <c r="J11886" s="24"/>
    </row>
    <row r="11887" spans="1:10">
      <c r="A11887" s="24"/>
      <c r="B11887" s="24"/>
      <c r="C11887" s="24"/>
      <c r="I11887" s="24"/>
      <c r="J11887" s="24"/>
    </row>
    <row r="11888" spans="1:10">
      <c r="A11888" s="24"/>
      <c r="B11888" s="24"/>
      <c r="C11888" s="24"/>
      <c r="I11888" s="24"/>
      <c r="J11888" s="24"/>
    </row>
    <row r="11889" spans="1:10">
      <c r="A11889" s="24"/>
      <c r="B11889" s="24"/>
      <c r="C11889" s="24"/>
      <c r="I11889" s="24"/>
      <c r="J11889" s="24"/>
    </row>
    <row r="11890" spans="1:10">
      <c r="A11890" s="24"/>
      <c r="B11890" s="24"/>
      <c r="C11890" s="24"/>
      <c r="I11890" s="24"/>
      <c r="J11890" s="24"/>
    </row>
    <row r="11891" spans="1:10">
      <c r="A11891" s="24"/>
      <c r="B11891" s="24"/>
      <c r="C11891" s="24"/>
      <c r="I11891" s="24"/>
      <c r="J11891" s="24"/>
    </row>
    <row r="11892" spans="1:10">
      <c r="A11892" s="24"/>
      <c r="B11892" s="24"/>
      <c r="C11892" s="24"/>
      <c r="I11892" s="24"/>
      <c r="J11892" s="24"/>
    </row>
    <row r="11893" spans="1:10">
      <c r="A11893" s="24"/>
      <c r="B11893" s="24"/>
      <c r="C11893" s="24"/>
      <c r="I11893" s="24"/>
      <c r="J11893" s="24"/>
    </row>
    <row r="11894" spans="1:10">
      <c r="A11894" s="24"/>
      <c r="B11894" s="24"/>
      <c r="C11894" s="24"/>
      <c r="I11894" s="24"/>
      <c r="J11894" s="24"/>
    </row>
    <row r="11895" spans="1:10">
      <c r="A11895" s="24"/>
      <c r="B11895" s="24"/>
      <c r="C11895" s="24"/>
      <c r="I11895" s="24"/>
      <c r="J11895" s="24"/>
    </row>
    <row r="11896" spans="1:10">
      <c r="A11896" s="24"/>
      <c r="B11896" s="24"/>
      <c r="C11896" s="24"/>
      <c r="I11896" s="24"/>
      <c r="J11896" s="24"/>
    </row>
    <row r="11897" spans="1:10">
      <c r="A11897" s="24"/>
      <c r="B11897" s="24"/>
      <c r="C11897" s="24"/>
      <c r="I11897" s="24"/>
      <c r="J11897" s="24"/>
    </row>
    <row r="11898" spans="1:10">
      <c r="A11898" s="24"/>
      <c r="B11898" s="24"/>
      <c r="C11898" s="24"/>
      <c r="I11898" s="24"/>
      <c r="J11898" s="24"/>
    </row>
    <row r="11899" spans="1:10">
      <c r="A11899" s="24"/>
      <c r="B11899" s="24"/>
      <c r="C11899" s="24"/>
      <c r="I11899" s="24"/>
      <c r="J11899" s="24"/>
    </row>
    <row r="11900" spans="1:10">
      <c r="A11900" s="24"/>
      <c r="B11900" s="24"/>
      <c r="C11900" s="24"/>
      <c r="I11900" s="24"/>
      <c r="J11900" s="24"/>
    </row>
    <row r="11901" spans="1:10">
      <c r="A11901" s="24"/>
      <c r="B11901" s="24"/>
      <c r="C11901" s="24"/>
      <c r="I11901" s="24"/>
      <c r="J11901" s="24"/>
    </row>
    <row r="11902" spans="1:10">
      <c r="A11902" s="24"/>
      <c r="B11902" s="24"/>
      <c r="C11902" s="24"/>
      <c r="I11902" s="24"/>
      <c r="J11902" s="24"/>
    </row>
    <row r="11903" spans="1:10">
      <c r="A11903" s="24"/>
      <c r="B11903" s="24"/>
      <c r="C11903" s="24"/>
      <c r="I11903" s="24"/>
      <c r="J11903" s="24"/>
    </row>
    <row r="11904" spans="1:10">
      <c r="A11904" s="24"/>
      <c r="B11904" s="24"/>
      <c r="C11904" s="24"/>
      <c r="I11904" s="24"/>
      <c r="J11904" s="24"/>
    </row>
    <row r="11905" spans="1:10">
      <c r="A11905" s="24"/>
      <c r="B11905" s="24"/>
      <c r="C11905" s="24"/>
      <c r="I11905" s="24"/>
      <c r="J11905" s="24"/>
    </row>
    <row r="11906" spans="1:10">
      <c r="A11906" s="24"/>
      <c r="B11906" s="24"/>
      <c r="C11906" s="24"/>
      <c r="I11906" s="24"/>
      <c r="J11906" s="24"/>
    </row>
    <row r="11907" spans="1:10">
      <c r="A11907" s="24"/>
      <c r="B11907" s="24"/>
      <c r="C11907" s="24"/>
      <c r="I11907" s="24"/>
      <c r="J11907" s="24"/>
    </row>
    <row r="11908" spans="1:10">
      <c r="A11908" s="24"/>
      <c r="B11908" s="24"/>
      <c r="C11908" s="24"/>
      <c r="I11908" s="24"/>
      <c r="J11908" s="24"/>
    </row>
    <row r="11909" spans="1:10">
      <c r="A11909" s="24"/>
      <c r="B11909" s="24"/>
      <c r="C11909" s="24"/>
      <c r="I11909" s="24"/>
      <c r="J11909" s="24"/>
    </row>
    <row r="11910" spans="1:10">
      <c r="A11910" s="24"/>
      <c r="B11910" s="24"/>
      <c r="C11910" s="24"/>
      <c r="I11910" s="24"/>
      <c r="J11910" s="24"/>
    </row>
    <row r="11911" spans="1:10">
      <c r="A11911" s="24"/>
      <c r="B11911" s="24"/>
      <c r="C11911" s="24"/>
      <c r="I11911" s="24"/>
      <c r="J11911" s="24"/>
    </row>
    <row r="11912" spans="1:10">
      <c r="A11912" s="24"/>
      <c r="B11912" s="24"/>
      <c r="C11912" s="24"/>
      <c r="I11912" s="24"/>
      <c r="J11912" s="24"/>
    </row>
    <row r="11913" spans="1:10">
      <c r="A11913" s="24"/>
      <c r="B11913" s="24"/>
      <c r="C11913" s="24"/>
      <c r="I11913" s="24"/>
      <c r="J11913" s="24"/>
    </row>
    <row r="11914" spans="1:10">
      <c r="A11914" s="24"/>
      <c r="B11914" s="24"/>
      <c r="C11914" s="24"/>
      <c r="I11914" s="24"/>
      <c r="J11914" s="24"/>
    </row>
    <row r="11915" spans="1:10">
      <c r="A11915" s="24"/>
      <c r="B11915" s="24"/>
      <c r="C11915" s="24"/>
      <c r="I11915" s="24"/>
      <c r="J11915" s="24"/>
    </row>
    <row r="11916" spans="1:10">
      <c r="A11916" s="24"/>
      <c r="B11916" s="24"/>
      <c r="C11916" s="24"/>
      <c r="I11916" s="24"/>
      <c r="J11916" s="24"/>
    </row>
    <row r="11917" spans="1:10">
      <c r="A11917" s="24"/>
      <c r="B11917" s="24"/>
      <c r="C11917" s="24"/>
      <c r="I11917" s="24"/>
      <c r="J11917" s="24"/>
    </row>
    <row r="11918" spans="1:10">
      <c r="A11918" s="24"/>
      <c r="B11918" s="24"/>
      <c r="C11918" s="24"/>
      <c r="I11918" s="24"/>
      <c r="J11918" s="24"/>
    </row>
    <row r="11919" spans="1:10">
      <c r="A11919" s="24"/>
      <c r="B11919" s="24"/>
      <c r="C11919" s="24"/>
      <c r="I11919" s="24"/>
      <c r="J11919" s="24"/>
    </row>
    <row r="11920" spans="1:10">
      <c r="A11920" s="24"/>
      <c r="B11920" s="24"/>
      <c r="C11920" s="24"/>
      <c r="I11920" s="24"/>
      <c r="J11920" s="24"/>
    </row>
    <row r="11921" spans="1:10">
      <c r="A11921" s="24"/>
      <c r="B11921" s="24"/>
      <c r="C11921" s="24"/>
      <c r="I11921" s="24"/>
      <c r="J11921" s="24"/>
    </row>
    <row r="11922" spans="1:10">
      <c r="A11922" s="24"/>
      <c r="B11922" s="24"/>
      <c r="C11922" s="24"/>
      <c r="I11922" s="24"/>
      <c r="J11922" s="24"/>
    </row>
    <row r="11923" spans="1:10">
      <c r="A11923" s="24"/>
      <c r="B11923" s="24"/>
      <c r="C11923" s="24"/>
      <c r="I11923" s="24"/>
      <c r="J11923" s="24"/>
    </row>
    <row r="11924" spans="1:10">
      <c r="A11924" s="24"/>
      <c r="B11924" s="24"/>
      <c r="C11924" s="24"/>
      <c r="I11924" s="24"/>
      <c r="J11924" s="24"/>
    </row>
    <row r="11925" spans="1:10">
      <c r="A11925" s="24"/>
      <c r="B11925" s="24"/>
      <c r="C11925" s="24"/>
      <c r="I11925" s="24"/>
      <c r="J11925" s="24"/>
    </row>
    <row r="11926" spans="1:10">
      <c r="A11926" s="24"/>
      <c r="B11926" s="24"/>
      <c r="C11926" s="24"/>
      <c r="I11926" s="24"/>
      <c r="J11926" s="24"/>
    </row>
    <row r="11927" spans="1:10">
      <c r="A11927" s="24"/>
      <c r="B11927" s="24"/>
      <c r="C11927" s="24"/>
      <c r="I11927" s="24"/>
      <c r="J11927" s="24"/>
    </row>
    <row r="11928" spans="1:10">
      <c r="A11928" s="24"/>
      <c r="B11928" s="24"/>
      <c r="C11928" s="24"/>
      <c r="I11928" s="24"/>
      <c r="J11928" s="24"/>
    </row>
    <row r="11929" spans="1:10">
      <c r="A11929" s="24"/>
      <c r="B11929" s="24"/>
      <c r="C11929" s="24"/>
      <c r="I11929" s="24"/>
      <c r="J11929" s="24"/>
    </row>
    <row r="11930" spans="1:10">
      <c r="A11930" s="24"/>
      <c r="B11930" s="24"/>
      <c r="C11930" s="24"/>
      <c r="I11930" s="24"/>
      <c r="J11930" s="24"/>
    </row>
    <row r="11931" spans="1:10">
      <c r="A11931" s="24"/>
      <c r="B11931" s="24"/>
      <c r="C11931" s="24"/>
      <c r="I11931" s="24"/>
      <c r="J11931" s="24"/>
    </row>
    <row r="11932" spans="1:10">
      <c r="A11932" s="24"/>
      <c r="B11932" s="24"/>
      <c r="C11932" s="24"/>
      <c r="I11932" s="24"/>
      <c r="J11932" s="24"/>
    </row>
    <row r="11933" spans="1:10">
      <c r="A11933" s="24"/>
      <c r="B11933" s="24"/>
      <c r="C11933" s="24"/>
      <c r="I11933" s="24"/>
      <c r="J11933" s="24"/>
    </row>
    <row r="11934" spans="1:10">
      <c r="A11934" s="24"/>
      <c r="B11934" s="24"/>
      <c r="C11934" s="24"/>
      <c r="I11934" s="24"/>
      <c r="J11934" s="24"/>
    </row>
    <row r="11935" spans="1:10">
      <c r="A11935" s="24"/>
      <c r="B11935" s="24"/>
      <c r="C11935" s="24"/>
      <c r="I11935" s="24"/>
      <c r="J11935" s="24"/>
    </row>
    <row r="11936" spans="1:10">
      <c r="A11936" s="24"/>
      <c r="B11936" s="24"/>
      <c r="C11936" s="24"/>
      <c r="I11936" s="24"/>
      <c r="J11936" s="24"/>
    </row>
    <row r="11937" spans="1:10">
      <c r="A11937" s="24"/>
      <c r="B11937" s="24"/>
      <c r="C11937" s="24"/>
      <c r="I11937" s="24"/>
      <c r="J11937" s="24"/>
    </row>
    <row r="11938" spans="1:10">
      <c r="A11938" s="24"/>
      <c r="B11938" s="24"/>
      <c r="C11938" s="24"/>
      <c r="I11938" s="24"/>
      <c r="J11938" s="24"/>
    </row>
    <row r="11939" spans="1:10">
      <c r="A11939" s="24"/>
      <c r="B11939" s="24"/>
      <c r="C11939" s="24"/>
      <c r="I11939" s="24"/>
      <c r="J11939" s="24"/>
    </row>
    <row r="11940" spans="1:10">
      <c r="A11940" s="24"/>
      <c r="B11940" s="24"/>
      <c r="C11940" s="24"/>
      <c r="I11940" s="24"/>
      <c r="J11940" s="24"/>
    </row>
    <row r="11941" spans="1:10">
      <c r="A11941" s="24"/>
      <c r="B11941" s="24"/>
      <c r="C11941" s="24"/>
      <c r="I11941" s="24"/>
      <c r="J11941" s="24"/>
    </row>
    <row r="11942" spans="1:10">
      <c r="A11942" s="24"/>
      <c r="B11942" s="24"/>
      <c r="C11942" s="24"/>
      <c r="I11942" s="24"/>
      <c r="J11942" s="24"/>
    </row>
    <row r="11943" spans="1:10">
      <c r="A11943" s="24"/>
      <c r="B11943" s="24"/>
      <c r="C11943" s="24"/>
      <c r="I11943" s="24"/>
      <c r="J11943" s="24"/>
    </row>
    <row r="11944" spans="1:10">
      <c r="A11944" s="24"/>
      <c r="B11944" s="24"/>
      <c r="C11944" s="24"/>
      <c r="I11944" s="24"/>
      <c r="J11944" s="24"/>
    </row>
    <row r="11945" spans="1:10">
      <c r="A11945" s="24"/>
      <c r="B11945" s="24"/>
      <c r="C11945" s="24"/>
      <c r="I11945" s="24"/>
      <c r="J11945" s="24"/>
    </row>
    <row r="11946" spans="1:10">
      <c r="A11946" s="24"/>
      <c r="B11946" s="24"/>
      <c r="C11946" s="24"/>
      <c r="I11946" s="24"/>
      <c r="J11946" s="24"/>
    </row>
    <row r="11947" spans="1:10">
      <c r="A11947" s="24"/>
      <c r="B11947" s="24"/>
      <c r="C11947" s="24"/>
      <c r="I11947" s="24"/>
      <c r="J11947" s="24"/>
    </row>
    <row r="11948" spans="1:10">
      <c r="A11948" s="24"/>
      <c r="B11948" s="24"/>
      <c r="C11948" s="24"/>
      <c r="I11948" s="24"/>
      <c r="J11948" s="24"/>
    </row>
    <row r="11949" spans="1:10">
      <c r="A11949" s="24"/>
      <c r="B11949" s="24"/>
      <c r="C11949" s="24"/>
      <c r="I11949" s="24"/>
      <c r="J11949" s="24"/>
    </row>
    <row r="11950" spans="1:10">
      <c r="A11950" s="24"/>
      <c r="B11950" s="24"/>
      <c r="C11950" s="24"/>
      <c r="I11950" s="24"/>
      <c r="J11950" s="24"/>
    </row>
    <row r="11951" spans="1:10">
      <c r="A11951" s="24"/>
      <c r="B11951" s="24"/>
      <c r="C11951" s="24"/>
      <c r="I11951" s="24"/>
      <c r="J11951" s="24"/>
    </row>
    <row r="11952" spans="1:10">
      <c r="A11952" s="24"/>
      <c r="B11952" s="24"/>
      <c r="C11952" s="24"/>
      <c r="I11952" s="24"/>
      <c r="J11952" s="24"/>
    </row>
    <row r="11953" spans="1:10">
      <c r="A11953" s="24"/>
      <c r="B11953" s="24"/>
      <c r="C11953" s="24"/>
      <c r="I11953" s="24"/>
      <c r="J11953" s="24"/>
    </row>
    <row r="11954" spans="1:10">
      <c r="A11954" s="24"/>
      <c r="B11954" s="24"/>
      <c r="C11954" s="24"/>
      <c r="I11954" s="24"/>
      <c r="J11954" s="24"/>
    </row>
    <row r="11955" spans="1:10">
      <c r="A11955" s="24"/>
      <c r="B11955" s="24"/>
      <c r="C11955" s="24"/>
      <c r="I11955" s="24"/>
      <c r="J11955" s="24"/>
    </row>
    <row r="11956" spans="1:10">
      <c r="A11956" s="24"/>
      <c r="B11956" s="24"/>
      <c r="C11956" s="24"/>
      <c r="I11956" s="24"/>
      <c r="J11956" s="24"/>
    </row>
    <row r="11957" spans="1:10">
      <c r="A11957" s="24"/>
      <c r="B11957" s="24"/>
      <c r="C11957" s="24"/>
      <c r="I11957" s="24"/>
      <c r="J11957" s="24"/>
    </row>
    <row r="11958" spans="1:10">
      <c r="A11958" s="24"/>
      <c r="B11958" s="24"/>
      <c r="C11958" s="24"/>
      <c r="I11958" s="24"/>
      <c r="J11958" s="24"/>
    </row>
    <row r="11959" spans="1:10">
      <c r="A11959" s="24"/>
      <c r="B11959" s="24"/>
      <c r="C11959" s="24"/>
      <c r="I11959" s="24"/>
      <c r="J11959" s="24"/>
    </row>
    <row r="11960" spans="1:10">
      <c r="A11960" s="24"/>
      <c r="B11960" s="24"/>
      <c r="C11960" s="24"/>
      <c r="I11960" s="24"/>
      <c r="J11960" s="24"/>
    </row>
    <row r="11961" spans="1:10">
      <c r="A11961" s="24"/>
      <c r="B11961" s="24"/>
      <c r="C11961" s="24"/>
      <c r="I11961" s="24"/>
      <c r="J11961" s="24"/>
    </row>
    <row r="11962" spans="1:10">
      <c r="A11962" s="24"/>
      <c r="B11962" s="24"/>
      <c r="C11962" s="24"/>
      <c r="I11962" s="24"/>
      <c r="J11962" s="24"/>
    </row>
    <row r="11963" spans="1:10">
      <c r="A11963" s="24"/>
      <c r="B11963" s="24"/>
      <c r="C11963" s="24"/>
      <c r="I11963" s="24"/>
      <c r="J11963" s="24"/>
    </row>
    <row r="11964" spans="1:10">
      <c r="A11964" s="24"/>
      <c r="B11964" s="24"/>
      <c r="C11964" s="24"/>
      <c r="I11964" s="24"/>
      <c r="J11964" s="24"/>
    </row>
    <row r="11965" spans="1:10">
      <c r="A11965" s="24"/>
      <c r="B11965" s="24"/>
      <c r="C11965" s="24"/>
      <c r="I11965" s="24"/>
      <c r="J11965" s="24"/>
    </row>
    <row r="11966" spans="1:10">
      <c r="A11966" s="24"/>
      <c r="B11966" s="24"/>
      <c r="C11966" s="24"/>
      <c r="I11966" s="24"/>
      <c r="J11966" s="24"/>
    </row>
    <row r="11967" spans="1:10">
      <c r="A11967" s="24"/>
      <c r="B11967" s="24"/>
      <c r="C11967" s="24"/>
      <c r="I11967" s="24"/>
      <c r="J11967" s="24"/>
    </row>
    <row r="11968" spans="1:10">
      <c r="A11968" s="24"/>
      <c r="B11968" s="24"/>
      <c r="C11968" s="24"/>
      <c r="I11968" s="24"/>
      <c r="J11968" s="24"/>
    </row>
    <row r="11969" spans="1:10">
      <c r="A11969" s="24"/>
      <c r="B11969" s="24"/>
      <c r="C11969" s="24"/>
      <c r="I11969" s="24"/>
      <c r="J11969" s="24"/>
    </row>
    <row r="11970" spans="1:10">
      <c r="A11970" s="24"/>
      <c r="B11970" s="24"/>
      <c r="C11970" s="24"/>
      <c r="I11970" s="24"/>
      <c r="J11970" s="24"/>
    </row>
    <row r="11971" spans="1:10">
      <c r="A11971" s="24"/>
      <c r="B11971" s="24"/>
      <c r="C11971" s="24"/>
      <c r="I11971" s="24"/>
      <c r="J11971" s="24"/>
    </row>
    <row r="11972" spans="1:10">
      <c r="A11972" s="24"/>
      <c r="B11972" s="24"/>
      <c r="C11972" s="24"/>
      <c r="I11972" s="24"/>
      <c r="J11972" s="24"/>
    </row>
    <row r="11973" spans="1:10">
      <c r="A11973" s="24"/>
      <c r="B11973" s="24"/>
      <c r="C11973" s="24"/>
      <c r="I11973" s="24"/>
      <c r="J11973" s="24"/>
    </row>
    <row r="11974" spans="1:10">
      <c r="A11974" s="24"/>
      <c r="B11974" s="24"/>
      <c r="C11974" s="24"/>
      <c r="I11974" s="24"/>
      <c r="J11974" s="24"/>
    </row>
    <row r="11975" spans="1:10">
      <c r="A11975" s="24"/>
      <c r="B11975" s="24"/>
      <c r="C11975" s="24"/>
      <c r="I11975" s="24"/>
      <c r="J11975" s="24"/>
    </row>
    <row r="11976" spans="1:10">
      <c r="A11976" s="24"/>
      <c r="B11976" s="24"/>
      <c r="C11976" s="24"/>
      <c r="I11976" s="24"/>
      <c r="J11976" s="24"/>
    </row>
    <row r="11977" spans="1:10">
      <c r="A11977" s="24"/>
      <c r="B11977" s="24"/>
      <c r="C11977" s="24"/>
      <c r="I11977" s="24"/>
      <c r="J11977" s="24"/>
    </row>
    <row r="11978" spans="1:10">
      <c r="A11978" s="24"/>
      <c r="B11978" s="24"/>
      <c r="C11978" s="24"/>
      <c r="I11978" s="24"/>
      <c r="J11978" s="24"/>
    </row>
    <row r="11979" spans="1:10">
      <c r="A11979" s="24"/>
      <c r="B11979" s="24"/>
      <c r="C11979" s="24"/>
      <c r="I11979" s="24"/>
      <c r="J11979" s="24"/>
    </row>
    <row r="11980" spans="1:10">
      <c r="A11980" s="24"/>
      <c r="B11980" s="24"/>
      <c r="C11980" s="24"/>
      <c r="I11980" s="24"/>
      <c r="J11980" s="24"/>
    </row>
    <row r="11981" spans="1:10">
      <c r="A11981" s="24"/>
      <c r="B11981" s="24"/>
      <c r="C11981" s="24"/>
      <c r="I11981" s="24"/>
      <c r="J11981" s="24"/>
    </row>
    <row r="11982" spans="1:10">
      <c r="A11982" s="24"/>
      <c r="B11982" s="24"/>
      <c r="C11982" s="24"/>
      <c r="I11982" s="24"/>
      <c r="J11982" s="24"/>
    </row>
    <row r="11983" spans="1:10">
      <c r="A11983" s="24"/>
      <c r="B11983" s="24"/>
      <c r="C11983" s="24"/>
      <c r="I11983" s="24"/>
      <c r="J11983" s="24"/>
    </row>
    <row r="11984" spans="1:10">
      <c r="A11984" s="24"/>
      <c r="B11984" s="24"/>
      <c r="C11984" s="24"/>
      <c r="I11984" s="24"/>
      <c r="J11984" s="24"/>
    </row>
    <row r="11985" spans="1:10">
      <c r="A11985" s="24"/>
      <c r="B11985" s="24"/>
      <c r="C11985" s="24"/>
      <c r="I11985" s="24"/>
      <c r="J11985" s="24"/>
    </row>
    <row r="11986" spans="1:10">
      <c r="A11986" s="24"/>
      <c r="B11986" s="24"/>
      <c r="C11986" s="24"/>
      <c r="I11986" s="24"/>
      <c r="J11986" s="24"/>
    </row>
    <row r="11987" spans="1:10">
      <c r="A11987" s="24"/>
      <c r="B11987" s="24"/>
      <c r="C11987" s="24"/>
      <c r="I11987" s="24"/>
      <c r="J11987" s="24"/>
    </row>
    <row r="11988" spans="1:10">
      <c r="A11988" s="24"/>
      <c r="B11988" s="24"/>
      <c r="C11988" s="24"/>
      <c r="I11988" s="24"/>
      <c r="J11988" s="24"/>
    </row>
    <row r="11989" spans="1:10">
      <c r="A11989" s="24"/>
      <c r="B11989" s="24"/>
      <c r="C11989" s="24"/>
      <c r="I11989" s="24"/>
      <c r="J11989" s="24"/>
    </row>
    <row r="11990" spans="1:10">
      <c r="A11990" s="24"/>
      <c r="B11990" s="24"/>
      <c r="C11990" s="24"/>
      <c r="I11990" s="24"/>
      <c r="J11990" s="24"/>
    </row>
    <row r="11991" spans="1:10">
      <c r="A11991" s="24"/>
      <c r="B11991" s="24"/>
      <c r="C11991" s="24"/>
      <c r="I11991" s="24"/>
      <c r="J11991" s="24"/>
    </row>
    <row r="11992" spans="1:10">
      <c r="A11992" s="24"/>
      <c r="B11992" s="24"/>
      <c r="C11992" s="24"/>
      <c r="I11992" s="24"/>
      <c r="J11992" s="24"/>
    </row>
    <row r="11993" spans="1:10">
      <c r="A11993" s="24"/>
      <c r="B11993" s="24"/>
      <c r="C11993" s="24"/>
      <c r="I11993" s="24"/>
      <c r="J11993" s="24"/>
    </row>
    <row r="11994" spans="1:10">
      <c r="A11994" s="24"/>
      <c r="B11994" s="24"/>
      <c r="C11994" s="24"/>
      <c r="I11994" s="24"/>
      <c r="J11994" s="24"/>
    </row>
    <row r="11995" spans="1:10">
      <c r="A11995" s="24"/>
      <c r="B11995" s="24"/>
      <c r="C11995" s="24"/>
      <c r="I11995" s="24"/>
      <c r="J11995" s="24"/>
    </row>
    <row r="11996" spans="1:10">
      <c r="A11996" s="24"/>
      <c r="B11996" s="24"/>
      <c r="C11996" s="24"/>
      <c r="I11996" s="24"/>
      <c r="J11996" s="24"/>
    </row>
    <row r="11997" spans="1:10">
      <c r="A11997" s="24"/>
      <c r="B11997" s="24"/>
      <c r="C11997" s="24"/>
      <c r="I11997" s="24"/>
      <c r="J11997" s="24"/>
    </row>
    <row r="11998" spans="1:10">
      <c r="A11998" s="24"/>
      <c r="B11998" s="24"/>
      <c r="C11998" s="24"/>
      <c r="I11998" s="24"/>
      <c r="J11998" s="24"/>
    </row>
    <row r="11999" spans="1:10">
      <c r="A11999" s="24"/>
      <c r="B11999" s="24"/>
      <c r="C11999" s="24"/>
      <c r="I11999" s="24"/>
      <c r="J11999" s="24"/>
    </row>
    <row r="12000" spans="1:10">
      <c r="A12000" s="24"/>
      <c r="B12000" s="24"/>
      <c r="C12000" s="24"/>
      <c r="I12000" s="24"/>
      <c r="J12000" s="24"/>
    </row>
    <row r="12001" spans="1:10">
      <c r="A12001" s="24"/>
      <c r="B12001" s="24"/>
      <c r="C12001" s="24"/>
      <c r="I12001" s="24"/>
      <c r="J12001" s="24"/>
    </row>
    <row r="12002" spans="1:10">
      <c r="A12002" s="24"/>
      <c r="B12002" s="24"/>
      <c r="C12002" s="24"/>
      <c r="I12002" s="24"/>
      <c r="J12002" s="24"/>
    </row>
    <row r="12003" spans="1:10">
      <c r="A12003" s="24"/>
      <c r="B12003" s="24"/>
      <c r="C12003" s="24"/>
      <c r="I12003" s="24"/>
      <c r="J12003" s="24"/>
    </row>
    <row r="12004" spans="1:10">
      <c r="A12004" s="24"/>
      <c r="B12004" s="24"/>
      <c r="C12004" s="24"/>
      <c r="I12004" s="24"/>
      <c r="J12004" s="24"/>
    </row>
    <row r="12005" spans="1:10">
      <c r="A12005" s="24"/>
      <c r="B12005" s="24"/>
      <c r="C12005" s="24"/>
      <c r="I12005" s="24"/>
      <c r="J12005" s="24"/>
    </row>
    <row r="12006" spans="1:10">
      <c r="A12006" s="24"/>
      <c r="B12006" s="24"/>
      <c r="C12006" s="24"/>
      <c r="I12006" s="24"/>
      <c r="J12006" s="24"/>
    </row>
    <row r="12007" spans="1:10">
      <c r="A12007" s="24"/>
      <c r="B12007" s="24"/>
      <c r="C12007" s="24"/>
      <c r="I12007" s="24"/>
      <c r="J12007" s="24"/>
    </row>
    <row r="12008" spans="1:10">
      <c r="A12008" s="24"/>
      <c r="B12008" s="24"/>
      <c r="C12008" s="24"/>
      <c r="I12008" s="24"/>
      <c r="J12008" s="24"/>
    </row>
    <row r="12009" spans="1:10">
      <c r="A12009" s="24"/>
      <c r="B12009" s="24"/>
      <c r="C12009" s="24"/>
      <c r="I12009" s="24"/>
      <c r="J12009" s="24"/>
    </row>
    <row r="12010" spans="1:10">
      <c r="A12010" s="24"/>
      <c r="B12010" s="24"/>
      <c r="C12010" s="24"/>
      <c r="I12010" s="24"/>
      <c r="J12010" s="24"/>
    </row>
    <row r="12011" spans="1:10">
      <c r="A12011" s="24"/>
      <c r="B12011" s="24"/>
      <c r="C12011" s="24"/>
      <c r="I12011" s="24"/>
      <c r="J12011" s="24"/>
    </row>
    <row r="12012" spans="1:10">
      <c r="A12012" s="24"/>
      <c r="B12012" s="24"/>
      <c r="C12012" s="24"/>
      <c r="I12012" s="24"/>
      <c r="J12012" s="24"/>
    </row>
    <row r="12013" spans="1:10">
      <c r="A12013" s="24"/>
      <c r="B12013" s="24"/>
      <c r="C12013" s="24"/>
      <c r="I12013" s="24"/>
      <c r="J12013" s="24"/>
    </row>
    <row r="12014" spans="1:10">
      <c r="A12014" s="24"/>
      <c r="B12014" s="24"/>
      <c r="C12014" s="24"/>
      <c r="I12014" s="24"/>
      <c r="J12014" s="24"/>
    </row>
    <row r="12015" spans="1:10">
      <c r="A12015" s="24"/>
      <c r="B12015" s="24"/>
      <c r="C12015" s="24"/>
      <c r="I12015" s="24"/>
      <c r="J12015" s="24"/>
    </row>
    <row r="12016" spans="1:10">
      <c r="A12016" s="24"/>
      <c r="B12016" s="24"/>
      <c r="C12016" s="24"/>
      <c r="I12016" s="24"/>
      <c r="J12016" s="24"/>
    </row>
    <row r="12017" spans="1:10">
      <c r="A12017" s="24"/>
      <c r="B12017" s="24"/>
      <c r="C12017" s="24"/>
      <c r="I12017" s="24"/>
      <c r="J12017" s="24"/>
    </row>
    <row r="12018" spans="1:10">
      <c r="A12018" s="24"/>
      <c r="B12018" s="24"/>
      <c r="C12018" s="24"/>
      <c r="I12018" s="24"/>
      <c r="J12018" s="24"/>
    </row>
    <row r="12019" spans="1:10">
      <c r="A12019" s="24"/>
      <c r="B12019" s="24"/>
      <c r="C12019" s="24"/>
      <c r="I12019" s="24"/>
      <c r="J12019" s="24"/>
    </row>
    <row r="12020" spans="1:10">
      <c r="A12020" s="24"/>
      <c r="B12020" s="24"/>
      <c r="C12020" s="24"/>
      <c r="I12020" s="24"/>
      <c r="J12020" s="24"/>
    </row>
    <row r="12021" spans="1:10">
      <c r="A12021" s="24"/>
      <c r="B12021" s="24"/>
      <c r="C12021" s="24"/>
      <c r="I12021" s="24"/>
      <c r="J12021" s="24"/>
    </row>
    <row r="12022" spans="1:10">
      <c r="A12022" s="24"/>
      <c r="B12022" s="24"/>
      <c r="C12022" s="24"/>
      <c r="I12022" s="24"/>
      <c r="J12022" s="24"/>
    </row>
    <row r="12023" spans="1:10">
      <c r="A12023" s="24"/>
      <c r="B12023" s="24"/>
      <c r="C12023" s="24"/>
      <c r="I12023" s="24"/>
      <c r="J12023" s="24"/>
    </row>
    <row r="12024" spans="1:10">
      <c r="A12024" s="24"/>
      <c r="B12024" s="24"/>
      <c r="C12024" s="24"/>
      <c r="I12024" s="24"/>
      <c r="J12024" s="24"/>
    </row>
    <row r="12025" spans="1:10">
      <c r="A12025" s="24"/>
      <c r="B12025" s="24"/>
      <c r="C12025" s="24"/>
      <c r="I12025" s="24"/>
      <c r="J12025" s="24"/>
    </row>
    <row r="12026" spans="1:10">
      <c r="A12026" s="24"/>
      <c r="B12026" s="24"/>
      <c r="C12026" s="24"/>
      <c r="I12026" s="24"/>
      <c r="J12026" s="24"/>
    </row>
    <row r="12027" spans="1:10">
      <c r="A12027" s="24"/>
      <c r="B12027" s="24"/>
      <c r="C12027" s="24"/>
      <c r="I12027" s="24"/>
      <c r="J12027" s="24"/>
    </row>
    <row r="12028" spans="1:10">
      <c r="A12028" s="24"/>
      <c r="B12028" s="24"/>
      <c r="C12028" s="24"/>
      <c r="I12028" s="24"/>
      <c r="J12028" s="24"/>
    </row>
    <row r="12029" spans="1:10">
      <c r="A12029" s="24"/>
      <c r="B12029" s="24"/>
      <c r="C12029" s="24"/>
      <c r="I12029" s="24"/>
      <c r="J12029" s="24"/>
    </row>
    <row r="12030" spans="1:10">
      <c r="A12030" s="24"/>
      <c r="B12030" s="24"/>
      <c r="C12030" s="24"/>
      <c r="I12030" s="24"/>
      <c r="J12030" s="24"/>
    </row>
    <row r="12031" spans="1:10">
      <c r="A12031" s="24"/>
      <c r="B12031" s="24"/>
      <c r="C12031" s="24"/>
      <c r="I12031" s="24"/>
      <c r="J12031" s="24"/>
    </row>
    <row r="12032" spans="1:10">
      <c r="A12032" s="24"/>
      <c r="B12032" s="24"/>
      <c r="C12032" s="24"/>
      <c r="I12032" s="24"/>
      <c r="J12032" s="24"/>
    </row>
    <row r="12033" spans="1:10">
      <c r="A12033" s="24"/>
      <c r="B12033" s="24"/>
      <c r="C12033" s="24"/>
      <c r="I12033" s="24"/>
      <c r="J12033" s="24"/>
    </row>
    <row r="12034" spans="1:10">
      <c r="A12034" s="24"/>
      <c r="B12034" s="24"/>
      <c r="C12034" s="24"/>
      <c r="I12034" s="24"/>
      <c r="J12034" s="24"/>
    </row>
    <row r="12035" spans="1:10">
      <c r="A12035" s="24"/>
      <c r="B12035" s="24"/>
      <c r="C12035" s="24"/>
      <c r="I12035" s="24"/>
      <c r="J12035" s="24"/>
    </row>
    <row r="12036" spans="1:10">
      <c r="A12036" s="24"/>
      <c r="B12036" s="24"/>
      <c r="C12036" s="24"/>
      <c r="I12036" s="24"/>
      <c r="J12036" s="24"/>
    </row>
    <row r="12037" spans="1:10">
      <c r="A12037" s="24"/>
      <c r="B12037" s="24"/>
      <c r="C12037" s="24"/>
      <c r="I12037" s="24"/>
      <c r="J12037" s="24"/>
    </row>
    <row r="12038" spans="1:10">
      <c r="A12038" s="24"/>
      <c r="B12038" s="24"/>
      <c r="C12038" s="24"/>
      <c r="I12038" s="24"/>
      <c r="J12038" s="24"/>
    </row>
    <row r="12039" spans="1:10">
      <c r="A12039" s="24"/>
      <c r="B12039" s="24"/>
      <c r="C12039" s="24"/>
      <c r="I12039" s="24"/>
      <c r="J12039" s="24"/>
    </row>
    <row r="12040" spans="1:10">
      <c r="A12040" s="24"/>
      <c r="B12040" s="24"/>
      <c r="C12040" s="24"/>
      <c r="I12040" s="24"/>
      <c r="J12040" s="24"/>
    </row>
    <row r="12041" spans="1:10">
      <c r="A12041" s="24"/>
      <c r="B12041" s="24"/>
      <c r="C12041" s="24"/>
      <c r="I12041" s="24"/>
      <c r="J12041" s="24"/>
    </row>
    <row r="12042" spans="1:10">
      <c r="A12042" s="24"/>
      <c r="B12042" s="24"/>
      <c r="C12042" s="24"/>
      <c r="I12042" s="24"/>
      <c r="J12042" s="24"/>
    </row>
    <row r="12043" spans="1:10">
      <c r="A12043" s="24"/>
      <c r="B12043" s="24"/>
      <c r="C12043" s="24"/>
      <c r="I12043" s="24"/>
      <c r="J12043" s="24"/>
    </row>
    <row r="12044" spans="1:10">
      <c r="A12044" s="24"/>
      <c r="B12044" s="24"/>
      <c r="C12044" s="24"/>
      <c r="I12044" s="24"/>
      <c r="J12044" s="24"/>
    </row>
    <row r="12045" spans="1:10">
      <c r="A12045" s="24"/>
      <c r="B12045" s="24"/>
      <c r="C12045" s="24"/>
      <c r="I12045" s="24"/>
      <c r="J12045" s="24"/>
    </row>
    <row r="12046" spans="1:10">
      <c r="A12046" s="24"/>
      <c r="B12046" s="24"/>
      <c r="C12046" s="24"/>
      <c r="I12046" s="24"/>
      <c r="J12046" s="24"/>
    </row>
    <row r="12047" spans="1:10">
      <c r="A12047" s="24"/>
      <c r="B12047" s="24"/>
      <c r="C12047" s="24"/>
      <c r="I12047" s="24"/>
      <c r="J12047" s="24"/>
    </row>
    <row r="12048" spans="1:10">
      <c r="A12048" s="24"/>
      <c r="B12048" s="24"/>
      <c r="C12048" s="24"/>
      <c r="I12048" s="24"/>
      <c r="J12048" s="24"/>
    </row>
    <row r="12049" spans="1:10">
      <c r="A12049" s="24"/>
      <c r="B12049" s="24"/>
      <c r="C12049" s="24"/>
      <c r="I12049" s="24"/>
      <c r="J12049" s="24"/>
    </row>
    <row r="12050" spans="1:10">
      <c r="A12050" s="24"/>
      <c r="B12050" s="24"/>
      <c r="C12050" s="24"/>
      <c r="I12050" s="24"/>
      <c r="J12050" s="24"/>
    </row>
    <row r="12051" spans="1:10">
      <c r="A12051" s="24"/>
      <c r="B12051" s="24"/>
      <c r="C12051" s="24"/>
      <c r="I12051" s="24"/>
      <c r="J12051" s="24"/>
    </row>
    <row r="12052" spans="1:10">
      <c r="A12052" s="24"/>
      <c r="B12052" s="24"/>
      <c r="C12052" s="24"/>
      <c r="I12052" s="24"/>
      <c r="J12052" s="24"/>
    </row>
    <row r="12053" spans="1:10">
      <c r="A12053" s="24"/>
      <c r="B12053" s="24"/>
      <c r="C12053" s="24"/>
      <c r="I12053" s="24"/>
      <c r="J12053" s="24"/>
    </row>
    <row r="12054" spans="1:10">
      <c r="A12054" s="24"/>
      <c r="B12054" s="24"/>
      <c r="C12054" s="24"/>
      <c r="I12054" s="24"/>
      <c r="J12054" s="24"/>
    </row>
    <row r="12055" spans="1:10">
      <c r="A12055" s="24"/>
      <c r="B12055" s="24"/>
      <c r="C12055" s="24"/>
      <c r="I12055" s="24"/>
      <c r="J12055" s="24"/>
    </row>
    <row r="12056" spans="1:10">
      <c r="A12056" s="24"/>
      <c r="B12056" s="24"/>
      <c r="C12056" s="24"/>
      <c r="I12056" s="24"/>
      <c r="J12056" s="24"/>
    </row>
    <row r="12057" spans="1:10">
      <c r="A12057" s="24"/>
      <c r="B12057" s="24"/>
      <c r="C12057" s="24"/>
      <c r="I12057" s="24"/>
      <c r="J12057" s="24"/>
    </row>
    <row r="12058" spans="1:10">
      <c r="A12058" s="24"/>
      <c r="B12058" s="24"/>
      <c r="C12058" s="24"/>
      <c r="I12058" s="24"/>
      <c r="J12058" s="24"/>
    </row>
    <row r="12059" spans="1:10">
      <c r="A12059" s="24"/>
      <c r="B12059" s="24"/>
      <c r="C12059" s="24"/>
      <c r="I12059" s="24"/>
      <c r="J12059" s="24"/>
    </row>
    <row r="12060" spans="1:10">
      <c r="A12060" s="24"/>
      <c r="B12060" s="24"/>
      <c r="C12060" s="24"/>
      <c r="I12060" s="24"/>
      <c r="J12060" s="24"/>
    </row>
    <row r="12061" spans="1:10">
      <c r="A12061" s="24"/>
      <c r="B12061" s="24"/>
      <c r="C12061" s="24"/>
      <c r="I12061" s="24"/>
      <c r="J12061" s="24"/>
    </row>
    <row r="12062" spans="1:10">
      <c r="A12062" s="24"/>
      <c r="B12062" s="24"/>
      <c r="C12062" s="24"/>
      <c r="I12062" s="24"/>
      <c r="J12062" s="24"/>
    </row>
    <row r="12063" spans="1:10">
      <c r="A12063" s="24"/>
      <c r="B12063" s="24"/>
      <c r="C12063" s="24"/>
      <c r="I12063" s="24"/>
      <c r="J12063" s="24"/>
    </row>
    <row r="12064" spans="1:10">
      <c r="A12064" s="24"/>
      <c r="B12064" s="24"/>
      <c r="C12064" s="24"/>
      <c r="I12064" s="24"/>
      <c r="J12064" s="24"/>
    </row>
    <row r="12065" spans="1:10">
      <c r="A12065" s="24"/>
      <c r="B12065" s="24"/>
      <c r="C12065" s="24"/>
      <c r="I12065" s="24"/>
      <c r="J12065" s="24"/>
    </row>
    <row r="12066" spans="1:10">
      <c r="A12066" s="24"/>
      <c r="B12066" s="24"/>
      <c r="C12066" s="24"/>
      <c r="I12066" s="24"/>
      <c r="J12066" s="24"/>
    </row>
    <row r="12067" spans="1:10">
      <c r="A12067" s="24"/>
      <c r="B12067" s="24"/>
      <c r="C12067" s="24"/>
      <c r="I12067" s="24"/>
      <c r="J12067" s="24"/>
    </row>
    <row r="12068" spans="1:10">
      <c r="A12068" s="24"/>
      <c r="B12068" s="24"/>
      <c r="C12068" s="24"/>
      <c r="I12068" s="24"/>
      <c r="J12068" s="24"/>
    </row>
    <row r="12069" spans="1:10">
      <c r="A12069" s="24"/>
      <c r="B12069" s="24"/>
      <c r="C12069" s="24"/>
      <c r="I12069" s="24"/>
      <c r="J12069" s="24"/>
    </row>
    <row r="12070" spans="1:10">
      <c r="A12070" s="24"/>
      <c r="B12070" s="24"/>
      <c r="C12070" s="24"/>
      <c r="I12070" s="24"/>
      <c r="J12070" s="24"/>
    </row>
    <row r="12071" spans="1:10">
      <c r="A12071" s="24"/>
      <c r="B12071" s="24"/>
      <c r="C12071" s="24"/>
      <c r="I12071" s="24"/>
      <c r="J12071" s="24"/>
    </row>
    <row r="12072" spans="1:10">
      <c r="A12072" s="24"/>
      <c r="B12072" s="24"/>
      <c r="C12072" s="24"/>
      <c r="I12072" s="24"/>
      <c r="J12072" s="24"/>
    </row>
    <row r="12073" spans="1:10">
      <c r="A12073" s="24"/>
      <c r="B12073" s="24"/>
      <c r="C12073" s="24"/>
      <c r="I12073" s="24"/>
      <c r="J12073" s="24"/>
    </row>
    <row r="12074" spans="1:10">
      <c r="A12074" s="24"/>
      <c r="B12074" s="24"/>
      <c r="C12074" s="24"/>
      <c r="I12074" s="24"/>
      <c r="J12074" s="24"/>
    </row>
    <row r="12075" spans="1:10">
      <c r="A12075" s="24"/>
      <c r="B12075" s="24"/>
      <c r="C12075" s="24"/>
      <c r="I12075" s="24"/>
      <c r="J12075" s="24"/>
    </row>
    <row r="12076" spans="1:10">
      <c r="A12076" s="24"/>
      <c r="B12076" s="24"/>
      <c r="C12076" s="24"/>
      <c r="I12076" s="24"/>
      <c r="J12076" s="24"/>
    </row>
    <row r="12077" spans="1:10">
      <c r="A12077" s="24"/>
      <c r="B12077" s="24"/>
      <c r="C12077" s="24"/>
      <c r="I12077" s="24"/>
      <c r="J12077" s="24"/>
    </row>
    <row r="12078" spans="1:10">
      <c r="A12078" s="24"/>
      <c r="B12078" s="24"/>
      <c r="C12078" s="24"/>
      <c r="I12078" s="24"/>
      <c r="J12078" s="24"/>
    </row>
    <row r="12079" spans="1:10">
      <c r="A12079" s="24"/>
      <c r="B12079" s="24"/>
      <c r="C12079" s="24"/>
      <c r="I12079" s="24"/>
      <c r="J12079" s="24"/>
    </row>
    <row r="12080" spans="1:10">
      <c r="A12080" s="24"/>
      <c r="B12080" s="24"/>
      <c r="C12080" s="24"/>
      <c r="I12080" s="24"/>
      <c r="J12080" s="24"/>
    </row>
    <row r="12081" spans="1:10">
      <c r="A12081" s="24"/>
      <c r="B12081" s="24"/>
      <c r="C12081" s="24"/>
      <c r="I12081" s="24"/>
      <c r="J12081" s="24"/>
    </row>
    <row r="12082" spans="1:10">
      <c r="A12082" s="24"/>
      <c r="B12082" s="24"/>
      <c r="C12082" s="24"/>
      <c r="I12082" s="24"/>
      <c r="J12082" s="24"/>
    </row>
    <row r="12083" spans="1:10">
      <c r="A12083" s="24"/>
      <c r="B12083" s="24"/>
      <c r="C12083" s="24"/>
      <c r="I12083" s="24"/>
      <c r="J12083" s="24"/>
    </row>
    <row r="12084" spans="1:10">
      <c r="A12084" s="24"/>
      <c r="B12084" s="24"/>
      <c r="C12084" s="24"/>
      <c r="I12084" s="24"/>
      <c r="J12084" s="24"/>
    </row>
    <row r="12085" spans="1:10">
      <c r="A12085" s="24"/>
      <c r="B12085" s="24"/>
      <c r="C12085" s="24"/>
      <c r="I12085" s="24"/>
      <c r="J12085" s="24"/>
    </row>
    <row r="12086" spans="1:10">
      <c r="A12086" s="24"/>
      <c r="B12086" s="24"/>
      <c r="C12086" s="24"/>
      <c r="I12086" s="24"/>
      <c r="J12086" s="24"/>
    </row>
    <row r="12087" spans="1:10">
      <c r="A12087" s="24"/>
      <c r="B12087" s="24"/>
      <c r="C12087" s="24"/>
      <c r="I12087" s="24"/>
      <c r="J12087" s="24"/>
    </row>
    <row r="12088" spans="1:10">
      <c r="A12088" s="24"/>
      <c r="B12088" s="24"/>
      <c r="C12088" s="24"/>
      <c r="I12088" s="24"/>
      <c r="J12088" s="24"/>
    </row>
    <row r="12089" spans="1:10">
      <c r="A12089" s="24"/>
      <c r="B12089" s="24"/>
      <c r="C12089" s="24"/>
      <c r="I12089" s="24"/>
      <c r="J12089" s="24"/>
    </row>
    <row r="12090" spans="1:10">
      <c r="A12090" s="24"/>
      <c r="B12090" s="24"/>
      <c r="C12090" s="24"/>
      <c r="I12090" s="24"/>
      <c r="J12090" s="24"/>
    </row>
    <row r="12091" spans="1:10">
      <c r="A12091" s="24"/>
      <c r="B12091" s="24"/>
      <c r="C12091" s="24"/>
      <c r="I12091" s="24"/>
      <c r="J12091" s="24"/>
    </row>
    <row r="12092" spans="1:10">
      <c r="A12092" s="24"/>
      <c r="B12092" s="24"/>
      <c r="C12092" s="24"/>
      <c r="I12092" s="24"/>
      <c r="J12092" s="24"/>
    </row>
    <row r="12093" spans="1:10">
      <c r="A12093" s="24"/>
      <c r="B12093" s="24"/>
      <c r="C12093" s="24"/>
      <c r="I12093" s="24"/>
      <c r="J12093" s="24"/>
    </row>
    <row r="12094" spans="1:10">
      <c r="A12094" s="24"/>
      <c r="B12094" s="24"/>
      <c r="C12094" s="24"/>
      <c r="I12094" s="24"/>
      <c r="J12094" s="24"/>
    </row>
    <row r="12095" spans="1:10">
      <c r="A12095" s="24"/>
      <c r="B12095" s="24"/>
      <c r="C12095" s="24"/>
      <c r="I12095" s="24"/>
      <c r="J12095" s="24"/>
    </row>
    <row r="12096" spans="1:10">
      <c r="A12096" s="24"/>
      <c r="B12096" s="24"/>
      <c r="C12096" s="24"/>
      <c r="I12096" s="24"/>
      <c r="J12096" s="24"/>
    </row>
    <row r="12097" spans="1:10">
      <c r="A12097" s="24"/>
      <c r="B12097" s="24"/>
      <c r="C12097" s="24"/>
      <c r="I12097" s="24"/>
      <c r="J12097" s="24"/>
    </row>
    <row r="12098" spans="1:10">
      <c r="A12098" s="24"/>
      <c r="B12098" s="24"/>
      <c r="C12098" s="24"/>
      <c r="I12098" s="24"/>
      <c r="J12098" s="24"/>
    </row>
    <row r="12099" spans="1:10">
      <c r="A12099" s="24"/>
      <c r="B12099" s="24"/>
      <c r="C12099" s="24"/>
      <c r="I12099" s="24"/>
      <c r="J12099" s="24"/>
    </row>
    <row r="12100" spans="1:10">
      <c r="A12100" s="24"/>
      <c r="B12100" s="24"/>
      <c r="C12100" s="24"/>
      <c r="I12100" s="24"/>
      <c r="J12100" s="24"/>
    </row>
    <row r="12101" spans="1:10">
      <c r="A12101" s="24"/>
      <c r="B12101" s="24"/>
      <c r="C12101" s="24"/>
      <c r="I12101" s="24"/>
      <c r="J12101" s="24"/>
    </row>
    <row r="12102" spans="1:10">
      <c r="A12102" s="24"/>
      <c r="B12102" s="24"/>
      <c r="C12102" s="24"/>
      <c r="I12102" s="24"/>
      <c r="J12102" s="24"/>
    </row>
    <row r="12103" spans="1:10">
      <c r="A12103" s="24"/>
      <c r="B12103" s="24"/>
      <c r="C12103" s="24"/>
      <c r="I12103" s="24"/>
      <c r="J12103" s="24"/>
    </row>
    <row r="12104" spans="1:10">
      <c r="A12104" s="24"/>
      <c r="B12104" s="24"/>
      <c r="C12104" s="24"/>
      <c r="I12104" s="24"/>
      <c r="J12104" s="24"/>
    </row>
    <row r="12105" spans="1:10">
      <c r="A12105" s="24"/>
      <c r="B12105" s="24"/>
      <c r="C12105" s="24"/>
      <c r="I12105" s="24"/>
      <c r="J12105" s="24"/>
    </row>
    <row r="12106" spans="1:10">
      <c r="A12106" s="24"/>
      <c r="B12106" s="24"/>
      <c r="C12106" s="24"/>
      <c r="I12106" s="24"/>
      <c r="J12106" s="24"/>
    </row>
    <row r="12107" spans="1:10">
      <c r="A12107" s="24"/>
      <c r="B12107" s="24"/>
      <c r="C12107" s="24"/>
      <c r="I12107" s="24"/>
      <c r="J12107" s="24"/>
    </row>
    <row r="12108" spans="1:10">
      <c r="A12108" s="24"/>
      <c r="B12108" s="24"/>
      <c r="C12108" s="24"/>
      <c r="I12108" s="24"/>
      <c r="J12108" s="24"/>
    </row>
    <row r="12109" spans="1:10">
      <c r="A12109" s="24"/>
      <c r="B12109" s="24"/>
      <c r="C12109" s="24"/>
      <c r="I12109" s="24"/>
      <c r="J12109" s="24"/>
    </row>
    <row r="12110" spans="1:10">
      <c r="A12110" s="24"/>
      <c r="B12110" s="24"/>
      <c r="C12110" s="24"/>
      <c r="I12110" s="24"/>
      <c r="J12110" s="24"/>
    </row>
    <row r="12111" spans="1:10">
      <c r="A12111" s="24"/>
      <c r="B12111" s="24"/>
      <c r="C12111" s="24"/>
      <c r="I12111" s="24"/>
      <c r="J12111" s="24"/>
    </row>
    <row r="12112" spans="1:10">
      <c r="A12112" s="24"/>
      <c r="B12112" s="24"/>
      <c r="C12112" s="24"/>
      <c r="I12112" s="24"/>
      <c r="J12112" s="24"/>
    </row>
    <row r="12113" spans="1:10">
      <c r="A12113" s="24"/>
      <c r="B12113" s="24"/>
      <c r="C12113" s="24"/>
      <c r="I12113" s="24"/>
      <c r="J12113" s="24"/>
    </row>
    <row r="12114" spans="1:10">
      <c r="A12114" s="24"/>
      <c r="B12114" s="24"/>
      <c r="C12114" s="24"/>
      <c r="I12114" s="24"/>
      <c r="J12114" s="24"/>
    </row>
    <row r="12115" spans="1:10">
      <c r="A12115" s="24"/>
      <c r="B12115" s="24"/>
      <c r="C12115" s="24"/>
      <c r="I12115" s="24"/>
      <c r="J12115" s="24"/>
    </row>
    <row r="12116" spans="1:10">
      <c r="A12116" s="24"/>
      <c r="B12116" s="24"/>
      <c r="C12116" s="24"/>
      <c r="I12116" s="24"/>
      <c r="J12116" s="24"/>
    </row>
    <row r="12117" spans="1:10">
      <c r="A12117" s="24"/>
      <c r="B12117" s="24"/>
      <c r="C12117" s="24"/>
      <c r="I12117" s="24"/>
      <c r="J12117" s="24"/>
    </row>
    <row r="12118" spans="1:10">
      <c r="A12118" s="24"/>
      <c r="B12118" s="24"/>
      <c r="C12118" s="24"/>
      <c r="I12118" s="24"/>
      <c r="J12118" s="24"/>
    </row>
    <row r="12119" spans="1:10">
      <c r="A12119" s="24"/>
      <c r="B12119" s="24"/>
      <c r="C12119" s="24"/>
      <c r="I12119" s="24"/>
      <c r="J12119" s="24"/>
    </row>
    <row r="12120" spans="1:10">
      <c r="A12120" s="24"/>
      <c r="B12120" s="24"/>
      <c r="C12120" s="24"/>
      <c r="I12120" s="24"/>
      <c r="J12120" s="24"/>
    </row>
    <row r="12121" spans="1:10">
      <c r="A12121" s="24"/>
      <c r="B12121" s="24"/>
      <c r="C12121" s="24"/>
      <c r="I12121" s="24"/>
      <c r="J12121" s="24"/>
    </row>
    <row r="12122" spans="1:10">
      <c r="A12122" s="24"/>
      <c r="B12122" s="24"/>
      <c r="C12122" s="24"/>
      <c r="I12122" s="24"/>
      <c r="J12122" s="24"/>
    </row>
    <row r="12123" spans="1:10">
      <c r="A12123" s="24"/>
      <c r="B12123" s="24"/>
      <c r="C12123" s="24"/>
      <c r="I12123" s="24"/>
      <c r="J12123" s="24"/>
    </row>
    <row r="12124" spans="1:10">
      <c r="A12124" s="24"/>
      <c r="B12124" s="24"/>
      <c r="C12124" s="24"/>
      <c r="I12124" s="24"/>
      <c r="J12124" s="24"/>
    </row>
    <row r="12125" spans="1:10">
      <c r="A12125" s="24"/>
      <c r="B12125" s="24"/>
      <c r="C12125" s="24"/>
      <c r="I12125" s="24"/>
      <c r="J12125" s="24"/>
    </row>
    <row r="12126" spans="1:10">
      <c r="A12126" s="24"/>
      <c r="B12126" s="24"/>
      <c r="C12126" s="24"/>
      <c r="I12126" s="24"/>
      <c r="J12126" s="24"/>
    </row>
    <row r="12127" spans="1:10">
      <c r="A12127" s="24"/>
      <c r="B12127" s="24"/>
      <c r="C12127" s="24"/>
      <c r="I12127" s="24"/>
      <c r="J12127" s="24"/>
    </row>
    <row r="12128" spans="1:10">
      <c r="A12128" s="24"/>
      <c r="B12128" s="24"/>
      <c r="C12128" s="24"/>
      <c r="I12128" s="24"/>
      <c r="J12128" s="24"/>
    </row>
    <row r="12129" spans="1:10">
      <c r="A12129" s="24"/>
      <c r="B12129" s="24"/>
      <c r="C12129" s="24"/>
      <c r="I12129" s="24"/>
      <c r="J12129" s="24"/>
    </row>
    <row r="12130" spans="1:10">
      <c r="A12130" s="24"/>
      <c r="B12130" s="24"/>
      <c r="C12130" s="24"/>
      <c r="I12130" s="24"/>
      <c r="J12130" s="24"/>
    </row>
    <row r="12131" spans="1:10">
      <c r="A12131" s="24"/>
      <c r="B12131" s="24"/>
      <c r="C12131" s="24"/>
      <c r="I12131" s="24"/>
      <c r="J12131" s="24"/>
    </row>
    <row r="12132" spans="1:10">
      <c r="A12132" s="24"/>
      <c r="B12132" s="24"/>
      <c r="C12132" s="24"/>
      <c r="I12132" s="24"/>
      <c r="J12132" s="24"/>
    </row>
    <row r="12133" spans="1:10">
      <c r="A12133" s="24"/>
      <c r="B12133" s="24"/>
      <c r="C12133" s="24"/>
      <c r="I12133" s="24"/>
      <c r="J12133" s="24"/>
    </row>
    <row r="12134" spans="1:10">
      <c r="A12134" s="24"/>
      <c r="B12134" s="24"/>
      <c r="C12134" s="24"/>
      <c r="I12134" s="24"/>
      <c r="J12134" s="24"/>
    </row>
    <row r="12135" spans="1:10">
      <c r="A12135" s="24"/>
      <c r="B12135" s="24"/>
      <c r="C12135" s="24"/>
      <c r="I12135" s="24"/>
      <c r="J12135" s="24"/>
    </row>
    <row r="12136" spans="1:10">
      <c r="A12136" s="24"/>
      <c r="B12136" s="24"/>
      <c r="C12136" s="24"/>
      <c r="I12136" s="24"/>
      <c r="J12136" s="24"/>
    </row>
    <row r="12137" spans="1:10">
      <c r="A12137" s="24"/>
      <c r="B12137" s="24"/>
      <c r="C12137" s="24"/>
      <c r="I12137" s="24"/>
      <c r="J12137" s="24"/>
    </row>
    <row r="12138" spans="1:10">
      <c r="A12138" s="24"/>
      <c r="B12138" s="24"/>
      <c r="C12138" s="24"/>
      <c r="I12138" s="24"/>
      <c r="J12138" s="24"/>
    </row>
    <row r="12139" spans="1:10">
      <c r="A12139" s="24"/>
      <c r="B12139" s="24"/>
      <c r="C12139" s="24"/>
      <c r="I12139" s="24"/>
      <c r="J12139" s="24"/>
    </row>
    <row r="12140" spans="1:10">
      <c r="A12140" s="24"/>
      <c r="B12140" s="24"/>
      <c r="C12140" s="24"/>
      <c r="I12140" s="24"/>
      <c r="J12140" s="24"/>
    </row>
    <row r="12141" spans="1:10">
      <c r="A12141" s="24"/>
      <c r="B12141" s="24"/>
      <c r="C12141" s="24"/>
      <c r="I12141" s="24"/>
      <c r="J12141" s="24"/>
    </row>
    <row r="12142" spans="1:10">
      <c r="A12142" s="24"/>
      <c r="B12142" s="24"/>
      <c r="C12142" s="24"/>
      <c r="I12142" s="24"/>
      <c r="J12142" s="24"/>
    </row>
    <row r="12143" spans="1:10">
      <c r="A12143" s="24"/>
      <c r="B12143" s="24"/>
      <c r="C12143" s="24"/>
      <c r="I12143" s="24"/>
      <c r="J12143" s="24"/>
    </row>
    <row r="12144" spans="1:10">
      <c r="A12144" s="24"/>
      <c r="B12144" s="24"/>
      <c r="C12144" s="24"/>
      <c r="I12144" s="24"/>
      <c r="J12144" s="24"/>
    </row>
    <row r="12145" spans="1:10">
      <c r="A12145" s="24"/>
      <c r="B12145" s="24"/>
      <c r="C12145" s="24"/>
      <c r="I12145" s="24"/>
      <c r="J12145" s="24"/>
    </row>
    <row r="12146" spans="1:10">
      <c r="A12146" s="24"/>
      <c r="B12146" s="24"/>
      <c r="C12146" s="24"/>
      <c r="I12146" s="24"/>
      <c r="J12146" s="24"/>
    </row>
    <row r="12147" spans="1:10">
      <c r="A12147" s="24"/>
      <c r="B12147" s="24"/>
      <c r="C12147" s="24"/>
      <c r="I12147" s="24"/>
      <c r="J12147" s="24"/>
    </row>
    <row r="12148" spans="1:10">
      <c r="A12148" s="24"/>
      <c r="B12148" s="24"/>
      <c r="C12148" s="24"/>
      <c r="I12148" s="24"/>
      <c r="J12148" s="24"/>
    </row>
    <row r="12149" spans="1:10">
      <c r="A12149" s="24"/>
      <c r="B12149" s="24"/>
      <c r="C12149" s="24"/>
      <c r="I12149" s="24"/>
      <c r="J12149" s="24"/>
    </row>
    <row r="12150" spans="1:10">
      <c r="A12150" s="24"/>
      <c r="B12150" s="24"/>
      <c r="C12150" s="24"/>
      <c r="I12150" s="24"/>
      <c r="J12150" s="24"/>
    </row>
    <row r="12151" spans="1:10">
      <c r="A12151" s="24"/>
      <c r="B12151" s="24"/>
      <c r="C12151" s="24"/>
      <c r="I12151" s="24"/>
      <c r="J12151" s="24"/>
    </row>
    <row r="12152" spans="1:10">
      <c r="A12152" s="24"/>
      <c r="B12152" s="24"/>
      <c r="C12152" s="24"/>
      <c r="I12152" s="24"/>
      <c r="J12152" s="24"/>
    </row>
    <row r="12153" spans="1:10">
      <c r="A12153" s="24"/>
      <c r="B12153" s="24"/>
      <c r="C12153" s="24"/>
      <c r="I12153" s="24"/>
      <c r="J12153" s="24"/>
    </row>
    <row r="12154" spans="1:10">
      <c r="A12154" s="24"/>
      <c r="B12154" s="24"/>
      <c r="C12154" s="24"/>
      <c r="I12154" s="24"/>
      <c r="J12154" s="24"/>
    </row>
    <row r="12155" spans="1:10">
      <c r="A12155" s="24"/>
      <c r="B12155" s="24"/>
      <c r="C12155" s="24"/>
      <c r="I12155" s="24"/>
      <c r="J12155" s="24"/>
    </row>
    <row r="12156" spans="1:10">
      <c r="A12156" s="24"/>
      <c r="B12156" s="24"/>
      <c r="C12156" s="24"/>
      <c r="I12156" s="24"/>
      <c r="J12156" s="24"/>
    </row>
    <row r="12157" spans="1:10">
      <c r="A12157" s="24"/>
      <c r="B12157" s="24"/>
      <c r="C12157" s="24"/>
      <c r="I12157" s="24"/>
      <c r="J12157" s="24"/>
    </row>
    <row r="12158" spans="1:10">
      <c r="A12158" s="24"/>
      <c r="B12158" s="24"/>
      <c r="C12158" s="24"/>
      <c r="I12158" s="24"/>
      <c r="J12158" s="24"/>
    </row>
    <row r="12159" spans="1:10">
      <c r="A12159" s="24"/>
      <c r="B12159" s="24"/>
      <c r="C12159" s="24"/>
      <c r="I12159" s="24"/>
      <c r="J12159" s="24"/>
    </row>
    <row r="12160" spans="1:10">
      <c r="A12160" s="24"/>
      <c r="B12160" s="24"/>
      <c r="C12160" s="24"/>
      <c r="I12160" s="24"/>
      <c r="J12160" s="24"/>
    </row>
    <row r="12161" spans="1:10">
      <c r="A12161" s="24"/>
      <c r="B12161" s="24"/>
      <c r="C12161" s="24"/>
      <c r="I12161" s="24"/>
      <c r="J12161" s="24"/>
    </row>
    <row r="12162" spans="1:10">
      <c r="A12162" s="24"/>
      <c r="B12162" s="24"/>
      <c r="C12162" s="24"/>
      <c r="I12162" s="24"/>
      <c r="J12162" s="24"/>
    </row>
    <row r="12163" spans="1:10">
      <c r="A12163" s="24"/>
      <c r="B12163" s="24"/>
      <c r="C12163" s="24"/>
      <c r="I12163" s="24"/>
      <c r="J12163" s="24"/>
    </row>
    <row r="12164" spans="1:10">
      <c r="A12164" s="24"/>
      <c r="B12164" s="24"/>
      <c r="C12164" s="24"/>
      <c r="I12164" s="24"/>
      <c r="J12164" s="24"/>
    </row>
    <row r="12165" spans="1:10">
      <c r="A12165" s="24"/>
      <c r="B12165" s="24"/>
      <c r="C12165" s="24"/>
      <c r="I12165" s="24"/>
      <c r="J12165" s="24"/>
    </row>
    <row r="12166" spans="1:10">
      <c r="A12166" s="24"/>
      <c r="B12166" s="24"/>
      <c r="C12166" s="24"/>
      <c r="I12166" s="24"/>
      <c r="J12166" s="24"/>
    </row>
    <row r="12167" spans="1:10">
      <c r="A12167" s="24"/>
      <c r="B12167" s="24"/>
      <c r="C12167" s="24"/>
      <c r="I12167" s="24"/>
      <c r="J12167" s="24"/>
    </row>
    <row r="12168" spans="1:10">
      <c r="A12168" s="24"/>
      <c r="B12168" s="24"/>
      <c r="C12168" s="24"/>
      <c r="I12168" s="24"/>
      <c r="J12168" s="24"/>
    </row>
    <row r="12169" spans="1:10">
      <c r="A12169" s="24"/>
      <c r="B12169" s="24"/>
      <c r="C12169" s="24"/>
      <c r="I12169" s="24"/>
      <c r="J12169" s="24"/>
    </row>
    <row r="12170" spans="1:10">
      <c r="A12170" s="24"/>
      <c r="B12170" s="24"/>
      <c r="C12170" s="24"/>
      <c r="I12170" s="24"/>
      <c r="J12170" s="24"/>
    </row>
    <row r="12171" spans="1:10">
      <c r="A12171" s="24"/>
      <c r="B12171" s="24"/>
      <c r="C12171" s="24"/>
      <c r="I12171" s="24"/>
      <c r="J12171" s="24"/>
    </row>
    <row r="12172" spans="1:10">
      <c r="A12172" s="24"/>
      <c r="B12172" s="24"/>
      <c r="C12172" s="24"/>
      <c r="I12172" s="24"/>
      <c r="J12172" s="24"/>
    </row>
    <row r="12173" spans="1:10">
      <c r="A12173" s="24"/>
      <c r="B12173" s="24"/>
      <c r="C12173" s="24"/>
      <c r="I12173" s="24"/>
      <c r="J12173" s="24"/>
    </row>
    <row r="12174" spans="1:10">
      <c r="A12174" s="24"/>
      <c r="B12174" s="24"/>
      <c r="C12174" s="24"/>
      <c r="I12174" s="24"/>
      <c r="J12174" s="24"/>
    </row>
    <row r="12175" spans="1:10">
      <c r="A12175" s="24"/>
      <c r="B12175" s="24"/>
      <c r="C12175" s="24"/>
      <c r="I12175" s="24"/>
      <c r="J12175" s="24"/>
    </row>
    <row r="12176" spans="1:10">
      <c r="A12176" s="24"/>
      <c r="B12176" s="24"/>
      <c r="C12176" s="24"/>
      <c r="I12176" s="24"/>
      <c r="J12176" s="24"/>
    </row>
    <row r="12177" spans="1:10">
      <c r="A12177" s="24"/>
      <c r="B12177" s="24"/>
      <c r="C12177" s="24"/>
      <c r="I12177" s="24"/>
      <c r="J12177" s="24"/>
    </row>
    <row r="12178" spans="1:10">
      <c r="A12178" s="24"/>
      <c r="B12178" s="24"/>
      <c r="C12178" s="24"/>
      <c r="I12178" s="24"/>
      <c r="J12178" s="24"/>
    </row>
    <row r="12179" spans="1:10">
      <c r="A12179" s="24"/>
      <c r="B12179" s="24"/>
      <c r="C12179" s="24"/>
      <c r="I12179" s="24"/>
      <c r="J12179" s="24"/>
    </row>
    <row r="12180" spans="1:10">
      <c r="A12180" s="24"/>
      <c r="B12180" s="24"/>
      <c r="C12180" s="24"/>
      <c r="I12180" s="24"/>
      <c r="J12180" s="24"/>
    </row>
    <row r="12181" spans="1:10">
      <c r="A12181" s="24"/>
      <c r="B12181" s="24"/>
      <c r="C12181" s="24"/>
      <c r="I12181" s="24"/>
      <c r="J12181" s="24"/>
    </row>
    <row r="12182" spans="1:10">
      <c r="A12182" s="24"/>
      <c r="B12182" s="24"/>
      <c r="C12182" s="24"/>
      <c r="I12182" s="24"/>
      <c r="J12182" s="24"/>
    </row>
    <row r="12183" spans="1:10">
      <c r="A12183" s="24"/>
      <c r="B12183" s="24"/>
      <c r="C12183" s="24"/>
      <c r="I12183" s="24"/>
      <c r="J12183" s="24"/>
    </row>
    <row r="12184" spans="1:10">
      <c r="A12184" s="24"/>
      <c r="B12184" s="24"/>
      <c r="C12184" s="24"/>
      <c r="I12184" s="24"/>
      <c r="J12184" s="24"/>
    </row>
    <row r="12185" spans="1:10">
      <c r="A12185" s="24"/>
      <c r="B12185" s="24"/>
      <c r="C12185" s="24"/>
      <c r="I12185" s="24"/>
      <c r="J12185" s="24"/>
    </row>
    <row r="12186" spans="1:10">
      <c r="A12186" s="24"/>
      <c r="B12186" s="24"/>
      <c r="C12186" s="24"/>
      <c r="I12186" s="24"/>
      <c r="J12186" s="24"/>
    </row>
    <row r="12187" spans="1:10">
      <c r="A12187" s="24"/>
      <c r="B12187" s="24"/>
      <c r="C12187" s="24"/>
      <c r="I12187" s="24"/>
      <c r="J12187" s="24"/>
    </row>
    <row r="12188" spans="1:10">
      <c r="A12188" s="24"/>
      <c r="B12188" s="24"/>
      <c r="C12188" s="24"/>
      <c r="I12188" s="24"/>
      <c r="J12188" s="24"/>
    </row>
    <row r="12189" spans="1:10">
      <c r="A12189" s="24"/>
      <c r="B12189" s="24"/>
      <c r="C12189" s="24"/>
      <c r="I12189" s="24"/>
      <c r="J12189" s="24"/>
    </row>
    <row r="12190" spans="1:10">
      <c r="A12190" s="24"/>
      <c r="B12190" s="24"/>
      <c r="C12190" s="24"/>
      <c r="I12190" s="24"/>
      <c r="J12190" s="24"/>
    </row>
    <row r="12191" spans="1:10">
      <c r="A12191" s="24"/>
      <c r="B12191" s="24"/>
      <c r="C12191" s="24"/>
      <c r="I12191" s="24"/>
      <c r="J12191" s="24"/>
    </row>
    <row r="12192" spans="1:10">
      <c r="A12192" s="24"/>
      <c r="B12192" s="24"/>
      <c r="C12192" s="24"/>
      <c r="I12192" s="24"/>
      <c r="J12192" s="24"/>
    </row>
    <row r="12193" spans="1:10">
      <c r="A12193" s="24"/>
      <c r="B12193" s="24"/>
      <c r="C12193" s="24"/>
      <c r="I12193" s="24"/>
      <c r="J12193" s="24"/>
    </row>
    <row r="12194" spans="1:10">
      <c r="A12194" s="24"/>
      <c r="B12194" s="24"/>
      <c r="C12194" s="24"/>
      <c r="I12194" s="24"/>
      <c r="J12194" s="24"/>
    </row>
    <row r="12195" spans="1:10">
      <c r="A12195" s="24"/>
      <c r="B12195" s="24"/>
      <c r="C12195" s="24"/>
      <c r="I12195" s="24"/>
      <c r="J12195" s="24"/>
    </row>
    <row r="12196" spans="1:10">
      <c r="A12196" s="24"/>
      <c r="B12196" s="24"/>
      <c r="C12196" s="24"/>
      <c r="I12196" s="24"/>
      <c r="J12196" s="24"/>
    </row>
    <row r="12197" spans="1:10">
      <c r="A12197" s="24"/>
      <c r="B12197" s="24"/>
      <c r="C12197" s="24"/>
      <c r="I12197" s="24"/>
      <c r="J12197" s="24"/>
    </row>
    <row r="12198" spans="1:10">
      <c r="A12198" s="24"/>
      <c r="B12198" s="24"/>
      <c r="C12198" s="24"/>
      <c r="I12198" s="24"/>
      <c r="J12198" s="24"/>
    </row>
    <row r="12199" spans="1:10">
      <c r="A12199" s="24"/>
      <c r="B12199" s="24"/>
      <c r="C12199" s="24"/>
      <c r="I12199" s="24"/>
      <c r="J12199" s="24"/>
    </row>
    <row r="12200" spans="1:10">
      <c r="A12200" s="24"/>
      <c r="B12200" s="24"/>
      <c r="C12200" s="24"/>
      <c r="I12200" s="24"/>
      <c r="J12200" s="24"/>
    </row>
    <row r="12201" spans="1:10">
      <c r="A12201" s="24"/>
      <c r="B12201" s="24"/>
      <c r="C12201" s="24"/>
      <c r="I12201" s="24"/>
      <c r="J12201" s="24"/>
    </row>
    <row r="12202" spans="1:10">
      <c r="A12202" s="24"/>
      <c r="B12202" s="24"/>
      <c r="C12202" s="24"/>
      <c r="I12202" s="24"/>
      <c r="J12202" s="24"/>
    </row>
    <row r="12203" spans="1:10">
      <c r="A12203" s="24"/>
      <c r="B12203" s="24"/>
      <c r="C12203" s="24"/>
      <c r="I12203" s="24"/>
      <c r="J12203" s="24"/>
    </row>
    <row r="12204" spans="1:10">
      <c r="A12204" s="24"/>
      <c r="B12204" s="24"/>
      <c r="C12204" s="24"/>
      <c r="I12204" s="24"/>
      <c r="J12204" s="24"/>
    </row>
    <row r="12205" spans="1:10">
      <c r="A12205" s="24"/>
      <c r="B12205" s="24"/>
      <c r="C12205" s="24"/>
      <c r="I12205" s="24"/>
      <c r="J12205" s="24"/>
    </row>
    <row r="12206" spans="1:10">
      <c r="A12206" s="24"/>
      <c r="B12206" s="24"/>
      <c r="C12206" s="24"/>
      <c r="I12206" s="24"/>
      <c r="J12206" s="24"/>
    </row>
    <row r="12207" spans="1:10">
      <c r="A12207" s="24"/>
      <c r="B12207" s="24"/>
      <c r="C12207" s="24"/>
      <c r="I12207" s="24"/>
      <c r="J12207" s="24"/>
    </row>
    <row r="12208" spans="1:10">
      <c r="A12208" s="24"/>
      <c r="B12208" s="24"/>
      <c r="C12208" s="24"/>
      <c r="I12208" s="24"/>
      <c r="J12208" s="24"/>
    </row>
    <row r="12209" spans="1:10">
      <c r="A12209" s="24"/>
      <c r="B12209" s="24"/>
      <c r="C12209" s="24"/>
      <c r="I12209" s="24"/>
      <c r="J12209" s="24"/>
    </row>
    <row r="12210" spans="1:10">
      <c r="A12210" s="24"/>
      <c r="B12210" s="24"/>
      <c r="C12210" s="24"/>
      <c r="I12210" s="24"/>
      <c r="J12210" s="24"/>
    </row>
    <row r="12211" spans="1:10">
      <c r="A12211" s="24"/>
      <c r="B12211" s="24"/>
      <c r="C12211" s="24"/>
      <c r="I12211" s="24"/>
      <c r="J12211" s="24"/>
    </row>
    <row r="12212" spans="1:10">
      <c r="A12212" s="24"/>
      <c r="B12212" s="24"/>
      <c r="C12212" s="24"/>
      <c r="I12212" s="24"/>
      <c r="J12212" s="24"/>
    </row>
    <row r="12213" spans="1:10">
      <c r="A12213" s="24"/>
      <c r="B12213" s="24"/>
      <c r="C12213" s="24"/>
      <c r="I12213" s="24"/>
      <c r="J12213" s="24"/>
    </row>
    <row r="12214" spans="1:10">
      <c r="A12214" s="24"/>
      <c r="B12214" s="24"/>
      <c r="C12214" s="24"/>
      <c r="I12214" s="24"/>
      <c r="J12214" s="24"/>
    </row>
    <row r="12215" spans="1:10">
      <c r="A12215" s="24"/>
      <c r="B12215" s="24"/>
      <c r="C12215" s="24"/>
      <c r="I12215" s="24"/>
      <c r="J12215" s="24"/>
    </row>
    <row r="12216" spans="1:10">
      <c r="A12216" s="24"/>
      <c r="B12216" s="24"/>
      <c r="C12216" s="24"/>
      <c r="I12216" s="24"/>
      <c r="J12216" s="24"/>
    </row>
    <row r="12217" spans="1:10">
      <c r="A12217" s="24"/>
      <c r="B12217" s="24"/>
      <c r="C12217" s="24"/>
      <c r="I12217" s="24"/>
      <c r="J12217" s="24"/>
    </row>
    <row r="12218" spans="1:10">
      <c r="A12218" s="24"/>
      <c r="B12218" s="24"/>
      <c r="C12218" s="24"/>
      <c r="I12218" s="24"/>
      <c r="J12218" s="24"/>
    </row>
    <row r="12219" spans="1:10">
      <c r="A12219" s="24"/>
      <c r="B12219" s="24"/>
      <c r="C12219" s="24"/>
      <c r="I12219" s="24"/>
      <c r="J12219" s="24"/>
    </row>
    <row r="12220" spans="1:10">
      <c r="A12220" s="24"/>
      <c r="B12220" s="24"/>
      <c r="C12220" s="24"/>
      <c r="I12220" s="24"/>
      <c r="J12220" s="24"/>
    </row>
    <row r="12221" spans="1:10">
      <c r="A12221" s="24"/>
      <c r="B12221" s="24"/>
      <c r="C12221" s="24"/>
      <c r="I12221" s="24"/>
      <c r="J12221" s="24"/>
    </row>
    <row r="12222" spans="1:10">
      <c r="A12222" s="24"/>
      <c r="B12222" s="24"/>
      <c r="C12222" s="24"/>
      <c r="I12222" s="24"/>
      <c r="J12222" s="24"/>
    </row>
    <row r="12223" spans="1:10">
      <c r="A12223" s="24"/>
      <c r="B12223" s="24"/>
      <c r="C12223" s="24"/>
      <c r="I12223" s="24"/>
      <c r="J12223" s="24"/>
    </row>
    <row r="12224" spans="1:10">
      <c r="A12224" s="24"/>
      <c r="B12224" s="24"/>
      <c r="C12224" s="24"/>
      <c r="I12224" s="24"/>
      <c r="J12224" s="24"/>
    </row>
    <row r="12225" spans="1:10">
      <c r="A12225" s="24"/>
      <c r="B12225" s="24"/>
      <c r="C12225" s="24"/>
      <c r="I12225" s="24"/>
      <c r="J12225" s="24"/>
    </row>
    <row r="12226" spans="1:10">
      <c r="A12226" s="24"/>
      <c r="B12226" s="24"/>
      <c r="C12226" s="24"/>
      <c r="I12226" s="24"/>
      <c r="J12226" s="24"/>
    </row>
    <row r="12227" spans="1:10">
      <c r="A12227" s="24"/>
      <c r="B12227" s="24"/>
      <c r="C12227" s="24"/>
      <c r="I12227" s="24"/>
      <c r="J12227" s="24"/>
    </row>
    <row r="12228" spans="1:10">
      <c r="A12228" s="24"/>
      <c r="B12228" s="24"/>
      <c r="C12228" s="24"/>
      <c r="I12228" s="24"/>
      <c r="J12228" s="24"/>
    </row>
    <row r="12229" spans="1:10">
      <c r="A12229" s="24"/>
      <c r="B12229" s="24"/>
      <c r="C12229" s="24"/>
      <c r="I12229" s="24"/>
      <c r="J12229" s="24"/>
    </row>
    <row r="12230" spans="1:10">
      <c r="A12230" s="24"/>
      <c r="B12230" s="24"/>
      <c r="C12230" s="24"/>
      <c r="I12230" s="24"/>
      <c r="J12230" s="24"/>
    </row>
    <row r="12231" spans="1:10">
      <c r="A12231" s="24"/>
      <c r="B12231" s="24"/>
      <c r="C12231" s="24"/>
      <c r="I12231" s="24"/>
      <c r="J12231" s="24"/>
    </row>
    <row r="12232" spans="1:10">
      <c r="A12232" s="24"/>
      <c r="B12232" s="24"/>
      <c r="C12232" s="24"/>
      <c r="I12232" s="24"/>
      <c r="J12232" s="24"/>
    </row>
    <row r="12233" spans="1:10">
      <c r="A12233" s="24"/>
      <c r="B12233" s="24"/>
      <c r="C12233" s="24"/>
      <c r="I12233" s="24"/>
      <c r="J12233" s="24"/>
    </row>
    <row r="12234" spans="1:10">
      <c r="A12234" s="24"/>
      <c r="B12234" s="24"/>
      <c r="C12234" s="24"/>
      <c r="I12234" s="24"/>
      <c r="J12234" s="24"/>
    </row>
    <row r="12235" spans="1:10">
      <c r="A12235" s="24"/>
      <c r="B12235" s="24"/>
      <c r="C12235" s="24"/>
      <c r="I12235" s="24"/>
      <c r="J12235" s="24"/>
    </row>
    <row r="12236" spans="1:10">
      <c r="A12236" s="24"/>
      <c r="B12236" s="24"/>
      <c r="C12236" s="24"/>
      <c r="I12236" s="24"/>
      <c r="J12236" s="24"/>
    </row>
    <row r="12237" spans="1:10">
      <c r="A12237" s="24"/>
      <c r="B12237" s="24"/>
      <c r="C12237" s="24"/>
      <c r="I12237" s="24"/>
      <c r="J12237" s="24"/>
    </row>
    <row r="12238" spans="1:10">
      <c r="A12238" s="24"/>
      <c r="B12238" s="24"/>
      <c r="C12238" s="24"/>
      <c r="I12238" s="24"/>
      <c r="J12238" s="24"/>
    </row>
    <row r="12239" spans="1:10">
      <c r="A12239" s="24"/>
      <c r="B12239" s="24"/>
      <c r="C12239" s="24"/>
      <c r="I12239" s="24"/>
      <c r="J12239" s="24"/>
    </row>
    <row r="12240" spans="1:10">
      <c r="A12240" s="24"/>
      <c r="B12240" s="24"/>
      <c r="C12240" s="24"/>
      <c r="I12240" s="24"/>
      <c r="J12240" s="24"/>
    </row>
    <row r="12241" spans="1:10">
      <c r="A12241" s="24"/>
      <c r="B12241" s="24"/>
      <c r="C12241" s="24"/>
      <c r="I12241" s="24"/>
      <c r="J12241" s="24"/>
    </row>
    <row r="12242" spans="1:10">
      <c r="A12242" s="24"/>
      <c r="B12242" s="24"/>
      <c r="C12242" s="24"/>
      <c r="I12242" s="24"/>
      <c r="J12242" s="24"/>
    </row>
    <row r="12243" spans="1:10">
      <c r="A12243" s="24"/>
      <c r="B12243" s="24"/>
      <c r="C12243" s="24"/>
      <c r="I12243" s="24"/>
      <c r="J12243" s="24"/>
    </row>
    <row r="12244" spans="1:10">
      <c r="A12244" s="24"/>
      <c r="B12244" s="24"/>
      <c r="C12244" s="24"/>
      <c r="I12244" s="24"/>
      <c r="J12244" s="24"/>
    </row>
    <row r="12245" spans="1:10">
      <c r="A12245" s="24"/>
      <c r="B12245" s="24"/>
      <c r="C12245" s="24"/>
      <c r="I12245" s="24"/>
      <c r="J12245" s="24"/>
    </row>
    <row r="12246" spans="1:10">
      <c r="A12246" s="24"/>
      <c r="B12246" s="24"/>
      <c r="C12246" s="24"/>
      <c r="I12246" s="24"/>
      <c r="J12246" s="24"/>
    </row>
    <row r="12247" spans="1:10">
      <c r="A12247" s="24"/>
      <c r="B12247" s="24"/>
      <c r="C12247" s="24"/>
      <c r="I12247" s="24"/>
      <c r="J12247" s="24"/>
    </row>
    <row r="12248" spans="1:10">
      <c r="A12248" s="24"/>
      <c r="B12248" s="24"/>
      <c r="C12248" s="24"/>
      <c r="I12248" s="24"/>
      <c r="J12248" s="24"/>
    </row>
    <row r="12249" spans="1:10">
      <c r="A12249" s="24"/>
      <c r="B12249" s="24"/>
      <c r="C12249" s="24"/>
      <c r="I12249" s="24"/>
      <c r="J12249" s="24"/>
    </row>
    <row r="12250" spans="1:10">
      <c r="A12250" s="24"/>
      <c r="B12250" s="24"/>
      <c r="C12250" s="24"/>
      <c r="I12250" s="24"/>
      <c r="J12250" s="24"/>
    </row>
    <row r="12251" spans="1:10">
      <c r="A12251" s="24"/>
      <c r="B12251" s="24"/>
      <c r="C12251" s="24"/>
      <c r="I12251" s="24"/>
      <c r="J12251" s="24"/>
    </row>
    <row r="12252" spans="1:10">
      <c r="A12252" s="24"/>
      <c r="B12252" s="24"/>
      <c r="C12252" s="24"/>
      <c r="I12252" s="24"/>
      <c r="J12252" s="24"/>
    </row>
    <row r="12253" spans="1:10">
      <c r="A12253" s="24"/>
      <c r="B12253" s="24"/>
      <c r="C12253" s="24"/>
      <c r="I12253" s="24"/>
      <c r="J12253" s="24"/>
    </row>
    <row r="12254" spans="1:10">
      <c r="A12254" s="24"/>
      <c r="B12254" s="24"/>
      <c r="C12254" s="24"/>
      <c r="I12254" s="24"/>
      <c r="J12254" s="24"/>
    </row>
    <row r="12255" spans="1:10">
      <c r="A12255" s="24"/>
      <c r="B12255" s="24"/>
      <c r="C12255" s="24"/>
      <c r="I12255" s="24"/>
      <c r="J12255" s="24"/>
    </row>
    <row r="12256" spans="1:10">
      <c r="A12256" s="24"/>
      <c r="B12256" s="24"/>
      <c r="C12256" s="24"/>
      <c r="I12256" s="24"/>
      <c r="J12256" s="24"/>
    </row>
    <row r="12257" spans="1:10">
      <c r="A12257" s="24"/>
      <c r="B12257" s="24"/>
      <c r="C12257" s="24"/>
      <c r="I12257" s="24"/>
      <c r="J12257" s="24"/>
    </row>
    <row r="12258" spans="1:10">
      <c r="A12258" s="24"/>
      <c r="B12258" s="24"/>
      <c r="C12258" s="24"/>
      <c r="I12258" s="24"/>
      <c r="J12258" s="24"/>
    </row>
    <row r="12259" spans="1:10">
      <c r="A12259" s="24"/>
      <c r="B12259" s="24"/>
      <c r="C12259" s="24"/>
      <c r="I12259" s="24"/>
      <c r="J12259" s="24"/>
    </row>
    <row r="12260" spans="1:10">
      <c r="A12260" s="24"/>
      <c r="B12260" s="24"/>
      <c r="C12260" s="24"/>
      <c r="I12260" s="24"/>
      <c r="J12260" s="24"/>
    </row>
    <row r="12261" spans="1:10">
      <c r="A12261" s="24"/>
      <c r="B12261" s="24"/>
      <c r="C12261" s="24"/>
      <c r="I12261" s="24"/>
      <c r="J12261" s="24"/>
    </row>
    <row r="12262" spans="1:10">
      <c r="A12262" s="24"/>
      <c r="B12262" s="24"/>
      <c r="C12262" s="24"/>
      <c r="I12262" s="24"/>
      <c r="J12262" s="24"/>
    </row>
    <row r="12263" spans="1:10">
      <c r="A12263" s="24"/>
      <c r="B12263" s="24"/>
      <c r="C12263" s="24"/>
      <c r="I12263" s="24"/>
      <c r="J12263" s="24"/>
    </row>
    <row r="12264" spans="1:10">
      <c r="A12264" s="24"/>
      <c r="B12264" s="24"/>
      <c r="C12264" s="24"/>
      <c r="I12264" s="24"/>
      <c r="J12264" s="24"/>
    </row>
    <row r="12265" spans="1:10">
      <c r="A12265" s="24"/>
      <c r="B12265" s="24"/>
      <c r="C12265" s="24"/>
      <c r="I12265" s="24"/>
      <c r="J12265" s="24"/>
    </row>
    <row r="12266" spans="1:10">
      <c r="A12266" s="24"/>
      <c r="B12266" s="24"/>
      <c r="C12266" s="24"/>
      <c r="I12266" s="24"/>
      <c r="J12266" s="24"/>
    </row>
    <row r="12267" spans="1:10">
      <c r="A12267" s="24"/>
      <c r="B12267" s="24"/>
      <c r="C12267" s="24"/>
      <c r="I12267" s="24"/>
      <c r="J12267" s="24"/>
    </row>
    <row r="12268" spans="1:10">
      <c r="A12268" s="24"/>
      <c r="B12268" s="24"/>
      <c r="C12268" s="24"/>
      <c r="I12268" s="24"/>
      <c r="J12268" s="24"/>
    </row>
    <row r="12269" spans="1:10">
      <c r="A12269" s="24"/>
      <c r="B12269" s="24"/>
      <c r="C12269" s="24"/>
      <c r="I12269" s="24"/>
      <c r="J12269" s="24"/>
    </row>
    <row r="12270" spans="1:10">
      <c r="A12270" s="24"/>
      <c r="B12270" s="24"/>
      <c r="C12270" s="24"/>
      <c r="I12270" s="24"/>
      <c r="J12270" s="24"/>
    </row>
    <row r="12271" spans="1:10">
      <c r="A12271" s="24"/>
      <c r="B12271" s="24"/>
      <c r="C12271" s="24"/>
      <c r="I12271" s="24"/>
      <c r="J12271" s="24"/>
    </row>
    <row r="12272" spans="1:10">
      <c r="A12272" s="24"/>
      <c r="B12272" s="24"/>
      <c r="C12272" s="24"/>
      <c r="I12272" s="24"/>
      <c r="J12272" s="24"/>
    </row>
    <row r="12273" spans="1:10">
      <c r="A12273" s="24"/>
      <c r="B12273" s="24"/>
      <c r="C12273" s="24"/>
      <c r="I12273" s="24"/>
      <c r="J12273" s="24"/>
    </row>
    <row r="12274" spans="1:10">
      <c r="A12274" s="24"/>
      <c r="B12274" s="24"/>
      <c r="C12274" s="24"/>
      <c r="I12274" s="24"/>
      <c r="J12274" s="24"/>
    </row>
    <row r="12275" spans="1:10">
      <c r="A12275" s="24"/>
      <c r="B12275" s="24"/>
      <c r="C12275" s="24"/>
      <c r="I12275" s="24"/>
      <c r="J12275" s="24"/>
    </row>
    <row r="12276" spans="1:10">
      <c r="A12276" s="24"/>
      <c r="B12276" s="24"/>
      <c r="C12276" s="24"/>
      <c r="I12276" s="24"/>
      <c r="J12276" s="24"/>
    </row>
    <row r="12277" spans="1:10">
      <c r="A12277" s="24"/>
      <c r="B12277" s="24"/>
      <c r="C12277" s="24"/>
      <c r="I12277" s="24"/>
      <c r="J12277" s="24"/>
    </row>
    <row r="12278" spans="1:10">
      <c r="A12278" s="24"/>
      <c r="B12278" s="24"/>
      <c r="C12278" s="24"/>
      <c r="I12278" s="24"/>
      <c r="J12278" s="24"/>
    </row>
    <row r="12279" spans="1:10">
      <c r="A12279" s="24"/>
      <c r="B12279" s="24"/>
      <c r="C12279" s="24"/>
      <c r="I12279" s="24"/>
      <c r="J12279" s="24"/>
    </row>
    <row r="12280" spans="1:10">
      <c r="A12280" s="24"/>
      <c r="B12280" s="24"/>
      <c r="C12280" s="24"/>
      <c r="I12280" s="24"/>
      <c r="J12280" s="24"/>
    </row>
    <row r="12281" spans="1:10">
      <c r="A12281" s="24"/>
      <c r="B12281" s="24"/>
      <c r="C12281" s="24"/>
      <c r="I12281" s="24"/>
      <c r="J12281" s="24"/>
    </row>
    <row r="12282" spans="1:10">
      <c r="A12282" s="24"/>
      <c r="B12282" s="24"/>
      <c r="C12282" s="24"/>
      <c r="I12282" s="24"/>
      <c r="J12282" s="24"/>
    </row>
    <row r="12283" spans="1:10">
      <c r="A12283" s="24"/>
      <c r="B12283" s="24"/>
      <c r="C12283" s="24"/>
      <c r="I12283" s="24"/>
      <c r="J12283" s="24"/>
    </row>
    <row r="12284" spans="1:10">
      <c r="A12284" s="24"/>
      <c r="B12284" s="24"/>
      <c r="C12284" s="24"/>
      <c r="I12284" s="24"/>
      <c r="J12284" s="24"/>
    </row>
    <row r="12285" spans="1:10">
      <c r="A12285" s="24"/>
      <c r="B12285" s="24"/>
      <c r="C12285" s="24"/>
      <c r="I12285" s="24"/>
      <c r="J12285" s="24"/>
    </row>
    <row r="12286" spans="1:10">
      <c r="A12286" s="24"/>
      <c r="B12286" s="24"/>
      <c r="C12286" s="24"/>
      <c r="I12286" s="24"/>
      <c r="J12286" s="24"/>
    </row>
    <row r="12287" spans="1:10">
      <c r="A12287" s="24"/>
      <c r="B12287" s="24"/>
      <c r="C12287" s="24"/>
      <c r="I12287" s="24"/>
      <c r="J12287" s="24"/>
    </row>
    <row r="12288" spans="1:10">
      <c r="A12288" s="24"/>
      <c r="B12288" s="24"/>
      <c r="C12288" s="24"/>
      <c r="I12288" s="24"/>
      <c r="J12288" s="24"/>
    </row>
    <row r="12289" spans="1:10">
      <c r="A12289" s="24"/>
      <c r="B12289" s="24"/>
      <c r="C12289" s="24"/>
      <c r="I12289" s="24"/>
      <c r="J12289" s="24"/>
    </row>
    <row r="12290" spans="1:10">
      <c r="A12290" s="24"/>
      <c r="B12290" s="24"/>
      <c r="C12290" s="24"/>
      <c r="I12290" s="24"/>
      <c r="J12290" s="24"/>
    </row>
    <row r="12291" spans="1:10">
      <c r="A12291" s="24"/>
      <c r="B12291" s="24"/>
      <c r="C12291" s="24"/>
      <c r="I12291" s="24"/>
      <c r="J12291" s="24"/>
    </row>
    <row r="12292" spans="1:10">
      <c r="A12292" s="24"/>
      <c r="B12292" s="24"/>
      <c r="C12292" s="24"/>
      <c r="I12292" s="24"/>
      <c r="J12292" s="24"/>
    </row>
    <row r="12293" spans="1:10">
      <c r="A12293" s="24"/>
      <c r="B12293" s="24"/>
      <c r="C12293" s="24"/>
      <c r="I12293" s="24"/>
      <c r="J12293" s="24"/>
    </row>
    <row r="12294" spans="1:10">
      <c r="A12294" s="24"/>
      <c r="B12294" s="24"/>
      <c r="C12294" s="24"/>
      <c r="I12294" s="24"/>
      <c r="J12294" s="24"/>
    </row>
    <row r="12295" spans="1:10">
      <c r="A12295" s="24"/>
      <c r="B12295" s="24"/>
      <c r="C12295" s="24"/>
      <c r="I12295" s="24"/>
      <c r="J12295" s="24"/>
    </row>
    <row r="12296" spans="1:10">
      <c r="A12296" s="24"/>
      <c r="B12296" s="24"/>
      <c r="C12296" s="24"/>
      <c r="I12296" s="24"/>
      <c r="J12296" s="24"/>
    </row>
    <row r="12297" spans="1:10">
      <c r="A12297" s="24"/>
      <c r="B12297" s="24"/>
      <c r="C12297" s="24"/>
      <c r="I12297" s="24"/>
      <c r="J12297" s="24"/>
    </row>
    <row r="12298" spans="1:10">
      <c r="A12298" s="24"/>
      <c r="B12298" s="24"/>
      <c r="C12298" s="24"/>
      <c r="I12298" s="24"/>
      <c r="J12298" s="24"/>
    </row>
    <row r="12299" spans="1:10">
      <c r="A12299" s="24"/>
      <c r="B12299" s="24"/>
      <c r="C12299" s="24"/>
      <c r="I12299" s="24"/>
      <c r="J12299" s="24"/>
    </row>
    <row r="12300" spans="1:10">
      <c r="A12300" s="24"/>
      <c r="B12300" s="24"/>
      <c r="C12300" s="24"/>
      <c r="I12300" s="24"/>
      <c r="J12300" s="24"/>
    </row>
    <row r="12301" spans="1:10">
      <c r="A12301" s="24"/>
      <c r="B12301" s="24"/>
      <c r="C12301" s="24"/>
      <c r="I12301" s="24"/>
      <c r="J12301" s="24"/>
    </row>
    <row r="12302" spans="1:10">
      <c r="A12302" s="24"/>
      <c r="B12302" s="24"/>
      <c r="C12302" s="24"/>
      <c r="I12302" s="24"/>
      <c r="J12302" s="24"/>
    </row>
    <row r="12303" spans="1:10">
      <c r="A12303" s="24"/>
      <c r="B12303" s="24"/>
      <c r="C12303" s="24"/>
      <c r="I12303" s="24"/>
      <c r="J12303" s="24"/>
    </row>
    <row r="12304" spans="1:10">
      <c r="A12304" s="24"/>
      <c r="B12304" s="24"/>
      <c r="C12304" s="24"/>
      <c r="I12304" s="24"/>
      <c r="J12304" s="24"/>
    </row>
    <row r="12305" spans="1:10">
      <c r="A12305" s="24"/>
      <c r="B12305" s="24"/>
      <c r="C12305" s="24"/>
      <c r="I12305" s="24"/>
      <c r="J12305" s="24"/>
    </row>
    <row r="12306" spans="1:10">
      <c r="A12306" s="24"/>
      <c r="B12306" s="24"/>
      <c r="C12306" s="24"/>
      <c r="I12306" s="24"/>
      <c r="J12306" s="24"/>
    </row>
    <row r="12307" spans="1:10">
      <c r="A12307" s="24"/>
      <c r="B12307" s="24"/>
      <c r="C12307" s="24"/>
      <c r="I12307" s="24"/>
      <c r="J12307" s="24"/>
    </row>
    <row r="12308" spans="1:10">
      <c r="A12308" s="24"/>
      <c r="B12308" s="24"/>
      <c r="C12308" s="24"/>
      <c r="I12308" s="24"/>
      <c r="J12308" s="24"/>
    </row>
    <row r="12309" spans="1:10">
      <c r="A12309" s="24"/>
      <c r="B12309" s="24"/>
      <c r="C12309" s="24"/>
      <c r="I12309" s="24"/>
      <c r="J12309" s="24"/>
    </row>
    <row r="12310" spans="1:10">
      <c r="A12310" s="24"/>
      <c r="B12310" s="24"/>
      <c r="C12310" s="24"/>
      <c r="I12310" s="24"/>
      <c r="J12310" s="24"/>
    </row>
    <row r="12311" spans="1:10">
      <c r="A12311" s="24"/>
      <c r="B12311" s="24"/>
      <c r="C12311" s="24"/>
      <c r="I12311" s="24"/>
      <c r="J12311" s="24"/>
    </row>
    <row r="12312" spans="1:10">
      <c r="A12312" s="24"/>
      <c r="B12312" s="24"/>
      <c r="C12312" s="24"/>
      <c r="I12312" s="24"/>
      <c r="J12312" s="24"/>
    </row>
    <row r="12313" spans="1:10">
      <c r="A12313" s="24"/>
      <c r="B12313" s="24"/>
      <c r="C12313" s="24"/>
      <c r="I12313" s="24"/>
      <c r="J12313" s="24"/>
    </row>
    <row r="12314" spans="1:10">
      <c r="A12314" s="24"/>
      <c r="B12314" s="24"/>
      <c r="C12314" s="24"/>
      <c r="I12314" s="24"/>
      <c r="J12314" s="24"/>
    </row>
    <row r="12315" spans="1:10">
      <c r="A12315" s="24"/>
      <c r="B12315" s="24"/>
      <c r="C12315" s="24"/>
      <c r="I12315" s="24"/>
      <c r="J12315" s="24"/>
    </row>
    <row r="12316" spans="1:10">
      <c r="A12316" s="24"/>
      <c r="B12316" s="24"/>
      <c r="C12316" s="24"/>
      <c r="I12316" s="24"/>
      <c r="J12316" s="24"/>
    </row>
    <row r="12317" spans="1:10">
      <c r="A12317" s="24"/>
      <c r="B12317" s="24"/>
      <c r="C12317" s="24"/>
      <c r="I12317" s="24"/>
      <c r="J12317" s="24"/>
    </row>
    <row r="12318" spans="1:10">
      <c r="A12318" s="24"/>
      <c r="B12318" s="24"/>
      <c r="C12318" s="24"/>
      <c r="I12318" s="24"/>
      <c r="J12318" s="24"/>
    </row>
    <row r="12319" spans="1:10">
      <c r="A12319" s="24"/>
      <c r="B12319" s="24"/>
      <c r="C12319" s="24"/>
      <c r="I12319" s="24"/>
      <c r="J12319" s="24"/>
    </row>
    <row r="12320" spans="1:10">
      <c r="A12320" s="24"/>
      <c r="B12320" s="24"/>
      <c r="C12320" s="24"/>
      <c r="I12320" s="24"/>
      <c r="J12320" s="24"/>
    </row>
    <row r="12321" spans="1:10">
      <c r="A12321" s="24"/>
      <c r="B12321" s="24"/>
      <c r="C12321" s="24"/>
      <c r="I12321" s="24"/>
      <c r="J12321" s="24"/>
    </row>
    <row r="12322" spans="1:10">
      <c r="A12322" s="24"/>
      <c r="B12322" s="24"/>
      <c r="C12322" s="24"/>
      <c r="I12322" s="24"/>
      <c r="J12322" s="24"/>
    </row>
    <row r="12323" spans="1:10">
      <c r="A12323" s="24"/>
      <c r="B12323" s="24"/>
      <c r="C12323" s="24"/>
      <c r="I12323" s="24"/>
      <c r="J12323" s="24"/>
    </row>
    <row r="12324" spans="1:10">
      <c r="A12324" s="24"/>
      <c r="B12324" s="24"/>
      <c r="C12324" s="24"/>
      <c r="I12324" s="24"/>
      <c r="J12324" s="24"/>
    </row>
    <row r="12325" spans="1:10">
      <c r="A12325" s="24"/>
      <c r="B12325" s="24"/>
      <c r="C12325" s="24"/>
      <c r="I12325" s="24"/>
      <c r="J12325" s="24"/>
    </row>
    <row r="12326" spans="1:10">
      <c r="A12326" s="24"/>
      <c r="B12326" s="24"/>
      <c r="C12326" s="24"/>
      <c r="I12326" s="24"/>
      <c r="J12326" s="24"/>
    </row>
    <row r="12327" spans="1:10">
      <c r="A12327" s="24"/>
      <c r="B12327" s="24"/>
      <c r="C12327" s="24"/>
      <c r="I12327" s="24"/>
      <c r="J12327" s="24"/>
    </row>
    <row r="12328" spans="1:10">
      <c r="A12328" s="24"/>
      <c r="B12328" s="24"/>
      <c r="C12328" s="24"/>
      <c r="I12328" s="24"/>
      <c r="J12328" s="24"/>
    </row>
    <row r="12329" spans="1:10">
      <c r="A12329" s="24"/>
      <c r="B12329" s="24"/>
      <c r="C12329" s="24"/>
      <c r="I12329" s="24"/>
      <c r="J12329" s="24"/>
    </row>
    <row r="12330" spans="1:10">
      <c r="A12330" s="24"/>
      <c r="B12330" s="24"/>
      <c r="C12330" s="24"/>
      <c r="I12330" s="24"/>
      <c r="J12330" s="24"/>
    </row>
    <row r="12331" spans="1:10">
      <c r="A12331" s="24"/>
      <c r="B12331" s="24"/>
      <c r="C12331" s="24"/>
      <c r="I12331" s="24"/>
      <c r="J12331" s="24"/>
    </row>
    <row r="12332" spans="1:10">
      <c r="A12332" s="24"/>
      <c r="B12332" s="24"/>
      <c r="C12332" s="24"/>
      <c r="I12332" s="24"/>
      <c r="J12332" s="24"/>
    </row>
    <row r="12333" spans="1:10">
      <c r="A12333" s="24"/>
      <c r="B12333" s="24"/>
      <c r="C12333" s="24"/>
      <c r="I12333" s="24"/>
      <c r="J12333" s="24"/>
    </row>
    <row r="12334" spans="1:10">
      <c r="A12334" s="24"/>
      <c r="B12334" s="24"/>
      <c r="C12334" s="24"/>
      <c r="I12334" s="24"/>
      <c r="J12334" s="24"/>
    </row>
    <row r="12335" spans="1:10">
      <c r="A12335" s="24"/>
      <c r="B12335" s="24"/>
      <c r="C12335" s="24"/>
      <c r="I12335" s="24"/>
      <c r="J12335" s="24"/>
    </row>
    <row r="12336" spans="1:10">
      <c r="A12336" s="24"/>
      <c r="B12336" s="24"/>
      <c r="C12336" s="24"/>
      <c r="I12336" s="24"/>
      <c r="J12336" s="24"/>
    </row>
    <row r="12337" spans="1:10">
      <c r="A12337" s="24"/>
      <c r="B12337" s="24"/>
      <c r="C12337" s="24"/>
      <c r="I12337" s="24"/>
      <c r="J12337" s="24"/>
    </row>
    <row r="12338" spans="1:10">
      <c r="A12338" s="24"/>
      <c r="B12338" s="24"/>
      <c r="C12338" s="24"/>
      <c r="I12338" s="24"/>
      <c r="J12338" s="24"/>
    </row>
    <row r="12339" spans="1:10">
      <c r="A12339" s="24"/>
      <c r="B12339" s="24"/>
      <c r="C12339" s="24"/>
      <c r="I12339" s="24"/>
      <c r="J12339" s="24"/>
    </row>
    <row r="12340" spans="1:10">
      <c r="A12340" s="24"/>
      <c r="B12340" s="24"/>
      <c r="C12340" s="24"/>
      <c r="I12340" s="24"/>
      <c r="J12340" s="24"/>
    </row>
    <row r="12341" spans="1:10">
      <c r="A12341" s="24"/>
      <c r="B12341" s="24"/>
      <c r="C12341" s="24"/>
      <c r="I12341" s="24"/>
      <c r="J12341" s="24"/>
    </row>
    <row r="12342" spans="1:10">
      <c r="A12342" s="24"/>
      <c r="B12342" s="24"/>
      <c r="C12342" s="24"/>
      <c r="I12342" s="24"/>
      <c r="J12342" s="24"/>
    </row>
    <row r="12343" spans="1:10">
      <c r="A12343" s="24"/>
      <c r="B12343" s="24"/>
      <c r="C12343" s="24"/>
      <c r="I12343" s="24"/>
      <c r="J12343" s="24"/>
    </row>
    <row r="12344" spans="1:10">
      <c r="A12344" s="24"/>
      <c r="B12344" s="24"/>
      <c r="C12344" s="24"/>
      <c r="I12344" s="24"/>
      <c r="J12344" s="24"/>
    </row>
    <row r="12345" spans="1:10">
      <c r="A12345" s="24"/>
      <c r="B12345" s="24"/>
      <c r="C12345" s="24"/>
      <c r="I12345" s="24"/>
      <c r="J12345" s="24"/>
    </row>
    <row r="12346" spans="1:10">
      <c r="A12346" s="24"/>
      <c r="B12346" s="24"/>
      <c r="C12346" s="24"/>
      <c r="I12346" s="24"/>
      <c r="J12346" s="24"/>
    </row>
    <row r="12347" spans="1:10">
      <c r="A12347" s="24"/>
      <c r="B12347" s="24"/>
      <c r="C12347" s="24"/>
      <c r="I12347" s="24"/>
      <c r="J12347" s="24"/>
    </row>
    <row r="12348" spans="1:10">
      <c r="A12348" s="24"/>
      <c r="B12348" s="24"/>
      <c r="C12348" s="24"/>
      <c r="I12348" s="24"/>
      <c r="J12348" s="24"/>
    </row>
    <row r="12349" spans="1:10">
      <c r="A12349" s="24"/>
      <c r="B12349" s="24"/>
      <c r="C12349" s="24"/>
      <c r="I12349" s="24"/>
      <c r="J12349" s="24"/>
    </row>
    <row r="12350" spans="1:10">
      <c r="A12350" s="24"/>
      <c r="B12350" s="24"/>
      <c r="C12350" s="24"/>
      <c r="I12350" s="24"/>
      <c r="J12350" s="24"/>
    </row>
    <row r="12351" spans="1:10">
      <c r="A12351" s="24"/>
      <c r="B12351" s="24"/>
      <c r="C12351" s="24"/>
      <c r="I12351" s="24"/>
      <c r="J12351" s="24"/>
    </row>
    <row r="12352" spans="1:10">
      <c r="A12352" s="24"/>
      <c r="B12352" s="24"/>
      <c r="C12352" s="24"/>
      <c r="I12352" s="24"/>
      <c r="J12352" s="24"/>
    </row>
    <row r="12353" spans="1:10">
      <c r="A12353" s="24"/>
      <c r="B12353" s="24"/>
      <c r="C12353" s="24"/>
      <c r="I12353" s="24"/>
      <c r="J12353" s="24"/>
    </row>
    <row r="12354" spans="1:10">
      <c r="A12354" s="24"/>
      <c r="B12354" s="24"/>
      <c r="C12354" s="24"/>
      <c r="I12354" s="24"/>
      <c r="J12354" s="24"/>
    </row>
    <row r="12355" spans="1:10">
      <c r="A12355" s="24"/>
      <c r="B12355" s="24"/>
      <c r="C12355" s="24"/>
      <c r="I12355" s="24"/>
      <c r="J12355" s="24"/>
    </row>
    <row r="12356" spans="1:10">
      <c r="A12356" s="24"/>
      <c r="B12356" s="24"/>
      <c r="C12356" s="24"/>
      <c r="I12356" s="24"/>
      <c r="J12356" s="24"/>
    </row>
    <row r="12357" spans="1:10">
      <c r="A12357" s="24"/>
      <c r="B12357" s="24"/>
      <c r="C12357" s="24"/>
      <c r="I12357" s="24"/>
      <c r="J12357" s="24"/>
    </row>
    <row r="12358" spans="1:10">
      <c r="A12358" s="24"/>
      <c r="B12358" s="24"/>
      <c r="C12358" s="24"/>
      <c r="I12358" s="24"/>
      <c r="J12358" s="24"/>
    </row>
    <row r="12359" spans="1:10">
      <c r="A12359" s="24"/>
      <c r="B12359" s="24"/>
      <c r="C12359" s="24"/>
      <c r="I12359" s="24"/>
      <c r="J12359" s="24"/>
    </row>
    <row r="12360" spans="1:10">
      <c r="A12360" s="24"/>
      <c r="B12360" s="24"/>
      <c r="C12360" s="24"/>
      <c r="I12360" s="24"/>
      <c r="J12360" s="24"/>
    </row>
    <row r="12361" spans="1:10">
      <c r="A12361" s="24"/>
      <c r="B12361" s="24"/>
      <c r="C12361" s="24"/>
      <c r="I12361" s="24"/>
      <c r="J12361" s="24"/>
    </row>
    <row r="12362" spans="1:10">
      <c r="A12362" s="24"/>
      <c r="B12362" s="24"/>
      <c r="C12362" s="24"/>
      <c r="I12362" s="24"/>
      <c r="J12362" s="24"/>
    </row>
    <row r="12363" spans="1:10">
      <c r="A12363" s="24"/>
      <c r="B12363" s="24"/>
      <c r="C12363" s="24"/>
      <c r="I12363" s="24"/>
      <c r="J12363" s="24"/>
    </row>
    <row r="12364" spans="1:10">
      <c r="A12364" s="24"/>
      <c r="B12364" s="24"/>
      <c r="C12364" s="24"/>
      <c r="I12364" s="24"/>
      <c r="J12364" s="24"/>
    </row>
    <row r="12365" spans="1:10">
      <c r="A12365" s="24"/>
      <c r="B12365" s="24"/>
      <c r="C12365" s="24"/>
      <c r="I12365" s="24"/>
      <c r="J12365" s="24"/>
    </row>
    <row r="12366" spans="1:10">
      <c r="A12366" s="24"/>
      <c r="B12366" s="24"/>
      <c r="C12366" s="24"/>
      <c r="I12366" s="24"/>
      <c r="J12366" s="24"/>
    </row>
    <row r="12367" spans="1:10">
      <c r="A12367" s="24"/>
      <c r="B12367" s="24"/>
      <c r="C12367" s="24"/>
      <c r="I12367" s="24"/>
      <c r="J12367" s="24"/>
    </row>
    <row r="12368" spans="1:10">
      <c r="A12368" s="24"/>
      <c r="B12368" s="24"/>
      <c r="C12368" s="24"/>
      <c r="I12368" s="24"/>
      <c r="J12368" s="24"/>
    </row>
    <row r="12369" spans="1:10">
      <c r="A12369" s="24"/>
      <c r="B12369" s="24"/>
      <c r="C12369" s="24"/>
      <c r="I12369" s="24"/>
      <c r="J12369" s="24"/>
    </row>
    <row r="12370" spans="1:10">
      <c r="A12370" s="24"/>
      <c r="B12370" s="24"/>
      <c r="C12370" s="24"/>
      <c r="I12370" s="24"/>
      <c r="J12370" s="24"/>
    </row>
    <row r="12371" spans="1:10">
      <c r="A12371" s="24"/>
      <c r="B12371" s="24"/>
      <c r="C12371" s="24"/>
      <c r="I12371" s="24"/>
      <c r="J12371" s="24"/>
    </row>
    <row r="12372" spans="1:10">
      <c r="A12372" s="24"/>
      <c r="B12372" s="24"/>
      <c r="C12372" s="24"/>
      <c r="I12372" s="24"/>
      <c r="J12372" s="24"/>
    </row>
    <row r="12373" spans="1:10">
      <c r="A12373" s="24"/>
      <c r="B12373" s="24"/>
      <c r="C12373" s="24"/>
      <c r="I12373" s="24"/>
      <c r="J12373" s="24"/>
    </row>
    <row r="12374" spans="1:10">
      <c r="A12374" s="24"/>
      <c r="B12374" s="24"/>
      <c r="C12374" s="24"/>
      <c r="I12374" s="24"/>
      <c r="J12374" s="24"/>
    </row>
    <row r="12375" spans="1:10">
      <c r="A12375" s="24"/>
      <c r="B12375" s="24"/>
      <c r="C12375" s="24"/>
      <c r="I12375" s="24"/>
      <c r="J12375" s="24"/>
    </row>
    <row r="12376" spans="1:10">
      <c r="A12376" s="24"/>
      <c r="B12376" s="24"/>
      <c r="C12376" s="24"/>
      <c r="I12376" s="24"/>
      <c r="J12376" s="24"/>
    </row>
    <row r="12377" spans="1:10">
      <c r="A12377" s="24"/>
      <c r="B12377" s="24"/>
      <c r="C12377" s="24"/>
      <c r="I12377" s="24"/>
      <c r="J12377" s="24"/>
    </row>
    <row r="12378" spans="1:10">
      <c r="A12378" s="24"/>
      <c r="B12378" s="24"/>
      <c r="C12378" s="24"/>
      <c r="I12378" s="24"/>
      <c r="J12378" s="24"/>
    </row>
    <row r="12379" spans="1:10">
      <c r="A12379" s="24"/>
      <c r="B12379" s="24"/>
      <c r="C12379" s="24"/>
      <c r="I12379" s="24"/>
      <c r="J12379" s="24"/>
    </row>
    <row r="12380" spans="1:10">
      <c r="A12380" s="24"/>
      <c r="B12380" s="24"/>
      <c r="C12380" s="24"/>
      <c r="I12380" s="24"/>
      <c r="J12380" s="24"/>
    </row>
    <row r="12381" spans="1:10">
      <c r="A12381" s="24"/>
      <c r="B12381" s="24"/>
      <c r="C12381" s="24"/>
      <c r="I12381" s="24"/>
      <c r="J12381" s="24"/>
    </row>
    <row r="12382" spans="1:10">
      <c r="A12382" s="24"/>
      <c r="B12382" s="24"/>
      <c r="C12382" s="24"/>
      <c r="I12382" s="24"/>
      <c r="J12382" s="24"/>
    </row>
    <row r="12383" spans="1:10">
      <c r="A12383" s="24"/>
      <c r="B12383" s="24"/>
      <c r="C12383" s="24"/>
      <c r="I12383" s="24"/>
      <c r="J12383" s="24"/>
    </row>
    <row r="12384" spans="1:10">
      <c r="A12384" s="24"/>
      <c r="B12384" s="24"/>
      <c r="C12384" s="24"/>
      <c r="I12384" s="24"/>
      <c r="J12384" s="24"/>
    </row>
    <row r="12385" spans="1:10">
      <c r="A12385" s="24"/>
      <c r="B12385" s="24"/>
      <c r="C12385" s="24"/>
      <c r="I12385" s="24"/>
      <c r="J12385" s="24"/>
    </row>
    <row r="12386" spans="1:10">
      <c r="A12386" s="24"/>
      <c r="B12386" s="24"/>
      <c r="C12386" s="24"/>
      <c r="I12386" s="24"/>
      <c r="J12386" s="24"/>
    </row>
    <row r="12387" spans="1:10">
      <c r="A12387" s="24"/>
      <c r="B12387" s="24"/>
      <c r="C12387" s="24"/>
      <c r="I12387" s="24"/>
      <c r="J12387" s="24"/>
    </row>
    <row r="12388" spans="1:10">
      <c r="A12388" s="24"/>
      <c r="B12388" s="24"/>
      <c r="C12388" s="24"/>
      <c r="I12388" s="24"/>
      <c r="J12388" s="24"/>
    </row>
    <row r="12389" spans="1:10">
      <c r="A12389" s="24"/>
      <c r="B12389" s="24"/>
      <c r="C12389" s="24"/>
      <c r="I12389" s="24"/>
      <c r="J12389" s="24"/>
    </row>
    <row r="12390" spans="1:10">
      <c r="A12390" s="24"/>
      <c r="B12390" s="24"/>
      <c r="C12390" s="24"/>
      <c r="I12390" s="24"/>
      <c r="J12390" s="24"/>
    </row>
    <row r="12391" spans="1:10">
      <c r="A12391" s="24"/>
      <c r="B12391" s="24"/>
      <c r="C12391" s="24"/>
      <c r="I12391" s="24"/>
      <c r="J12391" s="24"/>
    </row>
    <row r="12392" spans="1:10">
      <c r="A12392" s="24"/>
      <c r="B12392" s="24"/>
      <c r="C12392" s="24"/>
      <c r="I12392" s="24"/>
      <c r="J12392" s="24"/>
    </row>
    <row r="12393" spans="1:10">
      <c r="A12393" s="24"/>
      <c r="B12393" s="24"/>
      <c r="C12393" s="24"/>
      <c r="I12393" s="24"/>
      <c r="J12393" s="24"/>
    </row>
    <row r="12394" spans="1:10">
      <c r="A12394" s="24"/>
      <c r="B12394" s="24"/>
      <c r="C12394" s="24"/>
      <c r="I12394" s="24"/>
      <c r="J12394" s="24"/>
    </row>
    <row r="12395" spans="1:10">
      <c r="A12395" s="24"/>
      <c r="B12395" s="24"/>
      <c r="C12395" s="24"/>
      <c r="I12395" s="24"/>
      <c r="J12395" s="24"/>
    </row>
    <row r="12396" spans="1:10">
      <c r="A12396" s="24"/>
      <c r="B12396" s="24"/>
      <c r="C12396" s="24"/>
      <c r="I12396" s="24"/>
      <c r="J12396" s="24"/>
    </row>
    <row r="12397" spans="1:10">
      <c r="A12397" s="24"/>
      <c r="B12397" s="24"/>
      <c r="C12397" s="24"/>
      <c r="I12397" s="24"/>
      <c r="J12397" s="24"/>
    </row>
    <row r="12398" spans="1:10">
      <c r="A12398" s="24"/>
      <c r="B12398" s="24"/>
      <c r="C12398" s="24"/>
      <c r="I12398" s="24"/>
      <c r="J12398" s="24"/>
    </row>
    <row r="12399" spans="1:10">
      <c r="A12399" s="24"/>
      <c r="B12399" s="24"/>
      <c r="C12399" s="24"/>
      <c r="I12399" s="24"/>
      <c r="J12399" s="24"/>
    </row>
    <row r="12400" spans="1:10">
      <c r="A12400" s="24"/>
      <c r="B12400" s="24"/>
      <c r="C12400" s="24"/>
      <c r="I12400" s="24"/>
      <c r="J12400" s="24"/>
    </row>
    <row r="12401" spans="1:10">
      <c r="A12401" s="24"/>
      <c r="B12401" s="24"/>
      <c r="C12401" s="24"/>
      <c r="I12401" s="24"/>
      <c r="J12401" s="24"/>
    </row>
    <row r="12402" spans="1:10">
      <c r="A12402" s="24"/>
      <c r="B12402" s="24"/>
      <c r="C12402" s="24"/>
      <c r="I12402" s="24"/>
      <c r="J12402" s="24"/>
    </row>
    <row r="12403" spans="1:10">
      <c r="A12403" s="24"/>
      <c r="B12403" s="24"/>
      <c r="C12403" s="24"/>
      <c r="I12403" s="24"/>
      <c r="J12403" s="24"/>
    </row>
    <row r="12404" spans="1:10">
      <c r="A12404" s="24"/>
      <c r="B12404" s="24"/>
      <c r="C12404" s="24"/>
      <c r="I12404" s="24"/>
      <c r="J12404" s="24"/>
    </row>
    <row r="12405" spans="1:10">
      <c r="A12405" s="24"/>
      <c r="B12405" s="24"/>
      <c r="C12405" s="24"/>
      <c r="I12405" s="24"/>
      <c r="J12405" s="24"/>
    </row>
    <row r="12406" spans="1:10">
      <c r="A12406" s="24"/>
      <c r="B12406" s="24"/>
      <c r="C12406" s="24"/>
      <c r="I12406" s="24"/>
      <c r="J12406" s="24"/>
    </row>
    <row r="12407" spans="1:10">
      <c r="A12407" s="24"/>
      <c r="B12407" s="24"/>
      <c r="C12407" s="24"/>
      <c r="I12407" s="24"/>
      <c r="J12407" s="24"/>
    </row>
    <row r="12408" spans="1:10">
      <c r="A12408" s="24"/>
      <c r="B12408" s="24"/>
      <c r="C12408" s="24"/>
      <c r="I12408" s="24"/>
      <c r="J12408" s="24"/>
    </row>
    <row r="12409" spans="1:10">
      <c r="A12409" s="24"/>
      <c r="B12409" s="24"/>
      <c r="C12409" s="24"/>
      <c r="I12409" s="24"/>
      <c r="J12409" s="24"/>
    </row>
    <row r="12410" spans="1:10">
      <c r="A12410" s="24"/>
      <c r="B12410" s="24"/>
      <c r="C12410" s="24"/>
      <c r="I12410" s="24"/>
      <c r="J12410" s="24"/>
    </row>
    <row r="12411" spans="1:10">
      <c r="A12411" s="24"/>
      <c r="B12411" s="24"/>
      <c r="C12411" s="24"/>
      <c r="I12411" s="24"/>
      <c r="J12411" s="24"/>
    </row>
    <row r="12412" spans="1:10">
      <c r="A12412" s="24"/>
      <c r="B12412" s="24"/>
      <c r="C12412" s="24"/>
      <c r="I12412" s="24"/>
      <c r="J12412" s="24"/>
    </row>
    <row r="12413" spans="1:10">
      <c r="A12413" s="24"/>
      <c r="B12413" s="24"/>
      <c r="C12413" s="24"/>
      <c r="I12413" s="24"/>
      <c r="J12413" s="24"/>
    </row>
    <row r="12414" spans="1:10">
      <c r="A12414" s="24"/>
      <c r="B12414" s="24"/>
      <c r="C12414" s="24"/>
      <c r="I12414" s="24"/>
      <c r="J12414" s="24"/>
    </row>
    <row r="12415" spans="1:10">
      <c r="A12415" s="24"/>
      <c r="B12415" s="24"/>
      <c r="C12415" s="24"/>
      <c r="I12415" s="24"/>
      <c r="J12415" s="24"/>
    </row>
    <row r="12416" spans="1:10">
      <c r="A12416" s="24"/>
      <c r="B12416" s="24"/>
      <c r="C12416" s="24"/>
      <c r="I12416" s="24"/>
      <c r="J12416" s="24"/>
    </row>
    <row r="12417" spans="1:10">
      <c r="A12417" s="24"/>
      <c r="B12417" s="24"/>
      <c r="C12417" s="24"/>
      <c r="I12417" s="24"/>
      <c r="J12417" s="24"/>
    </row>
    <row r="12418" spans="1:10">
      <c r="A12418" s="24"/>
      <c r="B12418" s="24"/>
      <c r="C12418" s="24"/>
      <c r="I12418" s="24"/>
      <c r="J12418" s="24"/>
    </row>
    <row r="12419" spans="1:10">
      <c r="A12419" s="24"/>
      <c r="B12419" s="24"/>
      <c r="C12419" s="24"/>
      <c r="I12419" s="24"/>
      <c r="J12419" s="24"/>
    </row>
    <row r="12420" spans="1:10">
      <c r="A12420" s="24"/>
      <c r="B12420" s="24"/>
      <c r="C12420" s="24"/>
      <c r="I12420" s="24"/>
      <c r="J12420" s="24"/>
    </row>
    <row r="12421" spans="1:10">
      <c r="A12421" s="24"/>
      <c r="B12421" s="24"/>
      <c r="C12421" s="24"/>
      <c r="I12421" s="24"/>
      <c r="J12421" s="24"/>
    </row>
    <row r="12422" spans="1:10">
      <c r="A12422" s="24"/>
      <c r="B12422" s="24"/>
      <c r="C12422" s="24"/>
      <c r="I12422" s="24"/>
      <c r="J12422" s="24"/>
    </row>
    <row r="12423" spans="1:10">
      <c r="A12423" s="24"/>
      <c r="B12423" s="24"/>
      <c r="C12423" s="24"/>
      <c r="I12423" s="24"/>
      <c r="J12423" s="24"/>
    </row>
    <row r="12424" spans="1:10">
      <c r="A12424" s="24"/>
      <c r="B12424" s="24"/>
      <c r="C12424" s="24"/>
      <c r="I12424" s="24"/>
      <c r="J12424" s="24"/>
    </row>
    <row r="12425" spans="1:10">
      <c r="A12425" s="24"/>
      <c r="B12425" s="24"/>
      <c r="C12425" s="24"/>
      <c r="I12425" s="24"/>
      <c r="J12425" s="24"/>
    </row>
    <row r="12426" spans="1:10">
      <c r="A12426" s="24"/>
      <c r="B12426" s="24"/>
      <c r="C12426" s="24"/>
      <c r="I12426" s="24"/>
      <c r="J12426" s="24"/>
    </row>
    <row r="12427" spans="1:10">
      <c r="A12427" s="24"/>
      <c r="B12427" s="24"/>
      <c r="C12427" s="24"/>
      <c r="I12427" s="24"/>
      <c r="J12427" s="24"/>
    </row>
    <row r="12428" spans="1:10">
      <c r="A12428" s="24"/>
      <c r="B12428" s="24"/>
      <c r="C12428" s="24"/>
      <c r="I12428" s="24"/>
      <c r="J12428" s="24"/>
    </row>
    <row r="12429" spans="1:10">
      <c r="A12429" s="24"/>
      <c r="B12429" s="24"/>
      <c r="C12429" s="24"/>
      <c r="I12429" s="24"/>
      <c r="J12429" s="24"/>
    </row>
    <row r="12430" spans="1:10">
      <c r="A12430" s="24"/>
      <c r="B12430" s="24"/>
      <c r="C12430" s="24"/>
      <c r="I12430" s="24"/>
      <c r="J12430" s="24"/>
    </row>
    <row r="12431" spans="1:10">
      <c r="A12431" s="24"/>
      <c r="B12431" s="24"/>
      <c r="C12431" s="24"/>
      <c r="I12431" s="24"/>
      <c r="J12431" s="24"/>
    </row>
    <row r="12432" spans="1:10">
      <c r="A12432" s="24"/>
      <c r="B12432" s="24"/>
      <c r="C12432" s="24"/>
      <c r="I12432" s="24"/>
      <c r="J12432" s="24"/>
    </row>
    <row r="12433" spans="1:10">
      <c r="A12433" s="24"/>
      <c r="B12433" s="24"/>
      <c r="C12433" s="24"/>
      <c r="I12433" s="24"/>
      <c r="J12433" s="24"/>
    </row>
    <row r="12434" spans="1:10">
      <c r="A12434" s="24"/>
      <c r="B12434" s="24"/>
      <c r="C12434" s="24"/>
      <c r="I12434" s="24"/>
      <c r="J12434" s="24"/>
    </row>
    <row r="12435" spans="1:10">
      <c r="A12435" s="24"/>
      <c r="B12435" s="24"/>
      <c r="C12435" s="24"/>
      <c r="I12435" s="24"/>
      <c r="J12435" s="24"/>
    </row>
    <row r="12436" spans="1:10">
      <c r="A12436" s="24"/>
      <c r="B12436" s="24"/>
      <c r="C12436" s="24"/>
      <c r="I12436" s="24"/>
      <c r="J12436" s="24"/>
    </row>
    <row r="12437" spans="1:10">
      <c r="A12437" s="24"/>
      <c r="B12437" s="24"/>
      <c r="C12437" s="24"/>
      <c r="I12437" s="24"/>
      <c r="J12437" s="24"/>
    </row>
    <row r="12438" spans="1:10">
      <c r="A12438" s="24"/>
      <c r="B12438" s="24"/>
      <c r="C12438" s="24"/>
      <c r="I12438" s="24"/>
      <c r="J12438" s="24"/>
    </row>
    <row r="12439" spans="1:10">
      <c r="A12439" s="24"/>
      <c r="B12439" s="24"/>
      <c r="C12439" s="24"/>
      <c r="I12439" s="24"/>
      <c r="J12439" s="24"/>
    </row>
    <row r="12440" spans="1:10">
      <c r="A12440" s="24"/>
      <c r="B12440" s="24"/>
      <c r="C12440" s="24"/>
      <c r="I12440" s="24"/>
      <c r="J12440" s="24"/>
    </row>
    <row r="12441" spans="1:10">
      <c r="A12441" s="24"/>
      <c r="B12441" s="24"/>
      <c r="C12441" s="24"/>
      <c r="I12441" s="24"/>
      <c r="J12441" s="24"/>
    </row>
    <row r="12442" spans="1:10">
      <c r="A12442" s="24"/>
      <c r="B12442" s="24"/>
      <c r="C12442" s="24"/>
      <c r="I12442" s="24"/>
      <c r="J12442" s="24"/>
    </row>
    <row r="12443" spans="1:10">
      <c r="A12443" s="24"/>
      <c r="B12443" s="24"/>
      <c r="C12443" s="24"/>
      <c r="I12443" s="24"/>
      <c r="J12443" s="24"/>
    </row>
    <row r="12444" spans="1:10">
      <c r="A12444" s="24"/>
      <c r="B12444" s="24"/>
      <c r="C12444" s="24"/>
      <c r="I12444" s="24"/>
      <c r="J12444" s="24"/>
    </row>
    <row r="12445" spans="1:10">
      <c r="A12445" s="24"/>
      <c r="B12445" s="24"/>
      <c r="C12445" s="24"/>
      <c r="I12445" s="24"/>
      <c r="J12445" s="24"/>
    </row>
    <row r="12446" spans="1:10">
      <c r="A12446" s="24"/>
      <c r="B12446" s="24"/>
      <c r="C12446" s="24"/>
      <c r="I12446" s="24"/>
      <c r="J12446" s="24"/>
    </row>
    <row r="12447" spans="1:10">
      <c r="A12447" s="24"/>
      <c r="B12447" s="24"/>
      <c r="C12447" s="24"/>
      <c r="I12447" s="24"/>
      <c r="J12447" s="24"/>
    </row>
    <row r="12448" spans="1:10">
      <c r="A12448" s="24"/>
      <c r="B12448" s="24"/>
      <c r="C12448" s="24"/>
      <c r="I12448" s="24"/>
      <c r="J12448" s="24"/>
    </row>
    <row r="12449" spans="1:10">
      <c r="A12449" s="24"/>
      <c r="B12449" s="24"/>
      <c r="C12449" s="24"/>
      <c r="I12449" s="24"/>
      <c r="J12449" s="24"/>
    </row>
    <row r="12450" spans="1:10">
      <c r="A12450" s="24"/>
      <c r="B12450" s="24"/>
      <c r="C12450" s="24"/>
      <c r="I12450" s="24"/>
      <c r="J12450" s="24"/>
    </row>
    <row r="12451" spans="1:10">
      <c r="A12451" s="24"/>
      <c r="B12451" s="24"/>
      <c r="C12451" s="24"/>
      <c r="I12451" s="24"/>
      <c r="J12451" s="24"/>
    </row>
    <row r="12452" spans="1:10">
      <c r="A12452" s="24"/>
      <c r="B12452" s="24"/>
      <c r="C12452" s="24"/>
      <c r="I12452" s="24"/>
      <c r="J12452" s="24"/>
    </row>
    <row r="12453" spans="1:10">
      <c r="A12453" s="24"/>
      <c r="B12453" s="24"/>
      <c r="C12453" s="24"/>
      <c r="I12453" s="24"/>
      <c r="J12453" s="24"/>
    </row>
    <row r="12454" spans="1:10">
      <c r="A12454" s="24"/>
      <c r="B12454" s="24"/>
      <c r="C12454" s="24"/>
      <c r="I12454" s="24"/>
      <c r="J12454" s="24"/>
    </row>
    <row r="12455" spans="1:10">
      <c r="A12455" s="24"/>
      <c r="B12455" s="24"/>
      <c r="C12455" s="24"/>
      <c r="I12455" s="24"/>
      <c r="J12455" s="24"/>
    </row>
    <row r="12456" spans="1:10">
      <c r="A12456" s="24"/>
      <c r="B12456" s="24"/>
      <c r="C12456" s="24"/>
      <c r="I12456" s="24"/>
      <c r="J12456" s="24"/>
    </row>
    <row r="12457" spans="1:10">
      <c r="A12457" s="24"/>
      <c r="B12457" s="24"/>
      <c r="C12457" s="24"/>
      <c r="I12457" s="24"/>
      <c r="J12457" s="24"/>
    </row>
    <row r="12458" spans="1:10">
      <c r="A12458" s="24"/>
      <c r="B12458" s="24"/>
      <c r="C12458" s="24"/>
      <c r="I12458" s="24"/>
      <c r="J12458" s="24"/>
    </row>
    <row r="12459" spans="1:10">
      <c r="A12459" s="24"/>
      <c r="B12459" s="24"/>
      <c r="C12459" s="24"/>
      <c r="I12459" s="24"/>
      <c r="J12459" s="24"/>
    </row>
    <row r="12460" spans="1:10">
      <c r="A12460" s="24"/>
      <c r="B12460" s="24"/>
      <c r="C12460" s="24"/>
      <c r="I12460" s="24"/>
      <c r="J12460" s="24"/>
    </row>
    <row r="12461" spans="1:10">
      <c r="A12461" s="24"/>
      <c r="B12461" s="24"/>
      <c r="C12461" s="24"/>
      <c r="I12461" s="24"/>
      <c r="J12461" s="24"/>
    </row>
    <row r="12462" spans="1:10">
      <c r="A12462" s="24"/>
      <c r="B12462" s="24"/>
      <c r="C12462" s="24"/>
      <c r="I12462" s="24"/>
      <c r="J12462" s="24"/>
    </row>
    <row r="12463" spans="1:10">
      <c r="A12463" s="24"/>
      <c r="B12463" s="24"/>
      <c r="C12463" s="24"/>
      <c r="I12463" s="24"/>
      <c r="J12463" s="24"/>
    </row>
    <row r="12464" spans="1:10">
      <c r="A12464" s="24"/>
      <c r="B12464" s="24"/>
      <c r="C12464" s="24"/>
      <c r="I12464" s="24"/>
      <c r="J12464" s="24"/>
    </row>
    <row r="12465" spans="1:10">
      <c r="A12465" s="24"/>
      <c r="B12465" s="24"/>
      <c r="C12465" s="24"/>
      <c r="I12465" s="24"/>
      <c r="J12465" s="24"/>
    </row>
    <row r="12466" spans="1:10">
      <c r="A12466" s="24"/>
      <c r="B12466" s="24"/>
      <c r="C12466" s="24"/>
      <c r="I12466" s="24"/>
      <c r="J12466" s="24"/>
    </row>
    <row r="12467" spans="1:10">
      <c r="A12467" s="24"/>
      <c r="B12467" s="24"/>
      <c r="C12467" s="24"/>
      <c r="I12467" s="24"/>
      <c r="J12467" s="24"/>
    </row>
    <row r="12468" spans="1:10">
      <c r="A12468" s="24"/>
      <c r="B12468" s="24"/>
      <c r="C12468" s="24"/>
      <c r="I12468" s="24"/>
      <c r="J12468" s="24"/>
    </row>
    <row r="12469" spans="1:10">
      <c r="A12469" s="24"/>
      <c r="B12469" s="24"/>
      <c r="C12469" s="24"/>
      <c r="I12469" s="24"/>
      <c r="J12469" s="24"/>
    </row>
    <row r="12470" spans="1:10">
      <c r="A12470" s="24"/>
      <c r="B12470" s="24"/>
      <c r="C12470" s="24"/>
      <c r="I12470" s="24"/>
      <c r="J12470" s="24"/>
    </row>
    <row r="12471" spans="1:10">
      <c r="A12471" s="24"/>
      <c r="B12471" s="24"/>
      <c r="C12471" s="24"/>
      <c r="I12471" s="24"/>
      <c r="J12471" s="24"/>
    </row>
    <row r="12472" spans="1:10">
      <c r="A12472" s="24"/>
      <c r="B12472" s="24"/>
      <c r="C12472" s="24"/>
      <c r="I12472" s="24"/>
      <c r="J12472" s="24"/>
    </row>
    <row r="12473" spans="1:10">
      <c r="A12473" s="24"/>
      <c r="B12473" s="24"/>
      <c r="C12473" s="24"/>
      <c r="I12473" s="24"/>
      <c r="J12473" s="24"/>
    </row>
    <row r="12474" spans="1:10">
      <c r="A12474" s="24"/>
      <c r="B12474" s="24"/>
      <c r="C12474" s="24"/>
      <c r="I12474" s="24"/>
      <c r="J12474" s="24"/>
    </row>
    <row r="12475" spans="1:10">
      <c r="A12475" s="24"/>
      <c r="B12475" s="24"/>
      <c r="C12475" s="24"/>
      <c r="I12475" s="24"/>
      <c r="J12475" s="24"/>
    </row>
    <row r="12476" spans="1:10">
      <c r="A12476" s="24"/>
      <c r="B12476" s="24"/>
      <c r="C12476" s="24"/>
      <c r="I12476" s="24"/>
      <c r="J12476" s="24"/>
    </row>
    <row r="12477" spans="1:10">
      <c r="A12477" s="24"/>
      <c r="B12477" s="24"/>
      <c r="C12477" s="24"/>
      <c r="I12477" s="24"/>
      <c r="J12477" s="24"/>
    </row>
    <row r="12478" spans="1:10">
      <c r="A12478" s="24"/>
      <c r="B12478" s="24"/>
      <c r="C12478" s="24"/>
      <c r="I12478" s="24"/>
      <c r="J12478" s="24"/>
    </row>
    <row r="12479" spans="1:10">
      <c r="A12479" s="24"/>
      <c r="B12479" s="24"/>
      <c r="C12479" s="24"/>
      <c r="I12479" s="24"/>
      <c r="J12479" s="24"/>
    </row>
    <row r="12480" spans="1:10">
      <c r="A12480" s="24"/>
      <c r="B12480" s="24"/>
      <c r="C12480" s="24"/>
      <c r="I12480" s="24"/>
      <c r="J12480" s="24"/>
    </row>
    <row r="12481" spans="1:10">
      <c r="A12481" s="24"/>
      <c r="B12481" s="24"/>
      <c r="C12481" s="24"/>
      <c r="I12481" s="24"/>
      <c r="J12481" s="24"/>
    </row>
    <row r="12482" spans="1:10">
      <c r="A12482" s="24"/>
      <c r="B12482" s="24"/>
      <c r="C12482" s="24"/>
      <c r="I12482" s="24"/>
      <c r="J12482" s="24"/>
    </row>
    <row r="12483" spans="1:10">
      <c r="A12483" s="24"/>
      <c r="B12483" s="24"/>
      <c r="C12483" s="24"/>
      <c r="I12483" s="24"/>
      <c r="J12483" s="24"/>
    </row>
    <row r="12484" spans="1:10">
      <c r="A12484" s="24"/>
      <c r="B12484" s="24"/>
      <c r="C12484" s="24"/>
      <c r="I12484" s="24"/>
      <c r="J12484" s="24"/>
    </row>
    <row r="12485" spans="1:10">
      <c r="A12485" s="24"/>
      <c r="B12485" s="24"/>
      <c r="C12485" s="24"/>
      <c r="I12485" s="24"/>
      <c r="J12485" s="24"/>
    </row>
    <row r="12486" spans="1:10">
      <c r="A12486" s="24"/>
      <c r="B12486" s="24"/>
      <c r="C12486" s="24"/>
      <c r="I12486" s="24"/>
      <c r="J12486" s="24"/>
    </row>
    <row r="12487" spans="1:10">
      <c r="A12487" s="24"/>
      <c r="B12487" s="24"/>
      <c r="C12487" s="24"/>
      <c r="I12487" s="24"/>
      <c r="J12487" s="24"/>
    </row>
    <row r="12488" spans="1:10">
      <c r="A12488" s="24"/>
      <c r="B12488" s="24"/>
      <c r="C12488" s="24"/>
      <c r="I12488" s="24"/>
      <c r="J12488" s="24"/>
    </row>
    <row r="12489" spans="1:10">
      <c r="A12489" s="24"/>
      <c r="B12489" s="24"/>
      <c r="C12489" s="24"/>
      <c r="I12489" s="24"/>
      <c r="J12489" s="24"/>
    </row>
    <row r="12490" spans="1:10">
      <c r="A12490" s="24"/>
      <c r="B12490" s="24"/>
      <c r="C12490" s="24"/>
      <c r="I12490" s="24"/>
      <c r="J12490" s="24"/>
    </row>
    <row r="12491" spans="1:10">
      <c r="A12491" s="24"/>
      <c r="B12491" s="24"/>
      <c r="C12491" s="24"/>
      <c r="I12491" s="24"/>
      <c r="J12491" s="24"/>
    </row>
    <row r="12492" spans="1:10">
      <c r="A12492" s="24"/>
      <c r="B12492" s="24"/>
      <c r="C12492" s="24"/>
      <c r="I12492" s="24"/>
      <c r="J12492" s="24"/>
    </row>
    <row r="12493" spans="1:10">
      <c r="A12493" s="24"/>
      <c r="B12493" s="24"/>
      <c r="C12493" s="24"/>
      <c r="I12493" s="24"/>
      <c r="J12493" s="24"/>
    </row>
    <row r="12494" spans="1:10">
      <c r="A12494" s="24"/>
      <c r="B12494" s="24"/>
      <c r="C12494" s="24"/>
      <c r="I12494" s="24"/>
      <c r="J12494" s="24"/>
    </row>
    <row r="12495" spans="1:10">
      <c r="A12495" s="24"/>
      <c r="B12495" s="24"/>
      <c r="C12495" s="24"/>
      <c r="I12495" s="24"/>
      <c r="J12495" s="24"/>
    </row>
    <row r="12496" spans="1:10">
      <c r="A12496" s="24"/>
      <c r="B12496" s="24"/>
      <c r="C12496" s="24"/>
      <c r="I12496" s="24"/>
      <c r="J12496" s="24"/>
    </row>
    <row r="12497" spans="1:10">
      <c r="A12497" s="24"/>
      <c r="B12497" s="24"/>
      <c r="C12497" s="24"/>
      <c r="I12497" s="24"/>
      <c r="J12497" s="24"/>
    </row>
    <row r="12498" spans="1:10">
      <c r="A12498" s="24"/>
      <c r="B12498" s="24"/>
      <c r="C12498" s="24"/>
      <c r="I12498" s="24"/>
      <c r="J12498" s="24"/>
    </row>
    <row r="12499" spans="1:10">
      <c r="A12499" s="24"/>
      <c r="B12499" s="24"/>
      <c r="C12499" s="24"/>
      <c r="I12499" s="24"/>
      <c r="J12499" s="24"/>
    </row>
    <row r="12500" spans="1:10">
      <c r="A12500" s="24"/>
      <c r="B12500" s="24"/>
      <c r="C12500" s="24"/>
      <c r="I12500" s="24"/>
      <c r="J12500" s="24"/>
    </row>
    <row r="12501" spans="1:10">
      <c r="A12501" s="24"/>
      <c r="B12501" s="24"/>
      <c r="C12501" s="24"/>
      <c r="I12501" s="24"/>
      <c r="J12501" s="24"/>
    </row>
    <row r="12502" spans="1:10">
      <c r="A12502" s="24"/>
      <c r="B12502" s="24"/>
      <c r="C12502" s="24"/>
      <c r="I12502" s="24"/>
      <c r="J12502" s="24"/>
    </row>
    <row r="12503" spans="1:10">
      <c r="A12503" s="24"/>
      <c r="B12503" s="24"/>
      <c r="C12503" s="24"/>
      <c r="I12503" s="24"/>
      <c r="J12503" s="24"/>
    </row>
    <row r="12504" spans="1:10">
      <c r="A12504" s="24"/>
      <c r="B12504" s="24"/>
      <c r="C12504" s="24"/>
      <c r="I12504" s="24"/>
      <c r="J12504" s="24"/>
    </row>
    <row r="12505" spans="1:10">
      <c r="A12505" s="24"/>
      <c r="B12505" s="24"/>
      <c r="C12505" s="24"/>
      <c r="I12505" s="24"/>
      <c r="J12505" s="24"/>
    </row>
    <row r="12506" spans="1:10">
      <c r="A12506" s="24"/>
      <c r="B12506" s="24"/>
      <c r="C12506" s="24"/>
      <c r="I12506" s="24"/>
      <c r="J12506" s="24"/>
    </row>
    <row r="12507" spans="1:10">
      <c r="A12507" s="24"/>
      <c r="B12507" s="24"/>
      <c r="C12507" s="24"/>
      <c r="I12507" s="24"/>
      <c r="J12507" s="24"/>
    </row>
    <row r="12508" spans="1:10">
      <c r="A12508" s="24"/>
      <c r="B12508" s="24"/>
      <c r="C12508" s="24"/>
      <c r="I12508" s="24"/>
      <c r="J12508" s="24"/>
    </row>
    <row r="12509" spans="1:10">
      <c r="A12509" s="24"/>
      <c r="B12509" s="24"/>
      <c r="C12509" s="24"/>
      <c r="I12509" s="24"/>
      <c r="J12509" s="24"/>
    </row>
    <row r="12510" spans="1:10">
      <c r="A12510" s="24"/>
      <c r="B12510" s="24"/>
      <c r="C12510" s="24"/>
      <c r="I12510" s="24"/>
      <c r="J12510" s="24"/>
    </row>
    <row r="12511" spans="1:10">
      <c r="A12511" s="24"/>
      <c r="B12511" s="24"/>
      <c r="C12511" s="24"/>
      <c r="I12511" s="24"/>
      <c r="J12511" s="24"/>
    </row>
    <row r="12512" spans="1:10">
      <c r="A12512" s="24"/>
      <c r="B12512" s="24"/>
      <c r="C12512" s="24"/>
      <c r="I12512" s="24"/>
      <c r="J12512" s="24"/>
    </row>
    <row r="12513" spans="1:10">
      <c r="A12513" s="24"/>
      <c r="B12513" s="24"/>
      <c r="C12513" s="24"/>
      <c r="I12513" s="24"/>
      <c r="J12513" s="24"/>
    </row>
    <row r="12514" spans="1:10">
      <c r="A12514" s="24"/>
      <c r="B12514" s="24"/>
      <c r="C12514" s="24"/>
      <c r="I12514" s="24"/>
      <c r="J12514" s="24"/>
    </row>
    <row r="12515" spans="1:10">
      <c r="A12515" s="24"/>
      <c r="B12515" s="24"/>
      <c r="C12515" s="24"/>
      <c r="I12515" s="24"/>
      <c r="J12515" s="24"/>
    </row>
    <row r="12516" spans="1:10">
      <c r="A12516" s="24"/>
      <c r="B12516" s="24"/>
      <c r="C12516" s="24"/>
      <c r="I12516" s="24"/>
      <c r="J12516" s="24"/>
    </row>
    <row r="12517" spans="1:10">
      <c r="A12517" s="24"/>
      <c r="B12517" s="24"/>
      <c r="C12517" s="24"/>
      <c r="I12517" s="24"/>
      <c r="J12517" s="24"/>
    </row>
    <row r="12518" spans="1:10">
      <c r="A12518" s="24"/>
      <c r="B12518" s="24"/>
      <c r="C12518" s="24"/>
      <c r="I12518" s="24"/>
      <c r="J12518" s="24"/>
    </row>
    <row r="12519" spans="1:10">
      <c r="A12519" s="24"/>
      <c r="B12519" s="24"/>
      <c r="C12519" s="24"/>
      <c r="I12519" s="24"/>
      <c r="J12519" s="24"/>
    </row>
    <row r="12520" spans="1:10">
      <c r="A12520" s="24"/>
      <c r="B12520" s="24"/>
      <c r="C12520" s="24"/>
      <c r="I12520" s="24"/>
      <c r="J12520" s="24"/>
    </row>
    <row r="12521" spans="1:10">
      <c r="A12521" s="24"/>
      <c r="B12521" s="24"/>
      <c r="C12521" s="24"/>
      <c r="I12521" s="24"/>
      <c r="J12521" s="24"/>
    </row>
    <row r="12522" spans="1:10">
      <c r="A12522" s="24"/>
      <c r="B12522" s="24"/>
      <c r="C12522" s="24"/>
      <c r="I12522" s="24"/>
      <c r="J12522" s="24"/>
    </row>
    <row r="12523" spans="1:10">
      <c r="A12523" s="24"/>
      <c r="B12523" s="24"/>
      <c r="C12523" s="24"/>
      <c r="I12523" s="24"/>
      <c r="J12523" s="24"/>
    </row>
    <row r="12524" spans="1:10">
      <c r="A12524" s="24"/>
      <c r="B12524" s="24"/>
      <c r="C12524" s="24"/>
      <c r="I12524" s="24"/>
      <c r="J12524" s="24"/>
    </row>
    <row r="12525" spans="1:10">
      <c r="A12525" s="24"/>
      <c r="B12525" s="24"/>
      <c r="C12525" s="24"/>
      <c r="I12525" s="24"/>
      <c r="J12525" s="24"/>
    </row>
    <row r="12526" spans="1:10">
      <c r="A12526" s="24"/>
      <c r="B12526" s="24"/>
      <c r="C12526" s="24"/>
      <c r="I12526" s="24"/>
      <c r="J12526" s="24"/>
    </row>
    <row r="12527" spans="1:10">
      <c r="A12527" s="24"/>
      <c r="B12527" s="24"/>
      <c r="C12527" s="24"/>
      <c r="I12527" s="24"/>
      <c r="J12527" s="24"/>
    </row>
    <row r="12528" spans="1:10">
      <c r="A12528" s="24"/>
      <c r="B12528" s="24"/>
      <c r="C12528" s="24"/>
      <c r="I12528" s="24"/>
      <c r="J12528" s="24"/>
    </row>
    <row r="12529" spans="1:10">
      <c r="A12529" s="24"/>
      <c r="B12529" s="24"/>
      <c r="C12529" s="24"/>
      <c r="I12529" s="24"/>
      <c r="J12529" s="24"/>
    </row>
    <row r="12530" spans="1:10">
      <c r="A12530" s="24"/>
      <c r="B12530" s="24"/>
      <c r="C12530" s="24"/>
      <c r="I12530" s="24"/>
      <c r="J12530" s="24"/>
    </row>
    <row r="12531" spans="1:10">
      <c r="A12531" s="24"/>
      <c r="B12531" s="24"/>
      <c r="C12531" s="24"/>
      <c r="I12531" s="24"/>
      <c r="J12531" s="24"/>
    </row>
    <row r="12532" spans="1:10">
      <c r="A12532" s="24"/>
      <c r="B12532" s="24"/>
      <c r="C12532" s="24"/>
      <c r="I12532" s="24"/>
      <c r="J12532" s="24"/>
    </row>
    <row r="12533" spans="1:10">
      <c r="A12533" s="24"/>
      <c r="B12533" s="24"/>
      <c r="C12533" s="24"/>
      <c r="I12533" s="24"/>
      <c r="J12533" s="24"/>
    </row>
    <row r="12534" spans="1:10">
      <c r="A12534" s="24"/>
      <c r="B12534" s="24"/>
      <c r="C12534" s="24"/>
      <c r="I12534" s="24"/>
      <c r="J12534" s="24"/>
    </row>
    <row r="12535" spans="1:10">
      <c r="A12535" s="24"/>
      <c r="B12535" s="24"/>
      <c r="C12535" s="24"/>
      <c r="I12535" s="24"/>
      <c r="J12535" s="24"/>
    </row>
    <row r="12536" spans="1:10">
      <c r="A12536" s="24"/>
      <c r="B12536" s="24"/>
      <c r="C12536" s="24"/>
      <c r="I12536" s="24"/>
      <c r="J12536" s="24"/>
    </row>
    <row r="12537" spans="1:10">
      <c r="A12537" s="24"/>
      <c r="B12537" s="24"/>
      <c r="C12537" s="24"/>
      <c r="I12537" s="24"/>
      <c r="J12537" s="24"/>
    </row>
    <row r="12538" spans="1:10">
      <c r="A12538" s="24"/>
      <c r="B12538" s="24"/>
      <c r="C12538" s="24"/>
      <c r="I12538" s="24"/>
      <c r="J12538" s="24"/>
    </row>
    <row r="12539" spans="1:10">
      <c r="A12539" s="24"/>
      <c r="B12539" s="24"/>
      <c r="C12539" s="24"/>
      <c r="I12539" s="24"/>
      <c r="J12539" s="24"/>
    </row>
    <row r="12540" spans="1:10">
      <c r="A12540" s="24"/>
      <c r="B12540" s="24"/>
      <c r="C12540" s="24"/>
      <c r="I12540" s="24"/>
      <c r="J12540" s="24"/>
    </row>
    <row r="12541" spans="1:10">
      <c r="A12541" s="24"/>
      <c r="B12541" s="24"/>
      <c r="C12541" s="24"/>
      <c r="I12541" s="24"/>
      <c r="J12541" s="24"/>
    </row>
    <row r="12542" spans="1:10">
      <c r="A12542" s="24"/>
      <c r="B12542" s="24"/>
      <c r="C12542" s="24"/>
      <c r="I12542" s="24"/>
      <c r="J12542" s="24"/>
    </row>
    <row r="12543" spans="1:10">
      <c r="A12543" s="24"/>
      <c r="B12543" s="24"/>
      <c r="C12543" s="24"/>
      <c r="I12543" s="24"/>
      <c r="J12543" s="24"/>
    </row>
    <row r="12544" spans="1:10">
      <c r="A12544" s="24"/>
      <c r="B12544" s="24"/>
      <c r="C12544" s="24"/>
      <c r="I12544" s="24"/>
      <c r="J12544" s="24"/>
    </row>
    <row r="12545" spans="1:10">
      <c r="A12545" s="24"/>
      <c r="B12545" s="24"/>
      <c r="C12545" s="24"/>
      <c r="I12545" s="24"/>
      <c r="J12545" s="24"/>
    </row>
    <row r="12546" spans="1:10">
      <c r="A12546" s="24"/>
      <c r="B12546" s="24"/>
      <c r="C12546" s="24"/>
      <c r="I12546" s="24"/>
      <c r="J12546" s="24"/>
    </row>
    <row r="12547" spans="1:10">
      <c r="A12547" s="24"/>
      <c r="B12547" s="24"/>
      <c r="C12547" s="24"/>
      <c r="I12547" s="24"/>
      <c r="J12547" s="24"/>
    </row>
    <row r="12548" spans="1:10">
      <c r="A12548" s="24"/>
      <c r="B12548" s="24"/>
      <c r="C12548" s="24"/>
      <c r="I12548" s="24"/>
      <c r="J12548" s="24"/>
    </row>
    <row r="12549" spans="1:10">
      <c r="A12549" s="24"/>
      <c r="B12549" s="24"/>
      <c r="C12549" s="24"/>
      <c r="I12549" s="24"/>
      <c r="J12549" s="24"/>
    </row>
    <row r="12550" spans="1:10">
      <c r="A12550" s="24"/>
      <c r="B12550" s="24"/>
      <c r="C12550" s="24"/>
      <c r="I12550" s="24"/>
      <c r="J12550" s="24"/>
    </row>
    <row r="12551" spans="1:10">
      <c r="A12551" s="24"/>
      <c r="B12551" s="24"/>
      <c r="C12551" s="24"/>
      <c r="I12551" s="24"/>
      <c r="J12551" s="24"/>
    </row>
    <row r="12552" spans="1:10">
      <c r="A12552" s="24"/>
      <c r="B12552" s="24"/>
      <c r="C12552" s="24"/>
      <c r="I12552" s="24"/>
      <c r="J12552" s="24"/>
    </row>
    <row r="12553" spans="1:10">
      <c r="A12553" s="24"/>
      <c r="B12553" s="24"/>
      <c r="C12553" s="24"/>
      <c r="I12553" s="24"/>
      <c r="J12553" s="24"/>
    </row>
    <row r="12554" spans="1:10">
      <c r="A12554" s="24"/>
      <c r="B12554" s="24"/>
      <c r="C12554" s="24"/>
      <c r="I12554" s="24"/>
      <c r="J12554" s="24"/>
    </row>
    <row r="12555" spans="1:10">
      <c r="A12555" s="24"/>
      <c r="B12555" s="24"/>
      <c r="C12555" s="24"/>
      <c r="I12555" s="24"/>
      <c r="J12555" s="24"/>
    </row>
    <row r="12556" spans="1:10">
      <c r="A12556" s="24"/>
      <c r="B12556" s="24"/>
      <c r="C12556" s="24"/>
      <c r="I12556" s="24"/>
      <c r="J12556" s="24"/>
    </row>
    <row r="12557" spans="1:10">
      <c r="A12557" s="24"/>
      <c r="B12557" s="24"/>
      <c r="C12557" s="24"/>
      <c r="I12557" s="24"/>
      <c r="J12557" s="24"/>
    </row>
    <row r="12558" spans="1:10">
      <c r="A12558" s="24"/>
      <c r="B12558" s="24"/>
      <c r="C12558" s="24"/>
      <c r="I12558" s="24"/>
      <c r="J12558" s="24"/>
    </row>
    <row r="12559" spans="1:10">
      <c r="A12559" s="24"/>
      <c r="B12559" s="24"/>
      <c r="C12559" s="24"/>
      <c r="I12559" s="24"/>
      <c r="J12559" s="24"/>
    </row>
    <row r="12560" spans="1:10">
      <c r="A12560" s="24"/>
      <c r="B12560" s="24"/>
      <c r="C12560" s="24"/>
      <c r="I12560" s="24"/>
      <c r="J12560" s="24"/>
    </row>
    <row r="12561" spans="1:10">
      <c r="A12561" s="24"/>
      <c r="B12561" s="24"/>
      <c r="C12561" s="24"/>
      <c r="I12561" s="24"/>
      <c r="J12561" s="24"/>
    </row>
    <row r="12562" spans="1:10">
      <c r="A12562" s="24"/>
      <c r="B12562" s="24"/>
      <c r="C12562" s="24"/>
      <c r="I12562" s="24"/>
      <c r="J12562" s="24"/>
    </row>
    <row r="12563" spans="1:10">
      <c r="A12563" s="24"/>
      <c r="B12563" s="24"/>
      <c r="C12563" s="24"/>
      <c r="I12563" s="24"/>
      <c r="J12563" s="24"/>
    </row>
    <row r="12564" spans="1:10">
      <c r="A12564" s="24"/>
      <c r="B12564" s="24"/>
      <c r="C12564" s="24"/>
      <c r="I12564" s="24"/>
      <c r="J12564" s="24"/>
    </row>
    <row r="12565" spans="1:10">
      <c r="A12565" s="24"/>
      <c r="B12565" s="24"/>
      <c r="C12565" s="24"/>
      <c r="I12565" s="24"/>
      <c r="J12565" s="24"/>
    </row>
    <row r="12566" spans="1:10">
      <c r="A12566" s="24"/>
      <c r="B12566" s="24"/>
      <c r="C12566" s="24"/>
      <c r="I12566" s="24"/>
      <c r="J12566" s="24"/>
    </row>
    <row r="12567" spans="1:10">
      <c r="A12567" s="24"/>
      <c r="B12567" s="24"/>
      <c r="C12567" s="24"/>
      <c r="I12567" s="24"/>
      <c r="J12567" s="24"/>
    </row>
    <row r="12568" spans="1:10">
      <c r="A12568" s="24"/>
      <c r="B12568" s="24"/>
      <c r="C12568" s="24"/>
      <c r="I12568" s="24"/>
      <c r="J12568" s="24"/>
    </row>
    <row r="12569" spans="1:10">
      <c r="A12569" s="24"/>
      <c r="B12569" s="24"/>
      <c r="C12569" s="24"/>
      <c r="I12569" s="24"/>
      <c r="J12569" s="24"/>
    </row>
    <row r="12570" spans="1:10">
      <c r="A12570" s="24"/>
      <c r="B12570" s="24"/>
      <c r="C12570" s="24"/>
      <c r="I12570" s="24"/>
      <c r="J12570" s="24"/>
    </row>
    <row r="12571" spans="1:10">
      <c r="A12571" s="24"/>
      <c r="B12571" s="24"/>
      <c r="C12571" s="24"/>
      <c r="I12571" s="24"/>
      <c r="J12571" s="24"/>
    </row>
    <row r="12572" spans="1:10">
      <c r="A12572" s="24"/>
      <c r="B12572" s="24"/>
      <c r="C12572" s="24"/>
      <c r="I12572" s="24"/>
      <c r="J12572" s="24"/>
    </row>
    <row r="12573" spans="1:10">
      <c r="A12573" s="24"/>
      <c r="B12573" s="24"/>
      <c r="C12573" s="24"/>
      <c r="I12573" s="24"/>
      <c r="J12573" s="24"/>
    </row>
    <row r="12574" spans="1:10">
      <c r="A12574" s="24"/>
      <c r="B12574" s="24"/>
      <c r="C12574" s="24"/>
      <c r="I12574" s="24"/>
      <c r="J12574" s="24"/>
    </row>
    <row r="12575" spans="1:10">
      <c r="A12575" s="24"/>
      <c r="B12575" s="24"/>
      <c r="C12575" s="24"/>
      <c r="I12575" s="24"/>
      <c r="J12575" s="24"/>
    </row>
    <row r="12576" spans="1:10">
      <c r="A12576" s="24"/>
      <c r="B12576" s="24"/>
      <c r="C12576" s="24"/>
      <c r="I12576" s="24"/>
      <c r="J12576" s="24"/>
    </row>
    <row r="12577" spans="1:10">
      <c r="A12577" s="24"/>
      <c r="B12577" s="24"/>
      <c r="C12577" s="24"/>
      <c r="I12577" s="24"/>
      <c r="J12577" s="24"/>
    </row>
    <row r="12578" spans="1:10">
      <c r="A12578" s="24"/>
      <c r="B12578" s="24"/>
      <c r="C12578" s="24"/>
      <c r="I12578" s="24"/>
      <c r="J12578" s="24"/>
    </row>
    <row r="12579" spans="1:10">
      <c r="A12579" s="24"/>
      <c r="B12579" s="24"/>
      <c r="C12579" s="24"/>
      <c r="I12579" s="24"/>
      <c r="J12579" s="24"/>
    </row>
    <row r="12580" spans="1:10">
      <c r="A12580" s="24"/>
      <c r="B12580" s="24"/>
      <c r="C12580" s="24"/>
      <c r="I12580" s="24"/>
      <c r="J12580" s="24"/>
    </row>
    <row r="12581" spans="1:10">
      <c r="A12581" s="24"/>
      <c r="B12581" s="24"/>
      <c r="C12581" s="24"/>
      <c r="I12581" s="24"/>
      <c r="J12581" s="24"/>
    </row>
    <row r="12582" spans="1:10">
      <c r="A12582" s="24"/>
      <c r="B12582" s="24"/>
      <c r="C12582" s="24"/>
      <c r="I12582" s="24"/>
      <c r="J12582" s="24"/>
    </row>
    <row r="12583" spans="1:10">
      <c r="A12583" s="24"/>
      <c r="B12583" s="24"/>
      <c r="C12583" s="24"/>
      <c r="I12583" s="24"/>
      <c r="J12583" s="24"/>
    </row>
    <row r="12584" spans="1:10">
      <c r="A12584" s="24"/>
      <c r="B12584" s="24"/>
      <c r="C12584" s="24"/>
      <c r="I12584" s="24"/>
      <c r="J12584" s="24"/>
    </row>
    <row r="12585" spans="1:10">
      <c r="A12585" s="24"/>
      <c r="B12585" s="24"/>
      <c r="C12585" s="24"/>
      <c r="I12585" s="24"/>
      <c r="J12585" s="24"/>
    </row>
    <row r="12586" spans="1:10">
      <c r="A12586" s="24"/>
      <c r="B12586" s="24"/>
      <c r="C12586" s="24"/>
      <c r="I12586" s="24"/>
      <c r="J12586" s="24"/>
    </row>
    <row r="12587" spans="1:10">
      <c r="A12587" s="24"/>
      <c r="B12587" s="24"/>
      <c r="C12587" s="24"/>
      <c r="I12587" s="24"/>
      <c r="J12587" s="24"/>
    </row>
    <row r="12588" spans="1:10">
      <c r="A12588" s="24"/>
      <c r="B12588" s="24"/>
      <c r="C12588" s="24"/>
      <c r="I12588" s="24"/>
      <c r="J12588" s="24"/>
    </row>
    <row r="12589" spans="1:10">
      <c r="A12589" s="24"/>
      <c r="B12589" s="24"/>
      <c r="C12589" s="24"/>
      <c r="I12589" s="24"/>
      <c r="J12589" s="24"/>
    </row>
    <row r="12590" spans="1:10">
      <c r="A12590" s="24"/>
      <c r="B12590" s="24"/>
      <c r="C12590" s="24"/>
      <c r="I12590" s="24"/>
      <c r="J12590" s="24"/>
    </row>
    <row r="12591" spans="1:10">
      <c r="A12591" s="24"/>
      <c r="B12591" s="24"/>
      <c r="C12591" s="24"/>
      <c r="I12591" s="24"/>
      <c r="J12591" s="24"/>
    </row>
    <row r="12592" spans="1:10">
      <c r="A12592" s="24"/>
      <c r="B12592" s="24"/>
      <c r="C12592" s="24"/>
      <c r="I12592" s="24"/>
      <c r="J12592" s="24"/>
    </row>
    <row r="12593" spans="1:10">
      <c r="A12593" s="24"/>
      <c r="B12593" s="24"/>
      <c r="C12593" s="24"/>
      <c r="I12593" s="24"/>
      <c r="J12593" s="24"/>
    </row>
    <row r="12594" spans="1:10">
      <c r="A12594" s="24"/>
      <c r="B12594" s="24"/>
      <c r="C12594" s="24"/>
      <c r="I12594" s="24"/>
      <c r="J12594" s="24"/>
    </row>
    <row r="12595" spans="1:10">
      <c r="A12595" s="24"/>
      <c r="B12595" s="24"/>
      <c r="C12595" s="24"/>
      <c r="I12595" s="24"/>
      <c r="J12595" s="24"/>
    </row>
    <row r="12596" spans="1:10">
      <c r="A12596" s="24"/>
      <c r="B12596" s="24"/>
      <c r="C12596" s="24"/>
      <c r="I12596" s="24"/>
      <c r="J12596" s="24"/>
    </row>
    <row r="12597" spans="1:10">
      <c r="A12597" s="24"/>
      <c r="B12597" s="24"/>
      <c r="C12597" s="24"/>
      <c r="I12597" s="24"/>
      <c r="J12597" s="24"/>
    </row>
    <row r="12598" spans="1:10">
      <c r="A12598" s="24"/>
      <c r="B12598" s="24"/>
      <c r="C12598" s="24"/>
      <c r="I12598" s="24"/>
      <c r="J12598" s="24"/>
    </row>
    <row r="12599" spans="1:10">
      <c r="A12599" s="24"/>
      <c r="B12599" s="24"/>
      <c r="C12599" s="24"/>
      <c r="I12599" s="24"/>
      <c r="J12599" s="24"/>
    </row>
    <row r="12600" spans="1:10">
      <c r="A12600" s="24"/>
      <c r="B12600" s="24"/>
      <c r="C12600" s="24"/>
      <c r="I12600" s="24"/>
      <c r="J12600" s="24"/>
    </row>
    <row r="12601" spans="1:10">
      <c r="A12601" s="24"/>
      <c r="B12601" s="24"/>
      <c r="C12601" s="24"/>
      <c r="I12601" s="24"/>
      <c r="J12601" s="24"/>
    </row>
    <row r="12602" spans="1:10">
      <c r="A12602" s="24"/>
      <c r="B12602" s="24"/>
      <c r="C12602" s="24"/>
      <c r="I12602" s="24"/>
      <c r="J12602" s="24"/>
    </row>
    <row r="12603" spans="1:10">
      <c r="A12603" s="24"/>
      <c r="B12603" s="24"/>
      <c r="C12603" s="24"/>
      <c r="I12603" s="24"/>
      <c r="J12603" s="24"/>
    </row>
    <row r="12604" spans="1:10">
      <c r="A12604" s="24"/>
      <c r="B12604" s="24"/>
      <c r="C12604" s="24"/>
      <c r="I12604" s="24"/>
      <c r="J12604" s="24"/>
    </row>
    <row r="12605" spans="1:10">
      <c r="A12605" s="24"/>
      <c r="B12605" s="24"/>
      <c r="C12605" s="24"/>
      <c r="I12605" s="24"/>
      <c r="J12605" s="24"/>
    </row>
    <row r="12606" spans="1:10">
      <c r="A12606" s="24"/>
      <c r="B12606" s="24"/>
      <c r="C12606" s="24"/>
      <c r="I12606" s="24"/>
      <c r="J12606" s="24"/>
    </row>
    <row r="12607" spans="1:10">
      <c r="A12607" s="24"/>
      <c r="B12607" s="24"/>
      <c r="C12607" s="24"/>
      <c r="I12607" s="24"/>
      <c r="J12607" s="24"/>
    </row>
    <row r="12608" spans="1:10">
      <c r="A12608" s="24"/>
      <c r="B12608" s="24"/>
      <c r="C12608" s="24"/>
      <c r="I12608" s="24"/>
      <c r="J12608" s="24"/>
    </row>
    <row r="12609" spans="1:10">
      <c r="A12609" s="24"/>
      <c r="B12609" s="24"/>
      <c r="C12609" s="24"/>
      <c r="I12609" s="24"/>
      <c r="J12609" s="24"/>
    </row>
    <row r="12610" spans="1:10">
      <c r="A12610" s="24"/>
      <c r="B12610" s="24"/>
      <c r="C12610" s="24"/>
      <c r="I12610" s="24"/>
      <c r="J12610" s="24"/>
    </row>
    <row r="12611" spans="1:10">
      <c r="A12611" s="24"/>
      <c r="B12611" s="24"/>
      <c r="C12611" s="24"/>
      <c r="I12611" s="24"/>
      <c r="J12611" s="24"/>
    </row>
    <row r="12612" spans="1:10">
      <c r="A12612" s="24"/>
      <c r="B12612" s="24"/>
      <c r="C12612" s="24"/>
      <c r="I12612" s="24"/>
      <c r="J12612" s="24"/>
    </row>
    <row r="12613" spans="1:10">
      <c r="A12613" s="24"/>
      <c r="B12613" s="24"/>
      <c r="C12613" s="24"/>
      <c r="I12613" s="24"/>
      <c r="J12613" s="24"/>
    </row>
    <row r="12614" spans="1:10">
      <c r="A12614" s="24"/>
      <c r="B12614" s="24"/>
      <c r="C12614" s="24"/>
      <c r="I12614" s="24"/>
      <c r="J12614" s="24"/>
    </row>
    <row r="12615" spans="1:10">
      <c r="A12615" s="24"/>
      <c r="B12615" s="24"/>
      <c r="C12615" s="24"/>
      <c r="I12615" s="24"/>
      <c r="J12615" s="24"/>
    </row>
    <row r="12616" spans="1:10">
      <c r="A12616" s="24"/>
      <c r="B12616" s="24"/>
      <c r="C12616" s="24"/>
      <c r="I12616" s="24"/>
      <c r="J12616" s="24"/>
    </row>
    <row r="12617" spans="1:10">
      <c r="A12617" s="24"/>
      <c r="B12617" s="24"/>
      <c r="C12617" s="24"/>
      <c r="I12617" s="24"/>
      <c r="J12617" s="24"/>
    </row>
    <row r="12618" spans="1:10">
      <c r="A12618" s="24"/>
      <c r="B12618" s="24"/>
      <c r="C12618" s="24"/>
      <c r="I12618" s="24"/>
      <c r="J12618" s="24"/>
    </row>
    <row r="12619" spans="1:10">
      <c r="A12619" s="24"/>
      <c r="B12619" s="24"/>
      <c r="C12619" s="24"/>
      <c r="I12619" s="24"/>
      <c r="J12619" s="24"/>
    </row>
    <row r="12620" spans="1:10">
      <c r="A12620" s="24"/>
      <c r="B12620" s="24"/>
      <c r="C12620" s="24"/>
      <c r="I12620" s="24"/>
      <c r="J12620" s="24"/>
    </row>
    <row r="12621" spans="1:10">
      <c r="A12621" s="24"/>
      <c r="B12621" s="24"/>
      <c r="C12621" s="24"/>
      <c r="I12621" s="24"/>
      <c r="J12621" s="24"/>
    </row>
    <row r="12622" spans="1:10">
      <c r="A12622" s="24"/>
      <c r="B12622" s="24"/>
      <c r="C12622" s="24"/>
      <c r="I12622" s="24"/>
      <c r="J12622" s="24"/>
    </row>
    <row r="12623" spans="1:10">
      <c r="A12623" s="24"/>
      <c r="B12623" s="24"/>
      <c r="C12623" s="24"/>
      <c r="I12623" s="24"/>
      <c r="J12623" s="24"/>
    </row>
    <row r="12624" spans="1:10">
      <c r="A12624" s="24"/>
      <c r="B12624" s="24"/>
      <c r="C12624" s="24"/>
      <c r="I12624" s="24"/>
      <c r="J12624" s="24"/>
    </row>
    <row r="12625" spans="1:10">
      <c r="A12625" s="24"/>
      <c r="B12625" s="24"/>
      <c r="C12625" s="24"/>
      <c r="I12625" s="24"/>
      <c r="J12625" s="24"/>
    </row>
    <row r="12626" spans="1:10">
      <c r="A12626" s="24"/>
      <c r="B12626" s="24"/>
      <c r="C12626" s="24"/>
      <c r="I12626" s="24"/>
      <c r="J12626" s="24"/>
    </row>
    <row r="12627" spans="1:10">
      <c r="A12627" s="24"/>
      <c r="B12627" s="24"/>
      <c r="C12627" s="24"/>
      <c r="I12627" s="24"/>
      <c r="J12627" s="24"/>
    </row>
    <row r="12628" spans="1:10">
      <c r="A12628" s="24"/>
      <c r="B12628" s="24"/>
      <c r="C12628" s="24"/>
      <c r="I12628" s="24"/>
      <c r="J12628" s="24"/>
    </row>
    <row r="12629" spans="1:10">
      <c r="A12629" s="24"/>
      <c r="B12629" s="24"/>
      <c r="C12629" s="24"/>
      <c r="I12629" s="24"/>
      <c r="J12629" s="24"/>
    </row>
    <row r="12630" spans="1:10">
      <c r="A12630" s="24"/>
      <c r="B12630" s="24"/>
      <c r="C12630" s="24"/>
      <c r="I12630" s="24"/>
      <c r="J12630" s="24"/>
    </row>
    <row r="12631" spans="1:10">
      <c r="A12631" s="24"/>
      <c r="B12631" s="24"/>
      <c r="C12631" s="24"/>
      <c r="I12631" s="24"/>
      <c r="J12631" s="24"/>
    </row>
    <row r="12632" spans="1:10">
      <c r="A12632" s="24"/>
      <c r="B12632" s="24"/>
      <c r="C12632" s="24"/>
      <c r="I12632" s="24"/>
      <c r="J12632" s="24"/>
    </row>
    <row r="12633" spans="1:10">
      <c r="A12633" s="24"/>
      <c r="B12633" s="24"/>
      <c r="C12633" s="24"/>
      <c r="I12633" s="24"/>
      <c r="J12633" s="24"/>
    </row>
    <row r="12634" spans="1:10">
      <c r="A12634" s="24"/>
      <c r="B12634" s="24"/>
      <c r="C12634" s="24"/>
      <c r="I12634" s="24"/>
      <c r="J12634" s="24"/>
    </row>
    <row r="12635" spans="1:10">
      <c r="A12635" s="24"/>
      <c r="B12635" s="24"/>
      <c r="C12635" s="24"/>
      <c r="I12635" s="24"/>
      <c r="J12635" s="24"/>
    </row>
    <row r="12636" spans="1:10">
      <c r="A12636" s="24"/>
      <c r="B12636" s="24"/>
      <c r="C12636" s="24"/>
      <c r="I12636" s="24"/>
      <c r="J12636" s="24"/>
    </row>
    <row r="12637" spans="1:10">
      <c r="A12637" s="24"/>
      <c r="B12637" s="24"/>
      <c r="C12637" s="24"/>
      <c r="I12637" s="24"/>
      <c r="J12637" s="24"/>
    </row>
    <row r="12638" spans="1:10">
      <c r="A12638" s="24"/>
      <c r="B12638" s="24"/>
      <c r="C12638" s="24"/>
      <c r="I12638" s="24"/>
      <c r="J12638" s="24"/>
    </row>
    <row r="12639" spans="1:10">
      <c r="A12639" s="24"/>
      <c r="B12639" s="24"/>
      <c r="C12639" s="24"/>
      <c r="I12639" s="24"/>
      <c r="J12639" s="24"/>
    </row>
    <row r="12640" spans="1:10">
      <c r="A12640" s="24"/>
      <c r="B12640" s="24"/>
      <c r="C12640" s="24"/>
      <c r="I12640" s="24"/>
      <c r="J12640" s="24"/>
    </row>
    <row r="12641" spans="1:10">
      <c r="A12641" s="24"/>
      <c r="B12641" s="24"/>
      <c r="C12641" s="24"/>
      <c r="I12641" s="24"/>
      <c r="J12641" s="24"/>
    </row>
    <row r="12642" spans="1:10">
      <c r="A12642" s="24"/>
      <c r="B12642" s="24"/>
      <c r="C12642" s="24"/>
      <c r="I12642" s="24"/>
      <c r="J12642" s="24"/>
    </row>
    <row r="12643" spans="1:10">
      <c r="A12643" s="24"/>
      <c r="B12643" s="24"/>
      <c r="C12643" s="24"/>
      <c r="I12643" s="24"/>
      <c r="J12643" s="24"/>
    </row>
    <row r="12644" spans="1:10">
      <c r="A12644" s="24"/>
      <c r="B12644" s="24"/>
      <c r="C12644" s="24"/>
      <c r="I12644" s="24"/>
      <c r="J12644" s="24"/>
    </row>
    <row r="12645" spans="1:10">
      <c r="A12645" s="24"/>
      <c r="B12645" s="24"/>
      <c r="C12645" s="24"/>
      <c r="I12645" s="24"/>
      <c r="J12645" s="24"/>
    </row>
    <row r="12646" spans="1:10">
      <c r="A12646" s="24"/>
      <c r="B12646" s="24"/>
      <c r="C12646" s="24"/>
      <c r="I12646" s="24"/>
      <c r="J12646" s="24"/>
    </row>
    <row r="12647" spans="1:10">
      <c r="A12647" s="24"/>
      <c r="B12647" s="24"/>
      <c r="C12647" s="24"/>
      <c r="I12647" s="24"/>
      <c r="J12647" s="24"/>
    </row>
    <row r="12648" spans="1:10">
      <c r="A12648" s="24"/>
      <c r="B12648" s="24"/>
      <c r="C12648" s="24"/>
      <c r="I12648" s="24"/>
      <c r="J12648" s="24"/>
    </row>
    <row r="12649" spans="1:10">
      <c r="A12649" s="24"/>
      <c r="B12649" s="24"/>
      <c r="C12649" s="24"/>
      <c r="I12649" s="24"/>
      <c r="J12649" s="24"/>
    </row>
    <row r="12650" spans="1:10">
      <c r="A12650" s="24"/>
      <c r="B12650" s="24"/>
      <c r="C12650" s="24"/>
      <c r="I12650" s="24"/>
      <c r="J12650" s="24"/>
    </row>
    <row r="12651" spans="1:10">
      <c r="A12651" s="24"/>
      <c r="B12651" s="24"/>
      <c r="C12651" s="24"/>
      <c r="I12651" s="24"/>
      <c r="J12651" s="24"/>
    </row>
    <row r="12652" spans="1:10">
      <c r="A12652" s="24"/>
      <c r="B12652" s="24"/>
      <c r="C12652" s="24"/>
      <c r="I12652" s="24"/>
      <c r="J12652" s="24"/>
    </row>
    <row r="12653" spans="1:10">
      <c r="A12653" s="24"/>
      <c r="B12653" s="24"/>
      <c r="C12653" s="24"/>
      <c r="I12653" s="24"/>
      <c r="J12653" s="24"/>
    </row>
    <row r="12654" spans="1:10">
      <c r="A12654" s="24"/>
      <c r="B12654" s="24"/>
      <c r="C12654" s="24"/>
      <c r="I12654" s="24"/>
      <c r="J12654" s="24"/>
    </row>
    <row r="12655" spans="1:10">
      <c r="A12655" s="24"/>
      <c r="B12655" s="24"/>
      <c r="C12655" s="24"/>
      <c r="I12655" s="24"/>
      <c r="J12655" s="24"/>
    </row>
    <row r="12656" spans="1:10">
      <c r="A12656" s="24"/>
      <c r="B12656" s="24"/>
      <c r="C12656" s="24"/>
      <c r="I12656" s="24"/>
      <c r="J12656" s="24"/>
    </row>
    <row r="12657" spans="1:10">
      <c r="A12657" s="24"/>
      <c r="B12657" s="24"/>
      <c r="C12657" s="24"/>
      <c r="I12657" s="24"/>
      <c r="J12657" s="24"/>
    </row>
    <row r="12658" spans="1:10">
      <c r="A12658" s="24"/>
      <c r="B12658" s="24"/>
      <c r="C12658" s="24"/>
      <c r="I12658" s="24"/>
      <c r="J12658" s="24"/>
    </row>
    <row r="12659" spans="1:10">
      <c r="A12659" s="24"/>
      <c r="B12659" s="24"/>
      <c r="C12659" s="24"/>
      <c r="I12659" s="24"/>
      <c r="J12659" s="24"/>
    </row>
    <row r="12660" spans="1:10">
      <c r="A12660" s="24"/>
      <c r="B12660" s="24"/>
      <c r="C12660" s="24"/>
      <c r="I12660" s="24"/>
      <c r="J12660" s="24"/>
    </row>
    <row r="12661" spans="1:10">
      <c r="A12661" s="24"/>
      <c r="B12661" s="24"/>
      <c r="C12661" s="24"/>
      <c r="I12661" s="24"/>
      <c r="J12661" s="24"/>
    </row>
    <row r="12662" spans="1:10">
      <c r="A12662" s="24"/>
      <c r="B12662" s="24"/>
      <c r="C12662" s="24"/>
      <c r="I12662" s="24"/>
      <c r="J12662" s="24"/>
    </row>
    <row r="12663" spans="1:10">
      <c r="A12663" s="24"/>
      <c r="B12663" s="24"/>
      <c r="C12663" s="24"/>
      <c r="I12663" s="24"/>
      <c r="J12663" s="24"/>
    </row>
    <row r="12664" spans="1:10">
      <c r="A12664" s="24"/>
      <c r="B12664" s="24"/>
      <c r="C12664" s="24"/>
      <c r="I12664" s="24"/>
      <c r="J12664" s="24"/>
    </row>
    <row r="12665" spans="1:10">
      <c r="A12665" s="24"/>
      <c r="B12665" s="24"/>
      <c r="C12665" s="24"/>
      <c r="I12665" s="24"/>
      <c r="J12665" s="24"/>
    </row>
    <row r="12666" spans="1:10">
      <c r="A12666" s="24"/>
      <c r="B12666" s="24"/>
      <c r="C12666" s="24"/>
      <c r="I12666" s="24"/>
      <c r="J12666" s="24"/>
    </row>
    <row r="12667" spans="1:10">
      <c r="A12667" s="24"/>
      <c r="B12667" s="24"/>
      <c r="C12667" s="24"/>
      <c r="I12667" s="24"/>
      <c r="J12667" s="24"/>
    </row>
    <row r="12668" spans="1:10">
      <c r="A12668" s="24"/>
      <c r="B12668" s="24"/>
      <c r="C12668" s="24"/>
      <c r="I12668" s="24"/>
      <c r="J12668" s="24"/>
    </row>
    <row r="12669" spans="1:10">
      <c r="A12669" s="24"/>
      <c r="B12669" s="24"/>
      <c r="C12669" s="24"/>
      <c r="I12669" s="24"/>
      <c r="J12669" s="24"/>
    </row>
    <row r="12670" spans="1:10">
      <c r="A12670" s="24"/>
      <c r="B12670" s="24"/>
      <c r="C12670" s="24"/>
      <c r="I12670" s="24"/>
      <c r="J12670" s="24"/>
    </row>
    <row r="12671" spans="1:10">
      <c r="A12671" s="24"/>
      <c r="B12671" s="24"/>
      <c r="C12671" s="24"/>
      <c r="I12671" s="24"/>
      <c r="J12671" s="24"/>
    </row>
    <row r="12672" spans="1:10">
      <c r="A12672" s="24"/>
      <c r="B12672" s="24"/>
      <c r="C12672" s="24"/>
      <c r="I12672" s="24"/>
      <c r="J12672" s="24"/>
    </row>
    <row r="12673" spans="1:10">
      <c r="A12673" s="24"/>
      <c r="B12673" s="24"/>
      <c r="C12673" s="24"/>
      <c r="I12673" s="24"/>
      <c r="J12673" s="24"/>
    </row>
    <row r="12674" spans="1:10">
      <c r="A12674" s="24"/>
      <c r="B12674" s="24"/>
      <c r="C12674" s="24"/>
      <c r="I12674" s="24"/>
      <c r="J12674" s="24"/>
    </row>
    <row r="12675" spans="1:10">
      <c r="A12675" s="24"/>
      <c r="B12675" s="24"/>
      <c r="C12675" s="24"/>
      <c r="I12675" s="24"/>
      <c r="J12675" s="24"/>
    </row>
    <row r="12676" spans="1:10">
      <c r="A12676" s="24"/>
      <c r="B12676" s="24"/>
      <c r="C12676" s="24"/>
      <c r="I12676" s="24"/>
      <c r="J12676" s="24"/>
    </row>
    <row r="12677" spans="1:10">
      <c r="A12677" s="24"/>
      <c r="B12677" s="24"/>
      <c r="C12677" s="24"/>
      <c r="I12677" s="24"/>
      <c r="J12677" s="24"/>
    </row>
    <row r="12678" spans="1:10">
      <c r="A12678" s="24"/>
      <c r="B12678" s="24"/>
      <c r="C12678" s="24"/>
      <c r="I12678" s="24"/>
      <c r="J12678" s="24"/>
    </row>
    <row r="12679" spans="1:10">
      <c r="A12679" s="24"/>
      <c r="B12679" s="24"/>
      <c r="C12679" s="24"/>
      <c r="I12679" s="24"/>
      <c r="J12679" s="24"/>
    </row>
    <row r="12680" spans="1:10">
      <c r="A12680" s="24"/>
      <c r="B12680" s="24"/>
      <c r="C12680" s="24"/>
      <c r="I12680" s="24"/>
      <c r="J12680" s="24"/>
    </row>
    <row r="12681" spans="1:10">
      <c r="A12681" s="24"/>
      <c r="B12681" s="24"/>
      <c r="C12681" s="24"/>
      <c r="I12681" s="24"/>
      <c r="J12681" s="24"/>
    </row>
    <row r="12682" spans="1:10">
      <c r="A12682" s="24"/>
      <c r="B12682" s="24"/>
      <c r="C12682" s="24"/>
      <c r="I12682" s="24"/>
      <c r="J12682" s="24"/>
    </row>
    <row r="12683" spans="1:10">
      <c r="A12683" s="24"/>
      <c r="B12683" s="24"/>
      <c r="C12683" s="24"/>
      <c r="I12683" s="24"/>
      <c r="J12683" s="24"/>
    </row>
    <row r="12684" spans="1:10">
      <c r="A12684" s="24"/>
      <c r="B12684" s="24"/>
      <c r="C12684" s="24"/>
      <c r="I12684" s="24"/>
      <c r="J12684" s="24"/>
    </row>
    <row r="12685" spans="1:10">
      <c r="A12685" s="24"/>
      <c r="B12685" s="24"/>
      <c r="C12685" s="24"/>
      <c r="I12685" s="24"/>
      <c r="J12685" s="24"/>
    </row>
    <row r="12686" spans="1:10">
      <c r="A12686" s="24"/>
      <c r="B12686" s="24"/>
      <c r="C12686" s="24"/>
      <c r="I12686" s="24"/>
      <c r="J12686" s="24"/>
    </row>
    <row r="12687" spans="1:10">
      <c r="A12687" s="24"/>
      <c r="B12687" s="24"/>
      <c r="C12687" s="24"/>
      <c r="I12687" s="24"/>
      <c r="J12687" s="24"/>
    </row>
    <row r="12688" spans="1:10">
      <c r="A12688" s="24"/>
      <c r="B12688" s="24"/>
      <c r="C12688" s="24"/>
      <c r="I12688" s="24"/>
      <c r="J12688" s="24"/>
    </row>
    <row r="12689" spans="1:10">
      <c r="A12689" s="24"/>
      <c r="B12689" s="24"/>
      <c r="C12689" s="24"/>
      <c r="I12689" s="24"/>
      <c r="J12689" s="24"/>
    </row>
    <row r="12690" spans="1:10">
      <c r="A12690" s="24"/>
      <c r="B12690" s="24"/>
      <c r="C12690" s="24"/>
      <c r="I12690" s="24"/>
      <c r="J12690" s="24"/>
    </row>
    <row r="12691" spans="1:10">
      <c r="A12691" s="24"/>
      <c r="B12691" s="24"/>
      <c r="C12691" s="24"/>
      <c r="I12691" s="24"/>
      <c r="J12691" s="24"/>
    </row>
    <row r="12692" spans="1:10">
      <c r="A12692" s="24"/>
      <c r="B12692" s="24"/>
      <c r="C12692" s="24"/>
      <c r="I12692" s="24"/>
      <c r="J12692" s="24"/>
    </row>
    <row r="12693" spans="1:10">
      <c r="A12693" s="24"/>
      <c r="B12693" s="24"/>
      <c r="C12693" s="24"/>
      <c r="I12693" s="24"/>
      <c r="J12693" s="24"/>
    </row>
    <row r="12694" spans="1:10">
      <c r="A12694" s="24"/>
      <c r="B12694" s="24"/>
      <c r="C12694" s="24"/>
      <c r="I12694" s="24"/>
      <c r="J12694" s="24"/>
    </row>
    <row r="12695" spans="1:10">
      <c r="A12695" s="24"/>
      <c r="B12695" s="24"/>
      <c r="C12695" s="24"/>
      <c r="I12695" s="24"/>
      <c r="J12695" s="24"/>
    </row>
    <row r="12696" spans="1:10">
      <c r="A12696" s="24"/>
      <c r="B12696" s="24"/>
      <c r="C12696" s="24"/>
      <c r="I12696" s="24"/>
      <c r="J12696" s="24"/>
    </row>
    <row r="12697" spans="1:10">
      <c r="A12697" s="24"/>
      <c r="B12697" s="24"/>
      <c r="C12697" s="24"/>
      <c r="I12697" s="24"/>
      <c r="J12697" s="24"/>
    </row>
    <row r="12698" spans="1:10">
      <c r="A12698" s="24"/>
      <c r="B12698" s="24"/>
      <c r="C12698" s="24"/>
      <c r="I12698" s="24"/>
      <c r="J12698" s="24"/>
    </row>
    <row r="12699" spans="1:10">
      <c r="A12699" s="24"/>
      <c r="B12699" s="24"/>
      <c r="C12699" s="24"/>
      <c r="I12699" s="24"/>
      <c r="J12699" s="24"/>
    </row>
    <row r="12700" spans="1:10">
      <c r="A12700" s="24"/>
      <c r="B12700" s="24"/>
      <c r="C12700" s="24"/>
      <c r="I12700" s="24"/>
      <c r="J12700" s="24"/>
    </row>
    <row r="12701" spans="1:10">
      <c r="A12701" s="24"/>
      <c r="B12701" s="24"/>
      <c r="C12701" s="24"/>
      <c r="I12701" s="24"/>
      <c r="J12701" s="24"/>
    </row>
    <row r="12702" spans="1:10">
      <c r="A12702" s="24"/>
      <c r="B12702" s="24"/>
      <c r="C12702" s="24"/>
      <c r="I12702" s="24"/>
      <c r="J12702" s="24"/>
    </row>
    <row r="12703" spans="1:10">
      <c r="A12703" s="24"/>
      <c r="B12703" s="24"/>
      <c r="C12703" s="24"/>
      <c r="I12703" s="24"/>
      <c r="J12703" s="24"/>
    </row>
    <row r="12704" spans="1:10">
      <c r="A12704" s="24"/>
      <c r="B12704" s="24"/>
      <c r="C12704" s="24"/>
      <c r="I12704" s="24"/>
      <c r="J12704" s="24"/>
    </row>
    <row r="12705" spans="1:10">
      <c r="A12705" s="24"/>
      <c r="B12705" s="24"/>
      <c r="C12705" s="24"/>
      <c r="I12705" s="24"/>
      <c r="J12705" s="24"/>
    </row>
    <row r="12706" spans="1:10">
      <c r="A12706" s="24"/>
      <c r="B12706" s="24"/>
      <c r="C12706" s="24"/>
      <c r="I12706" s="24"/>
      <c r="J12706" s="24"/>
    </row>
    <row r="12707" spans="1:10">
      <c r="A12707" s="24"/>
      <c r="B12707" s="24"/>
      <c r="C12707" s="24"/>
      <c r="I12707" s="24"/>
      <c r="J12707" s="24"/>
    </row>
    <row r="12708" spans="1:10">
      <c r="A12708" s="24"/>
      <c r="B12708" s="24"/>
      <c r="C12708" s="24"/>
      <c r="I12708" s="24"/>
      <c r="J12708" s="24"/>
    </row>
    <row r="12709" spans="1:10">
      <c r="A12709" s="24"/>
      <c r="B12709" s="24"/>
      <c r="C12709" s="24"/>
      <c r="I12709" s="24"/>
      <c r="J12709" s="24"/>
    </row>
    <row r="12710" spans="1:10">
      <c r="A12710" s="24"/>
      <c r="B12710" s="24"/>
      <c r="C12710" s="24"/>
      <c r="I12710" s="24"/>
      <c r="J12710" s="24"/>
    </row>
    <row r="12711" spans="1:10">
      <c r="A12711" s="24"/>
      <c r="B12711" s="24"/>
      <c r="C12711" s="24"/>
      <c r="I12711" s="24"/>
      <c r="J12711" s="24"/>
    </row>
    <row r="12712" spans="1:10">
      <c r="A12712" s="24"/>
      <c r="B12712" s="24"/>
      <c r="C12712" s="24"/>
      <c r="I12712" s="24"/>
      <c r="J12712" s="24"/>
    </row>
    <row r="12713" spans="1:10">
      <c r="A12713" s="24"/>
      <c r="B12713" s="24"/>
      <c r="C12713" s="24"/>
      <c r="I12713" s="24"/>
      <c r="J12713" s="24"/>
    </row>
    <row r="12714" spans="1:10">
      <c r="A12714" s="24"/>
      <c r="B12714" s="24"/>
      <c r="C12714" s="24"/>
      <c r="I12714" s="24"/>
      <c r="J12714" s="24"/>
    </row>
    <row r="12715" spans="1:10">
      <c r="A12715" s="24"/>
      <c r="B12715" s="24"/>
      <c r="C12715" s="24"/>
      <c r="I12715" s="24"/>
      <c r="J12715" s="24"/>
    </row>
    <row r="12716" spans="1:10">
      <c r="A12716" s="24"/>
      <c r="B12716" s="24"/>
      <c r="C12716" s="24"/>
      <c r="I12716" s="24"/>
      <c r="J12716" s="24"/>
    </row>
    <row r="12717" spans="1:10">
      <c r="A12717" s="24"/>
      <c r="B12717" s="24"/>
      <c r="C12717" s="24"/>
      <c r="I12717" s="24"/>
      <c r="J12717" s="24"/>
    </row>
    <row r="12718" spans="1:10">
      <c r="A12718" s="24"/>
      <c r="B12718" s="24"/>
      <c r="C12718" s="24"/>
      <c r="I12718" s="24"/>
      <c r="J12718" s="24"/>
    </row>
    <row r="12719" spans="1:10">
      <c r="A12719" s="24"/>
      <c r="B12719" s="24"/>
      <c r="C12719" s="24"/>
      <c r="I12719" s="24"/>
      <c r="J12719" s="24"/>
    </row>
    <row r="12720" spans="1:10">
      <c r="A12720" s="24"/>
      <c r="B12720" s="24"/>
      <c r="C12720" s="24"/>
      <c r="I12720" s="24"/>
      <c r="J12720" s="24"/>
    </row>
    <row r="12721" spans="1:10">
      <c r="A12721" s="24"/>
      <c r="B12721" s="24"/>
      <c r="C12721" s="24"/>
      <c r="I12721" s="24"/>
      <c r="J12721" s="24"/>
    </row>
    <row r="12722" spans="1:10">
      <c r="A12722" s="24"/>
      <c r="B12722" s="24"/>
      <c r="C12722" s="24"/>
      <c r="I12722" s="24"/>
      <c r="J12722" s="24"/>
    </row>
    <row r="12723" spans="1:10">
      <c r="A12723" s="24"/>
      <c r="B12723" s="24"/>
      <c r="C12723" s="24"/>
      <c r="I12723" s="24"/>
      <c r="J12723" s="24"/>
    </row>
    <row r="12724" spans="1:10">
      <c r="A12724" s="24"/>
      <c r="B12724" s="24"/>
      <c r="C12724" s="24"/>
      <c r="I12724" s="24"/>
      <c r="J12724" s="24"/>
    </row>
    <row r="12725" spans="1:10">
      <c r="A12725" s="24"/>
      <c r="B12725" s="24"/>
      <c r="C12725" s="24"/>
      <c r="I12725" s="24"/>
      <c r="J12725" s="24"/>
    </row>
    <row r="12726" spans="1:10">
      <c r="A12726" s="24"/>
      <c r="B12726" s="24"/>
      <c r="C12726" s="24"/>
      <c r="I12726" s="24"/>
      <c r="J12726" s="24"/>
    </row>
    <row r="12727" spans="1:10">
      <c r="A12727" s="24"/>
      <c r="B12727" s="24"/>
      <c r="C12727" s="24"/>
      <c r="I12727" s="24"/>
      <c r="J12727" s="24"/>
    </row>
    <row r="12728" spans="1:10">
      <c r="A12728" s="24"/>
      <c r="B12728" s="24"/>
      <c r="C12728" s="24"/>
      <c r="I12728" s="24"/>
      <c r="J12728" s="24"/>
    </row>
    <row r="12729" spans="1:10">
      <c r="A12729" s="24"/>
      <c r="B12729" s="24"/>
      <c r="C12729" s="24"/>
      <c r="I12729" s="24"/>
      <c r="J12729" s="24"/>
    </row>
    <row r="12730" spans="1:10">
      <c r="A12730" s="24"/>
      <c r="B12730" s="24"/>
      <c r="C12730" s="24"/>
      <c r="I12730" s="24"/>
      <c r="J12730" s="24"/>
    </row>
    <row r="12731" spans="1:10">
      <c r="A12731" s="24"/>
      <c r="B12731" s="24"/>
      <c r="C12731" s="24"/>
      <c r="I12731" s="24"/>
      <c r="J12731" s="24"/>
    </row>
    <row r="12732" spans="1:10">
      <c r="A12732" s="24"/>
      <c r="B12732" s="24"/>
      <c r="C12732" s="24"/>
      <c r="I12732" s="24"/>
      <c r="J12732" s="24"/>
    </row>
    <row r="12733" spans="1:10">
      <c r="A12733" s="24"/>
      <c r="B12733" s="24"/>
      <c r="C12733" s="24"/>
      <c r="I12733" s="24"/>
      <c r="J12733" s="24"/>
    </row>
    <row r="12734" spans="1:10">
      <c r="A12734" s="24"/>
      <c r="B12734" s="24"/>
      <c r="C12734" s="24"/>
      <c r="I12734" s="24"/>
      <c r="J12734" s="24"/>
    </row>
    <row r="12735" spans="1:10">
      <c r="A12735" s="24"/>
      <c r="B12735" s="24"/>
      <c r="C12735" s="24"/>
      <c r="I12735" s="24"/>
      <c r="J12735" s="24"/>
    </row>
    <row r="12736" spans="1:10">
      <c r="A12736" s="24"/>
      <c r="B12736" s="24"/>
      <c r="C12736" s="24"/>
      <c r="I12736" s="24"/>
      <c r="J12736" s="24"/>
    </row>
    <row r="12737" spans="1:10">
      <c r="A12737" s="24"/>
      <c r="B12737" s="24"/>
      <c r="C12737" s="24"/>
      <c r="I12737" s="24"/>
      <c r="J12737" s="24"/>
    </row>
    <row r="12738" spans="1:10">
      <c r="A12738" s="24"/>
      <c r="B12738" s="24"/>
      <c r="C12738" s="24"/>
      <c r="I12738" s="24"/>
      <c r="J12738" s="24"/>
    </row>
    <row r="12739" spans="1:10">
      <c r="A12739" s="24"/>
      <c r="B12739" s="24"/>
      <c r="C12739" s="24"/>
      <c r="I12739" s="24"/>
      <c r="J12739" s="24"/>
    </row>
    <row r="12740" spans="1:10">
      <c r="A12740" s="24"/>
      <c r="B12740" s="24"/>
      <c r="C12740" s="24"/>
      <c r="I12740" s="24"/>
      <c r="J12740" s="24"/>
    </row>
    <row r="12741" spans="1:10">
      <c r="A12741" s="24"/>
      <c r="B12741" s="24"/>
      <c r="C12741" s="24"/>
      <c r="I12741" s="24"/>
      <c r="J12741" s="24"/>
    </row>
    <row r="12742" spans="1:10">
      <c r="A12742" s="24"/>
      <c r="B12742" s="24"/>
      <c r="C12742" s="24"/>
      <c r="I12742" s="24"/>
      <c r="J12742" s="24"/>
    </row>
    <row r="12743" spans="1:10">
      <c r="A12743" s="24"/>
      <c r="B12743" s="24"/>
      <c r="C12743" s="24"/>
      <c r="I12743" s="24"/>
      <c r="J12743" s="24"/>
    </row>
    <row r="12744" spans="1:10">
      <c r="A12744" s="24"/>
      <c r="B12744" s="24"/>
      <c r="C12744" s="24"/>
      <c r="I12744" s="24"/>
      <c r="J12744" s="24"/>
    </row>
    <row r="12745" spans="1:10">
      <c r="A12745" s="24"/>
      <c r="B12745" s="24"/>
      <c r="C12745" s="24"/>
      <c r="I12745" s="24"/>
      <c r="J12745" s="24"/>
    </row>
    <row r="12746" spans="1:10">
      <c r="A12746" s="24"/>
      <c r="B12746" s="24"/>
      <c r="C12746" s="24"/>
      <c r="I12746" s="24"/>
      <c r="J12746" s="24"/>
    </row>
    <row r="12747" spans="1:10">
      <c r="A12747" s="24"/>
      <c r="B12747" s="24"/>
      <c r="C12747" s="24"/>
      <c r="I12747" s="24"/>
      <c r="J12747" s="24"/>
    </row>
    <row r="12748" spans="1:10">
      <c r="A12748" s="24"/>
      <c r="B12748" s="24"/>
      <c r="C12748" s="24"/>
      <c r="I12748" s="24"/>
      <c r="J12748" s="24"/>
    </row>
    <row r="12749" spans="1:10">
      <c r="A12749" s="24"/>
      <c r="B12749" s="24"/>
      <c r="C12749" s="24"/>
      <c r="I12749" s="24"/>
      <c r="J12749" s="24"/>
    </row>
    <row r="12750" spans="1:10">
      <c r="A12750" s="24"/>
      <c r="B12750" s="24"/>
      <c r="C12750" s="24"/>
      <c r="I12750" s="24"/>
      <c r="J12750" s="24"/>
    </row>
    <row r="12751" spans="1:10">
      <c r="A12751" s="24"/>
      <c r="B12751" s="24"/>
      <c r="C12751" s="24"/>
      <c r="I12751" s="24"/>
      <c r="J12751" s="24"/>
    </row>
    <row r="12752" spans="1:10">
      <c r="A12752" s="24"/>
      <c r="B12752" s="24"/>
      <c r="C12752" s="24"/>
      <c r="I12752" s="24"/>
      <c r="J12752" s="24"/>
    </row>
    <row r="12753" spans="1:10">
      <c r="A12753" s="24"/>
      <c r="B12753" s="24"/>
      <c r="C12753" s="24"/>
      <c r="I12753" s="24"/>
      <c r="J12753" s="24"/>
    </row>
    <row r="12754" spans="1:10">
      <c r="A12754" s="24"/>
      <c r="B12754" s="24"/>
      <c r="C12754" s="24"/>
      <c r="I12754" s="24"/>
      <c r="J12754" s="24"/>
    </row>
    <row r="12755" spans="1:10">
      <c r="A12755" s="24"/>
      <c r="B12755" s="24"/>
      <c r="C12755" s="24"/>
      <c r="I12755" s="24"/>
      <c r="J12755" s="24"/>
    </row>
    <row r="12756" spans="1:10">
      <c r="A12756" s="24"/>
      <c r="B12756" s="24"/>
      <c r="C12756" s="24"/>
      <c r="I12756" s="24"/>
      <c r="J12756" s="24"/>
    </row>
    <row r="12757" spans="1:10">
      <c r="A12757" s="24"/>
      <c r="B12757" s="24"/>
      <c r="C12757" s="24"/>
      <c r="I12757" s="24"/>
      <c r="J12757" s="24"/>
    </row>
    <row r="12758" spans="1:10">
      <c r="A12758" s="24"/>
      <c r="B12758" s="24"/>
      <c r="C12758" s="24"/>
      <c r="I12758" s="24"/>
      <c r="J12758" s="24"/>
    </row>
    <row r="12759" spans="1:10">
      <c r="A12759" s="24"/>
      <c r="B12759" s="24"/>
      <c r="C12759" s="24"/>
      <c r="I12759" s="24"/>
      <c r="J12759" s="24"/>
    </row>
    <row r="12760" spans="1:10">
      <c r="A12760" s="24"/>
      <c r="B12760" s="24"/>
      <c r="C12760" s="24"/>
      <c r="I12760" s="24"/>
      <c r="J12760" s="24"/>
    </row>
    <row r="12761" spans="1:10">
      <c r="A12761" s="24"/>
      <c r="B12761" s="24"/>
      <c r="C12761" s="24"/>
      <c r="I12761" s="24"/>
      <c r="J12761" s="24"/>
    </row>
    <row r="12762" spans="1:10">
      <c r="A12762" s="24"/>
      <c r="B12762" s="24"/>
      <c r="C12762" s="24"/>
      <c r="I12762" s="24"/>
      <c r="J12762" s="24"/>
    </row>
    <row r="12763" spans="1:10">
      <c r="A12763" s="24"/>
      <c r="B12763" s="24"/>
      <c r="C12763" s="24"/>
      <c r="I12763" s="24"/>
      <c r="J12763" s="24"/>
    </row>
    <row r="12764" spans="1:10">
      <c r="A12764" s="24"/>
      <c r="B12764" s="24"/>
      <c r="C12764" s="24"/>
      <c r="I12764" s="24"/>
      <c r="J12764" s="24"/>
    </row>
    <row r="12765" spans="1:10">
      <c r="A12765" s="24"/>
      <c r="B12765" s="24"/>
      <c r="C12765" s="24"/>
      <c r="I12765" s="24"/>
      <c r="J12765" s="24"/>
    </row>
    <row r="12766" spans="1:10">
      <c r="A12766" s="24"/>
      <c r="B12766" s="24"/>
      <c r="C12766" s="24"/>
      <c r="I12766" s="24"/>
      <c r="J12766" s="24"/>
    </row>
    <row r="12767" spans="1:10">
      <c r="A12767" s="24"/>
      <c r="B12767" s="24"/>
      <c r="C12767" s="24"/>
      <c r="I12767" s="24"/>
      <c r="J12767" s="24"/>
    </row>
    <row r="12768" spans="1:10">
      <c r="A12768" s="24"/>
      <c r="B12768" s="24"/>
      <c r="C12768" s="24"/>
      <c r="I12768" s="24"/>
      <c r="J12768" s="24"/>
    </row>
    <row r="12769" spans="1:10">
      <c r="A12769" s="24"/>
      <c r="B12769" s="24"/>
      <c r="C12769" s="24"/>
      <c r="I12769" s="24"/>
      <c r="J12769" s="24"/>
    </row>
    <row r="12770" spans="1:10">
      <c r="A12770" s="24"/>
      <c r="B12770" s="24"/>
      <c r="C12770" s="24"/>
      <c r="I12770" s="24"/>
      <c r="J12770" s="24"/>
    </row>
    <row r="12771" spans="1:10">
      <c r="A12771" s="24"/>
      <c r="B12771" s="24"/>
      <c r="C12771" s="24"/>
      <c r="I12771" s="24"/>
      <c r="J12771" s="24"/>
    </row>
    <row r="12772" spans="1:10">
      <c r="A12772" s="24"/>
      <c r="B12772" s="24"/>
      <c r="C12772" s="24"/>
      <c r="I12772" s="24"/>
      <c r="J12772" s="24"/>
    </row>
    <row r="12773" spans="1:10">
      <c r="A12773" s="24"/>
      <c r="B12773" s="24"/>
      <c r="C12773" s="24"/>
      <c r="I12773" s="24"/>
      <c r="J12773" s="24"/>
    </row>
    <row r="12774" spans="1:10">
      <c r="A12774" s="24"/>
      <c r="B12774" s="24"/>
      <c r="C12774" s="24"/>
      <c r="I12774" s="24"/>
      <c r="J12774" s="24"/>
    </row>
    <row r="12775" spans="1:10">
      <c r="A12775" s="24"/>
      <c r="B12775" s="24"/>
      <c r="C12775" s="24"/>
      <c r="I12775" s="24"/>
      <c r="J12775" s="24"/>
    </row>
    <row r="12776" spans="1:10">
      <c r="A12776" s="24"/>
      <c r="B12776" s="24"/>
      <c r="C12776" s="24"/>
      <c r="I12776" s="24"/>
      <c r="J12776" s="24"/>
    </row>
    <row r="12777" spans="1:10">
      <c r="A12777" s="24"/>
      <c r="B12777" s="24"/>
      <c r="C12777" s="24"/>
      <c r="I12777" s="24"/>
      <c r="J12777" s="24"/>
    </row>
    <row r="12778" spans="1:10">
      <c r="A12778" s="24"/>
      <c r="B12778" s="24"/>
      <c r="C12778" s="24"/>
      <c r="I12778" s="24"/>
      <c r="J12778" s="24"/>
    </row>
    <row r="12779" spans="1:10">
      <c r="A12779" s="24"/>
      <c r="B12779" s="24"/>
      <c r="C12779" s="24"/>
      <c r="I12779" s="24"/>
      <c r="J12779" s="24"/>
    </row>
    <row r="12780" spans="1:10">
      <c r="A12780" s="24"/>
      <c r="B12780" s="24"/>
      <c r="C12780" s="24"/>
      <c r="I12780" s="24"/>
      <c r="J12780" s="24"/>
    </row>
    <row r="12781" spans="1:10">
      <c r="A12781" s="24"/>
      <c r="B12781" s="24"/>
      <c r="C12781" s="24"/>
      <c r="I12781" s="24"/>
      <c r="J12781" s="24"/>
    </row>
    <row r="12782" spans="1:10">
      <c r="A12782" s="24"/>
      <c r="B12782" s="24"/>
      <c r="C12782" s="24"/>
      <c r="I12782" s="24"/>
      <c r="J12782" s="24"/>
    </row>
    <row r="12783" spans="1:10">
      <c r="A12783" s="24"/>
      <c r="B12783" s="24"/>
      <c r="C12783" s="24"/>
      <c r="I12783" s="24"/>
      <c r="J12783" s="24"/>
    </row>
    <row r="12784" spans="1:10">
      <c r="A12784" s="24"/>
      <c r="B12784" s="24"/>
      <c r="C12784" s="24"/>
      <c r="I12784" s="24"/>
      <c r="J12784" s="24"/>
    </row>
    <row r="12785" spans="1:10">
      <c r="A12785" s="24"/>
      <c r="B12785" s="24"/>
      <c r="C12785" s="24"/>
      <c r="I12785" s="24"/>
      <c r="J12785" s="24"/>
    </row>
    <row r="12786" spans="1:10">
      <c r="A12786" s="24"/>
      <c r="B12786" s="24"/>
      <c r="C12786" s="24"/>
      <c r="I12786" s="24"/>
      <c r="J12786" s="24"/>
    </row>
    <row r="12787" spans="1:10">
      <c r="A12787" s="24"/>
      <c r="B12787" s="24"/>
      <c r="C12787" s="24"/>
      <c r="I12787" s="24"/>
      <c r="J12787" s="24"/>
    </row>
    <row r="12788" spans="1:10">
      <c r="A12788" s="24"/>
      <c r="B12788" s="24"/>
      <c r="C12788" s="24"/>
      <c r="I12788" s="24"/>
      <c r="J12788" s="24"/>
    </row>
    <row r="12789" spans="1:10">
      <c r="A12789" s="24"/>
      <c r="B12789" s="24"/>
      <c r="C12789" s="24"/>
      <c r="I12789" s="24"/>
      <c r="J12789" s="24"/>
    </row>
    <row r="12790" spans="1:10">
      <c r="A12790" s="24"/>
      <c r="B12790" s="24"/>
      <c r="C12790" s="24"/>
      <c r="I12790" s="24"/>
      <c r="J12790" s="24"/>
    </row>
    <row r="12791" spans="1:10">
      <c r="A12791" s="24"/>
      <c r="B12791" s="24"/>
      <c r="C12791" s="24"/>
      <c r="I12791" s="24"/>
      <c r="J12791" s="24"/>
    </row>
    <row r="12792" spans="1:10">
      <c r="A12792" s="24"/>
      <c r="B12792" s="24"/>
      <c r="C12792" s="24"/>
      <c r="I12792" s="24"/>
      <c r="J12792" s="24"/>
    </row>
    <row r="12793" spans="1:10">
      <c r="A12793" s="24"/>
      <c r="B12793" s="24"/>
      <c r="C12793" s="24"/>
      <c r="I12793" s="24"/>
      <c r="J12793" s="24"/>
    </row>
    <row r="12794" spans="1:10">
      <c r="A12794" s="24"/>
      <c r="B12794" s="24"/>
      <c r="C12794" s="24"/>
      <c r="I12794" s="24"/>
      <c r="J12794" s="24"/>
    </row>
    <row r="12795" spans="1:10">
      <c r="A12795" s="24"/>
      <c r="B12795" s="24"/>
      <c r="C12795" s="24"/>
      <c r="I12795" s="24"/>
      <c r="J12795" s="24"/>
    </row>
    <row r="12796" spans="1:10">
      <c r="A12796" s="24"/>
      <c r="B12796" s="24"/>
      <c r="C12796" s="24"/>
      <c r="I12796" s="24"/>
      <c r="J12796" s="24"/>
    </row>
    <row r="12797" spans="1:10">
      <c r="A12797" s="24"/>
      <c r="B12797" s="24"/>
      <c r="C12797" s="24"/>
      <c r="I12797" s="24"/>
      <c r="J12797" s="24"/>
    </row>
    <row r="12798" spans="1:10">
      <c r="A12798" s="24"/>
      <c r="B12798" s="24"/>
      <c r="C12798" s="24"/>
      <c r="I12798" s="24"/>
      <c r="J12798" s="24"/>
    </row>
    <row r="12799" spans="1:10">
      <c r="A12799" s="24"/>
      <c r="B12799" s="24"/>
      <c r="C12799" s="24"/>
      <c r="I12799" s="24"/>
      <c r="J12799" s="24"/>
    </row>
    <row r="12800" spans="1:10">
      <c r="A12800" s="24"/>
      <c r="B12800" s="24"/>
      <c r="C12800" s="24"/>
      <c r="I12800" s="24"/>
      <c r="J12800" s="24"/>
    </row>
    <row r="12801" spans="1:10">
      <c r="A12801" s="24"/>
      <c r="B12801" s="24"/>
      <c r="C12801" s="24"/>
      <c r="I12801" s="24"/>
      <c r="J12801" s="24"/>
    </row>
    <row r="12802" spans="1:10">
      <c r="A12802" s="24"/>
      <c r="B12802" s="24"/>
      <c r="C12802" s="24"/>
      <c r="I12802" s="24"/>
      <c r="J12802" s="24"/>
    </row>
    <row r="12803" spans="1:10">
      <c r="A12803" s="24"/>
      <c r="B12803" s="24"/>
      <c r="C12803" s="24"/>
      <c r="I12803" s="24"/>
      <c r="J12803" s="24"/>
    </row>
    <row r="12804" spans="1:10">
      <c r="A12804" s="24"/>
      <c r="B12804" s="24"/>
      <c r="C12804" s="24"/>
      <c r="I12804" s="24"/>
      <c r="J12804" s="24"/>
    </row>
    <row r="12805" spans="1:10">
      <c r="A12805" s="24"/>
      <c r="B12805" s="24"/>
      <c r="C12805" s="24"/>
      <c r="I12805" s="24"/>
      <c r="J12805" s="24"/>
    </row>
    <row r="12806" spans="1:10">
      <c r="A12806" s="24"/>
      <c r="B12806" s="24"/>
      <c r="C12806" s="24"/>
      <c r="I12806" s="24"/>
      <c r="J12806" s="24"/>
    </row>
    <row r="12807" spans="1:10">
      <c r="A12807" s="24"/>
      <c r="B12807" s="24"/>
      <c r="C12807" s="24"/>
      <c r="I12807" s="24"/>
      <c r="J12807" s="24"/>
    </row>
    <row r="12808" spans="1:10">
      <c r="A12808" s="24"/>
      <c r="B12808" s="24"/>
      <c r="C12808" s="24"/>
      <c r="I12808" s="24"/>
      <c r="J12808" s="24"/>
    </row>
    <row r="12809" spans="1:10">
      <c r="A12809" s="24"/>
      <c r="B12809" s="24"/>
      <c r="C12809" s="24"/>
      <c r="I12809" s="24"/>
      <c r="J12809" s="24"/>
    </row>
    <row r="12810" spans="1:10">
      <c r="A12810" s="24"/>
      <c r="B12810" s="24"/>
      <c r="C12810" s="24"/>
      <c r="I12810" s="24"/>
      <c r="J12810" s="24"/>
    </row>
    <row r="12811" spans="1:10">
      <c r="A12811" s="24"/>
      <c r="B12811" s="24"/>
      <c r="C12811" s="24"/>
      <c r="I12811" s="24"/>
      <c r="J12811" s="24"/>
    </row>
    <row r="12812" spans="1:10">
      <c r="A12812" s="24"/>
      <c r="B12812" s="24"/>
      <c r="C12812" s="24"/>
      <c r="I12812" s="24"/>
      <c r="J12812" s="24"/>
    </row>
    <row r="12813" spans="1:10">
      <c r="A12813" s="24"/>
      <c r="B12813" s="24"/>
      <c r="C12813" s="24"/>
      <c r="I12813" s="24"/>
      <c r="J12813" s="24"/>
    </row>
    <row r="12814" spans="1:10">
      <c r="A12814" s="24"/>
      <c r="B12814" s="24"/>
      <c r="C12814" s="24"/>
      <c r="I12814" s="24"/>
      <c r="J12814" s="24"/>
    </row>
    <row r="12815" spans="1:10">
      <c r="A12815" s="24"/>
      <c r="B12815" s="24"/>
      <c r="C12815" s="24"/>
      <c r="I12815" s="24"/>
      <c r="J12815" s="24"/>
    </row>
    <row r="12816" spans="1:10">
      <c r="A12816" s="24"/>
      <c r="B12816" s="24"/>
      <c r="C12816" s="24"/>
      <c r="I12816" s="24"/>
      <c r="J12816" s="24"/>
    </row>
    <row r="12817" spans="1:10">
      <c r="A12817" s="24"/>
      <c r="B12817" s="24"/>
      <c r="C12817" s="24"/>
      <c r="I12817" s="24"/>
      <c r="J12817" s="24"/>
    </row>
    <row r="12818" spans="1:10">
      <c r="A12818" s="24"/>
      <c r="B12818" s="24"/>
      <c r="C12818" s="24"/>
      <c r="I12818" s="24"/>
      <c r="J12818" s="24"/>
    </row>
    <row r="12819" spans="1:10">
      <c r="A12819" s="24"/>
      <c r="B12819" s="24"/>
      <c r="C12819" s="24"/>
      <c r="I12819" s="24"/>
      <c r="J12819" s="24"/>
    </row>
    <row r="12820" spans="1:10">
      <c r="A12820" s="24"/>
      <c r="B12820" s="24"/>
      <c r="C12820" s="24"/>
      <c r="I12820" s="24"/>
      <c r="J12820" s="24"/>
    </row>
    <row r="12821" spans="1:10">
      <c r="A12821" s="24"/>
      <c r="B12821" s="24"/>
      <c r="C12821" s="24"/>
      <c r="I12821" s="24"/>
      <c r="J12821" s="24"/>
    </row>
    <row r="12822" spans="1:10">
      <c r="A12822" s="24"/>
      <c r="B12822" s="24"/>
      <c r="C12822" s="24"/>
      <c r="I12822" s="24"/>
      <c r="J12822" s="24"/>
    </row>
    <row r="12823" spans="1:10">
      <c r="A12823" s="24"/>
      <c r="B12823" s="24"/>
      <c r="C12823" s="24"/>
      <c r="I12823" s="24"/>
      <c r="J12823" s="24"/>
    </row>
    <row r="12824" spans="1:10">
      <c r="A12824" s="24"/>
      <c r="B12824" s="24"/>
      <c r="C12824" s="24"/>
      <c r="I12824" s="24"/>
      <c r="J12824" s="24"/>
    </row>
    <row r="12825" spans="1:10">
      <c r="A12825" s="24"/>
      <c r="B12825" s="24"/>
      <c r="C12825" s="24"/>
      <c r="I12825" s="24"/>
      <c r="J12825" s="24"/>
    </row>
    <row r="12826" spans="1:10">
      <c r="A12826" s="24"/>
      <c r="B12826" s="24"/>
      <c r="C12826" s="24"/>
      <c r="I12826" s="24"/>
      <c r="J12826" s="24"/>
    </row>
    <row r="12827" spans="1:10">
      <c r="A12827" s="24"/>
      <c r="B12827" s="24"/>
      <c r="C12827" s="24"/>
      <c r="I12827" s="24"/>
      <c r="J12827" s="24"/>
    </row>
    <row r="12828" spans="1:10">
      <c r="A12828" s="24"/>
      <c r="B12828" s="24"/>
      <c r="C12828" s="24"/>
      <c r="I12828" s="24"/>
      <c r="J12828" s="24"/>
    </row>
    <row r="12829" spans="1:10">
      <c r="A12829" s="24"/>
      <c r="B12829" s="24"/>
      <c r="C12829" s="24"/>
      <c r="I12829" s="24"/>
      <c r="J12829" s="24"/>
    </row>
    <row r="12830" spans="1:10">
      <c r="A12830" s="24"/>
      <c r="B12830" s="24"/>
      <c r="C12830" s="24"/>
      <c r="I12830" s="24"/>
      <c r="J12830" s="24"/>
    </row>
    <row r="12831" spans="1:10">
      <c r="A12831" s="24"/>
      <c r="B12831" s="24"/>
      <c r="C12831" s="24"/>
      <c r="I12831" s="24"/>
      <c r="J12831" s="24"/>
    </row>
    <row r="12832" spans="1:10">
      <c r="A12832" s="24"/>
      <c r="B12832" s="24"/>
      <c r="C12832" s="24"/>
      <c r="I12832" s="24"/>
      <c r="J12832" s="24"/>
    </row>
    <row r="12833" spans="1:10">
      <c r="A12833" s="24"/>
      <c r="B12833" s="24"/>
      <c r="C12833" s="24"/>
      <c r="I12833" s="24"/>
      <c r="J12833" s="24"/>
    </row>
    <row r="12834" spans="1:10">
      <c r="A12834" s="24"/>
      <c r="B12834" s="24"/>
      <c r="C12834" s="24"/>
      <c r="I12834" s="24"/>
      <c r="J12834" s="24"/>
    </row>
    <row r="12835" spans="1:10">
      <c r="A12835" s="24"/>
      <c r="B12835" s="24"/>
      <c r="C12835" s="24"/>
      <c r="I12835" s="24"/>
      <c r="J12835" s="24"/>
    </row>
    <row r="12836" spans="1:10">
      <c r="A12836" s="24"/>
      <c r="B12836" s="24"/>
      <c r="C12836" s="24"/>
      <c r="I12836" s="24"/>
      <c r="J12836" s="24"/>
    </row>
    <row r="12837" spans="1:10">
      <c r="A12837" s="24"/>
      <c r="B12837" s="24"/>
      <c r="C12837" s="24"/>
      <c r="I12837" s="24"/>
      <c r="J12837" s="24"/>
    </row>
    <row r="12838" spans="1:10">
      <c r="A12838" s="24"/>
      <c r="B12838" s="24"/>
      <c r="C12838" s="24"/>
      <c r="I12838" s="24"/>
      <c r="J12838" s="24"/>
    </row>
    <row r="12839" spans="1:10">
      <c r="A12839" s="24"/>
      <c r="B12839" s="24"/>
      <c r="C12839" s="24"/>
      <c r="I12839" s="24"/>
      <c r="J12839" s="24"/>
    </row>
    <row r="12840" spans="1:10">
      <c r="A12840" s="24"/>
      <c r="B12840" s="24"/>
      <c r="C12840" s="24"/>
      <c r="I12840" s="24"/>
      <c r="J12840" s="24"/>
    </row>
    <row r="12841" spans="1:10">
      <c r="A12841" s="24"/>
      <c r="B12841" s="24"/>
      <c r="C12841" s="24"/>
      <c r="I12841" s="24"/>
      <c r="J12841" s="24"/>
    </row>
    <row r="12842" spans="1:10">
      <c r="A12842" s="24"/>
      <c r="B12842" s="24"/>
      <c r="C12842" s="24"/>
      <c r="I12842" s="24"/>
      <c r="J12842" s="24"/>
    </row>
    <row r="12843" spans="1:10">
      <c r="A12843" s="24"/>
      <c r="B12843" s="24"/>
      <c r="C12843" s="24"/>
      <c r="I12843" s="24"/>
      <c r="J12843" s="24"/>
    </row>
    <row r="12844" spans="1:10">
      <c r="A12844" s="24"/>
      <c r="B12844" s="24"/>
      <c r="C12844" s="24"/>
      <c r="I12844" s="24"/>
      <c r="J12844" s="24"/>
    </row>
    <row r="12845" spans="1:10">
      <c r="A12845" s="24"/>
      <c r="B12845" s="24"/>
      <c r="C12845" s="24"/>
      <c r="I12845" s="24"/>
      <c r="J12845" s="24"/>
    </row>
    <row r="12846" spans="1:10">
      <c r="A12846" s="24"/>
      <c r="B12846" s="24"/>
      <c r="C12846" s="24"/>
      <c r="I12846" s="24"/>
      <c r="J12846" s="24"/>
    </row>
    <row r="12847" spans="1:10">
      <c r="A12847" s="24"/>
      <c r="B12847" s="24"/>
      <c r="C12847" s="24"/>
      <c r="I12847" s="24"/>
      <c r="J12847" s="24"/>
    </row>
    <row r="12848" spans="1:10">
      <c r="A12848" s="24"/>
      <c r="B12848" s="24"/>
      <c r="C12848" s="24"/>
      <c r="I12848" s="24"/>
      <c r="J12848" s="24"/>
    </row>
    <row r="12849" spans="1:10">
      <c r="A12849" s="24"/>
      <c r="B12849" s="24"/>
      <c r="C12849" s="24"/>
      <c r="I12849" s="24"/>
      <c r="J12849" s="24"/>
    </row>
    <row r="12850" spans="1:10">
      <c r="A12850" s="24"/>
      <c r="B12850" s="24"/>
      <c r="C12850" s="24"/>
      <c r="I12850" s="24"/>
      <c r="J12850" s="24"/>
    </row>
    <row r="12851" spans="1:10">
      <c r="A12851" s="24"/>
      <c r="B12851" s="24"/>
      <c r="C12851" s="24"/>
      <c r="I12851" s="24"/>
      <c r="J12851" s="24"/>
    </row>
    <row r="12852" spans="1:10">
      <c r="A12852" s="24"/>
      <c r="B12852" s="24"/>
      <c r="C12852" s="24"/>
      <c r="I12852" s="24"/>
      <c r="J12852" s="24"/>
    </row>
    <row r="12853" spans="1:10">
      <c r="A12853" s="24"/>
      <c r="B12853" s="24"/>
      <c r="C12853" s="24"/>
      <c r="I12853" s="24"/>
      <c r="J12853" s="24"/>
    </row>
    <row r="12854" spans="1:10">
      <c r="A12854" s="24"/>
      <c r="B12854" s="24"/>
      <c r="C12854" s="24"/>
      <c r="I12854" s="24"/>
      <c r="J12854" s="24"/>
    </row>
    <row r="12855" spans="1:10">
      <c r="A12855" s="24"/>
      <c r="B12855" s="24"/>
      <c r="C12855" s="24"/>
      <c r="I12855" s="24"/>
      <c r="J12855" s="24"/>
    </row>
    <row r="12856" spans="1:10">
      <c r="A12856" s="24"/>
      <c r="B12856" s="24"/>
      <c r="C12856" s="24"/>
      <c r="I12856" s="24"/>
      <c r="J12856" s="24"/>
    </row>
    <row r="12857" spans="1:10">
      <c r="A12857" s="24"/>
      <c r="B12857" s="24"/>
      <c r="C12857" s="24"/>
      <c r="I12857" s="24"/>
      <c r="J12857" s="24"/>
    </row>
    <row r="12858" spans="1:10">
      <c r="A12858" s="24"/>
      <c r="B12858" s="24"/>
      <c r="C12858" s="24"/>
      <c r="I12858" s="24"/>
      <c r="J12858" s="24"/>
    </row>
    <row r="12859" spans="1:10">
      <c r="A12859" s="24"/>
      <c r="B12859" s="24"/>
      <c r="C12859" s="24"/>
      <c r="I12859" s="24"/>
      <c r="J12859" s="24"/>
    </row>
    <row r="12860" spans="1:10">
      <c r="A12860" s="24"/>
      <c r="B12860" s="24"/>
      <c r="C12860" s="24"/>
      <c r="I12860" s="24"/>
      <c r="J12860" s="24"/>
    </row>
    <row r="12861" spans="1:10">
      <c r="A12861" s="24"/>
      <c r="B12861" s="24"/>
      <c r="C12861" s="24"/>
      <c r="I12861" s="24"/>
      <c r="J12861" s="24"/>
    </row>
    <row r="12862" spans="1:10">
      <c r="A12862" s="24"/>
      <c r="B12862" s="24"/>
      <c r="C12862" s="24"/>
      <c r="I12862" s="24"/>
      <c r="J12862" s="24"/>
    </row>
    <row r="12863" spans="1:10">
      <c r="A12863" s="24"/>
      <c r="B12863" s="24"/>
      <c r="C12863" s="24"/>
      <c r="I12863" s="24"/>
      <c r="J12863" s="24"/>
    </row>
    <row r="12864" spans="1:10">
      <c r="A12864" s="24"/>
      <c r="B12864" s="24"/>
      <c r="C12864" s="24"/>
      <c r="I12864" s="24"/>
      <c r="J12864" s="24"/>
    </row>
    <row r="12865" spans="1:10">
      <c r="A12865" s="24"/>
      <c r="B12865" s="24"/>
      <c r="C12865" s="24"/>
      <c r="I12865" s="24"/>
      <c r="J12865" s="24"/>
    </row>
    <row r="12866" spans="1:10">
      <c r="A12866" s="24"/>
      <c r="B12866" s="24"/>
      <c r="C12866" s="24"/>
      <c r="I12866" s="24"/>
      <c r="J12866" s="24"/>
    </row>
    <row r="12867" spans="1:10">
      <c r="A12867" s="24"/>
      <c r="B12867" s="24"/>
      <c r="C12867" s="24"/>
      <c r="I12867" s="24"/>
      <c r="J12867" s="24"/>
    </row>
    <row r="12868" spans="1:10">
      <c r="A12868" s="24"/>
      <c r="B12868" s="24"/>
      <c r="C12868" s="24"/>
      <c r="I12868" s="24"/>
      <c r="J12868" s="24"/>
    </row>
    <row r="12869" spans="1:10">
      <c r="A12869" s="24"/>
      <c r="B12869" s="24"/>
      <c r="C12869" s="24"/>
      <c r="I12869" s="24"/>
      <c r="J12869" s="24"/>
    </row>
    <row r="12870" spans="1:10">
      <c r="A12870" s="24"/>
      <c r="B12870" s="24"/>
      <c r="C12870" s="24"/>
      <c r="I12870" s="24"/>
      <c r="J12870" s="24"/>
    </row>
    <row r="12871" spans="1:10">
      <c r="A12871" s="24"/>
      <c r="B12871" s="24"/>
      <c r="C12871" s="24"/>
      <c r="I12871" s="24"/>
      <c r="J12871" s="24"/>
    </row>
    <row r="12872" spans="1:10">
      <c r="A12872" s="24"/>
      <c r="B12872" s="24"/>
      <c r="C12872" s="24"/>
      <c r="I12872" s="24"/>
      <c r="J12872" s="24"/>
    </row>
    <row r="12873" spans="1:10">
      <c r="A12873" s="24"/>
      <c r="B12873" s="24"/>
      <c r="C12873" s="24"/>
      <c r="I12873" s="24"/>
      <c r="J12873" s="24"/>
    </row>
    <row r="12874" spans="1:10">
      <c r="A12874" s="24"/>
      <c r="B12874" s="24"/>
      <c r="C12874" s="24"/>
      <c r="I12874" s="24"/>
      <c r="J12874" s="24"/>
    </row>
    <row r="12875" spans="1:10">
      <c r="A12875" s="24"/>
      <c r="B12875" s="24"/>
      <c r="C12875" s="24"/>
      <c r="I12875" s="24"/>
      <c r="J12875" s="24"/>
    </row>
    <row r="12876" spans="1:10">
      <c r="A12876" s="24"/>
      <c r="B12876" s="24"/>
      <c r="C12876" s="24"/>
      <c r="I12876" s="24"/>
      <c r="J12876" s="24"/>
    </row>
    <row r="12877" spans="1:10">
      <c r="A12877" s="24"/>
      <c r="B12877" s="24"/>
      <c r="C12877" s="24"/>
      <c r="I12877" s="24"/>
      <c r="J12877" s="24"/>
    </row>
    <row r="12878" spans="1:10">
      <c r="A12878" s="24"/>
      <c r="B12878" s="24"/>
      <c r="C12878" s="24"/>
      <c r="I12878" s="24"/>
      <c r="J12878" s="24"/>
    </row>
    <row r="12879" spans="1:10">
      <c r="A12879" s="24"/>
      <c r="B12879" s="24"/>
      <c r="C12879" s="24"/>
      <c r="I12879" s="24"/>
      <c r="J12879" s="24"/>
    </row>
    <row r="12880" spans="1:10">
      <c r="A12880" s="24"/>
      <c r="B12880" s="24"/>
      <c r="C12880" s="24"/>
      <c r="I12880" s="24"/>
      <c r="J12880" s="24"/>
    </row>
    <row r="12881" spans="1:10">
      <c r="A12881" s="24"/>
      <c r="B12881" s="24"/>
      <c r="C12881" s="24"/>
      <c r="I12881" s="24"/>
      <c r="J12881" s="24"/>
    </row>
    <row r="12882" spans="1:10">
      <c r="A12882" s="24"/>
      <c r="B12882" s="24"/>
      <c r="C12882" s="24"/>
      <c r="I12882" s="24"/>
      <c r="J12882" s="24"/>
    </row>
    <row r="12883" spans="1:10">
      <c r="A12883" s="24"/>
      <c r="B12883" s="24"/>
      <c r="C12883" s="24"/>
      <c r="I12883" s="24"/>
      <c r="J12883" s="24"/>
    </row>
    <row r="12884" spans="1:10">
      <c r="A12884" s="24"/>
      <c r="B12884" s="24"/>
      <c r="C12884" s="24"/>
      <c r="I12884" s="24"/>
      <c r="J12884" s="24"/>
    </row>
    <row r="12885" spans="1:10">
      <c r="A12885" s="24"/>
      <c r="B12885" s="24"/>
      <c r="C12885" s="24"/>
      <c r="I12885" s="24"/>
      <c r="J12885" s="24"/>
    </row>
    <row r="12886" spans="1:10">
      <c r="A12886" s="24"/>
      <c r="B12886" s="24"/>
      <c r="C12886" s="24"/>
      <c r="I12886" s="24"/>
      <c r="J12886" s="24"/>
    </row>
    <row r="12887" spans="1:10">
      <c r="A12887" s="24"/>
      <c r="B12887" s="24"/>
      <c r="C12887" s="24"/>
      <c r="I12887" s="24"/>
      <c r="J12887" s="24"/>
    </row>
    <row r="12888" spans="1:10">
      <c r="A12888" s="24"/>
      <c r="B12888" s="24"/>
      <c r="C12888" s="24"/>
      <c r="I12888" s="24"/>
      <c r="J12888" s="24"/>
    </row>
    <row r="12889" spans="1:10">
      <c r="A12889" s="24"/>
      <c r="B12889" s="24"/>
      <c r="C12889" s="24"/>
      <c r="I12889" s="24"/>
      <c r="J12889" s="24"/>
    </row>
    <row r="12890" spans="1:10">
      <c r="A12890" s="24"/>
      <c r="B12890" s="24"/>
      <c r="C12890" s="24"/>
      <c r="I12890" s="24"/>
      <c r="J12890" s="24"/>
    </row>
    <row r="12891" spans="1:10">
      <c r="A12891" s="24"/>
      <c r="B12891" s="24"/>
      <c r="C12891" s="24"/>
      <c r="I12891" s="24"/>
      <c r="J12891" s="24"/>
    </row>
    <row r="12892" spans="1:10">
      <c r="A12892" s="24"/>
      <c r="B12892" s="24"/>
      <c r="C12892" s="24"/>
      <c r="I12892" s="24"/>
      <c r="J12892" s="24"/>
    </row>
    <row r="12893" spans="1:10">
      <c r="A12893" s="24"/>
      <c r="B12893" s="24"/>
      <c r="C12893" s="24"/>
      <c r="I12893" s="24"/>
      <c r="J12893" s="24"/>
    </row>
    <row r="12894" spans="1:10">
      <c r="A12894" s="24"/>
      <c r="B12894" s="24"/>
      <c r="C12894" s="24"/>
      <c r="I12894" s="24"/>
      <c r="J12894" s="24"/>
    </row>
    <row r="12895" spans="1:10">
      <c r="A12895" s="24"/>
      <c r="B12895" s="24"/>
      <c r="C12895" s="24"/>
      <c r="I12895" s="24"/>
      <c r="J12895" s="24"/>
    </row>
    <row r="12896" spans="1:10">
      <c r="A12896" s="24"/>
      <c r="B12896" s="24"/>
      <c r="C12896" s="24"/>
      <c r="I12896" s="24"/>
      <c r="J12896" s="24"/>
    </row>
    <row r="12897" spans="1:10">
      <c r="A12897" s="24"/>
      <c r="B12897" s="24"/>
      <c r="C12897" s="24"/>
      <c r="I12897" s="24"/>
      <c r="J12897" s="24"/>
    </row>
    <row r="12898" spans="1:10">
      <c r="A12898" s="24"/>
      <c r="B12898" s="24"/>
      <c r="C12898" s="24"/>
      <c r="I12898" s="24"/>
      <c r="J12898" s="24"/>
    </row>
    <row r="12899" spans="1:10">
      <c r="A12899" s="24"/>
      <c r="B12899" s="24"/>
      <c r="C12899" s="24"/>
      <c r="I12899" s="24"/>
      <c r="J12899" s="24"/>
    </row>
    <row r="12900" spans="1:10">
      <c r="A12900" s="24"/>
      <c r="B12900" s="24"/>
      <c r="C12900" s="24"/>
      <c r="I12900" s="24"/>
      <c r="J12900" s="24"/>
    </row>
    <row r="12901" spans="1:10">
      <c r="A12901" s="24"/>
      <c r="B12901" s="24"/>
      <c r="C12901" s="24"/>
      <c r="I12901" s="24"/>
      <c r="J12901" s="24"/>
    </row>
    <row r="12902" spans="1:10">
      <c r="A12902" s="24"/>
      <c r="B12902" s="24"/>
      <c r="C12902" s="24"/>
      <c r="I12902" s="24"/>
      <c r="J12902" s="24"/>
    </row>
    <row r="12903" spans="1:10">
      <c r="A12903" s="24"/>
      <c r="B12903" s="24"/>
      <c r="C12903" s="24"/>
      <c r="I12903" s="24"/>
      <c r="J12903" s="24"/>
    </row>
    <row r="12904" spans="1:10">
      <c r="A12904" s="24"/>
      <c r="B12904" s="24"/>
      <c r="C12904" s="24"/>
      <c r="I12904" s="24"/>
      <c r="J12904" s="24"/>
    </row>
    <row r="12905" spans="1:10">
      <c r="A12905" s="24"/>
      <c r="B12905" s="24"/>
      <c r="C12905" s="24"/>
      <c r="I12905" s="24"/>
      <c r="J12905" s="24"/>
    </row>
    <row r="12906" spans="1:10">
      <c r="A12906" s="24"/>
      <c r="B12906" s="24"/>
      <c r="C12906" s="24"/>
      <c r="I12906" s="24"/>
      <c r="J12906" s="24"/>
    </row>
    <row r="12907" spans="1:10">
      <c r="A12907" s="24"/>
      <c r="B12907" s="24"/>
      <c r="C12907" s="24"/>
      <c r="I12907" s="24"/>
      <c r="J12907" s="24"/>
    </row>
    <row r="12908" spans="1:10">
      <c r="A12908" s="24"/>
      <c r="B12908" s="24"/>
      <c r="C12908" s="24"/>
      <c r="I12908" s="24"/>
      <c r="J12908" s="24"/>
    </row>
    <row r="12909" spans="1:10">
      <c r="A12909" s="24"/>
      <c r="B12909" s="24"/>
      <c r="C12909" s="24"/>
      <c r="I12909" s="24"/>
      <c r="J12909" s="24"/>
    </row>
    <row r="12910" spans="1:10">
      <c r="A12910" s="24"/>
      <c r="B12910" s="24"/>
      <c r="C12910" s="24"/>
      <c r="I12910" s="24"/>
      <c r="J12910" s="24"/>
    </row>
    <row r="12911" spans="1:10">
      <c r="A12911" s="24"/>
      <c r="B12911" s="24"/>
      <c r="C12911" s="24"/>
      <c r="I12911" s="24"/>
      <c r="J12911" s="24"/>
    </row>
    <row r="12912" spans="1:10">
      <c r="A12912" s="24"/>
      <c r="B12912" s="24"/>
      <c r="C12912" s="24"/>
      <c r="I12912" s="24"/>
      <c r="J12912" s="24"/>
    </row>
    <row r="12913" spans="1:10">
      <c r="A12913" s="24"/>
      <c r="B12913" s="24"/>
      <c r="C12913" s="24"/>
      <c r="I12913" s="24"/>
      <c r="J12913" s="24"/>
    </row>
    <row r="12914" spans="1:10">
      <c r="A12914" s="24"/>
      <c r="B12914" s="24"/>
      <c r="C12914" s="24"/>
      <c r="I12914" s="24"/>
      <c r="J12914" s="24"/>
    </row>
    <row r="12915" spans="1:10">
      <c r="A12915" s="24"/>
      <c r="B12915" s="24"/>
      <c r="C12915" s="24"/>
      <c r="I12915" s="24"/>
      <c r="J12915" s="24"/>
    </row>
    <row r="12916" spans="1:10">
      <c r="A12916" s="24"/>
      <c r="B12916" s="24"/>
      <c r="C12916" s="24"/>
      <c r="I12916" s="24"/>
      <c r="J12916" s="24"/>
    </row>
    <row r="12917" spans="1:10">
      <c r="A12917" s="24"/>
      <c r="B12917" s="24"/>
      <c r="C12917" s="24"/>
      <c r="I12917" s="24"/>
      <c r="J12917" s="24"/>
    </row>
    <row r="12918" spans="1:10">
      <c r="A12918" s="24"/>
      <c r="B12918" s="24"/>
      <c r="C12918" s="24"/>
      <c r="I12918" s="24"/>
      <c r="J12918" s="24"/>
    </row>
    <row r="12919" spans="1:10">
      <c r="A12919" s="24"/>
      <c r="B12919" s="24"/>
      <c r="C12919" s="24"/>
      <c r="I12919" s="24"/>
      <c r="J12919" s="24"/>
    </row>
    <row r="12920" spans="1:10">
      <c r="A12920" s="24"/>
      <c r="B12920" s="24"/>
      <c r="C12920" s="24"/>
      <c r="I12920" s="24"/>
      <c r="J12920" s="24"/>
    </row>
    <row r="12921" spans="1:10">
      <c r="A12921" s="24"/>
      <c r="B12921" s="24"/>
      <c r="C12921" s="24"/>
      <c r="I12921" s="24"/>
      <c r="J12921" s="24"/>
    </row>
    <row r="12922" spans="1:10">
      <c r="A12922" s="24"/>
      <c r="B12922" s="24"/>
      <c r="C12922" s="24"/>
      <c r="I12922" s="24"/>
      <c r="J12922" s="24"/>
    </row>
    <row r="12923" spans="1:10">
      <c r="A12923" s="24"/>
      <c r="B12923" s="24"/>
      <c r="C12923" s="24"/>
      <c r="I12923" s="24"/>
      <c r="J12923" s="24"/>
    </row>
    <row r="12924" spans="1:10">
      <c r="A12924" s="24"/>
      <c r="B12924" s="24"/>
      <c r="C12924" s="24"/>
      <c r="I12924" s="24"/>
      <c r="J12924" s="24"/>
    </row>
    <row r="12925" spans="1:10">
      <c r="A12925" s="24"/>
      <c r="B12925" s="24"/>
      <c r="C12925" s="24"/>
      <c r="I12925" s="24"/>
      <c r="J12925" s="24"/>
    </row>
    <row r="12926" spans="1:10">
      <c r="A12926" s="24"/>
      <c r="B12926" s="24"/>
      <c r="C12926" s="24"/>
      <c r="I12926" s="24"/>
      <c r="J12926" s="24"/>
    </row>
    <row r="12927" spans="1:10">
      <c r="A12927" s="24"/>
      <c r="B12927" s="24"/>
      <c r="C12927" s="24"/>
      <c r="I12927" s="24"/>
      <c r="J12927" s="24"/>
    </row>
    <row r="12928" spans="1:10">
      <c r="A12928" s="24"/>
      <c r="B12928" s="24"/>
      <c r="C12928" s="24"/>
      <c r="I12928" s="24"/>
      <c r="J12928" s="24"/>
    </row>
    <row r="12929" spans="1:10">
      <c r="A12929" s="24"/>
      <c r="B12929" s="24"/>
      <c r="C12929" s="24"/>
      <c r="I12929" s="24"/>
      <c r="J12929" s="24"/>
    </row>
    <row r="12930" spans="1:10">
      <c r="A12930" s="24"/>
      <c r="B12930" s="24"/>
      <c r="C12930" s="24"/>
      <c r="I12930" s="24"/>
      <c r="J12930" s="24"/>
    </row>
    <row r="12931" spans="1:10">
      <c r="A12931" s="24"/>
      <c r="B12931" s="24"/>
      <c r="C12931" s="24"/>
      <c r="I12931" s="24"/>
      <c r="J12931" s="24"/>
    </row>
    <row r="12932" spans="1:10">
      <c r="A12932" s="24"/>
      <c r="B12932" s="24"/>
      <c r="C12932" s="24"/>
      <c r="I12932" s="24"/>
      <c r="J12932" s="24"/>
    </row>
    <row r="12933" spans="1:10">
      <c r="A12933" s="24"/>
      <c r="B12933" s="24"/>
      <c r="C12933" s="24"/>
      <c r="I12933" s="24"/>
      <c r="J12933" s="24"/>
    </row>
    <row r="12934" spans="1:10">
      <c r="A12934" s="24"/>
      <c r="B12934" s="24"/>
      <c r="C12934" s="24"/>
      <c r="I12934" s="24"/>
      <c r="J12934" s="24"/>
    </row>
    <row r="12935" spans="1:10">
      <c r="A12935" s="24"/>
      <c r="B12935" s="24"/>
      <c r="C12935" s="24"/>
      <c r="I12935" s="24"/>
      <c r="J12935" s="24"/>
    </row>
    <row r="12936" spans="1:10">
      <c r="A12936" s="24"/>
      <c r="B12936" s="24"/>
      <c r="C12936" s="24"/>
      <c r="I12936" s="24"/>
      <c r="J12936" s="24"/>
    </row>
    <row r="12937" spans="1:10">
      <c r="A12937" s="24"/>
      <c r="B12937" s="24"/>
      <c r="C12937" s="24"/>
      <c r="I12937" s="24"/>
      <c r="J12937" s="24"/>
    </row>
    <row r="12938" spans="1:10">
      <c r="A12938" s="24"/>
      <c r="B12938" s="24"/>
      <c r="C12938" s="24"/>
      <c r="I12938" s="24"/>
      <c r="J12938" s="24"/>
    </row>
    <row r="12939" spans="1:10">
      <c r="A12939" s="24"/>
      <c r="B12939" s="24"/>
      <c r="C12939" s="24"/>
      <c r="I12939" s="24"/>
      <c r="J12939" s="24"/>
    </row>
    <row r="12940" spans="1:10">
      <c r="A12940" s="24"/>
      <c r="B12940" s="24"/>
      <c r="C12940" s="24"/>
      <c r="I12940" s="24"/>
      <c r="J12940" s="24"/>
    </row>
    <row r="12941" spans="1:10">
      <c r="A12941" s="24"/>
      <c r="B12941" s="24"/>
      <c r="C12941" s="24"/>
      <c r="I12941" s="24"/>
      <c r="J12941" s="24"/>
    </row>
    <row r="12942" spans="1:10">
      <c r="A12942" s="24"/>
      <c r="B12942" s="24"/>
      <c r="C12942" s="24"/>
      <c r="I12942" s="24"/>
      <c r="J12942" s="24"/>
    </row>
    <row r="12943" spans="1:10">
      <c r="A12943" s="24"/>
      <c r="B12943" s="24"/>
      <c r="C12943" s="24"/>
      <c r="I12943" s="24"/>
      <c r="J12943" s="24"/>
    </row>
    <row r="12944" spans="1:10">
      <c r="A12944" s="24"/>
      <c r="B12944" s="24"/>
      <c r="C12944" s="24"/>
      <c r="I12944" s="24"/>
      <c r="J12944" s="24"/>
    </row>
    <row r="12945" spans="1:10">
      <c r="A12945" s="24"/>
      <c r="B12945" s="24"/>
      <c r="C12945" s="24"/>
      <c r="I12945" s="24"/>
      <c r="J12945" s="24"/>
    </row>
    <row r="12946" spans="1:10">
      <c r="A12946" s="24"/>
      <c r="B12946" s="24"/>
      <c r="C12946" s="24"/>
      <c r="I12946" s="24"/>
      <c r="J12946" s="24"/>
    </row>
    <row r="12947" spans="1:10">
      <c r="A12947" s="24"/>
      <c r="B12947" s="24"/>
      <c r="C12947" s="24"/>
      <c r="I12947" s="24"/>
      <c r="J12947" s="24"/>
    </row>
    <row r="12948" spans="1:10">
      <c r="A12948" s="24"/>
      <c r="B12948" s="24"/>
      <c r="C12948" s="24"/>
      <c r="I12948" s="24"/>
      <c r="J12948" s="24"/>
    </row>
    <row r="12949" spans="1:10">
      <c r="A12949" s="24"/>
      <c r="B12949" s="24"/>
      <c r="C12949" s="24"/>
      <c r="I12949" s="24"/>
      <c r="J12949" s="24"/>
    </row>
    <row r="12950" spans="1:10">
      <c r="A12950" s="24"/>
      <c r="B12950" s="24"/>
      <c r="C12950" s="24"/>
      <c r="I12950" s="24"/>
      <c r="J12950" s="24"/>
    </row>
    <row r="12951" spans="1:10">
      <c r="A12951" s="24"/>
      <c r="B12951" s="24"/>
      <c r="C12951" s="24"/>
      <c r="I12951" s="24"/>
      <c r="J12951" s="24"/>
    </row>
    <row r="12952" spans="1:10">
      <c r="A12952" s="24"/>
      <c r="B12952" s="24"/>
      <c r="C12952" s="24"/>
      <c r="I12952" s="24"/>
      <c r="J12952" s="24"/>
    </row>
    <row r="12953" spans="1:10">
      <c r="A12953" s="24"/>
      <c r="B12953" s="24"/>
      <c r="C12953" s="24"/>
      <c r="I12953" s="24"/>
      <c r="J12953" s="24"/>
    </row>
    <row r="12954" spans="1:10">
      <c r="A12954" s="24"/>
      <c r="B12954" s="24"/>
      <c r="C12954" s="24"/>
      <c r="I12954" s="24"/>
      <c r="J12954" s="24"/>
    </row>
    <row r="12955" spans="1:10">
      <c r="A12955" s="24"/>
      <c r="B12955" s="24"/>
      <c r="C12955" s="24"/>
      <c r="I12955" s="24"/>
      <c r="J12955" s="24"/>
    </row>
    <row r="12956" spans="1:10">
      <c r="A12956" s="24"/>
      <c r="B12956" s="24"/>
      <c r="C12956" s="24"/>
      <c r="I12956" s="24"/>
      <c r="J12956" s="24"/>
    </row>
    <row r="12957" spans="1:10">
      <c r="A12957" s="24"/>
      <c r="B12957" s="24"/>
      <c r="C12957" s="24"/>
      <c r="I12957" s="24"/>
      <c r="J12957" s="24"/>
    </row>
    <row r="12958" spans="1:10">
      <c r="A12958" s="24"/>
      <c r="B12958" s="24"/>
      <c r="C12958" s="24"/>
      <c r="I12958" s="24"/>
      <c r="J12958" s="24"/>
    </row>
    <row r="12959" spans="1:10">
      <c r="A12959" s="24"/>
      <c r="B12959" s="24"/>
      <c r="C12959" s="24"/>
      <c r="I12959" s="24"/>
      <c r="J12959" s="24"/>
    </row>
    <row r="12960" spans="1:10">
      <c r="A12960" s="24"/>
      <c r="B12960" s="24"/>
      <c r="C12960" s="24"/>
      <c r="I12960" s="24"/>
      <c r="J12960" s="24"/>
    </row>
    <row r="12961" spans="1:10">
      <c r="A12961" s="24"/>
      <c r="B12961" s="24"/>
      <c r="C12961" s="24"/>
      <c r="I12961" s="24"/>
      <c r="J12961" s="24"/>
    </row>
    <row r="12962" spans="1:10">
      <c r="A12962" s="24"/>
      <c r="B12962" s="24"/>
      <c r="C12962" s="24"/>
      <c r="I12962" s="24"/>
      <c r="J12962" s="24"/>
    </row>
    <row r="12963" spans="1:10">
      <c r="A12963" s="24"/>
      <c r="B12963" s="24"/>
      <c r="C12963" s="24"/>
      <c r="I12963" s="24"/>
      <c r="J12963" s="24"/>
    </row>
    <row r="12964" spans="1:10">
      <c r="A12964" s="24"/>
      <c r="B12964" s="24"/>
      <c r="C12964" s="24"/>
      <c r="I12964" s="24"/>
      <c r="J12964" s="24"/>
    </row>
    <row r="12965" spans="1:10">
      <c r="A12965" s="24"/>
      <c r="B12965" s="24"/>
      <c r="C12965" s="24"/>
      <c r="I12965" s="24"/>
      <c r="J12965" s="24"/>
    </row>
    <row r="12966" spans="1:10">
      <c r="A12966" s="24"/>
      <c r="B12966" s="24"/>
      <c r="C12966" s="24"/>
      <c r="I12966" s="24"/>
      <c r="J12966" s="24"/>
    </row>
    <row r="12967" spans="1:10">
      <c r="A12967" s="24"/>
      <c r="B12967" s="24"/>
      <c r="C12967" s="24"/>
      <c r="I12967" s="24"/>
      <c r="J12967" s="24"/>
    </row>
    <row r="12968" spans="1:10">
      <c r="A12968" s="24"/>
      <c r="B12968" s="24"/>
      <c r="C12968" s="24"/>
      <c r="I12968" s="24"/>
      <c r="J12968" s="24"/>
    </row>
    <row r="12969" spans="1:10">
      <c r="A12969" s="24"/>
      <c r="B12969" s="24"/>
      <c r="C12969" s="24"/>
      <c r="I12969" s="24"/>
      <c r="J12969" s="24"/>
    </row>
    <row r="12970" spans="1:10">
      <c r="A12970" s="24"/>
      <c r="B12970" s="24"/>
      <c r="C12970" s="24"/>
      <c r="I12970" s="24"/>
      <c r="J12970" s="24"/>
    </row>
    <row r="12971" spans="1:10">
      <c r="A12971" s="24"/>
      <c r="B12971" s="24"/>
      <c r="C12971" s="24"/>
      <c r="I12971" s="24"/>
      <c r="J12971" s="24"/>
    </row>
    <row r="12972" spans="1:10">
      <c r="A12972" s="24"/>
      <c r="B12972" s="24"/>
      <c r="C12972" s="24"/>
      <c r="I12972" s="24"/>
      <c r="J12972" s="24"/>
    </row>
    <row r="12973" spans="1:10">
      <c r="A12973" s="24"/>
      <c r="B12973" s="24"/>
      <c r="C12973" s="24"/>
      <c r="I12973" s="24"/>
      <c r="J12973" s="24"/>
    </row>
    <row r="12974" spans="1:10">
      <c r="A12974" s="24"/>
      <c r="B12974" s="24"/>
      <c r="C12974" s="24"/>
      <c r="I12974" s="24"/>
      <c r="J12974" s="24"/>
    </row>
    <row r="12975" spans="1:10">
      <c r="A12975" s="24"/>
      <c r="B12975" s="24"/>
      <c r="C12975" s="24"/>
      <c r="I12975" s="24"/>
      <c r="J12975" s="24"/>
    </row>
    <row r="12976" spans="1:10">
      <c r="A12976" s="24"/>
      <c r="B12976" s="24"/>
      <c r="C12976" s="24"/>
      <c r="I12976" s="24"/>
      <c r="J12976" s="24"/>
    </row>
    <row r="12977" spans="1:10">
      <c r="A12977" s="24"/>
      <c r="B12977" s="24"/>
      <c r="C12977" s="24"/>
      <c r="I12977" s="24"/>
      <c r="J12977" s="24"/>
    </row>
    <row r="12978" spans="1:10">
      <c r="A12978" s="24"/>
      <c r="B12978" s="24"/>
      <c r="C12978" s="24"/>
      <c r="I12978" s="24"/>
      <c r="J12978" s="24"/>
    </row>
    <row r="12979" spans="1:10">
      <c r="A12979" s="24"/>
      <c r="B12979" s="24"/>
      <c r="C12979" s="24"/>
      <c r="I12979" s="24"/>
      <c r="J12979" s="24"/>
    </row>
    <row r="12980" spans="1:10">
      <c r="A12980" s="24"/>
      <c r="B12980" s="24"/>
      <c r="C12980" s="24"/>
      <c r="I12980" s="24"/>
      <c r="J12980" s="24"/>
    </row>
    <row r="12981" spans="1:10">
      <c r="A12981" s="24"/>
      <c r="B12981" s="24"/>
      <c r="C12981" s="24"/>
      <c r="I12981" s="24"/>
      <c r="J12981" s="24"/>
    </row>
    <row r="12982" spans="1:10">
      <c r="A12982" s="24"/>
      <c r="B12982" s="24"/>
      <c r="C12982" s="24"/>
      <c r="I12982" s="24"/>
      <c r="J12982" s="24"/>
    </row>
    <row r="12983" spans="1:10">
      <c r="A12983" s="24"/>
      <c r="B12983" s="24"/>
      <c r="C12983" s="24"/>
      <c r="I12983" s="24"/>
      <c r="J12983" s="24"/>
    </row>
    <row r="12984" spans="1:10">
      <c r="A12984" s="24"/>
      <c r="B12984" s="24"/>
      <c r="C12984" s="24"/>
      <c r="I12984" s="24"/>
      <c r="J12984" s="24"/>
    </row>
    <row r="12985" spans="1:10">
      <c r="A12985" s="24"/>
      <c r="B12985" s="24"/>
      <c r="C12985" s="24"/>
      <c r="I12985" s="24"/>
      <c r="J12985" s="24"/>
    </row>
    <row r="12986" spans="1:10">
      <c r="A12986" s="24"/>
      <c r="B12986" s="24"/>
      <c r="C12986" s="24"/>
      <c r="I12986" s="24"/>
      <c r="J12986" s="24"/>
    </row>
    <row r="12987" spans="1:10">
      <c r="A12987" s="24"/>
      <c r="B12987" s="24"/>
      <c r="C12987" s="24"/>
      <c r="I12987" s="24"/>
      <c r="J12987" s="24"/>
    </row>
    <row r="12988" spans="1:10">
      <c r="A12988" s="24"/>
      <c r="B12988" s="24"/>
      <c r="C12988" s="24"/>
      <c r="I12988" s="24"/>
      <c r="J12988" s="24"/>
    </row>
    <row r="12989" spans="1:10">
      <c r="A12989" s="24"/>
      <c r="B12989" s="24"/>
      <c r="C12989" s="24"/>
      <c r="I12989" s="24"/>
      <c r="J12989" s="24"/>
    </row>
    <row r="12990" spans="1:10">
      <c r="A12990" s="24"/>
      <c r="B12990" s="24"/>
      <c r="C12990" s="24"/>
      <c r="I12990" s="24"/>
      <c r="J12990" s="24"/>
    </row>
    <row r="12991" spans="1:10">
      <c r="A12991" s="24"/>
      <c r="B12991" s="24"/>
      <c r="C12991" s="24"/>
      <c r="I12991" s="24"/>
      <c r="J12991" s="24"/>
    </row>
    <row r="12992" spans="1:10">
      <c r="A12992" s="24"/>
      <c r="B12992" s="24"/>
      <c r="C12992" s="24"/>
      <c r="I12992" s="24"/>
      <c r="J12992" s="24"/>
    </row>
    <row r="12993" spans="1:10">
      <c r="A12993" s="24"/>
      <c r="B12993" s="24"/>
      <c r="C12993" s="24"/>
      <c r="I12993" s="24"/>
      <c r="J12993" s="24"/>
    </row>
    <row r="12994" spans="1:10">
      <c r="A12994" s="24"/>
      <c r="B12994" s="24"/>
      <c r="C12994" s="24"/>
      <c r="I12994" s="24"/>
      <c r="J12994" s="24"/>
    </row>
    <row r="12995" spans="1:10">
      <c r="A12995" s="24"/>
      <c r="B12995" s="24"/>
      <c r="C12995" s="24"/>
      <c r="I12995" s="24"/>
      <c r="J12995" s="24"/>
    </row>
    <row r="12996" spans="1:10">
      <c r="A12996" s="24"/>
      <c r="B12996" s="24"/>
      <c r="C12996" s="24"/>
      <c r="I12996" s="24"/>
      <c r="J12996" s="24"/>
    </row>
    <row r="12997" spans="1:10">
      <c r="A12997" s="24"/>
      <c r="B12997" s="24"/>
      <c r="C12997" s="24"/>
      <c r="I12997" s="24"/>
      <c r="J12997" s="24"/>
    </row>
    <row r="12998" spans="1:10">
      <c r="A12998" s="24"/>
      <c r="B12998" s="24"/>
      <c r="C12998" s="24"/>
      <c r="I12998" s="24"/>
      <c r="J12998" s="24"/>
    </row>
    <row r="12999" spans="1:10">
      <c r="A12999" s="24"/>
      <c r="B12999" s="24"/>
      <c r="C12999" s="24"/>
      <c r="I12999" s="24"/>
      <c r="J12999" s="24"/>
    </row>
    <row r="13000" spans="1:10">
      <c r="A13000" s="24"/>
      <c r="B13000" s="24"/>
      <c r="C13000" s="24"/>
      <c r="I13000" s="24"/>
      <c r="J13000" s="24"/>
    </row>
    <row r="13001" spans="1:10">
      <c r="A13001" s="24"/>
      <c r="B13001" s="24"/>
      <c r="C13001" s="24"/>
      <c r="I13001" s="24"/>
      <c r="J13001" s="24"/>
    </row>
    <row r="13002" spans="1:10">
      <c r="A13002" s="24"/>
      <c r="B13002" s="24"/>
      <c r="C13002" s="24"/>
      <c r="I13002" s="24"/>
      <c r="J13002" s="24"/>
    </row>
    <row r="13003" spans="1:10">
      <c r="A13003" s="24"/>
      <c r="B13003" s="24"/>
      <c r="C13003" s="24"/>
      <c r="I13003" s="24"/>
      <c r="J13003" s="24"/>
    </row>
    <row r="13004" spans="1:10">
      <c r="A13004" s="24"/>
      <c r="B13004" s="24"/>
      <c r="C13004" s="24"/>
      <c r="I13004" s="24"/>
      <c r="J13004" s="24"/>
    </row>
    <row r="13005" spans="1:10">
      <c r="A13005" s="24"/>
      <c r="B13005" s="24"/>
      <c r="C13005" s="24"/>
      <c r="I13005" s="24"/>
      <c r="J13005" s="24"/>
    </row>
    <row r="13006" spans="1:10">
      <c r="A13006" s="24"/>
      <c r="B13006" s="24"/>
      <c r="C13006" s="24"/>
      <c r="I13006" s="24"/>
      <c r="J13006" s="24"/>
    </row>
    <row r="13007" spans="1:10">
      <c r="A13007" s="24"/>
      <c r="B13007" s="24"/>
      <c r="C13007" s="24"/>
      <c r="I13007" s="24"/>
      <c r="J13007" s="24"/>
    </row>
    <row r="13008" spans="1:10">
      <c r="A13008" s="24"/>
      <c r="B13008" s="24"/>
      <c r="C13008" s="24"/>
      <c r="I13008" s="24"/>
      <c r="J13008" s="24"/>
    </row>
    <row r="13009" spans="1:10">
      <c r="A13009" s="24"/>
      <c r="B13009" s="24"/>
      <c r="C13009" s="24"/>
      <c r="I13009" s="24"/>
      <c r="J13009" s="24"/>
    </row>
    <row r="13010" spans="1:10">
      <c r="A13010" s="24"/>
      <c r="B13010" s="24"/>
      <c r="C13010" s="24"/>
      <c r="I13010" s="24"/>
      <c r="J13010" s="24"/>
    </row>
    <row r="13011" spans="1:10">
      <c r="A13011" s="24"/>
      <c r="B13011" s="24"/>
      <c r="C13011" s="24"/>
      <c r="I13011" s="24"/>
      <c r="J13011" s="24"/>
    </row>
    <row r="13012" spans="1:10">
      <c r="A13012" s="24"/>
      <c r="B13012" s="24"/>
      <c r="C13012" s="24"/>
      <c r="I13012" s="24"/>
      <c r="J13012" s="24"/>
    </row>
    <row r="13013" spans="1:10">
      <c r="A13013" s="24"/>
      <c r="B13013" s="24"/>
      <c r="C13013" s="24"/>
      <c r="I13013" s="24"/>
      <c r="J13013" s="24"/>
    </row>
    <row r="13014" spans="1:10">
      <c r="A13014" s="24"/>
      <c r="B13014" s="24"/>
      <c r="C13014" s="24"/>
      <c r="I13014" s="24"/>
      <c r="J13014" s="24"/>
    </row>
    <row r="13015" spans="1:10">
      <c r="A13015" s="24"/>
      <c r="B13015" s="24"/>
      <c r="C13015" s="24"/>
      <c r="I13015" s="24"/>
      <c r="J13015" s="24"/>
    </row>
    <row r="13016" spans="1:10">
      <c r="A13016" s="24"/>
      <c r="B13016" s="24"/>
      <c r="C13016" s="24"/>
      <c r="I13016" s="24"/>
      <c r="J13016" s="24"/>
    </row>
    <row r="13017" spans="1:10">
      <c r="A13017" s="24"/>
      <c r="B13017" s="24"/>
      <c r="C13017" s="24"/>
      <c r="I13017" s="24"/>
      <c r="J13017" s="24"/>
    </row>
    <row r="13018" spans="1:10">
      <c r="A13018" s="24"/>
      <c r="B13018" s="24"/>
      <c r="C13018" s="24"/>
      <c r="I13018" s="24"/>
      <c r="J13018" s="24"/>
    </row>
    <row r="13019" spans="1:10">
      <c r="A13019" s="24"/>
      <c r="B13019" s="24"/>
      <c r="C13019" s="24"/>
      <c r="I13019" s="24"/>
      <c r="J13019" s="24"/>
    </row>
    <row r="13020" spans="1:10">
      <c r="A13020" s="24"/>
      <c r="B13020" s="24"/>
      <c r="C13020" s="24"/>
      <c r="I13020" s="24"/>
      <c r="J13020" s="24"/>
    </row>
    <row r="13021" spans="1:10">
      <c r="A13021" s="24"/>
      <c r="B13021" s="24"/>
      <c r="C13021" s="24"/>
      <c r="I13021" s="24"/>
      <c r="J13021" s="24"/>
    </row>
    <row r="13022" spans="1:10">
      <c r="A13022" s="24"/>
      <c r="B13022" s="24"/>
      <c r="C13022" s="24"/>
      <c r="I13022" s="24"/>
      <c r="J13022" s="24"/>
    </row>
    <row r="13023" spans="1:10">
      <c r="A13023" s="24"/>
      <c r="B13023" s="24"/>
      <c r="C13023" s="24"/>
      <c r="I13023" s="24"/>
      <c r="J13023" s="24"/>
    </row>
    <row r="13024" spans="1:10">
      <c r="A13024" s="24"/>
      <c r="B13024" s="24"/>
      <c r="C13024" s="24"/>
      <c r="I13024" s="24"/>
      <c r="J13024" s="24"/>
    </row>
    <row r="13025" spans="1:10">
      <c r="A13025" s="24"/>
      <c r="B13025" s="24"/>
      <c r="C13025" s="24"/>
      <c r="I13025" s="24"/>
      <c r="J13025" s="24"/>
    </row>
    <row r="13026" spans="1:10">
      <c r="A13026" s="24"/>
      <c r="B13026" s="24"/>
      <c r="C13026" s="24"/>
      <c r="I13026" s="24"/>
      <c r="J13026" s="24"/>
    </row>
    <row r="13027" spans="1:10">
      <c r="A13027" s="24"/>
      <c r="B13027" s="24"/>
      <c r="C13027" s="24"/>
      <c r="I13027" s="24"/>
      <c r="J13027" s="24"/>
    </row>
    <row r="13028" spans="1:10">
      <c r="A13028" s="24"/>
      <c r="B13028" s="24"/>
      <c r="C13028" s="24"/>
      <c r="I13028" s="24"/>
      <c r="J13028" s="24"/>
    </row>
    <row r="13029" spans="1:10">
      <c r="A13029" s="24"/>
      <c r="B13029" s="24"/>
      <c r="C13029" s="24"/>
      <c r="I13029" s="24"/>
      <c r="J13029" s="24"/>
    </row>
    <row r="13030" spans="1:10">
      <c r="A13030" s="24"/>
      <c r="B13030" s="24"/>
      <c r="C13030" s="24"/>
      <c r="I13030" s="24"/>
      <c r="J13030" s="24"/>
    </row>
    <row r="13031" spans="1:10">
      <c r="A13031" s="24"/>
      <c r="B13031" s="24"/>
      <c r="C13031" s="24"/>
      <c r="I13031" s="24"/>
      <c r="J13031" s="24"/>
    </row>
    <row r="13032" spans="1:10">
      <c r="A13032" s="24"/>
      <c r="B13032" s="24"/>
      <c r="C13032" s="24"/>
      <c r="I13032" s="24"/>
      <c r="J13032" s="24"/>
    </row>
    <row r="13033" spans="1:10">
      <c r="A13033" s="24"/>
      <c r="B13033" s="24"/>
      <c r="C13033" s="24"/>
      <c r="I13033" s="24"/>
      <c r="J13033" s="24"/>
    </row>
    <row r="13034" spans="1:10">
      <c r="A13034" s="24"/>
      <c r="B13034" s="24"/>
      <c r="C13034" s="24"/>
      <c r="I13034" s="24"/>
      <c r="J13034" s="24"/>
    </row>
    <row r="13035" spans="1:10">
      <c r="A13035" s="24"/>
      <c r="B13035" s="24"/>
      <c r="C13035" s="24"/>
      <c r="I13035" s="24"/>
      <c r="J13035" s="24"/>
    </row>
    <row r="13036" spans="1:10">
      <c r="A13036" s="24"/>
      <c r="B13036" s="24"/>
      <c r="C13036" s="24"/>
      <c r="I13036" s="24"/>
      <c r="J13036" s="24"/>
    </row>
    <row r="13037" spans="1:10">
      <c r="A13037" s="24"/>
      <c r="B13037" s="24"/>
      <c r="C13037" s="24"/>
      <c r="I13037" s="24"/>
      <c r="J13037" s="24"/>
    </row>
    <row r="13038" spans="1:10">
      <c r="A13038" s="24"/>
      <c r="B13038" s="24"/>
      <c r="C13038" s="24"/>
      <c r="I13038" s="24"/>
      <c r="J13038" s="24"/>
    </row>
    <row r="13039" spans="1:10">
      <c r="A13039" s="24"/>
      <c r="B13039" s="24"/>
      <c r="C13039" s="24"/>
      <c r="I13039" s="24"/>
      <c r="J13039" s="24"/>
    </row>
    <row r="13040" spans="1:10">
      <c r="A13040" s="24"/>
      <c r="B13040" s="24"/>
      <c r="C13040" s="24"/>
      <c r="I13040" s="24"/>
      <c r="J13040" s="24"/>
    </row>
    <row r="13041" spans="1:10">
      <c r="A13041" s="24"/>
      <c r="B13041" s="24"/>
      <c r="C13041" s="24"/>
      <c r="I13041" s="24"/>
      <c r="J13041" s="24"/>
    </row>
    <row r="13042" spans="1:10">
      <c r="A13042" s="24"/>
      <c r="B13042" s="24"/>
      <c r="C13042" s="24"/>
      <c r="I13042" s="24"/>
      <c r="J13042" s="24"/>
    </row>
    <row r="13043" spans="1:10">
      <c r="A13043" s="24"/>
      <c r="B13043" s="24"/>
      <c r="C13043" s="24"/>
      <c r="I13043" s="24"/>
      <c r="J13043" s="24"/>
    </row>
    <row r="13044" spans="1:10">
      <c r="A13044" s="24"/>
      <c r="B13044" s="24"/>
      <c r="C13044" s="24"/>
      <c r="I13044" s="24"/>
      <c r="J13044" s="24"/>
    </row>
    <row r="13045" spans="1:10">
      <c r="A13045" s="24"/>
      <c r="B13045" s="24"/>
      <c r="C13045" s="24"/>
      <c r="I13045" s="24"/>
      <c r="J13045" s="24"/>
    </row>
    <row r="13046" spans="1:10">
      <c r="A13046" s="24"/>
      <c r="B13046" s="24"/>
      <c r="C13046" s="24"/>
      <c r="I13046" s="24"/>
      <c r="J13046" s="24"/>
    </row>
    <row r="13047" spans="1:10">
      <c r="A13047" s="24"/>
      <c r="B13047" s="24"/>
      <c r="C13047" s="24"/>
      <c r="I13047" s="24"/>
      <c r="J13047" s="24"/>
    </row>
    <row r="13048" spans="1:10">
      <c r="A13048" s="24"/>
      <c r="B13048" s="24"/>
      <c r="C13048" s="24"/>
      <c r="I13048" s="24"/>
      <c r="J13048" s="24"/>
    </row>
    <row r="13049" spans="1:10">
      <c r="A13049" s="24"/>
      <c r="B13049" s="24"/>
      <c r="C13049" s="24"/>
      <c r="I13049" s="24"/>
      <c r="J13049" s="24"/>
    </row>
    <row r="13050" spans="1:10">
      <c r="A13050" s="24"/>
      <c r="B13050" s="24"/>
      <c r="C13050" s="24"/>
      <c r="I13050" s="24"/>
      <c r="J13050" s="24"/>
    </row>
    <row r="13051" spans="1:10">
      <c r="A13051" s="24"/>
      <c r="B13051" s="24"/>
      <c r="C13051" s="24"/>
      <c r="I13051" s="24"/>
      <c r="J13051" s="24"/>
    </row>
    <row r="13052" spans="1:10">
      <c r="A13052" s="24"/>
      <c r="B13052" s="24"/>
      <c r="C13052" s="24"/>
      <c r="I13052" s="24"/>
      <c r="J13052" s="24"/>
    </row>
    <row r="13053" spans="1:10">
      <c r="A13053" s="24"/>
      <c r="B13053" s="24"/>
      <c r="C13053" s="24"/>
      <c r="I13053" s="24"/>
      <c r="J13053" s="24"/>
    </row>
    <row r="13054" spans="1:10">
      <c r="A13054" s="24"/>
      <c r="B13054" s="24"/>
      <c r="C13054" s="24"/>
      <c r="I13054" s="24"/>
      <c r="J13054" s="24"/>
    </row>
    <row r="13055" spans="1:10">
      <c r="A13055" s="24"/>
      <c r="B13055" s="24"/>
      <c r="C13055" s="24"/>
      <c r="I13055" s="24"/>
      <c r="J13055" s="24"/>
    </row>
    <row r="13056" spans="1:10">
      <c r="A13056" s="24"/>
      <c r="B13056" s="24"/>
      <c r="C13056" s="24"/>
      <c r="I13056" s="24"/>
      <c r="J13056" s="24"/>
    </row>
    <row r="13057" spans="1:10">
      <c r="A13057" s="24"/>
      <c r="B13057" s="24"/>
      <c r="C13057" s="24"/>
      <c r="I13057" s="24"/>
      <c r="J13057" s="24"/>
    </row>
    <row r="13058" spans="1:10">
      <c r="A13058" s="24"/>
      <c r="B13058" s="24"/>
      <c r="C13058" s="24"/>
      <c r="I13058" s="24"/>
      <c r="J13058" s="24"/>
    </row>
    <row r="13059" spans="1:10">
      <c r="A13059" s="24"/>
      <c r="B13059" s="24"/>
      <c r="C13059" s="24"/>
      <c r="I13059" s="24"/>
      <c r="J13059" s="24"/>
    </row>
    <row r="13060" spans="1:10">
      <c r="A13060" s="24"/>
      <c r="B13060" s="24"/>
      <c r="C13060" s="24"/>
      <c r="I13060" s="24"/>
      <c r="J13060" s="24"/>
    </row>
    <row r="13061" spans="1:10">
      <c r="A13061" s="24"/>
      <c r="B13061" s="24"/>
      <c r="C13061" s="24"/>
      <c r="I13061" s="24"/>
      <c r="J13061" s="24"/>
    </row>
    <row r="13062" spans="1:10">
      <c r="A13062" s="24"/>
      <c r="B13062" s="24"/>
      <c r="C13062" s="24"/>
      <c r="I13062" s="24"/>
      <c r="J13062" s="24"/>
    </row>
    <row r="13063" spans="1:10">
      <c r="A13063" s="24"/>
      <c r="B13063" s="24"/>
      <c r="C13063" s="24"/>
      <c r="I13063" s="24"/>
      <c r="J13063" s="24"/>
    </row>
    <row r="13064" spans="1:10">
      <c r="A13064" s="24"/>
      <c r="B13064" s="24"/>
      <c r="C13064" s="24"/>
      <c r="I13064" s="24"/>
      <c r="J13064" s="24"/>
    </row>
    <row r="13065" spans="1:10">
      <c r="A13065" s="24"/>
      <c r="B13065" s="24"/>
      <c r="C13065" s="24"/>
      <c r="I13065" s="24"/>
      <c r="J13065" s="24"/>
    </row>
    <row r="13066" spans="1:10">
      <c r="A13066" s="24"/>
      <c r="B13066" s="24"/>
      <c r="C13066" s="24"/>
      <c r="I13066" s="24"/>
      <c r="J13066" s="24"/>
    </row>
    <row r="13067" spans="1:10">
      <c r="A13067" s="24"/>
      <c r="B13067" s="24"/>
      <c r="C13067" s="24"/>
      <c r="I13067" s="24"/>
      <c r="J13067" s="24"/>
    </row>
    <row r="13068" spans="1:10">
      <c r="A13068" s="24"/>
      <c r="B13068" s="24"/>
      <c r="C13068" s="24"/>
      <c r="I13068" s="24"/>
      <c r="J13068" s="24"/>
    </row>
    <row r="13069" spans="1:10">
      <c r="A13069" s="24"/>
      <c r="B13069" s="24"/>
      <c r="C13069" s="24"/>
      <c r="I13069" s="24"/>
      <c r="J13069" s="24"/>
    </row>
    <row r="13070" spans="1:10">
      <c r="A13070" s="24"/>
      <c r="B13070" s="24"/>
      <c r="C13070" s="24"/>
      <c r="I13070" s="24"/>
      <c r="J13070" s="24"/>
    </row>
    <row r="13071" spans="1:10">
      <c r="A13071" s="24"/>
      <c r="B13071" s="24"/>
      <c r="C13071" s="24"/>
      <c r="I13071" s="24"/>
      <c r="J13071" s="24"/>
    </row>
    <row r="13072" spans="1:10">
      <c r="A13072" s="24"/>
      <c r="B13072" s="24"/>
      <c r="C13072" s="24"/>
      <c r="I13072" s="24"/>
      <c r="J13072" s="24"/>
    </row>
    <row r="13073" spans="1:10">
      <c r="A13073" s="24"/>
      <c r="B13073" s="24"/>
      <c r="C13073" s="24"/>
      <c r="I13073" s="24"/>
      <c r="J13073" s="24"/>
    </row>
    <row r="13074" spans="1:10">
      <c r="A13074" s="24"/>
      <c r="B13074" s="24"/>
      <c r="C13074" s="24"/>
      <c r="I13074" s="24"/>
      <c r="J13074" s="24"/>
    </row>
    <row r="13075" spans="1:10">
      <c r="A13075" s="24"/>
      <c r="B13075" s="24"/>
      <c r="C13075" s="24"/>
      <c r="I13075" s="24"/>
      <c r="J13075" s="24"/>
    </row>
    <row r="13076" spans="1:10">
      <c r="A13076" s="24"/>
      <c r="B13076" s="24"/>
      <c r="C13076" s="24"/>
      <c r="I13076" s="24"/>
      <c r="J13076" s="24"/>
    </row>
    <row r="13077" spans="1:10">
      <c r="A13077" s="24"/>
      <c r="B13077" s="24"/>
      <c r="C13077" s="24"/>
      <c r="I13077" s="24"/>
      <c r="J13077" s="24"/>
    </row>
    <row r="13078" spans="1:10">
      <c r="A13078" s="24"/>
      <c r="B13078" s="24"/>
      <c r="C13078" s="24"/>
      <c r="I13078" s="24"/>
      <c r="J13078" s="24"/>
    </row>
    <row r="13079" spans="1:10">
      <c r="A13079" s="24"/>
      <c r="B13079" s="24"/>
      <c r="C13079" s="24"/>
      <c r="I13079" s="24"/>
      <c r="J13079" s="24"/>
    </row>
    <row r="13080" spans="1:10">
      <c r="A13080" s="24"/>
      <c r="B13080" s="24"/>
      <c r="C13080" s="24"/>
      <c r="I13080" s="24"/>
      <c r="J13080" s="24"/>
    </row>
    <row r="13081" spans="1:10">
      <c r="A13081" s="24"/>
      <c r="B13081" s="24"/>
      <c r="C13081" s="24"/>
      <c r="I13081" s="24"/>
      <c r="J13081" s="24"/>
    </row>
    <row r="13082" spans="1:10">
      <c r="A13082" s="24"/>
      <c r="B13082" s="24"/>
      <c r="C13082" s="24"/>
      <c r="I13082" s="24"/>
      <c r="J13082" s="24"/>
    </row>
    <row r="13083" spans="1:10">
      <c r="A13083" s="24"/>
      <c r="B13083" s="24"/>
      <c r="C13083" s="24"/>
      <c r="I13083" s="24"/>
      <c r="J13083" s="24"/>
    </row>
    <row r="13084" spans="1:10">
      <c r="A13084" s="24"/>
      <c r="B13084" s="24"/>
      <c r="C13084" s="24"/>
      <c r="I13084" s="24"/>
      <c r="J13084" s="24"/>
    </row>
    <row r="13085" spans="1:10">
      <c r="A13085" s="24"/>
      <c r="B13085" s="24"/>
      <c r="C13085" s="24"/>
      <c r="I13085" s="24"/>
      <c r="J13085" s="24"/>
    </row>
    <row r="13086" spans="1:10">
      <c r="A13086" s="24"/>
      <c r="B13086" s="24"/>
      <c r="C13086" s="24"/>
      <c r="I13086" s="24"/>
      <c r="J13086" s="24"/>
    </row>
    <row r="13087" spans="1:10">
      <c r="A13087" s="24"/>
      <c r="B13087" s="24"/>
      <c r="C13087" s="24"/>
      <c r="I13087" s="24"/>
      <c r="J13087" s="24"/>
    </row>
    <row r="13088" spans="1:10">
      <c r="A13088" s="24"/>
      <c r="B13088" s="24"/>
      <c r="C13088" s="24"/>
      <c r="I13088" s="24"/>
      <c r="J13088" s="24"/>
    </row>
    <row r="13089" spans="1:10">
      <c r="A13089" s="24"/>
      <c r="B13089" s="24"/>
      <c r="C13089" s="24"/>
      <c r="I13089" s="24"/>
      <c r="J13089" s="24"/>
    </row>
    <row r="13090" spans="1:10">
      <c r="A13090" s="24"/>
      <c r="B13090" s="24"/>
      <c r="C13090" s="24"/>
      <c r="I13090" s="24"/>
      <c r="J13090" s="24"/>
    </row>
    <row r="13091" spans="1:10">
      <c r="A13091" s="24"/>
      <c r="B13091" s="24"/>
      <c r="C13091" s="24"/>
      <c r="I13091" s="24"/>
      <c r="J13091" s="24"/>
    </row>
    <row r="13092" spans="1:10">
      <c r="A13092" s="24"/>
      <c r="B13092" s="24"/>
      <c r="C13092" s="24"/>
      <c r="I13092" s="24"/>
      <c r="J13092" s="24"/>
    </row>
    <row r="13093" spans="1:10">
      <c r="A13093" s="24"/>
      <c r="B13093" s="24"/>
      <c r="C13093" s="24"/>
      <c r="I13093" s="24"/>
      <c r="J13093" s="24"/>
    </row>
    <row r="13094" spans="1:10">
      <c r="A13094" s="24"/>
      <c r="B13094" s="24"/>
      <c r="C13094" s="24"/>
      <c r="I13094" s="24"/>
      <c r="J13094" s="24"/>
    </row>
    <row r="13095" spans="1:10">
      <c r="A13095" s="24"/>
      <c r="B13095" s="24"/>
      <c r="C13095" s="24"/>
      <c r="I13095" s="24"/>
      <c r="J13095" s="24"/>
    </row>
    <row r="13096" spans="1:10">
      <c r="A13096" s="24"/>
      <c r="B13096" s="24"/>
      <c r="C13096" s="24"/>
      <c r="I13096" s="24"/>
      <c r="J13096" s="24"/>
    </row>
    <row r="13097" spans="1:10">
      <c r="A13097" s="24"/>
      <c r="B13097" s="24"/>
      <c r="C13097" s="24"/>
      <c r="I13097" s="24"/>
      <c r="J13097" s="24"/>
    </row>
    <row r="13098" spans="1:10">
      <c r="A13098" s="24"/>
      <c r="B13098" s="24"/>
      <c r="C13098" s="24"/>
      <c r="I13098" s="24"/>
      <c r="J13098" s="24"/>
    </row>
    <row r="13099" spans="1:10">
      <c r="A13099" s="24"/>
      <c r="B13099" s="24"/>
      <c r="C13099" s="24"/>
      <c r="I13099" s="24"/>
      <c r="J13099" s="24"/>
    </row>
    <row r="13100" spans="1:10">
      <c r="A13100" s="24"/>
      <c r="B13100" s="24"/>
      <c r="C13100" s="24"/>
      <c r="I13100" s="24"/>
      <c r="J13100" s="24"/>
    </row>
    <row r="13101" spans="1:10">
      <c r="A13101" s="24"/>
      <c r="B13101" s="24"/>
      <c r="C13101" s="24"/>
      <c r="I13101" s="24"/>
      <c r="J13101" s="24"/>
    </row>
    <row r="13102" spans="1:10">
      <c r="A13102" s="24"/>
      <c r="B13102" s="24"/>
      <c r="C13102" s="24"/>
      <c r="I13102" s="24"/>
      <c r="J13102" s="24"/>
    </row>
    <row r="13103" spans="1:10">
      <c r="A13103" s="24"/>
      <c r="B13103" s="24"/>
      <c r="C13103" s="24"/>
      <c r="I13103" s="24"/>
      <c r="J13103" s="24"/>
    </row>
    <row r="13104" spans="1:10">
      <c r="A13104" s="24"/>
      <c r="B13104" s="24"/>
      <c r="C13104" s="24"/>
      <c r="I13104" s="24"/>
      <c r="J13104" s="24"/>
    </row>
    <row r="13105" spans="1:10">
      <c r="A13105" s="24"/>
      <c r="B13105" s="24"/>
      <c r="C13105" s="24"/>
      <c r="I13105" s="24"/>
      <c r="J13105" s="24"/>
    </row>
    <row r="13106" spans="1:10">
      <c r="A13106" s="24"/>
      <c r="B13106" s="24"/>
      <c r="C13106" s="24"/>
      <c r="I13106" s="24"/>
      <c r="J13106" s="24"/>
    </row>
    <row r="13107" spans="1:10">
      <c r="A13107" s="24"/>
      <c r="B13107" s="24"/>
      <c r="C13107" s="24"/>
      <c r="I13107" s="24"/>
      <c r="J13107" s="24"/>
    </row>
    <row r="13108" spans="1:10">
      <c r="A13108" s="24"/>
      <c r="B13108" s="24"/>
      <c r="C13108" s="24"/>
      <c r="I13108" s="24"/>
      <c r="J13108" s="24"/>
    </row>
    <row r="13109" spans="1:10">
      <c r="A13109" s="24"/>
      <c r="B13109" s="24"/>
      <c r="C13109" s="24"/>
      <c r="I13109" s="24"/>
      <c r="J13109" s="24"/>
    </row>
    <row r="13110" spans="1:10">
      <c r="A13110" s="24"/>
      <c r="B13110" s="24"/>
      <c r="C13110" s="24"/>
      <c r="I13110" s="24"/>
      <c r="J13110" s="24"/>
    </row>
    <row r="13111" spans="1:10">
      <c r="A13111" s="24"/>
      <c r="B13111" s="24"/>
      <c r="C13111" s="24"/>
      <c r="I13111" s="24"/>
      <c r="J13111" s="24"/>
    </row>
    <row r="13112" spans="1:10">
      <c r="A13112" s="24"/>
      <c r="B13112" s="24"/>
      <c r="C13112" s="24"/>
      <c r="I13112" s="24"/>
      <c r="J13112" s="24"/>
    </row>
    <row r="13113" spans="1:10">
      <c r="A13113" s="24"/>
      <c r="B13113" s="24"/>
      <c r="C13113" s="24"/>
      <c r="I13113" s="24"/>
      <c r="J13113" s="24"/>
    </row>
    <row r="13114" spans="1:10">
      <c r="A13114" s="24"/>
      <c r="B13114" s="24"/>
      <c r="C13114" s="24"/>
      <c r="I13114" s="24"/>
      <c r="J13114" s="24"/>
    </row>
    <row r="13115" spans="1:10">
      <c r="A13115" s="24"/>
      <c r="B13115" s="24"/>
      <c r="C13115" s="24"/>
      <c r="I13115" s="24"/>
      <c r="J13115" s="24"/>
    </row>
    <row r="13116" spans="1:10">
      <c r="A13116" s="24"/>
      <c r="B13116" s="24"/>
      <c r="C13116" s="24"/>
      <c r="I13116" s="24"/>
      <c r="J13116" s="24"/>
    </row>
    <row r="13117" spans="1:10">
      <c r="A13117" s="24"/>
      <c r="B13117" s="24"/>
      <c r="C13117" s="24"/>
      <c r="I13117" s="24"/>
      <c r="J13117" s="24"/>
    </row>
    <row r="13118" spans="1:10">
      <c r="A13118" s="24"/>
      <c r="B13118" s="24"/>
      <c r="C13118" s="24"/>
      <c r="I13118" s="24"/>
      <c r="J13118" s="24"/>
    </row>
    <row r="13119" spans="1:10">
      <c r="A13119" s="24"/>
      <c r="B13119" s="24"/>
      <c r="C13119" s="24"/>
      <c r="I13119" s="24"/>
      <c r="J13119" s="24"/>
    </row>
    <row r="13120" spans="1:10">
      <c r="A13120" s="24"/>
      <c r="B13120" s="24"/>
      <c r="C13120" s="24"/>
      <c r="I13120" s="24"/>
      <c r="J13120" s="24"/>
    </row>
    <row r="13121" spans="1:10">
      <c r="A13121" s="24"/>
      <c r="B13121" s="24"/>
      <c r="C13121" s="24"/>
      <c r="I13121" s="24"/>
      <c r="J13121" s="24"/>
    </row>
    <row r="13122" spans="1:10">
      <c r="A13122" s="24"/>
      <c r="B13122" s="24"/>
      <c r="C13122" s="24"/>
      <c r="I13122" s="24"/>
      <c r="J13122" s="24"/>
    </row>
    <row r="13123" spans="1:10">
      <c r="A13123" s="24"/>
      <c r="B13123" s="24"/>
      <c r="C13123" s="24"/>
      <c r="I13123" s="24"/>
      <c r="J13123" s="24"/>
    </row>
    <row r="13124" spans="1:10">
      <c r="A13124" s="24"/>
      <c r="B13124" s="24"/>
      <c r="C13124" s="24"/>
      <c r="I13124" s="24"/>
      <c r="J13124" s="24"/>
    </row>
    <row r="13125" spans="1:10">
      <c r="A13125" s="24"/>
      <c r="B13125" s="24"/>
      <c r="C13125" s="24"/>
      <c r="I13125" s="24"/>
      <c r="J13125" s="24"/>
    </row>
    <row r="13126" spans="1:10">
      <c r="A13126" s="24"/>
      <c r="B13126" s="24"/>
      <c r="C13126" s="24"/>
      <c r="I13126" s="24"/>
      <c r="J13126" s="24"/>
    </row>
    <row r="13127" spans="1:10">
      <c r="A13127" s="24"/>
      <c r="B13127" s="24"/>
      <c r="C13127" s="24"/>
      <c r="I13127" s="24"/>
      <c r="J13127" s="24"/>
    </row>
    <row r="13128" spans="1:10">
      <c r="A13128" s="24"/>
      <c r="B13128" s="24"/>
      <c r="C13128" s="24"/>
      <c r="I13128" s="24"/>
      <c r="J13128" s="24"/>
    </row>
    <row r="13129" spans="1:10">
      <c r="A13129" s="24"/>
      <c r="B13129" s="24"/>
      <c r="C13129" s="24"/>
      <c r="I13129" s="24"/>
      <c r="J13129" s="24"/>
    </row>
    <row r="13130" spans="1:10">
      <c r="A13130" s="24"/>
      <c r="B13130" s="24"/>
      <c r="C13130" s="24"/>
      <c r="I13130" s="24"/>
      <c r="J13130" s="24"/>
    </row>
    <row r="13131" spans="1:10">
      <c r="A13131" s="24"/>
      <c r="B13131" s="24"/>
      <c r="C13131" s="24"/>
      <c r="I13131" s="24"/>
      <c r="J13131" s="24"/>
    </row>
    <row r="13132" spans="1:10">
      <c r="A13132" s="24"/>
      <c r="B13132" s="24"/>
      <c r="C13132" s="24"/>
      <c r="I13132" s="24"/>
      <c r="J13132" s="24"/>
    </row>
    <row r="13133" spans="1:10">
      <c r="A13133" s="24"/>
      <c r="B13133" s="24"/>
      <c r="C13133" s="24"/>
      <c r="I13133" s="24"/>
      <c r="J13133" s="24"/>
    </row>
    <row r="13134" spans="1:10">
      <c r="A13134" s="24"/>
      <c r="B13134" s="24"/>
      <c r="C13134" s="24"/>
      <c r="I13134" s="24"/>
      <c r="J13134" s="24"/>
    </row>
    <row r="13135" spans="1:10">
      <c r="A13135" s="24"/>
      <c r="B13135" s="24"/>
      <c r="C13135" s="24"/>
      <c r="I13135" s="24"/>
      <c r="J13135" s="24"/>
    </row>
    <row r="13136" spans="1:10">
      <c r="A13136" s="24"/>
      <c r="B13136" s="24"/>
      <c r="C13136" s="24"/>
      <c r="I13136" s="24"/>
      <c r="J13136" s="24"/>
    </row>
    <row r="13137" spans="1:10">
      <c r="A13137" s="24"/>
      <c r="B13137" s="24"/>
      <c r="C13137" s="24"/>
      <c r="I13137" s="24"/>
      <c r="J13137" s="24"/>
    </row>
    <row r="13138" spans="1:10">
      <c r="A13138" s="24"/>
      <c r="B13138" s="24"/>
      <c r="C13138" s="24"/>
      <c r="I13138" s="24"/>
      <c r="J13138" s="24"/>
    </row>
    <row r="13139" spans="1:10">
      <c r="A13139" s="24"/>
      <c r="B13139" s="24"/>
      <c r="C13139" s="24"/>
      <c r="I13139" s="24"/>
      <c r="J13139" s="24"/>
    </row>
    <row r="13140" spans="1:10">
      <c r="A13140" s="24"/>
      <c r="B13140" s="24"/>
      <c r="C13140" s="24"/>
      <c r="I13140" s="24"/>
      <c r="J13140" s="24"/>
    </row>
    <row r="13141" spans="1:10">
      <c r="A13141" s="24"/>
      <c r="B13141" s="24"/>
      <c r="C13141" s="24"/>
      <c r="I13141" s="24"/>
      <c r="J13141" s="24"/>
    </row>
    <row r="13142" spans="1:10">
      <c r="A13142" s="24"/>
      <c r="B13142" s="24"/>
      <c r="C13142" s="24"/>
      <c r="I13142" s="24"/>
      <c r="J13142" s="24"/>
    </row>
    <row r="13143" spans="1:10">
      <c r="A13143" s="24"/>
      <c r="B13143" s="24"/>
      <c r="C13143" s="24"/>
      <c r="I13143" s="24"/>
      <c r="J13143" s="24"/>
    </row>
    <row r="13144" spans="1:10">
      <c r="A13144" s="24"/>
      <c r="B13144" s="24"/>
      <c r="C13144" s="24"/>
      <c r="I13144" s="24"/>
      <c r="J13144" s="24"/>
    </row>
    <row r="13145" spans="1:10">
      <c r="A13145" s="24"/>
      <c r="B13145" s="24"/>
      <c r="C13145" s="24"/>
      <c r="I13145" s="24"/>
      <c r="J13145" s="24"/>
    </row>
    <row r="13146" spans="1:10">
      <c r="A13146" s="24"/>
      <c r="B13146" s="24"/>
      <c r="C13146" s="24"/>
      <c r="I13146" s="24"/>
      <c r="J13146" s="24"/>
    </row>
    <row r="13147" spans="1:10">
      <c r="A13147" s="24"/>
      <c r="B13147" s="24"/>
      <c r="C13147" s="24"/>
      <c r="I13147" s="24"/>
      <c r="J13147" s="24"/>
    </row>
    <row r="13148" spans="1:10">
      <c r="A13148" s="24"/>
      <c r="B13148" s="24"/>
      <c r="C13148" s="24"/>
      <c r="I13148" s="24"/>
      <c r="J13148" s="24"/>
    </row>
    <row r="13149" spans="1:10">
      <c r="A13149" s="24"/>
      <c r="B13149" s="24"/>
      <c r="C13149" s="24"/>
      <c r="I13149" s="24"/>
      <c r="J13149" s="24"/>
    </row>
    <row r="13150" spans="1:10">
      <c r="A13150" s="24"/>
      <c r="B13150" s="24"/>
      <c r="C13150" s="24"/>
      <c r="I13150" s="24"/>
      <c r="J13150" s="24"/>
    </row>
    <row r="13151" spans="1:10">
      <c r="A13151" s="24"/>
      <c r="B13151" s="24"/>
      <c r="C13151" s="24"/>
      <c r="I13151" s="24"/>
      <c r="J13151" s="24"/>
    </row>
    <row r="13152" spans="1:10">
      <c r="A13152" s="24"/>
      <c r="B13152" s="24"/>
      <c r="C13152" s="24"/>
      <c r="I13152" s="24"/>
      <c r="J13152" s="24"/>
    </row>
    <row r="13153" spans="1:10">
      <c r="A13153" s="24"/>
      <c r="B13153" s="24"/>
      <c r="C13153" s="24"/>
      <c r="I13153" s="24"/>
      <c r="J13153" s="24"/>
    </row>
    <row r="13154" spans="1:10">
      <c r="A13154" s="24"/>
      <c r="B13154" s="24"/>
      <c r="C13154" s="24"/>
      <c r="I13154" s="24"/>
      <c r="J13154" s="24"/>
    </row>
    <row r="13155" spans="1:10">
      <c r="A13155" s="24"/>
      <c r="B13155" s="24"/>
      <c r="C13155" s="24"/>
      <c r="I13155" s="24"/>
      <c r="J13155" s="24"/>
    </row>
    <row r="13156" spans="1:10">
      <c r="A13156" s="24"/>
      <c r="B13156" s="24"/>
      <c r="C13156" s="24"/>
      <c r="I13156" s="24"/>
      <c r="J13156" s="24"/>
    </row>
    <row r="13157" spans="1:10">
      <c r="A13157" s="24"/>
      <c r="B13157" s="24"/>
      <c r="C13157" s="24"/>
      <c r="I13157" s="24"/>
      <c r="J13157" s="24"/>
    </row>
    <row r="13158" spans="1:10">
      <c r="A13158" s="24"/>
      <c r="B13158" s="24"/>
      <c r="C13158" s="24"/>
      <c r="I13158" s="24"/>
      <c r="J13158" s="24"/>
    </row>
    <row r="13159" spans="1:10">
      <c r="A13159" s="24"/>
      <c r="B13159" s="24"/>
      <c r="C13159" s="24"/>
      <c r="I13159" s="24"/>
      <c r="J13159" s="24"/>
    </row>
    <row r="13160" spans="1:10">
      <c r="A13160" s="24"/>
      <c r="B13160" s="24"/>
      <c r="C13160" s="24"/>
      <c r="I13160" s="24"/>
      <c r="J13160" s="24"/>
    </row>
    <row r="13161" spans="1:10">
      <c r="A13161" s="24"/>
      <c r="B13161" s="24"/>
      <c r="C13161" s="24"/>
      <c r="I13161" s="24"/>
      <c r="J13161" s="24"/>
    </row>
    <row r="13162" spans="1:10">
      <c r="A13162" s="24"/>
      <c r="B13162" s="24"/>
      <c r="C13162" s="24"/>
      <c r="I13162" s="24"/>
      <c r="J13162" s="24"/>
    </row>
    <row r="13163" spans="1:10">
      <c r="A13163" s="24"/>
      <c r="B13163" s="24"/>
      <c r="C13163" s="24"/>
      <c r="I13163" s="24"/>
      <c r="J13163" s="24"/>
    </row>
    <row r="13164" spans="1:10">
      <c r="A13164" s="24"/>
      <c r="B13164" s="24"/>
      <c r="C13164" s="24"/>
      <c r="I13164" s="24"/>
      <c r="J13164" s="24"/>
    </row>
    <row r="13165" spans="1:10">
      <c r="A13165" s="24"/>
      <c r="B13165" s="24"/>
      <c r="C13165" s="24"/>
      <c r="I13165" s="24"/>
      <c r="J13165" s="24"/>
    </row>
    <row r="13166" spans="1:10">
      <c r="A13166" s="24"/>
      <c r="B13166" s="24"/>
      <c r="C13166" s="24"/>
      <c r="I13166" s="24"/>
      <c r="J13166" s="24"/>
    </row>
    <row r="13167" spans="1:10">
      <c r="A13167" s="24"/>
      <c r="B13167" s="24"/>
      <c r="C13167" s="24"/>
      <c r="I13167" s="24"/>
      <c r="J13167" s="24"/>
    </row>
    <row r="13168" spans="1:10">
      <c r="A13168" s="24"/>
      <c r="B13168" s="24"/>
      <c r="C13168" s="24"/>
      <c r="I13168" s="24"/>
      <c r="J13168" s="24"/>
    </row>
    <row r="13169" spans="1:10">
      <c r="A13169" s="24"/>
      <c r="B13169" s="24"/>
      <c r="C13169" s="24"/>
      <c r="I13169" s="24"/>
      <c r="J13169" s="24"/>
    </row>
    <row r="13170" spans="1:10">
      <c r="A13170" s="24"/>
      <c r="B13170" s="24"/>
      <c r="C13170" s="24"/>
      <c r="I13170" s="24"/>
      <c r="J13170" s="24"/>
    </row>
    <row r="13171" spans="1:10">
      <c r="A13171" s="24"/>
      <c r="B13171" s="24"/>
      <c r="C13171" s="24"/>
      <c r="I13171" s="24"/>
      <c r="J13171" s="24"/>
    </row>
    <row r="13172" spans="1:10">
      <c r="A13172" s="24"/>
      <c r="B13172" s="24"/>
      <c r="C13172" s="24"/>
      <c r="I13172" s="24"/>
      <c r="J13172" s="24"/>
    </row>
    <row r="13173" spans="1:10">
      <c r="A13173" s="24"/>
      <c r="B13173" s="24"/>
      <c r="C13173" s="24"/>
      <c r="I13173" s="24"/>
      <c r="J13173" s="24"/>
    </row>
    <row r="13174" spans="1:10">
      <c r="A13174" s="24"/>
      <c r="B13174" s="24"/>
      <c r="C13174" s="24"/>
      <c r="I13174" s="24"/>
      <c r="J13174" s="24"/>
    </row>
    <row r="13175" spans="1:10">
      <c r="A13175" s="24"/>
      <c r="B13175" s="24"/>
      <c r="C13175" s="24"/>
      <c r="I13175" s="24"/>
      <c r="J13175" s="24"/>
    </row>
    <row r="13176" spans="1:10">
      <c r="A13176" s="24"/>
      <c r="B13176" s="24"/>
      <c r="C13176" s="24"/>
      <c r="I13176" s="24"/>
      <c r="J13176" s="24"/>
    </row>
    <row r="13177" spans="1:10">
      <c r="A13177" s="24"/>
      <c r="B13177" s="24"/>
      <c r="C13177" s="24"/>
      <c r="I13177" s="24"/>
      <c r="J13177" s="24"/>
    </row>
    <row r="13178" spans="1:10">
      <c r="A13178" s="24"/>
      <c r="B13178" s="24"/>
      <c r="C13178" s="24"/>
      <c r="I13178" s="24"/>
      <c r="J13178" s="24"/>
    </row>
    <row r="13179" spans="1:10">
      <c r="A13179" s="24"/>
      <c r="B13179" s="24"/>
      <c r="C13179" s="24"/>
      <c r="I13179" s="24"/>
      <c r="J13179" s="24"/>
    </row>
    <row r="13180" spans="1:10">
      <c r="A13180" s="24"/>
      <c r="B13180" s="24"/>
      <c r="C13180" s="24"/>
      <c r="I13180" s="24"/>
      <c r="J13180" s="24"/>
    </row>
    <row r="13181" spans="1:10">
      <c r="A13181" s="24"/>
      <c r="B13181" s="24"/>
      <c r="C13181" s="24"/>
      <c r="I13181" s="24"/>
      <c r="J13181" s="24"/>
    </row>
    <row r="13182" spans="1:10">
      <c r="A13182" s="24"/>
      <c r="B13182" s="24"/>
      <c r="C13182" s="24"/>
      <c r="I13182" s="24"/>
      <c r="J13182" s="24"/>
    </row>
    <row r="13183" spans="1:10">
      <c r="A13183" s="24"/>
      <c r="B13183" s="24"/>
      <c r="C13183" s="24"/>
      <c r="I13183" s="24"/>
      <c r="J13183" s="24"/>
    </row>
    <row r="13184" spans="1:10">
      <c r="A13184" s="24"/>
      <c r="B13184" s="24"/>
      <c r="C13184" s="24"/>
      <c r="I13184" s="24"/>
      <c r="J13184" s="24"/>
    </row>
    <row r="13185" spans="1:10">
      <c r="A13185" s="24"/>
      <c r="B13185" s="24"/>
      <c r="C13185" s="24"/>
      <c r="I13185" s="24"/>
      <c r="J13185" s="24"/>
    </row>
    <row r="13186" spans="1:10">
      <c r="A13186" s="24"/>
      <c r="B13186" s="24"/>
      <c r="C13186" s="24"/>
      <c r="I13186" s="24"/>
      <c r="J13186" s="24"/>
    </row>
    <row r="13187" spans="1:10">
      <c r="A13187" s="24"/>
      <c r="B13187" s="24"/>
      <c r="C13187" s="24"/>
      <c r="I13187" s="24"/>
      <c r="J13187" s="24"/>
    </row>
    <row r="13188" spans="1:10">
      <c r="A13188" s="24"/>
      <c r="B13188" s="24"/>
      <c r="C13188" s="24"/>
      <c r="I13188" s="24"/>
      <c r="J13188" s="24"/>
    </row>
    <row r="13189" spans="1:10">
      <c r="A13189" s="24"/>
      <c r="B13189" s="24"/>
      <c r="C13189" s="24"/>
      <c r="I13189" s="24"/>
      <c r="J13189" s="24"/>
    </row>
    <row r="13190" spans="1:10">
      <c r="A13190" s="24"/>
      <c r="B13190" s="24"/>
      <c r="C13190" s="24"/>
      <c r="I13190" s="24"/>
      <c r="J13190" s="24"/>
    </row>
    <row r="13191" spans="1:10">
      <c r="A13191" s="24"/>
      <c r="B13191" s="24"/>
      <c r="C13191" s="24"/>
      <c r="I13191" s="24"/>
      <c r="J13191" s="24"/>
    </row>
    <row r="13192" spans="1:10">
      <c r="A13192" s="24"/>
      <c r="B13192" s="24"/>
      <c r="C13192" s="24"/>
      <c r="I13192" s="24"/>
      <c r="J13192" s="24"/>
    </row>
    <row r="13193" spans="1:10">
      <c r="A13193" s="24"/>
      <c r="B13193" s="24"/>
      <c r="C13193" s="24"/>
      <c r="I13193" s="24"/>
      <c r="J13193" s="24"/>
    </row>
    <row r="13194" spans="1:10">
      <c r="A13194" s="24"/>
      <c r="B13194" s="24"/>
      <c r="C13194" s="24"/>
      <c r="I13194" s="24"/>
      <c r="J13194" s="24"/>
    </row>
    <row r="13195" spans="1:10">
      <c r="A13195" s="24"/>
      <c r="B13195" s="24"/>
      <c r="C13195" s="24"/>
      <c r="I13195" s="24"/>
      <c r="J13195" s="24"/>
    </row>
    <row r="13196" spans="1:10">
      <c r="A13196" s="24"/>
      <c r="B13196" s="24"/>
      <c r="C13196" s="24"/>
      <c r="I13196" s="24"/>
      <c r="J13196" s="24"/>
    </row>
    <row r="13197" spans="1:10">
      <c r="A13197" s="24"/>
      <c r="B13197" s="24"/>
      <c r="C13197" s="24"/>
      <c r="I13197" s="24"/>
      <c r="J13197" s="24"/>
    </row>
    <row r="13198" spans="1:10">
      <c r="A13198" s="24"/>
      <c r="B13198" s="24"/>
      <c r="C13198" s="24"/>
      <c r="I13198" s="24"/>
      <c r="J13198" s="24"/>
    </row>
    <row r="13199" spans="1:10">
      <c r="A13199" s="24"/>
      <c r="B13199" s="24"/>
      <c r="C13199" s="24"/>
      <c r="I13199" s="24"/>
      <c r="J13199" s="24"/>
    </row>
    <row r="13200" spans="1:10">
      <c r="A13200" s="24"/>
      <c r="B13200" s="24"/>
      <c r="C13200" s="24"/>
      <c r="I13200" s="24"/>
      <c r="J13200" s="24"/>
    </row>
    <row r="13201" spans="1:10">
      <c r="A13201" s="24"/>
      <c r="B13201" s="24"/>
      <c r="C13201" s="24"/>
      <c r="I13201" s="24"/>
      <c r="J13201" s="24"/>
    </row>
    <row r="13202" spans="1:10">
      <c r="A13202" s="24"/>
      <c r="B13202" s="24"/>
      <c r="C13202" s="24"/>
      <c r="I13202" s="24"/>
      <c r="J13202" s="24"/>
    </row>
    <row r="13203" spans="1:10">
      <c r="A13203" s="24"/>
      <c r="B13203" s="24"/>
      <c r="C13203" s="24"/>
      <c r="I13203" s="24"/>
      <c r="J13203" s="24"/>
    </row>
    <row r="13204" spans="1:10">
      <c r="A13204" s="24"/>
      <c r="B13204" s="24"/>
      <c r="C13204" s="24"/>
      <c r="I13204" s="24"/>
      <c r="J13204" s="24"/>
    </row>
    <row r="13205" spans="1:10">
      <c r="A13205" s="24"/>
      <c r="B13205" s="24"/>
      <c r="C13205" s="24"/>
      <c r="I13205" s="24"/>
      <c r="J13205" s="24"/>
    </row>
    <row r="13206" spans="1:10">
      <c r="A13206" s="24"/>
      <c r="B13206" s="24"/>
      <c r="C13206" s="24"/>
      <c r="I13206" s="24"/>
      <c r="J13206" s="24"/>
    </row>
    <row r="13207" spans="1:10">
      <c r="A13207" s="24"/>
      <c r="B13207" s="24"/>
      <c r="C13207" s="24"/>
      <c r="I13207" s="24"/>
      <c r="J13207" s="24"/>
    </row>
    <row r="13208" spans="1:10">
      <c r="A13208" s="24"/>
      <c r="B13208" s="24"/>
      <c r="C13208" s="24"/>
      <c r="I13208" s="24"/>
      <c r="J13208" s="24"/>
    </row>
    <row r="13209" spans="1:10">
      <c r="A13209" s="24"/>
      <c r="B13209" s="24"/>
      <c r="C13209" s="24"/>
      <c r="I13209" s="24"/>
      <c r="J13209" s="24"/>
    </row>
    <row r="13210" spans="1:10">
      <c r="A13210" s="24"/>
      <c r="B13210" s="24"/>
      <c r="C13210" s="24"/>
      <c r="I13210" s="24"/>
      <c r="J13210" s="24"/>
    </row>
    <row r="13211" spans="1:10">
      <c r="A13211" s="24"/>
      <c r="B13211" s="24"/>
      <c r="C13211" s="24"/>
      <c r="I13211" s="24"/>
      <c r="J13211" s="24"/>
    </row>
    <row r="13212" spans="1:10">
      <c r="A13212" s="24"/>
      <c r="B13212" s="24"/>
      <c r="C13212" s="24"/>
      <c r="I13212" s="24"/>
      <c r="J13212" s="24"/>
    </row>
    <row r="13213" spans="1:10">
      <c r="A13213" s="24"/>
      <c r="B13213" s="24"/>
      <c r="C13213" s="24"/>
      <c r="I13213" s="24"/>
      <c r="J13213" s="24"/>
    </row>
    <row r="13214" spans="1:10">
      <c r="A13214" s="24"/>
      <c r="B13214" s="24"/>
      <c r="C13214" s="24"/>
      <c r="I13214" s="24"/>
      <c r="J13214" s="24"/>
    </row>
    <row r="13215" spans="1:10">
      <c r="A13215" s="24"/>
      <c r="B13215" s="24"/>
      <c r="C13215" s="24"/>
      <c r="I13215" s="24"/>
      <c r="J13215" s="24"/>
    </row>
    <row r="13216" spans="1:10">
      <c r="A13216" s="24"/>
      <c r="B13216" s="24"/>
      <c r="C13216" s="24"/>
      <c r="I13216" s="24"/>
      <c r="J13216" s="24"/>
    </row>
    <row r="13217" spans="1:10">
      <c r="A13217" s="24"/>
      <c r="B13217" s="24"/>
      <c r="C13217" s="24"/>
      <c r="I13217" s="24"/>
      <c r="J13217" s="24"/>
    </row>
    <row r="13218" spans="1:10">
      <c r="A13218" s="24"/>
      <c r="B13218" s="24"/>
      <c r="C13218" s="24"/>
      <c r="I13218" s="24"/>
      <c r="J13218" s="24"/>
    </row>
    <row r="13219" spans="1:10">
      <c r="A13219" s="24"/>
      <c r="B13219" s="24"/>
      <c r="C13219" s="24"/>
      <c r="I13219" s="24"/>
      <c r="J13219" s="24"/>
    </row>
    <row r="13220" spans="1:10">
      <c r="A13220" s="24"/>
      <c r="B13220" s="24"/>
      <c r="C13220" s="24"/>
      <c r="I13220" s="24"/>
      <c r="J13220" s="24"/>
    </row>
    <row r="13221" spans="1:10">
      <c r="A13221" s="24"/>
      <c r="B13221" s="24"/>
      <c r="C13221" s="24"/>
      <c r="I13221" s="24"/>
      <c r="J13221" s="24"/>
    </row>
    <row r="13222" spans="1:10">
      <c r="A13222" s="24"/>
      <c r="B13222" s="24"/>
      <c r="C13222" s="24"/>
      <c r="I13222" s="24"/>
      <c r="J13222" s="24"/>
    </row>
    <row r="13223" spans="1:10">
      <c r="A13223" s="24"/>
      <c r="B13223" s="24"/>
      <c r="C13223" s="24"/>
      <c r="I13223" s="24"/>
      <c r="J13223" s="24"/>
    </row>
    <row r="13224" spans="1:10">
      <c r="A13224" s="24"/>
      <c r="B13224" s="24"/>
      <c r="C13224" s="24"/>
      <c r="I13224" s="24"/>
      <c r="J13224" s="24"/>
    </row>
    <row r="13225" spans="1:10">
      <c r="A13225" s="24"/>
      <c r="B13225" s="24"/>
      <c r="C13225" s="24"/>
      <c r="I13225" s="24"/>
      <c r="J13225" s="24"/>
    </row>
    <row r="13226" spans="1:10">
      <c r="A13226" s="24"/>
      <c r="B13226" s="24"/>
      <c r="C13226" s="24"/>
      <c r="I13226" s="24"/>
      <c r="J13226" s="24"/>
    </row>
    <row r="13227" spans="1:10">
      <c r="A13227" s="24"/>
      <c r="B13227" s="24"/>
      <c r="C13227" s="24"/>
      <c r="I13227" s="24"/>
      <c r="J13227" s="24"/>
    </row>
    <row r="13228" spans="1:10">
      <c r="A13228" s="24"/>
      <c r="B13228" s="24"/>
      <c r="C13228" s="24"/>
      <c r="I13228" s="24"/>
      <c r="J13228" s="24"/>
    </row>
    <row r="13229" spans="1:10">
      <c r="A13229" s="24"/>
      <c r="B13229" s="24"/>
      <c r="C13229" s="24"/>
      <c r="I13229" s="24"/>
      <c r="J13229" s="24"/>
    </row>
    <row r="13230" spans="1:10">
      <c r="A13230" s="24"/>
      <c r="B13230" s="24"/>
      <c r="C13230" s="24"/>
      <c r="I13230" s="24"/>
      <c r="J13230" s="24"/>
    </row>
    <row r="13231" spans="1:10">
      <c r="A13231" s="24"/>
      <c r="B13231" s="24"/>
      <c r="C13231" s="24"/>
      <c r="I13231" s="24"/>
      <c r="J13231" s="24"/>
    </row>
    <row r="13232" spans="1:10">
      <c r="A13232" s="24"/>
      <c r="B13232" s="24"/>
      <c r="C13232" s="24"/>
      <c r="I13232" s="24"/>
      <c r="J13232" s="24"/>
    </row>
    <row r="13233" spans="1:10">
      <c r="A13233" s="24"/>
      <c r="B13233" s="24"/>
      <c r="C13233" s="24"/>
      <c r="I13233" s="24"/>
      <c r="J13233" s="24"/>
    </row>
    <row r="13234" spans="1:10">
      <c r="A13234" s="24"/>
      <c r="B13234" s="24"/>
      <c r="C13234" s="24"/>
      <c r="I13234" s="24"/>
      <c r="J13234" s="24"/>
    </row>
    <row r="13235" spans="1:10">
      <c r="A13235" s="24"/>
      <c r="B13235" s="24"/>
      <c r="C13235" s="24"/>
      <c r="I13235" s="24"/>
      <c r="J13235" s="24"/>
    </row>
    <row r="13236" spans="1:10">
      <c r="A13236" s="24"/>
      <c r="B13236" s="24"/>
      <c r="C13236" s="24"/>
      <c r="I13236" s="24"/>
      <c r="J13236" s="24"/>
    </row>
    <row r="13237" spans="1:10">
      <c r="A13237" s="24"/>
      <c r="B13237" s="24"/>
      <c r="C13237" s="24"/>
      <c r="I13237" s="24"/>
      <c r="J13237" s="24"/>
    </row>
    <row r="13238" spans="1:10">
      <c r="A13238" s="24"/>
      <c r="B13238" s="24"/>
      <c r="C13238" s="24"/>
      <c r="I13238" s="24"/>
      <c r="J13238" s="24"/>
    </row>
    <row r="13239" spans="1:10">
      <c r="A13239" s="24"/>
      <c r="B13239" s="24"/>
      <c r="C13239" s="24"/>
      <c r="I13239" s="24"/>
      <c r="J13239" s="24"/>
    </row>
    <row r="13240" spans="1:10">
      <c r="A13240" s="24"/>
      <c r="B13240" s="24"/>
      <c r="C13240" s="24"/>
      <c r="I13240" s="24"/>
      <c r="J13240" s="24"/>
    </row>
    <row r="13241" spans="1:10">
      <c r="A13241" s="24"/>
      <c r="B13241" s="24"/>
      <c r="C13241" s="24"/>
      <c r="I13241" s="24"/>
      <c r="J13241" s="24"/>
    </row>
    <row r="13242" spans="1:10">
      <c r="A13242" s="24"/>
      <c r="B13242" s="24"/>
      <c r="C13242" s="24"/>
      <c r="I13242" s="24"/>
      <c r="J13242" s="24"/>
    </row>
    <row r="13243" spans="1:10">
      <c r="A13243" s="24"/>
      <c r="B13243" s="24"/>
      <c r="C13243" s="24"/>
      <c r="I13243" s="24"/>
      <c r="J13243" s="24"/>
    </row>
    <row r="13244" spans="1:10">
      <c r="A13244" s="24"/>
      <c r="B13244" s="24"/>
      <c r="C13244" s="24"/>
      <c r="I13244" s="24"/>
      <c r="J13244" s="24"/>
    </row>
    <row r="13245" spans="1:10">
      <c r="A13245" s="24"/>
      <c r="B13245" s="24"/>
      <c r="C13245" s="24"/>
      <c r="I13245" s="24"/>
      <c r="J13245" s="24"/>
    </row>
    <row r="13246" spans="1:10">
      <c r="A13246" s="24"/>
      <c r="B13246" s="24"/>
      <c r="C13246" s="24"/>
      <c r="I13246" s="24"/>
      <c r="J13246" s="24"/>
    </row>
    <row r="13247" spans="1:10">
      <c r="A13247" s="24"/>
      <c r="B13247" s="24"/>
      <c r="C13247" s="24"/>
      <c r="I13247" s="24"/>
      <c r="J13247" s="24"/>
    </row>
    <row r="13248" spans="1:10">
      <c r="A13248" s="24"/>
      <c r="B13248" s="24"/>
      <c r="C13248" s="24"/>
      <c r="I13248" s="24"/>
      <c r="J13248" s="24"/>
    </row>
    <row r="13249" spans="1:10">
      <c r="A13249" s="24"/>
      <c r="B13249" s="24"/>
      <c r="C13249" s="24"/>
      <c r="I13249" s="24"/>
      <c r="J13249" s="24"/>
    </row>
    <row r="13250" spans="1:10">
      <c r="A13250" s="24"/>
      <c r="B13250" s="24"/>
      <c r="C13250" s="24"/>
      <c r="I13250" s="24"/>
      <c r="J13250" s="24"/>
    </row>
    <row r="13251" spans="1:10">
      <c r="A13251" s="24"/>
      <c r="B13251" s="24"/>
      <c r="C13251" s="24"/>
      <c r="I13251" s="24"/>
      <c r="J13251" s="24"/>
    </row>
    <row r="13252" spans="1:10">
      <c r="A13252" s="24"/>
      <c r="B13252" s="24"/>
      <c r="C13252" s="24"/>
      <c r="I13252" s="24"/>
      <c r="J13252" s="24"/>
    </row>
    <row r="13253" spans="1:10">
      <c r="A13253" s="24"/>
      <c r="B13253" s="24"/>
      <c r="C13253" s="24"/>
      <c r="I13253" s="24"/>
      <c r="J13253" s="24"/>
    </row>
    <row r="13254" spans="1:10">
      <c r="A13254" s="24"/>
      <c r="B13254" s="24"/>
      <c r="C13254" s="24"/>
      <c r="I13254" s="24"/>
      <c r="J13254" s="24"/>
    </row>
    <row r="13255" spans="1:10">
      <c r="A13255" s="24"/>
      <c r="B13255" s="24"/>
      <c r="C13255" s="24"/>
      <c r="I13255" s="24"/>
      <c r="J13255" s="24"/>
    </row>
    <row r="13256" spans="1:10">
      <c r="A13256" s="24"/>
      <c r="B13256" s="24"/>
      <c r="C13256" s="24"/>
      <c r="I13256" s="24"/>
      <c r="J13256" s="24"/>
    </row>
    <row r="13257" spans="1:10">
      <c r="A13257" s="24"/>
      <c r="B13257" s="24"/>
      <c r="C13257" s="24"/>
      <c r="I13257" s="24"/>
      <c r="J13257" s="24"/>
    </row>
    <row r="13258" spans="1:10">
      <c r="A13258" s="24"/>
      <c r="B13258" s="24"/>
      <c r="C13258" s="24"/>
      <c r="I13258" s="24"/>
      <c r="J13258" s="24"/>
    </row>
    <row r="13259" spans="1:10">
      <c r="A13259" s="24"/>
      <c r="B13259" s="24"/>
      <c r="C13259" s="24"/>
      <c r="I13259" s="24"/>
      <c r="J13259" s="24"/>
    </row>
    <row r="13260" spans="1:10">
      <c r="A13260" s="24"/>
      <c r="B13260" s="24"/>
      <c r="C13260" s="24"/>
      <c r="I13260" s="24"/>
      <c r="J13260" s="24"/>
    </row>
    <row r="13261" spans="1:10">
      <c r="A13261" s="24"/>
      <c r="B13261" s="24"/>
      <c r="C13261" s="24"/>
      <c r="I13261" s="24"/>
      <c r="J13261" s="24"/>
    </row>
    <row r="13262" spans="1:10">
      <c r="A13262" s="24"/>
      <c r="B13262" s="24"/>
      <c r="C13262" s="24"/>
      <c r="I13262" s="24"/>
      <c r="J13262" s="24"/>
    </row>
    <row r="13263" spans="1:10">
      <c r="A13263" s="24"/>
      <c r="B13263" s="24"/>
      <c r="C13263" s="24"/>
      <c r="I13263" s="24"/>
      <c r="J13263" s="24"/>
    </row>
    <row r="13264" spans="1:10">
      <c r="A13264" s="24"/>
      <c r="B13264" s="24"/>
      <c r="C13264" s="24"/>
      <c r="I13264" s="24"/>
      <c r="J13264" s="24"/>
    </row>
    <row r="13265" spans="1:10">
      <c r="A13265" s="24"/>
      <c r="B13265" s="24"/>
      <c r="C13265" s="24"/>
      <c r="I13265" s="24"/>
      <c r="J13265" s="24"/>
    </row>
    <row r="13266" spans="1:10">
      <c r="A13266" s="24"/>
      <c r="B13266" s="24"/>
      <c r="C13266" s="24"/>
      <c r="I13266" s="24"/>
      <c r="J13266" s="24"/>
    </row>
    <row r="13267" spans="1:10">
      <c r="A13267" s="24"/>
      <c r="B13267" s="24"/>
      <c r="C13267" s="24"/>
      <c r="I13267" s="24"/>
      <c r="J13267" s="24"/>
    </row>
    <row r="13268" spans="1:10">
      <c r="A13268" s="24"/>
      <c r="B13268" s="24"/>
      <c r="C13268" s="24"/>
      <c r="I13268" s="24"/>
      <c r="J13268" s="24"/>
    </row>
    <row r="13269" spans="1:10">
      <c r="A13269" s="24"/>
      <c r="B13269" s="24"/>
      <c r="C13269" s="24"/>
      <c r="I13269" s="24"/>
      <c r="J13269" s="24"/>
    </row>
    <row r="13270" spans="1:10">
      <c r="A13270" s="24"/>
      <c r="B13270" s="24"/>
      <c r="C13270" s="24"/>
      <c r="I13270" s="24"/>
      <c r="J13270" s="24"/>
    </row>
    <row r="13271" spans="1:10">
      <c r="A13271" s="24"/>
      <c r="B13271" s="24"/>
      <c r="C13271" s="24"/>
      <c r="I13271" s="24"/>
      <c r="J13271" s="24"/>
    </row>
    <row r="13272" spans="1:10">
      <c r="A13272" s="24"/>
      <c r="B13272" s="24"/>
      <c r="C13272" s="24"/>
      <c r="I13272" s="24"/>
      <c r="J13272" s="24"/>
    </row>
    <row r="13273" spans="1:10">
      <c r="A13273" s="24"/>
      <c r="B13273" s="24"/>
      <c r="C13273" s="24"/>
      <c r="I13273" s="24"/>
      <c r="J13273" s="24"/>
    </row>
    <row r="13274" spans="1:10">
      <c r="A13274" s="24"/>
      <c r="B13274" s="24"/>
      <c r="C13274" s="24"/>
      <c r="I13274" s="24"/>
      <c r="J13274" s="24"/>
    </row>
    <row r="13275" spans="1:10">
      <c r="A13275" s="24"/>
      <c r="B13275" s="24"/>
      <c r="C13275" s="24"/>
      <c r="I13275" s="24"/>
      <c r="J13275" s="24"/>
    </row>
    <row r="13276" spans="1:10">
      <c r="A13276" s="24"/>
      <c r="B13276" s="24"/>
      <c r="C13276" s="24"/>
      <c r="I13276" s="24"/>
      <c r="J13276" s="24"/>
    </row>
    <row r="13277" spans="1:10">
      <c r="A13277" s="24"/>
      <c r="B13277" s="24"/>
      <c r="C13277" s="24"/>
      <c r="I13277" s="24"/>
      <c r="J13277" s="24"/>
    </row>
    <row r="13278" spans="1:10">
      <c r="A13278" s="24"/>
      <c r="B13278" s="24"/>
      <c r="C13278" s="24"/>
      <c r="I13278" s="24"/>
      <c r="J13278" s="24"/>
    </row>
    <row r="13279" spans="1:10">
      <c r="A13279" s="24"/>
      <c r="B13279" s="24"/>
      <c r="C13279" s="24"/>
      <c r="I13279" s="24"/>
      <c r="J13279" s="24"/>
    </row>
    <row r="13280" spans="1:10">
      <c r="A13280" s="24"/>
      <c r="B13280" s="24"/>
      <c r="C13280" s="24"/>
      <c r="I13280" s="24"/>
      <c r="J13280" s="24"/>
    </row>
    <row r="13281" spans="1:10">
      <c r="A13281" s="24"/>
      <c r="B13281" s="24"/>
      <c r="C13281" s="24"/>
      <c r="I13281" s="24"/>
      <c r="J13281" s="24"/>
    </row>
    <row r="13282" spans="1:10">
      <c r="A13282" s="24"/>
      <c r="B13282" s="24"/>
      <c r="C13282" s="24"/>
      <c r="I13282" s="24"/>
      <c r="J13282" s="24"/>
    </row>
    <row r="13283" spans="1:10">
      <c r="A13283" s="24"/>
      <c r="B13283" s="24"/>
      <c r="C13283" s="24"/>
      <c r="I13283" s="24"/>
      <c r="J13283" s="24"/>
    </row>
    <row r="13284" spans="1:10">
      <c r="A13284" s="24"/>
      <c r="B13284" s="24"/>
      <c r="C13284" s="24"/>
      <c r="I13284" s="24"/>
      <c r="J13284" s="24"/>
    </row>
    <row r="13285" spans="1:10">
      <c r="A13285" s="24"/>
      <c r="B13285" s="24"/>
      <c r="C13285" s="24"/>
      <c r="I13285" s="24"/>
      <c r="J13285" s="24"/>
    </row>
    <row r="13286" spans="1:10">
      <c r="A13286" s="24"/>
      <c r="B13286" s="24"/>
      <c r="C13286" s="24"/>
      <c r="I13286" s="24"/>
      <c r="J13286" s="24"/>
    </row>
    <row r="13287" spans="1:10">
      <c r="A13287" s="24"/>
      <c r="B13287" s="24"/>
      <c r="C13287" s="24"/>
      <c r="I13287" s="24"/>
      <c r="J13287" s="24"/>
    </row>
    <row r="13288" spans="1:10">
      <c r="A13288" s="24"/>
      <c r="B13288" s="24"/>
      <c r="C13288" s="24"/>
      <c r="I13288" s="24"/>
      <c r="J13288" s="24"/>
    </row>
    <row r="13289" spans="1:10">
      <c r="A13289" s="24"/>
      <c r="B13289" s="24"/>
      <c r="C13289" s="24"/>
      <c r="I13289" s="24"/>
      <c r="J13289" s="24"/>
    </row>
    <row r="13290" spans="1:10">
      <c r="A13290" s="24"/>
      <c r="B13290" s="24"/>
      <c r="C13290" s="24"/>
      <c r="I13290" s="24"/>
      <c r="J13290" s="24"/>
    </row>
    <row r="13291" spans="1:10">
      <c r="A13291" s="24"/>
      <c r="B13291" s="24"/>
      <c r="C13291" s="24"/>
      <c r="I13291" s="24"/>
      <c r="J13291" s="24"/>
    </row>
    <row r="13292" spans="1:10">
      <c r="A13292" s="24"/>
      <c r="B13292" s="24"/>
      <c r="C13292" s="24"/>
      <c r="I13292" s="24"/>
      <c r="J13292" s="24"/>
    </row>
    <row r="13293" spans="1:10">
      <c r="A13293" s="24"/>
      <c r="B13293" s="24"/>
      <c r="C13293" s="24"/>
      <c r="I13293" s="24"/>
      <c r="J13293" s="24"/>
    </row>
    <row r="13294" spans="1:10">
      <c r="A13294" s="24"/>
      <c r="B13294" s="24"/>
      <c r="C13294" s="24"/>
      <c r="I13294" s="24"/>
      <c r="J13294" s="24"/>
    </row>
    <row r="13295" spans="1:10">
      <c r="A13295" s="24"/>
      <c r="B13295" s="24"/>
      <c r="C13295" s="24"/>
      <c r="I13295" s="24"/>
      <c r="J13295" s="24"/>
    </row>
    <row r="13296" spans="1:10">
      <c r="A13296" s="24"/>
      <c r="B13296" s="24"/>
      <c r="C13296" s="24"/>
      <c r="I13296" s="24"/>
      <c r="J13296" s="24"/>
    </row>
    <row r="13297" spans="1:10">
      <c r="A13297" s="24"/>
      <c r="B13297" s="24"/>
      <c r="C13297" s="24"/>
      <c r="I13297" s="24"/>
      <c r="J13297" s="24"/>
    </row>
    <row r="13298" spans="1:10">
      <c r="A13298" s="24"/>
      <c r="B13298" s="24"/>
      <c r="C13298" s="24"/>
      <c r="I13298" s="24"/>
      <c r="J13298" s="24"/>
    </row>
    <row r="13299" spans="1:10">
      <c r="A13299" s="24"/>
      <c r="B13299" s="24"/>
      <c r="C13299" s="24"/>
      <c r="I13299" s="24"/>
      <c r="J13299" s="24"/>
    </row>
    <row r="13300" spans="1:10">
      <c r="A13300" s="24"/>
      <c r="B13300" s="24"/>
      <c r="C13300" s="24"/>
      <c r="I13300" s="24"/>
      <c r="J13300" s="24"/>
    </row>
    <row r="13301" spans="1:10">
      <c r="A13301" s="24"/>
      <c r="B13301" s="24"/>
      <c r="C13301" s="24"/>
      <c r="I13301" s="24"/>
      <c r="J13301" s="24"/>
    </row>
    <row r="13302" spans="1:10">
      <c r="A13302" s="24"/>
      <c r="B13302" s="24"/>
      <c r="C13302" s="24"/>
      <c r="I13302" s="24"/>
      <c r="J13302" s="24"/>
    </row>
    <row r="13303" spans="1:10">
      <c r="A13303" s="24"/>
      <c r="B13303" s="24"/>
      <c r="C13303" s="24"/>
      <c r="I13303" s="24"/>
      <c r="J13303" s="24"/>
    </row>
    <row r="13304" spans="1:10">
      <c r="A13304" s="24"/>
      <c r="B13304" s="24"/>
      <c r="C13304" s="24"/>
      <c r="I13304" s="24"/>
      <c r="J13304" s="24"/>
    </row>
    <row r="13305" spans="1:10">
      <c r="A13305" s="24"/>
      <c r="B13305" s="24"/>
      <c r="C13305" s="24"/>
      <c r="I13305" s="24"/>
      <c r="J13305" s="24"/>
    </row>
    <row r="13306" spans="1:10">
      <c r="A13306" s="24"/>
      <c r="B13306" s="24"/>
      <c r="C13306" s="24"/>
      <c r="I13306" s="24"/>
      <c r="J13306" s="24"/>
    </row>
    <row r="13307" spans="1:10">
      <c r="A13307" s="24"/>
      <c r="B13307" s="24"/>
      <c r="C13307" s="24"/>
      <c r="I13307" s="24"/>
      <c r="J13307" s="24"/>
    </row>
    <row r="13308" spans="1:10">
      <c r="A13308" s="24"/>
      <c r="B13308" s="24"/>
      <c r="C13308" s="24"/>
      <c r="I13308" s="24"/>
      <c r="J13308" s="24"/>
    </row>
    <row r="13309" spans="1:10">
      <c r="A13309" s="24"/>
      <c r="B13309" s="24"/>
      <c r="C13309" s="24"/>
      <c r="I13309" s="24"/>
      <c r="J13309" s="24"/>
    </row>
    <row r="13310" spans="1:10">
      <c r="A13310" s="24"/>
      <c r="B13310" s="24"/>
      <c r="C13310" s="24"/>
      <c r="I13310" s="24"/>
      <c r="J13310" s="24"/>
    </row>
    <row r="13311" spans="1:10">
      <c r="A13311" s="24"/>
      <c r="B13311" s="24"/>
      <c r="C13311" s="24"/>
      <c r="I13311" s="24"/>
      <c r="J13311" s="24"/>
    </row>
    <row r="13312" spans="1:10">
      <c r="A13312" s="24"/>
      <c r="B13312" s="24"/>
      <c r="C13312" s="24"/>
      <c r="I13312" s="24"/>
      <c r="J13312" s="24"/>
    </row>
    <row r="13313" spans="1:10">
      <c r="A13313" s="24"/>
      <c r="B13313" s="24"/>
      <c r="C13313" s="24"/>
      <c r="I13313" s="24"/>
      <c r="J13313" s="24"/>
    </row>
    <row r="13314" spans="1:10">
      <c r="A13314" s="24"/>
      <c r="B13314" s="24"/>
      <c r="C13314" s="24"/>
      <c r="I13314" s="24"/>
      <c r="J13314" s="24"/>
    </row>
    <row r="13315" spans="1:10">
      <c r="A13315" s="24"/>
      <c r="B13315" s="24"/>
      <c r="C13315" s="24"/>
      <c r="I13315" s="24"/>
      <c r="J13315" s="24"/>
    </row>
    <row r="13316" spans="1:10">
      <c r="A13316" s="24"/>
      <c r="B13316" s="24"/>
      <c r="C13316" s="24"/>
      <c r="I13316" s="24"/>
      <c r="J13316" s="24"/>
    </row>
    <row r="13317" spans="1:10">
      <c r="A13317" s="24"/>
      <c r="B13317" s="24"/>
      <c r="C13317" s="24"/>
      <c r="I13317" s="24"/>
      <c r="J13317" s="24"/>
    </row>
    <row r="13318" spans="1:10">
      <c r="A13318" s="24"/>
      <c r="B13318" s="24"/>
      <c r="C13318" s="24"/>
      <c r="I13318" s="24"/>
      <c r="J13318" s="24"/>
    </row>
    <row r="13319" spans="1:10">
      <c r="A13319" s="24"/>
      <c r="B13319" s="24"/>
      <c r="C13319" s="24"/>
      <c r="I13319" s="24"/>
      <c r="J13319" s="24"/>
    </row>
    <row r="13320" spans="1:10">
      <c r="A13320" s="24"/>
      <c r="B13320" s="24"/>
      <c r="C13320" s="24"/>
      <c r="I13320" s="24"/>
      <c r="J13320" s="24"/>
    </row>
    <row r="13321" spans="1:10">
      <c r="A13321" s="24"/>
      <c r="B13321" s="24"/>
      <c r="C13321" s="24"/>
      <c r="I13321" s="24"/>
      <c r="J13321" s="24"/>
    </row>
    <row r="13322" spans="1:10">
      <c r="A13322" s="24"/>
      <c r="B13322" s="24"/>
      <c r="C13322" s="24"/>
      <c r="I13322" s="24"/>
      <c r="J13322" s="24"/>
    </row>
    <row r="13323" spans="1:10">
      <c r="A13323" s="24"/>
      <c r="B13323" s="24"/>
      <c r="C13323" s="24"/>
      <c r="I13323" s="24"/>
      <c r="J13323" s="24"/>
    </row>
    <row r="13324" spans="1:10">
      <c r="A13324" s="24"/>
      <c r="B13324" s="24"/>
      <c r="C13324" s="24"/>
      <c r="I13324" s="24"/>
      <c r="J13324" s="24"/>
    </row>
    <row r="13325" spans="1:10">
      <c r="A13325" s="24"/>
      <c r="B13325" s="24"/>
      <c r="C13325" s="24"/>
      <c r="I13325" s="24"/>
      <c r="J13325" s="24"/>
    </row>
    <row r="13326" spans="1:10">
      <c r="A13326" s="24"/>
      <c r="B13326" s="24"/>
      <c r="C13326" s="24"/>
      <c r="I13326" s="24"/>
      <c r="J13326" s="24"/>
    </row>
    <row r="13327" spans="1:10">
      <c r="A13327" s="24"/>
      <c r="B13327" s="24"/>
      <c r="C13327" s="24"/>
      <c r="I13327" s="24"/>
      <c r="J13327" s="24"/>
    </row>
    <row r="13328" spans="1:10">
      <c r="A13328" s="24"/>
      <c r="B13328" s="24"/>
      <c r="C13328" s="24"/>
      <c r="I13328" s="24"/>
      <c r="J13328" s="24"/>
    </row>
    <row r="13329" spans="1:10">
      <c r="A13329" s="24"/>
      <c r="B13329" s="24"/>
      <c r="C13329" s="24"/>
      <c r="I13329" s="24"/>
      <c r="J13329" s="24"/>
    </row>
    <row r="13330" spans="1:10">
      <c r="A13330" s="24"/>
      <c r="B13330" s="24"/>
      <c r="C13330" s="24"/>
      <c r="I13330" s="24"/>
      <c r="J13330" s="24"/>
    </row>
    <row r="13331" spans="1:10">
      <c r="A13331" s="24"/>
      <c r="B13331" s="24"/>
      <c r="C13331" s="24"/>
      <c r="I13331" s="24"/>
      <c r="J13331" s="24"/>
    </row>
    <row r="13332" spans="1:10">
      <c r="A13332" s="24"/>
      <c r="B13332" s="24"/>
      <c r="C13332" s="24"/>
      <c r="I13332" s="24"/>
      <c r="J13332" s="24"/>
    </row>
    <row r="13333" spans="1:10">
      <c r="A13333" s="24"/>
      <c r="B13333" s="24"/>
      <c r="C13333" s="24"/>
      <c r="I13333" s="24"/>
      <c r="J13333" s="24"/>
    </row>
    <row r="13334" spans="1:10">
      <c r="A13334" s="24"/>
      <c r="B13334" s="24"/>
      <c r="C13334" s="24"/>
      <c r="I13334" s="24"/>
      <c r="J13334" s="24"/>
    </row>
    <row r="13335" spans="1:10">
      <c r="A13335" s="24"/>
      <c r="B13335" s="24"/>
      <c r="C13335" s="24"/>
      <c r="I13335" s="24"/>
      <c r="J13335" s="24"/>
    </row>
    <row r="13336" spans="1:10">
      <c r="A13336" s="24"/>
      <c r="B13336" s="24"/>
      <c r="C13336" s="24"/>
      <c r="I13336" s="24"/>
      <c r="J13336" s="24"/>
    </row>
    <row r="13337" spans="1:10">
      <c r="A13337" s="24"/>
      <c r="B13337" s="24"/>
      <c r="C13337" s="24"/>
      <c r="I13337" s="24"/>
      <c r="J13337" s="24"/>
    </row>
    <row r="13338" spans="1:10">
      <c r="A13338" s="24"/>
      <c r="B13338" s="24"/>
      <c r="C13338" s="24"/>
      <c r="I13338" s="24"/>
      <c r="J13338" s="24"/>
    </row>
    <row r="13339" spans="1:10">
      <c r="A13339" s="24"/>
      <c r="B13339" s="24"/>
      <c r="C13339" s="24"/>
      <c r="I13339" s="24"/>
      <c r="J13339" s="24"/>
    </row>
    <row r="13340" spans="1:10">
      <c r="A13340" s="24"/>
      <c r="B13340" s="24"/>
      <c r="C13340" s="24"/>
      <c r="I13340" s="24"/>
      <c r="J13340" s="24"/>
    </row>
    <row r="13341" spans="1:10">
      <c r="A13341" s="24"/>
      <c r="B13341" s="24"/>
      <c r="C13341" s="24"/>
      <c r="I13341" s="24"/>
      <c r="J13341" s="24"/>
    </row>
    <row r="13342" spans="1:10">
      <c r="A13342" s="24"/>
      <c r="B13342" s="24"/>
      <c r="C13342" s="24"/>
      <c r="I13342" s="24"/>
      <c r="J13342" s="24"/>
    </row>
    <row r="13343" spans="1:10">
      <c r="A13343" s="24"/>
      <c r="B13343" s="24"/>
      <c r="C13343" s="24"/>
      <c r="I13343" s="24"/>
      <c r="J13343" s="24"/>
    </row>
    <row r="13344" spans="1:10">
      <c r="A13344" s="24"/>
      <c r="B13344" s="24"/>
      <c r="C13344" s="24"/>
      <c r="I13344" s="24"/>
      <c r="J13344" s="24"/>
    </row>
    <row r="13345" spans="1:10">
      <c r="A13345" s="24"/>
      <c r="B13345" s="24"/>
      <c r="C13345" s="24"/>
      <c r="I13345" s="24"/>
      <c r="J13345" s="24"/>
    </row>
    <row r="13346" spans="1:10">
      <c r="A13346" s="24"/>
      <c r="B13346" s="24"/>
      <c r="C13346" s="24"/>
      <c r="I13346" s="24"/>
      <c r="J13346" s="24"/>
    </row>
    <row r="13347" spans="1:10">
      <c r="A13347" s="24"/>
      <c r="B13347" s="24"/>
      <c r="C13347" s="24"/>
      <c r="I13347" s="24"/>
      <c r="J13347" s="24"/>
    </row>
    <row r="13348" spans="1:10">
      <c r="A13348" s="24"/>
      <c r="B13348" s="24"/>
      <c r="C13348" s="24"/>
      <c r="I13348" s="24"/>
      <c r="J13348" s="24"/>
    </row>
    <row r="13349" spans="1:10">
      <c r="A13349" s="24"/>
      <c r="B13349" s="24"/>
      <c r="C13349" s="24"/>
      <c r="I13349" s="24"/>
      <c r="J13349" s="24"/>
    </row>
    <row r="13350" spans="1:10">
      <c r="A13350" s="24"/>
      <c r="B13350" s="24"/>
      <c r="C13350" s="24"/>
      <c r="I13350" s="24"/>
      <c r="J13350" s="24"/>
    </row>
    <row r="13351" spans="1:10">
      <c r="A13351" s="24"/>
      <c r="B13351" s="24"/>
      <c r="C13351" s="24"/>
      <c r="I13351" s="24"/>
      <c r="J13351" s="24"/>
    </row>
    <row r="13352" spans="1:10">
      <c r="A13352" s="24"/>
      <c r="B13352" s="24"/>
      <c r="C13352" s="24"/>
      <c r="I13352" s="24"/>
      <c r="J13352" s="24"/>
    </row>
    <row r="13353" spans="1:10">
      <c r="A13353" s="24"/>
      <c r="B13353" s="24"/>
      <c r="C13353" s="24"/>
      <c r="I13353" s="24"/>
      <c r="J13353" s="24"/>
    </row>
    <row r="13354" spans="1:10">
      <c r="A13354" s="24"/>
      <c r="B13354" s="24"/>
      <c r="C13354" s="24"/>
      <c r="I13354" s="24"/>
      <c r="J13354" s="24"/>
    </row>
    <row r="13355" spans="1:10">
      <c r="A13355" s="24"/>
      <c r="B13355" s="24"/>
      <c r="C13355" s="24"/>
      <c r="I13355" s="24"/>
      <c r="J13355" s="24"/>
    </row>
    <row r="13356" spans="1:10">
      <c r="A13356" s="24"/>
      <c r="B13356" s="24"/>
      <c r="C13356" s="24"/>
      <c r="I13356" s="24"/>
      <c r="J13356" s="24"/>
    </row>
    <row r="13357" spans="1:10">
      <c r="A13357" s="24"/>
      <c r="B13357" s="24"/>
      <c r="C13357" s="24"/>
      <c r="I13357" s="24"/>
      <c r="J13357" s="24"/>
    </row>
    <row r="13358" spans="1:10">
      <c r="A13358" s="24"/>
      <c r="B13358" s="24"/>
      <c r="C13358" s="24"/>
      <c r="I13358" s="24"/>
      <c r="J13358" s="24"/>
    </row>
    <row r="13359" spans="1:10">
      <c r="A13359" s="24"/>
      <c r="B13359" s="24"/>
      <c r="C13359" s="24"/>
      <c r="I13359" s="24"/>
      <c r="J13359" s="24"/>
    </row>
    <row r="13360" spans="1:10">
      <c r="A13360" s="24"/>
      <c r="B13360" s="24"/>
      <c r="C13360" s="24"/>
      <c r="I13360" s="24"/>
      <c r="J13360" s="24"/>
    </row>
    <row r="13361" spans="1:10">
      <c r="A13361" s="24"/>
      <c r="B13361" s="24"/>
      <c r="C13361" s="24"/>
      <c r="I13361" s="24"/>
      <c r="J13361" s="24"/>
    </row>
    <row r="13362" spans="1:10">
      <c r="A13362" s="24"/>
      <c r="B13362" s="24"/>
      <c r="C13362" s="24"/>
      <c r="I13362" s="24"/>
      <c r="J13362" s="24"/>
    </row>
    <row r="13363" spans="1:10">
      <c r="A13363" s="24"/>
      <c r="B13363" s="24"/>
      <c r="C13363" s="24"/>
      <c r="I13363" s="24"/>
      <c r="J13363" s="24"/>
    </row>
    <row r="13364" spans="1:10">
      <c r="A13364" s="24"/>
      <c r="B13364" s="24"/>
      <c r="C13364" s="24"/>
      <c r="I13364" s="24"/>
      <c r="J13364" s="24"/>
    </row>
    <row r="13365" spans="1:10">
      <c r="A13365" s="24"/>
      <c r="B13365" s="24"/>
      <c r="C13365" s="24"/>
      <c r="I13365" s="24"/>
      <c r="J13365" s="24"/>
    </row>
    <row r="13366" spans="1:10">
      <c r="A13366" s="24"/>
      <c r="B13366" s="24"/>
      <c r="C13366" s="24"/>
      <c r="I13366" s="24"/>
      <c r="J13366" s="24"/>
    </row>
    <row r="13367" spans="1:10">
      <c r="A13367" s="24"/>
      <c r="B13367" s="24"/>
      <c r="C13367" s="24"/>
      <c r="I13367" s="24"/>
      <c r="J13367" s="24"/>
    </row>
    <row r="13368" spans="1:10">
      <c r="A13368" s="24"/>
      <c r="B13368" s="24"/>
      <c r="C13368" s="24"/>
      <c r="I13368" s="24"/>
      <c r="J13368" s="24"/>
    </row>
    <row r="13369" spans="1:10">
      <c r="A13369" s="24"/>
      <c r="B13369" s="24"/>
      <c r="C13369" s="24"/>
      <c r="I13369" s="24"/>
      <c r="J13369" s="24"/>
    </row>
    <row r="13370" spans="1:10">
      <c r="A13370" s="24"/>
      <c r="B13370" s="24"/>
      <c r="C13370" s="24"/>
      <c r="I13370" s="24"/>
      <c r="J13370" s="24"/>
    </row>
    <row r="13371" spans="1:10">
      <c r="A13371" s="24"/>
      <c r="B13371" s="24"/>
      <c r="C13371" s="24"/>
      <c r="I13371" s="24"/>
      <c r="J13371" s="24"/>
    </row>
    <row r="13372" spans="1:10">
      <c r="A13372" s="24"/>
      <c r="B13372" s="24"/>
      <c r="C13372" s="24"/>
      <c r="I13372" s="24"/>
      <c r="J13372" s="24"/>
    </row>
    <row r="13373" spans="1:10">
      <c r="A13373" s="24"/>
      <c r="B13373" s="24"/>
      <c r="C13373" s="24"/>
      <c r="I13373" s="24"/>
      <c r="J13373" s="24"/>
    </row>
    <row r="13374" spans="1:10">
      <c r="A13374" s="24"/>
      <c r="B13374" s="24"/>
      <c r="C13374" s="24"/>
      <c r="I13374" s="24"/>
      <c r="J13374" s="24"/>
    </row>
    <row r="13375" spans="1:10">
      <c r="A13375" s="24"/>
      <c r="B13375" s="24"/>
      <c r="C13375" s="24"/>
      <c r="I13375" s="24"/>
      <c r="J13375" s="24"/>
    </row>
    <row r="13376" spans="1:10">
      <c r="A13376" s="24"/>
      <c r="B13376" s="24"/>
      <c r="C13376" s="24"/>
      <c r="I13376" s="24"/>
      <c r="J13376" s="24"/>
    </row>
    <row r="13377" spans="1:10">
      <c r="A13377" s="24"/>
      <c r="B13377" s="24"/>
      <c r="C13377" s="24"/>
      <c r="I13377" s="24"/>
      <c r="J13377" s="24"/>
    </row>
    <row r="13378" spans="1:10">
      <c r="A13378" s="24"/>
      <c r="B13378" s="24"/>
      <c r="C13378" s="24"/>
      <c r="I13378" s="24"/>
      <c r="J13378" s="24"/>
    </row>
    <row r="13379" spans="1:10">
      <c r="A13379" s="24"/>
      <c r="B13379" s="24"/>
      <c r="C13379" s="24"/>
      <c r="I13379" s="24"/>
      <c r="J13379" s="24"/>
    </row>
    <row r="13380" spans="1:10">
      <c r="A13380" s="24"/>
      <c r="B13380" s="24"/>
      <c r="C13380" s="24"/>
      <c r="I13380" s="24"/>
      <c r="J13380" s="24"/>
    </row>
    <row r="13381" spans="1:10">
      <c r="A13381" s="24"/>
      <c r="B13381" s="24"/>
      <c r="C13381" s="24"/>
      <c r="I13381" s="24"/>
      <c r="J13381" s="24"/>
    </row>
    <row r="13382" spans="1:10">
      <c r="A13382" s="24"/>
      <c r="B13382" s="24"/>
      <c r="C13382" s="24"/>
      <c r="I13382" s="24"/>
      <c r="J13382" s="24"/>
    </row>
    <row r="13383" spans="1:10">
      <c r="A13383" s="24"/>
      <c r="B13383" s="24"/>
      <c r="C13383" s="24"/>
      <c r="I13383" s="24"/>
      <c r="J13383" s="24"/>
    </row>
    <row r="13384" spans="1:10">
      <c r="A13384" s="24"/>
      <c r="B13384" s="24"/>
      <c r="C13384" s="24"/>
      <c r="I13384" s="24"/>
      <c r="J13384" s="24"/>
    </row>
    <row r="13385" spans="1:10">
      <c r="A13385" s="24"/>
      <c r="B13385" s="24"/>
      <c r="C13385" s="24"/>
      <c r="I13385" s="24"/>
      <c r="J13385" s="24"/>
    </row>
    <row r="13386" spans="1:10">
      <c r="A13386" s="24"/>
      <c r="B13386" s="24"/>
      <c r="C13386" s="24"/>
      <c r="I13386" s="24"/>
      <c r="J13386" s="24"/>
    </row>
    <row r="13387" spans="1:10">
      <c r="A13387" s="24"/>
      <c r="B13387" s="24"/>
      <c r="C13387" s="24"/>
      <c r="I13387" s="24"/>
      <c r="J13387" s="24"/>
    </row>
    <row r="13388" spans="1:10">
      <c r="A13388" s="24"/>
      <c r="B13388" s="24"/>
      <c r="C13388" s="24"/>
      <c r="I13388" s="24"/>
      <c r="J13388" s="24"/>
    </row>
    <row r="13389" spans="1:10">
      <c r="A13389" s="24"/>
      <c r="B13389" s="24"/>
      <c r="C13389" s="24"/>
      <c r="I13389" s="24"/>
      <c r="J13389" s="24"/>
    </row>
    <row r="13390" spans="1:10">
      <c r="A13390" s="24"/>
      <c r="B13390" s="24"/>
      <c r="C13390" s="24"/>
      <c r="I13390" s="24"/>
      <c r="J13390" s="24"/>
    </row>
    <row r="13391" spans="1:10">
      <c r="A13391" s="24"/>
      <c r="B13391" s="24"/>
      <c r="C13391" s="24"/>
      <c r="I13391" s="24"/>
      <c r="J13391" s="24"/>
    </row>
    <row r="13392" spans="1:10">
      <c r="A13392" s="24"/>
      <c r="B13392" s="24"/>
      <c r="C13392" s="24"/>
      <c r="I13392" s="24"/>
      <c r="J13392" s="24"/>
    </row>
    <row r="13393" spans="1:10">
      <c r="A13393" s="24"/>
      <c r="B13393" s="24"/>
      <c r="C13393" s="24"/>
      <c r="I13393" s="24"/>
      <c r="J13393" s="24"/>
    </row>
    <row r="13394" spans="1:10">
      <c r="A13394" s="24"/>
      <c r="B13394" s="24"/>
      <c r="C13394" s="24"/>
      <c r="I13394" s="24"/>
      <c r="J13394" s="24"/>
    </row>
    <row r="13395" spans="1:10">
      <c r="A13395" s="24"/>
      <c r="B13395" s="24"/>
      <c r="C13395" s="24"/>
      <c r="I13395" s="24"/>
      <c r="J13395" s="24"/>
    </row>
    <row r="13396" spans="1:10">
      <c r="A13396" s="24"/>
      <c r="B13396" s="24"/>
      <c r="C13396" s="24"/>
      <c r="I13396" s="24"/>
      <c r="J13396" s="24"/>
    </row>
    <row r="13397" spans="1:10">
      <c r="A13397" s="24"/>
      <c r="B13397" s="24"/>
      <c r="C13397" s="24"/>
      <c r="I13397" s="24"/>
      <c r="J13397" s="24"/>
    </row>
    <row r="13398" spans="1:10">
      <c r="A13398" s="24"/>
      <c r="B13398" s="24"/>
      <c r="C13398" s="24"/>
      <c r="I13398" s="24"/>
      <c r="J13398" s="24"/>
    </row>
    <row r="13399" spans="1:10">
      <c r="A13399" s="24"/>
      <c r="B13399" s="24"/>
      <c r="C13399" s="24"/>
      <c r="I13399" s="24"/>
      <c r="J13399" s="24"/>
    </row>
    <row r="13400" spans="1:10">
      <c r="A13400" s="24"/>
      <c r="B13400" s="24"/>
      <c r="C13400" s="24"/>
      <c r="I13400" s="24"/>
      <c r="J13400" s="24"/>
    </row>
    <row r="13401" spans="1:10">
      <c r="A13401" s="24"/>
      <c r="B13401" s="24"/>
      <c r="C13401" s="24"/>
      <c r="I13401" s="24"/>
      <c r="J13401" s="24"/>
    </row>
    <row r="13402" spans="1:10">
      <c r="A13402" s="24"/>
      <c r="B13402" s="24"/>
      <c r="C13402" s="24"/>
      <c r="I13402" s="24"/>
      <c r="J13402" s="24"/>
    </row>
    <row r="13403" spans="1:10">
      <c r="A13403" s="24"/>
      <c r="B13403" s="24"/>
      <c r="C13403" s="24"/>
      <c r="I13403" s="24"/>
      <c r="J13403" s="24"/>
    </row>
    <row r="13404" spans="1:10">
      <c r="A13404" s="24"/>
      <c r="B13404" s="24"/>
      <c r="C13404" s="24"/>
      <c r="I13404" s="24"/>
      <c r="J13404" s="24"/>
    </row>
    <row r="13405" spans="1:10">
      <c r="A13405" s="24"/>
      <c r="B13405" s="24"/>
      <c r="C13405" s="24"/>
      <c r="I13405" s="24"/>
      <c r="J13405" s="24"/>
    </row>
    <row r="13406" spans="1:10">
      <c r="A13406" s="24"/>
      <c r="B13406" s="24"/>
      <c r="C13406" s="24"/>
      <c r="I13406" s="24"/>
      <c r="J13406" s="24"/>
    </row>
    <row r="13407" spans="1:10">
      <c r="A13407" s="24"/>
      <c r="B13407" s="24"/>
      <c r="C13407" s="24"/>
      <c r="I13407" s="24"/>
      <c r="J13407" s="24"/>
    </row>
    <row r="13408" spans="1:10">
      <c r="A13408" s="24"/>
      <c r="B13408" s="24"/>
      <c r="C13408" s="24"/>
      <c r="I13408" s="24"/>
      <c r="J13408" s="24"/>
    </row>
    <row r="13409" spans="1:10">
      <c r="A13409" s="24"/>
      <c r="B13409" s="24"/>
      <c r="C13409" s="24"/>
      <c r="I13409" s="24"/>
      <c r="J13409" s="24"/>
    </row>
    <row r="13410" spans="1:10">
      <c r="A13410" s="24"/>
      <c r="B13410" s="24"/>
      <c r="C13410" s="24"/>
      <c r="I13410" s="24"/>
      <c r="J13410" s="24"/>
    </row>
    <row r="13411" spans="1:10">
      <c r="A13411" s="24"/>
      <c r="B13411" s="24"/>
      <c r="C13411" s="24"/>
      <c r="I13411" s="24"/>
      <c r="J13411" s="24"/>
    </row>
    <row r="13412" spans="1:10">
      <c r="A13412" s="24"/>
      <c r="B13412" s="24"/>
      <c r="C13412" s="24"/>
      <c r="I13412" s="24"/>
      <c r="J13412" s="24"/>
    </row>
    <row r="13413" spans="1:10">
      <c r="A13413" s="24"/>
      <c r="B13413" s="24"/>
      <c r="C13413" s="24"/>
      <c r="I13413" s="24"/>
      <c r="J13413" s="24"/>
    </row>
    <row r="13414" spans="1:10">
      <c r="A13414" s="24"/>
      <c r="B13414" s="24"/>
      <c r="C13414" s="24"/>
      <c r="I13414" s="24"/>
      <c r="J13414" s="24"/>
    </row>
    <row r="13415" spans="1:10">
      <c r="A13415" s="24"/>
      <c r="B13415" s="24"/>
      <c r="C13415" s="24"/>
      <c r="I13415" s="24"/>
      <c r="J13415" s="24"/>
    </row>
    <row r="13416" spans="1:10">
      <c r="A13416" s="24"/>
      <c r="B13416" s="24"/>
      <c r="C13416" s="24"/>
      <c r="I13416" s="24"/>
      <c r="J13416" s="24"/>
    </row>
    <row r="13417" spans="1:10">
      <c r="A13417" s="24"/>
      <c r="B13417" s="24"/>
      <c r="C13417" s="24"/>
      <c r="I13417" s="24"/>
      <c r="J13417" s="24"/>
    </row>
    <row r="13418" spans="1:10">
      <c r="A13418" s="24"/>
      <c r="B13418" s="24"/>
      <c r="C13418" s="24"/>
      <c r="I13418" s="24"/>
      <c r="J13418" s="24"/>
    </row>
    <row r="13419" spans="1:10">
      <c r="A13419" s="24"/>
      <c r="B13419" s="24"/>
      <c r="C13419" s="24"/>
      <c r="I13419" s="24"/>
      <c r="J13419" s="24"/>
    </row>
    <row r="13420" spans="1:10">
      <c r="A13420" s="24"/>
      <c r="B13420" s="24"/>
      <c r="C13420" s="24"/>
      <c r="I13420" s="24"/>
      <c r="J13420" s="24"/>
    </row>
    <row r="13421" spans="1:10">
      <c r="A13421" s="24"/>
      <c r="B13421" s="24"/>
      <c r="C13421" s="24"/>
      <c r="I13421" s="24"/>
      <c r="J13421" s="24"/>
    </row>
    <row r="13422" spans="1:10">
      <c r="A13422" s="24"/>
      <c r="B13422" s="24"/>
      <c r="C13422" s="24"/>
      <c r="I13422" s="24"/>
      <c r="J13422" s="24"/>
    </row>
    <row r="13423" spans="1:10">
      <c r="A13423" s="24"/>
      <c r="B13423" s="24"/>
      <c r="C13423" s="24"/>
      <c r="I13423" s="24"/>
      <c r="J13423" s="24"/>
    </row>
    <row r="13424" spans="1:10">
      <c r="A13424" s="24"/>
      <c r="B13424" s="24"/>
      <c r="C13424" s="24"/>
      <c r="I13424" s="24"/>
      <c r="J13424" s="24"/>
    </row>
    <row r="13425" spans="1:10">
      <c r="A13425" s="24"/>
      <c r="B13425" s="24"/>
      <c r="C13425" s="24"/>
      <c r="I13425" s="24"/>
      <c r="J13425" s="24"/>
    </row>
    <row r="13426" spans="1:10">
      <c r="A13426" s="24"/>
      <c r="B13426" s="24"/>
      <c r="C13426" s="24"/>
      <c r="I13426" s="24"/>
      <c r="J13426" s="24"/>
    </row>
    <row r="13427" spans="1:10">
      <c r="A13427" s="24"/>
      <c r="B13427" s="24"/>
      <c r="C13427" s="24"/>
      <c r="I13427" s="24"/>
      <c r="J13427" s="24"/>
    </row>
    <row r="13428" spans="1:10">
      <c r="A13428" s="24"/>
      <c r="B13428" s="24"/>
      <c r="C13428" s="24"/>
      <c r="I13428" s="24"/>
      <c r="J13428" s="24"/>
    </row>
    <row r="13429" spans="1:10">
      <c r="A13429" s="24"/>
      <c r="B13429" s="24"/>
      <c r="C13429" s="24"/>
      <c r="I13429" s="24"/>
      <c r="J13429" s="24"/>
    </row>
    <row r="13430" spans="1:10">
      <c r="A13430" s="24"/>
      <c r="B13430" s="24"/>
      <c r="C13430" s="24"/>
      <c r="I13430" s="24"/>
      <c r="J13430" s="24"/>
    </row>
    <row r="13431" spans="1:10">
      <c r="A13431" s="24"/>
      <c r="B13431" s="24"/>
      <c r="C13431" s="24"/>
      <c r="I13431" s="24"/>
      <c r="J13431" s="24"/>
    </row>
    <row r="13432" spans="1:10">
      <c r="A13432" s="24"/>
      <c r="B13432" s="24"/>
      <c r="C13432" s="24"/>
      <c r="I13432" s="24"/>
      <c r="J13432" s="24"/>
    </row>
    <row r="13433" spans="1:10">
      <c r="A13433" s="24"/>
      <c r="B13433" s="24"/>
      <c r="C13433" s="24"/>
      <c r="I13433" s="24"/>
      <c r="J13433" s="24"/>
    </row>
    <row r="13434" spans="1:10">
      <c r="A13434" s="24"/>
      <c r="B13434" s="24"/>
      <c r="C13434" s="24"/>
      <c r="I13434" s="24"/>
      <c r="J13434" s="24"/>
    </row>
    <row r="13435" spans="1:10">
      <c r="A13435" s="24"/>
      <c r="B13435" s="24"/>
      <c r="C13435" s="24"/>
      <c r="I13435" s="24"/>
      <c r="J13435" s="24"/>
    </row>
    <row r="13436" spans="1:10">
      <c r="A13436" s="24"/>
      <c r="B13436" s="24"/>
      <c r="C13436" s="24"/>
      <c r="I13436" s="24"/>
      <c r="J13436" s="24"/>
    </row>
    <row r="13437" spans="1:10">
      <c r="A13437" s="24"/>
      <c r="B13437" s="24"/>
      <c r="C13437" s="24"/>
      <c r="I13437" s="24"/>
      <c r="J13437" s="24"/>
    </row>
    <row r="13438" spans="1:10">
      <c r="A13438" s="24"/>
      <c r="B13438" s="24"/>
      <c r="C13438" s="24"/>
      <c r="I13438" s="24"/>
      <c r="J13438" s="24"/>
    </row>
    <row r="13439" spans="1:10">
      <c r="A13439" s="24"/>
      <c r="B13439" s="24"/>
      <c r="C13439" s="24"/>
      <c r="I13439" s="24"/>
      <c r="J13439" s="24"/>
    </row>
    <row r="13440" spans="1:10">
      <c r="A13440" s="24"/>
      <c r="B13440" s="24"/>
      <c r="C13440" s="24"/>
      <c r="I13440" s="24"/>
      <c r="J13440" s="24"/>
    </row>
    <row r="13441" spans="1:10">
      <c r="A13441" s="24"/>
      <c r="B13441" s="24"/>
      <c r="C13441" s="24"/>
      <c r="I13441" s="24"/>
      <c r="J13441" s="24"/>
    </row>
    <row r="13442" spans="1:10">
      <c r="A13442" s="24"/>
      <c r="B13442" s="24"/>
      <c r="C13442" s="24"/>
      <c r="I13442" s="24"/>
      <c r="J13442" s="24"/>
    </row>
    <row r="13443" spans="1:10">
      <c r="A13443" s="24"/>
      <c r="B13443" s="24"/>
      <c r="C13443" s="24"/>
      <c r="I13443" s="24"/>
      <c r="J13443" s="24"/>
    </row>
    <row r="13444" spans="1:10">
      <c r="A13444" s="24"/>
      <c r="B13444" s="24"/>
      <c r="C13444" s="24"/>
      <c r="I13444" s="24"/>
      <c r="J13444" s="24"/>
    </row>
    <row r="13445" spans="1:10">
      <c r="A13445" s="24"/>
      <c r="B13445" s="24"/>
      <c r="C13445" s="24"/>
      <c r="I13445" s="24"/>
      <c r="J13445" s="24"/>
    </row>
    <row r="13446" spans="1:10">
      <c r="A13446" s="24"/>
      <c r="B13446" s="24"/>
      <c r="C13446" s="24"/>
      <c r="I13446" s="24"/>
      <c r="J13446" s="24"/>
    </row>
    <row r="13447" spans="1:10">
      <c r="A13447" s="24"/>
      <c r="B13447" s="24"/>
      <c r="C13447" s="24"/>
      <c r="I13447" s="24"/>
      <c r="J13447" s="24"/>
    </row>
    <row r="13448" spans="1:10">
      <c r="A13448" s="24"/>
      <c r="B13448" s="24"/>
      <c r="C13448" s="24"/>
      <c r="I13448" s="24"/>
      <c r="J13448" s="24"/>
    </row>
    <row r="13449" spans="1:10">
      <c r="A13449" s="24"/>
      <c r="B13449" s="24"/>
      <c r="C13449" s="24"/>
      <c r="I13449" s="24"/>
      <c r="J13449" s="24"/>
    </row>
    <row r="13450" spans="1:10">
      <c r="A13450" s="24"/>
      <c r="B13450" s="24"/>
      <c r="C13450" s="24"/>
      <c r="I13450" s="24"/>
      <c r="J13450" s="24"/>
    </row>
    <row r="13451" spans="1:10">
      <c r="A13451" s="24"/>
      <c r="B13451" s="24"/>
      <c r="C13451" s="24"/>
      <c r="I13451" s="24"/>
      <c r="J13451" s="24"/>
    </row>
    <row r="13452" spans="1:10">
      <c r="A13452" s="24"/>
      <c r="B13452" s="24"/>
      <c r="C13452" s="24"/>
      <c r="I13452" s="24"/>
      <c r="J13452" s="24"/>
    </row>
    <row r="13453" spans="1:10">
      <c r="A13453" s="24"/>
      <c r="B13453" s="24"/>
      <c r="C13453" s="24"/>
      <c r="I13453" s="24"/>
      <c r="J13453" s="24"/>
    </row>
    <row r="13454" spans="1:10">
      <c r="A13454" s="24"/>
      <c r="B13454" s="24"/>
      <c r="C13454" s="24"/>
      <c r="I13454" s="24"/>
      <c r="J13454" s="24"/>
    </row>
    <row r="13455" spans="1:10">
      <c r="A13455" s="24"/>
      <c r="B13455" s="24"/>
      <c r="C13455" s="24"/>
      <c r="I13455" s="24"/>
      <c r="J13455" s="24"/>
    </row>
    <row r="13456" spans="1:10">
      <c r="A13456" s="24"/>
      <c r="B13456" s="24"/>
      <c r="C13456" s="24"/>
      <c r="I13456" s="24"/>
      <c r="J13456" s="24"/>
    </row>
    <row r="13457" spans="1:10">
      <c r="A13457" s="24"/>
      <c r="B13457" s="24"/>
      <c r="C13457" s="24"/>
      <c r="I13457" s="24"/>
      <c r="J13457" s="24"/>
    </row>
    <row r="13458" spans="1:10">
      <c r="A13458" s="24"/>
      <c r="B13458" s="24"/>
      <c r="C13458" s="24"/>
      <c r="I13458" s="24"/>
      <c r="J13458" s="24"/>
    </row>
    <row r="13459" spans="1:10">
      <c r="A13459" s="24"/>
      <c r="B13459" s="24"/>
      <c r="C13459" s="24"/>
      <c r="I13459" s="24"/>
      <c r="J13459" s="24"/>
    </row>
    <row r="13460" spans="1:10">
      <c r="A13460" s="24"/>
      <c r="B13460" s="24"/>
      <c r="C13460" s="24"/>
      <c r="I13460" s="24"/>
      <c r="J13460" s="24"/>
    </row>
    <row r="13461" spans="1:10">
      <c r="A13461" s="24"/>
      <c r="B13461" s="24"/>
      <c r="C13461" s="24"/>
      <c r="I13461" s="24"/>
      <c r="J13461" s="24"/>
    </row>
    <row r="13462" spans="1:10">
      <c r="A13462" s="24"/>
      <c r="B13462" s="24"/>
      <c r="C13462" s="24"/>
      <c r="I13462" s="24"/>
      <c r="J13462" s="24"/>
    </row>
    <row r="13463" spans="1:10">
      <c r="A13463" s="24"/>
      <c r="B13463" s="24"/>
      <c r="C13463" s="24"/>
      <c r="I13463" s="24"/>
      <c r="J13463" s="24"/>
    </row>
    <row r="13464" spans="1:10">
      <c r="A13464" s="24"/>
      <c r="B13464" s="24"/>
      <c r="C13464" s="24"/>
      <c r="I13464" s="24"/>
      <c r="J13464" s="24"/>
    </row>
    <row r="13465" spans="1:10">
      <c r="A13465" s="24"/>
      <c r="B13465" s="24"/>
      <c r="C13465" s="24"/>
      <c r="I13465" s="24"/>
      <c r="J13465" s="24"/>
    </row>
    <row r="13466" spans="1:10">
      <c r="A13466" s="24"/>
      <c r="B13466" s="24"/>
      <c r="C13466" s="24"/>
      <c r="I13466" s="24"/>
      <c r="J13466" s="24"/>
    </row>
    <row r="13467" spans="1:10">
      <c r="A13467" s="24"/>
      <c r="B13467" s="24"/>
      <c r="C13467" s="24"/>
      <c r="I13467" s="24"/>
      <c r="J13467" s="24"/>
    </row>
    <row r="13468" spans="1:10">
      <c r="A13468" s="24"/>
      <c r="B13468" s="24"/>
      <c r="C13468" s="24"/>
      <c r="I13468" s="24"/>
      <c r="J13468" s="24"/>
    </row>
    <row r="13469" spans="1:10">
      <c r="A13469" s="24"/>
      <c r="B13469" s="24"/>
      <c r="C13469" s="24"/>
      <c r="I13469" s="24"/>
      <c r="J13469" s="24"/>
    </row>
    <row r="13470" spans="1:10">
      <c r="A13470" s="24"/>
      <c r="B13470" s="24"/>
      <c r="C13470" s="24"/>
      <c r="I13470" s="24"/>
      <c r="J13470" s="24"/>
    </row>
    <row r="13471" spans="1:10">
      <c r="A13471" s="24"/>
      <c r="B13471" s="24"/>
      <c r="C13471" s="24"/>
      <c r="I13471" s="24"/>
      <c r="J13471" s="24"/>
    </row>
    <row r="13472" spans="1:10">
      <c r="A13472" s="24"/>
      <c r="B13472" s="24"/>
      <c r="C13472" s="24"/>
      <c r="I13472" s="24"/>
      <c r="J13472" s="24"/>
    </row>
    <row r="13473" spans="1:10">
      <c r="A13473" s="24"/>
      <c r="B13473" s="24"/>
      <c r="C13473" s="24"/>
      <c r="I13473" s="24"/>
      <c r="J13473" s="24"/>
    </row>
    <row r="13474" spans="1:10">
      <c r="A13474" s="24"/>
      <c r="B13474" s="24"/>
      <c r="C13474" s="24"/>
      <c r="I13474" s="24"/>
      <c r="J13474" s="24"/>
    </row>
    <row r="13475" spans="1:10">
      <c r="A13475" s="24"/>
      <c r="B13475" s="24"/>
      <c r="C13475" s="24"/>
      <c r="I13475" s="24"/>
      <c r="J13475" s="24"/>
    </row>
    <row r="13476" spans="1:10">
      <c r="A13476" s="24"/>
      <c r="B13476" s="24"/>
      <c r="C13476" s="24"/>
      <c r="I13476" s="24"/>
      <c r="J13476" s="24"/>
    </row>
    <row r="13477" spans="1:10">
      <c r="A13477" s="24"/>
      <c r="B13477" s="24"/>
      <c r="C13477" s="24"/>
      <c r="I13477" s="24"/>
      <c r="J13477" s="24"/>
    </row>
    <row r="13478" spans="1:10">
      <c r="A13478" s="24"/>
      <c r="B13478" s="24"/>
      <c r="C13478" s="24"/>
      <c r="I13478" s="24"/>
      <c r="J13478" s="24"/>
    </row>
    <row r="13479" spans="1:10">
      <c r="A13479" s="24"/>
      <c r="B13479" s="24"/>
      <c r="C13479" s="24"/>
      <c r="I13479" s="24"/>
      <c r="J13479" s="24"/>
    </row>
    <row r="13480" spans="1:10">
      <c r="A13480" s="24"/>
      <c r="B13480" s="24"/>
      <c r="C13480" s="24"/>
      <c r="I13480" s="24"/>
      <c r="J13480" s="24"/>
    </row>
    <row r="13481" spans="1:10">
      <c r="A13481" s="24"/>
      <c r="B13481" s="24"/>
      <c r="C13481" s="24"/>
      <c r="I13481" s="24"/>
      <c r="J13481" s="24"/>
    </row>
    <row r="13482" spans="1:10">
      <c r="A13482" s="24"/>
      <c r="B13482" s="24"/>
      <c r="C13482" s="24"/>
      <c r="I13482" s="24"/>
      <c r="J13482" s="24"/>
    </row>
    <row r="13483" spans="1:10">
      <c r="A13483" s="24"/>
      <c r="B13483" s="24"/>
      <c r="C13483" s="24"/>
      <c r="I13483" s="24"/>
      <c r="J13483" s="24"/>
    </row>
    <row r="13484" spans="1:10">
      <c r="A13484" s="24"/>
      <c r="B13484" s="24"/>
      <c r="C13484" s="24"/>
      <c r="I13484" s="24"/>
      <c r="J13484" s="24"/>
    </row>
    <row r="13485" spans="1:10">
      <c r="A13485" s="24"/>
      <c r="B13485" s="24"/>
      <c r="C13485" s="24"/>
      <c r="I13485" s="24"/>
      <c r="J13485" s="24"/>
    </row>
    <row r="13486" spans="1:10">
      <c r="A13486" s="24"/>
      <c r="B13486" s="24"/>
      <c r="C13486" s="24"/>
      <c r="I13486" s="24"/>
      <c r="J13486" s="24"/>
    </row>
    <row r="13487" spans="1:10">
      <c r="A13487" s="24"/>
      <c r="B13487" s="24"/>
      <c r="C13487" s="24"/>
      <c r="I13487" s="24"/>
      <c r="J13487" s="24"/>
    </row>
    <row r="13488" spans="1:10">
      <c r="A13488" s="24"/>
      <c r="B13488" s="24"/>
      <c r="C13488" s="24"/>
      <c r="I13488" s="24"/>
      <c r="J13488" s="24"/>
    </row>
    <row r="13489" spans="1:10">
      <c r="A13489" s="24"/>
      <c r="B13489" s="24"/>
      <c r="C13489" s="24"/>
      <c r="I13489" s="24"/>
      <c r="J13489" s="24"/>
    </row>
    <row r="13490" spans="1:10">
      <c r="A13490" s="24"/>
      <c r="B13490" s="24"/>
      <c r="C13490" s="24"/>
      <c r="I13490" s="24"/>
      <c r="J13490" s="24"/>
    </row>
    <row r="13491" spans="1:10">
      <c r="A13491" s="24"/>
      <c r="B13491" s="24"/>
      <c r="C13491" s="24"/>
      <c r="I13491" s="24"/>
      <c r="J13491" s="24"/>
    </row>
    <row r="13492" spans="1:10">
      <c r="A13492" s="24"/>
      <c r="B13492" s="24"/>
      <c r="C13492" s="24"/>
      <c r="I13492" s="24"/>
      <c r="J13492" s="24"/>
    </row>
    <row r="13493" spans="1:10">
      <c r="A13493" s="24"/>
      <c r="B13493" s="24"/>
      <c r="C13493" s="24"/>
      <c r="I13493" s="24"/>
      <c r="J13493" s="24"/>
    </row>
    <row r="13494" spans="1:10">
      <c r="A13494" s="24"/>
      <c r="B13494" s="24"/>
      <c r="C13494" s="24"/>
      <c r="I13494" s="24"/>
      <c r="J13494" s="24"/>
    </row>
    <row r="13495" spans="1:10">
      <c r="A13495" s="24"/>
      <c r="B13495" s="24"/>
      <c r="C13495" s="24"/>
      <c r="I13495" s="24"/>
      <c r="J13495" s="24"/>
    </row>
    <row r="13496" spans="1:10">
      <c r="A13496" s="24"/>
      <c r="B13496" s="24"/>
      <c r="C13496" s="24"/>
      <c r="I13496" s="24"/>
      <c r="J13496" s="24"/>
    </row>
    <row r="13497" spans="1:10">
      <c r="A13497" s="24"/>
      <c r="B13497" s="24"/>
      <c r="C13497" s="24"/>
      <c r="I13497" s="24"/>
      <c r="J13497" s="24"/>
    </row>
    <row r="13498" spans="1:10">
      <c r="A13498" s="24"/>
      <c r="B13498" s="24"/>
      <c r="C13498" s="24"/>
      <c r="I13498" s="24"/>
      <c r="J13498" s="24"/>
    </row>
    <row r="13499" spans="1:10">
      <c r="A13499" s="24"/>
      <c r="B13499" s="24"/>
      <c r="C13499" s="24"/>
      <c r="I13499" s="24"/>
      <c r="J13499" s="24"/>
    </row>
    <row r="13500" spans="1:10">
      <c r="A13500" s="24"/>
      <c r="B13500" s="24"/>
      <c r="C13500" s="24"/>
      <c r="I13500" s="24"/>
      <c r="J13500" s="24"/>
    </row>
    <row r="13501" spans="1:10">
      <c r="A13501" s="24"/>
      <c r="B13501" s="24"/>
      <c r="C13501" s="24"/>
      <c r="I13501" s="24"/>
      <c r="J13501" s="24"/>
    </row>
    <row r="13502" spans="1:10">
      <c r="A13502" s="24"/>
      <c r="B13502" s="24"/>
      <c r="C13502" s="24"/>
      <c r="I13502" s="24"/>
      <c r="J13502" s="24"/>
    </row>
    <row r="13503" spans="1:10">
      <c r="A13503" s="24"/>
      <c r="B13503" s="24"/>
      <c r="C13503" s="24"/>
      <c r="I13503" s="24"/>
      <c r="J13503" s="24"/>
    </row>
    <row r="13504" spans="1:10">
      <c r="A13504" s="24"/>
      <c r="B13504" s="24"/>
      <c r="C13504" s="24"/>
      <c r="I13504" s="24"/>
      <c r="J13504" s="24"/>
    </row>
    <row r="13505" spans="1:10">
      <c r="A13505" s="24"/>
      <c r="B13505" s="24"/>
      <c r="C13505" s="24"/>
      <c r="I13505" s="24"/>
      <c r="J13505" s="24"/>
    </row>
    <row r="13506" spans="1:10">
      <c r="A13506" s="24"/>
      <c r="B13506" s="24"/>
      <c r="C13506" s="24"/>
      <c r="I13506" s="24"/>
      <c r="J13506" s="24"/>
    </row>
    <row r="13507" spans="1:10">
      <c r="A13507" s="24"/>
      <c r="B13507" s="24"/>
      <c r="C13507" s="24"/>
      <c r="I13507" s="24"/>
      <c r="J13507" s="24"/>
    </row>
    <row r="13508" spans="1:10">
      <c r="A13508" s="24"/>
      <c r="B13508" s="24"/>
      <c r="C13508" s="24"/>
      <c r="I13508" s="24"/>
      <c r="J13508" s="24"/>
    </row>
    <row r="13509" spans="1:10">
      <c r="A13509" s="24"/>
      <c r="B13509" s="24"/>
      <c r="C13509" s="24"/>
      <c r="I13509" s="24"/>
      <c r="J13509" s="24"/>
    </row>
    <row r="13510" spans="1:10">
      <c r="A13510" s="24"/>
      <c r="B13510" s="24"/>
      <c r="C13510" s="24"/>
      <c r="I13510" s="24"/>
      <c r="J13510" s="24"/>
    </row>
    <row r="13511" spans="1:10">
      <c r="A13511" s="24"/>
      <c r="B13511" s="24"/>
      <c r="C13511" s="24"/>
      <c r="I13511" s="24"/>
      <c r="J13511" s="24"/>
    </row>
    <row r="13512" spans="1:10">
      <c r="A13512" s="24"/>
      <c r="B13512" s="24"/>
      <c r="C13512" s="24"/>
      <c r="I13512" s="24"/>
      <c r="J13512" s="24"/>
    </row>
    <row r="13513" spans="1:10">
      <c r="A13513" s="24"/>
      <c r="B13513" s="24"/>
      <c r="C13513" s="24"/>
      <c r="I13513" s="24"/>
      <c r="J13513" s="24"/>
    </row>
    <row r="13514" spans="1:10">
      <c r="A13514" s="24"/>
      <c r="B13514" s="24"/>
      <c r="C13514" s="24"/>
      <c r="I13514" s="24"/>
      <c r="J13514" s="24"/>
    </row>
    <row r="13515" spans="1:10">
      <c r="A13515" s="24"/>
      <c r="B13515" s="24"/>
      <c r="C13515" s="24"/>
      <c r="I13515" s="24"/>
      <c r="J13515" s="24"/>
    </row>
    <row r="13516" spans="1:10">
      <c r="A13516" s="24"/>
      <c r="B13516" s="24"/>
      <c r="C13516" s="24"/>
      <c r="I13516" s="24"/>
      <c r="J13516" s="24"/>
    </row>
    <row r="13517" spans="1:10">
      <c r="A13517" s="24"/>
      <c r="B13517" s="24"/>
      <c r="C13517" s="24"/>
      <c r="I13517" s="24"/>
      <c r="J13517" s="24"/>
    </row>
    <row r="13518" spans="1:10">
      <c r="A13518" s="24"/>
      <c r="B13518" s="24"/>
      <c r="C13518" s="24"/>
      <c r="I13518" s="24"/>
      <c r="J13518" s="24"/>
    </row>
    <row r="13519" spans="1:10">
      <c r="A13519" s="24"/>
      <c r="B13519" s="24"/>
      <c r="C13519" s="24"/>
      <c r="I13519" s="24"/>
      <c r="J13519" s="24"/>
    </row>
    <row r="13520" spans="1:10">
      <c r="A13520" s="24"/>
      <c r="B13520" s="24"/>
      <c r="C13520" s="24"/>
      <c r="I13520" s="24"/>
      <c r="J13520" s="24"/>
    </row>
    <row r="13521" spans="1:10">
      <c r="A13521" s="24"/>
      <c r="B13521" s="24"/>
      <c r="C13521" s="24"/>
      <c r="I13521" s="24"/>
      <c r="J13521" s="24"/>
    </row>
    <row r="13522" spans="1:10">
      <c r="A13522" s="24"/>
      <c r="B13522" s="24"/>
      <c r="C13522" s="24"/>
      <c r="I13522" s="24"/>
      <c r="J13522" s="24"/>
    </row>
    <row r="13523" spans="1:10">
      <c r="A13523" s="24"/>
      <c r="B13523" s="24"/>
      <c r="C13523" s="24"/>
      <c r="I13523" s="24"/>
      <c r="J13523" s="24"/>
    </row>
    <row r="13524" spans="1:10">
      <c r="A13524" s="24"/>
      <c r="B13524" s="24"/>
      <c r="C13524" s="24"/>
      <c r="I13524" s="24"/>
      <c r="J13524" s="24"/>
    </row>
    <row r="13525" spans="1:10">
      <c r="A13525" s="24"/>
      <c r="B13525" s="24"/>
      <c r="C13525" s="24"/>
      <c r="I13525" s="24"/>
      <c r="J13525" s="24"/>
    </row>
    <row r="13526" spans="1:10">
      <c r="A13526" s="24"/>
      <c r="B13526" s="24"/>
      <c r="C13526" s="24"/>
      <c r="I13526" s="24"/>
      <c r="J13526" s="24"/>
    </row>
    <row r="13527" spans="1:10">
      <c r="A13527" s="24"/>
      <c r="B13527" s="24"/>
      <c r="C13527" s="24"/>
      <c r="I13527" s="24"/>
      <c r="J13527" s="24"/>
    </row>
    <row r="13528" spans="1:10">
      <c r="A13528" s="24"/>
      <c r="B13528" s="24"/>
      <c r="C13528" s="24"/>
      <c r="I13528" s="24"/>
      <c r="J13528" s="24"/>
    </row>
    <row r="13529" spans="1:10">
      <c r="A13529" s="24"/>
      <c r="B13529" s="24"/>
      <c r="C13529" s="24"/>
      <c r="I13529" s="24"/>
      <c r="J13529" s="24"/>
    </row>
    <row r="13530" spans="1:10">
      <c r="A13530" s="24"/>
      <c r="B13530" s="24"/>
      <c r="C13530" s="24"/>
      <c r="I13530" s="24"/>
      <c r="J13530" s="24"/>
    </row>
    <row r="13531" spans="1:10">
      <c r="A13531" s="24"/>
      <c r="B13531" s="24"/>
      <c r="C13531" s="24"/>
      <c r="I13531" s="24"/>
      <c r="J13531" s="24"/>
    </row>
    <row r="13532" spans="1:10">
      <c r="A13532" s="24"/>
      <c r="B13532" s="24"/>
      <c r="C13532" s="24"/>
      <c r="I13532" s="24"/>
      <c r="J13532" s="24"/>
    </row>
    <row r="13533" spans="1:10">
      <c r="A13533" s="24"/>
      <c r="B13533" s="24"/>
      <c r="C13533" s="24"/>
      <c r="I13533" s="24"/>
      <c r="J13533" s="24"/>
    </row>
    <row r="13534" spans="1:10">
      <c r="A13534" s="24"/>
      <c r="B13534" s="24"/>
      <c r="C13534" s="24"/>
      <c r="I13534" s="24"/>
      <c r="J13534" s="24"/>
    </row>
    <row r="13535" spans="1:10">
      <c r="A13535" s="24"/>
      <c r="B13535" s="24"/>
      <c r="C13535" s="24"/>
      <c r="I13535" s="24"/>
      <c r="J13535" s="24"/>
    </row>
    <row r="13536" spans="1:10">
      <c r="A13536" s="24"/>
      <c r="B13536" s="24"/>
      <c r="C13536" s="24"/>
      <c r="I13536" s="24"/>
      <c r="J13536" s="24"/>
    </row>
    <row r="13537" spans="1:10">
      <c r="A13537" s="24"/>
      <c r="B13537" s="24"/>
      <c r="C13537" s="24"/>
      <c r="I13537" s="24"/>
      <c r="J13537" s="24"/>
    </row>
    <row r="13538" spans="1:10">
      <c r="A13538" s="24"/>
      <c r="B13538" s="24"/>
      <c r="C13538" s="24"/>
      <c r="I13538" s="24"/>
      <c r="J13538" s="24"/>
    </row>
    <row r="13539" spans="1:10">
      <c r="A13539" s="24"/>
      <c r="B13539" s="24"/>
      <c r="C13539" s="24"/>
      <c r="I13539" s="24"/>
      <c r="J13539" s="24"/>
    </row>
    <row r="13540" spans="1:10">
      <c r="A13540" s="24"/>
      <c r="B13540" s="24"/>
      <c r="C13540" s="24"/>
      <c r="I13540" s="24"/>
      <c r="J13540" s="24"/>
    </row>
    <row r="13541" spans="1:10">
      <c r="A13541" s="24"/>
      <c r="B13541" s="24"/>
      <c r="C13541" s="24"/>
      <c r="I13541" s="24"/>
      <c r="J13541" s="24"/>
    </row>
    <row r="13542" spans="1:10">
      <c r="A13542" s="24"/>
      <c r="B13542" s="24"/>
      <c r="C13542" s="24"/>
      <c r="I13542" s="24"/>
      <c r="J13542" s="24"/>
    </row>
    <row r="13543" spans="1:10">
      <c r="A13543" s="24"/>
      <c r="B13543" s="24"/>
      <c r="C13543" s="24"/>
      <c r="I13543" s="24"/>
      <c r="J13543" s="24"/>
    </row>
    <row r="13544" spans="1:10">
      <c r="A13544" s="24"/>
      <c r="B13544" s="24"/>
      <c r="C13544" s="24"/>
      <c r="I13544" s="24"/>
      <c r="J13544" s="24"/>
    </row>
    <row r="13545" spans="1:10">
      <c r="A13545" s="24"/>
      <c r="B13545" s="24"/>
      <c r="C13545" s="24"/>
      <c r="I13545" s="24"/>
      <c r="J13545" s="24"/>
    </row>
    <row r="13546" spans="1:10">
      <c r="A13546" s="24"/>
      <c r="B13546" s="24"/>
      <c r="C13546" s="24"/>
      <c r="I13546" s="24"/>
      <c r="J13546" s="24"/>
    </row>
    <row r="13547" spans="1:10">
      <c r="A13547" s="24"/>
      <c r="B13547" s="24"/>
      <c r="C13547" s="24"/>
      <c r="I13547" s="24"/>
      <c r="J13547" s="24"/>
    </row>
    <row r="13548" spans="1:10">
      <c r="A13548" s="24"/>
      <c r="B13548" s="24"/>
      <c r="C13548" s="24"/>
      <c r="I13548" s="24"/>
      <c r="J13548" s="24"/>
    </row>
    <row r="13549" spans="1:10">
      <c r="A13549" s="24"/>
      <c r="B13549" s="24"/>
      <c r="C13549" s="24"/>
      <c r="I13549" s="24"/>
      <c r="J13549" s="24"/>
    </row>
    <row r="13550" spans="1:10">
      <c r="A13550" s="24"/>
      <c r="B13550" s="24"/>
      <c r="C13550" s="24"/>
      <c r="I13550" s="24"/>
      <c r="J13550" s="24"/>
    </row>
    <row r="13551" spans="1:10">
      <c r="A13551" s="24"/>
      <c r="B13551" s="24"/>
      <c r="C13551" s="24"/>
      <c r="I13551" s="24"/>
      <c r="J13551" s="24"/>
    </row>
    <row r="13552" spans="1:10">
      <c r="A13552" s="24"/>
      <c r="B13552" s="24"/>
      <c r="C13552" s="24"/>
      <c r="I13552" s="24"/>
      <c r="J13552" s="24"/>
    </row>
    <row r="13553" spans="1:10">
      <c r="A13553" s="24"/>
      <c r="B13553" s="24"/>
      <c r="C13553" s="24"/>
      <c r="I13553" s="24"/>
      <c r="J13553" s="24"/>
    </row>
    <row r="13554" spans="1:10">
      <c r="A13554" s="24"/>
      <c r="B13554" s="24"/>
      <c r="C13554" s="24"/>
      <c r="I13554" s="24"/>
      <c r="J13554" s="24"/>
    </row>
    <row r="13555" spans="1:10">
      <c r="A13555" s="24"/>
      <c r="B13555" s="24"/>
      <c r="C13555" s="24"/>
      <c r="I13555" s="24"/>
      <c r="J13555" s="24"/>
    </row>
    <row r="13556" spans="1:10">
      <c r="A13556" s="24"/>
      <c r="B13556" s="24"/>
      <c r="C13556" s="24"/>
      <c r="I13556" s="24"/>
      <c r="J13556" s="24"/>
    </row>
    <row r="13557" spans="1:10">
      <c r="A13557" s="24"/>
      <c r="B13557" s="24"/>
      <c r="C13557" s="24"/>
      <c r="I13557" s="24"/>
      <c r="J13557" s="24"/>
    </row>
    <row r="13558" spans="1:10">
      <c r="A13558" s="24"/>
      <c r="B13558" s="24"/>
      <c r="C13558" s="24"/>
      <c r="I13558" s="24"/>
      <c r="J13558" s="24"/>
    </row>
    <row r="13559" spans="1:10">
      <c r="A13559" s="24"/>
      <c r="B13559" s="24"/>
      <c r="C13559" s="24"/>
      <c r="I13559" s="24"/>
      <c r="J13559" s="24"/>
    </row>
    <row r="13560" spans="1:10">
      <c r="A13560" s="24"/>
      <c r="B13560" s="24"/>
      <c r="C13560" s="24"/>
      <c r="I13560" s="24"/>
      <c r="J13560" s="24"/>
    </row>
    <row r="13561" spans="1:10">
      <c r="A13561" s="24"/>
      <c r="B13561" s="24"/>
      <c r="C13561" s="24"/>
      <c r="I13561" s="24"/>
      <c r="J13561" s="24"/>
    </row>
    <row r="13562" spans="1:10">
      <c r="A13562" s="24"/>
      <c r="B13562" s="24"/>
      <c r="C13562" s="24"/>
      <c r="I13562" s="24"/>
      <c r="J13562" s="24"/>
    </row>
    <row r="13563" spans="1:10">
      <c r="A13563" s="24"/>
      <c r="B13563" s="24"/>
      <c r="C13563" s="24"/>
      <c r="I13563" s="24"/>
      <c r="J13563" s="24"/>
    </row>
    <row r="13564" spans="1:10">
      <c r="A13564" s="24"/>
      <c r="B13564" s="24"/>
      <c r="C13564" s="24"/>
      <c r="I13564" s="24"/>
      <c r="J13564" s="24"/>
    </row>
    <row r="13565" spans="1:10">
      <c r="A13565" s="24"/>
      <c r="B13565" s="24"/>
      <c r="C13565" s="24"/>
      <c r="I13565" s="24"/>
      <c r="J13565" s="24"/>
    </row>
    <row r="13566" spans="1:10">
      <c r="A13566" s="24"/>
      <c r="B13566" s="24"/>
      <c r="C13566" s="24"/>
      <c r="I13566" s="24"/>
      <c r="J13566" s="24"/>
    </row>
    <row r="13567" spans="1:10">
      <c r="A13567" s="24"/>
      <c r="B13567" s="24"/>
      <c r="C13567" s="24"/>
      <c r="I13567" s="24"/>
      <c r="J13567" s="24"/>
    </row>
    <row r="13568" spans="1:10">
      <c r="A13568" s="24"/>
      <c r="B13568" s="24"/>
      <c r="C13568" s="24"/>
      <c r="I13568" s="24"/>
      <c r="J13568" s="24"/>
    </row>
    <row r="13569" spans="1:10">
      <c r="A13569" s="24"/>
      <c r="B13569" s="24"/>
      <c r="C13569" s="24"/>
      <c r="I13569" s="24"/>
      <c r="J13569" s="24"/>
    </row>
    <row r="13570" spans="1:10">
      <c r="A13570" s="24"/>
      <c r="B13570" s="24"/>
      <c r="C13570" s="24"/>
      <c r="I13570" s="24"/>
      <c r="J13570" s="24"/>
    </row>
    <row r="13571" spans="1:10">
      <c r="A13571" s="24"/>
      <c r="B13571" s="24"/>
      <c r="C13571" s="24"/>
      <c r="I13571" s="24"/>
      <c r="J13571" s="24"/>
    </row>
    <row r="13572" spans="1:10">
      <c r="A13572" s="24"/>
      <c r="B13572" s="24"/>
      <c r="C13572" s="24"/>
      <c r="I13572" s="24"/>
      <c r="J13572" s="24"/>
    </row>
    <row r="13573" spans="1:10">
      <c r="A13573" s="24"/>
      <c r="B13573" s="24"/>
      <c r="C13573" s="24"/>
      <c r="I13573" s="24"/>
      <c r="J13573" s="24"/>
    </row>
    <row r="13574" spans="1:10">
      <c r="A13574" s="24"/>
      <c r="B13574" s="24"/>
      <c r="C13574" s="24"/>
      <c r="I13574" s="24"/>
      <c r="J13574" s="24"/>
    </row>
    <row r="13575" spans="1:10">
      <c r="A13575" s="24"/>
      <c r="B13575" s="24"/>
      <c r="C13575" s="24"/>
      <c r="I13575" s="24"/>
      <c r="J13575" s="24"/>
    </row>
    <row r="13576" spans="1:10">
      <c r="A13576" s="24"/>
      <c r="B13576" s="24"/>
      <c r="C13576" s="24"/>
      <c r="I13576" s="24"/>
      <c r="J13576" s="24"/>
    </row>
    <row r="13577" spans="1:10">
      <c r="A13577" s="24"/>
      <c r="B13577" s="24"/>
      <c r="C13577" s="24"/>
      <c r="I13577" s="24"/>
      <c r="J13577" s="24"/>
    </row>
    <row r="13578" spans="1:10">
      <c r="A13578" s="24"/>
      <c r="B13578" s="24"/>
      <c r="C13578" s="24"/>
      <c r="I13578" s="24"/>
      <c r="J13578" s="24"/>
    </row>
    <row r="13579" spans="1:10">
      <c r="A13579" s="24"/>
      <c r="B13579" s="24"/>
      <c r="C13579" s="24"/>
      <c r="I13579" s="24"/>
      <c r="J13579" s="24"/>
    </row>
    <row r="13580" spans="1:10">
      <c r="A13580" s="24"/>
      <c r="B13580" s="24"/>
      <c r="C13580" s="24"/>
      <c r="I13580" s="24"/>
      <c r="J13580" s="24"/>
    </row>
    <row r="13581" spans="1:10">
      <c r="A13581" s="24"/>
      <c r="B13581" s="24"/>
      <c r="C13581" s="24"/>
      <c r="I13581" s="24"/>
      <c r="J13581" s="24"/>
    </row>
    <row r="13582" spans="1:10">
      <c r="A13582" s="24"/>
      <c r="B13582" s="24"/>
      <c r="C13582" s="24"/>
      <c r="I13582" s="24"/>
      <c r="J13582" s="24"/>
    </row>
    <row r="13583" spans="1:10">
      <c r="A13583" s="24"/>
      <c r="B13583" s="24"/>
      <c r="C13583" s="24"/>
      <c r="I13583" s="24"/>
      <c r="J13583" s="24"/>
    </row>
    <row r="13584" spans="1:10">
      <c r="A13584" s="24"/>
      <c r="B13584" s="24"/>
      <c r="C13584" s="24"/>
      <c r="I13584" s="24"/>
      <c r="J13584" s="24"/>
    </row>
    <row r="13585" spans="1:10">
      <c r="A13585" s="24"/>
      <c r="B13585" s="24"/>
      <c r="C13585" s="24"/>
      <c r="I13585" s="24"/>
      <c r="J13585" s="24"/>
    </row>
    <row r="13586" spans="1:10">
      <c r="A13586" s="24"/>
      <c r="B13586" s="24"/>
      <c r="C13586" s="24"/>
      <c r="I13586" s="24"/>
      <c r="J13586" s="24"/>
    </row>
    <row r="13587" spans="1:10">
      <c r="A13587" s="24"/>
      <c r="B13587" s="24"/>
      <c r="C13587" s="24"/>
      <c r="I13587" s="24"/>
      <c r="J13587" s="24"/>
    </row>
    <row r="13588" spans="1:10">
      <c r="A13588" s="24"/>
      <c r="B13588" s="24"/>
      <c r="C13588" s="24"/>
      <c r="I13588" s="24"/>
      <c r="J13588" s="24"/>
    </row>
    <row r="13589" spans="1:10">
      <c r="A13589" s="24"/>
      <c r="B13589" s="24"/>
      <c r="C13589" s="24"/>
      <c r="I13589" s="24"/>
      <c r="J13589" s="24"/>
    </row>
    <row r="13590" spans="1:10">
      <c r="A13590" s="24"/>
      <c r="B13590" s="24"/>
      <c r="C13590" s="24"/>
      <c r="I13590" s="24"/>
      <c r="J13590" s="24"/>
    </row>
    <row r="13591" spans="1:10">
      <c r="A13591" s="24"/>
      <c r="B13591" s="24"/>
      <c r="C13591" s="24"/>
      <c r="I13591" s="24"/>
      <c r="J13591" s="24"/>
    </row>
    <row r="13592" spans="1:10">
      <c r="A13592" s="24"/>
      <c r="B13592" s="24"/>
      <c r="C13592" s="24"/>
      <c r="I13592" s="24"/>
      <c r="J13592" s="24"/>
    </row>
    <row r="13593" spans="1:10">
      <c r="A13593" s="24"/>
      <c r="B13593" s="24"/>
      <c r="C13593" s="24"/>
      <c r="I13593" s="24"/>
      <c r="J13593" s="24"/>
    </row>
    <row r="13594" spans="1:10">
      <c r="A13594" s="24"/>
      <c r="B13594" s="24"/>
      <c r="C13594" s="24"/>
      <c r="I13594" s="24"/>
      <c r="J13594" s="24"/>
    </row>
    <row r="13595" spans="1:10">
      <c r="A13595" s="24"/>
      <c r="B13595" s="24"/>
      <c r="C13595" s="24"/>
      <c r="I13595" s="24"/>
      <c r="J13595" s="24"/>
    </row>
    <row r="13596" spans="1:10">
      <c r="A13596" s="24"/>
      <c r="B13596" s="24"/>
      <c r="C13596" s="24"/>
      <c r="I13596" s="24"/>
      <c r="J13596" s="24"/>
    </row>
    <row r="13597" spans="1:10">
      <c r="A13597" s="24"/>
      <c r="B13597" s="24"/>
      <c r="C13597" s="24"/>
      <c r="I13597" s="24"/>
      <c r="J13597" s="24"/>
    </row>
    <row r="13598" spans="1:10">
      <c r="A13598" s="24"/>
      <c r="B13598" s="24"/>
      <c r="C13598" s="24"/>
      <c r="I13598" s="24"/>
      <c r="J13598" s="24"/>
    </row>
    <row r="13599" spans="1:10">
      <c r="A13599" s="24"/>
      <c r="B13599" s="24"/>
      <c r="C13599" s="24"/>
      <c r="I13599" s="24"/>
      <c r="J13599" s="24"/>
    </row>
    <row r="13600" spans="1:10">
      <c r="A13600" s="24"/>
      <c r="B13600" s="24"/>
      <c r="C13600" s="24"/>
      <c r="I13600" s="24"/>
      <c r="J13600" s="24"/>
    </row>
    <row r="13601" spans="1:10">
      <c r="A13601" s="24"/>
      <c r="B13601" s="24"/>
      <c r="C13601" s="24"/>
      <c r="I13601" s="24"/>
      <c r="J13601" s="24"/>
    </row>
    <row r="13602" spans="1:10">
      <c r="A13602" s="24"/>
      <c r="B13602" s="24"/>
      <c r="C13602" s="24"/>
      <c r="I13602" s="24"/>
      <c r="J13602" s="24"/>
    </row>
    <row r="13603" spans="1:10">
      <c r="A13603" s="24"/>
      <c r="B13603" s="24"/>
      <c r="C13603" s="24"/>
      <c r="I13603" s="24"/>
      <c r="J13603" s="24"/>
    </row>
    <row r="13604" spans="1:10">
      <c r="A13604" s="24"/>
      <c r="B13604" s="24"/>
      <c r="C13604" s="24"/>
      <c r="I13604" s="24"/>
      <c r="J13604" s="24"/>
    </row>
    <row r="13605" spans="1:10">
      <c r="A13605" s="24"/>
      <c r="B13605" s="24"/>
      <c r="C13605" s="24"/>
      <c r="I13605" s="24"/>
      <c r="J13605" s="24"/>
    </row>
    <row r="13606" spans="1:10">
      <c r="A13606" s="24"/>
      <c r="B13606" s="24"/>
      <c r="C13606" s="24"/>
      <c r="I13606" s="24"/>
      <c r="J13606" s="24"/>
    </row>
    <row r="13607" spans="1:10">
      <c r="A13607" s="24"/>
      <c r="B13607" s="24"/>
      <c r="C13607" s="24"/>
      <c r="I13607" s="24"/>
      <c r="J13607" s="24"/>
    </row>
    <row r="13608" spans="1:10">
      <c r="A13608" s="24"/>
      <c r="B13608" s="24"/>
      <c r="C13608" s="24"/>
      <c r="I13608" s="24"/>
      <c r="J13608" s="24"/>
    </row>
    <row r="13609" spans="1:10">
      <c r="A13609" s="24"/>
      <c r="B13609" s="24"/>
      <c r="C13609" s="24"/>
      <c r="I13609" s="24"/>
      <c r="J13609" s="24"/>
    </row>
    <row r="13610" spans="1:10">
      <c r="A13610" s="24"/>
      <c r="B13610" s="24"/>
      <c r="C13610" s="24"/>
      <c r="I13610" s="24"/>
      <c r="J13610" s="24"/>
    </row>
    <row r="13611" spans="1:10">
      <c r="A13611" s="24"/>
      <c r="B13611" s="24"/>
      <c r="C13611" s="24"/>
      <c r="I13611" s="24"/>
      <c r="J13611" s="24"/>
    </row>
    <row r="13612" spans="1:10">
      <c r="A13612" s="24"/>
      <c r="B13612" s="24"/>
      <c r="C13612" s="24"/>
      <c r="I13612" s="24"/>
      <c r="J13612" s="24"/>
    </row>
    <row r="13613" spans="1:10">
      <c r="A13613" s="24"/>
      <c r="B13613" s="24"/>
      <c r="C13613" s="24"/>
      <c r="I13613" s="24"/>
      <c r="J13613" s="24"/>
    </row>
    <row r="13614" spans="1:10">
      <c r="A13614" s="24"/>
      <c r="B13614" s="24"/>
      <c r="C13614" s="24"/>
      <c r="I13614" s="24"/>
      <c r="J13614" s="24"/>
    </row>
    <row r="13615" spans="1:10">
      <c r="A13615" s="24"/>
      <c r="B13615" s="24"/>
      <c r="C13615" s="24"/>
      <c r="I13615" s="24"/>
      <c r="J13615" s="24"/>
    </row>
    <row r="13616" spans="1:10">
      <c r="A13616" s="24"/>
      <c r="B13616" s="24"/>
      <c r="C13616" s="24"/>
      <c r="I13616" s="24"/>
      <c r="J13616" s="24"/>
    </row>
    <row r="13617" spans="1:10">
      <c r="A13617" s="24"/>
      <c r="B13617" s="24"/>
      <c r="C13617" s="24"/>
      <c r="I13617" s="24"/>
      <c r="J13617" s="24"/>
    </row>
    <row r="13618" spans="1:10">
      <c r="A13618" s="24"/>
      <c r="B13618" s="24"/>
      <c r="C13618" s="24"/>
      <c r="I13618" s="24"/>
      <c r="J13618" s="24"/>
    </row>
    <row r="13619" spans="1:10">
      <c r="A13619" s="24"/>
      <c r="B13619" s="24"/>
      <c r="C13619" s="24"/>
      <c r="I13619" s="24"/>
      <c r="J13619" s="24"/>
    </row>
    <row r="13620" spans="1:10">
      <c r="A13620" s="24"/>
      <c r="B13620" s="24"/>
      <c r="C13620" s="24"/>
      <c r="I13620" s="24"/>
      <c r="J13620" s="24"/>
    </row>
    <row r="13621" spans="1:10">
      <c r="A13621" s="24"/>
      <c r="B13621" s="24"/>
      <c r="C13621" s="24"/>
      <c r="I13621" s="24"/>
      <c r="J13621" s="24"/>
    </row>
    <row r="13622" spans="1:10">
      <c r="A13622" s="24"/>
      <c r="B13622" s="24"/>
      <c r="C13622" s="24"/>
      <c r="I13622" s="24"/>
      <c r="J13622" s="24"/>
    </row>
    <row r="13623" spans="1:10">
      <c r="A13623" s="24"/>
      <c r="B13623" s="24"/>
      <c r="C13623" s="24"/>
      <c r="I13623" s="24"/>
      <c r="J13623" s="24"/>
    </row>
    <row r="13624" spans="1:10">
      <c r="A13624" s="24"/>
      <c r="B13624" s="24"/>
      <c r="C13624" s="24"/>
      <c r="I13624" s="24"/>
      <c r="J13624" s="24"/>
    </row>
    <row r="13625" spans="1:10">
      <c r="A13625" s="24"/>
      <c r="B13625" s="24"/>
      <c r="C13625" s="24"/>
      <c r="I13625" s="24"/>
      <c r="J13625" s="24"/>
    </row>
    <row r="13626" spans="1:10">
      <c r="A13626" s="24"/>
      <c r="B13626" s="24"/>
      <c r="C13626" s="24"/>
      <c r="I13626" s="24"/>
      <c r="J13626" s="24"/>
    </row>
    <row r="13627" spans="1:10">
      <c r="A13627" s="24"/>
      <c r="B13627" s="24"/>
      <c r="C13627" s="24"/>
      <c r="I13627" s="24"/>
      <c r="J13627" s="24"/>
    </row>
    <row r="13628" spans="1:10">
      <c r="A13628" s="24"/>
      <c r="B13628" s="24"/>
      <c r="C13628" s="24"/>
      <c r="I13628" s="24"/>
      <c r="J13628" s="24"/>
    </row>
    <row r="13629" spans="1:10">
      <c r="A13629" s="24"/>
      <c r="B13629" s="24"/>
      <c r="C13629" s="24"/>
      <c r="I13629" s="24"/>
      <c r="J13629" s="24"/>
    </row>
    <row r="13630" spans="1:10">
      <c r="A13630" s="24"/>
      <c r="B13630" s="24"/>
      <c r="C13630" s="24"/>
      <c r="I13630" s="24"/>
      <c r="J13630" s="24"/>
    </row>
    <row r="13631" spans="1:10">
      <c r="A13631" s="24"/>
      <c r="B13631" s="24"/>
      <c r="C13631" s="24"/>
      <c r="I13631" s="24"/>
      <c r="J13631" s="24"/>
    </row>
    <row r="13632" spans="1:10">
      <c r="A13632" s="24"/>
      <c r="B13632" s="24"/>
      <c r="C13632" s="24"/>
      <c r="I13632" s="24"/>
      <c r="J13632" s="24"/>
    </row>
    <row r="13633" spans="1:10">
      <c r="A13633" s="24"/>
      <c r="B13633" s="24"/>
      <c r="C13633" s="24"/>
      <c r="I13633" s="24"/>
      <c r="J13633" s="24"/>
    </row>
    <row r="13634" spans="1:10">
      <c r="A13634" s="24"/>
      <c r="B13634" s="24"/>
      <c r="C13634" s="24"/>
      <c r="I13634" s="24"/>
      <c r="J13634" s="24"/>
    </row>
    <row r="13635" spans="1:10">
      <c r="A13635" s="24"/>
      <c r="B13635" s="24"/>
      <c r="C13635" s="24"/>
      <c r="I13635" s="24"/>
      <c r="J13635" s="24"/>
    </row>
    <row r="13636" spans="1:10">
      <c r="A13636" s="24"/>
      <c r="B13636" s="24"/>
      <c r="C13636" s="24"/>
      <c r="I13636" s="24"/>
      <c r="J13636" s="24"/>
    </row>
    <row r="13637" spans="1:10">
      <c r="A13637" s="24"/>
      <c r="B13637" s="24"/>
      <c r="C13637" s="24"/>
      <c r="I13637" s="24"/>
      <c r="J13637" s="24"/>
    </row>
    <row r="13638" spans="1:10">
      <c r="A13638" s="24"/>
      <c r="B13638" s="24"/>
      <c r="C13638" s="24"/>
      <c r="I13638" s="24"/>
      <c r="J13638" s="24"/>
    </row>
    <row r="13639" spans="1:10">
      <c r="A13639" s="24"/>
      <c r="B13639" s="24"/>
      <c r="C13639" s="24"/>
      <c r="I13639" s="24"/>
      <c r="J13639" s="24"/>
    </row>
    <row r="13640" spans="1:10">
      <c r="A13640" s="24"/>
      <c r="B13640" s="24"/>
      <c r="C13640" s="24"/>
      <c r="I13640" s="24"/>
      <c r="J13640" s="24"/>
    </row>
    <row r="13641" spans="1:10">
      <c r="A13641" s="24"/>
      <c r="B13641" s="24"/>
      <c r="C13641" s="24"/>
      <c r="I13641" s="24"/>
      <c r="J13641" s="24"/>
    </row>
    <row r="13642" spans="1:10">
      <c r="A13642" s="24"/>
      <c r="B13642" s="24"/>
      <c r="C13642" s="24"/>
      <c r="I13642" s="24"/>
      <c r="J13642" s="24"/>
    </row>
    <row r="13643" spans="1:10">
      <c r="A13643" s="24"/>
      <c r="B13643" s="24"/>
      <c r="C13643" s="24"/>
      <c r="I13643" s="24"/>
      <c r="J13643" s="24"/>
    </row>
    <row r="13644" spans="1:10">
      <c r="A13644" s="24"/>
      <c r="B13644" s="24"/>
      <c r="C13644" s="24"/>
      <c r="I13644" s="24"/>
      <c r="J13644" s="24"/>
    </row>
    <row r="13645" spans="1:10">
      <c r="A13645" s="24"/>
      <c r="B13645" s="24"/>
      <c r="C13645" s="24"/>
      <c r="I13645" s="24"/>
      <c r="J13645" s="24"/>
    </row>
    <row r="13646" spans="1:10">
      <c r="A13646" s="24"/>
      <c r="B13646" s="24"/>
      <c r="C13646" s="24"/>
      <c r="I13646" s="24"/>
      <c r="J13646" s="24"/>
    </row>
    <row r="13647" spans="1:10">
      <c r="A13647" s="24"/>
      <c r="B13647" s="24"/>
      <c r="C13647" s="24"/>
      <c r="I13647" s="24"/>
      <c r="J13647" s="24"/>
    </row>
    <row r="13648" spans="1:10">
      <c r="A13648" s="24"/>
      <c r="B13648" s="24"/>
      <c r="C13648" s="24"/>
      <c r="I13648" s="24"/>
      <c r="J13648" s="24"/>
    </row>
    <row r="13649" spans="1:10">
      <c r="A13649" s="24"/>
      <c r="B13649" s="24"/>
      <c r="C13649" s="24"/>
      <c r="I13649" s="24"/>
      <c r="J13649" s="24"/>
    </row>
    <row r="13650" spans="1:10">
      <c r="A13650" s="24"/>
      <c r="B13650" s="24"/>
      <c r="C13650" s="24"/>
      <c r="I13650" s="24"/>
      <c r="J13650" s="24"/>
    </row>
    <row r="13651" spans="1:10">
      <c r="A13651" s="24"/>
      <c r="B13651" s="24"/>
      <c r="C13651" s="24"/>
      <c r="I13651" s="24"/>
      <c r="J13651" s="24"/>
    </row>
    <row r="13652" spans="1:10">
      <c r="A13652" s="24"/>
      <c r="B13652" s="24"/>
      <c r="C13652" s="24"/>
      <c r="I13652" s="24"/>
      <c r="J13652" s="24"/>
    </row>
    <row r="13653" spans="1:10">
      <c r="A13653" s="24"/>
      <c r="B13653" s="24"/>
      <c r="C13653" s="24"/>
      <c r="I13653" s="24"/>
      <c r="J13653" s="24"/>
    </row>
    <row r="13654" spans="1:10">
      <c r="A13654" s="24"/>
      <c r="B13654" s="24"/>
      <c r="C13654" s="24"/>
      <c r="I13654" s="24"/>
      <c r="J13654" s="24"/>
    </row>
    <row r="13655" spans="1:10">
      <c r="A13655" s="24"/>
      <c r="B13655" s="24"/>
      <c r="C13655" s="24"/>
      <c r="I13655" s="24"/>
      <c r="J13655" s="24"/>
    </row>
    <row r="13656" spans="1:10">
      <c r="A13656" s="24"/>
      <c r="B13656" s="24"/>
      <c r="C13656" s="24"/>
      <c r="I13656" s="24"/>
      <c r="J13656" s="24"/>
    </row>
    <row r="13657" spans="1:10">
      <c r="A13657" s="24"/>
      <c r="B13657" s="24"/>
      <c r="C13657" s="24"/>
      <c r="I13657" s="24"/>
      <c r="J13657" s="24"/>
    </row>
    <row r="13658" spans="1:10">
      <c r="A13658" s="24"/>
      <c r="B13658" s="24"/>
      <c r="C13658" s="24"/>
      <c r="I13658" s="24"/>
      <c r="J13658" s="24"/>
    </row>
    <row r="13659" spans="1:10">
      <c r="A13659" s="24"/>
      <c r="B13659" s="24"/>
      <c r="C13659" s="24"/>
      <c r="I13659" s="24"/>
      <c r="J13659" s="24"/>
    </row>
    <row r="13660" spans="1:10">
      <c r="A13660" s="24"/>
      <c r="B13660" s="24"/>
      <c r="C13660" s="24"/>
      <c r="I13660" s="24"/>
      <c r="J13660" s="24"/>
    </row>
    <row r="13661" spans="1:10">
      <c r="A13661" s="24"/>
      <c r="B13661" s="24"/>
      <c r="C13661" s="24"/>
      <c r="I13661" s="24"/>
      <c r="J13661" s="24"/>
    </row>
    <row r="13662" spans="1:10">
      <c r="A13662" s="24"/>
      <c r="B13662" s="24"/>
      <c r="C13662" s="24"/>
      <c r="I13662" s="24"/>
      <c r="J13662" s="24"/>
    </row>
    <row r="13663" spans="1:10">
      <c r="A13663" s="24"/>
      <c r="B13663" s="24"/>
      <c r="C13663" s="24"/>
      <c r="I13663" s="24"/>
      <c r="J13663" s="24"/>
    </row>
    <row r="13664" spans="1:10">
      <c r="A13664" s="24"/>
      <c r="B13664" s="24"/>
      <c r="C13664" s="24"/>
      <c r="I13664" s="24"/>
      <c r="J13664" s="24"/>
    </row>
    <row r="13665" spans="1:10">
      <c r="A13665" s="24"/>
      <c r="B13665" s="24"/>
      <c r="C13665" s="24"/>
      <c r="I13665" s="24"/>
      <c r="J13665" s="24"/>
    </row>
    <row r="13666" spans="1:10">
      <c r="A13666" s="24"/>
      <c r="B13666" s="24"/>
      <c r="C13666" s="24"/>
      <c r="I13666" s="24"/>
      <c r="J13666" s="24"/>
    </row>
    <row r="13667" spans="1:10">
      <c r="A13667" s="24"/>
      <c r="B13667" s="24"/>
      <c r="C13667" s="24"/>
      <c r="I13667" s="24"/>
      <c r="J13667" s="24"/>
    </row>
    <row r="13668" spans="1:10">
      <c r="A13668" s="24"/>
      <c r="B13668" s="24"/>
      <c r="C13668" s="24"/>
      <c r="I13668" s="24"/>
      <c r="J13668" s="24"/>
    </row>
    <row r="13669" spans="1:10">
      <c r="A13669" s="24"/>
      <c r="B13669" s="24"/>
      <c r="C13669" s="24"/>
      <c r="I13669" s="24"/>
      <c r="J13669" s="24"/>
    </row>
    <row r="13670" spans="1:10">
      <c r="A13670" s="24"/>
      <c r="B13670" s="24"/>
      <c r="C13670" s="24"/>
      <c r="I13670" s="24"/>
      <c r="J13670" s="24"/>
    </row>
    <row r="13671" spans="1:10">
      <c r="A13671" s="24"/>
      <c r="B13671" s="24"/>
      <c r="C13671" s="24"/>
      <c r="I13671" s="24"/>
      <c r="J13671" s="24"/>
    </row>
    <row r="13672" spans="1:10">
      <c r="A13672" s="24"/>
      <c r="B13672" s="24"/>
      <c r="C13672" s="24"/>
      <c r="I13672" s="24"/>
      <c r="J13672" s="24"/>
    </row>
    <row r="13673" spans="1:10">
      <c r="A13673" s="24"/>
      <c r="B13673" s="24"/>
      <c r="C13673" s="24"/>
      <c r="I13673" s="24"/>
      <c r="J13673" s="24"/>
    </row>
    <row r="13674" spans="1:10">
      <c r="A13674" s="24"/>
      <c r="B13674" s="24"/>
      <c r="C13674" s="24"/>
      <c r="I13674" s="24"/>
      <c r="J13674" s="24"/>
    </row>
    <row r="13675" spans="1:10">
      <c r="A13675" s="24"/>
      <c r="B13675" s="24"/>
      <c r="C13675" s="24"/>
      <c r="I13675" s="24"/>
      <c r="J13675" s="24"/>
    </row>
    <row r="13676" spans="1:10">
      <c r="A13676" s="24"/>
      <c r="B13676" s="24"/>
      <c r="C13676" s="24"/>
      <c r="I13676" s="24"/>
      <c r="J13676" s="24"/>
    </row>
    <row r="13677" spans="1:10">
      <c r="A13677" s="24"/>
      <c r="B13677" s="24"/>
      <c r="C13677" s="24"/>
      <c r="I13677" s="24"/>
      <c r="J13677" s="24"/>
    </row>
    <row r="13678" spans="1:10">
      <c r="A13678" s="24"/>
      <c r="B13678" s="24"/>
      <c r="C13678" s="24"/>
      <c r="I13678" s="24"/>
      <c r="J13678" s="24"/>
    </row>
    <row r="13679" spans="1:10">
      <c r="A13679" s="24"/>
      <c r="B13679" s="24"/>
      <c r="C13679" s="24"/>
      <c r="I13679" s="24"/>
      <c r="J13679" s="24"/>
    </row>
    <row r="13680" spans="1:10">
      <c r="A13680" s="24"/>
      <c r="B13680" s="24"/>
      <c r="C13680" s="24"/>
      <c r="I13680" s="24"/>
      <c r="J13680" s="24"/>
    </row>
    <row r="13681" spans="1:10">
      <c r="A13681" s="24"/>
      <c r="B13681" s="24"/>
      <c r="C13681" s="24"/>
      <c r="I13681" s="24"/>
      <c r="J13681" s="24"/>
    </row>
    <row r="13682" spans="1:10">
      <c r="A13682" s="24"/>
      <c r="B13682" s="24"/>
      <c r="C13682" s="24"/>
      <c r="I13682" s="24"/>
      <c r="J13682" s="24"/>
    </row>
    <row r="13683" spans="1:10">
      <c r="A13683" s="24"/>
      <c r="B13683" s="24"/>
      <c r="C13683" s="24"/>
      <c r="I13683" s="24"/>
      <c r="J13683" s="24"/>
    </row>
    <row r="13684" spans="1:10">
      <c r="A13684" s="24"/>
      <c r="B13684" s="24"/>
      <c r="C13684" s="24"/>
      <c r="I13684" s="24"/>
      <c r="J13684" s="24"/>
    </row>
    <row r="13685" spans="1:10">
      <c r="A13685" s="24"/>
      <c r="B13685" s="24"/>
      <c r="C13685" s="24"/>
      <c r="I13685" s="24"/>
      <c r="J13685" s="24"/>
    </row>
    <row r="13686" spans="1:10">
      <c r="A13686" s="24"/>
      <c r="B13686" s="24"/>
      <c r="C13686" s="24"/>
      <c r="I13686" s="24"/>
      <c r="J13686" s="24"/>
    </row>
    <row r="13687" spans="1:10">
      <c r="A13687" s="24"/>
      <c r="B13687" s="24"/>
      <c r="C13687" s="24"/>
      <c r="I13687" s="24"/>
      <c r="J13687" s="24"/>
    </row>
    <row r="13688" spans="1:10">
      <c r="A13688" s="24"/>
      <c r="B13688" s="24"/>
      <c r="C13688" s="24"/>
      <c r="I13688" s="24"/>
      <c r="J13688" s="24"/>
    </row>
    <row r="13689" spans="1:10">
      <c r="A13689" s="24"/>
      <c r="B13689" s="24"/>
      <c r="C13689" s="24"/>
      <c r="I13689" s="24"/>
      <c r="J13689" s="24"/>
    </row>
    <row r="13690" spans="1:10">
      <c r="A13690" s="24"/>
      <c r="B13690" s="24"/>
      <c r="C13690" s="24"/>
      <c r="I13690" s="24"/>
      <c r="J13690" s="24"/>
    </row>
    <row r="13691" spans="1:10">
      <c r="A13691" s="24"/>
      <c r="B13691" s="24"/>
      <c r="C13691" s="24"/>
      <c r="I13691" s="24"/>
      <c r="J13691" s="24"/>
    </row>
    <row r="13692" spans="1:10">
      <c r="A13692" s="24"/>
      <c r="B13692" s="24"/>
      <c r="C13692" s="24"/>
      <c r="I13692" s="24"/>
      <c r="J13692" s="24"/>
    </row>
    <row r="13693" spans="1:10">
      <c r="A13693" s="24"/>
      <c r="B13693" s="24"/>
      <c r="C13693" s="24"/>
      <c r="I13693" s="24"/>
      <c r="J13693" s="24"/>
    </row>
    <row r="13694" spans="1:10">
      <c r="A13694" s="24"/>
      <c r="B13694" s="24"/>
      <c r="C13694" s="24"/>
      <c r="I13694" s="24"/>
      <c r="J13694" s="24"/>
    </row>
    <row r="13695" spans="1:10">
      <c r="A13695" s="24"/>
      <c r="B13695" s="24"/>
      <c r="C13695" s="24"/>
      <c r="I13695" s="24"/>
      <c r="J13695" s="24"/>
    </row>
    <row r="13696" spans="1:10">
      <c r="A13696" s="24"/>
      <c r="B13696" s="24"/>
      <c r="C13696" s="24"/>
      <c r="I13696" s="24"/>
      <c r="J13696" s="24"/>
    </row>
    <row r="13697" spans="1:10">
      <c r="A13697" s="24"/>
      <c r="B13697" s="24"/>
      <c r="C13697" s="24"/>
      <c r="I13697" s="24"/>
      <c r="J13697" s="24"/>
    </row>
    <row r="13698" spans="1:10">
      <c r="A13698" s="24"/>
      <c r="B13698" s="24"/>
      <c r="C13698" s="24"/>
      <c r="I13698" s="24"/>
      <c r="J13698" s="24"/>
    </row>
    <row r="13699" spans="1:10">
      <c r="A13699" s="24"/>
      <c r="B13699" s="24"/>
      <c r="C13699" s="24"/>
      <c r="I13699" s="24"/>
      <c r="J13699" s="24"/>
    </row>
    <row r="13700" spans="1:10">
      <c r="A13700" s="24"/>
      <c r="B13700" s="24"/>
      <c r="C13700" s="24"/>
      <c r="I13700" s="24"/>
      <c r="J13700" s="24"/>
    </row>
    <row r="13701" spans="1:10">
      <c r="A13701" s="24"/>
      <c r="B13701" s="24"/>
      <c r="C13701" s="24"/>
      <c r="I13701" s="24"/>
      <c r="J13701" s="24"/>
    </row>
    <row r="13702" spans="1:10">
      <c r="A13702" s="24"/>
      <c r="B13702" s="24"/>
      <c r="C13702" s="24"/>
      <c r="I13702" s="24"/>
      <c r="J13702" s="24"/>
    </row>
    <row r="13703" spans="1:10">
      <c r="A13703" s="24"/>
      <c r="B13703" s="24"/>
      <c r="C13703" s="24"/>
      <c r="I13703" s="24"/>
      <c r="J13703" s="24"/>
    </row>
    <row r="13704" spans="1:10">
      <c r="A13704" s="24"/>
      <c r="B13704" s="24"/>
      <c r="C13704" s="24"/>
      <c r="I13704" s="24"/>
      <c r="J13704" s="24"/>
    </row>
    <row r="13705" spans="1:10">
      <c r="A13705" s="24"/>
      <c r="B13705" s="24"/>
      <c r="C13705" s="24"/>
      <c r="I13705" s="24"/>
      <c r="J13705" s="24"/>
    </row>
    <row r="13706" spans="1:10">
      <c r="A13706" s="24"/>
      <c r="B13706" s="24"/>
      <c r="C13706" s="24"/>
      <c r="I13706" s="24"/>
      <c r="J13706" s="24"/>
    </row>
    <row r="13707" spans="1:10">
      <c r="A13707" s="24"/>
      <c r="B13707" s="24"/>
      <c r="C13707" s="24"/>
      <c r="I13707" s="24"/>
      <c r="J13707" s="24"/>
    </row>
    <row r="13708" spans="1:10">
      <c r="A13708" s="24"/>
      <c r="B13708" s="24"/>
      <c r="C13708" s="24"/>
      <c r="I13708" s="24"/>
      <c r="J13708" s="24"/>
    </row>
    <row r="13709" spans="1:10">
      <c r="A13709" s="24"/>
      <c r="B13709" s="24"/>
      <c r="C13709" s="24"/>
      <c r="I13709" s="24"/>
      <c r="J13709" s="24"/>
    </row>
    <row r="13710" spans="1:10">
      <c r="A13710" s="24"/>
      <c r="B13710" s="24"/>
      <c r="C13710" s="24"/>
      <c r="I13710" s="24"/>
      <c r="J13710" s="24"/>
    </row>
    <row r="13711" spans="1:10">
      <c r="A13711" s="24"/>
      <c r="B13711" s="24"/>
      <c r="C13711" s="24"/>
      <c r="I13711" s="24"/>
      <c r="J13711" s="24"/>
    </row>
    <row r="13712" spans="1:10">
      <c r="A13712" s="24"/>
      <c r="B13712" s="24"/>
      <c r="C13712" s="24"/>
      <c r="I13712" s="24"/>
      <c r="J13712" s="24"/>
    </row>
    <row r="13713" spans="1:10">
      <c r="A13713" s="24"/>
      <c r="B13713" s="24"/>
      <c r="C13713" s="24"/>
      <c r="I13713" s="24"/>
      <c r="J13713" s="24"/>
    </row>
    <row r="13714" spans="1:10">
      <c r="A13714" s="24"/>
      <c r="B13714" s="24"/>
      <c r="C13714" s="24"/>
      <c r="I13714" s="24"/>
      <c r="J13714" s="24"/>
    </row>
    <row r="13715" spans="1:10">
      <c r="A13715" s="24"/>
      <c r="B13715" s="24"/>
      <c r="C13715" s="24"/>
      <c r="I13715" s="24"/>
      <c r="J13715" s="24"/>
    </row>
    <row r="13716" spans="1:10">
      <c r="A13716" s="24"/>
      <c r="B13716" s="24"/>
      <c r="C13716" s="24"/>
      <c r="I13716" s="24"/>
      <c r="J13716" s="24"/>
    </row>
    <row r="13717" spans="1:10">
      <c r="A13717" s="24"/>
      <c r="B13717" s="24"/>
      <c r="C13717" s="24"/>
      <c r="I13717" s="24"/>
      <c r="J13717" s="24"/>
    </row>
    <row r="13718" spans="1:10">
      <c r="A13718" s="24"/>
      <c r="B13718" s="24"/>
      <c r="C13718" s="24"/>
      <c r="I13718" s="24"/>
      <c r="J13718" s="24"/>
    </row>
    <row r="13719" spans="1:10">
      <c r="A13719" s="24"/>
      <c r="B13719" s="24"/>
      <c r="C13719" s="24"/>
      <c r="I13719" s="24"/>
      <c r="J13719" s="24"/>
    </row>
    <row r="13720" spans="1:10">
      <c r="A13720" s="24"/>
      <c r="B13720" s="24"/>
      <c r="C13720" s="24"/>
      <c r="I13720" s="24"/>
      <c r="J13720" s="24"/>
    </row>
    <row r="13721" spans="1:10">
      <c r="A13721" s="24"/>
      <c r="B13721" s="24"/>
      <c r="C13721" s="24"/>
      <c r="I13721" s="24"/>
      <c r="J13721" s="24"/>
    </row>
    <row r="13722" spans="1:10">
      <c r="A13722" s="24"/>
      <c r="B13722" s="24"/>
      <c r="C13722" s="24"/>
      <c r="I13722" s="24"/>
      <c r="J13722" s="24"/>
    </row>
    <row r="13723" spans="1:10">
      <c r="A13723" s="24"/>
      <c r="B13723" s="24"/>
      <c r="C13723" s="24"/>
      <c r="I13723" s="24"/>
      <c r="J13723" s="24"/>
    </row>
    <row r="13724" spans="1:10">
      <c r="A13724" s="24"/>
      <c r="B13724" s="24"/>
      <c r="C13724" s="24"/>
      <c r="I13724" s="24"/>
      <c r="J13724" s="24"/>
    </row>
    <row r="13725" spans="1:10">
      <c r="A13725" s="24"/>
      <c r="B13725" s="24"/>
      <c r="C13725" s="24"/>
      <c r="I13725" s="24"/>
      <c r="J13725" s="24"/>
    </row>
    <row r="13726" spans="1:10">
      <c r="A13726" s="24"/>
      <c r="B13726" s="24"/>
      <c r="C13726" s="24"/>
      <c r="I13726" s="24"/>
      <c r="J13726" s="24"/>
    </row>
    <row r="13727" spans="1:10">
      <c r="A13727" s="24"/>
      <c r="B13727" s="24"/>
      <c r="C13727" s="24"/>
      <c r="I13727" s="24"/>
      <c r="J13727" s="24"/>
    </row>
    <row r="13728" spans="1:10">
      <c r="A13728" s="24"/>
      <c r="B13728" s="24"/>
      <c r="C13728" s="24"/>
      <c r="I13728" s="24"/>
      <c r="J13728" s="24"/>
    </row>
    <row r="13729" spans="1:10">
      <c r="A13729" s="24"/>
      <c r="B13729" s="24"/>
      <c r="C13729" s="24"/>
      <c r="I13729" s="24"/>
      <c r="J13729" s="24"/>
    </row>
    <row r="13730" spans="1:10">
      <c r="A13730" s="24"/>
      <c r="B13730" s="24"/>
      <c r="C13730" s="24"/>
      <c r="I13730" s="24"/>
      <c r="J13730" s="24"/>
    </row>
    <row r="13731" spans="1:10">
      <c r="A13731" s="24"/>
      <c r="B13731" s="24"/>
      <c r="C13731" s="24"/>
      <c r="I13731" s="24"/>
      <c r="J13731" s="24"/>
    </row>
    <row r="13732" spans="1:10">
      <c r="A13732" s="24"/>
      <c r="B13732" s="24"/>
      <c r="C13732" s="24"/>
      <c r="I13732" s="24"/>
      <c r="J13732" s="24"/>
    </row>
    <row r="13733" spans="1:10">
      <c r="A13733" s="24"/>
      <c r="B13733" s="24"/>
      <c r="C13733" s="24"/>
      <c r="I13733" s="24"/>
      <c r="J13733" s="24"/>
    </row>
    <row r="13734" spans="1:10">
      <c r="A13734" s="24"/>
      <c r="B13734" s="24"/>
      <c r="C13734" s="24"/>
      <c r="I13734" s="24"/>
      <c r="J13734" s="24"/>
    </row>
    <row r="13735" spans="1:10">
      <c r="A13735" s="24"/>
      <c r="B13735" s="24"/>
      <c r="C13735" s="24"/>
      <c r="I13735" s="24"/>
      <c r="J13735" s="24"/>
    </row>
    <row r="13736" spans="1:10">
      <c r="A13736" s="24"/>
      <c r="B13736" s="24"/>
      <c r="C13736" s="24"/>
      <c r="I13736" s="24"/>
      <c r="J13736" s="24"/>
    </row>
    <row r="13737" spans="1:10">
      <c r="A13737" s="24"/>
      <c r="B13737" s="24"/>
      <c r="C13737" s="24"/>
      <c r="I13737" s="24"/>
      <c r="J13737" s="24"/>
    </row>
    <row r="13738" spans="1:10">
      <c r="A13738" s="24"/>
      <c r="B13738" s="24"/>
      <c r="C13738" s="24"/>
      <c r="I13738" s="24"/>
      <c r="J13738" s="24"/>
    </row>
    <row r="13739" spans="1:10">
      <c r="A13739" s="24"/>
      <c r="B13739" s="24"/>
      <c r="C13739" s="24"/>
      <c r="I13739" s="24"/>
      <c r="J13739" s="24"/>
    </row>
    <row r="13740" spans="1:10">
      <c r="A13740" s="24"/>
      <c r="B13740" s="24"/>
      <c r="C13740" s="24"/>
      <c r="I13740" s="24"/>
      <c r="J13740" s="24"/>
    </row>
    <row r="13741" spans="1:10">
      <c r="A13741" s="24"/>
      <c r="B13741" s="24"/>
      <c r="C13741" s="24"/>
      <c r="I13741" s="24"/>
      <c r="J13741" s="24"/>
    </row>
    <row r="13742" spans="1:10">
      <c r="A13742" s="24"/>
      <c r="B13742" s="24"/>
      <c r="C13742" s="24"/>
      <c r="I13742" s="24"/>
      <c r="J13742" s="24"/>
    </row>
    <row r="13743" spans="1:10">
      <c r="A13743" s="24"/>
      <c r="B13743" s="24"/>
      <c r="C13743" s="24"/>
      <c r="I13743" s="24"/>
      <c r="J13743" s="24"/>
    </row>
    <row r="13744" spans="1:10">
      <c r="A13744" s="24"/>
      <c r="B13744" s="24"/>
      <c r="C13744" s="24"/>
      <c r="I13744" s="24"/>
      <c r="J13744" s="24"/>
    </row>
    <row r="13745" spans="1:10">
      <c r="A13745" s="24"/>
      <c r="B13745" s="24"/>
      <c r="C13745" s="24"/>
      <c r="I13745" s="24"/>
      <c r="J13745" s="24"/>
    </row>
    <row r="13746" spans="1:10">
      <c r="A13746" s="24"/>
      <c r="B13746" s="24"/>
      <c r="C13746" s="24"/>
      <c r="I13746" s="24"/>
      <c r="J13746" s="24"/>
    </row>
    <row r="13747" spans="1:10">
      <c r="A13747" s="24"/>
      <c r="B13747" s="24"/>
      <c r="C13747" s="24"/>
      <c r="I13747" s="24"/>
      <c r="J13747" s="24"/>
    </row>
    <row r="13748" spans="1:10">
      <c r="A13748" s="24"/>
      <c r="B13748" s="24"/>
      <c r="C13748" s="24"/>
      <c r="I13748" s="24"/>
      <c r="J13748" s="24"/>
    </row>
    <row r="13749" spans="1:10">
      <c r="A13749" s="24"/>
      <c r="B13749" s="24"/>
      <c r="C13749" s="24"/>
      <c r="I13749" s="24"/>
      <c r="J13749" s="24"/>
    </row>
    <row r="13750" spans="1:10">
      <c r="A13750" s="24"/>
      <c r="B13750" s="24"/>
      <c r="C13750" s="24"/>
      <c r="I13750" s="24"/>
      <c r="J13750" s="24"/>
    </row>
    <row r="13751" spans="1:10">
      <c r="A13751" s="24"/>
      <c r="B13751" s="24"/>
      <c r="C13751" s="24"/>
      <c r="I13751" s="24"/>
      <c r="J13751" s="24"/>
    </row>
    <row r="13752" spans="1:10">
      <c r="A13752" s="24"/>
      <c r="B13752" s="24"/>
      <c r="C13752" s="24"/>
      <c r="I13752" s="24"/>
      <c r="J13752" s="24"/>
    </row>
    <row r="13753" spans="1:10">
      <c r="A13753" s="24"/>
      <c r="B13753" s="24"/>
      <c r="C13753" s="24"/>
      <c r="I13753" s="24"/>
      <c r="J13753" s="24"/>
    </row>
    <row r="13754" spans="1:10">
      <c r="A13754" s="24"/>
      <c r="B13754" s="24"/>
      <c r="C13754" s="24"/>
      <c r="I13754" s="24"/>
      <c r="J13754" s="24"/>
    </row>
    <row r="13755" spans="1:10">
      <c r="A13755" s="24"/>
      <c r="B13755" s="24"/>
      <c r="C13755" s="24"/>
      <c r="I13755" s="24"/>
      <c r="J13755" s="24"/>
    </row>
    <row r="13756" spans="1:10">
      <c r="A13756" s="24"/>
      <c r="B13756" s="24"/>
      <c r="C13756" s="24"/>
      <c r="I13756" s="24"/>
      <c r="J13756" s="24"/>
    </row>
    <row r="13757" spans="1:10">
      <c r="A13757" s="24"/>
      <c r="B13757" s="24"/>
      <c r="C13757" s="24"/>
      <c r="I13757" s="24"/>
      <c r="J13757" s="24"/>
    </row>
    <row r="13758" spans="1:10">
      <c r="A13758" s="24"/>
      <c r="B13758" s="24"/>
      <c r="C13758" s="24"/>
      <c r="I13758" s="24"/>
      <c r="J13758" s="24"/>
    </row>
    <row r="13759" spans="1:10">
      <c r="A13759" s="24"/>
      <c r="B13759" s="24"/>
      <c r="C13759" s="24"/>
      <c r="I13759" s="24"/>
      <c r="J13759" s="24"/>
    </row>
    <row r="13760" spans="1:10">
      <c r="A13760" s="24"/>
      <c r="B13760" s="24"/>
      <c r="C13760" s="24"/>
      <c r="I13760" s="24"/>
      <c r="J13760" s="24"/>
    </row>
    <row r="13761" spans="1:10">
      <c r="A13761" s="24"/>
      <c r="B13761" s="24"/>
      <c r="C13761" s="24"/>
      <c r="I13761" s="24"/>
      <c r="J13761" s="24"/>
    </row>
    <row r="13762" spans="1:10">
      <c r="A13762" s="24"/>
      <c r="B13762" s="24"/>
      <c r="C13762" s="24"/>
      <c r="I13762" s="24"/>
      <c r="J13762" s="24"/>
    </row>
    <row r="13763" spans="1:10">
      <c r="A13763" s="24"/>
      <c r="B13763" s="24"/>
      <c r="C13763" s="24"/>
      <c r="I13763" s="24"/>
      <c r="J13763" s="24"/>
    </row>
    <row r="13764" spans="1:10">
      <c r="A13764" s="24"/>
      <c r="B13764" s="24"/>
      <c r="C13764" s="24"/>
      <c r="I13764" s="24"/>
      <c r="J13764" s="24"/>
    </row>
    <row r="13765" spans="1:10">
      <c r="A13765" s="24"/>
      <c r="B13765" s="24"/>
      <c r="C13765" s="24"/>
      <c r="I13765" s="24"/>
      <c r="J13765" s="24"/>
    </row>
    <row r="13766" spans="1:10">
      <c r="A13766" s="24"/>
      <c r="B13766" s="24"/>
      <c r="C13766" s="24"/>
      <c r="I13766" s="24"/>
      <c r="J13766" s="24"/>
    </row>
    <row r="13767" spans="1:10">
      <c r="A13767" s="24"/>
      <c r="B13767" s="24"/>
      <c r="C13767" s="24"/>
      <c r="I13767" s="24"/>
      <c r="J13767" s="24"/>
    </row>
    <row r="13768" spans="1:10">
      <c r="A13768" s="24"/>
      <c r="B13768" s="24"/>
      <c r="C13768" s="24"/>
      <c r="I13768" s="24"/>
      <c r="J13768" s="24"/>
    </row>
    <row r="13769" spans="1:10">
      <c r="A13769" s="24"/>
      <c r="B13769" s="24"/>
      <c r="C13769" s="24"/>
      <c r="I13769" s="24"/>
      <c r="J13769" s="24"/>
    </row>
    <row r="13770" spans="1:10">
      <c r="A13770" s="24"/>
      <c r="B13770" s="24"/>
      <c r="C13770" s="24"/>
      <c r="I13770" s="24"/>
      <c r="J13770" s="24"/>
    </row>
    <row r="13771" spans="1:10">
      <c r="A13771" s="24"/>
      <c r="B13771" s="24"/>
      <c r="C13771" s="24"/>
      <c r="I13771" s="24"/>
      <c r="J13771" s="24"/>
    </row>
    <row r="13772" spans="1:10">
      <c r="A13772" s="24"/>
      <c r="B13772" s="24"/>
      <c r="C13772" s="24"/>
      <c r="I13772" s="24"/>
      <c r="J13772" s="24"/>
    </row>
    <row r="13773" spans="1:10">
      <c r="A13773" s="24"/>
      <c r="B13773" s="24"/>
      <c r="C13773" s="24"/>
      <c r="I13773" s="24"/>
      <c r="J13773" s="24"/>
    </row>
    <row r="13774" spans="1:10">
      <c r="A13774" s="24"/>
      <c r="B13774" s="24"/>
      <c r="C13774" s="24"/>
      <c r="I13774" s="24"/>
      <c r="J13774" s="24"/>
    </row>
    <row r="13775" spans="1:10">
      <c r="A13775" s="24"/>
      <c r="B13775" s="24"/>
      <c r="C13775" s="24"/>
      <c r="I13775" s="24"/>
      <c r="J13775" s="24"/>
    </row>
    <row r="13776" spans="1:10">
      <c r="A13776" s="24"/>
      <c r="B13776" s="24"/>
      <c r="C13776" s="24"/>
      <c r="I13776" s="24"/>
      <c r="J13776" s="24"/>
    </row>
    <row r="13777" spans="1:10">
      <c r="A13777" s="24"/>
      <c r="B13777" s="24"/>
      <c r="C13777" s="24"/>
      <c r="I13777" s="24"/>
      <c r="J13777" s="24"/>
    </row>
    <row r="13778" spans="1:10">
      <c r="A13778" s="24"/>
      <c r="B13778" s="24"/>
      <c r="C13778" s="24"/>
      <c r="I13778" s="24"/>
      <c r="J13778" s="24"/>
    </row>
    <row r="13779" spans="1:10">
      <c r="A13779" s="24"/>
      <c r="B13779" s="24"/>
      <c r="C13779" s="24"/>
      <c r="I13779" s="24"/>
      <c r="J13779" s="24"/>
    </row>
    <row r="13780" spans="1:10">
      <c r="A13780" s="24"/>
      <c r="B13780" s="24"/>
      <c r="C13780" s="24"/>
      <c r="I13780" s="24"/>
      <c r="J13780" s="24"/>
    </row>
    <row r="13781" spans="1:10">
      <c r="A13781" s="24"/>
      <c r="B13781" s="24"/>
      <c r="C13781" s="24"/>
      <c r="I13781" s="24"/>
      <c r="J13781" s="24"/>
    </row>
    <row r="13782" spans="1:10">
      <c r="A13782" s="24"/>
      <c r="B13782" s="24"/>
      <c r="C13782" s="24"/>
      <c r="I13782" s="24"/>
      <c r="J13782" s="24"/>
    </row>
    <row r="13783" spans="1:10">
      <c r="A13783" s="24"/>
      <c r="B13783" s="24"/>
      <c r="C13783" s="24"/>
      <c r="I13783" s="24"/>
      <c r="J13783" s="24"/>
    </row>
    <row r="13784" spans="1:10">
      <c r="A13784" s="24"/>
      <c r="B13784" s="24"/>
      <c r="C13784" s="24"/>
      <c r="I13784" s="24"/>
      <c r="J13784" s="24"/>
    </row>
    <row r="13785" spans="1:10">
      <c r="A13785" s="24"/>
      <c r="B13785" s="24"/>
      <c r="C13785" s="24"/>
      <c r="I13785" s="24"/>
      <c r="J13785" s="24"/>
    </row>
    <row r="13786" spans="1:10">
      <c r="A13786" s="24"/>
      <c r="B13786" s="24"/>
      <c r="C13786" s="24"/>
      <c r="I13786" s="24"/>
      <c r="J13786" s="24"/>
    </row>
    <row r="13787" spans="1:10">
      <c r="A13787" s="24"/>
      <c r="B13787" s="24"/>
      <c r="C13787" s="24"/>
      <c r="I13787" s="24"/>
      <c r="J13787" s="24"/>
    </row>
    <row r="13788" spans="1:10">
      <c r="A13788" s="24"/>
      <c r="B13788" s="24"/>
      <c r="C13788" s="24"/>
      <c r="I13788" s="24"/>
      <c r="J13788" s="24"/>
    </row>
    <row r="13789" spans="1:10">
      <c r="A13789" s="24"/>
      <c r="B13789" s="24"/>
      <c r="C13789" s="24"/>
      <c r="I13789" s="24"/>
      <c r="J13789" s="24"/>
    </row>
    <row r="13790" spans="1:10">
      <c r="A13790" s="24"/>
      <c r="B13790" s="24"/>
      <c r="C13790" s="24"/>
      <c r="I13790" s="24"/>
      <c r="J13790" s="24"/>
    </row>
    <row r="13791" spans="1:10">
      <c r="A13791" s="24"/>
      <c r="B13791" s="24"/>
      <c r="C13791" s="24"/>
      <c r="I13791" s="24"/>
      <c r="J13791" s="24"/>
    </row>
    <row r="13792" spans="1:10">
      <c r="A13792" s="24"/>
      <c r="B13792" s="24"/>
      <c r="C13792" s="24"/>
      <c r="I13792" s="24"/>
      <c r="J13792" s="24"/>
    </row>
    <row r="13793" spans="1:10">
      <c r="A13793" s="24"/>
      <c r="B13793" s="24"/>
      <c r="C13793" s="24"/>
      <c r="I13793" s="24"/>
      <c r="J13793" s="24"/>
    </row>
    <row r="13794" spans="1:10">
      <c r="A13794" s="24"/>
      <c r="B13794" s="24"/>
      <c r="C13794" s="24"/>
      <c r="I13794" s="24"/>
      <c r="J13794" s="24"/>
    </row>
    <row r="13795" spans="1:10">
      <c r="A13795" s="24"/>
      <c r="B13795" s="24"/>
      <c r="C13795" s="24"/>
      <c r="I13795" s="24"/>
      <c r="J13795" s="24"/>
    </row>
    <row r="13796" spans="1:10">
      <c r="A13796" s="24"/>
      <c r="B13796" s="24"/>
      <c r="C13796" s="24"/>
      <c r="I13796" s="24"/>
      <c r="J13796" s="24"/>
    </row>
    <row r="13797" spans="1:10">
      <c r="A13797" s="24"/>
      <c r="B13797" s="24"/>
      <c r="C13797" s="24"/>
      <c r="I13797" s="24"/>
      <c r="J13797" s="24"/>
    </row>
    <row r="13798" spans="1:10">
      <c r="A13798" s="24"/>
      <c r="B13798" s="24"/>
      <c r="C13798" s="24"/>
      <c r="I13798" s="24"/>
      <c r="J13798" s="24"/>
    </row>
    <row r="13799" spans="1:10">
      <c r="A13799" s="24"/>
      <c r="B13799" s="24"/>
      <c r="C13799" s="24"/>
      <c r="I13799" s="24"/>
      <c r="J13799" s="24"/>
    </row>
    <row r="13800" spans="1:10">
      <c r="A13800" s="24"/>
      <c r="B13800" s="24"/>
      <c r="C13800" s="24"/>
      <c r="I13800" s="24"/>
      <c r="J13800" s="24"/>
    </row>
    <row r="13801" spans="1:10">
      <c r="A13801" s="24"/>
      <c r="B13801" s="24"/>
      <c r="C13801" s="24"/>
      <c r="I13801" s="24"/>
      <c r="J13801" s="24"/>
    </row>
    <row r="13802" spans="1:10">
      <c r="A13802" s="24"/>
      <c r="B13802" s="24"/>
      <c r="C13802" s="24"/>
      <c r="I13802" s="24"/>
      <c r="J13802" s="24"/>
    </row>
    <row r="13803" spans="1:10">
      <c r="A13803" s="24"/>
      <c r="B13803" s="24"/>
      <c r="C13803" s="24"/>
      <c r="I13803" s="24"/>
      <c r="J13803" s="24"/>
    </row>
    <row r="13804" spans="1:10">
      <c r="A13804" s="24"/>
      <c r="B13804" s="24"/>
      <c r="C13804" s="24"/>
      <c r="I13804" s="24"/>
      <c r="J13804" s="24"/>
    </row>
    <row r="13805" spans="1:10">
      <c r="A13805" s="24"/>
      <c r="B13805" s="24"/>
      <c r="C13805" s="24"/>
      <c r="I13805" s="24"/>
      <c r="J13805" s="24"/>
    </row>
    <row r="13806" spans="1:10">
      <c r="A13806" s="24"/>
      <c r="B13806" s="24"/>
      <c r="C13806" s="24"/>
      <c r="I13806" s="24"/>
      <c r="J13806" s="24"/>
    </row>
    <row r="13807" spans="1:10">
      <c r="A13807" s="24"/>
      <c r="B13807" s="24"/>
      <c r="C13807" s="24"/>
      <c r="I13807" s="24"/>
      <c r="J13807" s="24"/>
    </row>
    <row r="13808" spans="1:10">
      <c r="A13808" s="24"/>
      <c r="B13808" s="24"/>
      <c r="C13808" s="24"/>
      <c r="I13808" s="24"/>
      <c r="J13808" s="24"/>
    </row>
    <row r="13809" spans="1:10">
      <c r="A13809" s="24"/>
      <c r="B13809" s="24"/>
      <c r="C13809" s="24"/>
      <c r="I13809" s="24"/>
      <c r="J13809" s="24"/>
    </row>
    <row r="13810" spans="1:10">
      <c r="A13810" s="24"/>
      <c r="B13810" s="24"/>
      <c r="C13810" s="24"/>
      <c r="I13810" s="24"/>
      <c r="J13810" s="24"/>
    </row>
    <row r="13811" spans="1:10">
      <c r="A13811" s="24"/>
      <c r="B13811" s="24"/>
      <c r="C13811" s="24"/>
      <c r="I13811" s="24"/>
      <c r="J13811" s="24"/>
    </row>
    <row r="13812" spans="1:10">
      <c r="A13812" s="24"/>
      <c r="B13812" s="24"/>
      <c r="C13812" s="24"/>
      <c r="I13812" s="24"/>
      <c r="J13812" s="24"/>
    </row>
    <row r="13813" spans="1:10">
      <c r="A13813" s="24"/>
      <c r="B13813" s="24"/>
      <c r="C13813" s="24"/>
      <c r="I13813" s="24"/>
      <c r="J13813" s="24"/>
    </row>
    <row r="13814" spans="1:10">
      <c r="A13814" s="24"/>
      <c r="B13814" s="24"/>
      <c r="C13814" s="24"/>
      <c r="I13814" s="24"/>
      <c r="J13814" s="24"/>
    </row>
    <row r="13815" spans="1:10">
      <c r="A13815" s="24"/>
      <c r="B13815" s="24"/>
      <c r="C13815" s="24"/>
      <c r="I13815" s="24"/>
      <c r="J13815" s="24"/>
    </row>
    <row r="13816" spans="1:10">
      <c r="A13816" s="24"/>
      <c r="B13816" s="24"/>
      <c r="C13816" s="24"/>
      <c r="I13816" s="24"/>
      <c r="J13816" s="24"/>
    </row>
    <row r="13817" spans="1:10">
      <c r="A13817" s="24"/>
      <c r="B13817" s="24"/>
      <c r="C13817" s="24"/>
      <c r="I13817" s="24"/>
      <c r="J13817" s="24"/>
    </row>
    <row r="13818" spans="1:10">
      <c r="A13818" s="24"/>
      <c r="B13818" s="24"/>
      <c r="C13818" s="24"/>
      <c r="I13818" s="24"/>
      <c r="J13818" s="24"/>
    </row>
    <row r="13819" spans="1:10">
      <c r="A13819" s="24"/>
      <c r="B13819" s="24"/>
      <c r="C13819" s="24"/>
      <c r="I13819" s="24"/>
      <c r="J13819" s="24"/>
    </row>
    <row r="13820" spans="1:10">
      <c r="A13820" s="24"/>
      <c r="B13820" s="24"/>
      <c r="C13820" s="24"/>
      <c r="I13820" s="24"/>
      <c r="J13820" s="24"/>
    </row>
    <row r="13821" spans="1:10">
      <c r="A13821" s="24"/>
      <c r="B13821" s="24"/>
      <c r="C13821" s="24"/>
      <c r="I13821" s="24"/>
      <c r="J13821" s="24"/>
    </row>
    <row r="13822" spans="1:10">
      <c r="A13822" s="24"/>
      <c r="B13822" s="24"/>
      <c r="C13822" s="24"/>
      <c r="I13822" s="24"/>
      <c r="J13822" s="24"/>
    </row>
    <row r="13823" spans="1:10">
      <c r="A13823" s="24"/>
      <c r="B13823" s="24"/>
      <c r="C13823" s="24"/>
      <c r="I13823" s="24"/>
      <c r="J13823" s="24"/>
    </row>
    <row r="13824" spans="1:10">
      <c r="A13824" s="24"/>
      <c r="B13824" s="24"/>
      <c r="C13824" s="24"/>
      <c r="I13824" s="24"/>
      <c r="J13824" s="24"/>
    </row>
    <row r="13825" spans="1:10">
      <c r="A13825" s="24"/>
      <c r="B13825" s="24"/>
      <c r="C13825" s="24"/>
      <c r="I13825" s="24"/>
      <c r="J13825" s="24"/>
    </row>
    <row r="13826" spans="1:10">
      <c r="A13826" s="24"/>
      <c r="B13826" s="24"/>
      <c r="C13826" s="24"/>
      <c r="I13826" s="24"/>
      <c r="J13826" s="24"/>
    </row>
    <row r="13827" spans="1:10">
      <c r="A13827" s="24"/>
      <c r="B13827" s="24"/>
      <c r="C13827" s="24"/>
      <c r="I13827" s="24"/>
      <c r="J13827" s="24"/>
    </row>
    <row r="13828" spans="1:10">
      <c r="A13828" s="24"/>
      <c r="B13828" s="24"/>
      <c r="C13828" s="24"/>
      <c r="I13828" s="24"/>
      <c r="J13828" s="24"/>
    </row>
    <row r="13829" spans="1:10">
      <c r="A13829" s="24"/>
      <c r="B13829" s="24"/>
      <c r="C13829" s="24"/>
      <c r="I13829" s="24"/>
      <c r="J13829" s="24"/>
    </row>
    <row r="13830" spans="1:10">
      <c r="A13830" s="24"/>
      <c r="B13830" s="24"/>
      <c r="C13830" s="24"/>
      <c r="I13830" s="24"/>
      <c r="J13830" s="24"/>
    </row>
    <row r="13831" spans="1:10">
      <c r="A13831" s="24"/>
      <c r="B13831" s="24"/>
      <c r="C13831" s="24"/>
      <c r="I13831" s="24"/>
      <c r="J13831" s="24"/>
    </row>
    <row r="13832" spans="1:10">
      <c r="A13832" s="24"/>
      <c r="B13832" s="24"/>
      <c r="C13832" s="24"/>
      <c r="I13832" s="24"/>
      <c r="J13832" s="24"/>
    </row>
    <row r="13833" spans="1:10">
      <c r="A13833" s="24"/>
      <c r="B13833" s="24"/>
      <c r="C13833" s="24"/>
      <c r="I13833" s="24"/>
      <c r="J13833" s="24"/>
    </row>
    <row r="13834" spans="1:10">
      <c r="A13834" s="24"/>
      <c r="B13834" s="24"/>
      <c r="C13834" s="24"/>
      <c r="I13834" s="24"/>
      <c r="J13834" s="24"/>
    </row>
    <row r="13835" spans="1:10">
      <c r="A13835" s="24"/>
      <c r="B13835" s="24"/>
      <c r="C13835" s="24"/>
      <c r="I13835" s="24"/>
      <c r="J13835" s="24"/>
    </row>
    <row r="13836" spans="1:10">
      <c r="A13836" s="24"/>
      <c r="B13836" s="24"/>
      <c r="C13836" s="24"/>
      <c r="I13836" s="24"/>
      <c r="J13836" s="24"/>
    </row>
    <row r="13837" spans="1:10">
      <c r="A13837" s="24"/>
      <c r="B13837" s="24"/>
      <c r="C13837" s="24"/>
      <c r="I13837" s="24"/>
      <c r="J13837" s="24"/>
    </row>
    <row r="13838" spans="1:10">
      <c r="A13838" s="24"/>
      <c r="B13838" s="24"/>
      <c r="C13838" s="24"/>
      <c r="I13838" s="24"/>
      <c r="J13838" s="24"/>
    </row>
    <row r="13839" spans="1:10">
      <c r="A13839" s="24"/>
      <c r="B13839" s="24"/>
      <c r="C13839" s="24"/>
      <c r="I13839" s="24"/>
      <c r="J13839" s="24"/>
    </row>
    <row r="13840" spans="1:10">
      <c r="A13840" s="24"/>
      <c r="B13840" s="24"/>
      <c r="C13840" s="24"/>
      <c r="I13840" s="24"/>
      <c r="J13840" s="24"/>
    </row>
    <row r="13841" spans="1:10">
      <c r="A13841" s="24"/>
      <c r="B13841" s="24"/>
      <c r="C13841" s="24"/>
      <c r="I13841" s="24"/>
      <c r="J13841" s="24"/>
    </row>
    <row r="13842" spans="1:10">
      <c r="A13842" s="24"/>
      <c r="B13842" s="24"/>
      <c r="C13842" s="24"/>
      <c r="I13842" s="24"/>
      <c r="J13842" s="24"/>
    </row>
    <row r="13843" spans="1:10">
      <c r="A13843" s="24"/>
      <c r="B13843" s="24"/>
      <c r="C13843" s="24"/>
      <c r="I13843" s="24"/>
      <c r="J13843" s="24"/>
    </row>
    <row r="13844" spans="1:10">
      <c r="A13844" s="24"/>
      <c r="B13844" s="24"/>
      <c r="C13844" s="24"/>
      <c r="I13844" s="24"/>
      <c r="J13844" s="24"/>
    </row>
    <row r="13845" spans="1:10">
      <c r="A13845" s="24"/>
      <c r="B13845" s="24"/>
      <c r="C13845" s="24"/>
      <c r="I13845" s="24"/>
      <c r="J13845" s="24"/>
    </row>
    <row r="13846" spans="1:10">
      <c r="A13846" s="24"/>
      <c r="B13846" s="24"/>
      <c r="C13846" s="24"/>
      <c r="I13846" s="24"/>
      <c r="J13846" s="24"/>
    </row>
    <row r="13847" spans="1:10">
      <c r="A13847" s="24"/>
      <c r="B13847" s="24"/>
      <c r="C13847" s="24"/>
      <c r="I13847" s="24"/>
      <c r="J13847" s="24"/>
    </row>
    <row r="13848" spans="1:10">
      <c r="A13848" s="24"/>
      <c r="B13848" s="24"/>
      <c r="C13848" s="24"/>
      <c r="I13848" s="24"/>
      <c r="J13848" s="24"/>
    </row>
    <row r="13849" spans="1:10">
      <c r="A13849" s="24"/>
      <c r="B13849" s="24"/>
      <c r="C13849" s="24"/>
      <c r="I13849" s="24"/>
      <c r="J13849" s="24"/>
    </row>
    <row r="13850" spans="1:10">
      <c r="A13850" s="24"/>
      <c r="B13850" s="24"/>
      <c r="C13850" s="24"/>
      <c r="I13850" s="24"/>
      <c r="J13850" s="24"/>
    </row>
    <row r="13851" spans="1:10">
      <c r="A13851" s="24"/>
      <c r="B13851" s="24"/>
      <c r="C13851" s="24"/>
      <c r="I13851" s="24"/>
      <c r="J13851" s="24"/>
    </row>
    <row r="13852" spans="1:10">
      <c r="A13852" s="24"/>
      <c r="B13852" s="24"/>
      <c r="C13852" s="24"/>
      <c r="I13852" s="24"/>
      <c r="J13852" s="24"/>
    </row>
    <row r="13853" spans="1:10">
      <c r="A13853" s="24"/>
      <c r="B13853" s="24"/>
      <c r="C13853" s="24"/>
      <c r="I13853" s="24"/>
      <c r="J13853" s="24"/>
    </row>
    <row r="13854" spans="1:10">
      <c r="A13854" s="24"/>
      <c r="B13854" s="24"/>
      <c r="C13854" s="24"/>
      <c r="I13854" s="24"/>
      <c r="J13854" s="24"/>
    </row>
    <row r="13855" spans="1:10">
      <c r="A13855" s="24"/>
      <c r="B13855" s="24"/>
      <c r="C13855" s="24"/>
      <c r="I13855" s="24"/>
      <c r="J13855" s="24"/>
    </row>
    <row r="13856" spans="1:10">
      <c r="A13856" s="24"/>
      <c r="B13856" s="24"/>
      <c r="C13856" s="24"/>
      <c r="I13856" s="24"/>
      <c r="J13856" s="24"/>
    </row>
    <row r="13857" spans="1:10">
      <c r="A13857" s="24"/>
      <c r="B13857" s="24"/>
      <c r="C13857" s="24"/>
      <c r="I13857" s="24"/>
      <c r="J13857" s="24"/>
    </row>
    <row r="13858" spans="1:10">
      <c r="A13858" s="24"/>
      <c r="B13858" s="24"/>
      <c r="C13858" s="24"/>
      <c r="I13858" s="24"/>
      <c r="J13858" s="24"/>
    </row>
    <row r="13859" spans="1:10">
      <c r="A13859" s="24"/>
      <c r="B13859" s="24"/>
      <c r="C13859" s="24"/>
      <c r="I13859" s="24"/>
      <c r="J13859" s="24"/>
    </row>
    <row r="13860" spans="1:10">
      <c r="A13860" s="24"/>
      <c r="B13860" s="24"/>
      <c r="C13860" s="24"/>
      <c r="I13860" s="24"/>
      <c r="J13860" s="24"/>
    </row>
    <row r="13861" spans="1:10">
      <c r="A13861" s="24"/>
      <c r="B13861" s="24"/>
      <c r="C13861" s="24"/>
      <c r="I13861" s="24"/>
      <c r="J13861" s="24"/>
    </row>
    <row r="13862" spans="1:10">
      <c r="A13862" s="24"/>
      <c r="B13862" s="24"/>
      <c r="C13862" s="24"/>
      <c r="I13862" s="24"/>
      <c r="J13862" s="24"/>
    </row>
    <row r="13863" spans="1:10">
      <c r="A13863" s="24"/>
      <c r="B13863" s="24"/>
      <c r="C13863" s="24"/>
      <c r="I13863" s="24"/>
      <c r="J13863" s="24"/>
    </row>
    <row r="13864" spans="1:10">
      <c r="A13864" s="24"/>
      <c r="B13864" s="24"/>
      <c r="C13864" s="24"/>
      <c r="I13864" s="24"/>
      <c r="J13864" s="24"/>
    </row>
    <row r="13865" spans="1:10">
      <c r="A13865" s="24"/>
      <c r="B13865" s="24"/>
      <c r="C13865" s="24"/>
      <c r="I13865" s="24"/>
      <c r="J13865" s="24"/>
    </row>
    <row r="13866" spans="1:10">
      <c r="A13866" s="24"/>
      <c r="B13866" s="24"/>
      <c r="C13866" s="24"/>
      <c r="I13866" s="24"/>
      <c r="J13866" s="24"/>
    </row>
    <row r="13867" spans="1:10">
      <c r="A13867" s="24"/>
      <c r="B13867" s="24"/>
      <c r="C13867" s="24"/>
      <c r="I13867" s="24"/>
      <c r="J13867" s="24"/>
    </row>
    <row r="13868" spans="1:10">
      <c r="A13868" s="24"/>
      <c r="B13868" s="24"/>
      <c r="C13868" s="24"/>
      <c r="I13868" s="24"/>
      <c r="J13868" s="24"/>
    </row>
    <row r="13869" spans="1:10">
      <c r="A13869" s="24"/>
      <c r="B13869" s="24"/>
      <c r="C13869" s="24"/>
      <c r="I13869" s="24"/>
      <c r="J13869" s="24"/>
    </row>
    <row r="13870" spans="1:10">
      <c r="A13870" s="24"/>
      <c r="B13870" s="24"/>
      <c r="C13870" s="24"/>
      <c r="I13870" s="24"/>
      <c r="J13870" s="24"/>
    </row>
    <row r="13871" spans="1:10">
      <c r="A13871" s="24"/>
      <c r="B13871" s="24"/>
      <c r="C13871" s="24"/>
      <c r="I13871" s="24"/>
      <c r="J13871" s="24"/>
    </row>
    <row r="13872" spans="1:10">
      <c r="A13872" s="24"/>
      <c r="B13872" s="24"/>
      <c r="C13872" s="24"/>
      <c r="I13872" s="24"/>
      <c r="J13872" s="24"/>
    </row>
    <row r="13873" spans="1:10">
      <c r="A13873" s="24"/>
      <c r="B13873" s="24"/>
      <c r="C13873" s="24"/>
      <c r="I13873" s="24"/>
      <c r="J13873" s="24"/>
    </row>
    <row r="13874" spans="1:10">
      <c r="A13874" s="24"/>
      <c r="B13874" s="24"/>
      <c r="C13874" s="24"/>
      <c r="I13874" s="24"/>
      <c r="J13874" s="24"/>
    </row>
    <row r="13875" spans="1:10">
      <c r="A13875" s="24"/>
      <c r="B13875" s="24"/>
      <c r="C13875" s="24"/>
      <c r="I13875" s="24"/>
      <c r="J13875" s="24"/>
    </row>
    <row r="13876" spans="1:10">
      <c r="A13876" s="24"/>
      <c r="B13876" s="24"/>
      <c r="C13876" s="24"/>
      <c r="I13876" s="24"/>
      <c r="J13876" s="24"/>
    </row>
    <row r="13877" spans="1:10">
      <c r="A13877" s="24"/>
      <c r="B13877" s="24"/>
      <c r="C13877" s="24"/>
      <c r="I13877" s="24"/>
      <c r="J13877" s="24"/>
    </row>
    <row r="13878" spans="1:10">
      <c r="A13878" s="24"/>
      <c r="B13878" s="24"/>
      <c r="C13878" s="24"/>
      <c r="I13878" s="24"/>
      <c r="J13878" s="24"/>
    </row>
    <row r="13879" spans="1:10">
      <c r="A13879" s="24"/>
      <c r="B13879" s="24"/>
      <c r="C13879" s="24"/>
      <c r="I13879" s="24"/>
      <c r="J13879" s="24"/>
    </row>
    <row r="13880" spans="1:10">
      <c r="A13880" s="24"/>
      <c r="B13880" s="24"/>
      <c r="C13880" s="24"/>
      <c r="I13880" s="24"/>
      <c r="J13880" s="24"/>
    </row>
    <row r="13881" spans="1:10">
      <c r="A13881" s="24"/>
      <c r="B13881" s="24"/>
      <c r="C13881" s="24"/>
      <c r="I13881" s="24"/>
      <c r="J13881" s="24"/>
    </row>
    <row r="13882" spans="1:10">
      <c r="A13882" s="24"/>
      <c r="B13882" s="24"/>
      <c r="C13882" s="24"/>
      <c r="I13882" s="24"/>
      <c r="J13882" s="24"/>
    </row>
    <row r="13883" spans="1:10">
      <c r="A13883" s="24"/>
      <c r="B13883" s="24"/>
      <c r="C13883" s="24"/>
      <c r="I13883" s="24"/>
      <c r="J13883" s="24"/>
    </row>
    <row r="13884" spans="1:10">
      <c r="A13884" s="24"/>
      <c r="B13884" s="24"/>
      <c r="C13884" s="24"/>
      <c r="I13884" s="24"/>
      <c r="J13884" s="24"/>
    </row>
    <row r="13885" spans="1:10">
      <c r="A13885" s="24"/>
      <c r="B13885" s="24"/>
      <c r="C13885" s="24"/>
      <c r="I13885" s="24"/>
      <c r="J13885" s="24"/>
    </row>
    <row r="13886" spans="1:10">
      <c r="A13886" s="24"/>
      <c r="B13886" s="24"/>
      <c r="C13886" s="24"/>
      <c r="I13886" s="24"/>
      <c r="J13886" s="24"/>
    </row>
    <row r="13887" spans="1:10">
      <c r="A13887" s="24"/>
      <c r="B13887" s="24"/>
      <c r="C13887" s="24"/>
      <c r="I13887" s="24"/>
      <c r="J13887" s="24"/>
    </row>
    <row r="13888" spans="1:10">
      <c r="A13888" s="24"/>
      <c r="B13888" s="24"/>
      <c r="C13888" s="24"/>
      <c r="I13888" s="24"/>
      <c r="J13888" s="24"/>
    </row>
    <row r="13889" spans="1:10">
      <c r="A13889" s="24"/>
      <c r="B13889" s="24"/>
      <c r="C13889" s="24"/>
      <c r="I13889" s="24"/>
      <c r="J13889" s="24"/>
    </row>
    <row r="13890" spans="1:10">
      <c r="A13890" s="24"/>
      <c r="B13890" s="24"/>
      <c r="C13890" s="24"/>
      <c r="I13890" s="24"/>
      <c r="J13890" s="24"/>
    </row>
    <row r="13891" spans="1:10">
      <c r="A13891" s="24"/>
      <c r="B13891" s="24"/>
      <c r="C13891" s="24"/>
      <c r="I13891" s="24"/>
      <c r="J13891" s="24"/>
    </row>
    <row r="13892" spans="1:10">
      <c r="A13892" s="24"/>
      <c r="B13892" s="24"/>
      <c r="C13892" s="24"/>
      <c r="I13892" s="24"/>
      <c r="J13892" s="24"/>
    </row>
    <row r="13893" spans="1:10">
      <c r="A13893" s="24"/>
      <c r="B13893" s="24"/>
      <c r="C13893" s="24"/>
      <c r="I13893" s="24"/>
      <c r="J13893" s="24"/>
    </row>
    <row r="13894" spans="1:10">
      <c r="A13894" s="24"/>
      <c r="B13894" s="24"/>
      <c r="C13894" s="24"/>
      <c r="I13894" s="24"/>
      <c r="J13894" s="24"/>
    </row>
    <row r="13895" spans="1:10">
      <c r="A13895" s="24"/>
      <c r="B13895" s="24"/>
      <c r="C13895" s="24"/>
      <c r="I13895" s="24"/>
      <c r="J13895" s="24"/>
    </row>
    <row r="13896" spans="1:10">
      <c r="A13896" s="24"/>
      <c r="B13896" s="24"/>
      <c r="C13896" s="24"/>
      <c r="I13896" s="24"/>
      <c r="J13896" s="24"/>
    </row>
    <row r="13897" spans="1:10">
      <c r="A13897" s="24"/>
      <c r="B13897" s="24"/>
      <c r="C13897" s="24"/>
      <c r="I13897" s="24"/>
      <c r="J13897" s="24"/>
    </row>
    <row r="13898" spans="1:10">
      <c r="A13898" s="24"/>
      <c r="B13898" s="24"/>
      <c r="C13898" s="24"/>
      <c r="I13898" s="24"/>
      <c r="J13898" s="24"/>
    </row>
    <row r="13899" spans="1:10">
      <c r="A13899" s="24"/>
      <c r="B13899" s="24"/>
      <c r="C13899" s="24"/>
      <c r="I13899" s="24"/>
      <c r="J13899" s="24"/>
    </row>
    <row r="13900" spans="1:10">
      <c r="A13900" s="24"/>
      <c r="B13900" s="24"/>
      <c r="C13900" s="24"/>
      <c r="I13900" s="24"/>
      <c r="J13900" s="24"/>
    </row>
    <row r="13901" spans="1:10">
      <c r="A13901" s="24"/>
      <c r="B13901" s="24"/>
      <c r="C13901" s="24"/>
      <c r="I13901" s="24"/>
      <c r="J13901" s="24"/>
    </row>
    <row r="13902" spans="1:10">
      <c r="A13902" s="24"/>
      <c r="B13902" s="24"/>
      <c r="C13902" s="24"/>
      <c r="I13902" s="24"/>
      <c r="J13902" s="24"/>
    </row>
    <row r="13903" spans="1:10">
      <c r="A13903" s="24"/>
      <c r="B13903" s="24"/>
      <c r="C13903" s="24"/>
      <c r="I13903" s="24"/>
      <c r="J13903" s="24"/>
    </row>
    <row r="13904" spans="1:10">
      <c r="A13904" s="24"/>
      <c r="B13904" s="24"/>
      <c r="C13904" s="24"/>
      <c r="I13904" s="24"/>
      <c r="J13904" s="24"/>
    </row>
    <row r="13905" spans="1:10">
      <c r="A13905" s="24"/>
      <c r="B13905" s="24"/>
      <c r="C13905" s="24"/>
      <c r="I13905" s="24"/>
      <c r="J13905" s="24"/>
    </row>
    <row r="13906" spans="1:10">
      <c r="A13906" s="24"/>
      <c r="B13906" s="24"/>
      <c r="C13906" s="24"/>
      <c r="I13906" s="24"/>
      <c r="J13906" s="24"/>
    </row>
    <row r="13907" spans="1:10">
      <c r="A13907" s="24"/>
      <c r="B13907" s="24"/>
      <c r="C13907" s="24"/>
      <c r="I13907" s="24"/>
      <c r="J13907" s="24"/>
    </row>
    <row r="13908" spans="1:10">
      <c r="A13908" s="24"/>
      <c r="B13908" s="24"/>
      <c r="C13908" s="24"/>
      <c r="I13908" s="24"/>
      <c r="J13908" s="24"/>
    </row>
    <row r="13909" spans="1:10">
      <c r="A13909" s="24"/>
      <c r="B13909" s="24"/>
      <c r="C13909" s="24"/>
      <c r="I13909" s="24"/>
      <c r="J13909" s="24"/>
    </row>
    <row r="13910" spans="1:10">
      <c r="A13910" s="24"/>
      <c r="B13910" s="24"/>
      <c r="C13910" s="24"/>
      <c r="I13910" s="24"/>
      <c r="J13910" s="24"/>
    </row>
    <row r="13911" spans="1:10">
      <c r="A13911" s="24"/>
      <c r="B13911" s="24"/>
      <c r="C13911" s="24"/>
      <c r="I13911" s="24"/>
      <c r="J13911" s="24"/>
    </row>
    <row r="13912" spans="1:10">
      <c r="A13912" s="24"/>
      <c r="B13912" s="24"/>
      <c r="C13912" s="24"/>
      <c r="I13912" s="24"/>
      <c r="J13912" s="24"/>
    </row>
    <row r="13913" spans="1:10">
      <c r="A13913" s="24"/>
      <c r="B13913" s="24"/>
      <c r="C13913" s="24"/>
      <c r="I13913" s="24"/>
      <c r="J13913" s="24"/>
    </row>
    <row r="13914" spans="1:10">
      <c r="A13914" s="24"/>
      <c r="B13914" s="24"/>
      <c r="C13914" s="24"/>
      <c r="I13914" s="24"/>
      <c r="J13914" s="24"/>
    </row>
    <row r="13915" spans="1:10">
      <c r="A13915" s="24"/>
      <c r="B13915" s="24"/>
      <c r="C13915" s="24"/>
      <c r="I13915" s="24"/>
      <c r="J13915" s="24"/>
    </row>
    <row r="13916" spans="1:10">
      <c r="A13916" s="24"/>
      <c r="B13916" s="24"/>
      <c r="C13916" s="24"/>
      <c r="I13916" s="24"/>
      <c r="J13916" s="24"/>
    </row>
    <row r="13917" spans="1:10">
      <c r="A13917" s="24"/>
      <c r="B13917" s="24"/>
      <c r="C13917" s="24"/>
      <c r="I13917" s="24"/>
      <c r="J13917" s="24"/>
    </row>
    <row r="13918" spans="1:10">
      <c r="A13918" s="24"/>
      <c r="B13918" s="24"/>
      <c r="C13918" s="24"/>
      <c r="I13918" s="24"/>
      <c r="J13918" s="24"/>
    </row>
    <row r="13919" spans="1:10">
      <c r="A13919" s="24"/>
      <c r="B13919" s="24"/>
      <c r="C13919" s="24"/>
      <c r="I13919" s="24"/>
      <c r="J13919" s="24"/>
    </row>
    <row r="13920" spans="1:10">
      <c r="A13920" s="24"/>
      <c r="B13920" s="24"/>
      <c r="C13920" s="24"/>
      <c r="I13920" s="24"/>
      <c r="J13920" s="24"/>
    </row>
    <row r="13921" spans="1:10">
      <c r="A13921" s="24"/>
      <c r="B13921" s="24"/>
      <c r="C13921" s="24"/>
      <c r="I13921" s="24"/>
      <c r="J13921" s="24"/>
    </row>
    <row r="13922" spans="1:10">
      <c r="A13922" s="24"/>
      <c r="B13922" s="24"/>
      <c r="C13922" s="24"/>
      <c r="I13922" s="24"/>
      <c r="J13922" s="24"/>
    </row>
    <row r="13923" spans="1:10">
      <c r="A13923" s="24"/>
      <c r="B13923" s="24"/>
      <c r="C13923" s="24"/>
      <c r="I13923" s="24"/>
      <c r="J13923" s="24"/>
    </row>
    <row r="13924" spans="1:10">
      <c r="A13924" s="24"/>
      <c r="B13924" s="24"/>
      <c r="C13924" s="24"/>
      <c r="I13924" s="24"/>
      <c r="J13924" s="24"/>
    </row>
    <row r="13925" spans="1:10">
      <c r="A13925" s="24"/>
      <c r="B13925" s="24"/>
      <c r="C13925" s="24"/>
      <c r="I13925" s="24"/>
      <c r="J13925" s="24"/>
    </row>
    <row r="13926" spans="1:10">
      <c r="A13926" s="24"/>
      <c r="B13926" s="24"/>
      <c r="C13926" s="24"/>
      <c r="I13926" s="24"/>
      <c r="J13926" s="24"/>
    </row>
    <row r="13927" spans="1:10">
      <c r="A13927" s="24"/>
      <c r="B13927" s="24"/>
      <c r="C13927" s="24"/>
      <c r="I13927" s="24"/>
      <c r="J13927" s="24"/>
    </row>
    <row r="13928" spans="1:10">
      <c r="A13928" s="24"/>
      <c r="B13928" s="24"/>
      <c r="C13928" s="24"/>
      <c r="I13928" s="24"/>
      <c r="J13928" s="24"/>
    </row>
    <row r="13929" spans="1:10">
      <c r="A13929" s="24"/>
      <c r="B13929" s="24"/>
      <c r="C13929" s="24"/>
      <c r="I13929" s="24"/>
      <c r="J13929" s="24"/>
    </row>
    <row r="13930" spans="1:10">
      <c r="A13930" s="24"/>
      <c r="B13930" s="24"/>
      <c r="C13930" s="24"/>
      <c r="I13930" s="24"/>
      <c r="J13930" s="24"/>
    </row>
    <row r="13931" spans="1:10">
      <c r="A13931" s="24"/>
      <c r="B13931" s="24"/>
      <c r="C13931" s="24"/>
      <c r="I13931" s="24"/>
      <c r="J13931" s="24"/>
    </row>
    <row r="13932" spans="1:10">
      <c r="A13932" s="24"/>
      <c r="B13932" s="24"/>
      <c r="C13932" s="24"/>
      <c r="I13932" s="24"/>
      <c r="J13932" s="24"/>
    </row>
    <row r="13933" spans="1:10">
      <c r="A13933" s="24"/>
      <c r="B13933" s="24"/>
      <c r="C13933" s="24"/>
      <c r="I13933" s="24"/>
      <c r="J13933" s="24"/>
    </row>
    <row r="13934" spans="1:10">
      <c r="A13934" s="24"/>
      <c r="B13934" s="24"/>
      <c r="C13934" s="24"/>
      <c r="I13934" s="24"/>
      <c r="J13934" s="24"/>
    </row>
    <row r="13935" spans="1:10">
      <c r="A13935" s="24"/>
      <c r="B13935" s="24"/>
      <c r="C13935" s="24"/>
      <c r="I13935" s="24"/>
      <c r="J13935" s="24"/>
    </row>
    <row r="13936" spans="1:10">
      <c r="A13936" s="24"/>
      <c r="B13936" s="24"/>
      <c r="C13936" s="24"/>
      <c r="I13936" s="24"/>
      <c r="J13936" s="24"/>
    </row>
    <row r="13937" spans="1:10">
      <c r="A13937" s="24"/>
      <c r="B13937" s="24"/>
      <c r="C13937" s="24"/>
      <c r="I13937" s="24"/>
      <c r="J13937" s="24"/>
    </row>
    <row r="13938" spans="1:10">
      <c r="A13938" s="24"/>
      <c r="B13938" s="24"/>
      <c r="C13938" s="24"/>
      <c r="I13938" s="24"/>
      <c r="J13938" s="24"/>
    </row>
    <row r="13939" spans="1:10">
      <c r="A13939" s="24"/>
      <c r="B13939" s="24"/>
      <c r="C13939" s="24"/>
      <c r="I13939" s="24"/>
      <c r="J13939" s="24"/>
    </row>
    <row r="13940" spans="1:10">
      <c r="A13940" s="24"/>
      <c r="B13940" s="24"/>
      <c r="C13940" s="24"/>
      <c r="I13940" s="24"/>
      <c r="J13940" s="24"/>
    </row>
    <row r="13941" spans="1:10">
      <c r="A13941" s="24"/>
      <c r="B13941" s="24"/>
      <c r="C13941" s="24"/>
      <c r="I13941" s="24"/>
      <c r="J13941" s="24"/>
    </row>
    <row r="13942" spans="1:10">
      <c r="A13942" s="24"/>
      <c r="B13942" s="24"/>
      <c r="C13942" s="24"/>
      <c r="I13942" s="24"/>
      <c r="J13942" s="24"/>
    </row>
    <row r="13943" spans="1:10">
      <c r="A13943" s="24"/>
      <c r="B13943" s="24"/>
      <c r="C13943" s="24"/>
      <c r="I13943" s="24"/>
      <c r="J13943" s="24"/>
    </row>
    <row r="13944" spans="1:10">
      <c r="A13944" s="24"/>
      <c r="B13944" s="24"/>
      <c r="C13944" s="24"/>
      <c r="I13944" s="24"/>
      <c r="J13944" s="24"/>
    </row>
    <row r="13945" spans="1:10">
      <c r="A13945" s="24"/>
      <c r="B13945" s="24"/>
      <c r="C13945" s="24"/>
      <c r="I13945" s="24"/>
      <c r="J13945" s="24"/>
    </row>
    <row r="13946" spans="1:10">
      <c r="A13946" s="24"/>
      <c r="B13946" s="24"/>
      <c r="C13946" s="24"/>
      <c r="I13946" s="24"/>
      <c r="J13946" s="24"/>
    </row>
    <row r="13947" spans="1:10">
      <c r="A13947" s="24"/>
      <c r="B13947" s="24"/>
      <c r="C13947" s="24"/>
      <c r="I13947" s="24"/>
      <c r="J13947" s="24"/>
    </row>
    <row r="13948" spans="1:10">
      <c r="A13948" s="24"/>
      <c r="B13948" s="24"/>
      <c r="C13948" s="24"/>
      <c r="I13948" s="24"/>
      <c r="J13948" s="24"/>
    </row>
    <row r="13949" spans="1:10">
      <c r="A13949" s="24"/>
      <c r="B13949" s="24"/>
      <c r="C13949" s="24"/>
      <c r="I13949" s="24"/>
      <c r="J13949" s="24"/>
    </row>
    <row r="13950" spans="1:10">
      <c r="A13950" s="24"/>
      <c r="B13950" s="24"/>
      <c r="C13950" s="24"/>
      <c r="I13950" s="24"/>
      <c r="J13950" s="24"/>
    </row>
    <row r="13951" spans="1:10">
      <c r="A13951" s="24"/>
      <c r="B13951" s="24"/>
      <c r="C13951" s="24"/>
      <c r="I13951" s="24"/>
      <c r="J13951" s="24"/>
    </row>
    <row r="13952" spans="1:10">
      <c r="A13952" s="24"/>
      <c r="B13952" s="24"/>
      <c r="C13952" s="24"/>
      <c r="I13952" s="24"/>
      <c r="J13952" s="24"/>
    </row>
    <row r="13953" spans="1:10">
      <c r="A13953" s="24"/>
      <c r="B13953" s="24"/>
      <c r="C13953" s="24"/>
      <c r="I13953" s="24"/>
      <c r="J13953" s="24"/>
    </row>
    <row r="13954" spans="1:10">
      <c r="A13954" s="24"/>
      <c r="B13954" s="24"/>
      <c r="C13954" s="24"/>
      <c r="I13954" s="24"/>
      <c r="J13954" s="24"/>
    </row>
    <row r="13955" spans="1:10">
      <c r="A13955" s="24"/>
      <c r="B13955" s="24"/>
      <c r="C13955" s="24"/>
      <c r="I13955" s="24"/>
      <c r="J13955" s="24"/>
    </row>
    <row r="13956" spans="1:10">
      <c r="A13956" s="24"/>
      <c r="B13956" s="24"/>
      <c r="C13956" s="24"/>
      <c r="I13956" s="24"/>
      <c r="J13956" s="24"/>
    </row>
    <row r="13957" spans="1:10">
      <c r="A13957" s="24"/>
      <c r="B13957" s="24"/>
      <c r="C13957" s="24"/>
      <c r="I13957" s="24"/>
      <c r="J13957" s="24"/>
    </row>
    <row r="13958" spans="1:10">
      <c r="A13958" s="24"/>
      <c r="B13958" s="24"/>
      <c r="C13958" s="24"/>
      <c r="I13958" s="24"/>
      <c r="J13958" s="24"/>
    </row>
    <row r="13959" spans="1:10">
      <c r="A13959" s="24"/>
      <c r="B13959" s="24"/>
      <c r="C13959" s="24"/>
      <c r="I13959" s="24"/>
      <c r="J13959" s="24"/>
    </row>
    <row r="13960" spans="1:10">
      <c r="A13960" s="24"/>
      <c r="B13960" s="24"/>
      <c r="C13960" s="24"/>
      <c r="I13960" s="24"/>
      <c r="J13960" s="24"/>
    </row>
    <row r="13961" spans="1:10">
      <c r="A13961" s="24"/>
      <c r="B13961" s="24"/>
      <c r="C13961" s="24"/>
      <c r="I13961" s="24"/>
      <c r="J13961" s="24"/>
    </row>
    <row r="13962" spans="1:10">
      <c r="A13962" s="24"/>
      <c r="B13962" s="24"/>
      <c r="C13962" s="24"/>
      <c r="I13962" s="24"/>
      <c r="J13962" s="24"/>
    </row>
    <row r="13963" spans="1:10">
      <c r="A13963" s="24"/>
      <c r="B13963" s="24"/>
      <c r="C13963" s="24"/>
      <c r="I13963" s="24"/>
      <c r="J13963" s="24"/>
    </row>
    <row r="13964" spans="1:10">
      <c r="A13964" s="24"/>
      <c r="B13964" s="24"/>
      <c r="C13964" s="24"/>
      <c r="I13964" s="24"/>
      <c r="J13964" s="24"/>
    </row>
    <row r="13965" spans="1:10">
      <c r="A13965" s="24"/>
      <c r="B13965" s="24"/>
      <c r="C13965" s="24"/>
      <c r="I13965" s="24"/>
      <c r="J13965" s="24"/>
    </row>
    <row r="13966" spans="1:10">
      <c r="A13966" s="24"/>
      <c r="B13966" s="24"/>
      <c r="C13966" s="24"/>
      <c r="I13966" s="24"/>
      <c r="J13966" s="24"/>
    </row>
    <row r="13967" spans="1:10">
      <c r="A13967" s="24"/>
      <c r="B13967" s="24"/>
      <c r="C13967" s="24"/>
      <c r="I13967" s="24"/>
      <c r="J13967" s="24"/>
    </row>
    <row r="13968" spans="1:10">
      <c r="A13968" s="24"/>
      <c r="B13968" s="24"/>
      <c r="C13968" s="24"/>
      <c r="I13968" s="24"/>
      <c r="J13968" s="24"/>
    </row>
    <row r="13969" spans="1:10">
      <c r="A13969" s="24"/>
      <c r="B13969" s="24"/>
      <c r="C13969" s="24"/>
      <c r="I13969" s="24"/>
      <c r="J13969" s="24"/>
    </row>
    <row r="13970" spans="1:10">
      <c r="A13970" s="24"/>
      <c r="B13970" s="24"/>
      <c r="C13970" s="24"/>
      <c r="I13970" s="24"/>
      <c r="J13970" s="24"/>
    </row>
    <row r="13971" spans="1:10">
      <c r="A13971" s="24"/>
      <c r="B13971" s="24"/>
      <c r="C13971" s="24"/>
      <c r="I13971" s="24"/>
      <c r="J13971" s="24"/>
    </row>
    <row r="13972" spans="1:10">
      <c r="A13972" s="24"/>
      <c r="B13972" s="24"/>
      <c r="C13972" s="24"/>
      <c r="I13972" s="24"/>
      <c r="J13972" s="24"/>
    </row>
    <row r="13973" spans="1:10">
      <c r="A13973" s="24"/>
      <c r="B13973" s="24"/>
      <c r="C13973" s="24"/>
      <c r="I13973" s="24"/>
      <c r="J13973" s="24"/>
    </row>
    <row r="13974" spans="1:10">
      <c r="A13974" s="24"/>
      <c r="B13974" s="24"/>
      <c r="C13974" s="24"/>
      <c r="I13974" s="24"/>
      <c r="J13974" s="24"/>
    </row>
    <row r="13975" spans="1:10">
      <c r="A13975" s="24"/>
      <c r="B13975" s="24"/>
      <c r="C13975" s="24"/>
      <c r="I13975" s="24"/>
      <c r="J13975" s="24"/>
    </row>
    <row r="13976" spans="1:10">
      <c r="A13976" s="24"/>
      <c r="B13976" s="24"/>
      <c r="C13976" s="24"/>
      <c r="I13976" s="24"/>
      <c r="J13976" s="24"/>
    </row>
    <row r="13977" spans="1:10">
      <c r="A13977" s="24"/>
      <c r="B13977" s="24"/>
      <c r="C13977" s="24"/>
      <c r="I13977" s="24"/>
      <c r="J13977" s="24"/>
    </row>
    <row r="13978" spans="1:10">
      <c r="A13978" s="24"/>
      <c r="B13978" s="24"/>
      <c r="C13978" s="24"/>
      <c r="I13978" s="24"/>
      <c r="J13978" s="24"/>
    </row>
    <row r="13979" spans="1:10">
      <c r="A13979" s="24"/>
      <c r="B13979" s="24"/>
      <c r="C13979" s="24"/>
      <c r="I13979" s="24"/>
      <c r="J13979" s="24"/>
    </row>
    <row r="13980" spans="1:10">
      <c r="A13980" s="24"/>
      <c r="B13980" s="24"/>
      <c r="C13980" s="24"/>
      <c r="I13980" s="24"/>
      <c r="J13980" s="24"/>
    </row>
    <row r="13981" spans="1:10">
      <c r="A13981" s="24"/>
      <c r="B13981" s="24"/>
      <c r="C13981" s="24"/>
      <c r="I13981" s="24"/>
      <c r="J13981" s="24"/>
    </row>
    <row r="13982" spans="1:10">
      <c r="A13982" s="24"/>
      <c r="B13982" s="24"/>
      <c r="C13982" s="24"/>
      <c r="I13982" s="24"/>
      <c r="J13982" s="24"/>
    </row>
    <row r="13983" spans="1:10">
      <c r="A13983" s="24"/>
      <c r="B13983" s="24"/>
      <c r="C13983" s="24"/>
      <c r="I13983" s="24"/>
      <c r="J13983" s="24"/>
    </row>
    <row r="13984" spans="1:10">
      <c r="A13984" s="24"/>
      <c r="B13984" s="24"/>
      <c r="C13984" s="24"/>
      <c r="I13984" s="24"/>
      <c r="J13984" s="24"/>
    </row>
    <row r="13985" spans="1:10">
      <c r="A13985" s="24"/>
      <c r="B13985" s="24"/>
      <c r="C13985" s="24"/>
      <c r="I13985" s="24"/>
      <c r="J13985" s="24"/>
    </row>
    <row r="13986" spans="1:10">
      <c r="A13986" s="24"/>
      <c r="B13986" s="24"/>
      <c r="C13986" s="24"/>
      <c r="I13986" s="24"/>
      <c r="J13986" s="24"/>
    </row>
    <row r="13987" spans="1:10">
      <c r="A13987" s="24"/>
      <c r="B13987" s="24"/>
      <c r="C13987" s="24"/>
      <c r="I13987" s="24"/>
      <c r="J13987" s="24"/>
    </row>
    <row r="13988" spans="1:10">
      <c r="A13988" s="24"/>
      <c r="B13988" s="24"/>
      <c r="C13988" s="24"/>
      <c r="I13988" s="24"/>
      <c r="J13988" s="24"/>
    </row>
    <row r="13989" spans="1:10">
      <c r="A13989" s="24"/>
      <c r="B13989" s="24"/>
      <c r="C13989" s="24"/>
      <c r="I13989" s="24"/>
      <c r="J13989" s="24"/>
    </row>
    <row r="13990" spans="1:10">
      <c r="A13990" s="24"/>
      <c r="B13990" s="24"/>
      <c r="C13990" s="24"/>
      <c r="I13990" s="24"/>
      <c r="J13990" s="24"/>
    </row>
    <row r="13991" spans="1:10">
      <c r="A13991" s="24"/>
      <c r="B13991" s="24"/>
      <c r="C13991" s="24"/>
      <c r="I13991" s="24"/>
      <c r="J13991" s="24"/>
    </row>
    <row r="13992" spans="1:10">
      <c r="A13992" s="24"/>
      <c r="B13992" s="24"/>
      <c r="C13992" s="24"/>
      <c r="I13992" s="24"/>
      <c r="J13992" s="24"/>
    </row>
    <row r="13993" spans="1:10">
      <c r="A13993" s="24"/>
      <c r="B13993" s="24"/>
      <c r="C13993" s="24"/>
      <c r="I13993" s="24"/>
      <c r="J13993" s="24"/>
    </row>
    <row r="13994" spans="1:10">
      <c r="A13994" s="24"/>
      <c r="B13994" s="24"/>
      <c r="C13994" s="24"/>
      <c r="I13994" s="24"/>
      <c r="J13994" s="24"/>
    </row>
    <row r="13995" spans="1:10">
      <c r="A13995" s="24"/>
      <c r="B13995" s="24"/>
      <c r="C13995" s="24"/>
      <c r="I13995" s="24"/>
      <c r="J13995" s="24"/>
    </row>
    <row r="13996" spans="1:10">
      <c r="A13996" s="24"/>
      <c r="B13996" s="24"/>
      <c r="C13996" s="24"/>
      <c r="I13996" s="24"/>
      <c r="J13996" s="24"/>
    </row>
    <row r="13997" spans="1:10">
      <c r="A13997" s="24"/>
      <c r="B13997" s="24"/>
      <c r="C13997" s="24"/>
      <c r="I13997" s="24"/>
      <c r="J13997" s="24"/>
    </row>
    <row r="13998" spans="1:10">
      <c r="A13998" s="24"/>
      <c r="B13998" s="24"/>
      <c r="C13998" s="24"/>
      <c r="I13998" s="24"/>
      <c r="J13998" s="24"/>
    </row>
    <row r="13999" spans="1:10">
      <c r="A13999" s="24"/>
      <c r="B13999" s="24"/>
      <c r="C13999" s="24"/>
      <c r="I13999" s="24"/>
      <c r="J13999" s="24"/>
    </row>
    <row r="14000" spans="1:10">
      <c r="A14000" s="24"/>
      <c r="B14000" s="24"/>
      <c r="C14000" s="24"/>
      <c r="I14000" s="24"/>
      <c r="J14000" s="24"/>
    </row>
    <row r="14001" spans="1:10">
      <c r="A14001" s="24"/>
      <c r="B14001" s="24"/>
      <c r="C14001" s="24"/>
      <c r="I14001" s="24"/>
      <c r="J14001" s="24"/>
    </row>
    <row r="14002" spans="1:10">
      <c r="A14002" s="24"/>
      <c r="B14002" s="24"/>
      <c r="C14002" s="24"/>
      <c r="I14002" s="24"/>
      <c r="J14002" s="24"/>
    </row>
    <row r="14003" spans="1:10">
      <c r="A14003" s="24"/>
      <c r="B14003" s="24"/>
      <c r="C14003" s="24"/>
      <c r="I14003" s="24"/>
      <c r="J14003" s="24"/>
    </row>
    <row r="14004" spans="1:10">
      <c r="A14004" s="24"/>
      <c r="B14004" s="24"/>
      <c r="C14004" s="24"/>
      <c r="I14004" s="24"/>
      <c r="J14004" s="24"/>
    </row>
    <row r="14005" spans="1:10">
      <c r="A14005" s="24"/>
      <c r="B14005" s="24"/>
      <c r="C14005" s="24"/>
      <c r="I14005" s="24"/>
      <c r="J14005" s="24"/>
    </row>
    <row r="14006" spans="1:10">
      <c r="A14006" s="24"/>
      <c r="B14006" s="24"/>
      <c r="C14006" s="24"/>
      <c r="I14006" s="24"/>
      <c r="J14006" s="24"/>
    </row>
    <row r="14007" spans="1:10">
      <c r="A14007" s="24"/>
      <c r="B14007" s="24"/>
      <c r="C14007" s="24"/>
      <c r="I14007" s="24"/>
      <c r="J14007" s="24"/>
    </row>
    <row r="14008" spans="1:10">
      <c r="A14008" s="24"/>
      <c r="B14008" s="24"/>
      <c r="C14008" s="24"/>
      <c r="I14008" s="24"/>
      <c r="J14008" s="24"/>
    </row>
    <row r="14009" spans="1:10">
      <c r="A14009" s="24"/>
      <c r="B14009" s="24"/>
      <c r="C14009" s="24"/>
      <c r="I14009" s="24"/>
      <c r="J14009" s="24"/>
    </row>
    <row r="14010" spans="1:10">
      <c r="A14010" s="24"/>
      <c r="B14010" s="24"/>
      <c r="C14010" s="24"/>
      <c r="I14010" s="24"/>
      <c r="J14010" s="24"/>
    </row>
    <row r="14011" spans="1:10">
      <c r="A14011" s="24"/>
      <c r="B14011" s="24"/>
      <c r="C14011" s="24"/>
      <c r="I14011" s="24"/>
      <c r="J14011" s="24"/>
    </row>
    <row r="14012" spans="1:10">
      <c r="A14012" s="24"/>
      <c r="B14012" s="24"/>
      <c r="C14012" s="24"/>
      <c r="I14012" s="24"/>
      <c r="J14012" s="24"/>
    </row>
    <row r="14013" spans="1:10">
      <c r="A14013" s="24"/>
      <c r="B14013" s="24"/>
      <c r="C14013" s="24"/>
      <c r="I14013" s="24"/>
      <c r="J14013" s="24"/>
    </row>
    <row r="14014" spans="1:10">
      <c r="A14014" s="24"/>
      <c r="B14014" s="24"/>
      <c r="C14014" s="24"/>
      <c r="I14014" s="24"/>
      <c r="J14014" s="24"/>
    </row>
    <row r="14015" spans="1:10">
      <c r="A14015" s="24"/>
      <c r="B14015" s="24"/>
      <c r="C14015" s="24"/>
      <c r="I14015" s="24"/>
      <c r="J14015" s="24"/>
    </row>
    <row r="14016" spans="1:10">
      <c r="A14016" s="24"/>
      <c r="B14016" s="24"/>
      <c r="C14016" s="24"/>
      <c r="I14016" s="24"/>
      <c r="J14016" s="24"/>
    </row>
    <row r="14017" spans="1:10">
      <c r="A14017" s="24"/>
      <c r="B14017" s="24"/>
      <c r="C14017" s="24"/>
      <c r="I14017" s="24"/>
      <c r="J14017" s="24"/>
    </row>
    <row r="14018" spans="1:10">
      <c r="A14018" s="24"/>
      <c r="B14018" s="24"/>
      <c r="C14018" s="24"/>
      <c r="I14018" s="24"/>
      <c r="J14018" s="24"/>
    </row>
    <row r="14019" spans="1:10">
      <c r="A14019" s="24"/>
      <c r="B14019" s="24"/>
      <c r="C14019" s="24"/>
      <c r="I14019" s="24"/>
      <c r="J14019" s="24"/>
    </row>
    <row r="14020" spans="1:10">
      <c r="A14020" s="24"/>
      <c r="B14020" s="24"/>
      <c r="C14020" s="24"/>
      <c r="I14020" s="24"/>
      <c r="J14020" s="24"/>
    </row>
    <row r="14021" spans="1:10">
      <c r="A14021" s="24"/>
      <c r="B14021" s="24"/>
      <c r="C14021" s="24"/>
      <c r="I14021" s="24"/>
      <c r="J14021" s="24"/>
    </row>
    <row r="14022" spans="1:10">
      <c r="A14022" s="24"/>
      <c r="B14022" s="24"/>
      <c r="C14022" s="24"/>
      <c r="I14022" s="24"/>
      <c r="J14022" s="24"/>
    </row>
    <row r="14023" spans="1:10">
      <c r="A14023" s="24"/>
      <c r="B14023" s="24"/>
      <c r="C14023" s="24"/>
      <c r="I14023" s="24"/>
      <c r="J14023" s="24"/>
    </row>
    <row r="14024" spans="1:10">
      <c r="A14024" s="24"/>
      <c r="B14024" s="24"/>
      <c r="C14024" s="24"/>
      <c r="I14024" s="24"/>
      <c r="J14024" s="24"/>
    </row>
    <row r="14025" spans="1:10">
      <c r="A14025" s="24"/>
      <c r="B14025" s="24"/>
      <c r="C14025" s="24"/>
      <c r="I14025" s="24"/>
      <c r="J14025" s="24"/>
    </row>
    <row r="14026" spans="1:10">
      <c r="A14026" s="24"/>
      <c r="B14026" s="24"/>
      <c r="C14026" s="24"/>
      <c r="I14026" s="24"/>
      <c r="J14026" s="24"/>
    </row>
    <row r="14027" spans="1:10">
      <c r="A14027" s="24"/>
      <c r="B14027" s="24"/>
      <c r="C14027" s="24"/>
      <c r="I14027" s="24"/>
      <c r="J14027" s="24"/>
    </row>
    <row r="14028" spans="1:10">
      <c r="A14028" s="24"/>
      <c r="B14028" s="24"/>
      <c r="C14028" s="24"/>
      <c r="I14028" s="24"/>
      <c r="J14028" s="24"/>
    </row>
    <row r="14029" spans="1:10">
      <c r="A14029" s="24"/>
      <c r="B14029" s="24"/>
      <c r="C14029" s="24"/>
      <c r="I14029" s="24"/>
      <c r="J14029" s="24"/>
    </row>
    <row r="14030" spans="1:10">
      <c r="A14030" s="24"/>
      <c r="B14030" s="24"/>
      <c r="C14030" s="24"/>
      <c r="I14030" s="24"/>
      <c r="J14030" s="24"/>
    </row>
    <row r="14031" spans="1:10">
      <c r="A14031" s="24"/>
      <c r="B14031" s="24"/>
      <c r="C14031" s="24"/>
      <c r="I14031" s="24"/>
      <c r="J14031" s="24"/>
    </row>
    <row r="14032" spans="1:10">
      <c r="A14032" s="24"/>
      <c r="B14032" s="24"/>
      <c r="C14032" s="24"/>
      <c r="I14032" s="24"/>
      <c r="J14032" s="24"/>
    </row>
    <row r="14033" spans="1:10">
      <c r="A14033" s="24"/>
      <c r="B14033" s="24"/>
      <c r="C14033" s="24"/>
      <c r="I14033" s="24"/>
      <c r="J14033" s="24"/>
    </row>
    <row r="14034" spans="1:10">
      <c r="A14034" s="24"/>
      <c r="B14034" s="24"/>
      <c r="C14034" s="24"/>
      <c r="I14034" s="24"/>
      <c r="J14034" s="24"/>
    </row>
    <row r="14035" spans="1:10">
      <c r="A14035" s="24"/>
      <c r="B14035" s="24"/>
      <c r="C14035" s="24"/>
      <c r="I14035" s="24"/>
      <c r="J14035" s="24"/>
    </row>
    <row r="14036" spans="1:10">
      <c r="A14036" s="24"/>
      <c r="B14036" s="24"/>
      <c r="C14036" s="24"/>
      <c r="I14036" s="24"/>
      <c r="J14036" s="24"/>
    </row>
    <row r="14037" spans="1:10">
      <c r="A14037" s="24"/>
      <c r="B14037" s="24"/>
      <c r="C14037" s="24"/>
      <c r="I14037" s="24"/>
      <c r="J14037" s="24"/>
    </row>
    <row r="14038" spans="1:10">
      <c r="A14038" s="24"/>
      <c r="B14038" s="24"/>
      <c r="C14038" s="24"/>
      <c r="I14038" s="24"/>
      <c r="J14038" s="24"/>
    </row>
    <row r="14039" spans="1:10">
      <c r="A14039" s="24"/>
      <c r="B14039" s="24"/>
      <c r="C14039" s="24"/>
      <c r="I14039" s="24"/>
      <c r="J14039" s="24"/>
    </row>
    <row r="14040" spans="1:10">
      <c r="A14040" s="24"/>
      <c r="B14040" s="24"/>
      <c r="C14040" s="24"/>
      <c r="I14040" s="24"/>
      <c r="J14040" s="24"/>
    </row>
    <row r="14041" spans="1:10">
      <c r="A14041" s="24"/>
      <c r="B14041" s="24"/>
      <c r="C14041" s="24"/>
      <c r="I14041" s="24"/>
      <c r="J14041" s="24"/>
    </row>
    <row r="14042" spans="1:10">
      <c r="A14042" s="24"/>
      <c r="B14042" s="24"/>
      <c r="C14042" s="24"/>
      <c r="I14042" s="24"/>
      <c r="J14042" s="24"/>
    </row>
    <row r="14043" spans="1:10">
      <c r="A14043" s="24"/>
      <c r="B14043" s="24"/>
      <c r="C14043" s="24"/>
      <c r="I14043" s="24"/>
      <c r="J14043" s="24"/>
    </row>
    <row r="14044" spans="1:10">
      <c r="A14044" s="24"/>
      <c r="B14044" s="24"/>
      <c r="C14044" s="24"/>
      <c r="I14044" s="24"/>
      <c r="J14044" s="24"/>
    </row>
    <row r="14045" spans="1:10">
      <c r="A14045" s="24"/>
      <c r="B14045" s="24"/>
      <c r="C14045" s="24"/>
      <c r="I14045" s="24"/>
      <c r="J14045" s="24"/>
    </row>
    <row r="14046" spans="1:10">
      <c r="A14046" s="24"/>
      <c r="B14046" s="24"/>
      <c r="C14046" s="24"/>
      <c r="I14046" s="24"/>
      <c r="J14046" s="24"/>
    </row>
    <row r="14047" spans="1:10">
      <c r="A14047" s="24"/>
      <c r="B14047" s="24"/>
      <c r="C14047" s="24"/>
      <c r="I14047" s="24"/>
      <c r="J14047" s="24"/>
    </row>
    <row r="14048" spans="1:10">
      <c r="A14048" s="24"/>
      <c r="B14048" s="24"/>
      <c r="C14048" s="24"/>
      <c r="I14048" s="24"/>
      <c r="J14048" s="24"/>
    </row>
    <row r="14049" spans="1:10">
      <c r="A14049" s="24"/>
      <c r="B14049" s="24"/>
      <c r="C14049" s="24"/>
      <c r="I14049" s="24"/>
      <c r="J14049" s="24"/>
    </row>
    <row r="14050" spans="1:10">
      <c r="A14050" s="24"/>
      <c r="B14050" s="24"/>
      <c r="C14050" s="24"/>
      <c r="I14050" s="24"/>
      <c r="J14050" s="24"/>
    </row>
    <row r="14051" spans="1:10">
      <c r="A14051" s="24"/>
      <c r="B14051" s="24"/>
      <c r="C14051" s="24"/>
      <c r="I14051" s="24"/>
      <c r="J14051" s="24"/>
    </row>
    <row r="14052" spans="1:10">
      <c r="A14052" s="24"/>
      <c r="B14052" s="24"/>
      <c r="C14052" s="24"/>
      <c r="I14052" s="24"/>
      <c r="J14052" s="24"/>
    </row>
    <row r="14053" spans="1:10">
      <c r="A14053" s="24"/>
      <c r="B14053" s="24"/>
      <c r="C14053" s="24"/>
      <c r="I14053" s="24"/>
      <c r="J14053" s="24"/>
    </row>
    <row r="14054" spans="1:10">
      <c r="A14054" s="24"/>
      <c r="B14054" s="24"/>
      <c r="C14054" s="24"/>
      <c r="I14054" s="24"/>
      <c r="J14054" s="24"/>
    </row>
    <row r="14055" spans="1:10">
      <c r="A14055" s="24"/>
      <c r="B14055" s="24"/>
      <c r="C14055" s="24"/>
      <c r="I14055" s="24"/>
      <c r="J14055" s="24"/>
    </row>
    <row r="14056" spans="1:10">
      <c r="A14056" s="24"/>
      <c r="B14056" s="24"/>
      <c r="C14056" s="24"/>
      <c r="I14056" s="24"/>
      <c r="J14056" s="24"/>
    </row>
    <row r="14057" spans="1:10">
      <c r="A14057" s="24"/>
      <c r="B14057" s="24"/>
      <c r="C14057" s="24"/>
      <c r="I14057" s="24"/>
      <c r="J14057" s="24"/>
    </row>
    <row r="14058" spans="1:10">
      <c r="A14058" s="24"/>
      <c r="B14058" s="24"/>
      <c r="C14058" s="24"/>
      <c r="I14058" s="24"/>
      <c r="J14058" s="24"/>
    </row>
    <row r="14059" spans="1:10">
      <c r="A14059" s="24"/>
      <c r="B14059" s="24"/>
      <c r="C14059" s="24"/>
      <c r="I14059" s="24"/>
      <c r="J14059" s="24"/>
    </row>
    <row r="14060" spans="1:10">
      <c r="A14060" s="24"/>
      <c r="B14060" s="24"/>
      <c r="C14060" s="24"/>
      <c r="I14060" s="24"/>
      <c r="J14060" s="24"/>
    </row>
    <row r="14061" spans="1:10">
      <c r="A14061" s="24"/>
      <c r="B14061" s="24"/>
      <c r="C14061" s="24"/>
      <c r="I14061" s="24"/>
      <c r="J14061" s="24"/>
    </row>
    <row r="14062" spans="1:10">
      <c r="A14062" s="24"/>
      <c r="B14062" s="24"/>
      <c r="C14062" s="24"/>
      <c r="I14062" s="24"/>
      <c r="J14062" s="24"/>
    </row>
    <row r="14063" spans="1:10">
      <c r="A14063" s="24"/>
      <c r="B14063" s="24"/>
      <c r="C14063" s="24"/>
      <c r="I14063" s="24"/>
      <c r="J14063" s="24"/>
    </row>
    <row r="14064" spans="1:10">
      <c r="A14064" s="24"/>
      <c r="B14064" s="24"/>
      <c r="C14064" s="24"/>
      <c r="I14064" s="24"/>
      <c r="J14064" s="24"/>
    </row>
    <row r="14065" spans="1:10">
      <c r="A14065" s="24"/>
      <c r="B14065" s="24"/>
      <c r="C14065" s="24"/>
      <c r="I14065" s="24"/>
      <c r="J14065" s="24"/>
    </row>
    <row r="14066" spans="1:10">
      <c r="A14066" s="24"/>
      <c r="B14066" s="24"/>
      <c r="C14066" s="24"/>
      <c r="I14066" s="24"/>
      <c r="J14066" s="24"/>
    </row>
    <row r="14067" spans="1:10">
      <c r="A14067" s="24"/>
      <c r="B14067" s="24"/>
      <c r="C14067" s="24"/>
      <c r="I14067" s="24"/>
      <c r="J14067" s="24"/>
    </row>
    <row r="14068" spans="1:10">
      <c r="A14068" s="24"/>
      <c r="B14068" s="24"/>
      <c r="C14068" s="24"/>
      <c r="I14068" s="24"/>
      <c r="J14068" s="24"/>
    </row>
    <row r="14069" spans="1:10">
      <c r="A14069" s="24"/>
      <c r="B14069" s="24"/>
      <c r="C14069" s="24"/>
      <c r="I14069" s="24"/>
      <c r="J14069" s="24"/>
    </row>
    <row r="14070" spans="1:10">
      <c r="A14070" s="24"/>
      <c r="B14070" s="24"/>
      <c r="C14070" s="24"/>
      <c r="I14070" s="24"/>
      <c r="J14070" s="24"/>
    </row>
    <row r="14071" spans="1:10">
      <c r="A14071" s="24"/>
      <c r="B14071" s="24"/>
      <c r="C14071" s="24"/>
      <c r="I14071" s="24"/>
      <c r="J14071" s="24"/>
    </row>
    <row r="14072" spans="1:10">
      <c r="A14072" s="24"/>
      <c r="B14072" s="24"/>
      <c r="C14072" s="24"/>
      <c r="I14072" s="24"/>
      <c r="J14072" s="24"/>
    </row>
    <row r="14073" spans="1:10">
      <c r="A14073" s="24"/>
      <c r="B14073" s="24"/>
      <c r="C14073" s="24"/>
      <c r="I14073" s="24"/>
      <c r="J14073" s="24"/>
    </row>
    <row r="14074" spans="1:10">
      <c r="A14074" s="24"/>
      <c r="B14074" s="24"/>
      <c r="C14074" s="24"/>
      <c r="I14074" s="24"/>
      <c r="J14074" s="24"/>
    </row>
    <row r="14075" spans="1:10">
      <c r="A14075" s="24"/>
      <c r="B14075" s="24"/>
      <c r="C14075" s="24"/>
      <c r="I14075" s="24"/>
      <c r="J14075" s="24"/>
    </row>
    <row r="14076" spans="1:10">
      <c r="A14076" s="24"/>
      <c r="B14076" s="24"/>
      <c r="C14076" s="24"/>
      <c r="I14076" s="24"/>
      <c r="J14076" s="24"/>
    </row>
    <row r="14077" spans="1:10">
      <c r="A14077" s="24"/>
      <c r="B14077" s="24"/>
      <c r="C14077" s="24"/>
      <c r="I14077" s="24"/>
      <c r="J14077" s="24"/>
    </row>
    <row r="14078" spans="1:10">
      <c r="A14078" s="24"/>
      <c r="B14078" s="24"/>
      <c r="C14078" s="24"/>
      <c r="I14078" s="24"/>
      <c r="J14078" s="24"/>
    </row>
    <row r="14079" spans="1:10">
      <c r="A14079" s="24"/>
      <c r="B14079" s="24"/>
      <c r="C14079" s="24"/>
      <c r="I14079" s="24"/>
      <c r="J14079" s="24"/>
    </row>
    <row r="14080" spans="1:10">
      <c r="A14080" s="24"/>
      <c r="B14080" s="24"/>
      <c r="C14080" s="24"/>
      <c r="I14080" s="24"/>
      <c r="J14080" s="24"/>
    </row>
    <row r="14081" spans="1:10">
      <c r="A14081" s="24"/>
      <c r="B14081" s="24"/>
      <c r="C14081" s="24"/>
      <c r="I14081" s="24"/>
      <c r="J14081" s="24"/>
    </row>
    <row r="14082" spans="1:10">
      <c r="A14082" s="24"/>
      <c r="B14082" s="24"/>
      <c r="C14082" s="24"/>
      <c r="I14082" s="24"/>
      <c r="J14082" s="24"/>
    </row>
    <row r="14083" spans="1:10">
      <c r="A14083" s="24"/>
      <c r="B14083" s="24"/>
      <c r="C14083" s="24"/>
      <c r="I14083" s="24"/>
      <c r="J14083" s="24"/>
    </row>
    <row r="14084" spans="1:10">
      <c r="A14084" s="24"/>
      <c r="B14084" s="24"/>
      <c r="C14084" s="24"/>
      <c r="I14084" s="24"/>
      <c r="J14084" s="24"/>
    </row>
    <row r="14085" spans="1:10">
      <c r="A14085" s="24"/>
      <c r="B14085" s="24"/>
      <c r="C14085" s="24"/>
      <c r="I14085" s="24"/>
      <c r="J14085" s="24"/>
    </row>
    <row r="14086" spans="1:10">
      <c r="A14086" s="24"/>
      <c r="B14086" s="24"/>
      <c r="C14086" s="24"/>
      <c r="I14086" s="24"/>
      <c r="J14086" s="24"/>
    </row>
    <row r="14087" spans="1:10">
      <c r="A14087" s="24"/>
      <c r="B14087" s="24"/>
      <c r="C14087" s="24"/>
      <c r="I14087" s="24"/>
      <c r="J14087" s="24"/>
    </row>
    <row r="14088" spans="1:10">
      <c r="A14088" s="24"/>
      <c r="B14088" s="24"/>
      <c r="C14088" s="24"/>
      <c r="I14088" s="24"/>
      <c r="J14088" s="24"/>
    </row>
    <row r="14089" spans="1:10">
      <c r="A14089" s="24"/>
      <c r="B14089" s="24"/>
      <c r="C14089" s="24"/>
      <c r="I14089" s="24"/>
      <c r="J14089" s="24"/>
    </row>
    <row r="14090" spans="1:10">
      <c r="A14090" s="24"/>
      <c r="B14090" s="24"/>
      <c r="C14090" s="24"/>
      <c r="I14090" s="24"/>
      <c r="J14090" s="24"/>
    </row>
    <row r="14091" spans="1:10">
      <c r="A14091" s="24"/>
      <c r="B14091" s="24"/>
      <c r="C14091" s="24"/>
      <c r="I14091" s="24"/>
      <c r="J14091" s="24"/>
    </row>
    <row r="14092" spans="1:10">
      <c r="A14092" s="24"/>
      <c r="B14092" s="24"/>
      <c r="C14092" s="24"/>
      <c r="I14092" s="24"/>
      <c r="J14092" s="24"/>
    </row>
    <row r="14093" spans="1:10">
      <c r="A14093" s="24"/>
      <c r="B14093" s="24"/>
      <c r="C14093" s="24"/>
      <c r="I14093" s="24"/>
      <c r="J14093" s="24"/>
    </row>
    <row r="14094" spans="1:10">
      <c r="A14094" s="24"/>
      <c r="B14094" s="24"/>
      <c r="C14094" s="24"/>
      <c r="I14094" s="24"/>
      <c r="J14094" s="24"/>
    </row>
    <row r="14095" spans="1:10">
      <c r="A14095" s="24"/>
      <c r="B14095" s="24"/>
      <c r="C14095" s="24"/>
      <c r="I14095" s="24"/>
      <c r="J14095" s="24"/>
    </row>
    <row r="14096" spans="1:10">
      <c r="A14096" s="24"/>
      <c r="B14096" s="24"/>
      <c r="C14096" s="24"/>
      <c r="I14096" s="24"/>
      <c r="J14096" s="24"/>
    </row>
    <row r="14097" spans="1:10">
      <c r="A14097" s="24"/>
      <c r="B14097" s="24"/>
      <c r="C14097" s="24"/>
      <c r="I14097" s="24"/>
      <c r="J14097" s="24"/>
    </row>
    <row r="14098" spans="1:10">
      <c r="A14098" s="24"/>
      <c r="B14098" s="24"/>
      <c r="C14098" s="24"/>
      <c r="I14098" s="24"/>
      <c r="J14098" s="24"/>
    </row>
    <row r="14099" spans="1:10">
      <c r="A14099" s="24"/>
      <c r="B14099" s="24"/>
      <c r="C14099" s="24"/>
      <c r="I14099" s="24"/>
      <c r="J14099" s="24"/>
    </row>
    <row r="14100" spans="1:10">
      <c r="A14100" s="24"/>
      <c r="B14100" s="24"/>
      <c r="C14100" s="24"/>
      <c r="I14100" s="24"/>
      <c r="J14100" s="24"/>
    </row>
    <row r="14101" spans="1:10">
      <c r="A14101" s="24"/>
      <c r="B14101" s="24"/>
      <c r="C14101" s="24"/>
      <c r="I14101" s="24"/>
      <c r="J14101" s="24"/>
    </row>
    <row r="14102" spans="1:10">
      <c r="A14102" s="24"/>
      <c r="B14102" s="24"/>
      <c r="C14102" s="24"/>
      <c r="I14102" s="24"/>
      <c r="J14102" s="24"/>
    </row>
    <row r="14103" spans="1:10">
      <c r="A14103" s="24"/>
      <c r="B14103" s="24"/>
      <c r="C14103" s="24"/>
      <c r="I14103" s="24"/>
      <c r="J14103" s="24"/>
    </row>
    <row r="14104" spans="1:10">
      <c r="A14104" s="24"/>
      <c r="B14104" s="24"/>
      <c r="C14104" s="24"/>
      <c r="I14104" s="24"/>
      <c r="J14104" s="24"/>
    </row>
    <row r="14105" spans="1:10">
      <c r="A14105" s="24"/>
      <c r="B14105" s="24"/>
      <c r="C14105" s="24"/>
      <c r="I14105" s="24"/>
      <c r="J14105" s="24"/>
    </row>
    <row r="14106" spans="1:10">
      <c r="A14106" s="24"/>
      <c r="B14106" s="24"/>
      <c r="C14106" s="24"/>
      <c r="I14106" s="24"/>
      <c r="J14106" s="24"/>
    </row>
    <row r="14107" spans="1:10">
      <c r="A14107" s="24"/>
      <c r="B14107" s="24"/>
      <c r="C14107" s="24"/>
      <c r="I14107" s="24"/>
      <c r="J14107" s="24"/>
    </row>
    <row r="14108" spans="1:10">
      <c r="A14108" s="24"/>
      <c r="B14108" s="24"/>
      <c r="C14108" s="24"/>
      <c r="I14108" s="24"/>
      <c r="J14108" s="24"/>
    </row>
    <row r="14109" spans="1:10">
      <c r="A14109" s="24"/>
      <c r="B14109" s="24"/>
      <c r="C14109" s="24"/>
      <c r="I14109" s="24"/>
      <c r="J14109" s="24"/>
    </row>
    <row r="14110" spans="1:10">
      <c r="A14110" s="24"/>
      <c r="B14110" s="24"/>
      <c r="C14110" s="24"/>
      <c r="I14110" s="24"/>
      <c r="J14110" s="24"/>
    </row>
    <row r="14111" spans="1:10">
      <c r="A14111" s="24"/>
      <c r="B14111" s="24"/>
      <c r="C14111" s="24"/>
      <c r="I14111" s="24"/>
      <c r="J14111" s="24"/>
    </row>
    <row r="14112" spans="1:10">
      <c r="A14112" s="24"/>
      <c r="B14112" s="24"/>
      <c r="C14112" s="24"/>
      <c r="I14112" s="24"/>
      <c r="J14112" s="24"/>
    </row>
    <row r="14113" spans="1:10">
      <c r="A14113" s="24"/>
      <c r="B14113" s="24"/>
      <c r="C14113" s="24"/>
      <c r="I14113" s="24"/>
      <c r="J14113" s="24"/>
    </row>
    <row r="14114" spans="1:10">
      <c r="A14114" s="24"/>
      <c r="B14114" s="24"/>
      <c r="C14114" s="24"/>
      <c r="I14114" s="24"/>
      <c r="J14114" s="24"/>
    </row>
    <row r="14115" spans="1:10">
      <c r="A14115" s="24"/>
      <c r="B14115" s="24"/>
      <c r="C14115" s="24"/>
      <c r="I14115" s="24"/>
      <c r="J14115" s="24"/>
    </row>
    <row r="14116" spans="1:10">
      <c r="A14116" s="24"/>
      <c r="B14116" s="24"/>
      <c r="C14116" s="24"/>
      <c r="I14116" s="24"/>
      <c r="J14116" s="24"/>
    </row>
    <row r="14117" spans="1:10">
      <c r="A14117" s="24"/>
      <c r="B14117" s="24"/>
      <c r="C14117" s="24"/>
      <c r="I14117" s="24"/>
      <c r="J14117" s="24"/>
    </row>
    <row r="14118" spans="1:10">
      <c r="A14118" s="24"/>
      <c r="B14118" s="24"/>
      <c r="C14118" s="24"/>
      <c r="I14118" s="24"/>
      <c r="J14118" s="24"/>
    </row>
    <row r="14119" spans="1:10">
      <c r="A14119" s="24"/>
      <c r="B14119" s="24"/>
      <c r="C14119" s="24"/>
      <c r="I14119" s="24"/>
      <c r="J14119" s="24"/>
    </row>
    <row r="14120" spans="1:10">
      <c r="A14120" s="24"/>
      <c r="B14120" s="24"/>
      <c r="C14120" s="24"/>
      <c r="I14120" s="24"/>
      <c r="J14120" s="24"/>
    </row>
    <row r="14121" spans="1:10">
      <c r="A14121" s="24"/>
      <c r="B14121" s="24"/>
      <c r="C14121" s="24"/>
      <c r="I14121" s="24"/>
      <c r="J14121" s="24"/>
    </row>
    <row r="14122" spans="1:10">
      <c r="A14122" s="24"/>
      <c r="B14122" s="24"/>
      <c r="C14122" s="24"/>
      <c r="I14122" s="24"/>
      <c r="J14122" s="24"/>
    </row>
    <row r="14123" spans="1:10">
      <c r="A14123" s="24"/>
      <c r="B14123" s="24"/>
      <c r="C14123" s="24"/>
      <c r="I14123" s="24"/>
      <c r="J14123" s="24"/>
    </row>
    <row r="14124" spans="1:10">
      <c r="A14124" s="24"/>
      <c r="B14124" s="24"/>
      <c r="C14124" s="24"/>
      <c r="I14124" s="24"/>
      <c r="J14124" s="24"/>
    </row>
    <row r="14125" spans="1:10">
      <c r="A14125" s="24"/>
      <c r="B14125" s="24"/>
      <c r="C14125" s="24"/>
      <c r="I14125" s="24"/>
      <c r="J14125" s="24"/>
    </row>
    <row r="14126" spans="1:10">
      <c r="A14126" s="24"/>
      <c r="B14126" s="24"/>
      <c r="C14126" s="24"/>
      <c r="I14126" s="24"/>
      <c r="J14126" s="24"/>
    </row>
    <row r="14127" spans="1:10">
      <c r="A14127" s="24"/>
      <c r="B14127" s="24"/>
      <c r="C14127" s="24"/>
      <c r="I14127" s="24"/>
      <c r="J14127" s="24"/>
    </row>
    <row r="14128" spans="1:10">
      <c r="A14128" s="24"/>
      <c r="B14128" s="24"/>
      <c r="C14128" s="24"/>
      <c r="I14128" s="24"/>
      <c r="J14128" s="24"/>
    </row>
    <row r="14129" spans="1:10">
      <c r="A14129" s="24"/>
      <c r="B14129" s="24"/>
      <c r="C14129" s="24"/>
      <c r="I14129" s="24"/>
      <c r="J14129" s="24"/>
    </row>
    <row r="14130" spans="1:10">
      <c r="A14130" s="24"/>
      <c r="B14130" s="24"/>
      <c r="C14130" s="24"/>
      <c r="I14130" s="24"/>
      <c r="J14130" s="24"/>
    </row>
    <row r="14131" spans="1:10">
      <c r="A14131" s="24"/>
      <c r="B14131" s="24"/>
      <c r="C14131" s="24"/>
      <c r="I14131" s="24"/>
      <c r="J14131" s="24"/>
    </row>
    <row r="14132" spans="1:10">
      <c r="A14132" s="24"/>
      <c r="B14132" s="24"/>
      <c r="C14132" s="24"/>
      <c r="I14132" s="24"/>
      <c r="J14132" s="24"/>
    </row>
    <row r="14133" spans="1:10">
      <c r="A14133" s="24"/>
      <c r="B14133" s="24"/>
      <c r="C14133" s="24"/>
      <c r="I14133" s="24"/>
      <c r="J14133" s="24"/>
    </row>
    <row r="14134" spans="1:10">
      <c r="A14134" s="24"/>
      <c r="B14134" s="24"/>
      <c r="C14134" s="24"/>
      <c r="I14134" s="24"/>
      <c r="J14134" s="24"/>
    </row>
    <row r="14135" spans="1:10">
      <c r="A14135" s="24"/>
      <c r="B14135" s="24"/>
      <c r="C14135" s="24"/>
      <c r="I14135" s="24"/>
      <c r="J14135" s="24"/>
    </row>
    <row r="14136" spans="1:10">
      <c r="A14136" s="24"/>
      <c r="B14136" s="24"/>
      <c r="C14136" s="24"/>
      <c r="I14136" s="24"/>
      <c r="J14136" s="24"/>
    </row>
    <row r="14137" spans="1:10">
      <c r="A14137" s="24"/>
      <c r="B14137" s="24"/>
      <c r="C14137" s="24"/>
      <c r="I14137" s="24"/>
      <c r="J14137" s="24"/>
    </row>
    <row r="14138" spans="1:10">
      <c r="A14138" s="24"/>
      <c r="B14138" s="24"/>
      <c r="C14138" s="24"/>
      <c r="I14138" s="24"/>
      <c r="J14138" s="24"/>
    </row>
    <row r="14139" spans="1:10">
      <c r="A14139" s="24"/>
      <c r="B14139" s="24"/>
      <c r="C14139" s="24"/>
      <c r="I14139" s="24"/>
      <c r="J14139" s="24"/>
    </row>
    <row r="14140" spans="1:10">
      <c r="A14140" s="24"/>
      <c r="B14140" s="24"/>
      <c r="C14140" s="24"/>
      <c r="I14140" s="24"/>
      <c r="J14140" s="24"/>
    </row>
    <row r="14141" spans="1:10">
      <c r="A14141" s="24"/>
      <c r="B14141" s="24"/>
      <c r="C14141" s="24"/>
      <c r="I14141" s="24"/>
      <c r="J14141" s="24"/>
    </row>
    <row r="14142" spans="1:10">
      <c r="A14142" s="24"/>
      <c r="B14142" s="24"/>
      <c r="C14142" s="24"/>
      <c r="I14142" s="24"/>
      <c r="J14142" s="24"/>
    </row>
    <row r="14143" spans="1:10">
      <c r="A14143" s="24"/>
      <c r="B14143" s="24"/>
      <c r="C14143" s="24"/>
      <c r="I14143" s="24"/>
      <c r="J14143" s="24"/>
    </row>
    <row r="14144" spans="1:10">
      <c r="A14144" s="24"/>
      <c r="B14144" s="24"/>
      <c r="C14144" s="24"/>
      <c r="I14144" s="24"/>
      <c r="J14144" s="24"/>
    </row>
    <row r="14145" spans="1:10">
      <c r="A14145" s="24"/>
      <c r="B14145" s="24"/>
      <c r="C14145" s="24"/>
      <c r="I14145" s="24"/>
      <c r="J14145" s="24"/>
    </row>
    <row r="14146" spans="1:10">
      <c r="A14146" s="24"/>
      <c r="B14146" s="24"/>
      <c r="C14146" s="24"/>
      <c r="I14146" s="24"/>
      <c r="J14146" s="24"/>
    </row>
    <row r="14147" spans="1:10">
      <c r="A14147" s="24"/>
      <c r="B14147" s="24"/>
      <c r="C14147" s="24"/>
      <c r="I14147" s="24"/>
      <c r="J14147" s="24"/>
    </row>
    <row r="14148" spans="1:10">
      <c r="A14148" s="24"/>
      <c r="B14148" s="24"/>
      <c r="C14148" s="24"/>
      <c r="I14148" s="24"/>
      <c r="J14148" s="24"/>
    </row>
    <row r="14149" spans="1:10">
      <c r="A14149" s="24"/>
      <c r="B14149" s="24"/>
      <c r="C14149" s="24"/>
      <c r="I14149" s="24"/>
      <c r="J14149" s="24"/>
    </row>
    <row r="14150" spans="1:10">
      <c r="A14150" s="24"/>
      <c r="B14150" s="24"/>
      <c r="C14150" s="24"/>
      <c r="I14150" s="24"/>
      <c r="J14150" s="24"/>
    </row>
    <row r="14151" spans="1:10">
      <c r="A14151" s="24"/>
      <c r="B14151" s="24"/>
      <c r="C14151" s="24"/>
      <c r="I14151" s="24"/>
      <c r="J14151" s="24"/>
    </row>
    <row r="14152" spans="1:10">
      <c r="A14152" s="24"/>
      <c r="B14152" s="24"/>
      <c r="C14152" s="24"/>
      <c r="I14152" s="24"/>
      <c r="J14152" s="24"/>
    </row>
    <row r="14153" spans="1:10">
      <c r="A14153" s="24"/>
      <c r="B14153" s="24"/>
      <c r="C14153" s="24"/>
      <c r="I14153" s="24"/>
      <c r="J14153" s="24"/>
    </row>
    <row r="14154" spans="1:10">
      <c r="A14154" s="24"/>
      <c r="B14154" s="24"/>
      <c r="C14154" s="24"/>
      <c r="I14154" s="24"/>
      <c r="J14154" s="24"/>
    </row>
    <row r="14155" spans="1:10">
      <c r="A14155" s="24"/>
      <c r="B14155" s="24"/>
      <c r="C14155" s="24"/>
      <c r="I14155" s="24"/>
      <c r="J14155" s="24"/>
    </row>
    <row r="14156" spans="1:10">
      <c r="A14156" s="24"/>
      <c r="B14156" s="24"/>
      <c r="C14156" s="24"/>
      <c r="I14156" s="24"/>
      <c r="J14156" s="24"/>
    </row>
    <row r="14157" spans="1:10">
      <c r="A14157" s="24"/>
      <c r="B14157" s="24"/>
      <c r="C14157" s="24"/>
      <c r="I14157" s="24"/>
      <c r="J14157" s="24"/>
    </row>
    <row r="14158" spans="1:10">
      <c r="A14158" s="24"/>
      <c r="B14158" s="24"/>
      <c r="C14158" s="24"/>
      <c r="I14158" s="24"/>
      <c r="J14158" s="24"/>
    </row>
    <row r="14159" spans="1:10">
      <c r="A14159" s="24"/>
      <c r="B14159" s="24"/>
      <c r="C14159" s="24"/>
      <c r="I14159" s="24"/>
      <c r="J14159" s="24"/>
    </row>
    <row r="14160" spans="1:10">
      <c r="A14160" s="24"/>
      <c r="B14160" s="24"/>
      <c r="C14160" s="24"/>
      <c r="I14160" s="24"/>
      <c r="J14160" s="24"/>
    </row>
    <row r="14161" spans="1:10">
      <c r="A14161" s="24"/>
      <c r="B14161" s="24"/>
      <c r="C14161" s="24"/>
      <c r="I14161" s="24"/>
      <c r="J14161" s="24"/>
    </row>
    <row r="14162" spans="1:10">
      <c r="A14162" s="24"/>
      <c r="B14162" s="24"/>
      <c r="C14162" s="24"/>
      <c r="I14162" s="24"/>
      <c r="J14162" s="24"/>
    </row>
    <row r="14163" spans="1:10">
      <c r="A14163" s="24"/>
      <c r="B14163" s="24"/>
      <c r="C14163" s="24"/>
      <c r="I14163" s="24"/>
      <c r="J14163" s="24"/>
    </row>
    <row r="14164" spans="1:10">
      <c r="A14164" s="24"/>
      <c r="B14164" s="24"/>
      <c r="C14164" s="24"/>
      <c r="I14164" s="24"/>
      <c r="J14164" s="24"/>
    </row>
    <row r="14165" spans="1:10">
      <c r="A14165" s="24"/>
      <c r="B14165" s="24"/>
      <c r="C14165" s="24"/>
      <c r="I14165" s="24"/>
      <c r="J14165" s="24"/>
    </row>
    <row r="14166" spans="1:10">
      <c r="A14166" s="24"/>
      <c r="B14166" s="24"/>
      <c r="C14166" s="24"/>
      <c r="I14166" s="24"/>
      <c r="J14166" s="24"/>
    </row>
    <row r="14167" spans="1:10">
      <c r="A14167" s="24"/>
      <c r="B14167" s="24"/>
      <c r="C14167" s="24"/>
      <c r="I14167" s="24"/>
      <c r="J14167" s="24"/>
    </row>
    <row r="14168" spans="1:10">
      <c r="A14168" s="24"/>
      <c r="B14168" s="24"/>
      <c r="C14168" s="24"/>
      <c r="I14168" s="24"/>
      <c r="J14168" s="24"/>
    </row>
    <row r="14169" spans="1:10">
      <c r="A14169" s="24"/>
      <c r="B14169" s="24"/>
      <c r="C14169" s="24"/>
      <c r="I14169" s="24"/>
      <c r="J14169" s="24"/>
    </row>
    <row r="14170" spans="1:10">
      <c r="A14170" s="24"/>
      <c r="B14170" s="24"/>
      <c r="C14170" s="24"/>
      <c r="I14170" s="24"/>
      <c r="J14170" s="24"/>
    </row>
    <row r="14171" spans="1:10">
      <c r="A14171" s="24"/>
      <c r="B14171" s="24"/>
      <c r="C14171" s="24"/>
      <c r="I14171" s="24"/>
      <c r="J14171" s="24"/>
    </row>
    <row r="14172" spans="1:10">
      <c r="A14172" s="24"/>
      <c r="B14172" s="24"/>
      <c r="C14172" s="24"/>
      <c r="I14172" s="24"/>
      <c r="J14172" s="24"/>
    </row>
    <row r="14173" spans="1:10">
      <c r="A14173" s="24"/>
      <c r="B14173" s="24"/>
      <c r="C14173" s="24"/>
      <c r="I14173" s="24"/>
      <c r="J14173" s="24"/>
    </row>
    <row r="14174" spans="1:10">
      <c r="A14174" s="24"/>
      <c r="B14174" s="24"/>
      <c r="C14174" s="24"/>
      <c r="I14174" s="24"/>
      <c r="J14174" s="24"/>
    </row>
    <row r="14175" spans="1:10">
      <c r="A14175" s="24"/>
      <c r="B14175" s="24"/>
      <c r="C14175" s="24"/>
      <c r="I14175" s="24"/>
      <c r="J14175" s="24"/>
    </row>
    <row r="14176" spans="1:10">
      <c r="A14176" s="24"/>
      <c r="B14176" s="24"/>
      <c r="C14176" s="24"/>
      <c r="I14176" s="24"/>
      <c r="J14176" s="24"/>
    </row>
    <row r="14177" spans="1:10">
      <c r="A14177" s="24"/>
      <c r="B14177" s="24"/>
      <c r="C14177" s="24"/>
      <c r="I14177" s="24"/>
      <c r="J14177" s="24"/>
    </row>
    <row r="14178" spans="1:10">
      <c r="A14178" s="24"/>
      <c r="B14178" s="24"/>
      <c r="C14178" s="24"/>
      <c r="I14178" s="24"/>
      <c r="J14178" s="24"/>
    </row>
    <row r="14179" spans="1:10">
      <c r="A14179" s="24"/>
      <c r="B14179" s="24"/>
      <c r="C14179" s="24"/>
      <c r="I14179" s="24"/>
      <c r="J14179" s="24"/>
    </row>
    <row r="14180" spans="1:10">
      <c r="A14180" s="24"/>
      <c r="B14180" s="24"/>
      <c r="C14180" s="24"/>
      <c r="I14180" s="24"/>
      <c r="J14180" s="24"/>
    </row>
    <row r="14181" spans="1:10">
      <c r="A14181" s="24"/>
      <c r="B14181" s="24"/>
      <c r="C14181" s="24"/>
      <c r="I14181" s="24"/>
      <c r="J14181" s="24"/>
    </row>
    <row r="14182" spans="1:10">
      <c r="A14182" s="24"/>
      <c r="B14182" s="24"/>
      <c r="C14182" s="24"/>
      <c r="I14182" s="24"/>
      <c r="J14182" s="24"/>
    </row>
    <row r="14183" spans="1:10">
      <c r="A14183" s="24"/>
      <c r="B14183" s="24"/>
      <c r="C14183" s="24"/>
      <c r="I14183" s="24"/>
      <c r="J14183" s="24"/>
    </row>
    <row r="14184" spans="1:10">
      <c r="A14184" s="24"/>
      <c r="B14184" s="24"/>
      <c r="C14184" s="24"/>
      <c r="I14184" s="24"/>
      <c r="J14184" s="24"/>
    </row>
    <row r="14185" spans="1:10">
      <c r="A14185" s="24"/>
      <c r="B14185" s="24"/>
      <c r="C14185" s="24"/>
      <c r="I14185" s="24"/>
      <c r="J14185" s="24"/>
    </row>
    <row r="14186" spans="1:10">
      <c r="A14186" s="24"/>
      <c r="B14186" s="24"/>
      <c r="C14186" s="24"/>
      <c r="I14186" s="24"/>
      <c r="J14186" s="24"/>
    </row>
    <row r="14187" spans="1:10">
      <c r="A14187" s="24"/>
      <c r="B14187" s="24"/>
      <c r="C14187" s="24"/>
      <c r="I14187" s="24"/>
      <c r="J14187" s="24"/>
    </row>
    <row r="14188" spans="1:10">
      <c r="A14188" s="24"/>
      <c r="B14188" s="24"/>
      <c r="C14188" s="24"/>
      <c r="I14188" s="24"/>
      <c r="J14188" s="24"/>
    </row>
    <row r="14189" spans="1:10">
      <c r="A14189" s="24"/>
      <c r="B14189" s="24"/>
      <c r="C14189" s="24"/>
      <c r="I14189" s="24"/>
      <c r="J14189" s="24"/>
    </row>
    <row r="14190" spans="1:10">
      <c r="A14190" s="24"/>
      <c r="B14190" s="24"/>
      <c r="C14190" s="24"/>
      <c r="I14190" s="24"/>
      <c r="J14190" s="24"/>
    </row>
    <row r="14191" spans="1:10">
      <c r="A14191" s="24"/>
      <c r="B14191" s="24"/>
      <c r="C14191" s="24"/>
      <c r="I14191" s="24"/>
      <c r="J14191" s="24"/>
    </row>
    <row r="14192" spans="1:10">
      <c r="A14192" s="24"/>
      <c r="B14192" s="24"/>
      <c r="C14192" s="24"/>
      <c r="I14192" s="24"/>
      <c r="J14192" s="24"/>
    </row>
    <row r="14193" spans="1:10">
      <c r="A14193" s="24"/>
      <c r="B14193" s="24"/>
      <c r="C14193" s="24"/>
      <c r="I14193" s="24"/>
      <c r="J14193" s="24"/>
    </row>
    <row r="14194" spans="1:10">
      <c r="A14194" s="24"/>
      <c r="B14194" s="24"/>
      <c r="C14194" s="24"/>
      <c r="I14194" s="24"/>
      <c r="J14194" s="24"/>
    </row>
    <row r="14195" spans="1:10">
      <c r="A14195" s="24"/>
      <c r="B14195" s="24"/>
      <c r="C14195" s="24"/>
      <c r="I14195" s="24"/>
      <c r="J14195" s="24"/>
    </row>
    <row r="14196" spans="1:10">
      <c r="A14196" s="24"/>
      <c r="B14196" s="24"/>
      <c r="C14196" s="24"/>
      <c r="I14196" s="24"/>
      <c r="J14196" s="24"/>
    </row>
    <row r="14197" spans="1:10">
      <c r="A14197" s="24"/>
      <c r="B14197" s="24"/>
      <c r="C14197" s="24"/>
      <c r="I14197" s="24"/>
      <c r="J14197" s="24"/>
    </row>
    <row r="14198" spans="1:10">
      <c r="A14198" s="24"/>
      <c r="B14198" s="24"/>
      <c r="C14198" s="24"/>
      <c r="I14198" s="24"/>
      <c r="J14198" s="24"/>
    </row>
    <row r="14199" spans="1:10">
      <c r="A14199" s="24"/>
      <c r="B14199" s="24"/>
      <c r="C14199" s="24"/>
      <c r="I14199" s="24"/>
      <c r="J14199" s="24"/>
    </row>
    <row r="14200" spans="1:10">
      <c r="A14200" s="24"/>
      <c r="B14200" s="24"/>
      <c r="C14200" s="24"/>
      <c r="I14200" s="24"/>
      <c r="J14200" s="24"/>
    </row>
    <row r="14201" spans="1:10">
      <c r="A14201" s="24"/>
      <c r="B14201" s="24"/>
      <c r="C14201" s="24"/>
      <c r="I14201" s="24"/>
      <c r="J14201" s="24"/>
    </row>
    <row r="14202" spans="1:10">
      <c r="A14202" s="24"/>
      <c r="B14202" s="24"/>
      <c r="C14202" s="24"/>
      <c r="I14202" s="24"/>
      <c r="J14202" s="24"/>
    </row>
    <row r="14203" spans="1:10">
      <c r="A14203" s="24"/>
      <c r="B14203" s="24"/>
      <c r="C14203" s="24"/>
      <c r="I14203" s="24"/>
      <c r="J14203" s="24"/>
    </row>
    <row r="14204" spans="1:10">
      <c r="A14204" s="24"/>
      <c r="B14204" s="24"/>
      <c r="C14204" s="24"/>
      <c r="I14204" s="24"/>
      <c r="J14204" s="24"/>
    </row>
    <row r="14205" spans="1:10">
      <c r="A14205" s="24"/>
      <c r="B14205" s="24"/>
      <c r="C14205" s="24"/>
      <c r="I14205" s="24"/>
      <c r="J14205" s="24"/>
    </row>
    <row r="14206" spans="1:10">
      <c r="A14206" s="24"/>
      <c r="B14206" s="24"/>
      <c r="C14206" s="24"/>
      <c r="I14206" s="24"/>
      <c r="J14206" s="24"/>
    </row>
    <row r="14207" spans="1:10">
      <c r="A14207" s="24"/>
      <c r="B14207" s="24"/>
      <c r="C14207" s="24"/>
      <c r="I14207" s="24"/>
      <c r="J14207" s="24"/>
    </row>
    <row r="14208" spans="1:10">
      <c r="A14208" s="24"/>
      <c r="B14208" s="24"/>
      <c r="C14208" s="24"/>
      <c r="I14208" s="24"/>
      <c r="J14208" s="24"/>
    </row>
    <row r="14209" spans="1:10">
      <c r="A14209" s="24"/>
      <c r="B14209" s="24"/>
      <c r="C14209" s="24"/>
      <c r="I14209" s="24"/>
      <c r="J14209" s="24"/>
    </row>
    <row r="14210" spans="1:10">
      <c r="A14210" s="24"/>
      <c r="B14210" s="24"/>
      <c r="C14210" s="24"/>
      <c r="I14210" s="24"/>
      <c r="J14210" s="24"/>
    </row>
    <row r="14211" spans="1:10">
      <c r="A14211" s="24"/>
      <c r="B14211" s="24"/>
      <c r="C14211" s="24"/>
      <c r="I14211" s="24"/>
      <c r="J14211" s="24"/>
    </row>
    <row r="14212" spans="1:10">
      <c r="A14212" s="24"/>
      <c r="B14212" s="24"/>
      <c r="C14212" s="24"/>
      <c r="I14212" s="24"/>
      <c r="J14212" s="24"/>
    </row>
    <row r="14213" spans="1:10">
      <c r="A14213" s="24"/>
      <c r="B14213" s="24"/>
      <c r="C14213" s="24"/>
      <c r="I14213" s="24"/>
      <c r="J14213" s="24"/>
    </row>
    <row r="14214" spans="1:10">
      <c r="A14214" s="24"/>
      <c r="B14214" s="24"/>
      <c r="C14214" s="24"/>
      <c r="I14214" s="24"/>
      <c r="J14214" s="24"/>
    </row>
    <row r="14215" spans="1:10">
      <c r="A14215" s="24"/>
      <c r="B14215" s="24"/>
      <c r="C14215" s="24"/>
      <c r="I14215" s="24"/>
      <c r="J14215" s="24"/>
    </row>
    <row r="14216" spans="1:10">
      <c r="A14216" s="24"/>
      <c r="B14216" s="24"/>
      <c r="C14216" s="24"/>
      <c r="I14216" s="24"/>
      <c r="J14216" s="24"/>
    </row>
    <row r="14217" spans="1:10">
      <c r="I14217" s="24"/>
      <c r="J14217" s="24"/>
    </row>
    <row r="14218" spans="1:10">
      <c r="I14218" s="24"/>
      <c r="J14218" s="24"/>
    </row>
    <row r="14219" spans="1:10">
      <c r="I14219" s="24"/>
      <c r="J14219" s="24"/>
    </row>
    <row r="14220" spans="1:10">
      <c r="I14220" s="24"/>
      <c r="J14220" s="24"/>
    </row>
    <row r="14221" spans="1:10">
      <c r="I14221" s="24"/>
      <c r="J14221" s="24"/>
    </row>
    <row r="14222" spans="1:10">
      <c r="I14222" s="24"/>
      <c r="J14222" s="24"/>
    </row>
    <row r="14223" spans="1:10">
      <c r="I14223" s="24"/>
      <c r="J14223" s="24"/>
    </row>
    <row r="14224" spans="1:10">
      <c r="I14224" s="24"/>
      <c r="J14224" s="24"/>
    </row>
    <row r="14225" spans="9:10">
      <c r="I14225" s="24"/>
      <c r="J14225" s="24"/>
    </row>
    <row r="14226" spans="9:10">
      <c r="I14226" s="24"/>
      <c r="J14226" s="24"/>
    </row>
    <row r="14227" spans="9:10">
      <c r="I14227" s="24"/>
      <c r="J14227" s="24"/>
    </row>
    <row r="14228" spans="9:10">
      <c r="I14228" s="24"/>
      <c r="J14228" s="24"/>
    </row>
    <row r="14229" spans="9:10">
      <c r="I14229" s="24"/>
      <c r="J14229" s="24"/>
    </row>
    <row r="14230" spans="9:10">
      <c r="I14230" s="24"/>
      <c r="J14230" s="24"/>
    </row>
    <row r="14231" spans="9:10">
      <c r="I14231" s="24"/>
      <c r="J14231" s="24"/>
    </row>
    <row r="14232" spans="9:10">
      <c r="I14232" s="24"/>
      <c r="J14232" s="24"/>
    </row>
    <row r="14233" spans="9:10">
      <c r="I14233" s="24"/>
      <c r="J14233" s="24"/>
    </row>
    <row r="14234" spans="9:10">
      <c r="I14234" s="24"/>
      <c r="J14234" s="24"/>
    </row>
    <row r="14235" spans="9:10">
      <c r="I14235" s="24"/>
      <c r="J14235" s="24"/>
    </row>
    <row r="14236" spans="9:10">
      <c r="I14236" s="24"/>
      <c r="J14236" s="24"/>
    </row>
    <row r="14237" spans="9:10">
      <c r="I14237" s="24"/>
      <c r="J14237" s="24"/>
    </row>
    <row r="14238" spans="9:10">
      <c r="I14238" s="24"/>
      <c r="J14238" s="24"/>
    </row>
    <row r="14239" spans="9:10">
      <c r="I14239" s="24"/>
      <c r="J14239" s="24"/>
    </row>
    <row r="14240" spans="9:10">
      <c r="I14240" s="24"/>
      <c r="J14240" s="24"/>
    </row>
    <row r="14241" spans="9:10">
      <c r="I14241" s="24"/>
      <c r="J14241" s="24"/>
    </row>
    <row r="14242" spans="9:10">
      <c r="I14242" s="24"/>
      <c r="J14242" s="24"/>
    </row>
    <row r="14243" spans="9:10">
      <c r="I14243" s="24"/>
      <c r="J14243" s="24"/>
    </row>
    <row r="14244" spans="9:10">
      <c r="I14244" s="24"/>
      <c r="J14244" s="24"/>
    </row>
    <row r="14245" spans="9:10">
      <c r="I14245" s="24"/>
      <c r="J14245" s="24"/>
    </row>
    <row r="14246" spans="9:10">
      <c r="I14246" s="24"/>
      <c r="J14246" s="24"/>
    </row>
    <row r="14247" spans="9:10">
      <c r="I14247" s="24"/>
      <c r="J14247" s="24"/>
    </row>
    <row r="14248" spans="9:10">
      <c r="I14248" s="24"/>
      <c r="J14248" s="24"/>
    </row>
    <row r="14249" spans="9:10">
      <c r="I14249" s="24"/>
      <c r="J14249" s="24"/>
    </row>
    <row r="14250" spans="9:10">
      <c r="I14250" s="24"/>
      <c r="J14250" s="24"/>
    </row>
    <row r="14251" spans="9:10">
      <c r="I14251" s="24"/>
      <c r="J14251" s="24"/>
    </row>
    <row r="14252" spans="9:10">
      <c r="I14252" s="24"/>
      <c r="J14252" s="24"/>
    </row>
    <row r="14253" spans="9:10">
      <c r="I14253" s="24"/>
      <c r="J14253" s="24"/>
    </row>
    <row r="14254" spans="9:10">
      <c r="I14254" s="24"/>
      <c r="J14254" s="24"/>
    </row>
    <row r="14255" spans="9:10">
      <c r="I14255" s="24"/>
      <c r="J14255" s="24"/>
    </row>
    <row r="14256" spans="9:10">
      <c r="I14256" s="24"/>
      <c r="J14256" s="24"/>
    </row>
    <row r="14257" spans="1:10">
      <c r="I14257" s="24"/>
      <c r="J14257" s="24"/>
    </row>
    <row r="14258" spans="1:10">
      <c r="I14258" s="24"/>
      <c r="J14258" s="24"/>
    </row>
    <row r="14259" spans="1:10">
      <c r="I14259" s="24"/>
      <c r="J14259" s="24"/>
    </row>
    <row r="14260" spans="1:10">
      <c r="I14260" s="24"/>
      <c r="J14260" s="24"/>
    </row>
    <row r="14261" spans="1:10">
      <c r="A14261" s="24"/>
      <c r="B14261" s="24"/>
      <c r="C14261" s="24"/>
      <c r="I14261" s="24"/>
      <c r="J14261" s="24"/>
    </row>
    <row r="14262" spans="1:10">
      <c r="A14262" s="24"/>
      <c r="B14262" s="24"/>
      <c r="C14262" s="24"/>
      <c r="I14262" s="24"/>
      <c r="J14262" s="24"/>
    </row>
    <row r="14263" spans="1:10">
      <c r="A14263" s="24"/>
      <c r="B14263" s="24"/>
      <c r="C14263" s="24"/>
      <c r="I14263" s="24"/>
      <c r="J14263" s="24"/>
    </row>
    <row r="14264" spans="1:10">
      <c r="A14264" s="24"/>
      <c r="B14264" s="24"/>
      <c r="C14264" s="24"/>
      <c r="I14264" s="24"/>
      <c r="J14264" s="24"/>
    </row>
    <row r="14265" spans="1:10">
      <c r="A14265" s="24"/>
      <c r="B14265" s="24"/>
      <c r="C14265" s="24"/>
      <c r="I14265" s="24"/>
      <c r="J14265" s="24"/>
    </row>
    <row r="14266" spans="1:10">
      <c r="A14266" s="24"/>
      <c r="B14266" s="24"/>
      <c r="C14266" s="24"/>
      <c r="I14266" s="24"/>
      <c r="J14266" s="24"/>
    </row>
    <row r="14267" spans="1:10">
      <c r="A14267" s="24"/>
      <c r="B14267" s="24"/>
      <c r="C14267" s="24"/>
      <c r="I14267" s="24"/>
      <c r="J14267" s="24"/>
    </row>
    <row r="14268" spans="1:10">
      <c r="A14268" s="24"/>
      <c r="B14268" s="24"/>
      <c r="C14268" s="24"/>
      <c r="I14268" s="24"/>
      <c r="J14268" s="24"/>
    </row>
    <row r="14269" spans="1:10">
      <c r="A14269" s="24"/>
      <c r="B14269" s="24"/>
      <c r="C14269" s="24"/>
      <c r="I14269" s="24"/>
      <c r="J14269" s="24"/>
    </row>
    <row r="14270" spans="1:10">
      <c r="A14270" s="24"/>
      <c r="B14270" s="24"/>
      <c r="C14270" s="24"/>
      <c r="I14270" s="24"/>
      <c r="J14270" s="24"/>
    </row>
    <row r="14271" spans="1:10">
      <c r="A14271" s="24"/>
      <c r="B14271" s="24"/>
      <c r="C14271" s="24"/>
      <c r="I14271" s="24"/>
      <c r="J14271" s="24"/>
    </row>
    <row r="14272" spans="1:10">
      <c r="A14272" s="24"/>
      <c r="B14272" s="24"/>
      <c r="C14272" s="24"/>
      <c r="I14272" s="24"/>
      <c r="J14272" s="24"/>
    </row>
    <row r="14273" spans="1:10">
      <c r="A14273" s="24"/>
      <c r="B14273" s="24"/>
      <c r="C14273" s="24"/>
      <c r="I14273" s="24"/>
      <c r="J14273" s="24"/>
    </row>
    <row r="14274" spans="1:10">
      <c r="A14274" s="24"/>
      <c r="B14274" s="24"/>
      <c r="C14274" s="24"/>
      <c r="I14274" s="24"/>
      <c r="J14274" s="24"/>
    </row>
    <row r="14275" spans="1:10">
      <c r="A14275" s="24"/>
      <c r="B14275" s="24"/>
      <c r="C14275" s="24"/>
      <c r="I14275" s="24"/>
      <c r="J14275" s="24"/>
    </row>
    <row r="14276" spans="1:10">
      <c r="A14276" s="24"/>
      <c r="B14276" s="24"/>
      <c r="C14276" s="24"/>
      <c r="I14276" s="24"/>
      <c r="J14276" s="24"/>
    </row>
    <row r="14277" spans="1:10">
      <c r="A14277" s="24"/>
      <c r="B14277" s="24"/>
      <c r="C14277" s="24"/>
      <c r="I14277" s="24"/>
      <c r="J14277" s="24"/>
    </row>
    <row r="14278" spans="1:10">
      <c r="A14278" s="24"/>
      <c r="B14278" s="24"/>
      <c r="C14278" s="24"/>
      <c r="I14278" s="24"/>
      <c r="J14278" s="24"/>
    </row>
    <row r="14279" spans="1:10">
      <c r="A14279" s="24"/>
      <c r="B14279" s="24"/>
      <c r="C14279" s="24"/>
      <c r="I14279" s="24"/>
      <c r="J14279" s="24"/>
    </row>
    <row r="14280" spans="1:10">
      <c r="A14280" s="24"/>
      <c r="B14280" s="24"/>
      <c r="C14280" s="24"/>
      <c r="I14280" s="24"/>
      <c r="J14280" s="24"/>
    </row>
    <row r="14281" spans="1:10">
      <c r="A14281" s="24"/>
      <c r="B14281" s="24"/>
      <c r="C14281" s="24"/>
      <c r="I14281" s="24"/>
      <c r="J14281" s="24"/>
    </row>
    <row r="14282" spans="1:10">
      <c r="A14282" s="24"/>
      <c r="B14282" s="24"/>
      <c r="C14282" s="24"/>
      <c r="I14282" s="24"/>
      <c r="J14282" s="24"/>
    </row>
    <row r="14283" spans="1:10">
      <c r="A14283" s="24"/>
      <c r="B14283" s="24"/>
      <c r="C14283" s="24"/>
      <c r="I14283" s="24"/>
      <c r="J14283" s="24"/>
    </row>
    <row r="14284" spans="1:10">
      <c r="A14284" s="24"/>
      <c r="B14284" s="24"/>
      <c r="C14284" s="24"/>
      <c r="I14284" s="24"/>
      <c r="J14284" s="24"/>
    </row>
    <row r="14285" spans="1:10">
      <c r="A14285" s="24"/>
      <c r="B14285" s="24"/>
      <c r="C14285" s="24"/>
      <c r="I14285" s="24"/>
      <c r="J14285" s="24"/>
    </row>
    <row r="14286" spans="1:10">
      <c r="A14286" s="24"/>
      <c r="B14286" s="24"/>
      <c r="C14286" s="24"/>
      <c r="I14286" s="24"/>
      <c r="J14286" s="24"/>
    </row>
    <row r="14287" spans="1:10">
      <c r="A14287" s="24"/>
      <c r="B14287" s="24"/>
      <c r="C14287" s="24"/>
      <c r="I14287" s="24"/>
      <c r="J14287" s="24"/>
    </row>
    <row r="14288" spans="1:10">
      <c r="A14288" s="24"/>
      <c r="B14288" s="24"/>
      <c r="C14288" s="24"/>
      <c r="I14288" s="24"/>
      <c r="J14288" s="24"/>
    </row>
    <row r="14289" spans="1:10">
      <c r="A14289" s="24"/>
      <c r="B14289" s="24"/>
      <c r="C14289" s="24"/>
      <c r="I14289" s="24"/>
      <c r="J14289" s="24"/>
    </row>
    <row r="14290" spans="1:10">
      <c r="A14290" s="24"/>
      <c r="B14290" s="24"/>
      <c r="C14290" s="24"/>
      <c r="I14290" s="24"/>
      <c r="J14290" s="24"/>
    </row>
    <row r="14291" spans="1:10">
      <c r="A14291" s="24"/>
      <c r="B14291" s="24"/>
      <c r="C14291" s="24"/>
      <c r="I14291" s="24"/>
      <c r="J14291" s="24"/>
    </row>
    <row r="14292" spans="1:10">
      <c r="A14292" s="24"/>
      <c r="B14292" s="24"/>
      <c r="C14292" s="24"/>
      <c r="I14292" s="24"/>
      <c r="J14292" s="24"/>
    </row>
    <row r="14293" spans="1:10">
      <c r="A14293" s="24"/>
      <c r="B14293" s="24"/>
      <c r="C14293" s="24"/>
      <c r="I14293" s="24"/>
      <c r="J14293" s="24"/>
    </row>
    <row r="14294" spans="1:10">
      <c r="A14294" s="24"/>
      <c r="B14294" s="24"/>
      <c r="C14294" s="24"/>
      <c r="I14294" s="24"/>
      <c r="J14294" s="24"/>
    </row>
    <row r="14295" spans="1:10">
      <c r="A14295" s="24"/>
      <c r="B14295" s="24"/>
      <c r="C14295" s="24"/>
      <c r="I14295" s="24"/>
      <c r="J14295" s="24"/>
    </row>
    <row r="14296" spans="1:10">
      <c r="A14296" s="24"/>
      <c r="B14296" s="24"/>
      <c r="C14296" s="24"/>
      <c r="I14296" s="24"/>
      <c r="J14296" s="24"/>
    </row>
    <row r="14297" spans="1:10">
      <c r="A14297" s="24"/>
      <c r="B14297" s="24"/>
      <c r="C14297" s="24"/>
      <c r="I14297" s="24"/>
      <c r="J14297" s="24"/>
    </row>
    <row r="14298" spans="1:10">
      <c r="A14298" s="24"/>
      <c r="B14298" s="24"/>
      <c r="C14298" s="24"/>
      <c r="I14298" s="24"/>
      <c r="J14298" s="24"/>
    </row>
    <row r="14299" spans="1:10">
      <c r="A14299" s="24"/>
      <c r="B14299" s="24"/>
      <c r="C14299" s="24"/>
      <c r="I14299" s="24"/>
      <c r="J14299" s="24"/>
    </row>
    <row r="14300" spans="1:10">
      <c r="A14300" s="24"/>
      <c r="B14300" s="24"/>
      <c r="C14300" s="24"/>
      <c r="I14300" s="24"/>
      <c r="J14300" s="24"/>
    </row>
    <row r="14301" spans="1:10">
      <c r="A14301" s="24"/>
      <c r="B14301" s="24"/>
      <c r="C14301" s="24"/>
      <c r="I14301" s="24"/>
      <c r="J14301" s="24"/>
    </row>
    <row r="14302" spans="1:10">
      <c r="A14302" s="24"/>
      <c r="B14302" s="24"/>
      <c r="C14302" s="24"/>
      <c r="I14302" s="24"/>
      <c r="J14302" s="24"/>
    </row>
    <row r="14303" spans="1:10">
      <c r="A14303" s="24"/>
      <c r="B14303" s="24"/>
      <c r="C14303" s="24"/>
      <c r="I14303" s="24"/>
      <c r="J14303" s="24"/>
    </row>
    <row r="14304" spans="1:10">
      <c r="A14304" s="24"/>
      <c r="B14304" s="24"/>
      <c r="C14304" s="24"/>
      <c r="I14304" s="24"/>
      <c r="J14304" s="24"/>
    </row>
    <row r="14305" spans="1:10">
      <c r="A14305" s="24"/>
      <c r="B14305" s="24"/>
      <c r="C14305" s="24"/>
      <c r="I14305" s="24"/>
      <c r="J14305" s="24"/>
    </row>
    <row r="14306" spans="1:10">
      <c r="A14306" s="24"/>
      <c r="B14306" s="24"/>
      <c r="C14306" s="24"/>
      <c r="I14306" s="24"/>
      <c r="J14306" s="24"/>
    </row>
    <row r="14307" spans="1:10">
      <c r="A14307" s="24"/>
      <c r="B14307" s="24"/>
      <c r="C14307" s="24"/>
      <c r="I14307" s="24"/>
      <c r="J14307" s="24"/>
    </row>
    <row r="14308" spans="1:10">
      <c r="A14308" s="24"/>
      <c r="B14308" s="24"/>
      <c r="C14308" s="24"/>
      <c r="I14308" s="24"/>
      <c r="J14308" s="24"/>
    </row>
    <row r="14309" spans="1:10">
      <c r="A14309" s="24"/>
      <c r="B14309" s="24"/>
      <c r="C14309" s="24"/>
      <c r="I14309" s="24"/>
      <c r="J14309" s="24"/>
    </row>
    <row r="14310" spans="1:10">
      <c r="A14310" s="24"/>
      <c r="B14310" s="24"/>
      <c r="C14310" s="24"/>
      <c r="I14310" s="24"/>
      <c r="J14310" s="24"/>
    </row>
    <row r="14311" spans="1:10">
      <c r="A14311" s="24"/>
      <c r="B14311" s="24"/>
      <c r="C14311" s="24"/>
      <c r="I14311" s="24"/>
      <c r="J14311" s="24"/>
    </row>
    <row r="14312" spans="1:10">
      <c r="A14312" s="24"/>
      <c r="B14312" s="24"/>
      <c r="C14312" s="24"/>
      <c r="I14312" s="24"/>
      <c r="J14312" s="24"/>
    </row>
    <row r="14313" spans="1:10">
      <c r="A14313" s="24"/>
      <c r="B14313" s="24"/>
      <c r="C14313" s="24"/>
      <c r="I14313" s="24"/>
      <c r="J14313" s="24"/>
    </row>
    <row r="14314" spans="1:10">
      <c r="A14314" s="24"/>
      <c r="B14314" s="24"/>
      <c r="C14314" s="24"/>
      <c r="I14314" s="24"/>
      <c r="J14314" s="24"/>
    </row>
    <row r="14315" spans="1:10">
      <c r="A14315" s="24"/>
      <c r="B14315" s="24"/>
      <c r="C14315" s="24"/>
      <c r="I14315" s="24"/>
      <c r="J14315" s="24"/>
    </row>
    <row r="14316" spans="1:10">
      <c r="A14316" s="24"/>
      <c r="B14316" s="24"/>
      <c r="C14316" s="24"/>
      <c r="I14316" s="24"/>
      <c r="J14316" s="24"/>
    </row>
    <row r="14317" spans="1:10">
      <c r="A14317" s="24"/>
      <c r="B14317" s="24"/>
      <c r="C14317" s="24"/>
      <c r="I14317" s="24"/>
      <c r="J14317" s="24"/>
    </row>
    <row r="14318" spans="1:10">
      <c r="A14318" s="24"/>
      <c r="B14318" s="24"/>
      <c r="C14318" s="24"/>
      <c r="I14318" s="24"/>
      <c r="J14318" s="24"/>
    </row>
    <row r="14319" spans="1:10">
      <c r="A14319" s="24"/>
      <c r="B14319" s="24"/>
      <c r="C14319" s="24"/>
      <c r="I14319" s="24"/>
      <c r="J14319" s="24"/>
    </row>
    <row r="14320" spans="1:10">
      <c r="A14320" s="24"/>
      <c r="B14320" s="24"/>
      <c r="C14320" s="24"/>
      <c r="I14320" s="24"/>
      <c r="J14320" s="24"/>
    </row>
    <row r="14321" spans="1:10">
      <c r="A14321" s="24"/>
      <c r="B14321" s="24"/>
      <c r="C14321" s="24"/>
      <c r="I14321" s="24"/>
      <c r="J14321" s="24"/>
    </row>
    <row r="14322" spans="1:10">
      <c r="A14322" s="24"/>
      <c r="B14322" s="24"/>
      <c r="C14322" s="24"/>
      <c r="I14322" s="24"/>
      <c r="J14322" s="24"/>
    </row>
    <row r="14323" spans="1:10">
      <c r="A14323" s="24"/>
      <c r="B14323" s="24"/>
      <c r="C14323" s="24"/>
      <c r="I14323" s="24"/>
      <c r="J14323" s="24"/>
    </row>
    <row r="14324" spans="1:10">
      <c r="A14324" s="24"/>
      <c r="B14324" s="24"/>
      <c r="C14324" s="24"/>
      <c r="I14324" s="24"/>
      <c r="J14324" s="24"/>
    </row>
    <row r="14325" spans="1:10">
      <c r="A14325" s="24"/>
      <c r="B14325" s="24"/>
      <c r="C14325" s="24"/>
      <c r="I14325" s="24"/>
      <c r="J14325" s="24"/>
    </row>
    <row r="14326" spans="1:10">
      <c r="A14326" s="24"/>
      <c r="B14326" s="24"/>
      <c r="C14326" s="24"/>
      <c r="I14326" s="24"/>
      <c r="J14326" s="24"/>
    </row>
    <row r="14327" spans="1:10">
      <c r="A14327" s="24"/>
      <c r="B14327" s="24"/>
      <c r="C14327" s="24"/>
      <c r="I14327" s="24"/>
      <c r="J14327" s="24"/>
    </row>
    <row r="14328" spans="1:10">
      <c r="A14328" s="24"/>
      <c r="B14328" s="24"/>
      <c r="C14328" s="24"/>
      <c r="I14328" s="24"/>
      <c r="J14328" s="24"/>
    </row>
    <row r="14329" spans="1:10">
      <c r="A14329" s="24"/>
      <c r="B14329" s="24"/>
      <c r="C14329" s="24"/>
      <c r="I14329" s="24"/>
      <c r="J14329" s="24"/>
    </row>
    <row r="14330" spans="1:10">
      <c r="A14330" s="24"/>
      <c r="B14330" s="24"/>
      <c r="C14330" s="24"/>
      <c r="I14330" s="24"/>
      <c r="J14330" s="24"/>
    </row>
    <row r="14331" spans="1:10">
      <c r="A14331" s="24"/>
      <c r="B14331" s="24"/>
      <c r="C14331" s="24"/>
      <c r="I14331" s="24"/>
      <c r="J14331" s="24"/>
    </row>
    <row r="14332" spans="1:10">
      <c r="A14332" s="24"/>
      <c r="B14332" s="24"/>
      <c r="C14332" s="24"/>
      <c r="I14332" s="24"/>
      <c r="J14332" s="24"/>
    </row>
    <row r="14333" spans="1:10">
      <c r="A14333" s="24"/>
      <c r="B14333" s="24"/>
      <c r="C14333" s="24"/>
      <c r="I14333" s="24"/>
      <c r="J14333" s="24"/>
    </row>
    <row r="14334" spans="1:10">
      <c r="A14334" s="24"/>
      <c r="B14334" s="24"/>
      <c r="C14334" s="24"/>
      <c r="I14334" s="24"/>
      <c r="J14334" s="24"/>
    </row>
    <row r="14335" spans="1:10">
      <c r="A14335" s="24"/>
      <c r="B14335" s="24"/>
      <c r="C14335" s="24"/>
      <c r="I14335" s="24"/>
      <c r="J14335" s="24"/>
    </row>
    <row r="14336" spans="1:10">
      <c r="A14336" s="24"/>
      <c r="B14336" s="24"/>
      <c r="C14336" s="24"/>
      <c r="I14336" s="24"/>
      <c r="J14336" s="24"/>
    </row>
    <row r="14337" spans="1:10">
      <c r="A14337" s="24"/>
      <c r="B14337" s="24"/>
      <c r="C14337" s="24"/>
      <c r="I14337" s="24"/>
      <c r="J14337" s="24"/>
    </row>
    <row r="14338" spans="1:10">
      <c r="A14338" s="24"/>
      <c r="B14338" s="24"/>
      <c r="C14338" s="24"/>
      <c r="I14338" s="24"/>
      <c r="J14338" s="24"/>
    </row>
    <row r="14339" spans="1:10">
      <c r="A14339" s="24"/>
      <c r="B14339" s="24"/>
      <c r="C14339" s="24"/>
      <c r="I14339" s="24"/>
      <c r="J14339" s="24"/>
    </row>
    <row r="14340" spans="1:10">
      <c r="A14340" s="24"/>
      <c r="B14340" s="24"/>
      <c r="C14340" s="24"/>
      <c r="I14340" s="24"/>
      <c r="J14340" s="24"/>
    </row>
    <row r="14341" spans="1:10">
      <c r="A14341" s="24"/>
      <c r="B14341" s="24"/>
      <c r="C14341" s="24"/>
      <c r="I14341" s="24"/>
      <c r="J14341" s="24"/>
    </row>
    <row r="14342" spans="1:10">
      <c r="A14342" s="24"/>
      <c r="B14342" s="24"/>
      <c r="C14342" s="24"/>
      <c r="I14342" s="24"/>
      <c r="J14342" s="24"/>
    </row>
    <row r="14343" spans="1:10">
      <c r="A14343" s="24"/>
      <c r="B14343" s="24"/>
      <c r="C14343" s="24"/>
      <c r="I14343" s="24"/>
      <c r="J14343" s="24"/>
    </row>
    <row r="14344" spans="1:10">
      <c r="A14344" s="24"/>
      <c r="B14344" s="24"/>
      <c r="C14344" s="24"/>
      <c r="I14344" s="24"/>
      <c r="J14344" s="24"/>
    </row>
    <row r="14345" spans="1:10">
      <c r="A14345" s="24"/>
      <c r="B14345" s="24"/>
      <c r="C14345" s="24"/>
      <c r="I14345" s="24"/>
      <c r="J14345" s="24"/>
    </row>
    <row r="14346" spans="1:10">
      <c r="A14346" s="24"/>
      <c r="B14346" s="24"/>
      <c r="C14346" s="24"/>
      <c r="I14346" s="24"/>
      <c r="J14346" s="24"/>
    </row>
    <row r="14347" spans="1:10">
      <c r="A14347" s="24"/>
      <c r="B14347" s="24"/>
      <c r="C14347" s="24"/>
      <c r="I14347" s="24"/>
      <c r="J14347" s="24"/>
    </row>
    <row r="14348" spans="1:10">
      <c r="A14348" s="24"/>
      <c r="B14348" s="24"/>
      <c r="C14348" s="24"/>
      <c r="I14348" s="24"/>
      <c r="J14348" s="24"/>
    </row>
    <row r="14349" spans="1:10">
      <c r="A14349" s="24"/>
      <c r="B14349" s="24"/>
      <c r="C14349" s="24"/>
      <c r="I14349" s="24"/>
      <c r="J14349" s="24"/>
    </row>
    <row r="14350" spans="1:10">
      <c r="A14350" s="24"/>
      <c r="B14350" s="24"/>
      <c r="C14350" s="24"/>
      <c r="I14350" s="24"/>
      <c r="J14350" s="24"/>
    </row>
    <row r="14351" spans="1:10">
      <c r="A14351" s="24"/>
      <c r="B14351" s="24"/>
      <c r="C14351" s="24"/>
      <c r="I14351" s="24"/>
      <c r="J14351" s="24"/>
    </row>
    <row r="14352" spans="1:10">
      <c r="A14352" s="24"/>
      <c r="B14352" s="24"/>
      <c r="C14352" s="24"/>
      <c r="I14352" s="24"/>
      <c r="J14352" s="24"/>
    </row>
    <row r="14353" spans="1:10">
      <c r="A14353" s="24"/>
      <c r="B14353" s="24"/>
      <c r="C14353" s="24"/>
      <c r="I14353" s="24"/>
      <c r="J14353" s="24"/>
    </row>
    <row r="14354" spans="1:10">
      <c r="A14354" s="24"/>
      <c r="B14354" s="24"/>
      <c r="C14354" s="24"/>
      <c r="I14354" s="24"/>
      <c r="J14354" s="24"/>
    </row>
    <row r="14355" spans="1:10">
      <c r="A14355" s="24"/>
      <c r="B14355" s="24"/>
      <c r="C14355" s="24"/>
      <c r="I14355" s="24"/>
      <c r="J14355" s="24"/>
    </row>
    <row r="14356" spans="1:10">
      <c r="A14356" s="24"/>
      <c r="B14356" s="24"/>
      <c r="C14356" s="24"/>
      <c r="I14356" s="24"/>
      <c r="J14356" s="24"/>
    </row>
    <row r="14357" spans="1:10">
      <c r="A14357" s="24"/>
      <c r="B14357" s="24"/>
      <c r="C14357" s="24"/>
      <c r="I14357" s="24"/>
      <c r="J14357" s="24"/>
    </row>
    <row r="14358" spans="1:10">
      <c r="A14358" s="24"/>
      <c r="B14358" s="24"/>
      <c r="C14358" s="24"/>
      <c r="I14358" s="24"/>
      <c r="J14358" s="24"/>
    </row>
    <row r="14359" spans="1:10">
      <c r="A14359" s="24"/>
      <c r="B14359" s="24"/>
      <c r="C14359" s="24"/>
      <c r="I14359" s="24"/>
      <c r="J14359" s="24"/>
    </row>
    <row r="14360" spans="1:10">
      <c r="A14360" s="24"/>
      <c r="B14360" s="24"/>
      <c r="C14360" s="24"/>
      <c r="I14360" s="24"/>
      <c r="J14360" s="24"/>
    </row>
    <row r="14361" spans="1:10">
      <c r="A14361" s="24"/>
      <c r="B14361" s="24"/>
      <c r="C14361" s="24"/>
      <c r="I14361" s="24"/>
      <c r="J14361" s="24"/>
    </row>
    <row r="14362" spans="1:10">
      <c r="A14362" s="24"/>
      <c r="B14362" s="24"/>
      <c r="C14362" s="24"/>
      <c r="I14362" s="24"/>
      <c r="J14362" s="24"/>
    </row>
    <row r="14363" spans="1:10">
      <c r="A14363" s="24"/>
      <c r="B14363" s="24"/>
      <c r="C14363" s="24"/>
      <c r="I14363" s="24"/>
      <c r="J14363" s="24"/>
    </row>
    <row r="14364" spans="1:10">
      <c r="A14364" s="24"/>
      <c r="B14364" s="24"/>
      <c r="C14364" s="24"/>
      <c r="I14364" s="24"/>
      <c r="J14364" s="24"/>
    </row>
    <row r="14365" spans="1:10">
      <c r="A14365" s="24"/>
      <c r="B14365" s="24"/>
      <c r="C14365" s="24"/>
      <c r="I14365" s="24"/>
      <c r="J14365" s="24"/>
    </row>
    <row r="14366" spans="1:10">
      <c r="A14366" s="24"/>
      <c r="B14366" s="24"/>
      <c r="C14366" s="24"/>
      <c r="I14366" s="24"/>
      <c r="J14366" s="24"/>
    </row>
    <row r="14367" spans="1:10">
      <c r="A14367" s="24"/>
      <c r="B14367" s="24"/>
      <c r="C14367" s="24"/>
      <c r="I14367" s="24"/>
      <c r="J14367" s="24"/>
    </row>
    <row r="14368" spans="1:10">
      <c r="A14368" s="24"/>
      <c r="B14368" s="24"/>
      <c r="C14368" s="24"/>
      <c r="I14368" s="24"/>
      <c r="J14368" s="24"/>
    </row>
    <row r="14369" spans="1:10">
      <c r="A14369" s="24"/>
      <c r="B14369" s="24"/>
      <c r="C14369" s="24"/>
      <c r="I14369" s="24"/>
      <c r="J14369" s="24"/>
    </row>
    <row r="14370" spans="1:10">
      <c r="A14370" s="24"/>
      <c r="B14370" s="24"/>
      <c r="C14370" s="24"/>
      <c r="I14370" s="24"/>
      <c r="J14370" s="24"/>
    </row>
    <row r="14371" spans="1:10">
      <c r="A14371" s="24"/>
      <c r="B14371" s="24"/>
      <c r="C14371" s="24"/>
      <c r="I14371" s="24"/>
      <c r="J14371" s="24"/>
    </row>
    <row r="14372" spans="1:10">
      <c r="A14372" s="24"/>
      <c r="B14372" s="24"/>
      <c r="C14372" s="24"/>
      <c r="I14372" s="24"/>
      <c r="J14372" s="24"/>
    </row>
    <row r="14373" spans="1:10">
      <c r="A14373" s="24"/>
      <c r="B14373" s="24"/>
      <c r="C14373" s="24"/>
      <c r="I14373" s="24"/>
      <c r="J14373" s="24"/>
    </row>
    <row r="14374" spans="1:10">
      <c r="A14374" s="24"/>
      <c r="B14374" s="24"/>
      <c r="C14374" s="24"/>
      <c r="I14374" s="24"/>
      <c r="J14374" s="24"/>
    </row>
    <row r="14375" spans="1:10">
      <c r="A14375" s="24"/>
      <c r="B14375" s="24"/>
      <c r="C14375" s="24"/>
      <c r="I14375" s="24"/>
      <c r="J14375" s="24"/>
    </row>
    <row r="14376" spans="1:10">
      <c r="A14376" s="24"/>
      <c r="B14376" s="24"/>
      <c r="C14376" s="24"/>
      <c r="I14376" s="24"/>
      <c r="J14376" s="24"/>
    </row>
    <row r="14377" spans="1:10">
      <c r="A14377" s="24"/>
      <c r="B14377" s="24"/>
      <c r="C14377" s="24"/>
      <c r="I14377" s="24"/>
      <c r="J14377" s="24"/>
    </row>
    <row r="14378" spans="1:10">
      <c r="A14378" s="24"/>
      <c r="B14378" s="24"/>
      <c r="C14378" s="24"/>
      <c r="I14378" s="24"/>
      <c r="J14378" s="24"/>
    </row>
    <row r="14379" spans="1:10">
      <c r="A14379" s="24"/>
      <c r="B14379" s="24"/>
      <c r="C14379" s="24"/>
      <c r="I14379" s="24"/>
      <c r="J14379" s="24"/>
    </row>
    <row r="14380" spans="1:10">
      <c r="A14380" s="24"/>
      <c r="B14380" s="24"/>
      <c r="C14380" s="24"/>
      <c r="I14380" s="24"/>
      <c r="J14380" s="24"/>
    </row>
    <row r="14381" spans="1:10">
      <c r="A14381" s="24"/>
      <c r="B14381" s="24"/>
      <c r="C14381" s="24"/>
      <c r="I14381" s="24"/>
      <c r="J14381" s="24"/>
    </row>
    <row r="14382" spans="1:10">
      <c r="A14382" s="24"/>
      <c r="B14382" s="24"/>
      <c r="C14382" s="24"/>
      <c r="I14382" s="24"/>
      <c r="J14382" s="24"/>
    </row>
    <row r="14383" spans="1:10">
      <c r="A14383" s="24"/>
      <c r="B14383" s="24"/>
      <c r="C14383" s="24"/>
      <c r="I14383" s="24"/>
      <c r="J14383" s="24"/>
    </row>
    <row r="14384" spans="1:10">
      <c r="A14384" s="24"/>
      <c r="B14384" s="24"/>
      <c r="C14384" s="24"/>
      <c r="I14384" s="24"/>
      <c r="J14384" s="24"/>
    </row>
    <row r="14385" spans="1:10">
      <c r="A14385" s="24"/>
      <c r="B14385" s="24"/>
      <c r="C14385" s="24"/>
      <c r="I14385" s="24"/>
      <c r="J14385" s="24"/>
    </row>
    <row r="14386" spans="1:10">
      <c r="A14386" s="24"/>
      <c r="B14386" s="24"/>
      <c r="C14386" s="24"/>
      <c r="I14386" s="24"/>
      <c r="J14386" s="24"/>
    </row>
    <row r="14387" spans="1:10">
      <c r="A14387" s="24"/>
      <c r="B14387" s="24"/>
      <c r="C14387" s="24"/>
      <c r="I14387" s="24"/>
      <c r="J14387" s="24"/>
    </row>
    <row r="14388" spans="1:10">
      <c r="A14388" s="24"/>
      <c r="B14388" s="24"/>
      <c r="C14388" s="24"/>
      <c r="I14388" s="24"/>
      <c r="J14388" s="24"/>
    </row>
    <row r="14389" spans="1:10">
      <c r="A14389" s="24"/>
      <c r="B14389" s="24"/>
      <c r="C14389" s="24"/>
      <c r="I14389" s="24"/>
      <c r="J14389" s="24"/>
    </row>
    <row r="14390" spans="1:10">
      <c r="A14390" s="24"/>
      <c r="B14390" s="24"/>
      <c r="C14390" s="24"/>
      <c r="I14390" s="24"/>
      <c r="J14390" s="24"/>
    </row>
    <row r="14391" spans="1:10">
      <c r="A14391" s="24"/>
      <c r="B14391" s="24"/>
      <c r="C14391" s="24"/>
      <c r="I14391" s="24"/>
      <c r="J14391" s="24"/>
    </row>
    <row r="14392" spans="1:10">
      <c r="A14392" s="24"/>
      <c r="B14392" s="24"/>
      <c r="C14392" s="24"/>
      <c r="I14392" s="24"/>
      <c r="J14392" s="24"/>
    </row>
    <row r="14393" spans="1:10">
      <c r="A14393" s="24"/>
      <c r="B14393" s="24"/>
      <c r="C14393" s="24"/>
      <c r="I14393" s="24"/>
      <c r="J14393" s="24"/>
    </row>
    <row r="14394" spans="1:10">
      <c r="A14394" s="24"/>
      <c r="B14394" s="24"/>
      <c r="C14394" s="24"/>
      <c r="I14394" s="24"/>
      <c r="J14394" s="24"/>
    </row>
    <row r="14395" spans="1:10">
      <c r="A14395" s="24"/>
      <c r="B14395" s="24"/>
      <c r="C14395" s="24"/>
      <c r="I14395" s="24"/>
      <c r="J14395" s="24"/>
    </row>
    <row r="14396" spans="1:10">
      <c r="A14396" s="24"/>
      <c r="B14396" s="24"/>
      <c r="C14396" s="24"/>
      <c r="I14396" s="24"/>
      <c r="J14396" s="24"/>
    </row>
    <row r="14397" spans="1:10">
      <c r="A14397" s="24"/>
      <c r="B14397" s="24"/>
      <c r="C14397" s="24"/>
      <c r="I14397" s="24"/>
      <c r="J14397" s="24"/>
    </row>
    <row r="14398" spans="1:10">
      <c r="A14398" s="24"/>
      <c r="B14398" s="24"/>
      <c r="C14398" s="24"/>
      <c r="I14398" s="24"/>
      <c r="J14398" s="24"/>
    </row>
    <row r="14399" spans="1:10">
      <c r="A14399" s="24"/>
      <c r="B14399" s="24"/>
      <c r="C14399" s="24"/>
      <c r="I14399" s="24"/>
      <c r="J14399" s="24"/>
    </row>
    <row r="14400" spans="1:10">
      <c r="A14400" s="24"/>
      <c r="B14400" s="24"/>
      <c r="C14400" s="24"/>
      <c r="I14400" s="24"/>
      <c r="J14400" s="24"/>
    </row>
    <row r="14401" spans="1:10">
      <c r="A14401" s="24"/>
      <c r="B14401" s="24"/>
      <c r="C14401" s="24"/>
      <c r="I14401" s="24"/>
      <c r="J14401" s="24"/>
    </row>
    <row r="14402" spans="1:10">
      <c r="A14402" s="24"/>
      <c r="B14402" s="24"/>
      <c r="C14402" s="24"/>
      <c r="I14402" s="24"/>
      <c r="J14402" s="24"/>
    </row>
    <row r="14403" spans="1:10">
      <c r="A14403" s="24"/>
      <c r="B14403" s="24"/>
      <c r="C14403" s="24"/>
      <c r="I14403" s="24"/>
      <c r="J14403" s="24"/>
    </row>
    <row r="14404" spans="1:10">
      <c r="A14404" s="24"/>
      <c r="B14404" s="24"/>
      <c r="C14404" s="24"/>
      <c r="I14404" s="24"/>
      <c r="J14404" s="24"/>
    </row>
    <row r="14405" spans="1:10">
      <c r="A14405" s="24"/>
      <c r="B14405" s="24"/>
      <c r="C14405" s="24"/>
      <c r="I14405" s="24"/>
      <c r="J14405" s="24"/>
    </row>
    <row r="14406" spans="1:10">
      <c r="A14406" s="24"/>
      <c r="B14406" s="24"/>
      <c r="C14406" s="24"/>
      <c r="I14406" s="24"/>
      <c r="J14406" s="24"/>
    </row>
    <row r="14407" spans="1:10">
      <c r="A14407" s="24"/>
      <c r="B14407" s="24"/>
      <c r="C14407" s="24"/>
      <c r="I14407" s="24"/>
      <c r="J14407" s="24"/>
    </row>
    <row r="14408" spans="1:10">
      <c r="A14408" s="24"/>
      <c r="B14408" s="24"/>
      <c r="C14408" s="24"/>
      <c r="I14408" s="24"/>
      <c r="J14408" s="24"/>
    </row>
    <row r="14409" spans="1:10">
      <c r="A14409" s="24"/>
      <c r="B14409" s="24"/>
      <c r="C14409" s="24"/>
      <c r="I14409" s="24"/>
      <c r="J14409" s="24"/>
    </row>
    <row r="14410" spans="1:10">
      <c r="A14410" s="24"/>
      <c r="B14410" s="24"/>
      <c r="C14410" s="24"/>
      <c r="I14410" s="24"/>
      <c r="J14410" s="24"/>
    </row>
    <row r="14411" spans="1:10">
      <c r="A14411" s="24"/>
      <c r="B14411" s="24"/>
      <c r="C14411" s="24"/>
      <c r="I14411" s="24"/>
      <c r="J14411" s="24"/>
    </row>
    <row r="14412" spans="1:10">
      <c r="A14412" s="24"/>
      <c r="B14412" s="24"/>
      <c r="C14412" s="24"/>
      <c r="I14412" s="24"/>
      <c r="J14412" s="24"/>
    </row>
    <row r="14413" spans="1:10">
      <c r="A14413" s="24"/>
      <c r="B14413" s="24"/>
      <c r="C14413" s="24"/>
      <c r="I14413" s="24"/>
      <c r="J14413" s="24"/>
    </row>
    <row r="14414" spans="1:10">
      <c r="A14414" s="24"/>
      <c r="B14414" s="24"/>
      <c r="C14414" s="24"/>
      <c r="I14414" s="24"/>
      <c r="J14414" s="24"/>
    </row>
    <row r="14415" spans="1:10">
      <c r="A14415" s="24"/>
      <c r="B14415" s="24"/>
      <c r="C14415" s="24"/>
      <c r="I14415" s="24"/>
      <c r="J14415" s="24"/>
    </row>
    <row r="14416" spans="1:10">
      <c r="A14416" s="24"/>
      <c r="B14416" s="24"/>
      <c r="C14416" s="24"/>
      <c r="I14416" s="24"/>
      <c r="J14416" s="24"/>
    </row>
    <row r="14417" spans="1:10">
      <c r="A14417" s="24"/>
      <c r="B14417" s="24"/>
      <c r="C14417" s="24"/>
      <c r="I14417" s="24"/>
      <c r="J14417" s="24"/>
    </row>
    <row r="14418" spans="1:10">
      <c r="A14418" s="24"/>
      <c r="B14418" s="24"/>
      <c r="C14418" s="24"/>
      <c r="I14418" s="24"/>
      <c r="J14418" s="24"/>
    </row>
    <row r="14419" spans="1:10">
      <c r="A14419" s="24"/>
      <c r="B14419" s="24"/>
      <c r="C14419" s="24"/>
      <c r="I14419" s="24"/>
      <c r="J14419" s="24"/>
    </row>
    <row r="14420" spans="1:10">
      <c r="A14420" s="24"/>
      <c r="B14420" s="24"/>
      <c r="C14420" s="24"/>
      <c r="I14420" s="24"/>
      <c r="J14420" s="24"/>
    </row>
    <row r="14421" spans="1:10">
      <c r="A14421" s="24"/>
      <c r="B14421" s="24"/>
      <c r="C14421" s="24"/>
      <c r="I14421" s="24"/>
      <c r="J14421" s="24"/>
    </row>
    <row r="14422" spans="1:10">
      <c r="A14422" s="24"/>
      <c r="B14422" s="24"/>
      <c r="C14422" s="24"/>
      <c r="I14422" s="24"/>
      <c r="J14422" s="24"/>
    </row>
    <row r="14423" spans="1:10">
      <c r="A14423" s="24"/>
      <c r="B14423" s="24"/>
      <c r="C14423" s="24"/>
      <c r="I14423" s="24"/>
      <c r="J14423" s="24"/>
    </row>
    <row r="14424" spans="1:10">
      <c r="A14424" s="24"/>
      <c r="B14424" s="24"/>
      <c r="C14424" s="24"/>
      <c r="I14424" s="24"/>
      <c r="J14424" s="24"/>
    </row>
    <row r="14425" spans="1:10">
      <c r="A14425" s="24"/>
      <c r="B14425" s="24"/>
      <c r="C14425" s="24"/>
      <c r="I14425" s="24"/>
      <c r="J14425" s="24"/>
    </row>
    <row r="14426" spans="1:10">
      <c r="A14426" s="24"/>
      <c r="B14426" s="24"/>
      <c r="C14426" s="24"/>
      <c r="I14426" s="24"/>
      <c r="J14426" s="24"/>
    </row>
    <row r="14427" spans="1:10">
      <c r="A14427" s="24"/>
      <c r="B14427" s="24"/>
      <c r="C14427" s="24"/>
      <c r="I14427" s="24"/>
      <c r="J14427" s="24"/>
    </row>
    <row r="14428" spans="1:10">
      <c r="A14428" s="24"/>
      <c r="B14428" s="24"/>
      <c r="C14428" s="24"/>
      <c r="I14428" s="24"/>
      <c r="J14428" s="24"/>
    </row>
    <row r="14429" spans="1:10">
      <c r="A14429" s="24"/>
      <c r="B14429" s="24"/>
      <c r="C14429" s="24"/>
      <c r="I14429" s="24"/>
      <c r="J14429" s="24"/>
    </row>
    <row r="14430" spans="1:10">
      <c r="A14430" s="24"/>
      <c r="B14430" s="24"/>
      <c r="C14430" s="24"/>
      <c r="I14430" s="24"/>
      <c r="J14430" s="24"/>
    </row>
    <row r="14431" spans="1:10">
      <c r="A14431" s="24"/>
      <c r="B14431" s="24"/>
      <c r="C14431" s="24"/>
      <c r="I14431" s="24"/>
      <c r="J14431" s="24"/>
    </row>
    <row r="14432" spans="1:10">
      <c r="A14432" s="24"/>
      <c r="B14432" s="24"/>
      <c r="C14432" s="24"/>
      <c r="I14432" s="24"/>
      <c r="J14432" s="24"/>
    </row>
    <row r="14433" spans="1:10">
      <c r="A14433" s="24"/>
      <c r="B14433" s="24"/>
      <c r="C14433" s="24"/>
      <c r="I14433" s="24"/>
      <c r="J14433" s="24"/>
    </row>
    <row r="14434" spans="1:10">
      <c r="A14434" s="24"/>
      <c r="B14434" s="24"/>
      <c r="C14434" s="24"/>
      <c r="I14434" s="24"/>
      <c r="J14434" s="24"/>
    </row>
    <row r="14435" spans="1:10">
      <c r="A14435" s="24"/>
      <c r="B14435" s="24"/>
      <c r="C14435" s="24"/>
      <c r="I14435" s="24"/>
      <c r="J14435" s="24"/>
    </row>
    <row r="14436" spans="1:10">
      <c r="A14436" s="24"/>
      <c r="B14436" s="24"/>
      <c r="C14436" s="24"/>
      <c r="I14436" s="24"/>
      <c r="J14436" s="24"/>
    </row>
    <row r="14437" spans="1:10">
      <c r="A14437" s="24"/>
      <c r="B14437" s="24"/>
      <c r="C14437" s="24"/>
      <c r="I14437" s="24"/>
      <c r="J14437" s="24"/>
    </row>
    <row r="14438" spans="1:10">
      <c r="A14438" s="24"/>
      <c r="B14438" s="24"/>
      <c r="C14438" s="24"/>
      <c r="I14438" s="24"/>
      <c r="J14438" s="24"/>
    </row>
    <row r="14439" spans="1:10">
      <c r="A14439" s="24"/>
      <c r="B14439" s="24"/>
      <c r="C14439" s="24"/>
      <c r="I14439" s="24"/>
      <c r="J14439" s="24"/>
    </row>
    <row r="14440" spans="1:10">
      <c r="A14440" s="24"/>
      <c r="B14440" s="24"/>
      <c r="C14440" s="24"/>
      <c r="I14440" s="24"/>
      <c r="J14440" s="24"/>
    </row>
    <row r="14441" spans="1:10">
      <c r="A14441" s="24"/>
      <c r="B14441" s="24"/>
      <c r="C14441" s="24"/>
      <c r="I14441" s="24"/>
      <c r="J14441" s="24"/>
    </row>
    <row r="14442" spans="1:10">
      <c r="A14442" s="24"/>
      <c r="B14442" s="24"/>
      <c r="C14442" s="24"/>
      <c r="I14442" s="24"/>
      <c r="J14442" s="24"/>
    </row>
    <row r="14443" spans="1:10">
      <c r="A14443" s="24"/>
      <c r="B14443" s="24"/>
      <c r="C14443" s="24"/>
      <c r="I14443" s="24"/>
      <c r="J14443" s="24"/>
    </row>
    <row r="14444" spans="1:10">
      <c r="A14444" s="24"/>
      <c r="B14444" s="24"/>
      <c r="C14444" s="24"/>
      <c r="I14444" s="24"/>
      <c r="J14444" s="24"/>
    </row>
    <row r="14445" spans="1:10">
      <c r="A14445" s="24"/>
      <c r="B14445" s="24"/>
      <c r="C14445" s="24"/>
      <c r="I14445" s="24"/>
      <c r="J14445" s="24"/>
    </row>
    <row r="14446" spans="1:10">
      <c r="A14446" s="24"/>
      <c r="B14446" s="24"/>
      <c r="C14446" s="24"/>
      <c r="I14446" s="24"/>
      <c r="J14446" s="24"/>
    </row>
    <row r="14447" spans="1:10">
      <c r="A14447" s="24"/>
      <c r="B14447" s="24"/>
      <c r="C14447" s="24"/>
      <c r="I14447" s="24"/>
      <c r="J14447" s="24"/>
    </row>
    <row r="14448" spans="1:10">
      <c r="A14448" s="24"/>
      <c r="B14448" s="24"/>
      <c r="C14448" s="24"/>
      <c r="I14448" s="24"/>
      <c r="J14448" s="24"/>
    </row>
    <row r="14449" spans="1:10">
      <c r="A14449" s="24"/>
      <c r="B14449" s="24"/>
      <c r="C14449" s="24"/>
      <c r="I14449" s="24"/>
      <c r="J14449" s="24"/>
    </row>
    <row r="14450" spans="1:10">
      <c r="A14450" s="24"/>
      <c r="B14450" s="24"/>
      <c r="C14450" s="24"/>
      <c r="I14450" s="24"/>
      <c r="J14450" s="24"/>
    </row>
    <row r="14451" spans="1:10">
      <c r="A14451" s="24"/>
      <c r="B14451" s="24"/>
      <c r="C14451" s="24"/>
      <c r="I14451" s="24"/>
      <c r="J14451" s="24"/>
    </row>
    <row r="14452" spans="1:10">
      <c r="A14452" s="24"/>
      <c r="B14452" s="24"/>
      <c r="C14452" s="24"/>
      <c r="I14452" s="24"/>
      <c r="J14452" s="24"/>
    </row>
    <row r="14453" spans="1:10">
      <c r="A14453" s="24"/>
      <c r="B14453" s="24"/>
      <c r="C14453" s="24"/>
      <c r="I14453" s="24"/>
      <c r="J14453" s="24"/>
    </row>
    <row r="14454" spans="1:10">
      <c r="A14454" s="24"/>
      <c r="B14454" s="24"/>
      <c r="C14454" s="24"/>
      <c r="I14454" s="24"/>
      <c r="J14454" s="24"/>
    </row>
    <row r="14455" spans="1:10">
      <c r="A14455" s="24"/>
      <c r="B14455" s="24"/>
      <c r="C14455" s="24"/>
      <c r="I14455" s="24"/>
      <c r="J14455" s="24"/>
    </row>
    <row r="14456" spans="1:10">
      <c r="A14456" s="24"/>
      <c r="B14456" s="24"/>
      <c r="C14456" s="24"/>
      <c r="I14456" s="24"/>
      <c r="J14456" s="24"/>
    </row>
    <row r="14457" spans="1:10">
      <c r="A14457" s="24"/>
      <c r="B14457" s="24"/>
      <c r="C14457" s="24"/>
      <c r="I14457" s="24"/>
      <c r="J14457" s="24"/>
    </row>
    <row r="14458" spans="1:10">
      <c r="A14458" s="24"/>
      <c r="B14458" s="24"/>
      <c r="C14458" s="24"/>
      <c r="I14458" s="24"/>
      <c r="J14458" s="24"/>
    </row>
    <row r="14459" spans="1:10">
      <c r="A14459" s="24"/>
      <c r="B14459" s="24"/>
      <c r="C14459" s="24"/>
      <c r="I14459" s="24"/>
      <c r="J14459" s="24"/>
    </row>
    <row r="14460" spans="1:10">
      <c r="A14460" s="24"/>
      <c r="B14460" s="24"/>
      <c r="C14460" s="24"/>
      <c r="I14460" s="24"/>
      <c r="J14460" s="24"/>
    </row>
    <row r="14461" spans="1:10">
      <c r="A14461" s="24"/>
      <c r="B14461" s="24"/>
      <c r="C14461" s="24"/>
      <c r="I14461" s="24"/>
      <c r="J14461" s="24"/>
    </row>
    <row r="14462" spans="1:10">
      <c r="A14462" s="24"/>
      <c r="B14462" s="24"/>
      <c r="C14462" s="24"/>
      <c r="I14462" s="24"/>
      <c r="J14462" s="24"/>
    </row>
    <row r="14463" spans="1:10">
      <c r="A14463" s="24"/>
      <c r="B14463" s="24"/>
      <c r="C14463" s="24"/>
      <c r="I14463" s="24"/>
      <c r="J14463" s="24"/>
    </row>
    <row r="14464" spans="1:10">
      <c r="A14464" s="24"/>
      <c r="B14464" s="24"/>
      <c r="C14464" s="24"/>
      <c r="I14464" s="24"/>
      <c r="J14464" s="24"/>
    </row>
    <row r="14465" spans="1:10">
      <c r="A14465" s="24"/>
      <c r="B14465" s="24"/>
      <c r="C14465" s="24"/>
      <c r="I14465" s="24"/>
      <c r="J14465" s="24"/>
    </row>
    <row r="14466" spans="1:10">
      <c r="A14466" s="24"/>
      <c r="B14466" s="24"/>
      <c r="C14466" s="24"/>
      <c r="I14466" s="24"/>
      <c r="J14466" s="24"/>
    </row>
    <row r="14467" spans="1:10">
      <c r="A14467" s="24"/>
      <c r="B14467" s="24"/>
      <c r="C14467" s="24"/>
      <c r="I14467" s="24"/>
      <c r="J14467" s="24"/>
    </row>
    <row r="14468" spans="1:10">
      <c r="A14468" s="24"/>
      <c r="B14468" s="24"/>
      <c r="C14468" s="24"/>
      <c r="I14468" s="24"/>
      <c r="J14468" s="24"/>
    </row>
    <row r="14469" spans="1:10">
      <c r="A14469" s="24"/>
      <c r="B14469" s="24"/>
      <c r="C14469" s="24"/>
      <c r="I14469" s="24"/>
      <c r="J14469" s="24"/>
    </row>
    <row r="14470" spans="1:10">
      <c r="A14470" s="24"/>
      <c r="B14470" s="24"/>
      <c r="C14470" s="24"/>
      <c r="I14470" s="24"/>
      <c r="J14470" s="24"/>
    </row>
    <row r="14471" spans="1:10">
      <c r="A14471" s="24"/>
      <c r="B14471" s="24"/>
      <c r="C14471" s="24"/>
      <c r="I14471" s="24"/>
      <c r="J14471" s="24"/>
    </row>
    <row r="14472" spans="1:10">
      <c r="A14472" s="24"/>
      <c r="B14472" s="24"/>
      <c r="C14472" s="24"/>
      <c r="I14472" s="24"/>
      <c r="J14472" s="24"/>
    </row>
    <row r="14473" spans="1:10">
      <c r="A14473" s="24"/>
      <c r="B14473" s="24"/>
      <c r="C14473" s="24"/>
      <c r="I14473" s="24"/>
      <c r="J14473" s="24"/>
    </row>
    <row r="14474" spans="1:10">
      <c r="A14474" s="24"/>
      <c r="B14474" s="24"/>
      <c r="C14474" s="24"/>
      <c r="I14474" s="24"/>
      <c r="J14474" s="24"/>
    </row>
    <row r="14475" spans="1:10">
      <c r="A14475" s="24"/>
      <c r="B14475" s="24"/>
      <c r="C14475" s="24"/>
      <c r="I14475" s="24"/>
      <c r="J14475" s="24"/>
    </row>
    <row r="14476" spans="1:10">
      <c r="A14476" s="24"/>
      <c r="B14476" s="24"/>
      <c r="C14476" s="24"/>
      <c r="I14476" s="24"/>
      <c r="J14476" s="24"/>
    </row>
    <row r="14477" spans="1:10">
      <c r="A14477" s="24"/>
      <c r="B14477" s="24"/>
      <c r="C14477" s="24"/>
      <c r="I14477" s="24"/>
      <c r="J14477" s="24"/>
    </row>
    <row r="14478" spans="1:10">
      <c r="A14478" s="24"/>
      <c r="B14478" s="24"/>
      <c r="C14478" s="24"/>
      <c r="I14478" s="24"/>
      <c r="J14478" s="24"/>
    </row>
    <row r="14479" spans="1:10">
      <c r="A14479" s="24"/>
      <c r="B14479" s="24"/>
      <c r="C14479" s="24"/>
      <c r="I14479" s="24"/>
      <c r="J14479" s="24"/>
    </row>
    <row r="14480" spans="1:10">
      <c r="A14480" s="24"/>
      <c r="B14480" s="24"/>
      <c r="C14480" s="24"/>
      <c r="I14480" s="24"/>
      <c r="J14480" s="24"/>
    </row>
    <row r="14481" spans="1:10">
      <c r="A14481" s="24"/>
      <c r="B14481" s="24"/>
      <c r="C14481" s="24"/>
      <c r="I14481" s="24"/>
      <c r="J14481" s="24"/>
    </row>
    <row r="14482" spans="1:10">
      <c r="A14482" s="24"/>
      <c r="B14482" s="24"/>
      <c r="C14482" s="24"/>
      <c r="I14482" s="24"/>
      <c r="J14482" s="24"/>
    </row>
    <row r="14483" spans="1:10">
      <c r="A14483" s="24"/>
      <c r="B14483" s="24"/>
      <c r="C14483" s="24"/>
      <c r="I14483" s="24"/>
      <c r="J14483" s="24"/>
    </row>
    <row r="14484" spans="1:10">
      <c r="A14484" s="24"/>
      <c r="B14484" s="24"/>
      <c r="C14484" s="24"/>
      <c r="I14484" s="24"/>
      <c r="J14484" s="24"/>
    </row>
    <row r="14485" spans="1:10">
      <c r="A14485" s="24"/>
      <c r="B14485" s="24"/>
      <c r="C14485" s="24"/>
      <c r="I14485" s="24"/>
      <c r="J14485" s="24"/>
    </row>
    <row r="14486" spans="1:10">
      <c r="A14486" s="24"/>
      <c r="B14486" s="24"/>
      <c r="C14486" s="24"/>
      <c r="I14486" s="24"/>
      <c r="J14486" s="24"/>
    </row>
    <row r="14487" spans="1:10">
      <c r="A14487" s="24"/>
      <c r="B14487" s="24"/>
      <c r="C14487" s="24"/>
      <c r="I14487" s="24"/>
      <c r="J14487" s="24"/>
    </row>
    <row r="14488" spans="1:10">
      <c r="A14488" s="24"/>
      <c r="B14488" s="24"/>
      <c r="C14488" s="24"/>
      <c r="I14488" s="24"/>
      <c r="J14488" s="24"/>
    </row>
    <row r="14489" spans="1:10">
      <c r="A14489" s="24"/>
      <c r="B14489" s="24"/>
      <c r="C14489" s="24"/>
      <c r="I14489" s="24"/>
      <c r="J14489" s="24"/>
    </row>
    <row r="14490" spans="1:10">
      <c r="A14490" s="24"/>
      <c r="B14490" s="24"/>
      <c r="C14490" s="24"/>
      <c r="I14490" s="24"/>
      <c r="J14490" s="24"/>
    </row>
    <row r="14491" spans="1:10">
      <c r="A14491" s="24"/>
      <c r="B14491" s="24"/>
      <c r="C14491" s="24"/>
      <c r="I14491" s="24"/>
      <c r="J14491" s="24"/>
    </row>
    <row r="14492" spans="1:10">
      <c r="A14492" s="24"/>
      <c r="B14492" s="24"/>
      <c r="C14492" s="24"/>
      <c r="I14492" s="24"/>
      <c r="J14492" s="24"/>
    </row>
    <row r="14493" spans="1:10">
      <c r="A14493" s="24"/>
      <c r="B14493" s="24"/>
      <c r="C14493" s="24"/>
      <c r="I14493" s="24"/>
      <c r="J14493" s="24"/>
    </row>
    <row r="14494" spans="1:10">
      <c r="A14494" s="24"/>
      <c r="B14494" s="24"/>
      <c r="C14494" s="24"/>
      <c r="I14494" s="24"/>
      <c r="J14494" s="24"/>
    </row>
    <row r="14495" spans="1:10">
      <c r="A14495" s="24"/>
      <c r="B14495" s="24"/>
      <c r="C14495" s="24"/>
      <c r="I14495" s="24"/>
      <c r="J14495" s="24"/>
    </row>
    <row r="14496" spans="1:10">
      <c r="A14496" s="24"/>
      <c r="B14496" s="24"/>
      <c r="C14496" s="24"/>
      <c r="I14496" s="24"/>
      <c r="J14496" s="24"/>
    </row>
    <row r="14497" spans="1:10">
      <c r="A14497" s="24"/>
      <c r="B14497" s="24"/>
      <c r="C14497" s="24"/>
      <c r="I14497" s="24"/>
      <c r="J14497" s="24"/>
    </row>
    <row r="14498" spans="1:10">
      <c r="A14498" s="24"/>
      <c r="B14498" s="24"/>
      <c r="C14498" s="24"/>
      <c r="I14498" s="24"/>
      <c r="J14498" s="24"/>
    </row>
    <row r="14499" spans="1:10">
      <c r="A14499" s="24"/>
      <c r="B14499" s="24"/>
      <c r="C14499" s="24"/>
      <c r="I14499" s="24"/>
      <c r="J14499" s="24"/>
    </row>
    <row r="14500" spans="1:10">
      <c r="A14500" s="24"/>
      <c r="B14500" s="24"/>
      <c r="C14500" s="24"/>
      <c r="I14500" s="24"/>
      <c r="J14500" s="24"/>
    </row>
    <row r="14501" spans="1:10">
      <c r="A14501" s="24"/>
      <c r="B14501" s="24"/>
      <c r="C14501" s="24"/>
      <c r="I14501" s="24"/>
      <c r="J14501" s="24"/>
    </row>
    <row r="14502" spans="1:10">
      <c r="A14502" s="24"/>
      <c r="B14502" s="24"/>
      <c r="C14502" s="24"/>
      <c r="I14502" s="24"/>
      <c r="J14502" s="24"/>
    </row>
    <row r="14503" spans="1:10">
      <c r="A14503" s="24"/>
      <c r="B14503" s="24"/>
      <c r="C14503" s="24"/>
      <c r="I14503" s="24"/>
      <c r="J14503" s="24"/>
    </row>
    <row r="14504" spans="1:10">
      <c r="A14504" s="24"/>
      <c r="B14504" s="24"/>
      <c r="C14504" s="24"/>
      <c r="I14504" s="24"/>
      <c r="J14504" s="24"/>
    </row>
    <row r="14505" spans="1:10">
      <c r="A14505" s="24"/>
      <c r="B14505" s="24"/>
      <c r="C14505" s="24"/>
      <c r="I14505" s="24"/>
      <c r="J14505" s="24"/>
    </row>
    <row r="14506" spans="1:10">
      <c r="A14506" s="24"/>
      <c r="B14506" s="24"/>
      <c r="C14506" s="24"/>
      <c r="I14506" s="24"/>
      <c r="J14506" s="24"/>
    </row>
    <row r="14507" spans="1:10">
      <c r="A14507" s="24"/>
      <c r="B14507" s="24"/>
      <c r="C14507" s="24"/>
      <c r="I14507" s="24"/>
      <c r="J14507" s="24"/>
    </row>
    <row r="14508" spans="1:10">
      <c r="A14508" s="24"/>
      <c r="B14508" s="24"/>
      <c r="C14508" s="24"/>
      <c r="I14508" s="24"/>
      <c r="J14508" s="24"/>
    </row>
    <row r="14509" spans="1:10">
      <c r="A14509" s="24"/>
      <c r="B14509" s="24"/>
      <c r="C14509" s="24"/>
      <c r="I14509" s="24"/>
      <c r="J14509" s="24"/>
    </row>
    <row r="14510" spans="1:10">
      <c r="A14510" s="24"/>
      <c r="B14510" s="24"/>
      <c r="C14510" s="24"/>
      <c r="I14510" s="24"/>
      <c r="J14510" s="24"/>
    </row>
    <row r="14511" spans="1:10">
      <c r="A14511" s="24"/>
      <c r="B14511" s="24"/>
      <c r="C14511" s="24"/>
      <c r="I14511" s="24"/>
      <c r="J14511" s="24"/>
    </row>
    <row r="14512" spans="1:10">
      <c r="A14512" s="24"/>
      <c r="B14512" s="24"/>
      <c r="C14512" s="24"/>
      <c r="I14512" s="24"/>
      <c r="J14512" s="24"/>
    </row>
    <row r="14513" spans="1:10">
      <c r="A14513" s="24"/>
      <c r="B14513" s="24"/>
      <c r="C14513" s="24"/>
      <c r="I14513" s="24"/>
      <c r="J14513" s="24"/>
    </row>
    <row r="14514" spans="1:10">
      <c r="A14514" s="24"/>
      <c r="B14514" s="24"/>
      <c r="C14514" s="24"/>
      <c r="I14514" s="24"/>
      <c r="J14514" s="24"/>
    </row>
    <row r="14515" spans="1:10">
      <c r="A14515" s="24"/>
      <c r="B14515" s="24"/>
      <c r="C14515" s="24"/>
      <c r="I14515" s="24"/>
      <c r="J14515" s="24"/>
    </row>
    <row r="14516" spans="1:10">
      <c r="A14516" s="24"/>
      <c r="B14516" s="24"/>
      <c r="C14516" s="24"/>
      <c r="I14516" s="24"/>
      <c r="J14516" s="24"/>
    </row>
    <row r="14517" spans="1:10">
      <c r="A14517" s="24"/>
      <c r="B14517" s="24"/>
      <c r="C14517" s="24"/>
      <c r="I14517" s="24"/>
      <c r="J14517" s="24"/>
    </row>
    <row r="14518" spans="1:10">
      <c r="A14518" s="24"/>
      <c r="B14518" s="24"/>
      <c r="C14518" s="24"/>
      <c r="I14518" s="24"/>
      <c r="J14518" s="24"/>
    </row>
    <row r="14519" spans="1:10">
      <c r="A14519" s="24"/>
      <c r="B14519" s="24"/>
      <c r="C14519" s="24"/>
      <c r="I14519" s="24"/>
      <c r="J14519" s="24"/>
    </row>
    <row r="14520" spans="1:10">
      <c r="A14520" s="24"/>
      <c r="B14520" s="24"/>
      <c r="C14520" s="24"/>
      <c r="I14520" s="24"/>
      <c r="J14520" s="24"/>
    </row>
    <row r="14521" spans="1:10">
      <c r="A14521" s="24"/>
      <c r="B14521" s="24"/>
      <c r="C14521" s="24"/>
      <c r="I14521" s="24"/>
      <c r="J14521" s="24"/>
    </row>
    <row r="14522" spans="1:10">
      <c r="A14522" s="24"/>
      <c r="B14522" s="24"/>
      <c r="C14522" s="24"/>
      <c r="I14522" s="24"/>
      <c r="J14522" s="24"/>
    </row>
    <row r="14523" spans="1:10">
      <c r="A14523" s="24"/>
      <c r="B14523" s="24"/>
      <c r="C14523" s="24"/>
      <c r="I14523" s="24"/>
      <c r="J14523" s="24"/>
    </row>
    <row r="14524" spans="1:10">
      <c r="A14524" s="24"/>
      <c r="B14524" s="24"/>
      <c r="C14524" s="24"/>
      <c r="I14524" s="24"/>
      <c r="J14524" s="24"/>
    </row>
    <row r="14525" spans="1:10">
      <c r="A14525" s="24"/>
      <c r="B14525" s="24"/>
      <c r="C14525" s="24"/>
      <c r="I14525" s="24"/>
      <c r="J14525" s="24"/>
    </row>
    <row r="14526" spans="1:10">
      <c r="A14526" s="24"/>
      <c r="B14526" s="24"/>
      <c r="C14526" s="24"/>
      <c r="I14526" s="24"/>
      <c r="J14526" s="24"/>
    </row>
    <row r="14527" spans="1:10">
      <c r="A14527" s="24"/>
      <c r="B14527" s="24"/>
      <c r="C14527" s="24"/>
      <c r="I14527" s="24"/>
      <c r="J14527" s="24"/>
    </row>
    <row r="14528" spans="1:10">
      <c r="A14528" s="24"/>
      <c r="B14528" s="24"/>
      <c r="C14528" s="24"/>
      <c r="I14528" s="24"/>
      <c r="J14528" s="24"/>
    </row>
    <row r="14529" spans="1:10">
      <c r="A14529" s="24"/>
      <c r="B14529" s="24"/>
      <c r="C14529" s="24"/>
      <c r="I14529" s="24"/>
      <c r="J14529" s="24"/>
    </row>
    <row r="14530" spans="1:10">
      <c r="A14530" s="24"/>
      <c r="B14530" s="24"/>
      <c r="C14530" s="24"/>
      <c r="I14530" s="24"/>
      <c r="J14530" s="24"/>
    </row>
    <row r="14531" spans="1:10">
      <c r="A14531" s="24"/>
      <c r="B14531" s="24"/>
      <c r="C14531" s="24"/>
      <c r="I14531" s="24"/>
      <c r="J14531" s="24"/>
    </row>
    <row r="14532" spans="1:10">
      <c r="A14532" s="24"/>
      <c r="B14532" s="24"/>
      <c r="C14532" s="24"/>
      <c r="I14532" s="24"/>
      <c r="J14532" s="24"/>
    </row>
    <row r="14533" spans="1:10">
      <c r="A14533" s="24"/>
      <c r="B14533" s="24"/>
      <c r="C14533" s="24"/>
      <c r="I14533" s="24"/>
      <c r="J14533" s="24"/>
    </row>
    <row r="14534" spans="1:10">
      <c r="A14534" s="24"/>
      <c r="B14534" s="24"/>
      <c r="C14534" s="24"/>
      <c r="I14534" s="24"/>
      <c r="J14534" s="24"/>
    </row>
    <row r="14535" spans="1:10">
      <c r="A14535" s="24"/>
      <c r="B14535" s="24"/>
      <c r="C14535" s="24"/>
      <c r="I14535" s="24"/>
      <c r="J14535" s="24"/>
    </row>
    <row r="14536" spans="1:10">
      <c r="A14536" s="24"/>
      <c r="B14536" s="24"/>
      <c r="C14536" s="24"/>
      <c r="I14536" s="24"/>
      <c r="J14536" s="24"/>
    </row>
    <row r="14537" spans="1:10">
      <c r="A14537" s="24"/>
      <c r="B14537" s="24"/>
      <c r="C14537" s="24"/>
      <c r="I14537" s="24"/>
      <c r="J14537" s="24"/>
    </row>
    <row r="14538" spans="1:10">
      <c r="A14538" s="24"/>
      <c r="B14538" s="24"/>
      <c r="C14538" s="24"/>
      <c r="I14538" s="24"/>
      <c r="J14538" s="24"/>
    </row>
    <row r="14539" spans="1:10">
      <c r="A14539" s="24"/>
      <c r="B14539" s="24"/>
      <c r="C14539" s="24"/>
      <c r="I14539" s="24"/>
      <c r="J14539" s="24"/>
    </row>
    <row r="14540" spans="1:10">
      <c r="A14540" s="24"/>
      <c r="B14540" s="24"/>
      <c r="C14540" s="24"/>
      <c r="I14540" s="24"/>
      <c r="J14540" s="24"/>
    </row>
    <row r="14541" spans="1:10">
      <c r="A14541" s="24"/>
      <c r="B14541" s="24"/>
      <c r="C14541" s="24"/>
      <c r="I14541" s="24"/>
      <c r="J14541" s="24"/>
    </row>
    <row r="14542" spans="1:10">
      <c r="A14542" s="24"/>
      <c r="B14542" s="24"/>
      <c r="C14542" s="24"/>
      <c r="I14542" s="24"/>
      <c r="J14542" s="24"/>
    </row>
    <row r="14543" spans="1:10">
      <c r="A14543" s="24"/>
      <c r="B14543" s="24"/>
      <c r="C14543" s="24"/>
      <c r="I14543" s="24"/>
      <c r="J14543" s="24"/>
    </row>
    <row r="14544" spans="1:10">
      <c r="A14544" s="24"/>
      <c r="B14544" s="24"/>
      <c r="C14544" s="24"/>
      <c r="I14544" s="24"/>
      <c r="J14544" s="24"/>
    </row>
    <row r="14545" spans="1:10">
      <c r="A14545" s="24"/>
      <c r="B14545" s="24"/>
      <c r="C14545" s="24"/>
      <c r="I14545" s="24"/>
      <c r="J14545" s="24"/>
    </row>
    <row r="14546" spans="1:10">
      <c r="A14546" s="24"/>
      <c r="B14546" s="24"/>
      <c r="C14546" s="24"/>
      <c r="I14546" s="24"/>
      <c r="J14546" s="24"/>
    </row>
    <row r="14547" spans="1:10">
      <c r="A14547" s="24"/>
      <c r="B14547" s="24"/>
      <c r="C14547" s="24"/>
      <c r="I14547" s="24"/>
      <c r="J14547" s="24"/>
    </row>
    <row r="14548" spans="1:10">
      <c r="A14548" s="24"/>
      <c r="B14548" s="24"/>
      <c r="C14548" s="24"/>
      <c r="I14548" s="24"/>
      <c r="J14548" s="24"/>
    </row>
    <row r="14549" spans="1:10">
      <c r="A14549" s="24"/>
      <c r="B14549" s="24"/>
      <c r="C14549" s="24"/>
      <c r="I14549" s="24"/>
      <c r="J14549" s="24"/>
    </row>
    <row r="14550" spans="1:10">
      <c r="A14550" s="24"/>
      <c r="B14550" s="24"/>
      <c r="C14550" s="24"/>
      <c r="I14550" s="24"/>
      <c r="J14550" s="24"/>
    </row>
    <row r="14551" spans="1:10">
      <c r="A14551" s="24"/>
      <c r="B14551" s="24"/>
      <c r="C14551" s="24"/>
      <c r="I14551" s="24"/>
      <c r="J14551" s="24"/>
    </row>
    <row r="14552" spans="1:10">
      <c r="A14552" s="24"/>
      <c r="B14552" s="24"/>
      <c r="C14552" s="24"/>
      <c r="I14552" s="24"/>
      <c r="J14552" s="24"/>
    </row>
    <row r="14553" spans="1:10">
      <c r="A14553" s="24"/>
      <c r="B14553" s="24"/>
      <c r="C14553" s="24"/>
      <c r="I14553" s="24"/>
      <c r="J14553" s="24"/>
    </row>
    <row r="14554" spans="1:10">
      <c r="A14554" s="24"/>
      <c r="B14554" s="24"/>
      <c r="C14554" s="24"/>
      <c r="I14554" s="24"/>
      <c r="J14554" s="24"/>
    </row>
    <row r="14555" spans="1:10">
      <c r="A14555" s="24"/>
      <c r="B14555" s="24"/>
      <c r="C14555" s="24"/>
      <c r="I14555" s="24"/>
      <c r="J14555" s="24"/>
    </row>
    <row r="14556" spans="1:10">
      <c r="A14556" s="24"/>
      <c r="B14556" s="24"/>
      <c r="C14556" s="24"/>
      <c r="I14556" s="24"/>
      <c r="J14556" s="24"/>
    </row>
    <row r="14557" spans="1:10">
      <c r="A14557" s="24"/>
      <c r="B14557" s="24"/>
      <c r="C14557" s="24"/>
      <c r="I14557" s="24"/>
      <c r="J14557" s="24"/>
    </row>
    <row r="14558" spans="1:10">
      <c r="A14558" s="24"/>
      <c r="B14558" s="24"/>
      <c r="C14558" s="24"/>
      <c r="I14558" s="24"/>
      <c r="J14558" s="24"/>
    </row>
    <row r="14559" spans="1:10">
      <c r="A14559" s="24"/>
      <c r="B14559" s="24"/>
      <c r="C14559" s="24"/>
      <c r="I14559" s="24"/>
      <c r="J14559" s="24"/>
    </row>
    <row r="14560" spans="1:10">
      <c r="A14560" s="24"/>
      <c r="B14560" s="24"/>
      <c r="C14560" s="24"/>
      <c r="I14560" s="24"/>
      <c r="J14560" s="24"/>
    </row>
    <row r="14561" spans="1:10">
      <c r="A14561" s="24"/>
      <c r="B14561" s="24"/>
      <c r="C14561" s="24"/>
      <c r="I14561" s="24"/>
      <c r="J14561" s="24"/>
    </row>
    <row r="14562" spans="1:10">
      <c r="A14562" s="24"/>
      <c r="B14562" s="24"/>
      <c r="C14562" s="24"/>
      <c r="I14562" s="24"/>
      <c r="J14562" s="24"/>
    </row>
    <row r="14563" spans="1:10">
      <c r="A14563" s="24"/>
      <c r="B14563" s="24"/>
      <c r="C14563" s="24"/>
      <c r="I14563" s="24"/>
      <c r="J14563" s="24"/>
    </row>
    <row r="14564" spans="1:10">
      <c r="A14564" s="24"/>
      <c r="B14564" s="24"/>
      <c r="C14564" s="24"/>
      <c r="I14564" s="24"/>
      <c r="J14564" s="24"/>
    </row>
    <row r="14565" spans="1:10">
      <c r="A14565" s="24"/>
      <c r="B14565" s="24"/>
      <c r="C14565" s="24"/>
      <c r="I14565" s="24"/>
      <c r="J14565" s="24"/>
    </row>
    <row r="14566" spans="1:10">
      <c r="A14566" s="24"/>
      <c r="B14566" s="24"/>
      <c r="C14566" s="24"/>
      <c r="I14566" s="24"/>
      <c r="J14566" s="24"/>
    </row>
    <row r="14567" spans="1:10">
      <c r="A14567" s="24"/>
      <c r="B14567" s="24"/>
      <c r="C14567" s="24"/>
      <c r="I14567" s="24"/>
      <c r="J14567" s="24"/>
    </row>
    <row r="14568" spans="1:10">
      <c r="A14568" s="24"/>
      <c r="B14568" s="24"/>
      <c r="C14568" s="24"/>
      <c r="I14568" s="24"/>
      <c r="J14568" s="24"/>
    </row>
    <row r="14569" spans="1:10">
      <c r="A14569" s="24"/>
      <c r="B14569" s="24"/>
      <c r="C14569" s="24"/>
      <c r="I14569" s="24"/>
      <c r="J14569" s="24"/>
    </row>
    <row r="14570" spans="1:10">
      <c r="A14570" s="24"/>
      <c r="B14570" s="24"/>
      <c r="C14570" s="24"/>
      <c r="I14570" s="24"/>
      <c r="J14570" s="24"/>
    </row>
    <row r="14571" spans="1:10">
      <c r="A14571" s="24"/>
      <c r="B14571" s="24"/>
      <c r="C14571" s="24"/>
      <c r="I14571" s="24"/>
      <c r="J14571" s="24"/>
    </row>
    <row r="14572" spans="1:10">
      <c r="A14572" s="24"/>
      <c r="B14572" s="24"/>
      <c r="C14572" s="24"/>
      <c r="I14572" s="24"/>
      <c r="J14572" s="24"/>
    </row>
    <row r="14573" spans="1:10">
      <c r="A14573" s="24"/>
      <c r="B14573" s="24"/>
      <c r="C14573" s="24"/>
      <c r="I14573" s="24"/>
      <c r="J14573" s="24"/>
    </row>
    <row r="14574" spans="1:10">
      <c r="A14574" s="24"/>
      <c r="B14574" s="24"/>
      <c r="C14574" s="24"/>
      <c r="I14574" s="24"/>
      <c r="J14574" s="24"/>
    </row>
    <row r="14575" spans="1:10">
      <c r="A14575" s="24"/>
      <c r="B14575" s="24"/>
      <c r="C14575" s="24"/>
      <c r="I14575" s="24"/>
      <c r="J14575" s="24"/>
    </row>
    <row r="14576" spans="1:10">
      <c r="A14576" s="24"/>
      <c r="B14576" s="24"/>
      <c r="C14576" s="24"/>
      <c r="I14576" s="24"/>
      <c r="J14576" s="24"/>
    </row>
    <row r="14577" spans="1:10">
      <c r="A14577" s="24"/>
      <c r="B14577" s="24"/>
      <c r="C14577" s="24"/>
      <c r="I14577" s="24"/>
      <c r="J14577" s="24"/>
    </row>
    <row r="14578" spans="1:10">
      <c r="A14578" s="24"/>
      <c r="B14578" s="24"/>
      <c r="C14578" s="24"/>
      <c r="I14578" s="24"/>
      <c r="J14578" s="24"/>
    </row>
    <row r="14579" spans="1:10">
      <c r="A14579" s="24"/>
      <c r="B14579" s="24"/>
      <c r="C14579" s="24"/>
      <c r="I14579" s="24"/>
      <c r="J14579" s="24"/>
    </row>
    <row r="14580" spans="1:10">
      <c r="A14580" s="24"/>
      <c r="B14580" s="24"/>
      <c r="C14580" s="24"/>
      <c r="I14580" s="24"/>
      <c r="J14580" s="24"/>
    </row>
    <row r="14581" spans="1:10">
      <c r="A14581" s="24"/>
      <c r="B14581" s="24"/>
      <c r="C14581" s="24"/>
      <c r="I14581" s="24"/>
      <c r="J14581" s="24"/>
    </row>
    <row r="14582" spans="1:10">
      <c r="A14582" s="24"/>
      <c r="B14582" s="24"/>
      <c r="C14582" s="24"/>
      <c r="I14582" s="24"/>
      <c r="J14582" s="24"/>
    </row>
    <row r="14583" spans="1:10">
      <c r="A14583" s="24"/>
      <c r="B14583" s="24"/>
      <c r="C14583" s="24"/>
      <c r="I14583" s="24"/>
      <c r="J14583" s="24"/>
    </row>
    <row r="14584" spans="1:10">
      <c r="A14584" s="24"/>
      <c r="B14584" s="24"/>
      <c r="C14584" s="24"/>
      <c r="I14584" s="24"/>
      <c r="J14584" s="24"/>
    </row>
    <row r="14585" spans="1:10">
      <c r="A14585" s="24"/>
      <c r="B14585" s="24"/>
      <c r="C14585" s="24"/>
      <c r="I14585" s="24"/>
      <c r="J14585" s="24"/>
    </row>
    <row r="14586" spans="1:10">
      <c r="A14586" s="24"/>
      <c r="B14586" s="24"/>
      <c r="C14586" s="24"/>
      <c r="I14586" s="24"/>
      <c r="J14586" s="24"/>
    </row>
    <row r="14587" spans="1:10">
      <c r="A14587" s="24"/>
      <c r="B14587" s="24"/>
      <c r="C14587" s="24"/>
      <c r="I14587" s="24"/>
      <c r="J14587" s="24"/>
    </row>
    <row r="14588" spans="1:10">
      <c r="A14588" s="24"/>
      <c r="B14588" s="24"/>
      <c r="C14588" s="24"/>
      <c r="I14588" s="24"/>
      <c r="J14588" s="24"/>
    </row>
    <row r="14589" spans="1:10">
      <c r="A14589" s="24"/>
      <c r="B14589" s="24"/>
      <c r="C14589" s="24"/>
      <c r="I14589" s="24"/>
      <c r="J14589" s="24"/>
    </row>
    <row r="14590" spans="1:10">
      <c r="A14590" s="24"/>
      <c r="B14590" s="24"/>
      <c r="C14590" s="24"/>
      <c r="I14590" s="24"/>
      <c r="J14590" s="24"/>
    </row>
    <row r="14591" spans="1:10">
      <c r="A14591" s="24"/>
      <c r="B14591" s="24"/>
      <c r="C14591" s="24"/>
      <c r="I14591" s="24"/>
      <c r="J14591" s="24"/>
    </row>
    <row r="14592" spans="1:10">
      <c r="A14592" s="24"/>
      <c r="B14592" s="24"/>
      <c r="C14592" s="24"/>
      <c r="I14592" s="24"/>
      <c r="J14592" s="24"/>
    </row>
    <row r="14593" spans="1:10">
      <c r="A14593" s="24"/>
      <c r="B14593" s="24"/>
      <c r="C14593" s="24"/>
      <c r="I14593" s="24"/>
      <c r="J14593" s="24"/>
    </row>
    <row r="14594" spans="1:10">
      <c r="A14594" s="24"/>
      <c r="B14594" s="24"/>
      <c r="C14594" s="24"/>
      <c r="I14594" s="24"/>
      <c r="J14594" s="24"/>
    </row>
    <row r="14595" spans="1:10">
      <c r="A14595" s="24"/>
      <c r="B14595" s="24"/>
      <c r="C14595" s="24"/>
      <c r="I14595" s="24"/>
      <c r="J14595" s="24"/>
    </row>
    <row r="14596" spans="1:10">
      <c r="A14596" s="24"/>
      <c r="B14596" s="24"/>
      <c r="C14596" s="24"/>
      <c r="I14596" s="24"/>
      <c r="J14596" s="24"/>
    </row>
    <row r="14597" spans="1:10">
      <c r="A14597" s="24"/>
      <c r="B14597" s="24"/>
      <c r="C14597" s="24"/>
      <c r="I14597" s="24"/>
      <c r="J14597" s="24"/>
    </row>
    <row r="14598" spans="1:10">
      <c r="A14598" s="24"/>
      <c r="B14598" s="24"/>
      <c r="C14598" s="24"/>
      <c r="I14598" s="24"/>
      <c r="J14598" s="24"/>
    </row>
    <row r="14599" spans="1:10">
      <c r="A14599" s="24"/>
      <c r="B14599" s="24"/>
      <c r="C14599" s="24"/>
      <c r="I14599" s="24"/>
      <c r="J14599" s="24"/>
    </row>
    <row r="14600" spans="1:10">
      <c r="A14600" s="24"/>
      <c r="B14600" s="24"/>
      <c r="C14600" s="24"/>
      <c r="I14600" s="24"/>
      <c r="J14600" s="24"/>
    </row>
    <row r="14601" spans="1:10">
      <c r="A14601" s="24"/>
      <c r="B14601" s="24"/>
      <c r="C14601" s="24"/>
      <c r="I14601" s="24"/>
      <c r="J14601" s="24"/>
    </row>
    <row r="14602" spans="1:10">
      <c r="A14602" s="24"/>
      <c r="B14602" s="24"/>
      <c r="C14602" s="24"/>
      <c r="I14602" s="24"/>
      <c r="J14602" s="24"/>
    </row>
    <row r="14603" spans="1:10">
      <c r="A14603" s="24"/>
      <c r="B14603" s="24"/>
      <c r="C14603" s="24"/>
      <c r="I14603" s="24"/>
      <c r="J14603" s="24"/>
    </row>
    <row r="14604" spans="1:10">
      <c r="A14604" s="24"/>
      <c r="B14604" s="24"/>
      <c r="C14604" s="24"/>
      <c r="I14604" s="24"/>
      <c r="J14604" s="24"/>
    </row>
    <row r="14605" spans="1:10">
      <c r="A14605" s="24"/>
      <c r="B14605" s="24"/>
      <c r="C14605" s="24"/>
      <c r="I14605" s="24"/>
      <c r="J14605" s="24"/>
    </row>
    <row r="14606" spans="1:10">
      <c r="A14606" s="24"/>
      <c r="B14606" s="24"/>
      <c r="C14606" s="24"/>
      <c r="I14606" s="24"/>
      <c r="J14606" s="24"/>
    </row>
    <row r="14607" spans="1:10">
      <c r="A14607" s="24"/>
      <c r="B14607" s="24"/>
      <c r="C14607" s="24"/>
      <c r="I14607" s="24"/>
      <c r="J14607" s="24"/>
    </row>
    <row r="14608" spans="1:10">
      <c r="A14608" s="24"/>
      <c r="B14608" s="24"/>
      <c r="C14608" s="24"/>
      <c r="I14608" s="24"/>
      <c r="J14608" s="24"/>
    </row>
    <row r="14609" spans="1:10">
      <c r="A14609" s="24"/>
      <c r="B14609" s="24"/>
      <c r="C14609" s="24"/>
      <c r="I14609" s="24"/>
      <c r="J14609" s="24"/>
    </row>
    <row r="14610" spans="1:10">
      <c r="A14610" s="24"/>
      <c r="B14610" s="24"/>
      <c r="C14610" s="24"/>
      <c r="I14610" s="24"/>
      <c r="J14610" s="24"/>
    </row>
    <row r="14611" spans="1:10">
      <c r="A14611" s="24"/>
      <c r="B14611" s="24"/>
      <c r="C14611" s="24"/>
      <c r="I14611" s="24"/>
      <c r="J14611" s="24"/>
    </row>
    <row r="14612" spans="1:10">
      <c r="A14612" s="24"/>
      <c r="B14612" s="24"/>
      <c r="C14612" s="24"/>
      <c r="I14612" s="24"/>
      <c r="J14612" s="24"/>
    </row>
    <row r="14613" spans="1:10">
      <c r="A14613" s="24"/>
      <c r="B14613" s="24"/>
      <c r="C14613" s="24"/>
      <c r="I14613" s="24"/>
      <c r="J14613" s="24"/>
    </row>
    <row r="14614" spans="1:10">
      <c r="A14614" s="24"/>
      <c r="B14614" s="24"/>
      <c r="C14614" s="24"/>
      <c r="I14614" s="24"/>
      <c r="J14614" s="24"/>
    </row>
    <row r="14615" spans="1:10">
      <c r="A14615" s="24"/>
      <c r="B14615" s="24"/>
      <c r="C14615" s="24"/>
      <c r="I14615" s="24"/>
      <c r="J14615" s="24"/>
    </row>
    <row r="14616" spans="1:10">
      <c r="A14616" s="24"/>
      <c r="B14616" s="24"/>
      <c r="C14616" s="24"/>
      <c r="I14616" s="24"/>
      <c r="J14616" s="24"/>
    </row>
    <row r="14617" spans="1:10">
      <c r="A14617" s="24"/>
      <c r="B14617" s="24"/>
      <c r="C14617" s="24"/>
      <c r="I14617" s="24"/>
      <c r="J14617" s="24"/>
    </row>
    <row r="14618" spans="1:10">
      <c r="A14618" s="24"/>
      <c r="B14618" s="24"/>
      <c r="C14618" s="24"/>
      <c r="I14618" s="24"/>
      <c r="J14618" s="24"/>
    </row>
    <row r="14619" spans="1:10">
      <c r="A14619" s="24"/>
      <c r="B14619" s="24"/>
      <c r="C14619" s="24"/>
      <c r="I14619" s="24"/>
      <c r="J14619" s="24"/>
    </row>
    <row r="14620" spans="1:10">
      <c r="A14620" s="24"/>
      <c r="B14620" s="24"/>
      <c r="C14620" s="24"/>
      <c r="I14620" s="24"/>
      <c r="J14620" s="24"/>
    </row>
    <row r="14621" spans="1:10">
      <c r="A14621" s="24"/>
      <c r="B14621" s="24"/>
      <c r="C14621" s="24"/>
      <c r="I14621" s="24"/>
      <c r="J14621" s="24"/>
    </row>
    <row r="14622" spans="1:10">
      <c r="A14622" s="24"/>
      <c r="B14622" s="24"/>
      <c r="C14622" s="24"/>
      <c r="I14622" s="24"/>
      <c r="J14622" s="24"/>
    </row>
    <row r="14623" spans="1:10">
      <c r="A14623" s="24"/>
      <c r="B14623" s="24"/>
      <c r="C14623" s="24"/>
      <c r="I14623" s="24"/>
      <c r="J14623" s="24"/>
    </row>
    <row r="14624" spans="1:10">
      <c r="A14624" s="24"/>
      <c r="B14624" s="24"/>
      <c r="C14624" s="24"/>
      <c r="I14624" s="24"/>
      <c r="J14624" s="24"/>
    </row>
    <row r="14625" spans="1:10">
      <c r="A14625" s="24"/>
      <c r="B14625" s="24"/>
      <c r="C14625" s="24"/>
      <c r="I14625" s="24"/>
      <c r="J14625" s="24"/>
    </row>
    <row r="14626" spans="1:10">
      <c r="A14626" s="24"/>
      <c r="B14626" s="24"/>
      <c r="C14626" s="24"/>
      <c r="I14626" s="24"/>
      <c r="J14626" s="24"/>
    </row>
    <row r="14627" spans="1:10">
      <c r="A14627" s="24"/>
      <c r="B14627" s="24"/>
      <c r="C14627" s="24"/>
      <c r="I14627" s="24"/>
      <c r="J14627" s="24"/>
    </row>
    <row r="14628" spans="1:10">
      <c r="A14628" s="24"/>
      <c r="B14628" s="24"/>
      <c r="C14628" s="24"/>
      <c r="I14628" s="24"/>
      <c r="J14628" s="24"/>
    </row>
    <row r="14629" spans="1:10">
      <c r="A14629" s="24"/>
      <c r="B14629" s="24"/>
      <c r="C14629" s="24"/>
      <c r="I14629" s="24"/>
      <c r="J14629" s="24"/>
    </row>
    <row r="14630" spans="1:10">
      <c r="A14630" s="24"/>
      <c r="B14630" s="24"/>
      <c r="C14630" s="24"/>
      <c r="I14630" s="24"/>
      <c r="J14630" s="24"/>
    </row>
    <row r="14631" spans="1:10">
      <c r="A14631" s="24"/>
      <c r="B14631" s="24"/>
      <c r="C14631" s="24"/>
      <c r="I14631" s="24"/>
      <c r="J14631" s="24"/>
    </row>
    <row r="14632" spans="1:10">
      <c r="A14632" s="24"/>
      <c r="B14632" s="24"/>
      <c r="C14632" s="24"/>
      <c r="I14632" s="24"/>
      <c r="J14632" s="24"/>
    </row>
    <row r="14633" spans="1:10">
      <c r="A14633" s="24"/>
      <c r="B14633" s="24"/>
      <c r="C14633" s="24"/>
      <c r="I14633" s="24"/>
      <c r="J14633" s="24"/>
    </row>
    <row r="14634" spans="1:10">
      <c r="A14634" s="24"/>
      <c r="B14634" s="24"/>
      <c r="C14634" s="24"/>
      <c r="I14634" s="24"/>
      <c r="J14634" s="24"/>
    </row>
    <row r="14635" spans="1:10">
      <c r="A14635" s="24"/>
      <c r="B14635" s="24"/>
      <c r="C14635" s="24"/>
      <c r="I14635" s="24"/>
      <c r="J14635" s="24"/>
    </row>
    <row r="14636" spans="1:10">
      <c r="A14636" s="24"/>
      <c r="B14636" s="24"/>
      <c r="C14636" s="24"/>
      <c r="I14636" s="24"/>
      <c r="J14636" s="24"/>
    </row>
    <row r="14637" spans="1:10">
      <c r="A14637" s="24"/>
      <c r="B14637" s="24"/>
      <c r="C14637" s="24"/>
      <c r="I14637" s="24"/>
      <c r="J14637" s="24"/>
    </row>
    <row r="14638" spans="1:10">
      <c r="A14638" s="24"/>
      <c r="B14638" s="24"/>
      <c r="C14638" s="24"/>
      <c r="I14638" s="24"/>
      <c r="J14638" s="24"/>
    </row>
    <row r="14639" spans="1:10">
      <c r="A14639" s="24"/>
      <c r="B14639" s="24"/>
      <c r="C14639" s="24"/>
      <c r="I14639" s="24"/>
      <c r="J14639" s="24"/>
    </row>
    <row r="14640" spans="1:10">
      <c r="A14640" s="24"/>
      <c r="B14640" s="24"/>
      <c r="C14640" s="24"/>
      <c r="I14640" s="24"/>
      <c r="J14640" s="24"/>
    </row>
    <row r="14641" spans="1:10">
      <c r="A14641" s="24"/>
      <c r="B14641" s="24"/>
      <c r="C14641" s="24"/>
      <c r="I14641" s="24"/>
      <c r="J14641" s="24"/>
    </row>
    <row r="14642" spans="1:10">
      <c r="A14642" s="24"/>
      <c r="B14642" s="24"/>
      <c r="C14642" s="24"/>
      <c r="I14642" s="24"/>
      <c r="J14642" s="24"/>
    </row>
    <row r="14643" spans="1:10">
      <c r="A14643" s="24"/>
      <c r="B14643" s="24"/>
      <c r="C14643" s="24"/>
      <c r="I14643" s="24"/>
      <c r="J14643" s="24"/>
    </row>
    <row r="14644" spans="1:10">
      <c r="A14644" s="24"/>
      <c r="B14644" s="24"/>
      <c r="C14644" s="24"/>
      <c r="I14644" s="24"/>
      <c r="J14644" s="24"/>
    </row>
    <row r="14645" spans="1:10">
      <c r="A14645" s="24"/>
      <c r="B14645" s="24"/>
      <c r="C14645" s="24"/>
      <c r="I14645" s="24"/>
      <c r="J14645" s="24"/>
    </row>
    <row r="14646" spans="1:10">
      <c r="A14646" s="24"/>
      <c r="B14646" s="24"/>
      <c r="C14646" s="24"/>
      <c r="I14646" s="24"/>
      <c r="J14646" s="24"/>
    </row>
    <row r="14647" spans="1:10">
      <c r="A14647" s="24"/>
      <c r="B14647" s="24"/>
      <c r="C14647" s="24"/>
      <c r="I14647" s="24"/>
      <c r="J14647" s="24"/>
    </row>
    <row r="14648" spans="1:10">
      <c r="A14648" s="24"/>
      <c r="B14648" s="24"/>
      <c r="C14648" s="24"/>
      <c r="I14648" s="24"/>
      <c r="J14648" s="24"/>
    </row>
    <row r="14649" spans="1:10">
      <c r="A14649" s="24"/>
      <c r="B14649" s="24"/>
      <c r="C14649" s="24"/>
      <c r="I14649" s="24"/>
      <c r="J14649" s="24"/>
    </row>
    <row r="14650" spans="1:10">
      <c r="A14650" s="24"/>
      <c r="B14650" s="24"/>
      <c r="C14650" s="24"/>
      <c r="I14650" s="24"/>
      <c r="J14650" s="24"/>
    </row>
    <row r="14651" spans="1:10">
      <c r="A14651" s="24"/>
      <c r="B14651" s="24"/>
      <c r="C14651" s="24"/>
      <c r="I14651" s="24"/>
      <c r="J14651" s="24"/>
    </row>
    <row r="14652" spans="1:10">
      <c r="A14652" s="24"/>
      <c r="B14652" s="24"/>
      <c r="C14652" s="24"/>
      <c r="I14652" s="24"/>
      <c r="J14652" s="24"/>
    </row>
    <row r="14653" spans="1:10">
      <c r="A14653" s="24"/>
      <c r="B14653" s="24"/>
      <c r="C14653" s="24"/>
      <c r="I14653" s="24"/>
      <c r="J14653" s="24"/>
    </row>
    <row r="14654" spans="1:10">
      <c r="A14654" s="24"/>
      <c r="B14654" s="24"/>
      <c r="C14654" s="24"/>
      <c r="I14654" s="24"/>
      <c r="J14654" s="24"/>
    </row>
    <row r="14655" spans="1:10">
      <c r="A14655" s="24"/>
      <c r="B14655" s="24"/>
      <c r="C14655" s="24"/>
      <c r="I14655" s="24"/>
      <c r="J14655" s="24"/>
    </row>
    <row r="14656" spans="1:10">
      <c r="A14656" s="24"/>
      <c r="B14656" s="24"/>
      <c r="C14656" s="24"/>
      <c r="I14656" s="24"/>
      <c r="J14656" s="24"/>
    </row>
    <row r="14657" spans="1:10">
      <c r="A14657" s="24"/>
      <c r="B14657" s="24"/>
      <c r="C14657" s="24"/>
      <c r="I14657" s="24"/>
      <c r="J14657" s="24"/>
    </row>
    <row r="14658" spans="1:10">
      <c r="A14658" s="24"/>
      <c r="B14658" s="24"/>
      <c r="C14658" s="24"/>
      <c r="I14658" s="24"/>
      <c r="J14658" s="24"/>
    </row>
    <row r="14659" spans="1:10">
      <c r="A14659" s="24"/>
      <c r="B14659" s="24"/>
      <c r="C14659" s="24"/>
      <c r="I14659" s="24"/>
      <c r="J14659" s="24"/>
    </row>
    <row r="14660" spans="1:10">
      <c r="A14660" s="24"/>
      <c r="B14660" s="24"/>
      <c r="C14660" s="24"/>
      <c r="I14660" s="24"/>
      <c r="J14660" s="24"/>
    </row>
    <row r="14661" spans="1:10">
      <c r="A14661" s="24"/>
      <c r="B14661" s="24"/>
      <c r="C14661" s="24"/>
      <c r="I14661" s="24"/>
      <c r="J14661" s="24"/>
    </row>
    <row r="14662" spans="1:10">
      <c r="A14662" s="24"/>
      <c r="B14662" s="24"/>
      <c r="C14662" s="24"/>
      <c r="I14662" s="24"/>
      <c r="J14662" s="24"/>
    </row>
    <row r="14663" spans="1:10">
      <c r="A14663" s="24"/>
      <c r="B14663" s="24"/>
      <c r="C14663" s="24"/>
      <c r="I14663" s="24"/>
      <c r="J14663" s="24"/>
    </row>
    <row r="14664" spans="1:10">
      <c r="A14664" s="24"/>
      <c r="B14664" s="24"/>
      <c r="C14664" s="24"/>
      <c r="I14664" s="24"/>
      <c r="J14664" s="24"/>
    </row>
    <row r="14665" spans="1:10">
      <c r="A14665" s="24"/>
      <c r="B14665" s="24"/>
      <c r="C14665" s="24"/>
      <c r="I14665" s="24"/>
      <c r="J14665" s="24"/>
    </row>
    <row r="14666" spans="1:10">
      <c r="A14666" s="24"/>
      <c r="B14666" s="24"/>
      <c r="C14666" s="24"/>
      <c r="I14666" s="24"/>
      <c r="J14666" s="24"/>
    </row>
    <row r="14667" spans="1:10">
      <c r="A14667" s="24"/>
      <c r="B14667" s="24"/>
      <c r="C14667" s="24"/>
      <c r="I14667" s="24"/>
      <c r="J14667" s="24"/>
    </row>
    <row r="14668" spans="1:10">
      <c r="A14668" s="24"/>
      <c r="B14668" s="24"/>
      <c r="C14668" s="24"/>
      <c r="I14668" s="24"/>
      <c r="J14668" s="24"/>
    </row>
    <row r="14669" spans="1:10">
      <c r="A14669" s="24"/>
      <c r="B14669" s="24"/>
      <c r="C14669" s="24"/>
      <c r="I14669" s="24"/>
      <c r="J14669" s="24"/>
    </row>
    <row r="14670" spans="1:10">
      <c r="A14670" s="24"/>
      <c r="B14670" s="24"/>
      <c r="C14670" s="24"/>
      <c r="I14670" s="24"/>
      <c r="J14670" s="24"/>
    </row>
    <row r="14671" spans="1:10">
      <c r="A14671" s="24"/>
      <c r="B14671" s="24"/>
      <c r="C14671" s="24"/>
      <c r="I14671" s="24"/>
      <c r="J14671" s="24"/>
    </row>
    <row r="14672" spans="1:10">
      <c r="A14672" s="24"/>
      <c r="B14672" s="24"/>
      <c r="C14672" s="24"/>
      <c r="I14672" s="24"/>
      <c r="J14672" s="24"/>
    </row>
    <row r="14673" spans="1:10">
      <c r="A14673" s="24"/>
      <c r="B14673" s="24"/>
      <c r="C14673" s="24"/>
      <c r="I14673" s="24"/>
      <c r="J14673" s="24"/>
    </row>
    <row r="14674" spans="1:10">
      <c r="A14674" s="24"/>
      <c r="B14674" s="24"/>
      <c r="C14674" s="24"/>
      <c r="I14674" s="24"/>
      <c r="J14674" s="24"/>
    </row>
    <row r="14675" spans="1:10">
      <c r="A14675" s="24"/>
      <c r="B14675" s="24"/>
      <c r="C14675" s="24"/>
      <c r="I14675" s="24"/>
      <c r="J14675" s="24"/>
    </row>
    <row r="14676" spans="1:10">
      <c r="A14676" s="24"/>
      <c r="B14676" s="24"/>
      <c r="C14676" s="24"/>
      <c r="I14676" s="24"/>
      <c r="J14676" s="24"/>
    </row>
    <row r="14677" spans="1:10">
      <c r="A14677" s="24"/>
      <c r="B14677" s="24"/>
      <c r="C14677" s="24"/>
      <c r="I14677" s="24"/>
      <c r="J14677" s="24"/>
    </row>
    <row r="14678" spans="1:10">
      <c r="A14678" s="24"/>
      <c r="B14678" s="24"/>
      <c r="C14678" s="24"/>
      <c r="I14678" s="24"/>
      <c r="J14678" s="24"/>
    </row>
    <row r="14679" spans="1:10">
      <c r="A14679" s="24"/>
      <c r="B14679" s="24"/>
      <c r="C14679" s="24"/>
      <c r="I14679" s="24"/>
      <c r="J14679" s="24"/>
    </row>
    <row r="14680" spans="1:10">
      <c r="A14680" s="24"/>
      <c r="B14680" s="24"/>
      <c r="C14680" s="24"/>
      <c r="I14680" s="24"/>
      <c r="J14680" s="24"/>
    </row>
    <row r="14681" spans="1:10">
      <c r="A14681" s="24"/>
      <c r="B14681" s="24"/>
      <c r="C14681" s="24"/>
      <c r="I14681" s="24"/>
      <c r="J14681" s="24"/>
    </row>
    <row r="14682" spans="1:10">
      <c r="A14682" s="24"/>
      <c r="B14682" s="24"/>
      <c r="C14682" s="24"/>
      <c r="I14682" s="24"/>
      <c r="J14682" s="24"/>
    </row>
    <row r="14683" spans="1:10">
      <c r="A14683" s="24"/>
      <c r="B14683" s="24"/>
      <c r="C14683" s="24"/>
      <c r="I14683" s="24"/>
      <c r="J14683" s="24"/>
    </row>
    <row r="14684" spans="1:10">
      <c r="A14684" s="24"/>
      <c r="B14684" s="24"/>
      <c r="C14684" s="24"/>
      <c r="I14684" s="24"/>
      <c r="J14684" s="24"/>
    </row>
    <row r="14685" spans="1:10">
      <c r="A14685" s="24"/>
      <c r="B14685" s="24"/>
      <c r="C14685" s="24"/>
      <c r="I14685" s="24"/>
      <c r="J14685" s="24"/>
    </row>
    <row r="14686" spans="1:10">
      <c r="A14686" s="24"/>
      <c r="B14686" s="24"/>
      <c r="C14686" s="24"/>
      <c r="I14686" s="24"/>
      <c r="J14686" s="24"/>
    </row>
    <row r="14687" spans="1:10">
      <c r="A14687" s="24"/>
      <c r="B14687" s="24"/>
      <c r="C14687" s="24"/>
      <c r="I14687" s="24"/>
      <c r="J14687" s="24"/>
    </row>
    <row r="14688" spans="1:10">
      <c r="A14688" s="24"/>
      <c r="B14688" s="24"/>
      <c r="C14688" s="24"/>
      <c r="I14688" s="24"/>
      <c r="J14688" s="24"/>
    </row>
    <row r="14689" spans="1:10">
      <c r="A14689" s="24"/>
      <c r="B14689" s="24"/>
      <c r="C14689" s="24"/>
      <c r="I14689" s="24"/>
      <c r="J14689" s="24"/>
    </row>
    <row r="14690" spans="1:10">
      <c r="A14690" s="24"/>
      <c r="B14690" s="24"/>
      <c r="C14690" s="24"/>
      <c r="I14690" s="24"/>
      <c r="J14690" s="24"/>
    </row>
    <row r="14691" spans="1:10">
      <c r="A14691" s="24"/>
      <c r="B14691" s="24"/>
      <c r="C14691" s="24"/>
      <c r="I14691" s="24"/>
      <c r="J14691" s="24"/>
    </row>
    <row r="14692" spans="1:10">
      <c r="A14692" s="24"/>
      <c r="B14692" s="24"/>
      <c r="C14692" s="24"/>
      <c r="I14692" s="24"/>
      <c r="J14692" s="24"/>
    </row>
    <row r="14693" spans="1:10">
      <c r="A14693" s="24"/>
      <c r="B14693" s="24"/>
      <c r="C14693" s="24"/>
      <c r="I14693" s="24"/>
      <c r="J14693" s="24"/>
    </row>
    <row r="14694" spans="1:10">
      <c r="A14694" s="24"/>
      <c r="B14694" s="24"/>
      <c r="C14694" s="24"/>
      <c r="I14694" s="24"/>
      <c r="J14694" s="24"/>
    </row>
    <row r="14695" spans="1:10">
      <c r="A14695" s="24"/>
      <c r="B14695" s="24"/>
      <c r="C14695" s="24"/>
      <c r="I14695" s="24"/>
      <c r="J14695" s="24"/>
    </row>
    <row r="14696" spans="1:10">
      <c r="A14696" s="24"/>
      <c r="B14696" s="24"/>
      <c r="C14696" s="24"/>
      <c r="I14696" s="24"/>
      <c r="J14696" s="24"/>
    </row>
    <row r="14697" spans="1:10">
      <c r="A14697" s="24"/>
      <c r="B14697" s="24"/>
      <c r="C14697" s="24"/>
      <c r="I14697" s="24"/>
      <c r="J14697" s="24"/>
    </row>
    <row r="14698" spans="1:10">
      <c r="A14698" s="24"/>
      <c r="B14698" s="24"/>
      <c r="C14698" s="24"/>
      <c r="I14698" s="24"/>
      <c r="J14698" s="24"/>
    </row>
    <row r="14699" spans="1:10">
      <c r="A14699" s="24"/>
      <c r="B14699" s="24"/>
      <c r="C14699" s="24"/>
      <c r="I14699" s="24"/>
      <c r="J14699" s="24"/>
    </row>
    <row r="14700" spans="1:10">
      <c r="A14700" s="24"/>
      <c r="B14700" s="24"/>
      <c r="C14700" s="24"/>
      <c r="I14700" s="24"/>
      <c r="J14700" s="24"/>
    </row>
    <row r="14701" spans="1:10">
      <c r="A14701" s="24"/>
      <c r="B14701" s="24"/>
      <c r="C14701" s="24"/>
      <c r="I14701" s="24"/>
      <c r="J14701" s="24"/>
    </row>
    <row r="14702" spans="1:10">
      <c r="A14702" s="24"/>
      <c r="B14702" s="24"/>
      <c r="C14702" s="24"/>
      <c r="I14702" s="24"/>
      <c r="J14702" s="24"/>
    </row>
    <row r="14703" spans="1:10">
      <c r="A14703" s="24"/>
      <c r="B14703" s="24"/>
      <c r="C14703" s="24"/>
      <c r="I14703" s="24"/>
      <c r="J14703" s="24"/>
    </row>
    <row r="14704" spans="1:10">
      <c r="A14704" s="24"/>
      <c r="B14704" s="24"/>
      <c r="C14704" s="24"/>
      <c r="I14704" s="24"/>
      <c r="J14704" s="24"/>
    </row>
    <row r="14705" spans="1:10">
      <c r="A14705" s="24"/>
      <c r="B14705" s="24"/>
      <c r="C14705" s="24"/>
      <c r="I14705" s="24"/>
      <c r="J14705" s="24"/>
    </row>
    <row r="14706" spans="1:10">
      <c r="A14706" s="24"/>
      <c r="B14706" s="24"/>
      <c r="C14706" s="24"/>
      <c r="I14706" s="24"/>
      <c r="J14706" s="24"/>
    </row>
    <row r="14707" spans="1:10">
      <c r="A14707" s="24"/>
      <c r="B14707" s="24"/>
      <c r="C14707" s="24"/>
      <c r="I14707" s="24"/>
      <c r="J14707" s="24"/>
    </row>
    <row r="14708" spans="1:10">
      <c r="A14708" s="24"/>
      <c r="B14708" s="24"/>
      <c r="C14708" s="24"/>
      <c r="I14708" s="24"/>
      <c r="J14708" s="24"/>
    </row>
    <row r="14709" spans="1:10">
      <c r="A14709" s="24"/>
      <c r="B14709" s="24"/>
      <c r="C14709" s="24"/>
      <c r="I14709" s="24"/>
      <c r="J14709" s="24"/>
    </row>
    <row r="14710" spans="1:10">
      <c r="A14710" s="24"/>
      <c r="B14710" s="24"/>
      <c r="C14710" s="24"/>
      <c r="I14710" s="24"/>
      <c r="J14710" s="24"/>
    </row>
    <row r="14711" spans="1:10">
      <c r="A14711" s="24"/>
      <c r="B14711" s="24"/>
      <c r="C14711" s="24"/>
      <c r="I14711" s="24"/>
      <c r="J14711" s="24"/>
    </row>
    <row r="14712" spans="1:10">
      <c r="A14712" s="24"/>
      <c r="B14712" s="24"/>
      <c r="C14712" s="24"/>
      <c r="I14712" s="24"/>
      <c r="J14712" s="24"/>
    </row>
    <row r="14713" spans="1:10">
      <c r="A14713" s="24"/>
      <c r="B14713" s="24"/>
      <c r="C14713" s="24"/>
      <c r="I14713" s="24"/>
      <c r="J14713" s="24"/>
    </row>
    <row r="14714" spans="1:10">
      <c r="A14714" s="24"/>
      <c r="B14714" s="24"/>
      <c r="C14714" s="24"/>
      <c r="I14714" s="24"/>
      <c r="J14714" s="24"/>
    </row>
    <row r="14715" spans="1:10">
      <c r="A14715" s="24"/>
      <c r="B14715" s="24"/>
      <c r="C14715" s="24"/>
      <c r="I14715" s="24"/>
      <c r="J14715" s="24"/>
    </row>
    <row r="14716" spans="1:10">
      <c r="A14716" s="24"/>
      <c r="B14716" s="24"/>
      <c r="C14716" s="24"/>
      <c r="I14716" s="24"/>
      <c r="J14716" s="24"/>
    </row>
    <row r="14717" spans="1:10">
      <c r="A14717" s="24"/>
      <c r="B14717" s="24"/>
      <c r="C14717" s="24"/>
      <c r="I14717" s="24"/>
      <c r="J14717" s="24"/>
    </row>
    <row r="14718" spans="1:10">
      <c r="A14718" s="24"/>
      <c r="B14718" s="24"/>
      <c r="C14718" s="24"/>
      <c r="I14718" s="24"/>
      <c r="J14718" s="24"/>
    </row>
    <row r="14719" spans="1:10">
      <c r="A14719" s="24"/>
      <c r="B14719" s="24"/>
      <c r="C14719" s="24"/>
      <c r="I14719" s="24"/>
      <c r="J14719" s="24"/>
    </row>
    <row r="14720" spans="1:10">
      <c r="A14720" s="24"/>
      <c r="B14720" s="24"/>
      <c r="C14720" s="24"/>
      <c r="I14720" s="24"/>
      <c r="J14720" s="24"/>
    </row>
    <row r="14721" spans="1:10">
      <c r="A14721" s="24"/>
      <c r="B14721" s="24"/>
      <c r="C14721" s="24"/>
      <c r="I14721" s="24"/>
      <c r="J14721" s="24"/>
    </row>
    <row r="14722" spans="1:10">
      <c r="A14722" s="24"/>
      <c r="B14722" s="24"/>
      <c r="C14722" s="24"/>
      <c r="I14722" s="24"/>
      <c r="J14722" s="24"/>
    </row>
    <row r="14723" spans="1:10">
      <c r="A14723" s="24"/>
      <c r="B14723" s="24"/>
      <c r="C14723" s="24"/>
      <c r="I14723" s="24"/>
      <c r="J14723" s="24"/>
    </row>
    <row r="14724" spans="1:10">
      <c r="A14724" s="24"/>
      <c r="B14724" s="24"/>
      <c r="C14724" s="24"/>
      <c r="I14724" s="24"/>
      <c r="J14724" s="24"/>
    </row>
    <row r="14725" spans="1:10">
      <c r="A14725" s="24"/>
      <c r="B14725" s="24"/>
      <c r="C14725" s="24"/>
      <c r="I14725" s="24"/>
      <c r="J14725" s="24"/>
    </row>
    <row r="14726" spans="1:10">
      <c r="A14726" s="24"/>
      <c r="B14726" s="24"/>
      <c r="C14726" s="24"/>
      <c r="I14726" s="24"/>
      <c r="J14726" s="24"/>
    </row>
    <row r="14727" spans="1:10">
      <c r="A14727" s="24"/>
      <c r="B14727" s="24"/>
      <c r="C14727" s="24"/>
      <c r="I14727" s="24"/>
      <c r="J14727" s="24"/>
    </row>
    <row r="14728" spans="1:10">
      <c r="A14728" s="24"/>
      <c r="B14728" s="24"/>
      <c r="C14728" s="24"/>
      <c r="I14728" s="24"/>
      <c r="J14728" s="24"/>
    </row>
    <row r="14729" spans="1:10">
      <c r="A14729" s="24"/>
      <c r="B14729" s="24"/>
      <c r="C14729" s="24"/>
      <c r="I14729" s="24"/>
      <c r="J14729" s="24"/>
    </row>
    <row r="14730" spans="1:10">
      <c r="A14730" s="24"/>
      <c r="B14730" s="24"/>
      <c r="C14730" s="24"/>
      <c r="I14730" s="24"/>
      <c r="J14730" s="24"/>
    </row>
    <row r="14731" spans="1:10">
      <c r="A14731" s="24"/>
      <c r="B14731" s="24"/>
      <c r="C14731" s="24"/>
      <c r="I14731" s="24"/>
      <c r="J14731" s="24"/>
    </row>
    <row r="14732" spans="1:10">
      <c r="A14732" s="24"/>
      <c r="B14732" s="24"/>
      <c r="C14732" s="24"/>
      <c r="I14732" s="24"/>
      <c r="J14732" s="24"/>
    </row>
    <row r="14733" spans="1:10">
      <c r="A14733" s="24"/>
      <c r="B14733" s="24"/>
      <c r="C14733" s="24"/>
      <c r="I14733" s="24"/>
      <c r="J14733" s="24"/>
    </row>
    <row r="14734" spans="1:10">
      <c r="A14734" s="24"/>
      <c r="B14734" s="24"/>
      <c r="C14734" s="24"/>
      <c r="I14734" s="24"/>
      <c r="J14734" s="24"/>
    </row>
    <row r="14735" spans="1:10">
      <c r="A14735" s="24"/>
      <c r="B14735" s="24"/>
      <c r="C14735" s="24"/>
      <c r="I14735" s="24"/>
      <c r="J14735" s="24"/>
    </row>
    <row r="14736" spans="1:10">
      <c r="A14736" s="24"/>
      <c r="B14736" s="24"/>
      <c r="C14736" s="24"/>
      <c r="I14736" s="24"/>
      <c r="J14736" s="24"/>
    </row>
    <row r="14737" spans="1:10">
      <c r="A14737" s="24"/>
      <c r="B14737" s="24"/>
      <c r="C14737" s="24"/>
      <c r="I14737" s="24"/>
      <c r="J14737" s="24"/>
    </row>
    <row r="14738" spans="1:10">
      <c r="A14738" s="24"/>
      <c r="B14738" s="24"/>
      <c r="C14738" s="24"/>
      <c r="I14738" s="24"/>
      <c r="J14738" s="24"/>
    </row>
    <row r="14739" spans="1:10">
      <c r="A14739" s="24"/>
      <c r="B14739" s="24"/>
      <c r="C14739" s="24"/>
      <c r="I14739" s="24"/>
      <c r="J14739" s="24"/>
    </row>
    <row r="14740" spans="1:10">
      <c r="A14740" s="24"/>
      <c r="B14740" s="24"/>
      <c r="C14740" s="24"/>
      <c r="I14740" s="24"/>
      <c r="J14740" s="24"/>
    </row>
    <row r="14741" spans="1:10">
      <c r="A14741" s="24"/>
      <c r="B14741" s="24"/>
      <c r="C14741" s="24"/>
      <c r="I14741" s="24"/>
      <c r="J14741" s="24"/>
    </row>
    <row r="14742" spans="1:10">
      <c r="A14742" s="24"/>
      <c r="B14742" s="24"/>
      <c r="C14742" s="24"/>
      <c r="I14742" s="24"/>
      <c r="J14742" s="24"/>
    </row>
    <row r="14743" spans="1:10">
      <c r="A14743" s="24"/>
      <c r="B14743" s="24"/>
      <c r="C14743" s="24"/>
      <c r="I14743" s="24"/>
      <c r="J14743" s="24"/>
    </row>
    <row r="14744" spans="1:10">
      <c r="A14744" s="24"/>
      <c r="B14744" s="24"/>
      <c r="C14744" s="24"/>
      <c r="I14744" s="24"/>
      <c r="J14744" s="24"/>
    </row>
    <row r="14745" spans="1:10">
      <c r="A14745" s="24"/>
      <c r="B14745" s="24"/>
      <c r="C14745" s="24"/>
      <c r="I14745" s="24"/>
      <c r="J14745" s="24"/>
    </row>
    <row r="14746" spans="1:10">
      <c r="A14746" s="24"/>
      <c r="B14746" s="24"/>
      <c r="C14746" s="24"/>
      <c r="I14746" s="24"/>
      <c r="J14746" s="24"/>
    </row>
    <row r="14747" spans="1:10">
      <c r="A14747" s="24"/>
      <c r="B14747" s="24"/>
      <c r="C14747" s="24"/>
      <c r="I14747" s="24"/>
      <c r="J14747" s="24"/>
    </row>
    <row r="14748" spans="1:10">
      <c r="A14748" s="24"/>
      <c r="B14748" s="24"/>
      <c r="C14748" s="24"/>
      <c r="I14748" s="24"/>
      <c r="J14748" s="24"/>
    </row>
    <row r="14749" spans="1:10">
      <c r="A14749" s="24"/>
      <c r="B14749" s="24"/>
      <c r="C14749" s="24"/>
      <c r="I14749" s="24"/>
      <c r="J14749" s="24"/>
    </row>
    <row r="14750" spans="1:10">
      <c r="A14750" s="24"/>
      <c r="B14750" s="24"/>
      <c r="C14750" s="24"/>
      <c r="I14750" s="24"/>
      <c r="J14750" s="24"/>
    </row>
    <row r="14751" spans="1:10">
      <c r="A14751" s="24"/>
      <c r="B14751" s="24"/>
      <c r="C14751" s="24"/>
      <c r="I14751" s="24"/>
      <c r="J14751" s="24"/>
    </row>
    <row r="14752" spans="1:10">
      <c r="A14752" s="24"/>
      <c r="B14752" s="24"/>
      <c r="C14752" s="24"/>
      <c r="I14752" s="24"/>
      <c r="J14752" s="24"/>
    </row>
    <row r="14753" spans="1:10">
      <c r="A14753" s="24"/>
      <c r="B14753" s="24"/>
      <c r="C14753" s="24"/>
      <c r="I14753" s="24"/>
      <c r="J14753" s="24"/>
    </row>
    <row r="14754" spans="1:10">
      <c r="A14754" s="24"/>
      <c r="B14754" s="24"/>
      <c r="C14754" s="24"/>
      <c r="I14754" s="24"/>
      <c r="J14754" s="24"/>
    </row>
    <row r="14755" spans="1:10">
      <c r="A14755" s="24"/>
      <c r="B14755" s="24"/>
      <c r="C14755" s="24"/>
      <c r="I14755" s="24"/>
      <c r="J14755" s="24"/>
    </row>
    <row r="14756" spans="1:10">
      <c r="A14756" s="24"/>
      <c r="B14756" s="24"/>
      <c r="C14756" s="24"/>
      <c r="I14756" s="24"/>
      <c r="J14756" s="24"/>
    </row>
    <row r="14757" spans="1:10">
      <c r="A14757" s="24"/>
      <c r="B14757" s="24"/>
      <c r="C14757" s="24"/>
      <c r="I14757" s="24"/>
      <c r="J14757" s="24"/>
    </row>
    <row r="14758" spans="1:10">
      <c r="A14758" s="24"/>
      <c r="B14758" s="24"/>
      <c r="C14758" s="24"/>
      <c r="I14758" s="24"/>
      <c r="J14758" s="24"/>
    </row>
    <row r="14759" spans="1:10">
      <c r="A14759" s="24"/>
      <c r="B14759" s="24"/>
      <c r="C14759" s="24"/>
      <c r="I14759" s="24"/>
      <c r="J14759" s="24"/>
    </row>
    <row r="14760" spans="1:10">
      <c r="A14760" s="24"/>
      <c r="B14760" s="24"/>
      <c r="C14760" s="24"/>
      <c r="I14760" s="24"/>
      <c r="J14760" s="24"/>
    </row>
    <row r="14761" spans="1:10">
      <c r="A14761" s="24"/>
      <c r="B14761" s="24"/>
      <c r="C14761" s="24"/>
      <c r="I14761" s="24"/>
      <c r="J14761" s="24"/>
    </row>
    <row r="14762" spans="1:10">
      <c r="A14762" s="24"/>
      <c r="B14762" s="24"/>
      <c r="C14762" s="24"/>
      <c r="I14762" s="24"/>
      <c r="J14762" s="24"/>
    </row>
    <row r="14763" spans="1:10">
      <c r="A14763" s="24"/>
      <c r="B14763" s="24"/>
      <c r="C14763" s="24"/>
      <c r="I14763" s="24"/>
      <c r="J14763" s="24"/>
    </row>
    <row r="14764" spans="1:10">
      <c r="A14764" s="24"/>
      <c r="B14764" s="24"/>
      <c r="C14764" s="24"/>
      <c r="I14764" s="24"/>
      <c r="J14764" s="24"/>
    </row>
    <row r="14765" spans="1:10">
      <c r="A14765" s="24"/>
      <c r="B14765" s="24"/>
      <c r="C14765" s="24"/>
      <c r="I14765" s="24"/>
      <c r="J14765" s="24"/>
    </row>
    <row r="14766" spans="1:10">
      <c r="A14766" s="24"/>
      <c r="B14766" s="24"/>
      <c r="C14766" s="24"/>
      <c r="I14766" s="24"/>
      <c r="J14766" s="24"/>
    </row>
    <row r="14767" spans="1:10">
      <c r="A14767" s="24"/>
      <c r="B14767" s="24"/>
      <c r="C14767" s="24"/>
      <c r="I14767" s="24"/>
      <c r="J14767" s="24"/>
    </row>
    <row r="14768" spans="1:10">
      <c r="A14768" s="24"/>
      <c r="B14768" s="24"/>
      <c r="C14768" s="24"/>
      <c r="I14768" s="24"/>
      <c r="J14768" s="24"/>
    </row>
    <row r="14769" spans="1:10">
      <c r="A14769" s="24"/>
      <c r="B14769" s="24"/>
      <c r="C14769" s="24"/>
      <c r="I14769" s="24"/>
      <c r="J14769" s="24"/>
    </row>
    <row r="14770" spans="1:10">
      <c r="A14770" s="24"/>
      <c r="B14770" s="24"/>
      <c r="C14770" s="24"/>
      <c r="I14770" s="24"/>
      <c r="J14770" s="24"/>
    </row>
    <row r="14771" spans="1:10">
      <c r="A14771" s="24"/>
      <c r="B14771" s="24"/>
      <c r="C14771" s="24"/>
      <c r="I14771" s="24"/>
      <c r="J14771" s="24"/>
    </row>
    <row r="14772" spans="1:10">
      <c r="A14772" s="24"/>
      <c r="B14772" s="24"/>
      <c r="C14772" s="24"/>
      <c r="I14772" s="24"/>
      <c r="J14772" s="24"/>
    </row>
    <row r="14773" spans="1:10">
      <c r="A14773" s="24"/>
      <c r="B14773" s="24"/>
      <c r="C14773" s="24"/>
      <c r="I14773" s="24"/>
      <c r="J14773" s="24"/>
    </row>
    <row r="14774" spans="1:10">
      <c r="A14774" s="24"/>
      <c r="B14774" s="24"/>
      <c r="C14774" s="24"/>
      <c r="I14774" s="24"/>
      <c r="J14774" s="24"/>
    </row>
    <row r="14775" spans="1:10">
      <c r="A14775" s="24"/>
      <c r="B14775" s="24"/>
      <c r="C14775" s="24"/>
      <c r="I14775" s="24"/>
      <c r="J14775" s="24"/>
    </row>
    <row r="14776" spans="1:10">
      <c r="A14776" s="24"/>
      <c r="B14776" s="24"/>
      <c r="C14776" s="24"/>
      <c r="I14776" s="24"/>
      <c r="J14776" s="24"/>
    </row>
    <row r="14777" spans="1:10">
      <c r="A14777" s="24"/>
      <c r="B14777" s="24"/>
      <c r="C14777" s="24"/>
      <c r="I14777" s="24"/>
      <c r="J14777" s="24"/>
    </row>
    <row r="14778" spans="1:10">
      <c r="A14778" s="24"/>
      <c r="B14778" s="24"/>
      <c r="C14778" s="24"/>
      <c r="I14778" s="24"/>
      <c r="J14778" s="24"/>
    </row>
    <row r="14779" spans="1:10">
      <c r="A14779" s="24"/>
      <c r="B14779" s="24"/>
      <c r="C14779" s="24"/>
      <c r="I14779" s="24"/>
      <c r="J14779" s="24"/>
    </row>
    <row r="14780" spans="1:10">
      <c r="A14780" s="24"/>
      <c r="B14780" s="24"/>
      <c r="C14780" s="24"/>
      <c r="I14780" s="24"/>
      <c r="J14780" s="24"/>
    </row>
    <row r="14781" spans="1:10">
      <c r="A14781" s="24"/>
      <c r="B14781" s="24"/>
      <c r="C14781" s="24"/>
      <c r="I14781" s="24"/>
      <c r="J14781" s="24"/>
    </row>
    <row r="14782" spans="1:10">
      <c r="A14782" s="24"/>
      <c r="B14782" s="24"/>
      <c r="C14782" s="24"/>
      <c r="I14782" s="24"/>
      <c r="J14782" s="24"/>
    </row>
    <row r="14783" spans="1:10">
      <c r="A14783" s="24"/>
      <c r="B14783" s="24"/>
      <c r="C14783" s="24"/>
      <c r="I14783" s="24"/>
      <c r="J14783" s="24"/>
    </row>
    <row r="14784" spans="1:10">
      <c r="A14784" s="24"/>
      <c r="B14784" s="24"/>
      <c r="C14784" s="24"/>
      <c r="I14784" s="24"/>
      <c r="J14784" s="24"/>
    </row>
    <row r="14785" spans="1:10">
      <c r="A14785" s="24"/>
      <c r="B14785" s="24"/>
      <c r="C14785" s="24"/>
      <c r="I14785" s="24"/>
      <c r="J14785" s="24"/>
    </row>
    <row r="14786" spans="1:10">
      <c r="A14786" s="24"/>
      <c r="B14786" s="24"/>
      <c r="C14786" s="24"/>
      <c r="I14786" s="24"/>
      <c r="J14786" s="24"/>
    </row>
    <row r="14787" spans="1:10">
      <c r="A14787" s="24"/>
      <c r="B14787" s="24"/>
      <c r="C14787" s="24"/>
      <c r="I14787" s="24"/>
      <c r="J14787" s="24"/>
    </row>
    <row r="14788" spans="1:10">
      <c r="A14788" s="24"/>
      <c r="B14788" s="24"/>
      <c r="C14788" s="24"/>
      <c r="I14788" s="24"/>
      <c r="J14788" s="24"/>
    </row>
    <row r="14789" spans="1:10">
      <c r="A14789" s="24"/>
      <c r="B14789" s="24"/>
      <c r="C14789" s="24"/>
      <c r="I14789" s="24"/>
      <c r="J14789" s="24"/>
    </row>
    <row r="14790" spans="1:10">
      <c r="A14790" s="24"/>
      <c r="B14790" s="24"/>
      <c r="C14790" s="24"/>
      <c r="I14790" s="24"/>
      <c r="J14790" s="24"/>
    </row>
    <row r="14791" spans="1:10">
      <c r="A14791" s="24"/>
      <c r="B14791" s="24"/>
      <c r="C14791" s="24"/>
      <c r="I14791" s="24"/>
      <c r="J14791" s="24"/>
    </row>
    <row r="14792" spans="1:10">
      <c r="A14792" s="24"/>
      <c r="B14792" s="24"/>
      <c r="C14792" s="24"/>
      <c r="I14792" s="24"/>
      <c r="J14792" s="24"/>
    </row>
    <row r="14793" spans="1:10">
      <c r="A14793" s="24"/>
      <c r="B14793" s="24"/>
      <c r="C14793" s="24"/>
      <c r="I14793" s="24"/>
      <c r="J14793" s="24"/>
    </row>
    <row r="14794" spans="1:10">
      <c r="A14794" s="24"/>
      <c r="B14794" s="24"/>
      <c r="C14794" s="24"/>
      <c r="I14794" s="24"/>
      <c r="J14794" s="24"/>
    </row>
    <row r="14795" spans="1:10">
      <c r="A14795" s="24"/>
      <c r="B14795" s="24"/>
      <c r="C14795" s="24"/>
      <c r="I14795" s="24"/>
      <c r="J14795" s="24"/>
    </row>
    <row r="14796" spans="1:10">
      <c r="A14796" s="24"/>
      <c r="B14796" s="24"/>
      <c r="C14796" s="24"/>
      <c r="I14796" s="24"/>
      <c r="J14796" s="24"/>
    </row>
    <row r="14797" spans="1:10">
      <c r="A14797" s="24"/>
      <c r="B14797" s="24"/>
      <c r="C14797" s="24"/>
      <c r="I14797" s="24"/>
      <c r="J14797" s="24"/>
    </row>
    <row r="14798" spans="1:10">
      <c r="A14798" s="24"/>
      <c r="B14798" s="24"/>
      <c r="C14798" s="24"/>
      <c r="I14798" s="24"/>
      <c r="J14798" s="24"/>
    </row>
    <row r="14799" spans="1:10">
      <c r="A14799" s="24"/>
      <c r="B14799" s="24"/>
      <c r="C14799" s="24"/>
      <c r="I14799" s="24"/>
      <c r="J14799" s="24"/>
    </row>
    <row r="14800" spans="1:10">
      <c r="A14800" s="24"/>
      <c r="B14800" s="24"/>
      <c r="C14800" s="24"/>
      <c r="I14800" s="24"/>
      <c r="J14800" s="24"/>
    </row>
    <row r="14801" spans="1:10">
      <c r="A14801" s="24"/>
      <c r="B14801" s="24"/>
      <c r="C14801" s="24"/>
      <c r="I14801" s="24"/>
      <c r="J14801" s="24"/>
    </row>
    <row r="14802" spans="1:10">
      <c r="A14802" s="24"/>
      <c r="B14802" s="24"/>
      <c r="C14802" s="24"/>
      <c r="I14802" s="24"/>
      <c r="J14802" s="24"/>
    </row>
    <row r="14803" spans="1:10">
      <c r="A14803" s="24"/>
      <c r="B14803" s="24"/>
      <c r="C14803" s="24"/>
      <c r="I14803" s="24"/>
      <c r="J14803" s="24"/>
    </row>
    <row r="14804" spans="1:10">
      <c r="A14804" s="24"/>
      <c r="B14804" s="24"/>
      <c r="C14804" s="24"/>
      <c r="I14804" s="24"/>
      <c r="J14804" s="24"/>
    </row>
    <row r="14805" spans="1:10">
      <c r="A14805" s="24"/>
      <c r="B14805" s="24"/>
      <c r="C14805" s="24"/>
      <c r="I14805" s="24"/>
      <c r="J14805" s="24"/>
    </row>
    <row r="14806" spans="1:10">
      <c r="A14806" s="24"/>
      <c r="B14806" s="24"/>
      <c r="C14806" s="24"/>
      <c r="I14806" s="24"/>
      <c r="J14806" s="24"/>
    </row>
    <row r="14807" spans="1:10">
      <c r="A14807" s="24"/>
      <c r="B14807" s="24"/>
      <c r="C14807" s="24"/>
      <c r="I14807" s="24"/>
      <c r="J14807" s="24"/>
    </row>
    <row r="14808" spans="1:10">
      <c r="A14808" s="24"/>
      <c r="B14808" s="24"/>
      <c r="C14808" s="24"/>
      <c r="I14808" s="24"/>
      <c r="J14808" s="24"/>
    </row>
    <row r="14809" spans="1:10">
      <c r="A14809" s="24"/>
      <c r="B14809" s="24"/>
      <c r="C14809" s="24"/>
      <c r="I14809" s="24"/>
      <c r="J14809" s="24"/>
    </row>
    <row r="14810" spans="1:10">
      <c r="A14810" s="24"/>
      <c r="B14810" s="24"/>
      <c r="C14810" s="24"/>
      <c r="I14810" s="24"/>
      <c r="J14810" s="24"/>
    </row>
    <row r="14811" spans="1:10">
      <c r="A14811" s="24"/>
      <c r="B14811" s="24"/>
      <c r="C14811" s="24"/>
      <c r="I14811" s="24"/>
      <c r="J14811" s="24"/>
    </row>
    <row r="14812" spans="1:10">
      <c r="A14812" s="24"/>
      <c r="B14812" s="24"/>
      <c r="C14812" s="24"/>
      <c r="I14812" s="24"/>
      <c r="J14812" s="24"/>
    </row>
    <row r="14813" spans="1:10">
      <c r="A14813" s="24"/>
      <c r="B14813" s="24"/>
      <c r="C14813" s="24"/>
      <c r="I14813" s="24"/>
      <c r="J14813" s="24"/>
    </row>
    <row r="14814" spans="1:10">
      <c r="A14814" s="24"/>
      <c r="B14814" s="24"/>
      <c r="C14814" s="24"/>
      <c r="I14814" s="24"/>
      <c r="J14814" s="24"/>
    </row>
    <row r="14815" spans="1:10">
      <c r="A14815" s="24"/>
      <c r="B14815" s="24"/>
      <c r="C14815" s="24"/>
      <c r="I14815" s="24"/>
      <c r="J14815" s="24"/>
    </row>
    <row r="14816" spans="1:10">
      <c r="A14816" s="24"/>
      <c r="B14816" s="24"/>
      <c r="C14816" s="24"/>
      <c r="I14816" s="24"/>
      <c r="J14816" s="24"/>
    </row>
    <row r="14817" spans="1:10">
      <c r="A14817" s="24"/>
      <c r="B14817" s="24"/>
      <c r="C14817" s="24"/>
      <c r="I14817" s="24"/>
      <c r="J14817" s="24"/>
    </row>
    <row r="14818" spans="1:10">
      <c r="A14818" s="24"/>
      <c r="B14818" s="24"/>
      <c r="C14818" s="24"/>
      <c r="I14818" s="24"/>
      <c r="J14818" s="24"/>
    </row>
    <row r="14819" spans="1:10">
      <c r="A14819" s="24"/>
      <c r="B14819" s="24"/>
      <c r="C14819" s="24"/>
      <c r="I14819" s="24"/>
      <c r="J14819" s="24"/>
    </row>
    <row r="14820" spans="1:10">
      <c r="A14820" s="24"/>
      <c r="B14820" s="24"/>
      <c r="C14820" s="24"/>
      <c r="I14820" s="24"/>
      <c r="J14820" s="24"/>
    </row>
    <row r="14821" spans="1:10">
      <c r="A14821" s="24"/>
      <c r="B14821" s="24"/>
      <c r="C14821" s="24"/>
      <c r="I14821" s="24"/>
      <c r="J14821" s="24"/>
    </row>
    <row r="14822" spans="1:10">
      <c r="A14822" s="24"/>
      <c r="B14822" s="24"/>
      <c r="C14822" s="24"/>
      <c r="I14822" s="24"/>
      <c r="J14822" s="24"/>
    </row>
    <row r="14823" spans="1:10">
      <c r="A14823" s="24"/>
      <c r="B14823" s="24"/>
      <c r="C14823" s="24"/>
      <c r="I14823" s="24"/>
      <c r="J14823" s="24"/>
    </row>
    <row r="14824" spans="1:10">
      <c r="A14824" s="24"/>
      <c r="B14824" s="24"/>
      <c r="C14824" s="24"/>
      <c r="I14824" s="24"/>
      <c r="J14824" s="24"/>
    </row>
    <row r="14825" spans="1:10">
      <c r="A14825" s="24"/>
      <c r="B14825" s="24"/>
      <c r="C14825" s="24"/>
      <c r="I14825" s="24"/>
      <c r="J14825" s="24"/>
    </row>
    <row r="14826" spans="1:10">
      <c r="A14826" s="24"/>
      <c r="B14826" s="24"/>
      <c r="C14826" s="24"/>
      <c r="I14826" s="24"/>
      <c r="J14826" s="24"/>
    </row>
    <row r="14827" spans="1:10">
      <c r="A14827" s="24"/>
      <c r="B14827" s="24"/>
      <c r="C14827" s="24"/>
      <c r="I14827" s="24"/>
      <c r="J14827" s="24"/>
    </row>
    <row r="14828" spans="1:10">
      <c r="A14828" s="24"/>
      <c r="B14828" s="24"/>
      <c r="C14828" s="24"/>
      <c r="I14828" s="24"/>
      <c r="J14828" s="24"/>
    </row>
    <row r="14829" spans="1:10">
      <c r="A14829" s="24"/>
      <c r="B14829" s="24"/>
      <c r="C14829" s="24"/>
      <c r="I14829" s="24"/>
      <c r="J14829" s="24"/>
    </row>
    <row r="14830" spans="1:10">
      <c r="A14830" s="24"/>
      <c r="B14830" s="24"/>
      <c r="C14830" s="24"/>
      <c r="I14830" s="24"/>
      <c r="J14830" s="24"/>
    </row>
    <row r="14831" spans="1:10">
      <c r="A14831" s="24"/>
      <c r="B14831" s="24"/>
      <c r="C14831" s="24"/>
      <c r="I14831" s="24"/>
      <c r="J14831" s="24"/>
    </row>
    <row r="14832" spans="1:10">
      <c r="A14832" s="24"/>
      <c r="B14832" s="24"/>
      <c r="C14832" s="24"/>
      <c r="I14832" s="24"/>
      <c r="J14832" s="24"/>
    </row>
    <row r="14833" spans="1:10">
      <c r="A14833" s="24"/>
      <c r="B14833" s="24"/>
      <c r="C14833" s="24"/>
      <c r="I14833" s="24"/>
      <c r="J14833" s="24"/>
    </row>
    <row r="14834" spans="1:10">
      <c r="A14834" s="24"/>
      <c r="B14834" s="24"/>
      <c r="C14834" s="24"/>
      <c r="I14834" s="24"/>
      <c r="J14834" s="24"/>
    </row>
    <row r="14835" spans="1:10">
      <c r="A14835" s="24"/>
      <c r="B14835" s="24"/>
      <c r="C14835" s="24"/>
      <c r="I14835" s="24"/>
      <c r="J14835" s="24"/>
    </row>
    <row r="14836" spans="1:10">
      <c r="A14836" s="24"/>
      <c r="B14836" s="24"/>
      <c r="C14836" s="24"/>
      <c r="I14836" s="24"/>
      <c r="J14836" s="24"/>
    </row>
    <row r="14837" spans="1:10">
      <c r="A14837" s="24"/>
      <c r="B14837" s="24"/>
      <c r="C14837" s="24"/>
      <c r="I14837" s="24"/>
      <c r="J14837" s="24"/>
    </row>
    <row r="14838" spans="1:10">
      <c r="A14838" s="24"/>
      <c r="B14838" s="24"/>
      <c r="C14838" s="24"/>
      <c r="I14838" s="24"/>
      <c r="J14838" s="24"/>
    </row>
    <row r="14839" spans="1:10">
      <c r="A14839" s="24"/>
      <c r="B14839" s="24"/>
      <c r="C14839" s="24"/>
      <c r="I14839" s="24"/>
      <c r="J14839" s="24"/>
    </row>
    <row r="14840" spans="1:10">
      <c r="A14840" s="24"/>
      <c r="B14840" s="24"/>
      <c r="C14840" s="24"/>
      <c r="I14840" s="24"/>
      <c r="J14840" s="24"/>
    </row>
    <row r="14841" spans="1:10">
      <c r="A14841" s="24"/>
      <c r="B14841" s="24"/>
      <c r="C14841" s="24"/>
      <c r="I14841" s="24"/>
      <c r="J14841" s="24"/>
    </row>
    <row r="14842" spans="1:10">
      <c r="A14842" s="24"/>
      <c r="B14842" s="24"/>
      <c r="C14842" s="24"/>
      <c r="I14842" s="24"/>
      <c r="J14842" s="24"/>
    </row>
    <row r="14843" spans="1:10">
      <c r="A14843" s="24"/>
      <c r="B14843" s="24"/>
      <c r="C14843" s="24"/>
      <c r="I14843" s="24"/>
      <c r="J14843" s="24"/>
    </row>
    <row r="14844" spans="1:10">
      <c r="A14844" s="24"/>
      <c r="B14844" s="24"/>
      <c r="C14844" s="24"/>
      <c r="I14844" s="24"/>
      <c r="J14844" s="24"/>
    </row>
    <row r="14845" spans="1:10">
      <c r="A14845" s="24"/>
      <c r="B14845" s="24"/>
      <c r="C14845" s="24"/>
      <c r="I14845" s="24"/>
      <c r="J14845" s="24"/>
    </row>
    <row r="14846" spans="1:10">
      <c r="A14846" s="24"/>
      <c r="B14846" s="24"/>
      <c r="C14846" s="24"/>
      <c r="I14846" s="24"/>
      <c r="J14846" s="24"/>
    </row>
    <row r="14847" spans="1:10">
      <c r="A14847" s="24"/>
      <c r="B14847" s="24"/>
      <c r="C14847" s="24"/>
      <c r="I14847" s="24"/>
      <c r="J14847" s="24"/>
    </row>
    <row r="14848" spans="1:10">
      <c r="A14848" s="24"/>
      <c r="B14848" s="24"/>
      <c r="C14848" s="24"/>
      <c r="I14848" s="24"/>
      <c r="J14848" s="24"/>
    </row>
    <row r="14849" spans="1:10">
      <c r="A14849" s="24"/>
      <c r="B14849" s="24"/>
      <c r="C14849" s="24"/>
      <c r="I14849" s="24"/>
      <c r="J14849" s="24"/>
    </row>
    <row r="14850" spans="1:10">
      <c r="A14850" s="24"/>
      <c r="B14850" s="24"/>
      <c r="C14850" s="24"/>
      <c r="I14850" s="24"/>
      <c r="J14850" s="24"/>
    </row>
    <row r="14851" spans="1:10">
      <c r="A14851" s="24"/>
      <c r="B14851" s="24"/>
      <c r="C14851" s="24"/>
      <c r="I14851" s="24"/>
      <c r="J14851" s="24"/>
    </row>
    <row r="14852" spans="1:10">
      <c r="A14852" s="24"/>
      <c r="B14852" s="24"/>
      <c r="C14852" s="24"/>
      <c r="I14852" s="24"/>
      <c r="J14852" s="24"/>
    </row>
    <row r="14853" spans="1:10">
      <c r="A14853" s="24"/>
      <c r="B14853" s="24"/>
      <c r="C14853" s="24"/>
      <c r="I14853" s="24"/>
      <c r="J14853" s="24"/>
    </row>
    <row r="14854" spans="1:10">
      <c r="A14854" s="24"/>
      <c r="B14854" s="24"/>
      <c r="C14854" s="24"/>
      <c r="I14854" s="24"/>
      <c r="J14854" s="24"/>
    </row>
    <row r="14855" spans="1:10">
      <c r="A14855" s="24"/>
      <c r="B14855" s="24"/>
      <c r="C14855" s="24"/>
      <c r="I14855" s="24"/>
      <c r="J14855" s="24"/>
    </row>
    <row r="14856" spans="1:10">
      <c r="A14856" s="24"/>
      <c r="B14856" s="24"/>
      <c r="C14856" s="24"/>
      <c r="I14856" s="24"/>
      <c r="J14856" s="24"/>
    </row>
    <row r="14857" spans="1:10">
      <c r="A14857" s="24"/>
      <c r="B14857" s="24"/>
      <c r="C14857" s="24"/>
      <c r="I14857" s="24"/>
      <c r="J14857" s="24"/>
    </row>
    <row r="14858" spans="1:10">
      <c r="A14858" s="24"/>
      <c r="B14858" s="24"/>
      <c r="C14858" s="24"/>
      <c r="I14858" s="24"/>
      <c r="J14858" s="24"/>
    </row>
    <row r="14859" spans="1:10">
      <c r="A14859" s="24"/>
      <c r="B14859" s="24"/>
      <c r="C14859" s="24"/>
      <c r="I14859" s="24"/>
      <c r="J14859" s="24"/>
    </row>
    <row r="14860" spans="1:10">
      <c r="A14860" s="24"/>
      <c r="B14860" s="24"/>
      <c r="C14860" s="24"/>
      <c r="I14860" s="24"/>
      <c r="J14860" s="24"/>
    </row>
    <row r="14861" spans="1:10">
      <c r="A14861" s="24"/>
      <c r="B14861" s="24"/>
      <c r="C14861" s="24"/>
      <c r="I14861" s="24"/>
      <c r="J14861" s="24"/>
    </row>
    <row r="14862" spans="1:10">
      <c r="A14862" s="24"/>
      <c r="B14862" s="24"/>
      <c r="C14862" s="24"/>
      <c r="I14862" s="24"/>
      <c r="J14862" s="24"/>
    </row>
    <row r="14863" spans="1:10">
      <c r="A14863" s="24"/>
      <c r="B14863" s="24"/>
      <c r="C14863" s="24"/>
      <c r="I14863" s="24"/>
      <c r="J14863" s="24"/>
    </row>
    <row r="14864" spans="1:10">
      <c r="A14864" s="24"/>
      <c r="B14864" s="24"/>
      <c r="C14864" s="24"/>
      <c r="I14864" s="24"/>
      <c r="J14864" s="24"/>
    </row>
    <row r="14865" spans="1:10">
      <c r="A14865" s="24"/>
      <c r="B14865" s="24"/>
      <c r="C14865" s="24"/>
      <c r="I14865" s="24"/>
      <c r="J14865" s="24"/>
    </row>
    <row r="14866" spans="1:10">
      <c r="A14866" s="24"/>
      <c r="B14866" s="24"/>
      <c r="C14866" s="24"/>
      <c r="I14866" s="24"/>
      <c r="J14866" s="24"/>
    </row>
    <row r="14867" spans="1:10">
      <c r="A14867" s="24"/>
      <c r="B14867" s="24"/>
      <c r="C14867" s="24"/>
      <c r="I14867" s="24"/>
      <c r="J14867" s="24"/>
    </row>
    <row r="14868" spans="1:10">
      <c r="A14868" s="24"/>
      <c r="B14868" s="24"/>
      <c r="C14868" s="24"/>
      <c r="I14868" s="24"/>
      <c r="J14868" s="24"/>
    </row>
    <row r="14869" spans="1:10">
      <c r="A14869" s="24"/>
      <c r="B14869" s="24"/>
      <c r="C14869" s="24"/>
      <c r="I14869" s="24"/>
      <c r="J14869" s="24"/>
    </row>
    <row r="14870" spans="1:10">
      <c r="A14870" s="24"/>
      <c r="B14870" s="24"/>
      <c r="C14870" s="24"/>
      <c r="I14870" s="24"/>
      <c r="J14870" s="24"/>
    </row>
    <row r="14871" spans="1:10">
      <c r="A14871" s="24"/>
      <c r="B14871" s="24"/>
      <c r="C14871" s="24"/>
      <c r="I14871" s="24"/>
      <c r="J14871" s="24"/>
    </row>
    <row r="14872" spans="1:10">
      <c r="A14872" s="24"/>
      <c r="B14872" s="24"/>
      <c r="C14872" s="24"/>
      <c r="I14872" s="24"/>
      <c r="J14872" s="24"/>
    </row>
    <row r="14873" spans="1:10">
      <c r="A14873" s="24"/>
      <c r="B14873" s="24"/>
      <c r="C14873" s="24"/>
      <c r="I14873" s="24"/>
      <c r="J14873" s="24"/>
    </row>
    <row r="14874" spans="1:10">
      <c r="A14874" s="24"/>
      <c r="B14874" s="24"/>
      <c r="C14874" s="24"/>
      <c r="I14874" s="24"/>
      <c r="J14874" s="24"/>
    </row>
    <row r="14875" spans="1:10">
      <c r="A14875" s="24"/>
      <c r="B14875" s="24"/>
      <c r="C14875" s="24"/>
      <c r="I14875" s="24"/>
      <c r="J14875" s="24"/>
    </row>
    <row r="14876" spans="1:10">
      <c r="A14876" s="24"/>
      <c r="B14876" s="24"/>
      <c r="C14876" s="24"/>
      <c r="I14876" s="24"/>
      <c r="J14876" s="24"/>
    </row>
    <row r="14877" spans="1:10">
      <c r="A14877" s="24"/>
      <c r="B14877" s="24"/>
      <c r="C14877" s="24"/>
      <c r="I14877" s="24"/>
      <c r="J14877" s="24"/>
    </row>
    <row r="14878" spans="1:10">
      <c r="A14878" s="24"/>
      <c r="B14878" s="24"/>
      <c r="C14878" s="24"/>
      <c r="I14878" s="24"/>
      <c r="J14878" s="24"/>
    </row>
    <row r="14879" spans="1:10">
      <c r="A14879" s="24"/>
      <c r="B14879" s="24"/>
      <c r="C14879" s="24"/>
      <c r="I14879" s="24"/>
      <c r="J14879" s="24"/>
    </row>
    <row r="14880" spans="1:10">
      <c r="A14880" s="24"/>
      <c r="B14880" s="24"/>
      <c r="C14880" s="24"/>
      <c r="I14880" s="24"/>
      <c r="J14880" s="24"/>
    </row>
    <row r="14881" spans="1:10">
      <c r="A14881" s="24"/>
      <c r="B14881" s="24"/>
      <c r="C14881" s="24"/>
      <c r="I14881" s="24"/>
      <c r="J14881" s="24"/>
    </row>
    <row r="14882" spans="1:10">
      <c r="A14882" s="24"/>
      <c r="B14882" s="24"/>
      <c r="C14882" s="24"/>
      <c r="I14882" s="24"/>
      <c r="J14882" s="24"/>
    </row>
    <row r="14883" spans="1:10">
      <c r="A14883" s="24"/>
      <c r="B14883" s="24"/>
      <c r="C14883" s="24"/>
      <c r="I14883" s="24"/>
      <c r="J14883" s="24"/>
    </row>
    <row r="14884" spans="1:10">
      <c r="A14884" s="24"/>
      <c r="B14884" s="24"/>
      <c r="C14884" s="24"/>
      <c r="I14884" s="24"/>
      <c r="J14884" s="24"/>
    </row>
    <row r="14885" spans="1:10">
      <c r="A14885" s="24"/>
      <c r="B14885" s="24"/>
      <c r="C14885" s="24"/>
      <c r="I14885" s="24"/>
      <c r="J14885" s="24"/>
    </row>
    <row r="14886" spans="1:10">
      <c r="A14886" s="24"/>
      <c r="B14886" s="24"/>
      <c r="C14886" s="24"/>
      <c r="I14886" s="24"/>
      <c r="J14886" s="24"/>
    </row>
    <row r="14887" spans="1:10">
      <c r="A14887" s="24"/>
      <c r="B14887" s="24"/>
      <c r="C14887" s="24"/>
      <c r="I14887" s="24"/>
      <c r="J14887" s="24"/>
    </row>
    <row r="14888" spans="1:10">
      <c r="A14888" s="24"/>
      <c r="B14888" s="24"/>
      <c r="C14888" s="24"/>
      <c r="I14888" s="24"/>
      <c r="J14888" s="24"/>
    </row>
    <row r="14889" spans="1:10">
      <c r="A14889" s="24"/>
      <c r="B14889" s="24"/>
      <c r="C14889" s="24"/>
      <c r="I14889" s="24"/>
      <c r="J14889" s="24"/>
    </row>
    <row r="14890" spans="1:10">
      <c r="A14890" s="24"/>
      <c r="B14890" s="24"/>
      <c r="C14890" s="24"/>
      <c r="I14890" s="24"/>
      <c r="J14890" s="24"/>
    </row>
    <row r="14891" spans="1:10">
      <c r="A14891" s="24"/>
      <c r="B14891" s="24"/>
      <c r="C14891" s="24"/>
      <c r="I14891" s="24"/>
      <c r="J14891" s="24"/>
    </row>
    <row r="14892" spans="1:10">
      <c r="A14892" s="24"/>
      <c r="B14892" s="24"/>
      <c r="C14892" s="24"/>
      <c r="I14892" s="24"/>
      <c r="J14892" s="24"/>
    </row>
    <row r="14893" spans="1:10">
      <c r="A14893" s="24"/>
      <c r="B14893" s="24"/>
      <c r="C14893" s="24"/>
      <c r="I14893" s="24"/>
      <c r="J14893" s="24"/>
    </row>
    <row r="14894" spans="1:10">
      <c r="A14894" s="24"/>
      <c r="B14894" s="24"/>
      <c r="C14894" s="24"/>
      <c r="I14894" s="24"/>
      <c r="J14894" s="24"/>
    </row>
    <row r="14895" spans="1:10">
      <c r="A14895" s="24"/>
      <c r="B14895" s="24"/>
      <c r="C14895" s="24"/>
      <c r="I14895" s="24"/>
      <c r="J14895" s="24"/>
    </row>
    <row r="14896" spans="1:10">
      <c r="A14896" s="24"/>
      <c r="B14896" s="24"/>
      <c r="C14896" s="24"/>
      <c r="I14896" s="24"/>
      <c r="J14896" s="24"/>
    </row>
    <row r="14897" spans="1:10">
      <c r="A14897" s="24"/>
      <c r="B14897" s="24"/>
      <c r="C14897" s="24"/>
      <c r="I14897" s="24"/>
      <c r="J14897" s="24"/>
    </row>
    <row r="14898" spans="1:10">
      <c r="A14898" s="24"/>
      <c r="B14898" s="24"/>
      <c r="C14898" s="24"/>
      <c r="I14898" s="24"/>
      <c r="J14898" s="24"/>
    </row>
    <row r="14899" spans="1:10">
      <c r="A14899" s="24"/>
      <c r="B14899" s="24"/>
      <c r="C14899" s="24"/>
      <c r="I14899" s="24"/>
      <c r="J14899" s="24"/>
    </row>
    <row r="14900" spans="1:10">
      <c r="A14900" s="24"/>
      <c r="B14900" s="24"/>
      <c r="C14900" s="24"/>
      <c r="I14900" s="24"/>
      <c r="J14900" s="24"/>
    </row>
    <row r="14901" spans="1:10">
      <c r="A14901" s="24"/>
      <c r="B14901" s="24"/>
      <c r="C14901" s="24"/>
      <c r="I14901" s="24"/>
      <c r="J14901" s="24"/>
    </row>
    <row r="14902" spans="1:10">
      <c r="A14902" s="24"/>
      <c r="B14902" s="24"/>
      <c r="C14902" s="24"/>
      <c r="I14902" s="24"/>
      <c r="J14902" s="24"/>
    </row>
    <row r="14903" spans="1:10">
      <c r="A14903" s="24"/>
      <c r="B14903" s="24"/>
      <c r="C14903" s="24"/>
      <c r="I14903" s="24"/>
      <c r="J14903" s="24"/>
    </row>
    <row r="14904" spans="1:10">
      <c r="A14904" s="24"/>
      <c r="B14904" s="24"/>
      <c r="C14904" s="24"/>
      <c r="I14904" s="24"/>
      <c r="J14904" s="24"/>
    </row>
    <row r="14905" spans="1:10">
      <c r="A14905" s="24"/>
      <c r="B14905" s="24"/>
      <c r="C14905" s="24"/>
      <c r="I14905" s="24"/>
      <c r="J14905" s="24"/>
    </row>
    <row r="14906" spans="1:10">
      <c r="A14906" s="24"/>
      <c r="B14906" s="24"/>
      <c r="C14906" s="24"/>
      <c r="I14906" s="24"/>
      <c r="J14906" s="24"/>
    </row>
    <row r="14907" spans="1:10">
      <c r="A14907" s="24"/>
      <c r="B14907" s="24"/>
      <c r="C14907" s="24"/>
      <c r="I14907" s="24"/>
      <c r="J14907" s="24"/>
    </row>
    <row r="14908" spans="1:10">
      <c r="A14908" s="24"/>
      <c r="B14908" s="24"/>
      <c r="C14908" s="24"/>
      <c r="I14908" s="24"/>
      <c r="J14908" s="24"/>
    </row>
    <row r="14909" spans="1:10">
      <c r="A14909" s="24"/>
      <c r="B14909" s="24"/>
      <c r="C14909" s="24"/>
      <c r="I14909" s="24"/>
      <c r="J14909" s="24"/>
    </row>
    <row r="14910" spans="1:10">
      <c r="A14910" s="24"/>
      <c r="B14910" s="24"/>
      <c r="C14910" s="24"/>
      <c r="I14910" s="24"/>
      <c r="J14910" s="24"/>
    </row>
    <row r="14911" spans="1:10">
      <c r="A14911" s="24"/>
      <c r="B14911" s="24"/>
      <c r="C14911" s="24"/>
      <c r="I14911" s="24"/>
      <c r="J14911" s="24"/>
    </row>
    <row r="14912" spans="1:10">
      <c r="A14912" s="24"/>
      <c r="B14912" s="24"/>
      <c r="C14912" s="24"/>
      <c r="I14912" s="24"/>
      <c r="J14912" s="24"/>
    </row>
    <row r="14913" spans="1:10">
      <c r="A14913" s="24"/>
      <c r="B14913" s="24"/>
      <c r="C14913" s="24"/>
      <c r="I14913" s="24"/>
      <c r="J14913" s="24"/>
    </row>
    <row r="14914" spans="1:10">
      <c r="A14914" s="24"/>
      <c r="B14914" s="24"/>
      <c r="C14914" s="24"/>
      <c r="I14914" s="24"/>
      <c r="J14914" s="24"/>
    </row>
    <row r="14915" spans="1:10">
      <c r="A14915" s="24"/>
      <c r="B14915" s="24"/>
      <c r="C14915" s="24"/>
      <c r="I14915" s="24"/>
      <c r="J14915" s="24"/>
    </row>
    <row r="14916" spans="1:10">
      <c r="A14916" s="24"/>
      <c r="B14916" s="24"/>
      <c r="C14916" s="24"/>
      <c r="I14916" s="24"/>
      <c r="J14916" s="24"/>
    </row>
    <row r="14917" spans="1:10">
      <c r="A14917" s="24"/>
      <c r="B14917" s="24"/>
      <c r="C14917" s="24"/>
      <c r="I14917" s="24"/>
      <c r="J14917" s="24"/>
    </row>
    <row r="14918" spans="1:10">
      <c r="A14918" s="24"/>
      <c r="B14918" s="24"/>
      <c r="C14918" s="24"/>
      <c r="I14918" s="24"/>
      <c r="J14918" s="24"/>
    </row>
    <row r="14919" spans="1:10">
      <c r="A14919" s="24"/>
      <c r="B14919" s="24"/>
      <c r="C14919" s="24"/>
      <c r="I14919" s="24"/>
      <c r="J14919" s="24"/>
    </row>
    <row r="14920" spans="1:10">
      <c r="A14920" s="24"/>
      <c r="B14920" s="24"/>
      <c r="C14920" s="24"/>
      <c r="I14920" s="24"/>
      <c r="J14920" s="24"/>
    </row>
    <row r="14921" spans="1:10">
      <c r="A14921" s="24"/>
      <c r="B14921" s="24"/>
      <c r="C14921" s="24"/>
      <c r="I14921" s="24"/>
      <c r="J14921" s="24"/>
    </row>
    <row r="14922" spans="1:10">
      <c r="A14922" s="24"/>
      <c r="B14922" s="24"/>
      <c r="C14922" s="24"/>
      <c r="I14922" s="24"/>
      <c r="J14922" s="24"/>
    </row>
    <row r="14923" spans="1:10">
      <c r="A14923" s="24"/>
      <c r="B14923" s="24"/>
      <c r="C14923" s="24"/>
      <c r="I14923" s="24"/>
      <c r="J14923" s="24"/>
    </row>
    <row r="14924" spans="1:10">
      <c r="A14924" s="24"/>
      <c r="B14924" s="24"/>
      <c r="C14924" s="24"/>
      <c r="I14924" s="24"/>
      <c r="J14924" s="24"/>
    </row>
    <row r="14925" spans="1:10">
      <c r="A14925" s="24"/>
      <c r="B14925" s="24"/>
      <c r="C14925" s="24"/>
      <c r="I14925" s="24"/>
      <c r="J14925" s="24"/>
    </row>
    <row r="14926" spans="1:10">
      <c r="A14926" s="24"/>
      <c r="B14926" s="24"/>
      <c r="C14926" s="24"/>
      <c r="I14926" s="24"/>
      <c r="J14926" s="24"/>
    </row>
    <row r="14927" spans="1:10">
      <c r="A14927" s="24"/>
      <c r="B14927" s="24"/>
      <c r="C14927" s="24"/>
      <c r="I14927" s="24"/>
      <c r="J14927" s="24"/>
    </row>
    <row r="14928" spans="1:10">
      <c r="A14928" s="24"/>
      <c r="B14928" s="24"/>
      <c r="C14928" s="24"/>
      <c r="I14928" s="24"/>
      <c r="J14928" s="24"/>
    </row>
    <row r="14929" spans="1:10">
      <c r="A14929" s="24"/>
      <c r="B14929" s="24"/>
      <c r="C14929" s="24"/>
      <c r="I14929" s="24"/>
      <c r="J14929" s="24"/>
    </row>
    <row r="14930" spans="1:10">
      <c r="A14930" s="24"/>
      <c r="B14930" s="24"/>
      <c r="C14930" s="24"/>
      <c r="I14930" s="24"/>
      <c r="J14930" s="24"/>
    </row>
    <row r="14931" spans="1:10">
      <c r="A14931" s="24"/>
      <c r="B14931" s="24"/>
      <c r="C14931" s="24"/>
      <c r="I14931" s="24"/>
      <c r="J14931" s="24"/>
    </row>
    <row r="14932" spans="1:10">
      <c r="A14932" s="24"/>
      <c r="B14932" s="24"/>
      <c r="C14932" s="24"/>
      <c r="I14932" s="24"/>
      <c r="J14932" s="24"/>
    </row>
    <row r="14933" spans="1:10">
      <c r="A14933" s="24"/>
      <c r="B14933" s="24"/>
      <c r="C14933" s="24"/>
      <c r="I14933" s="24"/>
      <c r="J14933" s="24"/>
    </row>
    <row r="14934" spans="1:10">
      <c r="A14934" s="24"/>
      <c r="B14934" s="24"/>
      <c r="C14934" s="24"/>
      <c r="I14934" s="24"/>
      <c r="J14934" s="24"/>
    </row>
    <row r="14935" spans="1:10">
      <c r="A14935" s="24"/>
      <c r="B14935" s="24"/>
      <c r="C14935" s="24"/>
      <c r="I14935" s="24"/>
      <c r="J14935" s="24"/>
    </row>
    <row r="14936" spans="1:10">
      <c r="A14936" s="24"/>
      <c r="B14936" s="24"/>
      <c r="C14936" s="24"/>
      <c r="I14936" s="24"/>
      <c r="J14936" s="24"/>
    </row>
    <row r="14937" spans="1:10">
      <c r="A14937" s="24"/>
      <c r="B14937" s="24"/>
      <c r="C14937" s="24"/>
      <c r="I14937" s="24"/>
      <c r="J14937" s="24"/>
    </row>
    <row r="14938" spans="1:10">
      <c r="A14938" s="24"/>
      <c r="B14938" s="24"/>
      <c r="C14938" s="24"/>
      <c r="I14938" s="24"/>
      <c r="J14938" s="24"/>
    </row>
    <row r="14939" spans="1:10">
      <c r="A14939" s="24"/>
      <c r="B14939" s="24"/>
      <c r="C14939" s="24"/>
      <c r="I14939" s="24"/>
      <c r="J14939" s="24"/>
    </row>
    <row r="14940" spans="1:10">
      <c r="A14940" s="24"/>
      <c r="B14940" s="24"/>
      <c r="C14940" s="24"/>
      <c r="I14940" s="24"/>
      <c r="J14940" s="24"/>
    </row>
    <row r="14941" spans="1:10">
      <c r="A14941" s="24"/>
      <c r="B14941" s="24"/>
      <c r="C14941" s="24"/>
      <c r="I14941" s="24"/>
      <c r="J14941" s="24"/>
    </row>
    <row r="14942" spans="1:10">
      <c r="A14942" s="24"/>
      <c r="B14942" s="24"/>
      <c r="C14942" s="24"/>
      <c r="I14942" s="24"/>
      <c r="J14942" s="24"/>
    </row>
    <row r="14943" spans="1:10">
      <c r="A14943" s="24"/>
      <c r="B14943" s="24"/>
      <c r="C14943" s="24"/>
      <c r="I14943" s="24"/>
      <c r="J14943" s="24"/>
    </row>
    <row r="14944" spans="1:10">
      <c r="A14944" s="24"/>
      <c r="B14944" s="24"/>
      <c r="C14944" s="24"/>
      <c r="I14944" s="24"/>
      <c r="J14944" s="24"/>
    </row>
    <row r="14945" spans="1:10">
      <c r="A14945" s="24"/>
      <c r="B14945" s="24"/>
      <c r="C14945" s="24"/>
      <c r="I14945" s="24"/>
      <c r="J14945" s="24"/>
    </row>
    <row r="14946" spans="1:10">
      <c r="A14946" s="24"/>
      <c r="B14946" s="24"/>
      <c r="C14946" s="24"/>
      <c r="I14946" s="24"/>
      <c r="J14946" s="24"/>
    </row>
    <row r="14947" spans="1:10">
      <c r="A14947" s="24"/>
      <c r="B14947" s="24"/>
      <c r="C14947" s="24"/>
      <c r="I14947" s="24"/>
      <c r="J14947" s="24"/>
    </row>
    <row r="14948" spans="1:10">
      <c r="A14948" s="24"/>
      <c r="B14948" s="24"/>
      <c r="C14948" s="24"/>
      <c r="I14948" s="24"/>
      <c r="J14948" s="24"/>
    </row>
    <row r="14949" spans="1:10">
      <c r="A14949" s="24"/>
      <c r="B14949" s="24"/>
      <c r="C14949" s="24"/>
      <c r="I14949" s="24"/>
      <c r="J14949" s="24"/>
    </row>
    <row r="14950" spans="1:10">
      <c r="A14950" s="24"/>
      <c r="B14950" s="24"/>
      <c r="C14950" s="24"/>
      <c r="I14950" s="24"/>
      <c r="J14950" s="24"/>
    </row>
    <row r="14951" spans="1:10">
      <c r="A14951" s="24"/>
      <c r="B14951" s="24"/>
      <c r="C14951" s="24"/>
      <c r="I14951" s="24"/>
      <c r="J14951" s="24"/>
    </row>
    <row r="14952" spans="1:10">
      <c r="A14952" s="24"/>
      <c r="B14952" s="24"/>
      <c r="C14952" s="24"/>
      <c r="I14952" s="24"/>
      <c r="J14952" s="24"/>
    </row>
    <row r="14953" spans="1:10">
      <c r="A14953" s="24"/>
      <c r="B14953" s="24"/>
      <c r="C14953" s="24"/>
      <c r="I14953" s="24"/>
      <c r="J14953" s="24"/>
    </row>
    <row r="14954" spans="1:10">
      <c r="A14954" s="24"/>
      <c r="B14954" s="24"/>
      <c r="C14954" s="24"/>
      <c r="I14954" s="24"/>
      <c r="J14954" s="24"/>
    </row>
    <row r="14955" spans="1:10">
      <c r="A14955" s="24"/>
      <c r="B14955" s="24"/>
      <c r="C14955" s="24"/>
      <c r="I14955" s="24"/>
      <c r="J14955" s="24"/>
    </row>
    <row r="14956" spans="1:10">
      <c r="A14956" s="24"/>
      <c r="B14956" s="24"/>
      <c r="C14956" s="24"/>
      <c r="I14956" s="24"/>
      <c r="J14956" s="24"/>
    </row>
    <row r="14957" spans="1:10">
      <c r="A14957" s="24"/>
      <c r="B14957" s="24"/>
      <c r="C14957" s="24"/>
      <c r="I14957" s="24"/>
      <c r="J14957" s="24"/>
    </row>
    <row r="14958" spans="1:10">
      <c r="A14958" s="24"/>
      <c r="B14958" s="24"/>
      <c r="C14958" s="24"/>
      <c r="I14958" s="24"/>
      <c r="J14958" s="24"/>
    </row>
    <row r="14959" spans="1:10">
      <c r="A14959" s="24"/>
      <c r="B14959" s="24"/>
      <c r="C14959" s="24"/>
      <c r="I14959" s="24"/>
      <c r="J14959" s="24"/>
    </row>
    <row r="14960" spans="1:10">
      <c r="A14960" s="24"/>
      <c r="B14960" s="24"/>
      <c r="C14960" s="24"/>
      <c r="I14960" s="24"/>
      <c r="J14960" s="24"/>
    </row>
    <row r="14961" spans="1:10">
      <c r="A14961" s="24"/>
      <c r="B14961" s="24"/>
      <c r="C14961" s="24"/>
      <c r="I14961" s="24"/>
      <c r="J14961" s="24"/>
    </row>
    <row r="14962" spans="1:10">
      <c r="A14962" s="24"/>
      <c r="B14962" s="24"/>
      <c r="C14962" s="24"/>
      <c r="I14962" s="24"/>
      <c r="J14962" s="24"/>
    </row>
    <row r="14963" spans="1:10">
      <c r="A14963" s="24"/>
      <c r="B14963" s="24"/>
      <c r="C14963" s="24"/>
      <c r="I14963" s="24"/>
      <c r="J14963" s="24"/>
    </row>
    <row r="14964" spans="1:10">
      <c r="A14964" s="24"/>
      <c r="B14964" s="24"/>
      <c r="C14964" s="24"/>
      <c r="I14964" s="24"/>
      <c r="J14964" s="24"/>
    </row>
    <row r="14965" spans="1:10">
      <c r="A14965" s="24"/>
      <c r="B14965" s="24"/>
      <c r="C14965" s="24"/>
      <c r="I14965" s="24"/>
      <c r="J14965" s="24"/>
    </row>
    <row r="14966" spans="1:10">
      <c r="A14966" s="24"/>
      <c r="B14966" s="24"/>
      <c r="C14966" s="24"/>
      <c r="I14966" s="24"/>
      <c r="J14966" s="24"/>
    </row>
    <row r="14967" spans="1:10">
      <c r="A14967" s="24"/>
      <c r="B14967" s="24"/>
      <c r="C14967" s="24"/>
      <c r="I14967" s="24"/>
      <c r="J14967" s="24"/>
    </row>
    <row r="14968" spans="1:10">
      <c r="A14968" s="24"/>
      <c r="B14968" s="24"/>
      <c r="C14968" s="24"/>
      <c r="I14968" s="24"/>
      <c r="J14968" s="24"/>
    </row>
    <row r="14969" spans="1:10">
      <c r="A14969" s="24"/>
      <c r="B14969" s="24"/>
      <c r="C14969" s="24"/>
      <c r="I14969" s="24"/>
      <c r="J14969" s="24"/>
    </row>
    <row r="14970" spans="1:10">
      <c r="A14970" s="24"/>
      <c r="B14970" s="24"/>
      <c r="C14970" s="24"/>
      <c r="I14970" s="24"/>
      <c r="J14970" s="24"/>
    </row>
    <row r="14971" spans="1:10">
      <c r="A14971" s="24"/>
      <c r="B14971" s="24"/>
      <c r="C14971" s="24"/>
      <c r="I14971" s="24"/>
      <c r="J14971" s="24"/>
    </row>
    <row r="14972" spans="1:10">
      <c r="A14972" s="24"/>
      <c r="B14972" s="24"/>
      <c r="C14972" s="24"/>
      <c r="I14972" s="24"/>
      <c r="J14972" s="24"/>
    </row>
    <row r="14973" spans="1:10">
      <c r="A14973" s="24"/>
      <c r="B14973" s="24"/>
      <c r="C14973" s="24"/>
      <c r="I14973" s="24"/>
      <c r="J14973" s="24"/>
    </row>
    <row r="14974" spans="1:10">
      <c r="A14974" s="24"/>
      <c r="B14974" s="24"/>
      <c r="C14974" s="24"/>
      <c r="I14974" s="24"/>
      <c r="J14974" s="24"/>
    </row>
    <row r="14975" spans="1:10">
      <c r="A14975" s="24"/>
      <c r="B14975" s="24"/>
      <c r="C14975" s="24"/>
      <c r="I14975" s="24"/>
      <c r="J14975" s="24"/>
    </row>
    <row r="14976" spans="1:10">
      <c r="A14976" s="24"/>
      <c r="B14976" s="24"/>
      <c r="C14976" s="24"/>
      <c r="I14976" s="24"/>
      <c r="J14976" s="24"/>
    </row>
    <row r="14977" spans="1:10">
      <c r="A14977" s="24"/>
      <c r="B14977" s="24"/>
      <c r="C14977" s="24"/>
      <c r="I14977" s="24"/>
      <c r="J14977" s="24"/>
    </row>
    <row r="14978" spans="1:10">
      <c r="A14978" s="24"/>
      <c r="B14978" s="24"/>
      <c r="C14978" s="24"/>
      <c r="I14978" s="24"/>
      <c r="J14978" s="24"/>
    </row>
    <row r="14979" spans="1:10">
      <c r="A14979" s="24"/>
      <c r="B14979" s="24"/>
      <c r="C14979" s="24"/>
      <c r="I14979" s="24"/>
      <c r="J14979" s="24"/>
    </row>
    <row r="14980" spans="1:10">
      <c r="A14980" s="24"/>
      <c r="B14980" s="24"/>
      <c r="C14980" s="24"/>
      <c r="I14980" s="24"/>
      <c r="J14980" s="24"/>
    </row>
    <row r="14981" spans="1:10">
      <c r="A14981" s="24"/>
      <c r="B14981" s="24"/>
      <c r="C14981" s="24"/>
      <c r="I14981" s="24"/>
      <c r="J14981" s="24"/>
    </row>
    <row r="14982" spans="1:10">
      <c r="A14982" s="24"/>
      <c r="B14982" s="24"/>
      <c r="C14982" s="24"/>
      <c r="I14982" s="24"/>
      <c r="J14982" s="24"/>
    </row>
    <row r="14983" spans="1:10">
      <c r="A14983" s="24"/>
      <c r="B14983" s="24"/>
      <c r="C14983" s="24"/>
      <c r="I14983" s="24"/>
      <c r="J14983" s="24"/>
    </row>
    <row r="14984" spans="1:10">
      <c r="A14984" s="24"/>
      <c r="B14984" s="24"/>
      <c r="C14984" s="24"/>
      <c r="I14984" s="24"/>
      <c r="J14984" s="24"/>
    </row>
    <row r="14985" spans="1:10">
      <c r="A14985" s="24"/>
      <c r="B14985" s="24"/>
      <c r="C14985" s="24"/>
      <c r="I14985" s="24"/>
      <c r="J14985" s="24"/>
    </row>
    <row r="14986" spans="1:10">
      <c r="A14986" s="24"/>
      <c r="B14986" s="24"/>
      <c r="C14986" s="24"/>
      <c r="I14986" s="24"/>
      <c r="J14986" s="24"/>
    </row>
    <row r="14987" spans="1:10">
      <c r="A14987" s="24"/>
      <c r="B14987" s="24"/>
      <c r="C14987" s="24"/>
      <c r="I14987" s="24"/>
      <c r="J14987" s="24"/>
    </row>
    <row r="14988" spans="1:10">
      <c r="A14988" s="24"/>
      <c r="B14988" s="24"/>
      <c r="C14988" s="24"/>
      <c r="I14988" s="24"/>
      <c r="J14988" s="24"/>
    </row>
    <row r="14989" spans="1:10">
      <c r="A14989" s="24"/>
      <c r="B14989" s="24"/>
      <c r="C14989" s="24"/>
      <c r="I14989" s="24"/>
      <c r="J14989" s="24"/>
    </row>
    <row r="14990" spans="1:10">
      <c r="A14990" s="24"/>
      <c r="B14990" s="24"/>
      <c r="C14990" s="24"/>
      <c r="I14990" s="24"/>
      <c r="J14990" s="24"/>
    </row>
    <row r="14991" spans="1:10">
      <c r="A14991" s="24"/>
      <c r="B14991" s="24"/>
      <c r="C14991" s="24"/>
      <c r="I14991" s="24"/>
      <c r="J14991" s="24"/>
    </row>
    <row r="14992" spans="1:10">
      <c r="A14992" s="24"/>
      <c r="B14992" s="24"/>
      <c r="C14992" s="24"/>
      <c r="I14992" s="24"/>
      <c r="J14992" s="24"/>
    </row>
    <row r="14993" spans="1:10">
      <c r="A14993" s="24"/>
      <c r="B14993" s="24"/>
      <c r="C14993" s="24"/>
      <c r="I14993" s="24"/>
      <c r="J14993" s="24"/>
    </row>
    <row r="14994" spans="1:10">
      <c r="A14994" s="24"/>
      <c r="B14994" s="24"/>
      <c r="C14994" s="24"/>
      <c r="I14994" s="24"/>
      <c r="J14994" s="24"/>
    </row>
    <row r="14995" spans="1:10">
      <c r="A14995" s="24"/>
      <c r="B14995" s="24"/>
      <c r="C14995" s="24"/>
      <c r="I14995" s="24"/>
      <c r="J14995" s="24"/>
    </row>
    <row r="14996" spans="1:10">
      <c r="A14996" s="24"/>
      <c r="B14996" s="24"/>
      <c r="C14996" s="24"/>
      <c r="I14996" s="24"/>
      <c r="J14996" s="24"/>
    </row>
    <row r="14997" spans="1:10">
      <c r="A14997" s="24"/>
      <c r="B14997" s="24"/>
      <c r="C14997" s="24"/>
      <c r="I14997" s="24"/>
      <c r="J14997" s="24"/>
    </row>
    <row r="14998" spans="1:10">
      <c r="A14998" s="24"/>
      <c r="B14998" s="24"/>
      <c r="C14998" s="24"/>
      <c r="I14998" s="24"/>
      <c r="J14998" s="24"/>
    </row>
    <row r="14999" spans="1:10">
      <c r="A14999" s="24"/>
      <c r="B14999" s="24"/>
      <c r="C14999" s="24"/>
      <c r="I14999" s="24"/>
      <c r="J14999" s="24"/>
    </row>
    <row r="15000" spans="1:10">
      <c r="A15000" s="24"/>
      <c r="B15000" s="24"/>
      <c r="C15000" s="24"/>
      <c r="I15000" s="24"/>
      <c r="J15000" s="24"/>
    </row>
    <row r="15001" spans="1:10">
      <c r="A15001" s="24"/>
      <c r="B15001" s="24"/>
      <c r="C15001" s="24"/>
      <c r="I15001" s="24"/>
      <c r="J15001" s="24"/>
    </row>
    <row r="15002" spans="1:10">
      <c r="A15002" s="24"/>
      <c r="B15002" s="24"/>
      <c r="C15002" s="24"/>
      <c r="I15002" s="24"/>
      <c r="J15002" s="24"/>
    </row>
    <row r="15003" spans="1:10">
      <c r="A15003" s="24"/>
      <c r="B15003" s="24"/>
      <c r="C15003" s="24"/>
      <c r="I15003" s="24"/>
      <c r="J15003" s="24"/>
    </row>
    <row r="15004" spans="1:10">
      <c r="A15004" s="24"/>
      <c r="B15004" s="24"/>
      <c r="C15004" s="24"/>
      <c r="I15004" s="24"/>
      <c r="J15004" s="24"/>
    </row>
    <row r="15005" spans="1:10">
      <c r="A15005" s="24"/>
      <c r="B15005" s="24"/>
      <c r="C15005" s="24"/>
      <c r="I15005" s="24"/>
      <c r="J15005" s="24"/>
    </row>
    <row r="15006" spans="1:10">
      <c r="A15006" s="24"/>
      <c r="B15006" s="24"/>
      <c r="C15006" s="24"/>
      <c r="I15006" s="24"/>
      <c r="J15006" s="24"/>
    </row>
    <row r="15007" spans="1:10">
      <c r="A15007" s="24"/>
      <c r="B15007" s="24"/>
      <c r="C15007" s="24"/>
      <c r="I15007" s="24"/>
      <c r="J15007" s="24"/>
    </row>
    <row r="15008" spans="1:10">
      <c r="A15008" s="24"/>
      <c r="B15008" s="24"/>
      <c r="C15008" s="24"/>
      <c r="I15008" s="24"/>
      <c r="J15008" s="24"/>
    </row>
    <row r="15009" spans="1:10">
      <c r="A15009" s="24"/>
      <c r="B15009" s="24"/>
      <c r="C15009" s="24"/>
      <c r="I15009" s="24"/>
      <c r="J15009" s="24"/>
    </row>
    <row r="15010" spans="1:10">
      <c r="A15010" s="24"/>
      <c r="B15010" s="24"/>
      <c r="C15010" s="24"/>
      <c r="I15010" s="24"/>
      <c r="J15010" s="24"/>
    </row>
    <row r="15011" spans="1:10">
      <c r="A15011" s="24"/>
      <c r="B15011" s="24"/>
      <c r="C15011" s="24"/>
      <c r="I15011" s="24"/>
      <c r="J15011" s="24"/>
    </row>
    <row r="15012" spans="1:10">
      <c r="A15012" s="24"/>
      <c r="B15012" s="24"/>
      <c r="C15012" s="24"/>
      <c r="I15012" s="24"/>
      <c r="J15012" s="24"/>
    </row>
    <row r="15013" spans="1:10">
      <c r="A15013" s="24"/>
      <c r="B15013" s="24"/>
      <c r="C15013" s="24"/>
      <c r="I15013" s="24"/>
      <c r="J15013" s="24"/>
    </row>
    <row r="15014" spans="1:10">
      <c r="A15014" s="24"/>
      <c r="B15014" s="24"/>
      <c r="C15014" s="24"/>
      <c r="I15014" s="24"/>
      <c r="J15014" s="24"/>
    </row>
    <row r="15015" spans="1:10">
      <c r="A15015" s="24"/>
      <c r="B15015" s="24"/>
      <c r="C15015" s="24"/>
      <c r="I15015" s="24"/>
      <c r="J15015" s="24"/>
    </row>
    <row r="15016" spans="1:10">
      <c r="A15016" s="24"/>
      <c r="B15016" s="24"/>
      <c r="C15016" s="24"/>
      <c r="I15016" s="24"/>
      <c r="J15016" s="24"/>
    </row>
    <row r="15017" spans="1:10">
      <c r="A15017" s="24"/>
      <c r="B15017" s="24"/>
      <c r="C15017" s="24"/>
      <c r="I15017" s="24"/>
      <c r="J15017" s="24"/>
    </row>
    <row r="15018" spans="1:10">
      <c r="A15018" s="24"/>
      <c r="B15018" s="24"/>
      <c r="C15018" s="24"/>
      <c r="I15018" s="24"/>
      <c r="J15018" s="24"/>
    </row>
    <row r="15019" spans="1:10">
      <c r="A15019" s="24"/>
      <c r="B15019" s="24"/>
      <c r="C15019" s="24"/>
      <c r="I15019" s="24"/>
      <c r="J15019" s="24"/>
    </row>
    <row r="15020" spans="1:10">
      <c r="A15020" s="24"/>
      <c r="B15020" s="24"/>
      <c r="C15020" s="24"/>
      <c r="I15020" s="24"/>
      <c r="J15020" s="24"/>
    </row>
    <row r="15021" spans="1:10">
      <c r="A15021" s="24"/>
      <c r="B15021" s="24"/>
      <c r="C15021" s="24"/>
      <c r="I15021" s="24"/>
      <c r="J15021" s="24"/>
    </row>
    <row r="15022" spans="1:10">
      <c r="A15022" s="24"/>
      <c r="B15022" s="24"/>
      <c r="C15022" s="24"/>
      <c r="I15022" s="24"/>
      <c r="J15022" s="24"/>
    </row>
    <row r="15023" spans="1:10">
      <c r="A15023" s="24"/>
      <c r="B15023" s="24"/>
      <c r="C15023" s="24"/>
      <c r="I15023" s="24"/>
      <c r="J15023" s="24"/>
    </row>
    <row r="15024" spans="1:10">
      <c r="A15024" s="24"/>
      <c r="B15024" s="24"/>
      <c r="C15024" s="24"/>
      <c r="I15024" s="24"/>
      <c r="J15024" s="24"/>
    </row>
    <row r="15025" spans="1:10">
      <c r="A15025" s="24"/>
      <c r="B15025" s="24"/>
      <c r="C15025" s="24"/>
      <c r="I15025" s="24"/>
      <c r="J15025" s="24"/>
    </row>
    <row r="15026" spans="1:10">
      <c r="A15026" s="24"/>
      <c r="B15026" s="24"/>
      <c r="C15026" s="24"/>
      <c r="I15026" s="24"/>
      <c r="J15026" s="24"/>
    </row>
    <row r="15027" spans="1:10">
      <c r="A15027" s="24"/>
      <c r="B15027" s="24"/>
      <c r="C15027" s="24"/>
      <c r="I15027" s="24"/>
      <c r="J15027" s="24"/>
    </row>
    <row r="15028" spans="1:10">
      <c r="A15028" s="24"/>
      <c r="B15028" s="24"/>
      <c r="C15028" s="24"/>
      <c r="I15028" s="24"/>
      <c r="J15028" s="24"/>
    </row>
    <row r="15029" spans="1:10">
      <c r="A15029" s="24"/>
      <c r="B15029" s="24"/>
      <c r="C15029" s="24"/>
      <c r="I15029" s="24"/>
      <c r="J15029" s="24"/>
    </row>
    <row r="15030" spans="1:10">
      <c r="A15030" s="24"/>
      <c r="B15030" s="24"/>
      <c r="C15030" s="24"/>
      <c r="I15030" s="24"/>
      <c r="J15030" s="24"/>
    </row>
    <row r="15031" spans="1:10">
      <c r="A15031" s="24"/>
      <c r="B15031" s="24"/>
      <c r="C15031" s="24"/>
      <c r="I15031" s="24"/>
      <c r="J15031" s="24"/>
    </row>
    <row r="15032" spans="1:10">
      <c r="A15032" s="24"/>
      <c r="B15032" s="24"/>
      <c r="C15032" s="24"/>
      <c r="I15032" s="24"/>
      <c r="J15032" s="24"/>
    </row>
    <row r="15033" spans="1:10">
      <c r="A15033" s="24"/>
      <c r="B15033" s="24"/>
      <c r="C15033" s="24"/>
      <c r="I15033" s="24"/>
      <c r="J15033" s="24"/>
    </row>
    <row r="15034" spans="1:10">
      <c r="A15034" s="24"/>
      <c r="B15034" s="24"/>
      <c r="C15034" s="24"/>
      <c r="I15034" s="24"/>
      <c r="J15034" s="24"/>
    </row>
    <row r="15035" spans="1:10">
      <c r="A15035" s="24"/>
      <c r="B15035" s="24"/>
      <c r="C15035" s="24"/>
      <c r="I15035" s="24"/>
      <c r="J15035" s="24"/>
    </row>
    <row r="15036" spans="1:10">
      <c r="A15036" s="24"/>
      <c r="B15036" s="24"/>
      <c r="C15036" s="24"/>
      <c r="I15036" s="24"/>
      <c r="J15036" s="24"/>
    </row>
    <row r="15037" spans="1:10">
      <c r="A15037" s="24"/>
      <c r="B15037" s="24"/>
      <c r="C15037" s="24"/>
      <c r="I15037" s="24"/>
      <c r="J15037" s="24"/>
    </row>
    <row r="15038" spans="1:10">
      <c r="A15038" s="24"/>
      <c r="B15038" s="24"/>
      <c r="C15038" s="24"/>
      <c r="I15038" s="24"/>
      <c r="J15038" s="24"/>
    </row>
    <row r="15039" spans="1:10">
      <c r="A15039" s="24"/>
      <c r="B15039" s="24"/>
      <c r="C15039" s="24"/>
      <c r="I15039" s="24"/>
      <c r="J15039" s="24"/>
    </row>
    <row r="15040" spans="1:10">
      <c r="A15040" s="24"/>
      <c r="B15040" s="24"/>
      <c r="C15040" s="24"/>
      <c r="I15040" s="24"/>
      <c r="J15040" s="24"/>
    </row>
    <row r="15041" spans="1:10">
      <c r="A15041" s="24"/>
      <c r="B15041" s="24"/>
      <c r="C15041" s="24"/>
      <c r="I15041" s="24"/>
      <c r="J15041" s="24"/>
    </row>
    <row r="15042" spans="1:10">
      <c r="A15042" s="24"/>
      <c r="B15042" s="24"/>
      <c r="C15042" s="24"/>
      <c r="I15042" s="24"/>
      <c r="J15042" s="24"/>
    </row>
    <row r="15043" spans="1:10">
      <c r="A15043" s="24"/>
      <c r="B15043" s="24"/>
      <c r="C15043" s="24"/>
      <c r="I15043" s="24"/>
      <c r="J15043" s="24"/>
    </row>
    <row r="15044" spans="1:10">
      <c r="A15044" s="24"/>
      <c r="B15044" s="24"/>
      <c r="C15044" s="24"/>
      <c r="I15044" s="24"/>
      <c r="J15044" s="24"/>
    </row>
    <row r="15045" spans="1:10">
      <c r="A15045" s="24"/>
      <c r="B15045" s="24"/>
      <c r="C15045" s="24"/>
      <c r="I15045" s="24"/>
      <c r="J15045" s="24"/>
    </row>
    <row r="15046" spans="1:10">
      <c r="A15046" s="24"/>
      <c r="B15046" s="24"/>
      <c r="C15046" s="24"/>
      <c r="I15046" s="24"/>
      <c r="J15046" s="24"/>
    </row>
    <row r="15047" spans="1:10">
      <c r="A15047" s="24"/>
      <c r="B15047" s="24"/>
      <c r="C15047" s="24"/>
      <c r="I15047" s="24"/>
      <c r="J15047" s="24"/>
    </row>
    <row r="15048" spans="1:10">
      <c r="A15048" s="24"/>
      <c r="B15048" s="24"/>
      <c r="C15048" s="24"/>
      <c r="I15048" s="24"/>
      <c r="J15048" s="24"/>
    </row>
    <row r="15049" spans="1:10">
      <c r="A15049" s="24"/>
      <c r="B15049" s="24"/>
      <c r="C15049" s="24"/>
      <c r="I15049" s="24"/>
      <c r="J15049" s="24"/>
    </row>
    <row r="15050" spans="1:10">
      <c r="A15050" s="24"/>
      <c r="B15050" s="24"/>
      <c r="C15050" s="24"/>
      <c r="I15050" s="24"/>
      <c r="J15050" s="24"/>
    </row>
    <row r="15051" spans="1:10">
      <c r="A15051" s="24"/>
      <c r="B15051" s="24"/>
      <c r="C15051" s="24"/>
      <c r="I15051" s="24"/>
      <c r="J15051" s="24"/>
    </row>
    <row r="15052" spans="1:10">
      <c r="A15052" s="24"/>
      <c r="B15052" s="24"/>
      <c r="C15052" s="24"/>
      <c r="I15052" s="24"/>
      <c r="J15052" s="24"/>
    </row>
    <row r="15053" spans="1:10">
      <c r="A15053" s="24"/>
      <c r="B15053" s="24"/>
      <c r="C15053" s="24"/>
      <c r="I15053" s="24"/>
      <c r="J15053" s="24"/>
    </row>
    <row r="15054" spans="1:10">
      <c r="A15054" s="24"/>
      <c r="B15054" s="24"/>
      <c r="C15054" s="24"/>
      <c r="I15054" s="24"/>
      <c r="J15054" s="24"/>
    </row>
    <row r="15055" spans="1:10">
      <c r="A15055" s="24"/>
      <c r="B15055" s="24"/>
      <c r="C15055" s="24"/>
      <c r="I15055" s="24"/>
      <c r="J15055" s="24"/>
    </row>
    <row r="15056" spans="1:10">
      <c r="A15056" s="24"/>
      <c r="B15056" s="24"/>
      <c r="C15056" s="24"/>
      <c r="I15056" s="24"/>
      <c r="J15056" s="24"/>
    </row>
    <row r="15057" spans="1:10">
      <c r="A15057" s="24"/>
      <c r="B15057" s="24"/>
      <c r="C15057" s="24"/>
      <c r="I15057" s="24"/>
      <c r="J15057" s="24"/>
    </row>
    <row r="15058" spans="1:10">
      <c r="A15058" s="24"/>
      <c r="B15058" s="24"/>
      <c r="C15058" s="24"/>
      <c r="I15058" s="24"/>
      <c r="J15058" s="24"/>
    </row>
    <row r="15059" spans="1:10">
      <c r="A15059" s="24"/>
      <c r="B15059" s="24"/>
      <c r="C15059" s="24"/>
      <c r="I15059" s="24"/>
      <c r="J15059" s="24"/>
    </row>
    <row r="15060" spans="1:10">
      <c r="A15060" s="24"/>
      <c r="B15060" s="24"/>
      <c r="C15060" s="24"/>
      <c r="I15060" s="24"/>
      <c r="J15060" s="24"/>
    </row>
    <row r="15061" spans="1:10">
      <c r="A15061" s="24"/>
      <c r="B15061" s="24"/>
      <c r="C15061" s="24"/>
      <c r="I15061" s="24"/>
      <c r="J15061" s="24"/>
    </row>
    <row r="15062" spans="1:10">
      <c r="A15062" s="24"/>
      <c r="B15062" s="24"/>
      <c r="C15062" s="24"/>
      <c r="I15062" s="24"/>
      <c r="J15062" s="24"/>
    </row>
    <row r="15063" spans="1:10">
      <c r="A15063" s="24"/>
      <c r="B15063" s="24"/>
      <c r="C15063" s="24"/>
      <c r="I15063" s="24"/>
      <c r="J15063" s="24"/>
    </row>
    <row r="15064" spans="1:10">
      <c r="A15064" s="24"/>
      <c r="B15064" s="24"/>
      <c r="C15064" s="24"/>
      <c r="I15064" s="24"/>
      <c r="J15064" s="24"/>
    </row>
    <row r="15065" spans="1:10">
      <c r="A15065" s="24"/>
      <c r="B15065" s="24"/>
      <c r="C15065" s="24"/>
      <c r="I15065" s="24"/>
      <c r="J15065" s="24"/>
    </row>
    <row r="15066" spans="1:10">
      <c r="A15066" s="24"/>
      <c r="B15066" s="24"/>
      <c r="C15066" s="24"/>
      <c r="I15066" s="24"/>
      <c r="J15066" s="24"/>
    </row>
    <row r="15067" spans="1:10">
      <c r="A15067" s="24"/>
      <c r="B15067" s="24"/>
      <c r="C15067" s="24"/>
      <c r="I15067" s="24"/>
      <c r="J15067" s="24"/>
    </row>
    <row r="15068" spans="1:10">
      <c r="A15068" s="24"/>
      <c r="B15068" s="24"/>
      <c r="C15068" s="24"/>
      <c r="I15068" s="24"/>
      <c r="J15068" s="24"/>
    </row>
    <row r="15069" spans="1:10">
      <c r="A15069" s="24"/>
      <c r="B15069" s="24"/>
      <c r="C15069" s="24"/>
      <c r="I15069" s="24"/>
      <c r="J15069" s="24"/>
    </row>
    <row r="15070" spans="1:10">
      <c r="A15070" s="24"/>
      <c r="B15070" s="24"/>
      <c r="C15070" s="24"/>
      <c r="I15070" s="24"/>
      <c r="J15070" s="24"/>
    </row>
    <row r="15071" spans="1:10">
      <c r="A15071" s="24"/>
      <c r="B15071" s="24"/>
      <c r="C15071" s="24"/>
      <c r="I15071" s="24"/>
      <c r="J15071" s="24"/>
    </row>
    <row r="15072" spans="1:10">
      <c r="A15072" s="24"/>
      <c r="B15072" s="24"/>
      <c r="C15072" s="24"/>
      <c r="I15072" s="24"/>
      <c r="J15072" s="24"/>
    </row>
    <row r="15073" spans="1:10">
      <c r="A15073" s="24"/>
      <c r="B15073" s="24"/>
      <c r="C15073" s="24"/>
      <c r="I15073" s="24"/>
      <c r="J15073" s="24"/>
    </row>
    <row r="15074" spans="1:10">
      <c r="A15074" s="24"/>
      <c r="B15074" s="24"/>
      <c r="C15074" s="24"/>
      <c r="I15074" s="24"/>
      <c r="J15074" s="24"/>
    </row>
    <row r="15075" spans="1:10">
      <c r="A15075" s="24"/>
      <c r="B15075" s="24"/>
      <c r="C15075" s="24"/>
      <c r="I15075" s="24"/>
      <c r="J15075" s="24"/>
    </row>
    <row r="15076" spans="1:10">
      <c r="A15076" s="24"/>
      <c r="B15076" s="24"/>
      <c r="C15076" s="24"/>
      <c r="I15076" s="24"/>
      <c r="J15076" s="24"/>
    </row>
    <row r="15077" spans="1:10">
      <c r="A15077" s="24"/>
      <c r="B15077" s="24"/>
      <c r="C15077" s="24"/>
      <c r="I15077" s="24"/>
      <c r="J15077" s="24"/>
    </row>
    <row r="15078" spans="1:10">
      <c r="A15078" s="24"/>
      <c r="B15078" s="24"/>
      <c r="C15078" s="24"/>
      <c r="I15078" s="24"/>
      <c r="J15078" s="24"/>
    </row>
    <row r="15079" spans="1:10">
      <c r="A15079" s="24"/>
      <c r="B15079" s="24"/>
      <c r="C15079" s="24"/>
      <c r="I15079" s="24"/>
      <c r="J15079" s="24"/>
    </row>
    <row r="15080" spans="1:10">
      <c r="A15080" s="24"/>
      <c r="B15080" s="24"/>
      <c r="C15080" s="24"/>
      <c r="I15080" s="24"/>
      <c r="J15080" s="24"/>
    </row>
    <row r="15081" spans="1:10">
      <c r="A15081" s="24"/>
      <c r="B15081" s="24"/>
      <c r="C15081" s="24"/>
      <c r="I15081" s="24"/>
      <c r="J15081" s="24"/>
    </row>
    <row r="15082" spans="1:10">
      <c r="A15082" s="24"/>
      <c r="B15082" s="24"/>
      <c r="C15082" s="24"/>
      <c r="I15082" s="24"/>
      <c r="J15082" s="24"/>
    </row>
    <row r="15083" spans="1:10">
      <c r="A15083" s="24"/>
      <c r="B15083" s="24"/>
      <c r="C15083" s="24"/>
      <c r="I15083" s="24"/>
      <c r="J15083" s="24"/>
    </row>
    <row r="15084" spans="1:10">
      <c r="A15084" s="24"/>
      <c r="B15084" s="24"/>
      <c r="C15084" s="24"/>
      <c r="I15084" s="24"/>
      <c r="J15084" s="24"/>
    </row>
    <row r="15085" spans="1:10">
      <c r="A15085" s="24"/>
      <c r="B15085" s="24"/>
      <c r="C15085" s="24"/>
      <c r="I15085" s="24"/>
      <c r="J15085" s="24"/>
    </row>
    <row r="15086" spans="1:10">
      <c r="A15086" s="24"/>
      <c r="B15086" s="24"/>
      <c r="C15086" s="24"/>
      <c r="I15086" s="24"/>
      <c r="J15086" s="24"/>
    </row>
    <row r="15087" spans="1:10">
      <c r="A15087" s="24"/>
      <c r="B15087" s="24"/>
      <c r="C15087" s="24"/>
      <c r="I15087" s="24"/>
      <c r="J15087" s="24"/>
    </row>
    <row r="15088" spans="1:10">
      <c r="A15088" s="24"/>
      <c r="B15088" s="24"/>
      <c r="C15088" s="24"/>
      <c r="I15088" s="24"/>
      <c r="J15088" s="24"/>
    </row>
    <row r="15089" spans="1:10">
      <c r="A15089" s="24"/>
      <c r="B15089" s="24"/>
      <c r="C15089" s="24"/>
      <c r="I15089" s="24"/>
      <c r="J15089" s="24"/>
    </row>
    <row r="15090" spans="1:10">
      <c r="A15090" s="24"/>
      <c r="B15090" s="24"/>
      <c r="C15090" s="24"/>
      <c r="I15090" s="24"/>
      <c r="J15090" s="24"/>
    </row>
    <row r="15091" spans="1:10">
      <c r="A15091" s="24"/>
      <c r="B15091" s="24"/>
      <c r="C15091" s="24"/>
      <c r="I15091" s="24"/>
      <c r="J15091" s="24"/>
    </row>
    <row r="15092" spans="1:10">
      <c r="A15092" s="24"/>
      <c r="B15092" s="24"/>
      <c r="C15092" s="24"/>
      <c r="I15092" s="24"/>
      <c r="J15092" s="24"/>
    </row>
    <row r="15093" spans="1:10">
      <c r="A15093" s="24"/>
      <c r="B15093" s="24"/>
      <c r="C15093" s="24"/>
      <c r="I15093" s="24"/>
      <c r="J15093" s="24"/>
    </row>
    <row r="15094" spans="1:10">
      <c r="A15094" s="24"/>
      <c r="B15094" s="24"/>
      <c r="C15094" s="24"/>
      <c r="I15094" s="24"/>
      <c r="J15094" s="24"/>
    </row>
    <row r="15095" spans="1:10">
      <c r="A15095" s="24"/>
      <c r="B15095" s="24"/>
      <c r="C15095" s="24"/>
      <c r="I15095" s="24"/>
      <c r="J15095" s="24"/>
    </row>
    <row r="15096" spans="1:10">
      <c r="A15096" s="24"/>
      <c r="B15096" s="24"/>
      <c r="C15096" s="24"/>
      <c r="I15096" s="24"/>
      <c r="J15096" s="24"/>
    </row>
    <row r="15097" spans="1:10">
      <c r="A15097" s="24"/>
      <c r="B15097" s="24"/>
      <c r="C15097" s="24"/>
      <c r="I15097" s="24"/>
      <c r="J15097" s="24"/>
    </row>
    <row r="15098" spans="1:10">
      <c r="A15098" s="24"/>
      <c r="B15098" s="24"/>
      <c r="C15098" s="24"/>
      <c r="I15098" s="24"/>
      <c r="J15098" s="24"/>
    </row>
    <row r="15099" spans="1:10">
      <c r="A15099" s="24"/>
      <c r="B15099" s="24"/>
      <c r="C15099" s="24"/>
      <c r="I15099" s="24"/>
      <c r="J15099" s="24"/>
    </row>
    <row r="15100" spans="1:10">
      <c r="A15100" s="24"/>
      <c r="B15100" s="24"/>
      <c r="C15100" s="24"/>
      <c r="I15100" s="24"/>
      <c r="J15100" s="24"/>
    </row>
    <row r="15101" spans="1:10">
      <c r="A15101" s="24"/>
      <c r="B15101" s="24"/>
      <c r="C15101" s="24"/>
      <c r="I15101" s="24"/>
      <c r="J15101" s="24"/>
    </row>
    <row r="15102" spans="1:10">
      <c r="A15102" s="24"/>
      <c r="B15102" s="24"/>
      <c r="C15102" s="24"/>
      <c r="I15102" s="24"/>
      <c r="J15102" s="24"/>
    </row>
    <row r="15103" spans="1:10">
      <c r="A15103" s="24"/>
      <c r="B15103" s="24"/>
      <c r="C15103" s="24"/>
      <c r="I15103" s="24"/>
      <c r="J15103" s="24"/>
    </row>
    <row r="15104" spans="1:10">
      <c r="A15104" s="24"/>
      <c r="B15104" s="24"/>
      <c r="C15104" s="24"/>
      <c r="I15104" s="24"/>
      <c r="J15104" s="24"/>
    </row>
    <row r="15105" spans="1:10">
      <c r="A15105" s="24"/>
      <c r="B15105" s="24"/>
      <c r="C15105" s="24"/>
      <c r="I15105" s="24"/>
      <c r="J15105" s="24"/>
    </row>
    <row r="15106" spans="1:10">
      <c r="A15106" s="24"/>
      <c r="B15106" s="24"/>
      <c r="C15106" s="24"/>
      <c r="I15106" s="24"/>
      <c r="J15106" s="24"/>
    </row>
    <row r="15107" spans="1:10">
      <c r="A15107" s="24"/>
      <c r="B15107" s="24"/>
      <c r="C15107" s="24"/>
      <c r="I15107" s="24"/>
      <c r="J15107" s="24"/>
    </row>
    <row r="15108" spans="1:10">
      <c r="A15108" s="24"/>
      <c r="B15108" s="24"/>
      <c r="C15108" s="24"/>
      <c r="I15108" s="24"/>
      <c r="J15108" s="24"/>
    </row>
    <row r="15109" spans="1:10">
      <c r="A15109" s="24"/>
      <c r="B15109" s="24"/>
      <c r="C15109" s="24"/>
      <c r="I15109" s="24"/>
      <c r="J15109" s="24"/>
    </row>
    <row r="15110" spans="1:10">
      <c r="A15110" s="24"/>
      <c r="B15110" s="24"/>
      <c r="C15110" s="24"/>
      <c r="I15110" s="24"/>
      <c r="J15110" s="24"/>
    </row>
    <row r="15111" spans="1:10">
      <c r="A15111" s="24"/>
      <c r="B15111" s="24"/>
      <c r="C15111" s="24"/>
      <c r="I15111" s="24"/>
      <c r="J15111" s="24"/>
    </row>
    <row r="15112" spans="1:10">
      <c r="A15112" s="24"/>
      <c r="B15112" s="24"/>
      <c r="C15112" s="24"/>
      <c r="I15112" s="24"/>
      <c r="J15112" s="24"/>
    </row>
    <row r="15113" spans="1:10">
      <c r="A15113" s="24"/>
      <c r="B15113" s="24"/>
      <c r="C15113" s="24"/>
      <c r="I15113" s="24"/>
      <c r="J15113" s="24"/>
    </row>
    <row r="15114" spans="1:10">
      <c r="A15114" s="24"/>
      <c r="B15114" s="24"/>
      <c r="C15114" s="24"/>
      <c r="I15114" s="24"/>
      <c r="J15114" s="24"/>
    </row>
    <row r="15115" spans="1:10">
      <c r="A15115" s="24"/>
      <c r="B15115" s="24"/>
      <c r="C15115" s="24"/>
      <c r="I15115" s="24"/>
      <c r="J15115" s="24"/>
    </row>
    <row r="15116" spans="1:10">
      <c r="A15116" s="24"/>
      <c r="B15116" s="24"/>
      <c r="C15116" s="24"/>
      <c r="I15116" s="24"/>
      <c r="J15116" s="24"/>
    </row>
    <row r="15117" spans="1:10">
      <c r="A15117" s="24"/>
      <c r="B15117" s="24"/>
      <c r="C15117" s="24"/>
      <c r="I15117" s="24"/>
      <c r="J15117" s="24"/>
    </row>
    <row r="15118" spans="1:10">
      <c r="A15118" s="24"/>
      <c r="B15118" s="24"/>
      <c r="C15118" s="24"/>
      <c r="I15118" s="24"/>
      <c r="J15118" s="24"/>
    </row>
    <row r="15119" spans="1:10">
      <c r="A15119" s="24"/>
      <c r="B15119" s="24"/>
      <c r="C15119" s="24"/>
      <c r="I15119" s="24"/>
      <c r="J15119" s="24"/>
    </row>
    <row r="15120" spans="1:10">
      <c r="A15120" s="24"/>
      <c r="B15120" s="24"/>
      <c r="C15120" s="24"/>
      <c r="I15120" s="24"/>
      <c r="J15120" s="24"/>
    </row>
    <row r="15121" spans="1:10">
      <c r="A15121" s="24"/>
      <c r="B15121" s="24"/>
      <c r="C15121" s="24"/>
      <c r="I15121" s="24"/>
      <c r="J15121" s="24"/>
    </row>
    <row r="15122" spans="1:10">
      <c r="A15122" s="24"/>
      <c r="B15122" s="24"/>
      <c r="C15122" s="24"/>
      <c r="I15122" s="24"/>
      <c r="J15122" s="24"/>
    </row>
    <row r="15123" spans="1:10">
      <c r="A15123" s="24"/>
      <c r="B15123" s="24"/>
      <c r="C15123" s="24"/>
      <c r="I15123" s="24"/>
      <c r="J15123" s="24"/>
    </row>
    <row r="15124" spans="1:10">
      <c r="A15124" s="24"/>
      <c r="B15124" s="24"/>
      <c r="C15124" s="24"/>
      <c r="I15124" s="24"/>
      <c r="J15124" s="24"/>
    </row>
    <row r="15125" spans="1:10">
      <c r="A15125" s="24"/>
      <c r="B15125" s="24"/>
      <c r="C15125" s="24"/>
      <c r="I15125" s="24"/>
      <c r="J15125" s="24"/>
    </row>
    <row r="15126" spans="1:10">
      <c r="A15126" s="24"/>
      <c r="B15126" s="24"/>
      <c r="C15126" s="24"/>
      <c r="I15126" s="24"/>
      <c r="J15126" s="24"/>
    </row>
    <row r="15127" spans="1:10">
      <c r="A15127" s="24"/>
      <c r="B15127" s="24"/>
      <c r="C15127" s="24"/>
      <c r="I15127" s="24"/>
      <c r="J15127" s="24"/>
    </row>
    <row r="15128" spans="1:10">
      <c r="A15128" s="24"/>
      <c r="B15128" s="24"/>
      <c r="C15128" s="24"/>
      <c r="I15128" s="24"/>
      <c r="J15128" s="24"/>
    </row>
    <row r="15129" spans="1:10">
      <c r="A15129" s="24"/>
      <c r="B15129" s="24"/>
      <c r="C15129" s="24"/>
      <c r="I15129" s="24"/>
      <c r="J15129" s="24"/>
    </row>
    <row r="15130" spans="1:10">
      <c r="A15130" s="24"/>
      <c r="B15130" s="24"/>
      <c r="C15130" s="24"/>
      <c r="I15130" s="24"/>
      <c r="J15130" s="24"/>
    </row>
    <row r="15131" spans="1:10">
      <c r="A15131" s="24"/>
      <c r="B15131" s="24"/>
      <c r="C15131" s="24"/>
      <c r="I15131" s="24"/>
      <c r="J15131" s="24"/>
    </row>
    <row r="15132" spans="1:10">
      <c r="A15132" s="24"/>
      <c r="B15132" s="24"/>
      <c r="C15132" s="24"/>
      <c r="I15132" s="24"/>
      <c r="J15132" s="24"/>
    </row>
    <row r="15133" spans="1:10">
      <c r="A15133" s="24"/>
      <c r="B15133" s="24"/>
      <c r="C15133" s="24"/>
      <c r="I15133" s="24"/>
      <c r="J15133" s="24"/>
    </row>
    <row r="15134" spans="1:10">
      <c r="A15134" s="24"/>
      <c r="B15134" s="24"/>
      <c r="C15134" s="24"/>
      <c r="I15134" s="24"/>
      <c r="J15134" s="24"/>
    </row>
    <row r="15135" spans="1:10">
      <c r="A15135" s="24"/>
      <c r="B15135" s="24"/>
      <c r="C15135" s="24"/>
      <c r="I15135" s="24"/>
      <c r="J15135" s="24"/>
    </row>
    <row r="15136" spans="1:10">
      <c r="A15136" s="24"/>
      <c r="B15136" s="24"/>
      <c r="C15136" s="24"/>
      <c r="I15136" s="24"/>
      <c r="J15136" s="24"/>
    </row>
    <row r="15137" spans="1:10">
      <c r="A15137" s="24"/>
      <c r="B15137" s="24"/>
      <c r="C15137" s="24"/>
      <c r="I15137" s="24"/>
      <c r="J15137" s="24"/>
    </row>
    <row r="15138" spans="1:10">
      <c r="A15138" s="24"/>
      <c r="B15138" s="24"/>
      <c r="C15138" s="24"/>
      <c r="I15138" s="24"/>
      <c r="J15138" s="24"/>
    </row>
    <row r="15139" spans="1:10">
      <c r="A15139" s="24"/>
      <c r="B15139" s="24"/>
      <c r="C15139" s="24"/>
      <c r="I15139" s="24"/>
      <c r="J15139" s="24"/>
    </row>
    <row r="15140" spans="1:10">
      <c r="A15140" s="24"/>
      <c r="B15140" s="24"/>
      <c r="C15140" s="24"/>
      <c r="I15140" s="24"/>
      <c r="J15140" s="24"/>
    </row>
    <row r="15141" spans="1:10">
      <c r="A15141" s="24"/>
      <c r="B15141" s="24"/>
      <c r="C15141" s="24"/>
      <c r="I15141" s="24"/>
      <c r="J15141" s="24"/>
    </row>
    <row r="15142" spans="1:10">
      <c r="A15142" s="24"/>
      <c r="B15142" s="24"/>
      <c r="C15142" s="24"/>
      <c r="I15142" s="24"/>
      <c r="J15142" s="24"/>
    </row>
    <row r="15143" spans="1:10">
      <c r="A15143" s="24"/>
      <c r="B15143" s="24"/>
      <c r="C15143" s="24"/>
      <c r="I15143" s="24"/>
      <c r="J15143" s="24"/>
    </row>
    <row r="15144" spans="1:10">
      <c r="A15144" s="24"/>
      <c r="B15144" s="24"/>
      <c r="C15144" s="24"/>
      <c r="I15144" s="24"/>
      <c r="J15144" s="24"/>
    </row>
    <row r="15145" spans="1:10">
      <c r="A15145" s="24"/>
      <c r="B15145" s="24"/>
      <c r="C15145" s="24"/>
      <c r="I15145" s="24"/>
      <c r="J15145" s="24"/>
    </row>
    <row r="15146" spans="1:10">
      <c r="A15146" s="24"/>
      <c r="B15146" s="24"/>
      <c r="C15146" s="24"/>
      <c r="I15146" s="24"/>
      <c r="J15146" s="24"/>
    </row>
    <row r="15147" spans="1:10">
      <c r="A15147" s="24"/>
      <c r="B15147" s="24"/>
      <c r="C15147" s="24"/>
      <c r="I15147" s="24"/>
      <c r="J15147" s="24"/>
    </row>
    <row r="15148" spans="1:10">
      <c r="A15148" s="24"/>
      <c r="B15148" s="24"/>
      <c r="C15148" s="24"/>
      <c r="I15148" s="24"/>
      <c r="J15148" s="24"/>
    </row>
    <row r="15149" spans="1:10">
      <c r="A15149" s="24"/>
      <c r="B15149" s="24"/>
      <c r="C15149" s="24"/>
      <c r="I15149" s="24"/>
      <c r="J15149" s="24"/>
    </row>
    <row r="15150" spans="1:10">
      <c r="A15150" s="24"/>
      <c r="B15150" s="24"/>
      <c r="C15150" s="24"/>
      <c r="I15150" s="24"/>
      <c r="J15150" s="24"/>
    </row>
    <row r="15151" spans="1:10">
      <c r="A15151" s="24"/>
      <c r="B15151" s="24"/>
      <c r="C15151" s="24"/>
      <c r="I15151" s="24"/>
      <c r="J15151" s="24"/>
    </row>
    <row r="15152" spans="1:10">
      <c r="A15152" s="24"/>
      <c r="B15152" s="24"/>
      <c r="C15152" s="24"/>
      <c r="I15152" s="24"/>
      <c r="J15152" s="24"/>
    </row>
    <row r="15153" spans="1:10">
      <c r="A15153" s="24"/>
      <c r="B15153" s="24"/>
      <c r="C15153" s="24"/>
      <c r="I15153" s="24"/>
      <c r="J15153" s="24"/>
    </row>
    <row r="15154" spans="1:10">
      <c r="A15154" s="24"/>
      <c r="B15154" s="24"/>
      <c r="C15154" s="24"/>
      <c r="I15154" s="24"/>
      <c r="J15154" s="24"/>
    </row>
    <row r="15155" spans="1:10">
      <c r="A15155" s="24"/>
      <c r="B15155" s="24"/>
      <c r="C15155" s="24"/>
      <c r="I15155" s="24"/>
      <c r="J15155" s="24"/>
    </row>
    <row r="15156" spans="1:10">
      <c r="A15156" s="24"/>
      <c r="B15156" s="24"/>
      <c r="C15156" s="24"/>
      <c r="I15156" s="24"/>
      <c r="J15156" s="24"/>
    </row>
    <row r="15157" spans="1:10">
      <c r="A15157" s="24"/>
      <c r="B15157" s="24"/>
      <c r="C15157" s="24"/>
      <c r="I15157" s="24"/>
      <c r="J15157" s="24"/>
    </row>
    <row r="15158" spans="1:10">
      <c r="A15158" s="24"/>
      <c r="B15158" s="24"/>
      <c r="C15158" s="24"/>
      <c r="I15158" s="24"/>
      <c r="J15158" s="24"/>
    </row>
    <row r="15159" spans="1:10">
      <c r="A15159" s="24"/>
      <c r="B15159" s="24"/>
      <c r="C15159" s="24"/>
      <c r="I15159" s="24"/>
      <c r="J15159" s="24"/>
    </row>
    <row r="15160" spans="1:10">
      <c r="A15160" s="24"/>
      <c r="B15160" s="24"/>
      <c r="C15160" s="24"/>
      <c r="I15160" s="24"/>
      <c r="J15160" s="24"/>
    </row>
    <row r="15161" spans="1:10">
      <c r="A15161" s="24"/>
      <c r="B15161" s="24"/>
      <c r="C15161" s="24"/>
      <c r="I15161" s="24"/>
      <c r="J15161" s="24"/>
    </row>
    <row r="15162" spans="1:10">
      <c r="A15162" s="24"/>
      <c r="B15162" s="24"/>
      <c r="C15162" s="24"/>
      <c r="I15162" s="24"/>
      <c r="J15162" s="24"/>
    </row>
    <row r="15163" spans="1:10">
      <c r="A15163" s="24"/>
      <c r="B15163" s="24"/>
      <c r="C15163" s="24"/>
      <c r="I15163" s="24"/>
      <c r="J15163" s="24"/>
    </row>
    <row r="15164" spans="1:10">
      <c r="A15164" s="24"/>
      <c r="B15164" s="24"/>
      <c r="C15164" s="24"/>
      <c r="I15164" s="24"/>
      <c r="J15164" s="24"/>
    </row>
    <row r="15165" spans="1:10">
      <c r="A15165" s="24"/>
      <c r="B15165" s="24"/>
      <c r="C15165" s="24"/>
      <c r="I15165" s="24"/>
      <c r="J15165" s="24"/>
    </row>
    <row r="15166" spans="1:10">
      <c r="A15166" s="24"/>
      <c r="B15166" s="24"/>
      <c r="C15166" s="24"/>
      <c r="I15166" s="24"/>
      <c r="J15166" s="24"/>
    </row>
    <row r="15167" spans="1:10">
      <c r="A15167" s="24"/>
      <c r="B15167" s="24"/>
      <c r="C15167" s="24"/>
      <c r="I15167" s="24"/>
      <c r="J15167" s="24"/>
    </row>
    <row r="15168" spans="1:10">
      <c r="A15168" s="24"/>
      <c r="B15168" s="24"/>
      <c r="C15168" s="24"/>
      <c r="I15168" s="24"/>
      <c r="J15168" s="24"/>
    </row>
    <row r="15169" spans="1:10">
      <c r="A15169" s="24"/>
      <c r="B15169" s="24"/>
      <c r="C15169" s="24"/>
      <c r="I15169" s="24"/>
      <c r="J15169" s="24"/>
    </row>
    <row r="15170" spans="1:10">
      <c r="A15170" s="24"/>
      <c r="B15170" s="24"/>
      <c r="C15170" s="24"/>
      <c r="I15170" s="24"/>
      <c r="J15170" s="24"/>
    </row>
    <row r="15171" spans="1:10">
      <c r="A15171" s="24"/>
      <c r="B15171" s="24"/>
      <c r="C15171" s="24"/>
      <c r="I15171" s="24"/>
      <c r="J15171" s="24"/>
    </row>
    <row r="15172" spans="1:10">
      <c r="A15172" s="24"/>
      <c r="B15172" s="24"/>
      <c r="C15172" s="24"/>
      <c r="I15172" s="24"/>
      <c r="J15172" s="24"/>
    </row>
    <row r="15173" spans="1:10">
      <c r="A15173" s="24"/>
      <c r="B15173" s="24"/>
      <c r="C15173" s="24"/>
      <c r="I15173" s="24"/>
      <c r="J15173" s="24"/>
    </row>
    <row r="15174" spans="1:10">
      <c r="A15174" s="24"/>
      <c r="B15174" s="24"/>
      <c r="C15174" s="24"/>
      <c r="I15174" s="24"/>
      <c r="J15174" s="24"/>
    </row>
    <row r="15175" spans="1:10">
      <c r="A15175" s="24"/>
      <c r="B15175" s="24"/>
      <c r="C15175" s="24"/>
      <c r="I15175" s="24"/>
      <c r="J15175" s="24"/>
    </row>
    <row r="15176" spans="1:10">
      <c r="A15176" s="24"/>
      <c r="B15176" s="24"/>
      <c r="C15176" s="24"/>
      <c r="I15176" s="24"/>
      <c r="J15176" s="24"/>
    </row>
    <row r="15177" spans="1:10">
      <c r="A15177" s="24"/>
      <c r="B15177" s="24"/>
      <c r="C15177" s="24"/>
      <c r="I15177" s="24"/>
      <c r="J15177" s="24"/>
    </row>
    <row r="15178" spans="1:10">
      <c r="A15178" s="24"/>
      <c r="B15178" s="24"/>
      <c r="C15178" s="24"/>
      <c r="I15178" s="24"/>
      <c r="J15178" s="24"/>
    </row>
    <row r="15179" spans="1:10">
      <c r="A15179" s="24"/>
      <c r="B15179" s="24"/>
      <c r="C15179" s="24"/>
      <c r="I15179" s="24"/>
      <c r="J15179" s="24"/>
    </row>
    <row r="15180" spans="1:10">
      <c r="A15180" s="24"/>
      <c r="B15180" s="24"/>
      <c r="C15180" s="24"/>
      <c r="I15180" s="24"/>
      <c r="J15180" s="24"/>
    </row>
    <row r="15181" spans="1:10">
      <c r="A15181" s="24"/>
      <c r="B15181" s="24"/>
      <c r="C15181" s="24"/>
      <c r="I15181" s="24"/>
      <c r="J15181" s="24"/>
    </row>
    <row r="15182" spans="1:10">
      <c r="A15182" s="24"/>
      <c r="B15182" s="24"/>
      <c r="C15182" s="24"/>
      <c r="I15182" s="24"/>
      <c r="J15182" s="24"/>
    </row>
    <row r="15183" spans="1:10">
      <c r="A15183" s="24"/>
      <c r="B15183" s="24"/>
      <c r="C15183" s="24"/>
      <c r="I15183" s="24"/>
      <c r="J15183" s="24"/>
    </row>
    <row r="15184" spans="1:10">
      <c r="A15184" s="24"/>
      <c r="B15184" s="24"/>
      <c r="C15184" s="24"/>
      <c r="I15184" s="24"/>
      <c r="J15184" s="24"/>
    </row>
    <row r="15185" spans="1:10">
      <c r="A15185" s="24"/>
      <c r="B15185" s="24"/>
      <c r="C15185" s="24"/>
      <c r="I15185" s="24"/>
      <c r="J15185" s="24"/>
    </row>
    <row r="15186" spans="1:10">
      <c r="A15186" s="24"/>
      <c r="B15186" s="24"/>
      <c r="C15186" s="24"/>
      <c r="I15186" s="24"/>
      <c r="J15186" s="24"/>
    </row>
    <row r="15187" spans="1:10">
      <c r="A15187" s="24"/>
      <c r="B15187" s="24"/>
      <c r="C15187" s="24"/>
      <c r="I15187" s="24"/>
      <c r="J15187" s="24"/>
    </row>
    <row r="15188" spans="1:10">
      <c r="A15188" s="24"/>
      <c r="B15188" s="24"/>
      <c r="C15188" s="24"/>
      <c r="I15188" s="24"/>
      <c r="J15188" s="24"/>
    </row>
    <row r="15189" spans="1:10">
      <c r="A15189" s="24"/>
      <c r="B15189" s="24"/>
      <c r="C15189" s="24"/>
      <c r="I15189" s="24"/>
      <c r="J15189" s="24"/>
    </row>
    <row r="15190" spans="1:10">
      <c r="A15190" s="24"/>
      <c r="B15190" s="24"/>
      <c r="C15190" s="24"/>
      <c r="I15190" s="24"/>
      <c r="J15190" s="24"/>
    </row>
    <row r="15191" spans="1:10">
      <c r="A15191" s="24"/>
      <c r="B15191" s="24"/>
      <c r="C15191" s="24"/>
      <c r="I15191" s="24"/>
      <c r="J15191" s="24"/>
    </row>
    <row r="15192" spans="1:10">
      <c r="A15192" s="24"/>
      <c r="B15192" s="24"/>
      <c r="C15192" s="24"/>
      <c r="I15192" s="24"/>
      <c r="J15192" s="24"/>
    </row>
    <row r="15193" spans="1:10">
      <c r="A15193" s="24"/>
      <c r="B15193" s="24"/>
      <c r="C15193" s="24"/>
      <c r="I15193" s="24"/>
      <c r="J15193" s="24"/>
    </row>
    <row r="15194" spans="1:10">
      <c r="A15194" s="24"/>
      <c r="B15194" s="24"/>
      <c r="C15194" s="24"/>
      <c r="I15194" s="24"/>
      <c r="J15194" s="24"/>
    </row>
    <row r="15195" spans="1:10">
      <c r="A15195" s="24"/>
      <c r="B15195" s="24"/>
      <c r="C15195" s="24"/>
      <c r="I15195" s="24"/>
      <c r="J15195" s="24"/>
    </row>
    <row r="15196" spans="1:10">
      <c r="A15196" s="24"/>
      <c r="B15196" s="24"/>
      <c r="C15196" s="24"/>
      <c r="I15196" s="24"/>
      <c r="J15196" s="24"/>
    </row>
    <row r="15197" spans="1:10">
      <c r="A15197" s="24"/>
      <c r="B15197" s="24"/>
      <c r="C15197" s="24"/>
      <c r="I15197" s="24"/>
      <c r="J15197" s="24"/>
    </row>
    <row r="15198" spans="1:10">
      <c r="A15198" s="24"/>
      <c r="B15198" s="24"/>
      <c r="C15198" s="24"/>
      <c r="I15198" s="24"/>
      <c r="J15198" s="24"/>
    </row>
    <row r="15199" spans="1:10">
      <c r="A15199" s="24"/>
      <c r="B15199" s="24"/>
      <c r="C15199" s="24"/>
      <c r="I15199" s="24"/>
      <c r="J15199" s="24"/>
    </row>
    <row r="15200" spans="1:10">
      <c r="A15200" s="24"/>
      <c r="B15200" s="24"/>
      <c r="C15200" s="24"/>
      <c r="I15200" s="24"/>
      <c r="J15200" s="24"/>
    </row>
    <row r="15201" spans="1:10">
      <c r="A15201" s="24"/>
      <c r="B15201" s="24"/>
      <c r="C15201" s="24"/>
      <c r="I15201" s="24"/>
      <c r="J15201" s="24"/>
    </row>
    <row r="15202" spans="1:10">
      <c r="A15202" s="24"/>
      <c r="B15202" s="24"/>
      <c r="C15202" s="24"/>
      <c r="I15202" s="24"/>
      <c r="J15202" s="24"/>
    </row>
    <row r="15203" spans="1:10">
      <c r="A15203" s="24"/>
      <c r="B15203" s="24"/>
      <c r="C15203" s="24"/>
      <c r="I15203" s="24"/>
      <c r="J15203" s="24"/>
    </row>
    <row r="15204" spans="1:10">
      <c r="A15204" s="24"/>
      <c r="B15204" s="24"/>
      <c r="C15204" s="24"/>
      <c r="I15204" s="24"/>
      <c r="J15204" s="24"/>
    </row>
    <row r="15205" spans="1:10">
      <c r="A15205" s="24"/>
      <c r="B15205" s="24"/>
      <c r="C15205" s="24"/>
      <c r="I15205" s="24"/>
      <c r="J15205" s="24"/>
    </row>
    <row r="15206" spans="1:10">
      <c r="A15206" s="24"/>
      <c r="B15206" s="24"/>
      <c r="C15206" s="24"/>
      <c r="I15206" s="24"/>
      <c r="J15206" s="24"/>
    </row>
    <row r="15207" spans="1:10">
      <c r="A15207" s="24"/>
      <c r="B15207" s="24"/>
      <c r="C15207" s="24"/>
      <c r="I15207" s="24"/>
      <c r="J15207" s="24"/>
    </row>
    <row r="15208" spans="1:10">
      <c r="A15208" s="24"/>
      <c r="B15208" s="24"/>
      <c r="C15208" s="24"/>
      <c r="I15208" s="24"/>
      <c r="J15208" s="24"/>
    </row>
    <row r="15209" spans="1:10">
      <c r="A15209" s="24"/>
      <c r="B15209" s="24"/>
      <c r="C15209" s="24"/>
      <c r="I15209" s="24"/>
      <c r="J15209" s="24"/>
    </row>
    <row r="15210" spans="1:10">
      <c r="A15210" s="24"/>
      <c r="B15210" s="24"/>
      <c r="C15210" s="24"/>
      <c r="I15210" s="24"/>
      <c r="J15210" s="24"/>
    </row>
    <row r="15211" spans="1:10">
      <c r="A15211" s="24"/>
      <c r="B15211" s="24"/>
      <c r="C15211" s="24"/>
      <c r="I15211" s="24"/>
      <c r="J15211" s="24"/>
    </row>
    <row r="15212" spans="1:10">
      <c r="A15212" s="24"/>
      <c r="B15212" s="24"/>
      <c r="C15212" s="24"/>
      <c r="I15212" s="24"/>
      <c r="J15212" s="24"/>
    </row>
    <row r="15213" spans="1:10">
      <c r="A15213" s="24"/>
      <c r="B15213" s="24"/>
      <c r="C15213" s="24"/>
      <c r="I15213" s="24"/>
      <c r="J15213" s="24"/>
    </row>
    <row r="15214" spans="1:10">
      <c r="A15214" s="24"/>
      <c r="B15214" s="24"/>
      <c r="C15214" s="24"/>
      <c r="I15214" s="24"/>
      <c r="J15214" s="24"/>
    </row>
    <row r="15215" spans="1:10">
      <c r="A15215" s="24"/>
      <c r="B15215" s="24"/>
      <c r="C15215" s="24"/>
      <c r="I15215" s="24"/>
      <c r="J15215" s="24"/>
    </row>
    <row r="15216" spans="1:10">
      <c r="A15216" s="24"/>
      <c r="B15216" s="24"/>
      <c r="C15216" s="24"/>
      <c r="I15216" s="24"/>
      <c r="J15216" s="24"/>
    </row>
    <row r="15217" spans="1:10">
      <c r="A15217" s="24"/>
      <c r="B15217" s="24"/>
      <c r="C15217" s="24"/>
      <c r="I15217" s="24"/>
      <c r="J15217" s="24"/>
    </row>
    <row r="15218" spans="1:10">
      <c r="A15218" s="24"/>
      <c r="B15218" s="24"/>
      <c r="C15218" s="24"/>
      <c r="I15218" s="24"/>
      <c r="J15218" s="24"/>
    </row>
    <row r="15219" spans="1:10">
      <c r="A15219" s="24"/>
      <c r="B15219" s="24"/>
      <c r="C15219" s="24"/>
      <c r="I15219" s="24"/>
      <c r="J15219" s="24"/>
    </row>
    <row r="15220" spans="1:10">
      <c r="A15220" s="24"/>
      <c r="B15220" s="24"/>
      <c r="C15220" s="24"/>
      <c r="I15220" s="24"/>
      <c r="J15220" s="24"/>
    </row>
    <row r="15221" spans="1:10">
      <c r="A15221" s="24"/>
      <c r="B15221" s="24"/>
      <c r="C15221" s="24"/>
      <c r="I15221" s="24"/>
      <c r="J15221" s="24"/>
    </row>
    <row r="15222" spans="1:10">
      <c r="A15222" s="24"/>
      <c r="B15222" s="24"/>
      <c r="C15222" s="24"/>
      <c r="I15222" s="24"/>
      <c r="J15222" s="24"/>
    </row>
    <row r="15223" spans="1:10">
      <c r="A15223" s="24"/>
      <c r="B15223" s="24"/>
      <c r="C15223" s="24"/>
      <c r="I15223" s="24"/>
      <c r="J15223" s="24"/>
    </row>
    <row r="15224" spans="1:10">
      <c r="A15224" s="24"/>
      <c r="B15224" s="24"/>
      <c r="C15224" s="24"/>
      <c r="I15224" s="24"/>
      <c r="J15224" s="24"/>
    </row>
    <row r="15225" spans="1:10">
      <c r="A15225" s="24"/>
      <c r="B15225" s="24"/>
      <c r="C15225" s="24"/>
      <c r="I15225" s="24"/>
      <c r="J15225" s="24"/>
    </row>
    <row r="15226" spans="1:10">
      <c r="A15226" s="24"/>
      <c r="B15226" s="24"/>
      <c r="C15226" s="24"/>
      <c r="I15226" s="24"/>
      <c r="J15226" s="24"/>
    </row>
    <row r="15227" spans="1:10">
      <c r="A15227" s="24"/>
      <c r="B15227" s="24"/>
      <c r="C15227" s="24"/>
      <c r="I15227" s="24"/>
      <c r="J15227" s="24"/>
    </row>
    <row r="15228" spans="1:10">
      <c r="A15228" s="24"/>
      <c r="B15228" s="24"/>
      <c r="C15228" s="24"/>
      <c r="I15228" s="24"/>
      <c r="J15228" s="24"/>
    </row>
    <row r="15229" spans="1:10">
      <c r="A15229" s="24"/>
      <c r="B15229" s="24"/>
      <c r="C15229" s="24"/>
      <c r="I15229" s="24"/>
      <c r="J15229" s="24"/>
    </row>
    <row r="15230" spans="1:10">
      <c r="A15230" s="24"/>
      <c r="B15230" s="24"/>
      <c r="C15230" s="24"/>
      <c r="I15230" s="24"/>
      <c r="J15230" s="24"/>
    </row>
    <row r="15231" spans="1:10">
      <c r="A15231" s="24"/>
      <c r="B15231" s="24"/>
      <c r="C15231" s="24"/>
      <c r="I15231" s="24"/>
      <c r="J15231" s="24"/>
    </row>
    <row r="15232" spans="1:10">
      <c r="A15232" s="24"/>
      <c r="B15232" s="24"/>
      <c r="C15232" s="24"/>
      <c r="I15232" s="24"/>
      <c r="J15232" s="24"/>
    </row>
    <row r="15233" spans="1:10">
      <c r="A15233" s="24"/>
      <c r="B15233" s="24"/>
      <c r="C15233" s="24"/>
      <c r="I15233" s="24"/>
      <c r="J15233" s="24"/>
    </row>
    <row r="15234" spans="1:10">
      <c r="A15234" s="24"/>
      <c r="B15234" s="24"/>
      <c r="C15234" s="24"/>
      <c r="I15234" s="24"/>
      <c r="J15234" s="24"/>
    </row>
    <row r="15235" spans="1:10">
      <c r="A15235" s="24"/>
      <c r="B15235" s="24"/>
      <c r="C15235" s="24"/>
      <c r="I15235" s="24"/>
      <c r="J15235" s="24"/>
    </row>
    <row r="15236" spans="1:10">
      <c r="A15236" s="24"/>
      <c r="B15236" s="24"/>
      <c r="C15236" s="24"/>
      <c r="I15236" s="24"/>
      <c r="J15236" s="24"/>
    </row>
    <row r="15237" spans="1:10">
      <c r="A15237" s="24"/>
      <c r="B15237" s="24"/>
      <c r="C15237" s="24"/>
      <c r="I15237" s="24"/>
      <c r="J15237" s="24"/>
    </row>
    <row r="15238" spans="1:10">
      <c r="A15238" s="24"/>
      <c r="B15238" s="24"/>
      <c r="C15238" s="24"/>
      <c r="I15238" s="24"/>
      <c r="J15238" s="24"/>
    </row>
    <row r="15239" spans="1:10">
      <c r="A15239" s="24"/>
      <c r="B15239" s="24"/>
      <c r="C15239" s="24"/>
      <c r="I15239" s="24"/>
      <c r="J15239" s="24"/>
    </row>
    <row r="15240" spans="1:10">
      <c r="A15240" s="24"/>
      <c r="B15240" s="24"/>
      <c r="C15240" s="24"/>
      <c r="I15240" s="24"/>
      <c r="J15240" s="24"/>
    </row>
    <row r="15241" spans="1:10">
      <c r="A15241" s="24"/>
      <c r="B15241" s="24"/>
      <c r="C15241" s="24"/>
      <c r="I15241" s="24"/>
      <c r="J15241" s="24"/>
    </row>
    <row r="15242" spans="1:10">
      <c r="A15242" s="24"/>
      <c r="B15242" s="24"/>
      <c r="C15242" s="24"/>
      <c r="I15242" s="24"/>
      <c r="J15242" s="24"/>
    </row>
    <row r="15243" spans="1:10">
      <c r="A15243" s="24"/>
      <c r="B15243" s="24"/>
      <c r="C15243" s="24"/>
      <c r="I15243" s="24"/>
      <c r="J15243" s="24"/>
    </row>
    <row r="15244" spans="1:10">
      <c r="A15244" s="24"/>
      <c r="B15244" s="24"/>
      <c r="C15244" s="24"/>
      <c r="I15244" s="24"/>
      <c r="J15244" s="24"/>
    </row>
    <row r="15245" spans="1:10">
      <c r="A15245" s="24"/>
      <c r="B15245" s="24"/>
      <c r="C15245" s="24"/>
      <c r="I15245" s="24"/>
      <c r="J15245" s="24"/>
    </row>
    <row r="15246" spans="1:10">
      <c r="A15246" s="24"/>
      <c r="B15246" s="24"/>
      <c r="C15246" s="24"/>
      <c r="I15246" s="24"/>
      <c r="J15246" s="24"/>
    </row>
    <row r="15247" spans="1:10">
      <c r="A15247" s="24"/>
      <c r="B15247" s="24"/>
      <c r="C15247" s="24"/>
      <c r="I15247" s="24"/>
      <c r="J15247" s="24"/>
    </row>
    <row r="15248" spans="1:10">
      <c r="A15248" s="24"/>
      <c r="B15248" s="24"/>
      <c r="C15248" s="24"/>
      <c r="I15248" s="24"/>
      <c r="J15248" s="24"/>
    </row>
    <row r="15249" spans="1:10">
      <c r="A15249" s="24"/>
      <c r="B15249" s="24"/>
      <c r="C15249" s="24"/>
      <c r="I15249" s="24"/>
      <c r="J15249" s="24"/>
    </row>
    <row r="15250" spans="1:10">
      <c r="A15250" s="24"/>
      <c r="B15250" s="24"/>
      <c r="C15250" s="24"/>
      <c r="I15250" s="24"/>
      <c r="J15250" s="24"/>
    </row>
    <row r="15251" spans="1:10">
      <c r="A15251" s="24"/>
      <c r="B15251" s="24"/>
      <c r="C15251" s="24"/>
      <c r="I15251" s="24"/>
      <c r="J15251" s="24"/>
    </row>
    <row r="15252" spans="1:10">
      <c r="A15252" s="24"/>
      <c r="B15252" s="24"/>
      <c r="C15252" s="24"/>
      <c r="I15252" s="24"/>
      <c r="J15252" s="24"/>
    </row>
    <row r="15253" spans="1:10">
      <c r="A15253" s="24"/>
      <c r="B15253" s="24"/>
      <c r="C15253" s="24"/>
      <c r="I15253" s="24"/>
      <c r="J15253" s="24"/>
    </row>
    <row r="15254" spans="1:10">
      <c r="A15254" s="24"/>
      <c r="B15254" s="24"/>
      <c r="C15254" s="24"/>
      <c r="I15254" s="24"/>
      <c r="J15254" s="24"/>
    </row>
    <row r="15255" spans="1:10">
      <c r="A15255" s="24"/>
      <c r="B15255" s="24"/>
      <c r="C15255" s="24"/>
      <c r="I15255" s="24"/>
      <c r="J15255" s="24"/>
    </row>
    <row r="15256" spans="1:10">
      <c r="A15256" s="24"/>
      <c r="B15256" s="24"/>
      <c r="C15256" s="24"/>
      <c r="I15256" s="24"/>
      <c r="J15256" s="24"/>
    </row>
    <row r="15257" spans="1:10">
      <c r="A15257" s="24"/>
      <c r="B15257" s="24"/>
      <c r="C15257" s="24"/>
      <c r="I15257" s="24"/>
      <c r="J15257" s="24"/>
    </row>
    <row r="15258" spans="1:10">
      <c r="A15258" s="24"/>
      <c r="B15258" s="24"/>
      <c r="C15258" s="24"/>
      <c r="I15258" s="24"/>
      <c r="J15258" s="24"/>
    </row>
    <row r="15259" spans="1:10">
      <c r="A15259" s="24"/>
      <c r="B15259" s="24"/>
      <c r="C15259" s="24"/>
      <c r="I15259" s="24"/>
      <c r="J15259" s="24"/>
    </row>
    <row r="15260" spans="1:10">
      <c r="A15260" s="24"/>
      <c r="B15260" s="24"/>
      <c r="C15260" s="24"/>
      <c r="I15260" s="24"/>
      <c r="J15260" s="24"/>
    </row>
    <row r="15261" spans="1:10">
      <c r="A15261" s="24"/>
      <c r="B15261" s="24"/>
      <c r="C15261" s="24"/>
      <c r="I15261" s="24"/>
      <c r="J15261" s="24"/>
    </row>
    <row r="15262" spans="1:10">
      <c r="A15262" s="24"/>
      <c r="B15262" s="24"/>
      <c r="C15262" s="24"/>
      <c r="I15262" s="24"/>
      <c r="J15262" s="24"/>
    </row>
    <row r="15263" spans="1:10">
      <c r="A15263" s="24"/>
      <c r="B15263" s="24"/>
      <c r="C15263" s="24"/>
      <c r="I15263" s="24"/>
      <c r="J15263" s="24"/>
    </row>
    <row r="15264" spans="1:10">
      <c r="A15264" s="24"/>
      <c r="B15264" s="24"/>
      <c r="C15264" s="24"/>
      <c r="I15264" s="24"/>
      <c r="J15264" s="24"/>
    </row>
    <row r="15265" spans="1:10">
      <c r="A15265" s="24"/>
      <c r="B15265" s="24"/>
      <c r="C15265" s="24"/>
      <c r="I15265" s="24"/>
      <c r="J15265" s="24"/>
    </row>
    <row r="15266" spans="1:10">
      <c r="A15266" s="24"/>
      <c r="B15266" s="24"/>
      <c r="C15266" s="24"/>
      <c r="I15266" s="24"/>
      <c r="J15266" s="24"/>
    </row>
    <row r="15267" spans="1:10">
      <c r="A15267" s="24"/>
      <c r="B15267" s="24"/>
      <c r="C15267" s="24"/>
      <c r="I15267" s="24"/>
      <c r="J15267" s="24"/>
    </row>
    <row r="15268" spans="1:10">
      <c r="A15268" s="24"/>
      <c r="B15268" s="24"/>
      <c r="C15268" s="24"/>
      <c r="I15268" s="24"/>
      <c r="J15268" s="24"/>
    </row>
    <row r="15269" spans="1:10">
      <c r="A15269" s="24"/>
      <c r="B15269" s="24"/>
      <c r="C15269" s="24"/>
      <c r="I15269" s="24"/>
      <c r="J15269" s="24"/>
    </row>
    <row r="15270" spans="1:10">
      <c r="A15270" s="24"/>
      <c r="B15270" s="24"/>
      <c r="C15270" s="24"/>
      <c r="I15270" s="24"/>
      <c r="J15270" s="24"/>
    </row>
    <row r="15271" spans="1:10">
      <c r="A15271" s="24"/>
      <c r="B15271" s="24"/>
      <c r="C15271" s="24"/>
      <c r="I15271" s="24"/>
      <c r="J15271" s="24"/>
    </row>
    <row r="15272" spans="1:10">
      <c r="A15272" s="24"/>
      <c r="B15272" s="24"/>
      <c r="C15272" s="24"/>
      <c r="I15272" s="24"/>
      <c r="J15272" s="24"/>
    </row>
    <row r="15273" spans="1:10">
      <c r="A15273" s="24"/>
      <c r="B15273" s="24"/>
      <c r="C15273" s="24"/>
      <c r="I15273" s="24"/>
      <c r="J15273" s="24"/>
    </row>
    <row r="15274" spans="1:10">
      <c r="A15274" s="24"/>
      <c r="B15274" s="24"/>
      <c r="C15274" s="24"/>
      <c r="I15274" s="24"/>
      <c r="J15274" s="24"/>
    </row>
    <row r="15275" spans="1:10">
      <c r="A15275" s="24"/>
      <c r="B15275" s="24"/>
      <c r="C15275" s="24"/>
      <c r="I15275" s="24"/>
      <c r="J15275" s="24"/>
    </row>
    <row r="15276" spans="1:10">
      <c r="A15276" s="24"/>
      <c r="B15276" s="24"/>
      <c r="C15276" s="24"/>
      <c r="I15276" s="24"/>
      <c r="J15276" s="24"/>
    </row>
    <row r="15277" spans="1:10">
      <c r="A15277" s="24"/>
      <c r="B15277" s="24"/>
      <c r="C15277" s="24"/>
      <c r="I15277" s="24"/>
      <c r="J15277" s="24"/>
    </row>
    <row r="15278" spans="1:10">
      <c r="A15278" s="24"/>
      <c r="B15278" s="24"/>
      <c r="C15278" s="24"/>
      <c r="I15278" s="24"/>
      <c r="J15278" s="24"/>
    </row>
    <row r="15279" spans="1:10">
      <c r="A15279" s="24"/>
      <c r="B15279" s="24"/>
      <c r="C15279" s="24"/>
      <c r="I15279" s="24"/>
      <c r="J15279" s="24"/>
    </row>
    <row r="15280" spans="1:10">
      <c r="A15280" s="24"/>
      <c r="B15280" s="24"/>
      <c r="C15280" s="24"/>
      <c r="I15280" s="24"/>
      <c r="J15280" s="24"/>
    </row>
    <row r="15281" spans="1:10">
      <c r="A15281" s="24"/>
      <c r="B15281" s="24"/>
      <c r="C15281" s="24"/>
      <c r="I15281" s="24"/>
      <c r="J15281" s="24"/>
    </row>
    <row r="15282" spans="1:10">
      <c r="A15282" s="24"/>
      <c r="B15282" s="24"/>
      <c r="C15282" s="24"/>
      <c r="I15282" s="24"/>
      <c r="J15282" s="24"/>
    </row>
    <row r="15283" spans="1:10">
      <c r="A15283" s="24"/>
      <c r="B15283" s="24"/>
      <c r="C15283" s="24"/>
      <c r="I15283" s="24"/>
      <c r="J15283" s="24"/>
    </row>
    <row r="15284" spans="1:10">
      <c r="A15284" s="24"/>
      <c r="B15284" s="24"/>
      <c r="C15284" s="24"/>
      <c r="I15284" s="24"/>
      <c r="J15284" s="24"/>
    </row>
    <row r="15285" spans="1:10">
      <c r="A15285" s="24"/>
      <c r="B15285" s="24"/>
      <c r="C15285" s="24"/>
      <c r="I15285" s="24"/>
      <c r="J15285" s="24"/>
    </row>
    <row r="15286" spans="1:10">
      <c r="A15286" s="24"/>
      <c r="B15286" s="24"/>
      <c r="C15286" s="24"/>
      <c r="I15286" s="24"/>
      <c r="J15286" s="24"/>
    </row>
    <row r="15287" spans="1:10">
      <c r="A15287" s="24"/>
      <c r="B15287" s="24"/>
      <c r="C15287" s="24"/>
      <c r="I15287" s="24"/>
      <c r="J15287" s="24"/>
    </row>
    <row r="15288" spans="1:10">
      <c r="A15288" s="24"/>
      <c r="B15288" s="24"/>
      <c r="C15288" s="24"/>
      <c r="I15288" s="24"/>
      <c r="J15288" s="24"/>
    </row>
    <row r="15289" spans="1:10">
      <c r="A15289" s="24"/>
      <c r="B15289" s="24"/>
      <c r="C15289" s="24"/>
      <c r="I15289" s="24"/>
      <c r="J15289" s="24"/>
    </row>
    <row r="15290" spans="1:10">
      <c r="A15290" s="24"/>
      <c r="B15290" s="24"/>
      <c r="C15290" s="24"/>
      <c r="I15290" s="24"/>
      <c r="J15290" s="24"/>
    </row>
    <row r="15291" spans="1:10">
      <c r="A15291" s="24"/>
      <c r="B15291" s="24"/>
      <c r="C15291" s="24"/>
      <c r="I15291" s="24"/>
      <c r="J15291" s="24"/>
    </row>
    <row r="15292" spans="1:10">
      <c r="A15292" s="24"/>
      <c r="B15292" s="24"/>
      <c r="C15292" s="24"/>
      <c r="I15292" s="24"/>
      <c r="J15292" s="24"/>
    </row>
    <row r="15293" spans="1:10">
      <c r="A15293" s="24"/>
      <c r="B15293" s="24"/>
      <c r="C15293" s="24"/>
      <c r="I15293" s="24"/>
      <c r="J15293" s="24"/>
    </row>
    <row r="15294" spans="1:10">
      <c r="A15294" s="24"/>
      <c r="B15294" s="24"/>
      <c r="C15294" s="24"/>
      <c r="I15294" s="24"/>
      <c r="J15294" s="24"/>
    </row>
    <row r="15295" spans="1:10">
      <c r="A15295" s="24"/>
      <c r="B15295" s="24"/>
      <c r="C15295" s="24"/>
      <c r="I15295" s="24"/>
      <c r="J15295" s="24"/>
    </row>
    <row r="15296" spans="1:10">
      <c r="A15296" s="24"/>
      <c r="B15296" s="24"/>
      <c r="C15296" s="24"/>
      <c r="I15296" s="24"/>
      <c r="J15296" s="24"/>
    </row>
    <row r="15297" spans="1:10">
      <c r="A15297" s="24"/>
      <c r="B15297" s="24"/>
      <c r="C15297" s="24"/>
      <c r="I15297" s="24"/>
      <c r="J15297" s="24"/>
    </row>
    <row r="15298" spans="1:10">
      <c r="A15298" s="24"/>
      <c r="B15298" s="24"/>
      <c r="C15298" s="24"/>
      <c r="I15298" s="24"/>
      <c r="J15298" s="24"/>
    </row>
    <row r="15299" spans="1:10">
      <c r="A15299" s="24"/>
      <c r="B15299" s="24"/>
      <c r="C15299" s="24"/>
      <c r="I15299" s="24"/>
      <c r="J15299" s="24"/>
    </row>
    <row r="15300" spans="1:10">
      <c r="A15300" s="24"/>
      <c r="B15300" s="24"/>
      <c r="C15300" s="24"/>
      <c r="I15300" s="24"/>
      <c r="J15300" s="24"/>
    </row>
    <row r="15301" spans="1:10">
      <c r="A15301" s="24"/>
      <c r="B15301" s="24"/>
      <c r="C15301" s="24"/>
      <c r="I15301" s="24"/>
      <c r="J15301" s="24"/>
    </row>
    <row r="15302" spans="1:10">
      <c r="A15302" s="24"/>
      <c r="B15302" s="24"/>
      <c r="C15302" s="24"/>
      <c r="I15302" s="24"/>
      <c r="J15302" s="24"/>
    </row>
    <row r="15303" spans="1:10">
      <c r="A15303" s="24"/>
      <c r="B15303" s="24"/>
      <c r="C15303" s="24"/>
      <c r="I15303" s="24"/>
      <c r="J15303" s="24"/>
    </row>
    <row r="15304" spans="1:10">
      <c r="A15304" s="24"/>
      <c r="B15304" s="24"/>
      <c r="C15304" s="24"/>
      <c r="I15304" s="24"/>
      <c r="J15304" s="24"/>
    </row>
    <row r="15305" spans="1:10">
      <c r="A15305" s="24"/>
      <c r="B15305" s="24"/>
      <c r="C15305" s="24"/>
      <c r="I15305" s="24"/>
      <c r="J15305" s="24"/>
    </row>
    <row r="15306" spans="1:10">
      <c r="A15306" s="24"/>
      <c r="B15306" s="24"/>
      <c r="C15306" s="24"/>
      <c r="I15306" s="24"/>
      <c r="J15306" s="24"/>
    </row>
    <row r="15307" spans="1:10">
      <c r="A15307" s="24"/>
      <c r="B15307" s="24"/>
      <c r="C15307" s="24"/>
      <c r="I15307" s="24"/>
      <c r="J15307" s="24"/>
    </row>
    <row r="15308" spans="1:10">
      <c r="A15308" s="24"/>
      <c r="B15308" s="24"/>
      <c r="C15308" s="24"/>
      <c r="I15308" s="24"/>
      <c r="J15308" s="24"/>
    </row>
    <row r="15309" spans="1:10">
      <c r="A15309" s="24"/>
      <c r="B15309" s="24"/>
      <c r="C15309" s="24"/>
      <c r="I15309" s="24"/>
      <c r="J15309" s="24"/>
    </row>
    <row r="15310" spans="1:10">
      <c r="A15310" s="24"/>
      <c r="B15310" s="24"/>
      <c r="C15310" s="24"/>
      <c r="I15310" s="24"/>
      <c r="J15310" s="24"/>
    </row>
    <row r="15311" spans="1:10">
      <c r="A15311" s="24"/>
      <c r="B15311" s="24"/>
      <c r="C15311" s="24"/>
      <c r="I15311" s="24"/>
      <c r="J15311" s="24"/>
    </row>
    <row r="15312" spans="1:10">
      <c r="A15312" s="24"/>
      <c r="B15312" s="24"/>
      <c r="C15312" s="24"/>
      <c r="I15312" s="24"/>
      <c r="J15312" s="24"/>
    </row>
    <row r="15313" spans="1:10">
      <c r="A15313" s="24"/>
      <c r="B15313" s="24"/>
      <c r="C15313" s="24"/>
      <c r="I15313" s="24"/>
      <c r="J15313" s="24"/>
    </row>
    <row r="15314" spans="1:10">
      <c r="A15314" s="24"/>
      <c r="B15314" s="24"/>
      <c r="C15314" s="24"/>
      <c r="I15314" s="24"/>
      <c r="J15314" s="24"/>
    </row>
    <row r="15315" spans="1:10">
      <c r="A15315" s="24"/>
      <c r="B15315" s="24"/>
      <c r="C15315" s="24"/>
      <c r="I15315" s="24"/>
      <c r="J15315" s="24"/>
    </row>
    <row r="15316" spans="1:10">
      <c r="A15316" s="24"/>
      <c r="B15316" s="24"/>
      <c r="C15316" s="24"/>
      <c r="I15316" s="24"/>
      <c r="J15316" s="24"/>
    </row>
    <row r="15317" spans="1:10">
      <c r="A15317" s="24"/>
      <c r="B15317" s="24"/>
      <c r="C15317" s="24"/>
      <c r="I15317" s="24"/>
      <c r="J15317" s="24"/>
    </row>
    <row r="15318" spans="1:10">
      <c r="A15318" s="24"/>
      <c r="B15318" s="24"/>
      <c r="C15318" s="24"/>
      <c r="I15318" s="24"/>
      <c r="J15318" s="24"/>
    </row>
    <row r="15319" spans="1:10">
      <c r="A15319" s="24"/>
      <c r="B15319" s="24"/>
      <c r="C15319" s="24"/>
      <c r="I15319" s="24"/>
      <c r="J15319" s="24"/>
    </row>
    <row r="15320" spans="1:10">
      <c r="A15320" s="24"/>
      <c r="B15320" s="24"/>
      <c r="C15320" s="24"/>
      <c r="I15320" s="24"/>
      <c r="J15320" s="24"/>
    </row>
    <row r="15321" spans="1:10">
      <c r="A15321" s="24"/>
      <c r="B15321" s="24"/>
      <c r="C15321" s="24"/>
      <c r="I15321" s="24"/>
      <c r="J15321" s="24"/>
    </row>
    <row r="15322" spans="1:10">
      <c r="A15322" s="24"/>
      <c r="B15322" s="24"/>
      <c r="C15322" s="24"/>
      <c r="I15322" s="24"/>
      <c r="J15322" s="24"/>
    </row>
    <row r="15323" spans="1:10">
      <c r="A15323" s="24"/>
      <c r="B15323" s="24"/>
      <c r="C15323" s="24"/>
      <c r="I15323" s="24"/>
      <c r="J15323" s="24"/>
    </row>
    <row r="15324" spans="1:10">
      <c r="A15324" s="24"/>
      <c r="B15324" s="24"/>
      <c r="C15324" s="24"/>
      <c r="I15324" s="24"/>
      <c r="J15324" s="24"/>
    </row>
    <row r="15325" spans="1:10">
      <c r="A15325" s="24"/>
      <c r="B15325" s="24"/>
      <c r="C15325" s="24"/>
      <c r="I15325" s="24"/>
      <c r="J15325" s="24"/>
    </row>
    <row r="15326" spans="1:10">
      <c r="A15326" s="24"/>
      <c r="B15326" s="24"/>
      <c r="C15326" s="24"/>
      <c r="I15326" s="24"/>
      <c r="J15326" s="24"/>
    </row>
    <row r="15327" spans="1:10">
      <c r="A15327" s="24"/>
      <c r="B15327" s="24"/>
      <c r="C15327" s="24"/>
      <c r="I15327" s="24"/>
      <c r="J15327" s="24"/>
    </row>
    <row r="15328" spans="1:10">
      <c r="A15328" s="24"/>
      <c r="B15328" s="24"/>
      <c r="C15328" s="24"/>
      <c r="I15328" s="24"/>
      <c r="J15328" s="24"/>
    </row>
    <row r="15329" spans="1:10">
      <c r="A15329" s="24"/>
      <c r="B15329" s="24"/>
      <c r="C15329" s="24"/>
      <c r="I15329" s="24"/>
      <c r="J15329" s="24"/>
    </row>
    <row r="15330" spans="1:10">
      <c r="A15330" s="24"/>
      <c r="B15330" s="24"/>
      <c r="C15330" s="24"/>
      <c r="I15330" s="24"/>
      <c r="J15330" s="24"/>
    </row>
    <row r="15331" spans="1:10">
      <c r="A15331" s="24"/>
      <c r="B15331" s="24"/>
      <c r="C15331" s="24"/>
      <c r="I15331" s="24"/>
      <c r="J15331" s="24"/>
    </row>
    <row r="15332" spans="1:10">
      <c r="A15332" s="24"/>
      <c r="B15332" s="24"/>
      <c r="C15332" s="24"/>
      <c r="I15332" s="24"/>
      <c r="J15332" s="24"/>
    </row>
    <row r="15333" spans="1:10">
      <c r="A15333" s="24"/>
      <c r="B15333" s="24"/>
      <c r="C15333" s="24"/>
      <c r="I15333" s="24"/>
      <c r="J15333" s="24"/>
    </row>
    <row r="15334" spans="1:10">
      <c r="A15334" s="24"/>
      <c r="B15334" s="24"/>
      <c r="C15334" s="24"/>
      <c r="I15334" s="24"/>
      <c r="J15334" s="24"/>
    </row>
    <row r="15335" spans="1:10">
      <c r="A15335" s="24"/>
      <c r="B15335" s="24"/>
      <c r="C15335" s="24"/>
      <c r="I15335" s="24"/>
      <c r="J15335" s="24"/>
    </row>
    <row r="15336" spans="1:10">
      <c r="A15336" s="24"/>
      <c r="B15336" s="24"/>
      <c r="C15336" s="24"/>
      <c r="I15336" s="24"/>
      <c r="J15336" s="24"/>
    </row>
    <row r="15337" spans="1:10">
      <c r="A15337" s="24"/>
      <c r="B15337" s="24"/>
      <c r="C15337" s="24"/>
      <c r="I15337" s="24"/>
      <c r="J15337" s="24"/>
    </row>
    <row r="15338" spans="1:10">
      <c r="A15338" s="24"/>
      <c r="B15338" s="24"/>
      <c r="C15338" s="24"/>
      <c r="I15338" s="24"/>
      <c r="J15338" s="24"/>
    </row>
    <row r="15339" spans="1:10">
      <c r="A15339" s="24"/>
      <c r="B15339" s="24"/>
      <c r="C15339" s="24"/>
      <c r="I15339" s="24"/>
      <c r="J15339" s="24"/>
    </row>
    <row r="15340" spans="1:10">
      <c r="A15340" s="24"/>
      <c r="B15340" s="24"/>
      <c r="C15340" s="24"/>
      <c r="I15340" s="24"/>
      <c r="J15340" s="24"/>
    </row>
    <row r="15341" spans="1:10">
      <c r="A15341" s="24"/>
      <c r="B15341" s="24"/>
      <c r="C15341" s="24"/>
      <c r="I15341" s="24"/>
      <c r="J15341" s="24"/>
    </row>
    <row r="15342" spans="1:10">
      <c r="A15342" s="24"/>
      <c r="B15342" s="24"/>
      <c r="C15342" s="24"/>
      <c r="I15342" s="24"/>
      <c r="J15342" s="24"/>
    </row>
    <row r="15343" spans="1:10">
      <c r="A15343" s="24"/>
      <c r="B15343" s="24"/>
      <c r="C15343" s="24"/>
      <c r="I15343" s="24"/>
      <c r="J15343" s="24"/>
    </row>
    <row r="15344" spans="1:10">
      <c r="A15344" s="24"/>
      <c r="B15344" s="24"/>
      <c r="C15344" s="24"/>
      <c r="I15344" s="24"/>
      <c r="J15344" s="24"/>
    </row>
    <row r="15345" spans="1:10">
      <c r="A15345" s="24"/>
      <c r="B15345" s="24"/>
      <c r="C15345" s="24"/>
      <c r="I15345" s="24"/>
      <c r="J15345" s="24"/>
    </row>
    <row r="15346" spans="1:10">
      <c r="A15346" s="24"/>
      <c r="B15346" s="24"/>
      <c r="C15346" s="24"/>
      <c r="I15346" s="24"/>
      <c r="J15346" s="24"/>
    </row>
    <row r="15347" spans="1:10">
      <c r="A15347" s="24"/>
      <c r="B15347" s="24"/>
      <c r="C15347" s="24"/>
      <c r="I15347" s="24"/>
      <c r="J15347" s="24"/>
    </row>
    <row r="15348" spans="1:10">
      <c r="A15348" s="24"/>
      <c r="B15348" s="24"/>
      <c r="C15348" s="24"/>
      <c r="I15348" s="24"/>
      <c r="J15348" s="24"/>
    </row>
    <row r="15349" spans="1:10">
      <c r="A15349" s="24"/>
      <c r="B15349" s="24"/>
      <c r="C15349" s="24"/>
      <c r="I15349" s="24"/>
      <c r="J15349" s="24"/>
    </row>
    <row r="15350" spans="1:10">
      <c r="A15350" s="24"/>
      <c r="B15350" s="24"/>
      <c r="C15350" s="24"/>
      <c r="I15350" s="24"/>
      <c r="J15350" s="24"/>
    </row>
    <row r="15351" spans="1:10">
      <c r="A15351" s="24"/>
      <c r="B15351" s="24"/>
      <c r="C15351" s="24"/>
      <c r="I15351" s="24"/>
      <c r="J15351" s="24"/>
    </row>
    <row r="15352" spans="1:10">
      <c r="A15352" s="24"/>
      <c r="B15352" s="24"/>
      <c r="C15352" s="24"/>
      <c r="I15352" s="24"/>
      <c r="J15352" s="24"/>
    </row>
    <row r="15353" spans="1:10">
      <c r="A15353" s="24"/>
      <c r="B15353" s="24"/>
      <c r="C15353" s="24"/>
      <c r="I15353" s="24"/>
      <c r="J15353" s="24"/>
    </row>
    <row r="15354" spans="1:10">
      <c r="A15354" s="24"/>
      <c r="B15354" s="24"/>
      <c r="C15354" s="24"/>
      <c r="I15354" s="24"/>
      <c r="J15354" s="24"/>
    </row>
    <row r="15355" spans="1:10">
      <c r="A15355" s="24"/>
      <c r="B15355" s="24"/>
      <c r="C15355" s="24"/>
      <c r="I15355" s="24"/>
      <c r="J15355" s="24"/>
    </row>
    <row r="15356" spans="1:10">
      <c r="A15356" s="24"/>
      <c r="B15356" s="24"/>
      <c r="C15356" s="24"/>
      <c r="I15356" s="24"/>
      <c r="J15356" s="24"/>
    </row>
    <row r="15357" spans="1:10">
      <c r="A15357" s="24"/>
      <c r="B15357" s="24"/>
      <c r="C15357" s="24"/>
      <c r="I15357" s="24"/>
      <c r="J15357" s="24"/>
    </row>
    <row r="15358" spans="1:10">
      <c r="A15358" s="24"/>
      <c r="B15358" s="24"/>
      <c r="C15358" s="24"/>
      <c r="I15358" s="24"/>
      <c r="J15358" s="24"/>
    </row>
    <row r="15359" spans="1:10">
      <c r="A15359" s="24"/>
      <c r="B15359" s="24"/>
      <c r="C15359" s="24"/>
      <c r="I15359" s="24"/>
      <c r="J15359" s="24"/>
    </row>
    <row r="15360" spans="1:10">
      <c r="A15360" s="24"/>
      <c r="B15360" s="24"/>
      <c r="C15360" s="24"/>
      <c r="I15360" s="24"/>
      <c r="J15360" s="24"/>
    </row>
    <row r="15361" spans="1:10">
      <c r="A15361" s="24"/>
      <c r="B15361" s="24"/>
      <c r="C15361" s="24"/>
      <c r="I15361" s="24"/>
      <c r="J15361" s="24"/>
    </row>
    <row r="15362" spans="1:10">
      <c r="A15362" s="24"/>
      <c r="B15362" s="24"/>
      <c r="C15362" s="24"/>
      <c r="I15362" s="24"/>
      <c r="J15362" s="24"/>
    </row>
    <row r="15363" spans="1:10">
      <c r="A15363" s="24"/>
      <c r="B15363" s="24"/>
      <c r="C15363" s="24"/>
      <c r="I15363" s="24"/>
      <c r="J15363" s="24"/>
    </row>
    <row r="15364" spans="1:10">
      <c r="A15364" s="24"/>
      <c r="B15364" s="24"/>
      <c r="C15364" s="24"/>
      <c r="I15364" s="24"/>
      <c r="J15364" s="24"/>
    </row>
    <row r="15365" spans="1:10">
      <c r="A15365" s="24"/>
      <c r="B15365" s="24"/>
      <c r="C15365" s="24"/>
      <c r="I15365" s="24"/>
      <c r="J15365" s="24"/>
    </row>
    <row r="15366" spans="1:10">
      <c r="A15366" s="24"/>
      <c r="B15366" s="24"/>
      <c r="C15366" s="24"/>
      <c r="I15366" s="24"/>
      <c r="J15366" s="24"/>
    </row>
    <row r="15367" spans="1:10">
      <c r="A15367" s="24"/>
      <c r="B15367" s="24"/>
      <c r="C15367" s="24"/>
      <c r="I15367" s="24"/>
      <c r="J15367" s="24"/>
    </row>
    <row r="15368" spans="1:10">
      <c r="A15368" s="24"/>
      <c r="B15368" s="24"/>
      <c r="C15368" s="24"/>
      <c r="I15368" s="24"/>
      <c r="J15368" s="24"/>
    </row>
    <row r="15369" spans="1:10">
      <c r="A15369" s="24"/>
      <c r="B15369" s="24"/>
      <c r="C15369" s="24"/>
      <c r="I15369" s="24"/>
      <c r="J15369" s="24"/>
    </row>
    <row r="15370" spans="1:10">
      <c r="A15370" s="24"/>
      <c r="B15370" s="24"/>
      <c r="C15370" s="24"/>
      <c r="I15370" s="24"/>
      <c r="J15370" s="24"/>
    </row>
    <row r="15371" spans="1:10">
      <c r="A15371" s="24"/>
      <c r="B15371" s="24"/>
      <c r="C15371" s="24"/>
      <c r="I15371" s="24"/>
      <c r="J15371" s="24"/>
    </row>
    <row r="15372" spans="1:10">
      <c r="A15372" s="24"/>
      <c r="B15372" s="24"/>
      <c r="C15372" s="24"/>
      <c r="I15372" s="24"/>
      <c r="J15372" s="24"/>
    </row>
    <row r="15373" spans="1:10">
      <c r="A15373" s="24"/>
      <c r="B15373" s="24"/>
      <c r="C15373" s="24"/>
      <c r="I15373" s="24"/>
      <c r="J15373" s="24"/>
    </row>
    <row r="15374" spans="1:10">
      <c r="A15374" s="24"/>
      <c r="B15374" s="24"/>
      <c r="C15374" s="24"/>
      <c r="I15374" s="24"/>
      <c r="J15374" s="24"/>
    </row>
    <row r="15375" spans="1:10">
      <c r="A15375" s="24"/>
      <c r="B15375" s="24"/>
      <c r="C15375" s="24"/>
      <c r="I15375" s="24"/>
      <c r="J15375" s="24"/>
    </row>
    <row r="15376" spans="1:10">
      <c r="A15376" s="24"/>
      <c r="B15376" s="24"/>
      <c r="C15376" s="24"/>
      <c r="I15376" s="24"/>
      <c r="J15376" s="24"/>
    </row>
    <row r="15377" spans="1:10">
      <c r="A15377" s="24"/>
      <c r="B15377" s="24"/>
      <c r="C15377" s="24"/>
      <c r="I15377" s="24"/>
      <c r="J15377" s="24"/>
    </row>
    <row r="15378" spans="1:10">
      <c r="A15378" s="24"/>
      <c r="B15378" s="24"/>
      <c r="C15378" s="24"/>
      <c r="I15378" s="24"/>
      <c r="J15378" s="24"/>
    </row>
    <row r="15379" spans="1:10">
      <c r="A15379" s="24"/>
      <c r="B15379" s="24"/>
      <c r="C15379" s="24"/>
      <c r="I15379" s="24"/>
      <c r="J15379" s="24"/>
    </row>
    <row r="15380" spans="1:10">
      <c r="A15380" s="24"/>
      <c r="B15380" s="24"/>
      <c r="C15380" s="24"/>
      <c r="I15380" s="24"/>
      <c r="J15380" s="24"/>
    </row>
    <row r="15381" spans="1:10">
      <c r="A15381" s="24"/>
      <c r="B15381" s="24"/>
      <c r="C15381" s="24"/>
      <c r="I15381" s="24"/>
      <c r="J15381" s="24"/>
    </row>
    <row r="15382" spans="1:10">
      <c r="A15382" s="24"/>
      <c r="B15382" s="24"/>
      <c r="C15382" s="24"/>
      <c r="I15382" s="24"/>
      <c r="J15382" s="24"/>
    </row>
    <row r="15383" spans="1:10">
      <c r="A15383" s="24"/>
      <c r="B15383" s="24"/>
      <c r="C15383" s="24"/>
      <c r="I15383" s="24"/>
      <c r="J15383" s="24"/>
    </row>
    <row r="15384" spans="1:10">
      <c r="A15384" s="24"/>
      <c r="B15384" s="24"/>
      <c r="C15384" s="24"/>
      <c r="I15384" s="24"/>
      <c r="J15384" s="24"/>
    </row>
    <row r="15385" spans="1:10">
      <c r="A15385" s="24"/>
      <c r="B15385" s="24"/>
      <c r="C15385" s="24"/>
      <c r="I15385" s="24"/>
      <c r="J15385" s="24"/>
    </row>
    <row r="15386" spans="1:10">
      <c r="A15386" s="24"/>
      <c r="B15386" s="24"/>
      <c r="C15386" s="24"/>
      <c r="I15386" s="24"/>
      <c r="J15386" s="24"/>
    </row>
    <row r="15387" spans="1:10">
      <c r="A15387" s="24"/>
      <c r="B15387" s="24"/>
      <c r="C15387" s="24"/>
      <c r="I15387" s="24"/>
      <c r="J15387" s="24"/>
    </row>
    <row r="15388" spans="1:10">
      <c r="A15388" s="24"/>
      <c r="B15388" s="24"/>
      <c r="C15388" s="24"/>
      <c r="I15388" s="24"/>
      <c r="J15388" s="24"/>
    </row>
    <row r="15389" spans="1:10">
      <c r="A15389" s="24"/>
      <c r="B15389" s="24"/>
      <c r="C15389" s="24"/>
      <c r="I15389" s="24"/>
      <c r="J15389" s="24"/>
    </row>
    <row r="15390" spans="1:10">
      <c r="A15390" s="24"/>
      <c r="B15390" s="24"/>
      <c r="C15390" s="24"/>
      <c r="I15390" s="24"/>
      <c r="J15390" s="24"/>
    </row>
    <row r="15391" spans="1:10">
      <c r="A15391" s="24"/>
      <c r="B15391" s="24"/>
      <c r="C15391" s="24"/>
      <c r="I15391" s="24"/>
      <c r="J15391" s="24"/>
    </row>
    <row r="15392" spans="1:10">
      <c r="A15392" s="24"/>
      <c r="B15392" s="24"/>
      <c r="C15392" s="24"/>
      <c r="I15392" s="24"/>
      <c r="J15392" s="24"/>
    </row>
    <row r="15393" spans="1:10">
      <c r="A15393" s="24"/>
      <c r="B15393" s="24"/>
      <c r="C15393" s="24"/>
      <c r="I15393" s="24"/>
      <c r="J15393" s="24"/>
    </row>
    <row r="15394" spans="1:10">
      <c r="A15394" s="24"/>
      <c r="B15394" s="24"/>
      <c r="C15394" s="24"/>
      <c r="I15394" s="24"/>
      <c r="J15394" s="24"/>
    </row>
    <row r="15395" spans="1:10">
      <c r="A15395" s="24"/>
      <c r="B15395" s="24"/>
      <c r="C15395" s="24"/>
      <c r="I15395" s="24"/>
      <c r="J15395" s="24"/>
    </row>
    <row r="15396" spans="1:10">
      <c r="A15396" s="24"/>
      <c r="B15396" s="24"/>
      <c r="C15396" s="24"/>
      <c r="I15396" s="24"/>
      <c r="J15396" s="24"/>
    </row>
    <row r="15397" spans="1:10">
      <c r="A15397" s="24"/>
      <c r="B15397" s="24"/>
      <c r="C15397" s="24"/>
      <c r="I15397" s="24"/>
      <c r="J15397" s="24"/>
    </row>
    <row r="15398" spans="1:10">
      <c r="A15398" s="24"/>
      <c r="B15398" s="24"/>
      <c r="C15398" s="24"/>
      <c r="I15398" s="24"/>
      <c r="J15398" s="24"/>
    </row>
    <row r="15399" spans="1:10">
      <c r="A15399" s="24"/>
      <c r="B15399" s="24"/>
      <c r="C15399" s="24"/>
      <c r="I15399" s="24"/>
      <c r="J15399" s="24"/>
    </row>
    <row r="15400" spans="1:10">
      <c r="A15400" s="24"/>
      <c r="B15400" s="24"/>
      <c r="C15400" s="24"/>
      <c r="I15400" s="24"/>
      <c r="J15400" s="24"/>
    </row>
    <row r="15401" spans="1:10">
      <c r="A15401" s="24"/>
      <c r="B15401" s="24"/>
      <c r="C15401" s="24"/>
      <c r="I15401" s="24"/>
      <c r="J15401" s="24"/>
    </row>
    <row r="15402" spans="1:10">
      <c r="A15402" s="24"/>
      <c r="B15402" s="24"/>
      <c r="C15402" s="24"/>
      <c r="I15402" s="24"/>
      <c r="J15402" s="24"/>
    </row>
    <row r="15403" spans="1:10">
      <c r="A15403" s="24"/>
      <c r="B15403" s="24"/>
      <c r="C15403" s="24"/>
      <c r="I15403" s="24"/>
      <c r="J15403" s="24"/>
    </row>
    <row r="15404" spans="1:10">
      <c r="A15404" s="24"/>
      <c r="B15404" s="24"/>
      <c r="C15404" s="24"/>
      <c r="I15404" s="24"/>
      <c r="J15404" s="24"/>
    </row>
    <row r="15405" spans="1:10">
      <c r="A15405" s="24"/>
      <c r="B15405" s="24"/>
      <c r="C15405" s="24"/>
      <c r="I15405" s="24"/>
      <c r="J15405" s="24"/>
    </row>
    <row r="15406" spans="1:10">
      <c r="A15406" s="24"/>
      <c r="B15406" s="24"/>
      <c r="C15406" s="24"/>
      <c r="I15406" s="24"/>
      <c r="J15406" s="24"/>
    </row>
    <row r="15407" spans="1:10">
      <c r="A15407" s="24"/>
      <c r="B15407" s="24"/>
      <c r="C15407" s="24"/>
      <c r="I15407" s="24"/>
      <c r="J15407" s="24"/>
    </row>
    <row r="15408" spans="1:10">
      <c r="A15408" s="24"/>
      <c r="B15408" s="24"/>
      <c r="C15408" s="24"/>
      <c r="I15408" s="24"/>
      <c r="J15408" s="24"/>
    </row>
    <row r="15409" spans="1:10">
      <c r="A15409" s="24"/>
      <c r="B15409" s="24"/>
      <c r="C15409" s="24"/>
      <c r="I15409" s="24"/>
      <c r="J15409" s="24"/>
    </row>
    <row r="15410" spans="1:10">
      <c r="A15410" s="24"/>
      <c r="B15410" s="24"/>
      <c r="C15410" s="24"/>
      <c r="I15410" s="24"/>
      <c r="J15410" s="24"/>
    </row>
    <row r="15411" spans="1:10">
      <c r="A15411" s="24"/>
      <c r="B15411" s="24"/>
      <c r="C15411" s="24"/>
      <c r="I15411" s="24"/>
      <c r="J15411" s="24"/>
    </row>
    <row r="15412" spans="1:10">
      <c r="A15412" s="24"/>
      <c r="B15412" s="24"/>
      <c r="C15412" s="24"/>
      <c r="I15412" s="24"/>
      <c r="J15412" s="24"/>
    </row>
    <row r="15413" spans="1:10">
      <c r="A15413" s="24"/>
      <c r="B15413" s="24"/>
      <c r="C15413" s="24"/>
      <c r="I15413" s="24"/>
      <c r="J15413" s="24"/>
    </row>
    <row r="15414" spans="1:10">
      <c r="A15414" s="24"/>
      <c r="B15414" s="24"/>
      <c r="C15414" s="24"/>
      <c r="I15414" s="24"/>
      <c r="J15414" s="24"/>
    </row>
    <row r="15415" spans="1:10">
      <c r="A15415" s="24"/>
      <c r="B15415" s="24"/>
      <c r="C15415" s="24"/>
      <c r="I15415" s="24"/>
      <c r="J15415" s="24"/>
    </row>
    <row r="15416" spans="1:10">
      <c r="A15416" s="24"/>
      <c r="B15416" s="24"/>
      <c r="C15416" s="24"/>
      <c r="I15416" s="24"/>
      <c r="J15416" s="24"/>
    </row>
    <row r="15417" spans="1:10">
      <c r="A15417" s="24"/>
      <c r="B15417" s="24"/>
      <c r="C15417" s="24"/>
      <c r="I15417" s="24"/>
      <c r="J15417" s="24"/>
    </row>
    <row r="15418" spans="1:10">
      <c r="A15418" s="24"/>
      <c r="B15418" s="24"/>
      <c r="C15418" s="24"/>
      <c r="I15418" s="24"/>
      <c r="J15418" s="24"/>
    </row>
    <row r="15419" spans="1:10">
      <c r="A15419" s="24"/>
      <c r="B15419" s="24"/>
      <c r="C15419" s="24"/>
      <c r="I15419" s="24"/>
      <c r="J15419" s="24"/>
    </row>
    <row r="15420" spans="1:10">
      <c r="A15420" s="24"/>
      <c r="B15420" s="24"/>
      <c r="C15420" s="24"/>
      <c r="I15420" s="24"/>
      <c r="J15420" s="24"/>
    </row>
    <row r="15421" spans="1:10">
      <c r="A15421" s="24"/>
      <c r="B15421" s="24"/>
      <c r="C15421" s="24"/>
      <c r="I15421" s="24"/>
      <c r="J15421" s="24"/>
    </row>
    <row r="15422" spans="1:10">
      <c r="A15422" s="24"/>
      <c r="B15422" s="24"/>
      <c r="C15422" s="24"/>
      <c r="I15422" s="24"/>
      <c r="J15422" s="24"/>
    </row>
    <row r="15423" spans="1:10">
      <c r="A15423" s="24"/>
      <c r="B15423" s="24"/>
      <c r="C15423" s="24"/>
      <c r="I15423" s="24"/>
      <c r="J15423" s="24"/>
    </row>
    <row r="15424" spans="1:10">
      <c r="A15424" s="24"/>
      <c r="B15424" s="24"/>
      <c r="C15424" s="24"/>
      <c r="I15424" s="24"/>
      <c r="J15424" s="24"/>
    </row>
    <row r="15425" spans="1:10">
      <c r="A15425" s="24"/>
      <c r="B15425" s="24"/>
      <c r="C15425" s="24"/>
      <c r="I15425" s="24"/>
      <c r="J15425" s="24"/>
    </row>
    <row r="15426" spans="1:10">
      <c r="A15426" s="24"/>
      <c r="B15426" s="24"/>
      <c r="C15426" s="24"/>
      <c r="I15426" s="24"/>
      <c r="J15426" s="24"/>
    </row>
    <row r="15427" spans="1:10">
      <c r="A15427" s="24"/>
      <c r="B15427" s="24"/>
      <c r="C15427" s="24"/>
      <c r="I15427" s="24"/>
      <c r="J15427" s="24"/>
    </row>
    <row r="15428" spans="1:10">
      <c r="A15428" s="24"/>
      <c r="B15428" s="24"/>
      <c r="C15428" s="24"/>
      <c r="I15428" s="24"/>
      <c r="J15428" s="24"/>
    </row>
    <row r="15429" spans="1:10">
      <c r="A15429" s="24"/>
      <c r="B15429" s="24"/>
      <c r="C15429" s="24"/>
      <c r="I15429" s="24"/>
      <c r="J15429" s="24"/>
    </row>
    <row r="15430" spans="1:10">
      <c r="A15430" s="24"/>
      <c r="B15430" s="24"/>
      <c r="C15430" s="24"/>
      <c r="I15430" s="24"/>
      <c r="J15430" s="24"/>
    </row>
    <row r="15431" spans="1:10">
      <c r="A15431" s="24"/>
      <c r="B15431" s="24"/>
      <c r="C15431" s="24"/>
      <c r="I15431" s="24"/>
      <c r="J15431" s="24"/>
    </row>
    <row r="15432" spans="1:10">
      <c r="A15432" s="24"/>
      <c r="B15432" s="24"/>
      <c r="C15432" s="24"/>
      <c r="I15432" s="24"/>
      <c r="J15432" s="24"/>
    </row>
    <row r="15433" spans="1:10">
      <c r="A15433" s="24"/>
      <c r="B15433" s="24"/>
      <c r="C15433" s="24"/>
      <c r="I15433" s="24"/>
      <c r="J15433" s="24"/>
    </row>
    <row r="15434" spans="1:10">
      <c r="A15434" s="24"/>
      <c r="B15434" s="24"/>
      <c r="C15434" s="24"/>
      <c r="I15434" s="24"/>
      <c r="J15434" s="24"/>
    </row>
    <row r="15435" spans="1:10">
      <c r="A15435" s="24"/>
      <c r="B15435" s="24"/>
      <c r="C15435" s="24"/>
      <c r="I15435" s="24"/>
      <c r="J15435" s="24"/>
    </row>
    <row r="15436" spans="1:10">
      <c r="A15436" s="24"/>
      <c r="B15436" s="24"/>
      <c r="C15436" s="24"/>
      <c r="I15436" s="24"/>
      <c r="J15436" s="24"/>
    </row>
    <row r="15437" spans="1:10">
      <c r="A15437" s="24"/>
      <c r="B15437" s="24"/>
      <c r="C15437" s="24"/>
      <c r="I15437" s="24"/>
      <c r="J15437" s="24"/>
    </row>
    <row r="15438" spans="1:10">
      <c r="A15438" s="24"/>
      <c r="B15438" s="24"/>
      <c r="C15438" s="24"/>
      <c r="I15438" s="24"/>
      <c r="J15438" s="24"/>
    </row>
    <row r="15439" spans="1:10">
      <c r="A15439" s="24"/>
      <c r="B15439" s="24"/>
      <c r="C15439" s="24"/>
      <c r="I15439" s="24"/>
      <c r="J15439" s="24"/>
    </row>
    <row r="15440" spans="1:10">
      <c r="A15440" s="24"/>
      <c r="B15440" s="24"/>
      <c r="C15440" s="24"/>
      <c r="I15440" s="24"/>
      <c r="J15440" s="24"/>
    </row>
    <row r="15441" spans="1:10">
      <c r="A15441" s="24"/>
      <c r="B15441" s="24"/>
      <c r="C15441" s="24"/>
      <c r="I15441" s="24"/>
      <c r="J15441" s="24"/>
    </row>
    <row r="15442" spans="1:10">
      <c r="A15442" s="24"/>
      <c r="B15442" s="24"/>
      <c r="C15442" s="24"/>
      <c r="I15442" s="24"/>
      <c r="J15442" s="24"/>
    </row>
    <row r="15443" spans="1:10">
      <c r="A15443" s="24"/>
      <c r="B15443" s="24"/>
      <c r="C15443" s="24"/>
      <c r="I15443" s="24"/>
      <c r="J15443" s="24"/>
    </row>
    <row r="15444" spans="1:10">
      <c r="A15444" s="24"/>
      <c r="B15444" s="24"/>
      <c r="C15444" s="24"/>
      <c r="I15444" s="24"/>
      <c r="J15444" s="24"/>
    </row>
    <row r="15445" spans="1:10">
      <c r="A15445" s="24"/>
      <c r="B15445" s="24"/>
      <c r="C15445" s="24"/>
      <c r="I15445" s="24"/>
      <c r="J15445" s="24"/>
    </row>
    <row r="15446" spans="1:10">
      <c r="A15446" s="24"/>
      <c r="B15446" s="24"/>
      <c r="C15446" s="24"/>
      <c r="I15446" s="24"/>
      <c r="J15446" s="24"/>
    </row>
    <row r="15447" spans="1:10">
      <c r="A15447" s="24"/>
      <c r="B15447" s="24"/>
      <c r="C15447" s="24"/>
      <c r="I15447" s="24"/>
      <c r="J15447" s="24"/>
    </row>
    <row r="15448" spans="1:10">
      <c r="A15448" s="24"/>
      <c r="B15448" s="24"/>
      <c r="C15448" s="24"/>
      <c r="I15448" s="24"/>
      <c r="J15448" s="24"/>
    </row>
    <row r="15449" spans="1:10">
      <c r="A15449" s="24"/>
      <c r="B15449" s="24"/>
      <c r="C15449" s="24"/>
      <c r="I15449" s="24"/>
      <c r="J15449" s="24"/>
    </row>
    <row r="15450" spans="1:10">
      <c r="A15450" s="24"/>
      <c r="B15450" s="24"/>
      <c r="C15450" s="24"/>
      <c r="I15450" s="24"/>
      <c r="J15450" s="24"/>
    </row>
    <row r="15451" spans="1:10">
      <c r="A15451" s="24"/>
      <c r="B15451" s="24"/>
      <c r="C15451" s="24"/>
      <c r="I15451" s="24"/>
      <c r="J15451" s="24"/>
    </row>
    <row r="15452" spans="1:10">
      <c r="A15452" s="24"/>
      <c r="B15452" s="24"/>
      <c r="C15452" s="24"/>
      <c r="I15452" s="24"/>
      <c r="J15452" s="24"/>
    </row>
    <row r="15453" spans="1:10">
      <c r="A15453" s="24"/>
      <c r="B15453" s="24"/>
      <c r="C15453" s="24"/>
      <c r="I15453" s="24"/>
      <c r="J15453" s="24"/>
    </row>
    <row r="15454" spans="1:10">
      <c r="A15454" s="24"/>
      <c r="B15454" s="24"/>
      <c r="C15454" s="24"/>
      <c r="I15454" s="24"/>
      <c r="J15454" s="24"/>
    </row>
    <row r="15455" spans="1:10">
      <c r="A15455" s="24"/>
      <c r="B15455" s="24"/>
      <c r="C15455" s="24"/>
      <c r="I15455" s="24"/>
      <c r="J15455" s="24"/>
    </row>
    <row r="15456" spans="1:10">
      <c r="A15456" s="24"/>
      <c r="B15456" s="24"/>
      <c r="C15456" s="24"/>
      <c r="I15456" s="24"/>
      <c r="J15456" s="24"/>
    </row>
    <row r="15457" spans="1:10">
      <c r="A15457" s="24"/>
      <c r="B15457" s="24"/>
      <c r="C15457" s="24"/>
      <c r="I15457" s="24"/>
      <c r="J15457" s="24"/>
    </row>
    <row r="15458" spans="1:10">
      <c r="A15458" s="24"/>
      <c r="B15458" s="24"/>
      <c r="C15458" s="24"/>
      <c r="I15458" s="24"/>
      <c r="J15458" s="24"/>
    </row>
    <row r="15459" spans="1:10">
      <c r="A15459" s="24"/>
      <c r="B15459" s="24"/>
      <c r="C15459" s="24"/>
      <c r="I15459" s="24"/>
      <c r="J15459" s="24"/>
    </row>
    <row r="15460" spans="1:10">
      <c r="A15460" s="24"/>
      <c r="B15460" s="24"/>
      <c r="C15460" s="24"/>
      <c r="I15460" s="24"/>
      <c r="J15460" s="24"/>
    </row>
    <row r="15461" spans="1:10">
      <c r="A15461" s="24"/>
      <c r="B15461" s="24"/>
      <c r="C15461" s="24"/>
      <c r="I15461" s="24"/>
      <c r="J15461" s="24"/>
    </row>
    <row r="15462" spans="1:10">
      <c r="A15462" s="24"/>
      <c r="B15462" s="24"/>
      <c r="C15462" s="24"/>
      <c r="I15462" s="24"/>
      <c r="J15462" s="24"/>
    </row>
    <row r="15463" spans="1:10">
      <c r="A15463" s="24"/>
      <c r="B15463" s="24"/>
      <c r="C15463" s="24"/>
      <c r="I15463" s="24"/>
      <c r="J15463" s="24"/>
    </row>
    <row r="15464" spans="1:10">
      <c r="A15464" s="24"/>
      <c r="B15464" s="24"/>
      <c r="C15464" s="24"/>
      <c r="I15464" s="24"/>
      <c r="J15464" s="24"/>
    </row>
    <row r="15465" spans="1:10">
      <c r="A15465" s="24"/>
      <c r="B15465" s="24"/>
      <c r="C15465" s="24"/>
      <c r="I15465" s="24"/>
      <c r="J15465" s="24"/>
    </row>
    <row r="15466" spans="1:10">
      <c r="A15466" s="24"/>
      <c r="B15466" s="24"/>
      <c r="C15466" s="24"/>
      <c r="I15466" s="24"/>
      <c r="J15466" s="24"/>
    </row>
    <row r="15467" spans="1:10">
      <c r="A15467" s="24"/>
      <c r="B15467" s="24"/>
      <c r="C15467" s="24"/>
      <c r="I15467" s="24"/>
      <c r="J15467" s="24"/>
    </row>
    <row r="15468" spans="1:10">
      <c r="A15468" s="24"/>
      <c r="B15468" s="24"/>
      <c r="C15468" s="24"/>
      <c r="I15468" s="24"/>
      <c r="J15468" s="24"/>
    </row>
    <row r="15469" spans="1:10">
      <c r="A15469" s="24"/>
      <c r="B15469" s="24"/>
      <c r="C15469" s="24"/>
      <c r="I15469" s="24"/>
      <c r="J15469" s="24"/>
    </row>
    <row r="15470" spans="1:10">
      <c r="A15470" s="24"/>
      <c r="B15470" s="24"/>
      <c r="C15470" s="24"/>
      <c r="I15470" s="24"/>
      <c r="J15470" s="24"/>
    </row>
    <row r="15471" spans="1:10">
      <c r="A15471" s="24"/>
      <c r="B15471" s="24"/>
      <c r="C15471" s="24"/>
      <c r="I15471" s="24"/>
      <c r="J15471" s="24"/>
    </row>
    <row r="15472" spans="1:10">
      <c r="A15472" s="24"/>
      <c r="B15472" s="24"/>
      <c r="C15472" s="24"/>
      <c r="I15472" s="24"/>
      <c r="J15472" s="24"/>
    </row>
    <row r="15473" spans="1:10">
      <c r="A15473" s="24"/>
      <c r="B15473" s="24"/>
      <c r="C15473" s="24"/>
      <c r="I15473" s="24"/>
      <c r="J15473" s="24"/>
    </row>
    <row r="15474" spans="1:10">
      <c r="A15474" s="24"/>
      <c r="B15474" s="24"/>
      <c r="C15474" s="24"/>
      <c r="I15474" s="24"/>
      <c r="J15474" s="24"/>
    </row>
    <row r="15475" spans="1:10">
      <c r="A15475" s="24"/>
      <c r="B15475" s="24"/>
      <c r="C15475" s="24"/>
      <c r="I15475" s="24"/>
      <c r="J15475" s="24"/>
    </row>
    <row r="15476" spans="1:10">
      <c r="A15476" s="24"/>
      <c r="B15476" s="24"/>
      <c r="C15476" s="24"/>
      <c r="I15476" s="24"/>
      <c r="J15476" s="24"/>
    </row>
    <row r="15477" spans="1:10">
      <c r="A15477" s="24"/>
      <c r="B15477" s="24"/>
      <c r="C15477" s="24"/>
      <c r="I15477" s="24"/>
      <c r="J15477" s="24"/>
    </row>
    <row r="15478" spans="1:10">
      <c r="A15478" s="24"/>
      <c r="B15478" s="24"/>
      <c r="C15478" s="24"/>
      <c r="I15478" s="24"/>
      <c r="J15478" s="24"/>
    </row>
    <row r="15479" spans="1:10">
      <c r="A15479" s="24"/>
      <c r="B15479" s="24"/>
      <c r="C15479" s="24"/>
      <c r="I15479" s="24"/>
      <c r="J15479" s="24"/>
    </row>
    <row r="15480" spans="1:10">
      <c r="A15480" s="24"/>
      <c r="B15480" s="24"/>
      <c r="C15480" s="24"/>
      <c r="I15480" s="24"/>
      <c r="J15480" s="24"/>
    </row>
    <row r="15481" spans="1:10">
      <c r="A15481" s="24"/>
      <c r="B15481" s="24"/>
      <c r="C15481" s="24"/>
      <c r="I15481" s="24"/>
      <c r="J15481" s="24"/>
    </row>
    <row r="15482" spans="1:10">
      <c r="A15482" s="24"/>
      <c r="B15482" s="24"/>
      <c r="C15482" s="24"/>
      <c r="I15482" s="24"/>
      <c r="J15482" s="24"/>
    </row>
    <row r="15483" spans="1:10">
      <c r="A15483" s="24"/>
      <c r="B15483" s="24"/>
      <c r="C15483" s="24"/>
      <c r="I15483" s="24"/>
      <c r="J15483" s="24"/>
    </row>
    <row r="15484" spans="1:10">
      <c r="A15484" s="24"/>
      <c r="B15484" s="24"/>
      <c r="C15484" s="24"/>
      <c r="I15484" s="24"/>
      <c r="J15484" s="24"/>
    </row>
    <row r="15485" spans="1:10">
      <c r="A15485" s="24"/>
      <c r="B15485" s="24"/>
      <c r="C15485" s="24"/>
      <c r="I15485" s="24"/>
      <c r="J15485" s="24"/>
    </row>
    <row r="15486" spans="1:10">
      <c r="A15486" s="24"/>
      <c r="B15486" s="24"/>
      <c r="C15486" s="24"/>
      <c r="I15486" s="24"/>
      <c r="J15486" s="24"/>
    </row>
    <row r="15487" spans="1:10">
      <c r="A15487" s="24"/>
      <c r="B15487" s="24"/>
      <c r="C15487" s="24"/>
      <c r="I15487" s="24"/>
      <c r="J15487" s="24"/>
    </row>
    <row r="15488" spans="1:10">
      <c r="A15488" s="24"/>
      <c r="B15488" s="24"/>
      <c r="C15488" s="24"/>
      <c r="I15488" s="24"/>
      <c r="J15488" s="24"/>
    </row>
    <row r="15489" spans="1:10">
      <c r="A15489" s="24"/>
      <c r="B15489" s="24"/>
      <c r="C15489" s="24"/>
      <c r="I15489" s="24"/>
      <c r="J15489" s="24"/>
    </row>
    <row r="15490" spans="1:10">
      <c r="A15490" s="24"/>
      <c r="B15490" s="24"/>
      <c r="C15490" s="24"/>
      <c r="I15490" s="24"/>
      <c r="J15490" s="24"/>
    </row>
    <row r="15491" spans="1:10">
      <c r="A15491" s="24"/>
      <c r="B15491" s="24"/>
      <c r="C15491" s="24"/>
      <c r="I15491" s="24"/>
      <c r="J15491" s="24"/>
    </row>
    <row r="15492" spans="1:10">
      <c r="A15492" s="24"/>
      <c r="B15492" s="24"/>
      <c r="C15492" s="24"/>
      <c r="I15492" s="24"/>
      <c r="J15492" s="24"/>
    </row>
    <row r="15493" spans="1:10">
      <c r="A15493" s="24"/>
      <c r="B15493" s="24"/>
      <c r="C15493" s="24"/>
      <c r="I15493" s="24"/>
      <c r="J15493" s="24"/>
    </row>
    <row r="15494" spans="1:10">
      <c r="A15494" s="24"/>
      <c r="B15494" s="24"/>
      <c r="C15494" s="24"/>
      <c r="I15494" s="24"/>
      <c r="J15494" s="24"/>
    </row>
    <row r="15495" spans="1:10">
      <c r="A15495" s="24"/>
      <c r="B15495" s="24"/>
      <c r="C15495" s="24"/>
      <c r="I15495" s="24"/>
      <c r="J15495" s="24"/>
    </row>
    <row r="15496" spans="1:10">
      <c r="A15496" s="24"/>
      <c r="B15496" s="24"/>
      <c r="C15496" s="24"/>
      <c r="I15496" s="24"/>
      <c r="J15496" s="24"/>
    </row>
    <row r="15497" spans="1:10">
      <c r="A15497" s="24"/>
      <c r="B15497" s="24"/>
      <c r="C15497" s="24"/>
      <c r="I15497" s="24"/>
      <c r="J15497" s="24"/>
    </row>
    <row r="15498" spans="1:10">
      <c r="A15498" s="24"/>
      <c r="B15498" s="24"/>
      <c r="C15498" s="24"/>
      <c r="I15498" s="24"/>
      <c r="J15498" s="24"/>
    </row>
    <row r="15499" spans="1:10">
      <c r="A15499" s="24"/>
      <c r="B15499" s="24"/>
      <c r="C15499" s="24"/>
      <c r="I15499" s="24"/>
      <c r="J15499" s="24"/>
    </row>
    <row r="15500" spans="1:10">
      <c r="A15500" s="24"/>
      <c r="B15500" s="24"/>
      <c r="C15500" s="24"/>
      <c r="I15500" s="24"/>
      <c r="J15500" s="24"/>
    </row>
    <row r="15501" spans="1:10">
      <c r="A15501" s="24"/>
      <c r="B15501" s="24"/>
      <c r="C15501" s="24"/>
      <c r="I15501" s="24"/>
      <c r="J15501" s="24"/>
    </row>
    <row r="15502" spans="1:10">
      <c r="A15502" s="24"/>
      <c r="B15502" s="24"/>
      <c r="C15502" s="24"/>
      <c r="I15502" s="24"/>
      <c r="J15502" s="24"/>
    </row>
    <row r="15503" spans="1:10">
      <c r="A15503" s="24"/>
      <c r="B15503" s="24"/>
      <c r="C15503" s="24"/>
      <c r="I15503" s="24"/>
      <c r="J15503" s="24"/>
    </row>
    <row r="15504" spans="1:10">
      <c r="A15504" s="24"/>
      <c r="B15504" s="24"/>
      <c r="C15504" s="24"/>
      <c r="I15504" s="24"/>
      <c r="J15504" s="24"/>
    </row>
    <row r="15505" spans="1:10">
      <c r="A15505" s="24"/>
      <c r="B15505" s="24"/>
      <c r="C15505" s="24"/>
      <c r="I15505" s="24"/>
      <c r="J15505" s="24"/>
    </row>
    <row r="15506" spans="1:10">
      <c r="A15506" s="24"/>
      <c r="B15506" s="24"/>
      <c r="C15506" s="24"/>
      <c r="I15506" s="24"/>
      <c r="J15506" s="24"/>
    </row>
    <row r="15507" spans="1:10">
      <c r="A15507" s="24"/>
      <c r="B15507" s="24"/>
      <c r="C15507" s="24"/>
      <c r="I15507" s="24"/>
      <c r="J15507" s="24"/>
    </row>
    <row r="15508" spans="1:10">
      <c r="A15508" s="24"/>
      <c r="B15508" s="24"/>
      <c r="C15508" s="24"/>
      <c r="I15508" s="24"/>
      <c r="J15508" s="24"/>
    </row>
    <row r="15509" spans="1:10">
      <c r="A15509" s="24"/>
      <c r="B15509" s="24"/>
      <c r="C15509" s="24"/>
      <c r="I15509" s="24"/>
      <c r="J15509" s="24"/>
    </row>
    <row r="15510" spans="1:10">
      <c r="A15510" s="24"/>
      <c r="B15510" s="24"/>
      <c r="C15510" s="24"/>
      <c r="I15510" s="24"/>
      <c r="J15510" s="24"/>
    </row>
    <row r="15511" spans="1:10">
      <c r="A15511" s="24"/>
      <c r="B15511" s="24"/>
      <c r="C15511" s="24"/>
      <c r="I15511" s="24"/>
      <c r="J15511" s="24"/>
    </row>
    <row r="15512" spans="1:10">
      <c r="A15512" s="24"/>
      <c r="B15512" s="24"/>
      <c r="C15512" s="24"/>
      <c r="I15512" s="24"/>
      <c r="J15512" s="24"/>
    </row>
    <row r="15513" spans="1:10">
      <c r="A15513" s="24"/>
      <c r="B15513" s="24"/>
      <c r="C15513" s="24"/>
      <c r="I15513" s="24"/>
      <c r="J15513" s="24"/>
    </row>
    <row r="15514" spans="1:10">
      <c r="A15514" s="24"/>
      <c r="B15514" s="24"/>
      <c r="C15514" s="24"/>
      <c r="I15514" s="24"/>
      <c r="J15514" s="24"/>
    </row>
    <row r="15515" spans="1:10">
      <c r="A15515" s="24"/>
      <c r="B15515" s="24"/>
      <c r="C15515" s="24"/>
      <c r="I15515" s="24"/>
      <c r="J15515" s="24"/>
    </row>
    <row r="15516" spans="1:10">
      <c r="A15516" s="24"/>
      <c r="B15516" s="24"/>
      <c r="C15516" s="24"/>
      <c r="I15516" s="24"/>
      <c r="J15516" s="24"/>
    </row>
    <row r="15517" spans="1:10">
      <c r="A15517" s="24"/>
      <c r="B15517" s="24"/>
      <c r="C15517" s="24"/>
      <c r="I15517" s="24"/>
      <c r="J15517" s="24"/>
    </row>
    <row r="15518" spans="1:10">
      <c r="A15518" s="24"/>
      <c r="B15518" s="24"/>
      <c r="C15518" s="24"/>
      <c r="I15518" s="24"/>
      <c r="J15518" s="24"/>
    </row>
    <row r="15519" spans="1:10">
      <c r="A15519" s="24"/>
      <c r="B15519" s="24"/>
      <c r="C15519" s="24"/>
      <c r="I15519" s="24"/>
      <c r="J15519" s="24"/>
    </row>
    <row r="15520" spans="1:10">
      <c r="A15520" s="24"/>
      <c r="B15520" s="24"/>
      <c r="C15520" s="24"/>
      <c r="I15520" s="24"/>
      <c r="J15520" s="24"/>
    </row>
    <row r="15521" spans="1:10">
      <c r="A15521" s="24"/>
      <c r="B15521" s="24"/>
      <c r="C15521" s="24"/>
      <c r="I15521" s="24"/>
      <c r="J15521" s="24"/>
    </row>
    <row r="15522" spans="1:10">
      <c r="A15522" s="24"/>
      <c r="B15522" s="24"/>
      <c r="C15522" s="24"/>
      <c r="I15522" s="24"/>
      <c r="J15522" s="24"/>
    </row>
    <row r="15523" spans="1:10">
      <c r="A15523" s="24"/>
      <c r="B15523" s="24"/>
      <c r="C15523" s="24"/>
      <c r="I15523" s="24"/>
      <c r="J15523" s="24"/>
    </row>
    <row r="15524" spans="1:10">
      <c r="A15524" s="24"/>
      <c r="B15524" s="24"/>
      <c r="C15524" s="24"/>
      <c r="I15524" s="24"/>
      <c r="J15524" s="24"/>
    </row>
    <row r="15525" spans="1:10">
      <c r="A15525" s="24"/>
      <c r="B15525" s="24"/>
      <c r="C15525" s="24"/>
      <c r="I15525" s="24"/>
      <c r="J15525" s="24"/>
    </row>
    <row r="15526" spans="1:10">
      <c r="A15526" s="24"/>
      <c r="B15526" s="24"/>
      <c r="C15526" s="24"/>
      <c r="I15526" s="24"/>
      <c r="J15526" s="24"/>
    </row>
    <row r="15527" spans="1:10">
      <c r="A15527" s="24"/>
      <c r="B15527" s="24"/>
      <c r="C15527" s="24"/>
      <c r="I15527" s="24"/>
      <c r="J15527" s="24"/>
    </row>
    <row r="15528" spans="1:10">
      <c r="A15528" s="24"/>
      <c r="B15528" s="24"/>
      <c r="C15528" s="24"/>
      <c r="I15528" s="24"/>
      <c r="J15528" s="24"/>
    </row>
    <row r="15529" spans="1:10">
      <c r="A15529" s="24"/>
      <c r="B15529" s="24"/>
      <c r="C15529" s="24"/>
      <c r="I15529" s="24"/>
      <c r="J15529" s="24"/>
    </row>
    <row r="15530" spans="1:10">
      <c r="A15530" s="24"/>
      <c r="B15530" s="24"/>
      <c r="C15530" s="24"/>
      <c r="I15530" s="24"/>
      <c r="J15530" s="24"/>
    </row>
    <row r="15531" spans="1:10">
      <c r="A15531" s="24"/>
      <c r="B15531" s="24"/>
      <c r="C15531" s="24"/>
      <c r="I15531" s="24"/>
      <c r="J15531" s="24"/>
    </row>
    <row r="15532" spans="1:10">
      <c r="A15532" s="24"/>
      <c r="B15532" s="24"/>
      <c r="C15532" s="24"/>
      <c r="I15532" s="24"/>
      <c r="J15532" s="24"/>
    </row>
    <row r="15533" spans="1:10">
      <c r="A15533" s="24"/>
      <c r="B15533" s="24"/>
      <c r="C15533" s="24"/>
      <c r="I15533" s="24"/>
      <c r="J15533" s="24"/>
    </row>
    <row r="15534" spans="1:10">
      <c r="A15534" s="24"/>
      <c r="B15534" s="24"/>
      <c r="C15534" s="24"/>
      <c r="I15534" s="24"/>
      <c r="J15534" s="24"/>
    </row>
    <row r="15535" spans="1:10">
      <c r="A15535" s="24"/>
      <c r="B15535" s="24"/>
      <c r="C15535" s="24"/>
      <c r="I15535" s="24"/>
      <c r="J15535" s="24"/>
    </row>
    <row r="15536" spans="1:10">
      <c r="A15536" s="24"/>
      <c r="B15536" s="24"/>
      <c r="C15536" s="24"/>
      <c r="I15536" s="24"/>
      <c r="J15536" s="24"/>
    </row>
    <row r="15537" spans="1:10">
      <c r="A15537" s="24"/>
      <c r="B15537" s="24"/>
      <c r="C15537" s="24"/>
      <c r="I15537" s="24"/>
      <c r="J15537" s="24"/>
    </row>
    <row r="15538" spans="1:10">
      <c r="A15538" s="24"/>
      <c r="B15538" s="24"/>
      <c r="C15538" s="24"/>
      <c r="I15538" s="24"/>
      <c r="J15538" s="24"/>
    </row>
    <row r="15539" spans="1:10">
      <c r="A15539" s="24"/>
      <c r="B15539" s="24"/>
      <c r="C15539" s="24"/>
      <c r="I15539" s="24"/>
      <c r="J15539" s="24"/>
    </row>
    <row r="15540" spans="1:10">
      <c r="A15540" s="24"/>
      <c r="B15540" s="24"/>
      <c r="C15540" s="24"/>
      <c r="I15540" s="24"/>
      <c r="J15540" s="24"/>
    </row>
    <row r="15541" spans="1:10">
      <c r="A15541" s="24"/>
      <c r="B15541" s="24"/>
      <c r="C15541" s="24"/>
      <c r="I15541" s="24"/>
      <c r="J15541" s="24"/>
    </row>
    <row r="15542" spans="1:10">
      <c r="A15542" s="24"/>
      <c r="B15542" s="24"/>
      <c r="C15542" s="24"/>
      <c r="I15542" s="24"/>
      <c r="J15542" s="24"/>
    </row>
    <row r="15543" spans="1:10">
      <c r="A15543" s="24"/>
      <c r="B15543" s="24"/>
      <c r="C15543" s="24"/>
      <c r="I15543" s="24"/>
      <c r="J15543" s="24"/>
    </row>
    <row r="15544" spans="1:10">
      <c r="A15544" s="24"/>
      <c r="B15544" s="24"/>
      <c r="C15544" s="24"/>
      <c r="I15544" s="24"/>
      <c r="J15544" s="24"/>
    </row>
    <row r="15545" spans="1:10">
      <c r="A15545" s="24"/>
      <c r="B15545" s="24"/>
      <c r="C15545" s="24"/>
      <c r="I15545" s="24"/>
      <c r="J15545" s="24"/>
    </row>
    <row r="15546" spans="1:10">
      <c r="A15546" s="24"/>
      <c r="B15546" s="24"/>
      <c r="C15546" s="24"/>
      <c r="I15546" s="24"/>
      <c r="J15546" s="24"/>
    </row>
    <row r="15547" spans="1:10">
      <c r="A15547" s="24"/>
      <c r="B15547" s="24"/>
      <c r="C15547" s="24"/>
      <c r="I15547" s="24"/>
      <c r="J15547" s="24"/>
    </row>
    <row r="15548" spans="1:10">
      <c r="A15548" s="24"/>
      <c r="B15548" s="24"/>
      <c r="C15548" s="24"/>
      <c r="I15548" s="24"/>
      <c r="J15548" s="24"/>
    </row>
    <row r="15549" spans="1:10">
      <c r="A15549" s="24"/>
      <c r="B15549" s="24"/>
      <c r="C15549" s="24"/>
      <c r="I15549" s="24"/>
      <c r="J15549" s="24"/>
    </row>
    <row r="15550" spans="1:10">
      <c r="A15550" s="24"/>
      <c r="B15550" s="24"/>
      <c r="C15550" s="24"/>
      <c r="I15550" s="24"/>
      <c r="J15550" s="24"/>
    </row>
    <row r="15551" spans="1:10">
      <c r="A15551" s="24"/>
      <c r="B15551" s="24"/>
      <c r="C15551" s="24"/>
      <c r="I15551" s="24"/>
      <c r="J15551" s="24"/>
    </row>
    <row r="15552" spans="1:10">
      <c r="A15552" s="24"/>
      <c r="B15552" s="24"/>
      <c r="C15552" s="24"/>
      <c r="I15552" s="24"/>
      <c r="J15552" s="24"/>
    </row>
    <row r="15553" spans="1:10">
      <c r="A15553" s="24"/>
      <c r="B15553" s="24"/>
      <c r="C15553" s="24"/>
      <c r="I15553" s="24"/>
      <c r="J15553" s="24"/>
    </row>
    <row r="15554" spans="1:10">
      <c r="A15554" s="24"/>
      <c r="B15554" s="24"/>
      <c r="C15554" s="24"/>
      <c r="I15554" s="24"/>
      <c r="J15554" s="24"/>
    </row>
    <row r="15555" spans="1:10">
      <c r="A15555" s="24"/>
      <c r="B15555" s="24"/>
      <c r="C15555" s="24"/>
      <c r="I15555" s="24"/>
      <c r="J15555" s="24"/>
    </row>
    <row r="15556" spans="1:10">
      <c r="A15556" s="24"/>
      <c r="B15556" s="24"/>
      <c r="C15556" s="24"/>
      <c r="I15556" s="24"/>
      <c r="J15556" s="24"/>
    </row>
    <row r="15557" spans="1:10">
      <c r="A15557" s="24"/>
      <c r="B15557" s="24"/>
      <c r="C15557" s="24"/>
      <c r="I15557" s="24"/>
      <c r="J15557" s="24"/>
    </row>
    <row r="15558" spans="1:10">
      <c r="A15558" s="24"/>
      <c r="B15558" s="24"/>
      <c r="C15558" s="24"/>
      <c r="I15558" s="24"/>
      <c r="J15558" s="24"/>
    </row>
    <row r="15559" spans="1:10">
      <c r="A15559" s="24"/>
      <c r="B15559" s="24"/>
      <c r="C15559" s="24"/>
      <c r="I15559" s="24"/>
      <c r="J15559" s="24"/>
    </row>
    <row r="15560" spans="1:10">
      <c r="A15560" s="24"/>
      <c r="B15560" s="24"/>
      <c r="C15560" s="24"/>
      <c r="I15560" s="24"/>
      <c r="J15560" s="24"/>
    </row>
    <row r="15561" spans="1:10">
      <c r="A15561" s="24"/>
      <c r="B15561" s="24"/>
      <c r="C15561" s="24"/>
      <c r="I15561" s="24"/>
      <c r="J15561" s="24"/>
    </row>
    <row r="15562" spans="1:10">
      <c r="A15562" s="24"/>
      <c r="B15562" s="24"/>
      <c r="C15562" s="24"/>
      <c r="I15562" s="24"/>
      <c r="J15562" s="24"/>
    </row>
    <row r="15563" spans="1:10">
      <c r="A15563" s="24"/>
      <c r="B15563" s="24"/>
      <c r="C15563" s="24"/>
      <c r="I15563" s="24"/>
      <c r="J15563" s="24"/>
    </row>
    <row r="15564" spans="1:10">
      <c r="A15564" s="24"/>
      <c r="B15564" s="24"/>
      <c r="C15564" s="24"/>
      <c r="I15564" s="24"/>
      <c r="J15564" s="24"/>
    </row>
    <row r="15565" spans="1:10">
      <c r="A15565" s="24"/>
      <c r="B15565" s="24"/>
      <c r="C15565" s="24"/>
      <c r="I15565" s="24"/>
      <c r="J15565" s="24"/>
    </row>
    <row r="15566" spans="1:10">
      <c r="A15566" s="24"/>
      <c r="B15566" s="24"/>
      <c r="C15566" s="24"/>
      <c r="I15566" s="24"/>
      <c r="J15566" s="24"/>
    </row>
    <row r="15567" spans="1:10">
      <c r="A15567" s="24"/>
      <c r="B15567" s="24"/>
      <c r="C15567" s="24"/>
      <c r="I15567" s="24"/>
      <c r="J15567" s="24"/>
    </row>
    <row r="15568" spans="1:10">
      <c r="A15568" s="24"/>
      <c r="B15568" s="24"/>
      <c r="C15568" s="24"/>
      <c r="I15568" s="24"/>
      <c r="J15568" s="24"/>
    </row>
    <row r="15569" spans="1:10">
      <c r="A15569" s="24"/>
      <c r="B15569" s="24"/>
      <c r="C15569" s="24"/>
      <c r="I15569" s="24"/>
      <c r="J15569" s="24"/>
    </row>
    <row r="15570" spans="1:10">
      <c r="A15570" s="24"/>
      <c r="B15570" s="24"/>
      <c r="C15570" s="24"/>
      <c r="I15570" s="24"/>
      <c r="J15570" s="24"/>
    </row>
    <row r="15571" spans="1:10">
      <c r="A15571" s="24"/>
      <c r="B15571" s="24"/>
      <c r="C15571" s="24"/>
      <c r="I15571" s="24"/>
      <c r="J15571" s="24"/>
    </row>
    <row r="15572" spans="1:10">
      <c r="A15572" s="24"/>
      <c r="B15572" s="24"/>
      <c r="C15572" s="24"/>
      <c r="I15572" s="24"/>
      <c r="J15572" s="24"/>
    </row>
    <row r="15573" spans="1:10">
      <c r="A15573" s="24"/>
      <c r="B15573" s="24"/>
      <c r="C15573" s="24"/>
      <c r="I15573" s="24"/>
      <c r="J15573" s="24"/>
    </row>
    <row r="15574" spans="1:10">
      <c r="A15574" s="24"/>
      <c r="B15574" s="24"/>
      <c r="C15574" s="24"/>
      <c r="I15574" s="24"/>
      <c r="J15574" s="24"/>
    </row>
    <row r="15575" spans="1:10">
      <c r="A15575" s="24"/>
      <c r="B15575" s="24"/>
      <c r="C15575" s="24"/>
      <c r="I15575" s="24"/>
      <c r="J15575" s="24"/>
    </row>
    <row r="15576" spans="1:10">
      <c r="A15576" s="24"/>
      <c r="B15576" s="24"/>
      <c r="C15576" s="24"/>
      <c r="I15576" s="24"/>
      <c r="J15576" s="24"/>
    </row>
    <row r="15577" spans="1:10">
      <c r="A15577" s="24"/>
      <c r="B15577" s="24"/>
      <c r="C15577" s="24"/>
      <c r="I15577" s="24"/>
      <c r="J15577" s="24"/>
    </row>
    <row r="15578" spans="1:10">
      <c r="A15578" s="24"/>
      <c r="B15578" s="24"/>
      <c r="C15578" s="24"/>
      <c r="I15578" s="24"/>
      <c r="J15578" s="24"/>
    </row>
    <row r="15579" spans="1:10">
      <c r="A15579" s="24"/>
      <c r="B15579" s="24"/>
      <c r="C15579" s="24"/>
      <c r="I15579" s="24"/>
      <c r="J15579" s="24"/>
    </row>
    <row r="15580" spans="1:10">
      <c r="A15580" s="24"/>
      <c r="B15580" s="24"/>
      <c r="C15580" s="24"/>
      <c r="I15580" s="24"/>
      <c r="J15580" s="24"/>
    </row>
    <row r="15581" spans="1:10">
      <c r="A15581" s="24"/>
      <c r="B15581" s="24"/>
      <c r="C15581" s="24"/>
      <c r="I15581" s="24"/>
      <c r="J15581" s="24"/>
    </row>
    <row r="15582" spans="1:10">
      <c r="A15582" s="24"/>
      <c r="B15582" s="24"/>
      <c r="C15582" s="24"/>
      <c r="I15582" s="24"/>
      <c r="J15582" s="24"/>
    </row>
    <row r="15583" spans="1:10">
      <c r="A15583" s="24"/>
      <c r="B15583" s="24"/>
      <c r="C15583" s="24"/>
      <c r="I15583" s="24"/>
      <c r="J15583" s="24"/>
    </row>
    <row r="15584" spans="1:10">
      <c r="A15584" s="24"/>
      <c r="B15584" s="24"/>
      <c r="C15584" s="24"/>
      <c r="I15584" s="24"/>
      <c r="J15584" s="24"/>
    </row>
    <row r="15585" spans="1:10">
      <c r="A15585" s="24"/>
      <c r="B15585" s="24"/>
      <c r="C15585" s="24"/>
      <c r="I15585" s="24"/>
      <c r="J15585" s="24"/>
    </row>
    <row r="15586" spans="1:10">
      <c r="A15586" s="24"/>
      <c r="B15586" s="24"/>
      <c r="C15586" s="24"/>
      <c r="I15586" s="24"/>
      <c r="J15586" s="24"/>
    </row>
    <row r="15587" spans="1:10">
      <c r="A15587" s="24"/>
      <c r="B15587" s="24"/>
      <c r="C15587" s="24"/>
      <c r="I15587" s="24"/>
      <c r="J15587" s="24"/>
    </row>
    <row r="15588" spans="1:10">
      <c r="A15588" s="24"/>
      <c r="B15588" s="24"/>
      <c r="C15588" s="24"/>
      <c r="I15588" s="24"/>
      <c r="J15588" s="24"/>
    </row>
    <row r="15589" spans="1:10">
      <c r="A15589" s="24"/>
      <c r="B15589" s="24"/>
      <c r="C15589" s="24"/>
      <c r="I15589" s="24"/>
      <c r="J15589" s="24"/>
    </row>
    <row r="15590" spans="1:10">
      <c r="A15590" s="24"/>
      <c r="B15590" s="24"/>
      <c r="C15590" s="24"/>
      <c r="I15590" s="24"/>
      <c r="J15590" s="24"/>
    </row>
    <row r="15591" spans="1:10">
      <c r="A15591" s="24"/>
      <c r="B15591" s="24"/>
      <c r="C15591" s="24"/>
      <c r="I15591" s="24"/>
      <c r="J15591" s="24"/>
    </row>
    <row r="15592" spans="1:10">
      <c r="A15592" s="24"/>
      <c r="B15592" s="24"/>
      <c r="C15592" s="24"/>
      <c r="I15592" s="24"/>
      <c r="J15592" s="24"/>
    </row>
    <row r="15593" spans="1:10">
      <c r="A15593" s="24"/>
      <c r="B15593" s="24"/>
      <c r="C15593" s="24"/>
      <c r="I15593" s="24"/>
      <c r="J15593" s="24"/>
    </row>
    <row r="15594" spans="1:10">
      <c r="A15594" s="24"/>
      <c r="B15594" s="24"/>
      <c r="C15594" s="24"/>
      <c r="I15594" s="24"/>
      <c r="J15594" s="24"/>
    </row>
    <row r="15595" spans="1:10">
      <c r="A15595" s="24"/>
      <c r="B15595" s="24"/>
      <c r="C15595" s="24"/>
      <c r="I15595" s="24"/>
      <c r="J15595" s="24"/>
    </row>
    <row r="15596" spans="1:10">
      <c r="A15596" s="24"/>
      <c r="B15596" s="24"/>
      <c r="C15596" s="24"/>
      <c r="I15596" s="24"/>
      <c r="J15596" s="24"/>
    </row>
    <row r="15597" spans="1:10">
      <c r="A15597" s="24"/>
      <c r="B15597" s="24"/>
      <c r="C15597" s="24"/>
      <c r="I15597" s="24"/>
      <c r="J15597" s="24"/>
    </row>
    <row r="15598" spans="1:10">
      <c r="A15598" s="24"/>
      <c r="B15598" s="24"/>
      <c r="C15598" s="24"/>
      <c r="I15598" s="24"/>
      <c r="J15598" s="24"/>
    </row>
    <row r="15599" spans="1:10">
      <c r="A15599" s="24"/>
      <c r="B15599" s="24"/>
      <c r="C15599" s="24"/>
      <c r="I15599" s="24"/>
      <c r="J15599" s="24"/>
    </row>
    <row r="15600" spans="1:10">
      <c r="A15600" s="24"/>
      <c r="B15600" s="24"/>
      <c r="C15600" s="24"/>
      <c r="I15600" s="24"/>
      <c r="J15600" s="24"/>
    </row>
    <row r="15601" spans="1:10">
      <c r="A15601" s="24"/>
      <c r="B15601" s="24"/>
      <c r="C15601" s="24"/>
      <c r="I15601" s="24"/>
      <c r="J15601" s="24"/>
    </row>
    <row r="15602" spans="1:10">
      <c r="A15602" s="24"/>
      <c r="B15602" s="24"/>
      <c r="C15602" s="24"/>
      <c r="I15602" s="24"/>
      <c r="J15602" s="24"/>
    </row>
    <row r="15603" spans="1:10">
      <c r="A15603" s="24"/>
      <c r="B15603" s="24"/>
      <c r="C15603" s="24"/>
      <c r="I15603" s="24"/>
      <c r="J15603" s="24"/>
    </row>
    <row r="15604" spans="1:10">
      <c r="A15604" s="24"/>
      <c r="B15604" s="24"/>
      <c r="C15604" s="24"/>
      <c r="I15604" s="24"/>
      <c r="J15604" s="24"/>
    </row>
    <row r="15605" spans="1:10">
      <c r="A15605" s="24"/>
      <c r="B15605" s="24"/>
      <c r="C15605" s="24"/>
      <c r="I15605" s="24"/>
      <c r="J15605" s="24"/>
    </row>
    <row r="15606" spans="1:10">
      <c r="A15606" s="24"/>
      <c r="B15606" s="24"/>
      <c r="C15606" s="24"/>
      <c r="I15606" s="24"/>
      <c r="J15606" s="24"/>
    </row>
    <row r="15607" spans="1:10">
      <c r="A15607" s="24"/>
      <c r="B15607" s="24"/>
      <c r="C15607" s="24"/>
      <c r="I15607" s="24"/>
      <c r="J15607" s="24"/>
    </row>
    <row r="15608" spans="1:10">
      <c r="A15608" s="24"/>
      <c r="B15608" s="24"/>
      <c r="C15608" s="24"/>
      <c r="I15608" s="24"/>
      <c r="J15608" s="24"/>
    </row>
    <row r="15609" spans="1:10">
      <c r="A15609" s="24"/>
      <c r="B15609" s="24"/>
      <c r="C15609" s="24"/>
      <c r="I15609" s="24"/>
      <c r="J15609" s="24"/>
    </row>
    <row r="15610" spans="1:10">
      <c r="A15610" s="24"/>
      <c r="B15610" s="24"/>
      <c r="C15610" s="24"/>
      <c r="I15610" s="24"/>
      <c r="J15610" s="24"/>
    </row>
    <row r="15611" spans="1:10">
      <c r="A15611" s="24"/>
      <c r="B15611" s="24"/>
      <c r="C15611" s="24"/>
      <c r="I15611" s="24"/>
      <c r="J15611" s="24"/>
    </row>
    <row r="15612" spans="1:10">
      <c r="A15612" s="24"/>
      <c r="B15612" s="24"/>
      <c r="C15612" s="24"/>
      <c r="I15612" s="24"/>
      <c r="J15612" s="24"/>
    </row>
    <row r="15613" spans="1:10">
      <c r="A15613" s="24"/>
      <c r="B15613" s="24"/>
      <c r="C15613" s="24"/>
      <c r="I15613" s="24"/>
      <c r="J15613" s="24"/>
    </row>
    <row r="15614" spans="1:10">
      <c r="A15614" s="24"/>
      <c r="B15614" s="24"/>
      <c r="C15614" s="24"/>
      <c r="I15614" s="24"/>
      <c r="J15614" s="24"/>
    </row>
    <row r="15615" spans="1:10">
      <c r="A15615" s="24"/>
      <c r="B15615" s="24"/>
      <c r="C15615" s="24"/>
      <c r="I15615" s="24"/>
      <c r="J15615" s="24"/>
    </row>
    <row r="15616" spans="1:10">
      <c r="A15616" s="24"/>
      <c r="B15616" s="24"/>
      <c r="C15616" s="24"/>
      <c r="I15616" s="24"/>
      <c r="J15616" s="24"/>
    </row>
    <row r="15617" spans="1:10">
      <c r="A15617" s="24"/>
      <c r="B15617" s="24"/>
      <c r="C15617" s="24"/>
      <c r="I15617" s="24"/>
      <c r="J15617" s="24"/>
    </row>
    <row r="15618" spans="1:10">
      <c r="A15618" s="24"/>
      <c r="B15618" s="24"/>
      <c r="C15618" s="24"/>
      <c r="I15618" s="24"/>
      <c r="J15618" s="24"/>
    </row>
    <row r="15619" spans="1:10">
      <c r="A15619" s="24"/>
      <c r="B15619" s="24"/>
      <c r="C15619" s="24"/>
      <c r="I15619" s="24"/>
      <c r="J15619" s="24"/>
    </row>
    <row r="15620" spans="1:10">
      <c r="A15620" s="24"/>
      <c r="B15620" s="24"/>
      <c r="C15620" s="24"/>
      <c r="I15620" s="24"/>
      <c r="J15620" s="24"/>
    </row>
    <row r="15621" spans="1:10">
      <c r="A15621" s="24"/>
      <c r="B15621" s="24"/>
      <c r="C15621" s="24"/>
      <c r="I15621" s="24"/>
      <c r="J15621" s="24"/>
    </row>
    <row r="15622" spans="1:10">
      <c r="A15622" s="24"/>
      <c r="B15622" s="24"/>
      <c r="C15622" s="24"/>
      <c r="I15622" s="24"/>
      <c r="J15622" s="24"/>
    </row>
    <row r="15623" spans="1:10">
      <c r="A15623" s="24"/>
      <c r="B15623" s="24"/>
      <c r="C15623" s="24"/>
      <c r="I15623" s="24"/>
      <c r="J15623" s="24"/>
    </row>
    <row r="15624" spans="1:10">
      <c r="A15624" s="24"/>
      <c r="B15624" s="24"/>
      <c r="C15624" s="24"/>
      <c r="I15624" s="24"/>
      <c r="J15624" s="24"/>
    </row>
    <row r="15625" spans="1:10">
      <c r="A15625" s="24"/>
      <c r="B15625" s="24"/>
      <c r="C15625" s="24"/>
      <c r="I15625" s="24"/>
      <c r="J15625" s="24"/>
    </row>
    <row r="15626" spans="1:10">
      <c r="A15626" s="24"/>
      <c r="B15626" s="24"/>
      <c r="C15626" s="24"/>
      <c r="I15626" s="24"/>
      <c r="J15626" s="24"/>
    </row>
    <row r="15627" spans="1:10">
      <c r="A15627" s="24"/>
      <c r="B15627" s="24"/>
      <c r="C15627" s="24"/>
      <c r="I15627" s="24"/>
      <c r="J15627" s="24"/>
    </row>
    <row r="15628" spans="1:10">
      <c r="A15628" s="24"/>
      <c r="B15628" s="24"/>
      <c r="C15628" s="24"/>
      <c r="I15628" s="24"/>
      <c r="J15628" s="24"/>
    </row>
    <row r="15629" spans="1:10">
      <c r="A15629" s="24"/>
      <c r="B15629" s="24"/>
      <c r="C15629" s="24"/>
      <c r="I15629" s="24"/>
      <c r="J15629" s="24"/>
    </row>
    <row r="15630" spans="1:10">
      <c r="A15630" s="24"/>
      <c r="B15630" s="24"/>
      <c r="C15630" s="24"/>
      <c r="I15630" s="24"/>
      <c r="J15630" s="24"/>
    </row>
    <row r="15631" spans="1:10">
      <c r="A15631" s="24"/>
      <c r="B15631" s="24"/>
      <c r="C15631" s="24"/>
      <c r="I15631" s="24"/>
      <c r="J15631" s="24"/>
    </row>
    <row r="15632" spans="1:10">
      <c r="A15632" s="24"/>
      <c r="B15632" s="24"/>
      <c r="C15632" s="24"/>
      <c r="I15632" s="24"/>
      <c r="J15632" s="24"/>
    </row>
    <row r="15633" spans="1:10">
      <c r="A15633" s="24"/>
      <c r="B15633" s="24"/>
      <c r="C15633" s="24"/>
      <c r="I15633" s="24"/>
      <c r="J15633" s="24"/>
    </row>
    <row r="15634" spans="1:10">
      <c r="A15634" s="24"/>
      <c r="B15634" s="24"/>
      <c r="C15634" s="24"/>
      <c r="I15634" s="24"/>
      <c r="J15634" s="24"/>
    </row>
    <row r="15635" spans="1:10">
      <c r="A15635" s="24"/>
      <c r="B15635" s="24"/>
      <c r="C15635" s="24"/>
      <c r="I15635" s="24"/>
      <c r="J15635" s="24"/>
    </row>
    <row r="15636" spans="1:10">
      <c r="A15636" s="24"/>
      <c r="B15636" s="24"/>
      <c r="C15636" s="24"/>
      <c r="I15636" s="24"/>
      <c r="J15636" s="24"/>
    </row>
    <row r="15637" spans="1:10">
      <c r="A15637" s="24"/>
      <c r="B15637" s="24"/>
      <c r="C15637" s="24"/>
      <c r="I15637" s="24"/>
      <c r="J15637" s="24"/>
    </row>
    <row r="15638" spans="1:10">
      <c r="A15638" s="24"/>
      <c r="B15638" s="24"/>
      <c r="C15638" s="24"/>
      <c r="I15638" s="24"/>
      <c r="J15638" s="24"/>
    </row>
    <row r="15639" spans="1:10">
      <c r="A15639" s="24"/>
      <c r="B15639" s="24"/>
      <c r="C15639" s="24"/>
      <c r="I15639" s="24"/>
      <c r="J15639" s="24"/>
    </row>
    <row r="15640" spans="1:10">
      <c r="A15640" s="24"/>
      <c r="B15640" s="24"/>
      <c r="C15640" s="24"/>
      <c r="I15640" s="24"/>
      <c r="J15640" s="24"/>
    </row>
    <row r="15641" spans="1:10">
      <c r="A15641" s="24"/>
      <c r="B15641" s="24"/>
      <c r="C15641" s="24"/>
      <c r="I15641" s="24"/>
      <c r="J15641" s="24"/>
    </row>
    <row r="15642" spans="1:10">
      <c r="A15642" s="24"/>
      <c r="B15642" s="24"/>
      <c r="C15642" s="24"/>
      <c r="I15642" s="24"/>
      <c r="J15642" s="24"/>
    </row>
    <row r="15643" spans="1:10">
      <c r="A15643" s="24"/>
      <c r="B15643" s="24"/>
      <c r="C15643" s="24"/>
      <c r="I15643" s="24"/>
      <c r="J15643" s="24"/>
    </row>
    <row r="15644" spans="1:10">
      <c r="A15644" s="24"/>
      <c r="B15644" s="24"/>
      <c r="C15644" s="24"/>
      <c r="I15644" s="24"/>
      <c r="J15644" s="24"/>
    </row>
    <row r="15645" spans="1:10">
      <c r="A15645" s="24"/>
      <c r="B15645" s="24"/>
      <c r="C15645" s="24"/>
      <c r="I15645" s="24"/>
      <c r="J15645" s="24"/>
    </row>
    <row r="15646" spans="1:10">
      <c r="A15646" s="24"/>
      <c r="B15646" s="24"/>
      <c r="C15646" s="24"/>
      <c r="I15646" s="24"/>
      <c r="J15646" s="24"/>
    </row>
    <row r="15647" spans="1:10">
      <c r="A15647" s="24"/>
      <c r="B15647" s="24"/>
      <c r="C15647" s="24"/>
      <c r="I15647" s="24"/>
      <c r="J15647" s="24"/>
    </row>
    <row r="15648" spans="1:10">
      <c r="A15648" s="24"/>
      <c r="B15648" s="24"/>
      <c r="C15648" s="24"/>
      <c r="I15648" s="24"/>
      <c r="J15648" s="24"/>
    </row>
    <row r="15649" spans="1:10">
      <c r="A15649" s="24"/>
      <c r="B15649" s="24"/>
      <c r="C15649" s="24"/>
      <c r="I15649" s="24"/>
      <c r="J15649" s="24"/>
    </row>
    <row r="15650" spans="1:10">
      <c r="A15650" s="24"/>
      <c r="B15650" s="24"/>
      <c r="C15650" s="24"/>
      <c r="I15650" s="24"/>
      <c r="J15650" s="24"/>
    </row>
    <row r="15651" spans="1:10">
      <c r="A15651" s="24"/>
      <c r="B15651" s="24"/>
      <c r="C15651" s="24"/>
      <c r="I15651" s="24"/>
      <c r="J15651" s="24"/>
    </row>
    <row r="15652" spans="1:10">
      <c r="A15652" s="24"/>
      <c r="B15652" s="24"/>
      <c r="C15652" s="24"/>
      <c r="I15652" s="24"/>
      <c r="J15652" s="24"/>
    </row>
    <row r="15653" spans="1:10">
      <c r="A15653" s="24"/>
      <c r="B15653" s="24"/>
      <c r="C15653" s="24"/>
      <c r="I15653" s="24"/>
      <c r="J15653" s="24"/>
    </row>
    <row r="15654" spans="1:10">
      <c r="A15654" s="24"/>
      <c r="B15654" s="24"/>
      <c r="C15654" s="24"/>
      <c r="I15654" s="24"/>
      <c r="J15654" s="24"/>
    </row>
    <row r="15655" spans="1:10">
      <c r="A15655" s="24"/>
      <c r="B15655" s="24"/>
      <c r="C15655" s="24"/>
      <c r="I15655" s="24"/>
      <c r="J15655" s="24"/>
    </row>
    <row r="15656" spans="1:10">
      <c r="A15656" s="24"/>
      <c r="B15656" s="24"/>
      <c r="C15656" s="24"/>
      <c r="I15656" s="24"/>
      <c r="J15656" s="24"/>
    </row>
    <row r="15657" spans="1:10">
      <c r="A15657" s="24"/>
      <c r="B15657" s="24"/>
      <c r="C15657" s="24"/>
      <c r="I15657" s="24"/>
      <c r="J15657" s="24"/>
    </row>
    <row r="15658" spans="1:10">
      <c r="A15658" s="24"/>
      <c r="B15658" s="24"/>
      <c r="C15658" s="24"/>
      <c r="I15658" s="24"/>
      <c r="J15658" s="24"/>
    </row>
    <row r="15659" spans="1:10">
      <c r="A15659" s="24"/>
      <c r="B15659" s="24"/>
      <c r="C15659" s="24"/>
      <c r="I15659" s="24"/>
      <c r="J15659" s="24"/>
    </row>
    <row r="15660" spans="1:10">
      <c r="A15660" s="24"/>
      <c r="B15660" s="24"/>
      <c r="C15660" s="24"/>
      <c r="I15660" s="24"/>
      <c r="J15660" s="24"/>
    </row>
    <row r="15661" spans="1:10">
      <c r="A15661" s="24"/>
      <c r="B15661" s="24"/>
      <c r="C15661" s="24"/>
      <c r="I15661" s="24"/>
      <c r="J15661" s="24"/>
    </row>
    <row r="15662" spans="1:10">
      <c r="A15662" s="24"/>
      <c r="B15662" s="24"/>
      <c r="C15662" s="24"/>
      <c r="I15662" s="24"/>
      <c r="J15662" s="24"/>
    </row>
    <row r="15663" spans="1:10">
      <c r="A15663" s="24"/>
      <c r="B15663" s="24"/>
      <c r="C15663" s="24"/>
      <c r="I15663" s="24"/>
      <c r="J15663" s="24"/>
    </row>
    <row r="15664" spans="1:10">
      <c r="A15664" s="24"/>
      <c r="B15664" s="24"/>
      <c r="C15664" s="24"/>
      <c r="I15664" s="24"/>
      <c r="J15664" s="24"/>
    </row>
    <row r="15665" spans="1:10">
      <c r="A15665" s="24"/>
      <c r="B15665" s="24"/>
      <c r="C15665" s="24"/>
      <c r="I15665" s="24"/>
      <c r="J15665" s="24"/>
    </row>
    <row r="15666" spans="1:10">
      <c r="A15666" s="24"/>
      <c r="B15666" s="24"/>
      <c r="C15666" s="24"/>
      <c r="I15666" s="24"/>
      <c r="J15666" s="24"/>
    </row>
    <row r="15667" spans="1:10">
      <c r="A15667" s="24"/>
      <c r="B15667" s="24"/>
      <c r="C15667" s="24"/>
      <c r="I15667" s="24"/>
      <c r="J15667" s="24"/>
    </row>
    <row r="15668" spans="1:10">
      <c r="A15668" s="24"/>
      <c r="B15668" s="24"/>
      <c r="C15668" s="24"/>
      <c r="I15668" s="24"/>
      <c r="J15668" s="24"/>
    </row>
    <row r="15669" spans="1:10">
      <c r="A15669" s="24"/>
      <c r="B15669" s="24"/>
      <c r="C15669" s="24"/>
      <c r="I15669" s="24"/>
      <c r="J15669" s="24"/>
    </row>
    <row r="15670" spans="1:10">
      <c r="A15670" s="24"/>
      <c r="B15670" s="24"/>
      <c r="C15670" s="24"/>
      <c r="I15670" s="24"/>
      <c r="J15670" s="24"/>
    </row>
    <row r="15671" spans="1:10">
      <c r="A15671" s="24"/>
      <c r="B15671" s="24"/>
      <c r="C15671" s="24"/>
      <c r="I15671" s="24"/>
      <c r="J15671" s="24"/>
    </row>
    <row r="15672" spans="1:10">
      <c r="A15672" s="24"/>
      <c r="B15672" s="24"/>
      <c r="C15672" s="24"/>
      <c r="I15672" s="24"/>
      <c r="J15672" s="24"/>
    </row>
    <row r="15673" spans="1:10">
      <c r="A15673" s="24"/>
      <c r="B15673" s="24"/>
      <c r="C15673" s="24"/>
      <c r="I15673" s="24"/>
      <c r="J15673" s="24"/>
    </row>
    <row r="15674" spans="1:10">
      <c r="A15674" s="24"/>
      <c r="B15674" s="24"/>
      <c r="C15674" s="24"/>
      <c r="I15674" s="24"/>
      <c r="J15674" s="24"/>
    </row>
    <row r="15675" spans="1:10">
      <c r="A15675" s="24"/>
      <c r="B15675" s="24"/>
      <c r="C15675" s="24"/>
      <c r="I15675" s="24"/>
      <c r="J15675" s="24"/>
    </row>
    <row r="15676" spans="1:10">
      <c r="A15676" s="24"/>
      <c r="B15676" s="24"/>
      <c r="C15676" s="24"/>
      <c r="I15676" s="24"/>
      <c r="J15676" s="24"/>
    </row>
    <row r="15677" spans="1:10">
      <c r="A15677" s="24"/>
      <c r="B15677" s="24"/>
      <c r="C15677" s="24"/>
      <c r="I15677" s="24"/>
      <c r="J15677" s="24"/>
    </row>
    <row r="15678" spans="1:10">
      <c r="A15678" s="24"/>
      <c r="B15678" s="24"/>
      <c r="C15678" s="24"/>
      <c r="I15678" s="24"/>
      <c r="J15678" s="24"/>
    </row>
    <row r="15679" spans="1:10">
      <c r="A15679" s="24"/>
      <c r="B15679" s="24"/>
      <c r="C15679" s="24"/>
      <c r="I15679" s="24"/>
      <c r="J15679" s="24"/>
    </row>
    <row r="15680" spans="1:10">
      <c r="A15680" s="24"/>
      <c r="B15680" s="24"/>
      <c r="C15680" s="24"/>
      <c r="I15680" s="24"/>
      <c r="J15680" s="24"/>
    </row>
    <row r="15681" spans="1:10">
      <c r="A15681" s="24"/>
      <c r="B15681" s="24"/>
      <c r="C15681" s="24"/>
      <c r="I15681" s="24"/>
      <c r="J15681" s="24"/>
    </row>
    <row r="15682" spans="1:10">
      <c r="A15682" s="24"/>
      <c r="B15682" s="24"/>
      <c r="C15682" s="24"/>
      <c r="I15682" s="24"/>
      <c r="J15682" s="24"/>
    </row>
    <row r="15683" spans="1:10">
      <c r="A15683" s="24"/>
      <c r="B15683" s="24"/>
      <c r="C15683" s="24"/>
      <c r="I15683" s="24"/>
      <c r="J15683" s="24"/>
    </row>
    <row r="15684" spans="1:10">
      <c r="A15684" s="24"/>
      <c r="B15684" s="24"/>
      <c r="C15684" s="24"/>
      <c r="I15684" s="24"/>
      <c r="J15684" s="24"/>
    </row>
    <row r="15685" spans="1:10">
      <c r="A15685" s="24"/>
      <c r="B15685" s="24"/>
      <c r="C15685" s="24"/>
      <c r="I15685" s="24"/>
      <c r="J15685" s="24"/>
    </row>
    <row r="15686" spans="1:10">
      <c r="A15686" s="24"/>
      <c r="B15686" s="24"/>
      <c r="C15686" s="24"/>
      <c r="I15686" s="24"/>
      <c r="J15686" s="24"/>
    </row>
    <row r="15687" spans="1:10">
      <c r="A15687" s="24"/>
      <c r="B15687" s="24"/>
      <c r="C15687" s="24"/>
      <c r="I15687" s="24"/>
      <c r="J15687" s="24"/>
    </row>
    <row r="15688" spans="1:10">
      <c r="A15688" s="24"/>
      <c r="B15688" s="24"/>
      <c r="C15688" s="24"/>
      <c r="I15688" s="24"/>
      <c r="J15688" s="24"/>
    </row>
    <row r="15689" spans="1:10">
      <c r="A15689" s="24"/>
      <c r="B15689" s="24"/>
      <c r="C15689" s="24"/>
      <c r="I15689" s="24"/>
      <c r="J15689" s="24"/>
    </row>
    <row r="15690" spans="1:10">
      <c r="A15690" s="24"/>
      <c r="B15690" s="24"/>
      <c r="C15690" s="24"/>
      <c r="I15690" s="24"/>
      <c r="J15690" s="24"/>
    </row>
    <row r="15691" spans="1:10">
      <c r="A15691" s="24"/>
      <c r="B15691" s="24"/>
      <c r="C15691" s="24"/>
      <c r="I15691" s="24"/>
      <c r="J15691" s="24"/>
    </row>
    <row r="15692" spans="1:10">
      <c r="A15692" s="24"/>
      <c r="B15692" s="24"/>
      <c r="C15692" s="24"/>
      <c r="I15692" s="24"/>
      <c r="J15692" s="24"/>
    </row>
    <row r="15693" spans="1:10">
      <c r="A15693" s="24"/>
      <c r="B15693" s="24"/>
      <c r="C15693" s="24"/>
      <c r="I15693" s="24"/>
      <c r="J15693" s="24"/>
    </row>
    <row r="15694" spans="1:10">
      <c r="A15694" s="24"/>
      <c r="B15694" s="24"/>
      <c r="C15694" s="24"/>
      <c r="I15694" s="24"/>
      <c r="J15694" s="24"/>
    </row>
    <row r="15695" spans="1:10">
      <c r="A15695" s="24"/>
      <c r="B15695" s="24"/>
      <c r="C15695" s="24"/>
      <c r="I15695" s="24"/>
      <c r="J15695" s="24"/>
    </row>
    <row r="15696" spans="1:10">
      <c r="A15696" s="24"/>
      <c r="B15696" s="24"/>
      <c r="C15696" s="24"/>
      <c r="I15696" s="24"/>
      <c r="J15696" s="24"/>
    </row>
    <row r="15697" spans="1:10">
      <c r="A15697" s="24"/>
      <c r="B15697" s="24"/>
      <c r="C15697" s="24"/>
      <c r="I15697" s="24"/>
      <c r="J15697" s="24"/>
    </row>
    <row r="15698" spans="1:10">
      <c r="A15698" s="24"/>
      <c r="B15698" s="24"/>
      <c r="C15698" s="24"/>
      <c r="I15698" s="24"/>
      <c r="J15698" s="24"/>
    </row>
    <row r="15699" spans="1:10">
      <c r="A15699" s="24"/>
      <c r="B15699" s="24"/>
      <c r="C15699" s="24"/>
      <c r="I15699" s="24"/>
      <c r="J15699" s="24"/>
    </row>
    <row r="15700" spans="1:10">
      <c r="A15700" s="24"/>
      <c r="B15700" s="24"/>
      <c r="C15700" s="24"/>
      <c r="I15700" s="24"/>
      <c r="J15700" s="24"/>
    </row>
    <row r="15701" spans="1:10">
      <c r="A15701" s="24"/>
      <c r="B15701" s="24"/>
      <c r="C15701" s="24"/>
      <c r="I15701" s="24"/>
      <c r="J15701" s="24"/>
    </row>
    <row r="15702" spans="1:10">
      <c r="A15702" s="24"/>
      <c r="B15702" s="24"/>
      <c r="C15702" s="24"/>
      <c r="I15702" s="24"/>
      <c r="J15702" s="24"/>
    </row>
    <row r="15703" spans="1:10">
      <c r="A15703" s="24"/>
      <c r="B15703" s="24"/>
      <c r="C15703" s="24"/>
      <c r="I15703" s="24"/>
      <c r="J15703" s="24"/>
    </row>
    <row r="15704" spans="1:10">
      <c r="A15704" s="24"/>
      <c r="B15704" s="24"/>
      <c r="C15704" s="24"/>
      <c r="I15704" s="24"/>
      <c r="J15704" s="24"/>
    </row>
    <row r="15705" spans="1:10">
      <c r="A15705" s="24"/>
      <c r="B15705" s="24"/>
      <c r="C15705" s="24"/>
      <c r="I15705" s="24"/>
      <c r="J15705" s="24"/>
    </row>
    <row r="15706" spans="1:10">
      <c r="A15706" s="24"/>
      <c r="B15706" s="24"/>
      <c r="C15706" s="24"/>
      <c r="I15706" s="24"/>
      <c r="J15706" s="24"/>
    </row>
    <row r="15707" spans="1:10">
      <c r="A15707" s="24"/>
      <c r="B15707" s="24"/>
      <c r="C15707" s="24"/>
      <c r="I15707" s="24"/>
      <c r="J15707" s="24"/>
    </row>
    <row r="15708" spans="1:10">
      <c r="A15708" s="24"/>
      <c r="B15708" s="24"/>
      <c r="C15708" s="24"/>
      <c r="I15708" s="24"/>
      <c r="J15708" s="24"/>
    </row>
    <row r="15709" spans="1:10">
      <c r="A15709" s="24"/>
      <c r="B15709" s="24"/>
      <c r="C15709" s="24"/>
      <c r="I15709" s="24"/>
      <c r="J15709" s="24"/>
    </row>
    <row r="15710" spans="1:10">
      <c r="A15710" s="24"/>
      <c r="B15710" s="24"/>
      <c r="C15710" s="24"/>
      <c r="I15710" s="24"/>
      <c r="J15710" s="24"/>
    </row>
    <row r="15711" spans="1:10">
      <c r="A15711" s="24"/>
      <c r="B15711" s="24"/>
      <c r="C15711" s="24"/>
      <c r="I15711" s="24"/>
      <c r="J15711" s="24"/>
    </row>
    <row r="15712" spans="1:10">
      <c r="A15712" s="24"/>
      <c r="B15712" s="24"/>
      <c r="C15712" s="24"/>
      <c r="I15712" s="24"/>
      <c r="J15712" s="24"/>
    </row>
    <row r="15713" spans="1:10">
      <c r="A15713" s="24"/>
      <c r="B15713" s="24"/>
      <c r="C15713" s="24"/>
      <c r="I15713" s="24"/>
      <c r="J15713" s="24"/>
    </row>
    <row r="15714" spans="1:10">
      <c r="A15714" s="24"/>
      <c r="B15714" s="24"/>
      <c r="C15714" s="24"/>
      <c r="I15714" s="24"/>
      <c r="J15714" s="24"/>
    </row>
    <row r="15715" spans="1:10">
      <c r="A15715" s="24"/>
      <c r="B15715" s="24"/>
      <c r="C15715" s="24"/>
      <c r="I15715" s="24"/>
      <c r="J15715" s="24"/>
    </row>
    <row r="15716" spans="1:10">
      <c r="A15716" s="24"/>
      <c r="B15716" s="24"/>
      <c r="C15716" s="24"/>
      <c r="I15716" s="24"/>
      <c r="J15716" s="24"/>
    </row>
    <row r="15717" spans="1:10">
      <c r="A15717" s="24"/>
      <c r="B15717" s="24"/>
      <c r="C15717" s="24"/>
      <c r="I15717" s="24"/>
      <c r="J15717" s="24"/>
    </row>
    <row r="15718" spans="1:10">
      <c r="A15718" s="24"/>
      <c r="B15718" s="24"/>
      <c r="C15718" s="24"/>
      <c r="I15718" s="24"/>
      <c r="J15718" s="24"/>
    </row>
    <row r="15719" spans="1:10">
      <c r="A15719" s="24"/>
      <c r="B15719" s="24"/>
      <c r="C15719" s="24"/>
      <c r="I15719" s="24"/>
      <c r="J15719" s="24"/>
    </row>
    <row r="15720" spans="1:10">
      <c r="A15720" s="24"/>
      <c r="B15720" s="24"/>
      <c r="C15720" s="24"/>
      <c r="I15720" s="24"/>
      <c r="J15720" s="24"/>
    </row>
    <row r="15721" spans="1:10">
      <c r="A15721" s="24"/>
      <c r="B15721" s="24"/>
      <c r="C15721" s="24"/>
      <c r="I15721" s="24"/>
      <c r="J15721" s="24"/>
    </row>
    <row r="15722" spans="1:10">
      <c r="A15722" s="24"/>
      <c r="B15722" s="24"/>
      <c r="C15722" s="24"/>
      <c r="I15722" s="24"/>
      <c r="J15722" s="24"/>
    </row>
    <row r="15723" spans="1:10">
      <c r="A15723" s="24"/>
      <c r="B15723" s="24"/>
      <c r="C15723" s="24"/>
      <c r="I15723" s="24"/>
      <c r="J15723" s="24"/>
    </row>
    <row r="15724" spans="1:10">
      <c r="A15724" s="24"/>
      <c r="B15724" s="24"/>
      <c r="C15724" s="24"/>
      <c r="I15724" s="24"/>
      <c r="J15724" s="24"/>
    </row>
    <row r="15725" spans="1:10">
      <c r="A15725" s="24"/>
      <c r="B15725" s="24"/>
      <c r="C15725" s="24"/>
      <c r="I15725" s="24"/>
      <c r="J15725" s="24"/>
    </row>
    <row r="15726" spans="1:10">
      <c r="A15726" s="24"/>
      <c r="B15726" s="24"/>
      <c r="C15726" s="24"/>
      <c r="I15726" s="24"/>
      <c r="J15726" s="24"/>
    </row>
    <row r="15727" spans="1:10">
      <c r="A15727" s="24"/>
      <c r="B15727" s="24"/>
      <c r="C15727" s="24"/>
      <c r="I15727" s="24"/>
      <c r="J15727" s="24"/>
    </row>
    <row r="15728" spans="1:10">
      <c r="A15728" s="24"/>
      <c r="B15728" s="24"/>
      <c r="C15728" s="24"/>
      <c r="I15728" s="24"/>
      <c r="J15728" s="24"/>
    </row>
    <row r="15729" spans="1:10">
      <c r="A15729" s="24"/>
      <c r="B15729" s="24"/>
      <c r="C15729" s="24"/>
      <c r="I15729" s="24"/>
      <c r="J15729" s="24"/>
    </row>
    <row r="15730" spans="1:10">
      <c r="A15730" s="24"/>
      <c r="B15730" s="24"/>
      <c r="C15730" s="24"/>
      <c r="I15730" s="24"/>
      <c r="J15730" s="24"/>
    </row>
    <row r="15731" spans="1:10">
      <c r="A15731" s="24"/>
      <c r="B15731" s="24"/>
      <c r="C15731" s="24"/>
      <c r="I15731" s="24"/>
      <c r="J15731" s="24"/>
    </row>
    <row r="15732" spans="1:10">
      <c r="A15732" s="24"/>
      <c r="B15732" s="24"/>
      <c r="C15732" s="24"/>
      <c r="I15732" s="24"/>
      <c r="J15732" s="24"/>
    </row>
    <row r="15733" spans="1:10">
      <c r="A15733" s="24"/>
      <c r="B15733" s="24"/>
      <c r="C15733" s="24"/>
      <c r="I15733" s="24"/>
      <c r="J15733" s="24"/>
    </row>
    <row r="15734" spans="1:10">
      <c r="A15734" s="24"/>
      <c r="B15734" s="24"/>
      <c r="C15734" s="24"/>
      <c r="I15734" s="24"/>
      <c r="J15734" s="24"/>
    </row>
    <row r="15735" spans="1:10">
      <c r="A15735" s="24"/>
      <c r="B15735" s="24"/>
      <c r="C15735" s="24"/>
      <c r="I15735" s="24"/>
      <c r="J15735" s="24"/>
    </row>
    <row r="15736" spans="1:10">
      <c r="A15736" s="24"/>
      <c r="B15736" s="24"/>
      <c r="C15736" s="24"/>
      <c r="I15736" s="24"/>
      <c r="J15736" s="24"/>
    </row>
    <row r="15737" spans="1:10">
      <c r="A15737" s="24"/>
      <c r="B15737" s="24"/>
      <c r="C15737" s="24"/>
      <c r="I15737" s="24"/>
      <c r="J15737" s="24"/>
    </row>
    <row r="15738" spans="1:10">
      <c r="A15738" s="24"/>
      <c r="B15738" s="24"/>
      <c r="C15738" s="24"/>
      <c r="I15738" s="24"/>
      <c r="J15738" s="24"/>
    </row>
    <row r="15739" spans="1:10">
      <c r="A15739" s="24"/>
      <c r="B15739" s="24"/>
      <c r="C15739" s="24"/>
      <c r="I15739" s="24"/>
      <c r="J15739" s="24"/>
    </row>
    <row r="15740" spans="1:10">
      <c r="A15740" s="24"/>
      <c r="B15740" s="24"/>
      <c r="C15740" s="24"/>
      <c r="I15740" s="24"/>
      <c r="J15740" s="24"/>
    </row>
    <row r="15741" spans="1:10">
      <c r="A15741" s="24"/>
      <c r="B15741" s="24"/>
      <c r="C15741" s="24"/>
      <c r="I15741" s="24"/>
      <c r="J15741" s="24"/>
    </row>
    <row r="15742" spans="1:10">
      <c r="A15742" s="24"/>
      <c r="B15742" s="24"/>
      <c r="C15742" s="24"/>
      <c r="I15742" s="24"/>
      <c r="J15742" s="24"/>
    </row>
    <row r="15743" spans="1:10">
      <c r="A15743" s="24"/>
      <c r="B15743" s="24"/>
      <c r="C15743" s="24"/>
      <c r="I15743" s="24"/>
      <c r="J15743" s="24"/>
    </row>
    <row r="15744" spans="1:10">
      <c r="A15744" s="24"/>
      <c r="B15744" s="24"/>
      <c r="C15744" s="24"/>
      <c r="I15744" s="24"/>
      <c r="J15744" s="24"/>
    </row>
    <row r="15745" spans="1:10">
      <c r="A15745" s="24"/>
      <c r="B15745" s="24"/>
      <c r="C15745" s="24"/>
      <c r="I15745" s="24"/>
      <c r="J15745" s="24"/>
    </row>
    <row r="15746" spans="1:10">
      <c r="A15746" s="24"/>
      <c r="B15746" s="24"/>
      <c r="C15746" s="24"/>
      <c r="I15746" s="24"/>
      <c r="J15746" s="24"/>
    </row>
    <row r="15747" spans="1:10">
      <c r="A15747" s="24"/>
      <c r="B15747" s="24"/>
      <c r="C15747" s="24"/>
      <c r="I15747" s="24"/>
      <c r="J15747" s="24"/>
    </row>
    <row r="15748" spans="1:10">
      <c r="A15748" s="24"/>
      <c r="B15748" s="24"/>
      <c r="C15748" s="24"/>
      <c r="I15748" s="24"/>
      <c r="J15748" s="24"/>
    </row>
    <row r="15749" spans="1:10">
      <c r="A15749" s="24"/>
      <c r="B15749" s="24"/>
      <c r="C15749" s="24"/>
      <c r="I15749" s="24"/>
      <c r="J15749" s="24"/>
    </row>
    <row r="15750" spans="1:10">
      <c r="A15750" s="24"/>
      <c r="B15750" s="24"/>
      <c r="C15750" s="24"/>
      <c r="I15750" s="24"/>
      <c r="J15750" s="24"/>
    </row>
    <row r="15751" spans="1:10">
      <c r="A15751" s="24"/>
      <c r="B15751" s="24"/>
      <c r="C15751" s="24"/>
      <c r="I15751" s="24"/>
      <c r="J15751" s="24"/>
    </row>
    <row r="15752" spans="1:10">
      <c r="A15752" s="24"/>
      <c r="B15752" s="24"/>
      <c r="C15752" s="24"/>
      <c r="I15752" s="24"/>
      <c r="J15752" s="24"/>
    </row>
    <row r="15753" spans="1:10">
      <c r="A15753" s="24"/>
      <c r="B15753" s="24"/>
      <c r="C15753" s="24"/>
      <c r="I15753" s="24"/>
      <c r="J15753" s="24"/>
    </row>
    <row r="15754" spans="1:10">
      <c r="A15754" s="24"/>
      <c r="B15754" s="24"/>
      <c r="C15754" s="24"/>
      <c r="I15754" s="24"/>
      <c r="J15754" s="24"/>
    </row>
    <row r="15755" spans="1:10">
      <c r="A15755" s="24"/>
      <c r="B15755" s="24"/>
      <c r="C15755" s="24"/>
      <c r="I15755" s="24"/>
      <c r="J15755" s="24"/>
    </row>
    <row r="15756" spans="1:10">
      <c r="A15756" s="24"/>
      <c r="B15756" s="24"/>
      <c r="C15756" s="24"/>
      <c r="I15756" s="24"/>
      <c r="J15756" s="24"/>
    </row>
    <row r="15757" spans="1:10">
      <c r="A15757" s="24"/>
      <c r="B15757" s="24"/>
      <c r="C15757" s="24"/>
      <c r="I15757" s="24"/>
      <c r="J15757" s="24"/>
    </row>
    <row r="15758" spans="1:10">
      <c r="A15758" s="24"/>
      <c r="B15758" s="24"/>
      <c r="C15758" s="24"/>
      <c r="I15758" s="24"/>
      <c r="J15758" s="24"/>
    </row>
    <row r="15759" spans="1:10">
      <c r="A15759" s="24"/>
      <c r="B15759" s="24"/>
      <c r="C15759" s="24"/>
      <c r="I15759" s="24"/>
      <c r="J15759" s="24"/>
    </row>
    <row r="15760" spans="1:10">
      <c r="A15760" s="24"/>
      <c r="B15760" s="24"/>
      <c r="C15760" s="24"/>
      <c r="I15760" s="24"/>
      <c r="J15760" s="24"/>
    </row>
    <row r="15761" spans="1:10">
      <c r="A15761" s="24"/>
      <c r="B15761" s="24"/>
      <c r="C15761" s="24"/>
      <c r="I15761" s="24"/>
      <c r="J15761" s="24"/>
    </row>
    <row r="15762" spans="1:10">
      <c r="A15762" s="24"/>
      <c r="B15762" s="24"/>
      <c r="C15762" s="24"/>
      <c r="I15762" s="24"/>
      <c r="J15762" s="24"/>
    </row>
    <row r="15763" spans="1:10">
      <c r="A15763" s="24"/>
      <c r="B15763" s="24"/>
      <c r="C15763" s="24"/>
      <c r="I15763" s="24"/>
      <c r="J15763" s="24"/>
    </row>
    <row r="15764" spans="1:10">
      <c r="A15764" s="24"/>
      <c r="B15764" s="24"/>
      <c r="C15764" s="24"/>
      <c r="I15764" s="24"/>
      <c r="J15764" s="24"/>
    </row>
    <row r="15765" spans="1:10">
      <c r="A15765" s="24"/>
      <c r="B15765" s="24"/>
      <c r="C15765" s="24"/>
      <c r="I15765" s="24"/>
      <c r="J15765" s="24"/>
    </row>
    <row r="15766" spans="1:10">
      <c r="A15766" s="24"/>
      <c r="B15766" s="24"/>
      <c r="C15766" s="24"/>
      <c r="I15766" s="24"/>
      <c r="J15766" s="24"/>
    </row>
    <row r="15767" spans="1:10">
      <c r="A15767" s="24"/>
      <c r="B15767" s="24"/>
      <c r="C15767" s="24"/>
      <c r="I15767" s="24"/>
      <c r="J15767" s="24"/>
    </row>
    <row r="15768" spans="1:10">
      <c r="A15768" s="24"/>
      <c r="B15768" s="24"/>
      <c r="C15768" s="24"/>
      <c r="I15768" s="24"/>
      <c r="J15768" s="24"/>
    </row>
    <row r="15769" spans="1:10">
      <c r="A15769" s="24"/>
      <c r="B15769" s="24"/>
      <c r="C15769" s="24"/>
      <c r="I15769" s="24"/>
      <c r="J15769" s="24"/>
    </row>
    <row r="15770" spans="1:10">
      <c r="A15770" s="24"/>
      <c r="B15770" s="24"/>
      <c r="C15770" s="24"/>
      <c r="I15770" s="24"/>
      <c r="J15770" s="24"/>
    </row>
    <row r="15771" spans="1:10">
      <c r="A15771" s="24"/>
      <c r="B15771" s="24"/>
      <c r="C15771" s="24"/>
      <c r="I15771" s="24"/>
      <c r="J15771" s="24"/>
    </row>
    <row r="15772" spans="1:10">
      <c r="A15772" s="24"/>
      <c r="B15772" s="24"/>
      <c r="C15772" s="24"/>
      <c r="I15772" s="24"/>
      <c r="J15772" s="24"/>
    </row>
    <row r="15773" spans="1:10">
      <c r="A15773" s="24"/>
      <c r="B15773" s="24"/>
      <c r="C15773" s="24"/>
      <c r="I15773" s="24"/>
      <c r="J15773" s="24"/>
    </row>
    <row r="15774" spans="1:10">
      <c r="A15774" s="24"/>
      <c r="B15774" s="24"/>
      <c r="C15774" s="24"/>
      <c r="I15774" s="24"/>
      <c r="J15774" s="24"/>
    </row>
    <row r="15775" spans="1:10">
      <c r="A15775" s="24"/>
      <c r="B15775" s="24"/>
      <c r="C15775" s="24"/>
      <c r="I15775" s="24"/>
      <c r="J15775" s="24"/>
    </row>
    <row r="15776" spans="1:10">
      <c r="A15776" s="24"/>
      <c r="B15776" s="24"/>
      <c r="C15776" s="24"/>
      <c r="I15776" s="24"/>
      <c r="J15776" s="24"/>
    </row>
    <row r="15777" spans="1:10">
      <c r="A15777" s="24"/>
      <c r="B15777" s="24"/>
      <c r="C15777" s="24"/>
      <c r="I15777" s="24"/>
      <c r="J15777" s="24"/>
    </row>
    <row r="15778" spans="1:10">
      <c r="A15778" s="24"/>
      <c r="B15778" s="24"/>
      <c r="C15778" s="24"/>
      <c r="I15778" s="24"/>
      <c r="J15778" s="24"/>
    </row>
    <row r="15779" spans="1:10">
      <c r="A15779" s="24"/>
      <c r="B15779" s="24"/>
      <c r="C15779" s="24"/>
      <c r="I15779" s="24"/>
      <c r="J15779" s="24"/>
    </row>
    <row r="15780" spans="1:10">
      <c r="A15780" s="24"/>
      <c r="B15780" s="24"/>
      <c r="C15780" s="24"/>
      <c r="I15780" s="24"/>
      <c r="J15780" s="24"/>
    </row>
    <row r="15781" spans="1:10">
      <c r="A15781" s="24"/>
      <c r="B15781" s="24"/>
      <c r="C15781" s="24"/>
      <c r="I15781" s="24"/>
      <c r="J15781" s="24"/>
    </row>
    <row r="15782" spans="1:10">
      <c r="A15782" s="24"/>
      <c r="B15782" s="24"/>
      <c r="C15782" s="24"/>
      <c r="I15782" s="24"/>
      <c r="J15782" s="24"/>
    </row>
    <row r="15783" spans="1:10">
      <c r="A15783" s="24"/>
      <c r="B15783" s="24"/>
      <c r="C15783" s="24"/>
      <c r="I15783" s="24"/>
      <c r="J15783" s="24"/>
    </row>
    <row r="15784" spans="1:10">
      <c r="A15784" s="24"/>
      <c r="B15784" s="24"/>
      <c r="C15784" s="24"/>
      <c r="I15784" s="24"/>
      <c r="J15784" s="24"/>
    </row>
    <row r="15785" spans="1:10">
      <c r="A15785" s="24"/>
      <c r="B15785" s="24"/>
      <c r="C15785" s="24"/>
      <c r="I15785" s="24"/>
      <c r="J15785" s="24"/>
    </row>
    <row r="15786" spans="1:10">
      <c r="A15786" s="24"/>
      <c r="B15786" s="24"/>
      <c r="C15786" s="24"/>
      <c r="I15786" s="24"/>
      <c r="J15786" s="24"/>
    </row>
    <row r="15787" spans="1:10">
      <c r="A15787" s="24"/>
      <c r="B15787" s="24"/>
      <c r="C15787" s="24"/>
      <c r="I15787" s="24"/>
      <c r="J15787" s="24"/>
    </row>
    <row r="15788" spans="1:10">
      <c r="A15788" s="24"/>
      <c r="B15788" s="24"/>
      <c r="C15788" s="24"/>
      <c r="I15788" s="24"/>
      <c r="J15788" s="24"/>
    </row>
    <row r="15789" spans="1:10">
      <c r="A15789" s="24"/>
      <c r="B15789" s="24"/>
      <c r="C15789" s="24"/>
      <c r="I15789" s="24"/>
      <c r="J15789" s="24"/>
    </row>
    <row r="15790" spans="1:10">
      <c r="A15790" s="24"/>
      <c r="B15790" s="24"/>
      <c r="C15790" s="24"/>
      <c r="I15790" s="24"/>
      <c r="J15790" s="24"/>
    </row>
    <row r="15791" spans="1:10">
      <c r="A15791" s="24"/>
      <c r="B15791" s="24"/>
      <c r="C15791" s="24"/>
      <c r="I15791" s="24"/>
      <c r="J15791" s="24"/>
    </row>
    <row r="15792" spans="1:10">
      <c r="A15792" s="24"/>
      <c r="B15792" s="24"/>
      <c r="C15792" s="24"/>
      <c r="I15792" s="24"/>
      <c r="J15792" s="24"/>
    </row>
    <row r="15793" spans="1:10">
      <c r="A15793" s="24"/>
      <c r="B15793" s="24"/>
      <c r="C15793" s="24"/>
      <c r="I15793" s="24"/>
      <c r="J15793" s="24"/>
    </row>
    <row r="15794" spans="1:10">
      <c r="A15794" s="24"/>
      <c r="B15794" s="24"/>
      <c r="C15794" s="24"/>
      <c r="I15794" s="24"/>
      <c r="J15794" s="24"/>
    </row>
    <row r="15795" spans="1:10">
      <c r="A15795" s="24"/>
      <c r="B15795" s="24"/>
      <c r="C15795" s="24"/>
      <c r="I15795" s="24"/>
      <c r="J15795" s="24"/>
    </row>
    <row r="15796" spans="1:10">
      <c r="A15796" s="24"/>
      <c r="B15796" s="24"/>
      <c r="C15796" s="24"/>
      <c r="I15796" s="24"/>
      <c r="J15796" s="24"/>
    </row>
    <row r="15797" spans="1:10">
      <c r="A15797" s="24"/>
      <c r="B15797" s="24"/>
      <c r="C15797" s="24"/>
      <c r="I15797" s="24"/>
      <c r="J15797" s="24"/>
    </row>
    <row r="15798" spans="1:10">
      <c r="A15798" s="24"/>
      <c r="B15798" s="24"/>
      <c r="C15798" s="24"/>
      <c r="I15798" s="24"/>
      <c r="J15798" s="24"/>
    </row>
    <row r="15799" spans="1:10">
      <c r="A15799" s="24"/>
      <c r="B15799" s="24"/>
      <c r="C15799" s="24"/>
      <c r="I15799" s="24"/>
      <c r="J15799" s="24"/>
    </row>
    <row r="15800" spans="1:10">
      <c r="A15800" s="24"/>
      <c r="B15800" s="24"/>
      <c r="C15800" s="24"/>
      <c r="I15800" s="24"/>
      <c r="J15800" s="24"/>
    </row>
    <row r="15801" spans="1:10">
      <c r="A15801" s="24"/>
      <c r="B15801" s="24"/>
      <c r="C15801" s="24"/>
      <c r="I15801" s="24"/>
      <c r="J15801" s="24"/>
    </row>
    <row r="15802" spans="1:10">
      <c r="A15802" s="24"/>
      <c r="B15802" s="24"/>
      <c r="C15802" s="24"/>
      <c r="I15802" s="24"/>
      <c r="J15802" s="24"/>
    </row>
    <row r="15803" spans="1:10">
      <c r="A15803" s="24"/>
      <c r="B15803" s="24"/>
      <c r="C15803" s="24"/>
      <c r="I15803" s="24"/>
      <c r="J15803" s="24"/>
    </row>
    <row r="15804" spans="1:10">
      <c r="A15804" s="24"/>
      <c r="B15804" s="24"/>
      <c r="C15804" s="24"/>
      <c r="I15804" s="24"/>
      <c r="J15804" s="24"/>
    </row>
    <row r="15805" spans="1:10">
      <c r="A15805" s="24"/>
      <c r="B15805" s="24"/>
      <c r="C15805" s="24"/>
      <c r="I15805" s="24"/>
      <c r="J15805" s="24"/>
    </row>
    <row r="15806" spans="1:10">
      <c r="A15806" s="24"/>
      <c r="B15806" s="24"/>
      <c r="C15806" s="24"/>
      <c r="I15806" s="24"/>
      <c r="J15806" s="24"/>
    </row>
    <row r="15807" spans="1:10">
      <c r="A15807" s="24"/>
      <c r="B15807" s="24"/>
      <c r="C15807" s="24"/>
      <c r="I15807" s="24"/>
      <c r="J15807" s="24"/>
    </row>
    <row r="15808" spans="1:10">
      <c r="A15808" s="24"/>
      <c r="B15808" s="24"/>
      <c r="C15808" s="24"/>
      <c r="I15808" s="24"/>
      <c r="J15808" s="24"/>
    </row>
    <row r="15809" spans="1:10">
      <c r="A15809" s="24"/>
      <c r="B15809" s="24"/>
      <c r="C15809" s="24"/>
      <c r="I15809" s="24"/>
      <c r="J15809" s="24"/>
    </row>
    <row r="15810" spans="1:10">
      <c r="A15810" s="24"/>
      <c r="B15810" s="24"/>
      <c r="C15810" s="24"/>
      <c r="I15810" s="24"/>
      <c r="J15810" s="24"/>
    </row>
    <row r="15811" spans="1:10">
      <c r="A15811" s="24"/>
      <c r="B15811" s="24"/>
      <c r="C15811" s="24"/>
      <c r="I15811" s="24"/>
      <c r="J15811" s="24"/>
    </row>
    <row r="15812" spans="1:10">
      <c r="A15812" s="24"/>
      <c r="B15812" s="24"/>
      <c r="C15812" s="24"/>
      <c r="I15812" s="24"/>
      <c r="J15812" s="24"/>
    </row>
    <row r="15813" spans="1:10">
      <c r="A15813" s="24"/>
      <c r="B15813" s="24"/>
      <c r="C15813" s="24"/>
      <c r="I15813" s="24"/>
      <c r="J15813" s="24"/>
    </row>
    <row r="15814" spans="1:10">
      <c r="A15814" s="24"/>
      <c r="B15814" s="24"/>
      <c r="C15814" s="24"/>
      <c r="I15814" s="24"/>
      <c r="J15814" s="24"/>
    </row>
    <row r="15815" spans="1:10">
      <c r="A15815" s="24"/>
      <c r="B15815" s="24"/>
      <c r="C15815" s="24"/>
      <c r="I15815" s="24"/>
      <c r="J15815" s="24"/>
    </row>
    <row r="15816" spans="1:10">
      <c r="A15816" s="24"/>
      <c r="B15816" s="24"/>
      <c r="C15816" s="24"/>
      <c r="I15816" s="24"/>
      <c r="J15816" s="24"/>
    </row>
    <row r="15817" spans="1:10">
      <c r="A15817" s="24"/>
      <c r="B15817" s="24"/>
      <c r="C15817" s="24"/>
      <c r="I15817" s="24"/>
      <c r="J15817" s="24"/>
    </row>
    <row r="15818" spans="1:10">
      <c r="A15818" s="24"/>
      <c r="B15818" s="24"/>
      <c r="C15818" s="24"/>
      <c r="I15818" s="24"/>
      <c r="J15818" s="24"/>
    </row>
    <row r="15819" spans="1:10">
      <c r="A15819" s="24"/>
      <c r="B15819" s="24"/>
      <c r="C15819" s="24"/>
      <c r="I15819" s="24"/>
      <c r="J15819" s="24"/>
    </row>
    <row r="15820" spans="1:10">
      <c r="A15820" s="24"/>
      <c r="B15820" s="24"/>
      <c r="C15820" s="24"/>
      <c r="I15820" s="24"/>
      <c r="J15820" s="24"/>
    </row>
    <row r="15821" spans="1:10">
      <c r="A15821" s="24"/>
      <c r="B15821" s="24"/>
      <c r="C15821" s="24"/>
      <c r="I15821" s="24"/>
      <c r="J15821" s="24"/>
    </row>
    <row r="15822" spans="1:10">
      <c r="A15822" s="24"/>
      <c r="B15822" s="24"/>
      <c r="C15822" s="24"/>
      <c r="I15822" s="24"/>
      <c r="J15822" s="24"/>
    </row>
    <row r="15823" spans="1:10">
      <c r="A15823" s="24"/>
      <c r="B15823" s="24"/>
      <c r="C15823" s="24"/>
      <c r="I15823" s="24"/>
      <c r="J15823" s="24"/>
    </row>
    <row r="15824" spans="1:10">
      <c r="A15824" s="24"/>
      <c r="B15824" s="24"/>
      <c r="C15824" s="24"/>
      <c r="I15824" s="24"/>
      <c r="J15824" s="24"/>
    </row>
    <row r="15825" spans="1:10">
      <c r="A15825" s="24"/>
      <c r="B15825" s="24"/>
      <c r="C15825" s="24"/>
      <c r="I15825" s="24"/>
      <c r="J15825" s="24"/>
    </row>
    <row r="15826" spans="1:10">
      <c r="A15826" s="24"/>
      <c r="B15826" s="24"/>
      <c r="C15826" s="24"/>
      <c r="I15826" s="24"/>
      <c r="J15826" s="24"/>
    </row>
    <row r="15827" spans="1:10">
      <c r="A15827" s="24"/>
      <c r="B15827" s="24"/>
      <c r="C15827" s="24"/>
      <c r="I15827" s="24"/>
      <c r="J15827" s="24"/>
    </row>
    <row r="15828" spans="1:10">
      <c r="A15828" s="24"/>
      <c r="B15828" s="24"/>
      <c r="C15828" s="24"/>
      <c r="I15828" s="24"/>
      <c r="J15828" s="24"/>
    </row>
    <row r="15829" spans="1:10">
      <c r="A15829" s="24"/>
      <c r="B15829" s="24"/>
      <c r="C15829" s="24"/>
      <c r="I15829" s="24"/>
      <c r="J15829" s="24"/>
    </row>
    <row r="15830" spans="1:10">
      <c r="A15830" s="24"/>
      <c r="B15830" s="24"/>
      <c r="C15830" s="24"/>
      <c r="I15830" s="24"/>
      <c r="J15830" s="24"/>
    </row>
    <row r="15831" spans="1:10">
      <c r="A15831" s="24"/>
      <c r="B15831" s="24"/>
      <c r="C15831" s="24"/>
      <c r="I15831" s="24"/>
      <c r="J15831" s="24"/>
    </row>
    <row r="15832" spans="1:10">
      <c r="A15832" s="24"/>
      <c r="B15832" s="24"/>
      <c r="C15832" s="24"/>
      <c r="I15832" s="24"/>
      <c r="J15832" s="24"/>
    </row>
    <row r="15833" spans="1:10">
      <c r="A15833" s="24"/>
      <c r="B15833" s="24"/>
      <c r="C15833" s="24"/>
      <c r="I15833" s="24"/>
      <c r="J15833" s="24"/>
    </row>
    <row r="15834" spans="1:10">
      <c r="A15834" s="24"/>
      <c r="B15834" s="24"/>
      <c r="C15834" s="24"/>
      <c r="I15834" s="24"/>
      <c r="J15834" s="24"/>
    </row>
    <row r="15835" spans="1:10">
      <c r="A15835" s="24"/>
      <c r="B15835" s="24"/>
      <c r="C15835" s="24"/>
      <c r="I15835" s="24"/>
      <c r="J15835" s="24"/>
    </row>
    <row r="15836" spans="1:10">
      <c r="A15836" s="24"/>
      <c r="B15836" s="24"/>
      <c r="C15836" s="24"/>
      <c r="I15836" s="24"/>
      <c r="J15836" s="24"/>
    </row>
    <row r="15837" spans="1:10">
      <c r="A15837" s="24"/>
      <c r="B15837" s="24"/>
      <c r="C15837" s="24"/>
      <c r="I15837" s="24"/>
      <c r="J15837" s="24"/>
    </row>
    <row r="15838" spans="1:10">
      <c r="A15838" s="24"/>
      <c r="B15838" s="24"/>
      <c r="C15838" s="24"/>
      <c r="I15838" s="24"/>
      <c r="J15838" s="24"/>
    </row>
    <row r="15839" spans="1:10">
      <c r="A15839" s="24"/>
      <c r="B15839" s="24"/>
      <c r="C15839" s="24"/>
      <c r="I15839" s="24"/>
      <c r="J15839" s="24"/>
    </row>
    <row r="15840" spans="1:10">
      <c r="A15840" s="24"/>
      <c r="B15840" s="24"/>
      <c r="C15840" s="24"/>
      <c r="I15840" s="24"/>
      <c r="J15840" s="24"/>
    </row>
    <row r="15841" spans="1:10">
      <c r="A15841" s="24"/>
      <c r="B15841" s="24"/>
      <c r="C15841" s="24"/>
      <c r="I15841" s="24"/>
      <c r="J15841" s="24"/>
    </row>
    <row r="15842" spans="1:10">
      <c r="A15842" s="24"/>
      <c r="B15842" s="24"/>
      <c r="C15842" s="24"/>
      <c r="I15842" s="24"/>
      <c r="J15842" s="24"/>
    </row>
    <row r="15843" spans="1:10">
      <c r="A15843" s="24"/>
      <c r="B15843" s="24"/>
      <c r="C15843" s="24"/>
      <c r="I15843" s="24"/>
      <c r="J15843" s="24"/>
    </row>
    <row r="15844" spans="1:10">
      <c r="A15844" s="24"/>
      <c r="B15844" s="24"/>
      <c r="C15844" s="24"/>
      <c r="I15844" s="24"/>
      <c r="J15844" s="24"/>
    </row>
    <row r="15845" spans="1:10">
      <c r="A15845" s="24"/>
      <c r="B15845" s="24"/>
      <c r="C15845" s="24"/>
      <c r="I15845" s="24"/>
      <c r="J15845" s="24"/>
    </row>
    <row r="15846" spans="1:10">
      <c r="A15846" s="24"/>
      <c r="B15846" s="24"/>
      <c r="C15846" s="24"/>
      <c r="I15846" s="24"/>
      <c r="J15846" s="24"/>
    </row>
    <row r="15847" spans="1:10">
      <c r="A15847" s="24"/>
      <c r="B15847" s="24"/>
      <c r="C15847" s="24"/>
      <c r="I15847" s="24"/>
      <c r="J15847" s="24"/>
    </row>
    <row r="15848" spans="1:10">
      <c r="A15848" s="24"/>
      <c r="B15848" s="24"/>
      <c r="C15848" s="24"/>
      <c r="I15848" s="24"/>
      <c r="J15848" s="24"/>
    </row>
    <row r="15849" spans="1:10">
      <c r="A15849" s="24"/>
      <c r="B15849" s="24"/>
      <c r="C15849" s="24"/>
      <c r="I15849" s="24"/>
      <c r="J15849" s="24"/>
    </row>
    <row r="15850" spans="1:10">
      <c r="A15850" s="24"/>
      <c r="B15850" s="24"/>
      <c r="C15850" s="24"/>
      <c r="I15850" s="24"/>
      <c r="J15850" s="24"/>
    </row>
    <row r="15851" spans="1:10">
      <c r="A15851" s="24"/>
      <c r="B15851" s="24"/>
      <c r="C15851" s="24"/>
      <c r="I15851" s="24"/>
      <c r="J15851" s="24"/>
    </row>
    <row r="15852" spans="1:10">
      <c r="A15852" s="24"/>
      <c r="B15852" s="24"/>
      <c r="C15852" s="24"/>
      <c r="I15852" s="24"/>
      <c r="J15852" s="24"/>
    </row>
    <row r="15853" spans="1:10">
      <c r="A15853" s="24"/>
      <c r="B15853" s="24"/>
      <c r="C15853" s="24"/>
      <c r="I15853" s="24"/>
      <c r="J15853" s="24"/>
    </row>
    <row r="15854" spans="1:10">
      <c r="A15854" s="24"/>
      <c r="B15854" s="24"/>
      <c r="C15854" s="24"/>
      <c r="I15854" s="24"/>
      <c r="J15854" s="24"/>
    </row>
    <row r="15855" spans="1:10">
      <c r="A15855" s="24"/>
      <c r="B15855" s="24"/>
      <c r="C15855" s="24"/>
      <c r="I15855" s="24"/>
      <c r="J15855" s="24"/>
    </row>
    <row r="15856" spans="1:10">
      <c r="A15856" s="24"/>
      <c r="B15856" s="24"/>
      <c r="C15856" s="24"/>
      <c r="I15856" s="24"/>
      <c r="J15856" s="24"/>
    </row>
    <row r="15857" spans="1:10">
      <c r="A15857" s="24"/>
      <c r="B15857" s="24"/>
      <c r="C15857" s="24"/>
      <c r="I15857" s="24"/>
      <c r="J15857" s="24"/>
    </row>
    <row r="15858" spans="1:10">
      <c r="A15858" s="24"/>
      <c r="B15858" s="24"/>
      <c r="C15858" s="24"/>
      <c r="I15858" s="24"/>
      <c r="J15858" s="24"/>
    </row>
    <row r="15859" spans="1:10">
      <c r="A15859" s="24"/>
      <c r="B15859" s="24"/>
      <c r="C15859" s="24"/>
      <c r="I15859" s="24"/>
      <c r="J15859" s="24"/>
    </row>
    <row r="15860" spans="1:10">
      <c r="A15860" s="24"/>
      <c r="B15860" s="24"/>
      <c r="C15860" s="24"/>
      <c r="I15860" s="24"/>
      <c r="J15860" s="24"/>
    </row>
    <row r="15861" spans="1:10">
      <c r="A15861" s="24"/>
      <c r="B15861" s="24"/>
      <c r="C15861" s="24"/>
      <c r="I15861" s="24"/>
      <c r="J15861" s="24"/>
    </row>
    <row r="15862" spans="1:10">
      <c r="A15862" s="24"/>
      <c r="B15862" s="24"/>
      <c r="C15862" s="24"/>
      <c r="I15862" s="24"/>
      <c r="J15862" s="24"/>
    </row>
    <row r="15863" spans="1:10">
      <c r="A15863" s="24"/>
      <c r="B15863" s="24"/>
      <c r="C15863" s="24"/>
      <c r="I15863" s="24"/>
      <c r="J15863" s="24"/>
    </row>
    <row r="15864" spans="1:10">
      <c r="A15864" s="24"/>
      <c r="B15864" s="24"/>
      <c r="C15864" s="24"/>
      <c r="I15864" s="24"/>
      <c r="J15864" s="24"/>
    </row>
    <row r="15865" spans="1:10">
      <c r="A15865" s="24"/>
      <c r="B15865" s="24"/>
      <c r="C15865" s="24"/>
      <c r="I15865" s="24"/>
      <c r="J15865" s="24"/>
    </row>
    <row r="15866" spans="1:10">
      <c r="A15866" s="24"/>
      <c r="B15866" s="24"/>
      <c r="C15866" s="24"/>
      <c r="I15866" s="24"/>
      <c r="J15866" s="24"/>
    </row>
    <row r="15867" spans="1:10">
      <c r="A15867" s="24"/>
      <c r="B15867" s="24"/>
      <c r="C15867" s="24"/>
      <c r="I15867" s="24"/>
      <c r="J15867" s="24"/>
    </row>
    <row r="15868" spans="1:10">
      <c r="A15868" s="24"/>
      <c r="B15868" s="24"/>
      <c r="C15868" s="24"/>
      <c r="I15868" s="24"/>
      <c r="J15868" s="24"/>
    </row>
    <row r="15869" spans="1:10">
      <c r="A15869" s="24"/>
      <c r="B15869" s="24"/>
      <c r="C15869" s="24"/>
      <c r="I15869" s="24"/>
      <c r="J15869" s="24"/>
    </row>
    <row r="15870" spans="1:10">
      <c r="A15870" s="24"/>
      <c r="B15870" s="24"/>
      <c r="C15870" s="24"/>
      <c r="I15870" s="24"/>
      <c r="J15870" s="24"/>
    </row>
    <row r="15871" spans="1:10">
      <c r="A15871" s="24"/>
      <c r="B15871" s="24"/>
      <c r="C15871" s="24"/>
      <c r="I15871" s="24"/>
      <c r="J15871" s="24"/>
    </row>
    <row r="15872" spans="1:10">
      <c r="A15872" s="24"/>
      <c r="B15872" s="24"/>
      <c r="C15872" s="24"/>
      <c r="I15872" s="24"/>
      <c r="J15872" s="24"/>
    </row>
    <row r="15873" spans="1:10">
      <c r="A15873" s="24"/>
      <c r="B15873" s="24"/>
      <c r="C15873" s="24"/>
      <c r="I15873" s="24"/>
      <c r="J15873" s="24"/>
    </row>
    <row r="15874" spans="1:10">
      <c r="A15874" s="24"/>
      <c r="B15874" s="24"/>
      <c r="C15874" s="24"/>
      <c r="I15874" s="24"/>
      <c r="J15874" s="24"/>
    </row>
    <row r="15875" spans="1:10">
      <c r="A15875" s="24"/>
      <c r="B15875" s="24"/>
      <c r="C15875" s="24"/>
      <c r="I15875" s="24"/>
      <c r="J15875" s="24"/>
    </row>
    <row r="15876" spans="1:10">
      <c r="A15876" s="24"/>
      <c r="B15876" s="24"/>
      <c r="C15876" s="24"/>
      <c r="I15876" s="24"/>
      <c r="J15876" s="24"/>
    </row>
    <row r="15877" spans="1:10">
      <c r="A15877" s="24"/>
      <c r="B15877" s="24"/>
      <c r="C15877" s="24"/>
      <c r="I15877" s="24"/>
      <c r="J15877" s="24"/>
    </row>
    <row r="15878" spans="1:10">
      <c r="A15878" s="24"/>
      <c r="B15878" s="24"/>
      <c r="C15878" s="24"/>
      <c r="I15878" s="24"/>
      <c r="J15878" s="24"/>
    </row>
    <row r="15879" spans="1:10">
      <c r="A15879" s="24"/>
      <c r="B15879" s="24"/>
      <c r="C15879" s="24"/>
      <c r="I15879" s="24"/>
      <c r="J15879" s="24"/>
    </row>
    <row r="15880" spans="1:10">
      <c r="A15880" s="24"/>
      <c r="B15880" s="24"/>
      <c r="C15880" s="24"/>
      <c r="I15880" s="24"/>
      <c r="J15880" s="24"/>
    </row>
    <row r="15881" spans="1:10">
      <c r="A15881" s="24"/>
      <c r="B15881" s="24"/>
      <c r="C15881" s="24"/>
      <c r="I15881" s="24"/>
      <c r="J15881" s="24"/>
    </row>
    <row r="15882" spans="1:10">
      <c r="A15882" s="24"/>
      <c r="B15882" s="24"/>
      <c r="C15882" s="24"/>
      <c r="I15882" s="24"/>
      <c r="J15882" s="24"/>
    </row>
    <row r="15883" spans="1:10">
      <c r="A15883" s="24"/>
      <c r="B15883" s="24"/>
      <c r="C15883" s="24"/>
      <c r="I15883" s="24"/>
      <c r="J15883" s="24"/>
    </row>
    <row r="15884" spans="1:10">
      <c r="A15884" s="24"/>
      <c r="B15884" s="24"/>
      <c r="C15884" s="24"/>
      <c r="I15884" s="24"/>
      <c r="J15884" s="24"/>
    </row>
    <row r="15885" spans="1:10">
      <c r="A15885" s="24"/>
      <c r="B15885" s="24"/>
      <c r="C15885" s="24"/>
      <c r="I15885" s="24"/>
      <c r="J15885" s="24"/>
    </row>
    <row r="15886" spans="1:10">
      <c r="A15886" s="24"/>
      <c r="B15886" s="24"/>
      <c r="C15886" s="24"/>
      <c r="I15886" s="24"/>
      <c r="J15886" s="24"/>
    </row>
    <row r="15887" spans="1:10">
      <c r="A15887" s="24"/>
      <c r="B15887" s="24"/>
      <c r="C15887" s="24"/>
      <c r="I15887" s="24"/>
      <c r="J15887" s="24"/>
    </row>
    <row r="15888" spans="1:10">
      <c r="A15888" s="24"/>
      <c r="B15888" s="24"/>
      <c r="C15888" s="24"/>
      <c r="I15888" s="24"/>
      <c r="J15888" s="24"/>
    </row>
    <row r="15889" spans="1:10">
      <c r="A15889" s="24"/>
      <c r="B15889" s="24"/>
      <c r="C15889" s="24"/>
      <c r="I15889" s="24"/>
      <c r="J15889" s="24"/>
    </row>
    <row r="15890" spans="1:10">
      <c r="A15890" s="24"/>
      <c r="B15890" s="24"/>
      <c r="C15890" s="24"/>
      <c r="I15890" s="24"/>
      <c r="J15890" s="24"/>
    </row>
    <row r="15891" spans="1:10">
      <c r="A15891" s="24"/>
      <c r="B15891" s="24"/>
      <c r="C15891" s="24"/>
      <c r="I15891" s="24"/>
      <c r="J15891" s="24"/>
    </row>
    <row r="15892" spans="1:10">
      <c r="A15892" s="24"/>
      <c r="B15892" s="24"/>
      <c r="C15892" s="24"/>
      <c r="I15892" s="24"/>
      <c r="J15892" s="24"/>
    </row>
    <row r="15893" spans="1:10">
      <c r="A15893" s="24"/>
      <c r="B15893" s="24"/>
      <c r="C15893" s="24"/>
      <c r="I15893" s="24"/>
      <c r="J15893" s="24"/>
    </row>
    <row r="15894" spans="1:10">
      <c r="A15894" s="24"/>
      <c r="B15894" s="24"/>
      <c r="C15894" s="24"/>
      <c r="I15894" s="24"/>
      <c r="J15894" s="24"/>
    </row>
    <row r="15895" spans="1:10">
      <c r="A15895" s="24"/>
      <c r="B15895" s="24"/>
      <c r="C15895" s="24"/>
      <c r="I15895" s="24"/>
      <c r="J15895" s="24"/>
    </row>
    <row r="15896" spans="1:10">
      <c r="A15896" s="24"/>
      <c r="B15896" s="24"/>
      <c r="C15896" s="24"/>
      <c r="I15896" s="24"/>
      <c r="J15896" s="24"/>
    </row>
    <row r="15897" spans="1:10">
      <c r="A15897" s="24"/>
      <c r="B15897" s="24"/>
      <c r="C15897" s="24"/>
      <c r="I15897" s="24"/>
      <c r="J15897" s="24"/>
    </row>
    <row r="15898" spans="1:10">
      <c r="A15898" s="24"/>
      <c r="B15898" s="24"/>
      <c r="C15898" s="24"/>
      <c r="I15898" s="24"/>
      <c r="J15898" s="24"/>
    </row>
    <row r="15899" spans="1:10">
      <c r="A15899" s="24"/>
      <c r="B15899" s="24"/>
      <c r="C15899" s="24"/>
      <c r="I15899" s="24"/>
      <c r="J15899" s="24"/>
    </row>
    <row r="15900" spans="1:10">
      <c r="A15900" s="24"/>
      <c r="B15900" s="24"/>
      <c r="C15900" s="24"/>
      <c r="I15900" s="24"/>
      <c r="J15900" s="24"/>
    </row>
    <row r="15901" spans="1:10">
      <c r="A15901" s="24"/>
      <c r="B15901" s="24"/>
      <c r="C15901" s="24"/>
      <c r="I15901" s="24"/>
      <c r="J15901" s="24"/>
    </row>
    <row r="15902" spans="1:10">
      <c r="A15902" s="24"/>
      <c r="B15902" s="24"/>
      <c r="C15902" s="24"/>
      <c r="I15902" s="24"/>
      <c r="J15902" s="24"/>
    </row>
    <row r="15903" spans="1:10">
      <c r="A15903" s="24"/>
      <c r="B15903" s="24"/>
      <c r="C15903" s="24"/>
      <c r="I15903" s="24"/>
      <c r="J15903" s="24"/>
    </row>
    <row r="15904" spans="1:10">
      <c r="A15904" s="24"/>
      <c r="B15904" s="24"/>
      <c r="C15904" s="24"/>
      <c r="I15904" s="24"/>
      <c r="J15904" s="24"/>
    </row>
    <row r="15905" spans="1:10">
      <c r="A15905" s="24"/>
      <c r="B15905" s="24"/>
      <c r="C15905" s="24"/>
      <c r="I15905" s="24"/>
      <c r="J15905" s="24"/>
    </row>
    <row r="15906" spans="1:10">
      <c r="A15906" s="24"/>
      <c r="B15906" s="24"/>
      <c r="C15906" s="24"/>
      <c r="I15906" s="24"/>
      <c r="J15906" s="24"/>
    </row>
    <row r="15907" spans="1:10">
      <c r="A15907" s="24"/>
      <c r="B15907" s="24"/>
      <c r="C15907" s="24"/>
      <c r="I15907" s="24"/>
      <c r="J15907" s="24"/>
    </row>
    <row r="15908" spans="1:10">
      <c r="A15908" s="24"/>
      <c r="B15908" s="24"/>
      <c r="C15908" s="24"/>
      <c r="I15908" s="24"/>
      <c r="J15908" s="24"/>
    </row>
    <row r="15909" spans="1:10">
      <c r="A15909" s="24"/>
      <c r="B15909" s="24"/>
      <c r="C15909" s="24"/>
      <c r="I15909" s="24"/>
      <c r="J15909" s="24"/>
    </row>
    <row r="15910" spans="1:10">
      <c r="A15910" s="24"/>
      <c r="B15910" s="24"/>
      <c r="C15910" s="24"/>
      <c r="I15910" s="24"/>
      <c r="J15910" s="24"/>
    </row>
    <row r="15911" spans="1:10">
      <c r="A15911" s="24"/>
      <c r="B15911" s="24"/>
      <c r="C15911" s="24"/>
      <c r="I15911" s="24"/>
      <c r="J15911" s="24"/>
    </row>
    <row r="15912" spans="1:10">
      <c r="A15912" s="24"/>
      <c r="B15912" s="24"/>
      <c r="C15912" s="24"/>
      <c r="I15912" s="24"/>
      <c r="J15912" s="24"/>
    </row>
    <row r="15913" spans="1:10">
      <c r="A15913" s="24"/>
      <c r="B15913" s="24"/>
      <c r="C15913" s="24"/>
      <c r="I15913" s="24"/>
      <c r="J15913" s="24"/>
    </row>
    <row r="15914" spans="1:10">
      <c r="A15914" s="24"/>
      <c r="B15914" s="24"/>
      <c r="C15914" s="24"/>
      <c r="I15914" s="24"/>
      <c r="J15914" s="24"/>
    </row>
    <row r="15915" spans="1:10">
      <c r="A15915" s="24"/>
      <c r="B15915" s="24"/>
      <c r="C15915" s="24"/>
      <c r="I15915" s="24"/>
      <c r="J15915" s="24"/>
    </row>
    <row r="15916" spans="1:10">
      <c r="A15916" s="24"/>
      <c r="B15916" s="24"/>
      <c r="C15916" s="24"/>
      <c r="I15916" s="24"/>
      <c r="J15916" s="24"/>
    </row>
    <row r="15917" spans="1:10">
      <c r="A15917" s="24"/>
      <c r="B15917" s="24"/>
      <c r="C15917" s="24"/>
      <c r="I15917" s="24"/>
      <c r="J15917" s="24"/>
    </row>
    <row r="15918" spans="1:10">
      <c r="A15918" s="24"/>
      <c r="B15918" s="24"/>
      <c r="C15918" s="24"/>
      <c r="I15918" s="24"/>
      <c r="J15918" s="24"/>
    </row>
    <row r="15919" spans="1:10">
      <c r="A15919" s="24"/>
      <c r="B15919" s="24"/>
      <c r="C15919" s="24"/>
      <c r="I15919" s="24"/>
      <c r="J15919" s="24"/>
    </row>
    <row r="15920" spans="1:10">
      <c r="A15920" s="24"/>
      <c r="B15920" s="24"/>
      <c r="C15920" s="24"/>
      <c r="I15920" s="24"/>
      <c r="J15920" s="24"/>
    </row>
    <row r="15921" spans="1:10">
      <c r="A15921" s="24"/>
      <c r="B15921" s="24"/>
      <c r="C15921" s="24"/>
      <c r="I15921" s="24"/>
      <c r="J15921" s="24"/>
    </row>
    <row r="15922" spans="1:10">
      <c r="A15922" s="24"/>
      <c r="B15922" s="24"/>
      <c r="C15922" s="24"/>
      <c r="I15922" s="24"/>
      <c r="J15922" s="24"/>
    </row>
    <row r="15923" spans="1:10">
      <c r="A15923" s="24"/>
      <c r="B15923" s="24"/>
      <c r="C15923" s="24"/>
      <c r="I15923" s="24"/>
      <c r="J15923" s="24"/>
    </row>
    <row r="15924" spans="1:10">
      <c r="A15924" s="24"/>
      <c r="B15924" s="24"/>
      <c r="C15924" s="24"/>
      <c r="I15924" s="24"/>
      <c r="J15924" s="24"/>
    </row>
    <row r="15925" spans="1:10">
      <c r="A15925" s="24"/>
      <c r="B15925" s="24"/>
      <c r="C15925" s="24"/>
      <c r="I15925" s="24"/>
      <c r="J15925" s="24"/>
    </row>
    <row r="15926" spans="1:10">
      <c r="A15926" s="24"/>
      <c r="B15926" s="24"/>
      <c r="C15926" s="24"/>
      <c r="I15926" s="24"/>
      <c r="J15926" s="24"/>
    </row>
    <row r="15927" spans="1:10">
      <c r="A15927" s="24"/>
      <c r="B15927" s="24"/>
      <c r="C15927" s="24"/>
      <c r="I15927" s="24"/>
      <c r="J15927" s="24"/>
    </row>
    <row r="15928" spans="1:10">
      <c r="A15928" s="24"/>
      <c r="B15928" s="24"/>
      <c r="C15928" s="24"/>
      <c r="I15928" s="24"/>
      <c r="J15928" s="24"/>
    </row>
    <row r="15929" spans="1:10">
      <c r="A15929" s="24"/>
      <c r="B15929" s="24"/>
      <c r="C15929" s="24"/>
      <c r="I15929" s="24"/>
      <c r="J15929" s="24"/>
    </row>
    <row r="15930" spans="1:10">
      <c r="A15930" s="24"/>
      <c r="B15930" s="24"/>
      <c r="C15930" s="24"/>
      <c r="I15930" s="24"/>
      <c r="J15930" s="24"/>
    </row>
    <row r="15931" spans="1:10">
      <c r="A15931" s="24"/>
      <c r="B15931" s="24"/>
      <c r="C15931" s="24"/>
      <c r="I15931" s="24"/>
      <c r="J15931" s="24"/>
    </row>
    <row r="15932" spans="1:10">
      <c r="A15932" s="24"/>
      <c r="B15932" s="24"/>
      <c r="C15932" s="24"/>
      <c r="I15932" s="24"/>
      <c r="J15932" s="24"/>
    </row>
    <row r="15933" spans="1:10">
      <c r="A15933" s="24"/>
      <c r="B15933" s="24"/>
      <c r="C15933" s="24"/>
      <c r="I15933" s="24"/>
      <c r="J15933" s="24"/>
    </row>
    <row r="15934" spans="1:10">
      <c r="A15934" s="24"/>
      <c r="B15934" s="24"/>
      <c r="C15934" s="24"/>
      <c r="I15934" s="24"/>
      <c r="J15934" s="24"/>
    </row>
    <row r="15935" spans="1:10">
      <c r="A15935" s="24"/>
      <c r="B15935" s="24"/>
      <c r="C15935" s="24"/>
      <c r="I15935" s="24"/>
      <c r="J15935" s="24"/>
    </row>
    <row r="15936" spans="1:10">
      <c r="A15936" s="24"/>
      <c r="B15936" s="24"/>
      <c r="C15936" s="24"/>
      <c r="I15936" s="24"/>
      <c r="J15936" s="24"/>
    </row>
    <row r="15937" spans="1:10">
      <c r="A15937" s="24"/>
      <c r="B15937" s="24"/>
      <c r="C15937" s="24"/>
      <c r="I15937" s="24"/>
      <c r="J15937" s="24"/>
    </row>
    <row r="15938" spans="1:10">
      <c r="A15938" s="24"/>
      <c r="B15938" s="24"/>
      <c r="C15938" s="24"/>
      <c r="I15938" s="24"/>
      <c r="J15938" s="24"/>
    </row>
    <row r="15939" spans="1:10">
      <c r="A15939" s="24"/>
      <c r="B15939" s="24"/>
      <c r="C15939" s="24"/>
      <c r="I15939" s="24"/>
      <c r="J15939" s="24"/>
    </row>
    <row r="15940" spans="1:10">
      <c r="A15940" s="24"/>
      <c r="B15940" s="24"/>
      <c r="C15940" s="24"/>
      <c r="I15940" s="24"/>
      <c r="J15940" s="24"/>
    </row>
    <row r="15941" spans="1:10">
      <c r="A15941" s="24"/>
      <c r="B15941" s="24"/>
      <c r="C15941" s="24"/>
      <c r="I15941" s="24"/>
      <c r="J15941" s="24"/>
    </row>
    <row r="15942" spans="1:10">
      <c r="A15942" s="24"/>
      <c r="B15942" s="24"/>
      <c r="C15942" s="24"/>
      <c r="I15942" s="24"/>
      <c r="J15942" s="24"/>
    </row>
    <row r="15943" spans="1:10">
      <c r="A15943" s="24"/>
      <c r="B15943" s="24"/>
      <c r="C15943" s="24"/>
      <c r="I15943" s="24"/>
      <c r="J15943" s="24"/>
    </row>
    <row r="15944" spans="1:10">
      <c r="A15944" s="24"/>
      <c r="B15944" s="24"/>
      <c r="C15944" s="24"/>
      <c r="I15944" s="24"/>
      <c r="J15944" s="24"/>
    </row>
    <row r="15945" spans="1:10">
      <c r="A15945" s="24"/>
      <c r="B15945" s="24"/>
      <c r="C15945" s="24"/>
      <c r="I15945" s="24"/>
      <c r="J15945" s="24"/>
    </row>
    <row r="15946" spans="1:10">
      <c r="A15946" s="24"/>
      <c r="B15946" s="24"/>
      <c r="C15946" s="24"/>
      <c r="I15946" s="24"/>
      <c r="J15946" s="24"/>
    </row>
    <row r="15947" spans="1:10">
      <c r="A15947" s="24"/>
      <c r="B15947" s="24"/>
      <c r="C15947" s="24"/>
      <c r="I15947" s="24"/>
      <c r="J15947" s="24"/>
    </row>
    <row r="15948" spans="1:10">
      <c r="A15948" s="24"/>
      <c r="B15948" s="24"/>
      <c r="C15948" s="24"/>
      <c r="I15948" s="24"/>
      <c r="J15948" s="24"/>
    </row>
    <row r="15949" spans="1:10">
      <c r="A15949" s="24"/>
      <c r="B15949" s="24"/>
      <c r="C15949" s="24"/>
      <c r="I15949" s="24"/>
      <c r="J15949" s="24"/>
    </row>
    <row r="15950" spans="1:10">
      <c r="A15950" s="24"/>
      <c r="B15950" s="24"/>
      <c r="C15950" s="24"/>
      <c r="I15950" s="24"/>
      <c r="J15950" s="24"/>
    </row>
    <row r="15951" spans="1:10">
      <c r="A15951" s="24"/>
      <c r="B15951" s="24"/>
      <c r="C15951" s="24"/>
      <c r="I15951" s="24"/>
      <c r="J15951" s="24"/>
    </row>
    <row r="15952" spans="1:10">
      <c r="A15952" s="24"/>
      <c r="B15952" s="24"/>
      <c r="C15952" s="24"/>
      <c r="I15952" s="24"/>
      <c r="J15952" s="24"/>
    </row>
    <row r="15953" spans="1:10">
      <c r="A15953" s="24"/>
      <c r="B15953" s="24"/>
      <c r="C15953" s="24"/>
      <c r="I15953" s="24"/>
      <c r="J15953" s="24"/>
    </row>
    <row r="15954" spans="1:10">
      <c r="A15954" s="24"/>
      <c r="B15954" s="24"/>
      <c r="C15954" s="24"/>
      <c r="I15954" s="24"/>
      <c r="J15954" s="24"/>
    </row>
    <row r="15955" spans="1:10">
      <c r="A15955" s="24"/>
      <c r="B15955" s="24"/>
      <c r="C15955" s="24"/>
      <c r="I15955" s="24"/>
      <c r="J15955" s="24"/>
    </row>
    <row r="15956" spans="1:10">
      <c r="A15956" s="24"/>
      <c r="B15956" s="24"/>
      <c r="C15956" s="24"/>
      <c r="I15956" s="24"/>
      <c r="J15956" s="24"/>
    </row>
    <row r="15957" spans="1:10">
      <c r="A15957" s="24"/>
      <c r="B15957" s="24"/>
      <c r="C15957" s="24"/>
      <c r="I15957" s="24"/>
      <c r="J15957" s="24"/>
    </row>
    <row r="15958" spans="1:10">
      <c r="A15958" s="24"/>
      <c r="B15958" s="24"/>
      <c r="C15958" s="24"/>
      <c r="I15958" s="24"/>
      <c r="J15958" s="24"/>
    </row>
    <row r="15959" spans="1:10">
      <c r="A15959" s="24"/>
      <c r="B15959" s="24"/>
      <c r="C15959" s="24"/>
      <c r="I15959" s="24"/>
      <c r="J15959" s="24"/>
    </row>
    <row r="15960" spans="1:10">
      <c r="A15960" s="24"/>
      <c r="B15960" s="24"/>
      <c r="C15960" s="24"/>
      <c r="I15960" s="24"/>
      <c r="J15960" s="24"/>
    </row>
    <row r="15961" spans="1:10">
      <c r="A15961" s="24"/>
      <c r="B15961" s="24"/>
      <c r="C15961" s="24"/>
      <c r="I15961" s="24"/>
      <c r="J15961" s="24"/>
    </row>
    <row r="15962" spans="1:10">
      <c r="A15962" s="24"/>
      <c r="B15962" s="24"/>
      <c r="C15962" s="24"/>
      <c r="I15962" s="24"/>
      <c r="J15962" s="24"/>
    </row>
    <row r="15963" spans="1:10">
      <c r="A15963" s="24"/>
      <c r="B15963" s="24"/>
      <c r="C15963" s="24"/>
      <c r="I15963" s="24"/>
      <c r="J15963" s="24"/>
    </row>
    <row r="15964" spans="1:10">
      <c r="A15964" s="24"/>
      <c r="B15964" s="24"/>
      <c r="C15964" s="24"/>
      <c r="I15964" s="24"/>
      <c r="J15964" s="24"/>
    </row>
    <row r="15965" spans="1:10">
      <c r="A15965" s="24"/>
      <c r="B15965" s="24"/>
      <c r="C15965" s="24"/>
      <c r="I15965" s="24"/>
      <c r="J15965" s="24"/>
    </row>
    <row r="15966" spans="1:10">
      <c r="A15966" s="24"/>
      <c r="B15966" s="24"/>
      <c r="C15966" s="24"/>
      <c r="I15966" s="24"/>
      <c r="J15966" s="24"/>
    </row>
    <row r="15967" spans="1:10">
      <c r="A15967" s="24"/>
      <c r="B15967" s="24"/>
      <c r="C15967" s="24"/>
      <c r="I15967" s="24"/>
      <c r="J15967" s="24"/>
    </row>
    <row r="15968" spans="1:10">
      <c r="A15968" s="24"/>
      <c r="B15968" s="24"/>
      <c r="C15968" s="24"/>
      <c r="I15968" s="24"/>
      <c r="J15968" s="24"/>
    </row>
    <row r="15969" spans="1:10">
      <c r="A15969" s="24"/>
      <c r="B15969" s="24"/>
      <c r="C15969" s="24"/>
      <c r="I15969" s="24"/>
      <c r="J15969" s="24"/>
    </row>
    <row r="15970" spans="1:10">
      <c r="A15970" s="24"/>
      <c r="B15970" s="24"/>
      <c r="C15970" s="24"/>
      <c r="I15970" s="24"/>
      <c r="J15970" s="24"/>
    </row>
    <row r="15971" spans="1:10">
      <c r="A15971" s="24"/>
      <c r="B15971" s="24"/>
      <c r="C15971" s="24"/>
      <c r="I15971" s="24"/>
      <c r="J15971" s="24"/>
    </row>
    <row r="15972" spans="1:10">
      <c r="A15972" s="24"/>
      <c r="B15972" s="24"/>
      <c r="C15972" s="24"/>
      <c r="I15972" s="24"/>
      <c r="J15972" s="24"/>
    </row>
    <row r="15973" spans="1:10">
      <c r="A15973" s="24"/>
      <c r="B15973" s="24"/>
      <c r="C15973" s="24"/>
      <c r="I15973" s="24"/>
      <c r="J15973" s="24"/>
    </row>
    <row r="15974" spans="1:10">
      <c r="A15974" s="24"/>
      <c r="B15974" s="24"/>
      <c r="C15974" s="24"/>
      <c r="I15974" s="24"/>
      <c r="J15974" s="24"/>
    </row>
    <row r="15975" spans="1:10">
      <c r="A15975" s="24"/>
      <c r="B15975" s="24"/>
      <c r="C15975" s="24"/>
      <c r="I15975" s="24"/>
      <c r="J15975" s="24"/>
    </row>
    <row r="15976" spans="1:10">
      <c r="A15976" s="24"/>
      <c r="B15976" s="24"/>
      <c r="C15976" s="24"/>
      <c r="I15976" s="24"/>
      <c r="J15976" s="24"/>
    </row>
    <row r="15977" spans="1:10">
      <c r="A15977" s="24"/>
      <c r="B15977" s="24"/>
      <c r="C15977" s="24"/>
      <c r="I15977" s="24"/>
      <c r="J15977" s="24"/>
    </row>
    <row r="15978" spans="1:10">
      <c r="A15978" s="24"/>
      <c r="B15978" s="24"/>
      <c r="C15978" s="24"/>
      <c r="I15978" s="24"/>
      <c r="J15978" s="24"/>
    </row>
    <row r="15979" spans="1:10">
      <c r="A15979" s="24"/>
      <c r="B15979" s="24"/>
      <c r="C15979" s="24"/>
      <c r="I15979" s="24"/>
      <c r="J15979" s="24"/>
    </row>
    <row r="15980" spans="1:10">
      <c r="A15980" s="24"/>
      <c r="B15980" s="24"/>
      <c r="C15980" s="24"/>
      <c r="I15980" s="24"/>
      <c r="J15980" s="24"/>
    </row>
    <row r="15981" spans="1:10">
      <c r="A15981" s="24"/>
      <c r="B15981" s="24"/>
      <c r="C15981" s="24"/>
      <c r="I15981" s="24"/>
      <c r="J15981" s="24"/>
    </row>
    <row r="15982" spans="1:10">
      <c r="A15982" s="24"/>
      <c r="B15982" s="24"/>
      <c r="C15982" s="24"/>
      <c r="I15982" s="24"/>
      <c r="J15982" s="24"/>
    </row>
    <row r="15983" spans="1:10">
      <c r="A15983" s="24"/>
      <c r="B15983" s="24"/>
      <c r="C15983" s="24"/>
      <c r="I15983" s="24"/>
      <c r="J15983" s="24"/>
    </row>
    <row r="15984" spans="1:10">
      <c r="A15984" s="24"/>
      <c r="B15984" s="24"/>
      <c r="C15984" s="24"/>
      <c r="I15984" s="24"/>
      <c r="J15984" s="24"/>
    </row>
    <row r="15985" spans="1:10">
      <c r="A15985" s="24"/>
      <c r="B15985" s="24"/>
      <c r="C15985" s="24"/>
      <c r="I15985" s="24"/>
      <c r="J15985" s="24"/>
    </row>
    <row r="15986" spans="1:10">
      <c r="A15986" s="24"/>
      <c r="B15986" s="24"/>
      <c r="C15986" s="24"/>
      <c r="I15986" s="24"/>
      <c r="J15986" s="24"/>
    </row>
    <row r="15987" spans="1:10">
      <c r="A15987" s="24"/>
      <c r="B15987" s="24"/>
      <c r="C15987" s="24"/>
      <c r="I15987" s="24"/>
      <c r="J15987" s="24"/>
    </row>
    <row r="15988" spans="1:10">
      <c r="A15988" s="24"/>
      <c r="B15988" s="24"/>
      <c r="C15988" s="24"/>
      <c r="I15988" s="24"/>
      <c r="J15988" s="24"/>
    </row>
    <row r="15989" spans="1:10">
      <c r="A15989" s="24"/>
      <c r="B15989" s="24"/>
      <c r="C15989" s="24"/>
      <c r="I15989" s="24"/>
      <c r="J15989" s="24"/>
    </row>
    <row r="15990" spans="1:10">
      <c r="A15990" s="24"/>
      <c r="B15990" s="24"/>
      <c r="C15990" s="24"/>
      <c r="I15990" s="24"/>
      <c r="J15990" s="24"/>
    </row>
    <row r="15991" spans="1:10">
      <c r="A15991" s="24"/>
      <c r="B15991" s="24"/>
      <c r="C15991" s="24"/>
      <c r="I15991" s="24"/>
      <c r="J15991" s="24"/>
    </row>
    <row r="15992" spans="1:10">
      <c r="A15992" s="24"/>
      <c r="B15992" s="24"/>
      <c r="C15992" s="24"/>
      <c r="I15992" s="24"/>
      <c r="J15992" s="24"/>
    </row>
    <row r="15993" spans="1:10">
      <c r="A15993" s="24"/>
      <c r="B15993" s="24"/>
      <c r="C15993" s="24"/>
      <c r="I15993" s="24"/>
      <c r="J15993" s="24"/>
    </row>
    <row r="15994" spans="1:10">
      <c r="A15994" s="24"/>
      <c r="B15994" s="24"/>
      <c r="C15994" s="24"/>
      <c r="I15994" s="24"/>
      <c r="J15994" s="24"/>
    </row>
    <row r="15995" spans="1:10">
      <c r="A15995" s="24"/>
      <c r="B15995" s="24"/>
      <c r="C15995" s="24"/>
      <c r="I15995" s="24"/>
      <c r="J15995" s="24"/>
    </row>
    <row r="15996" spans="1:10">
      <c r="A15996" s="24"/>
      <c r="B15996" s="24"/>
      <c r="C15996" s="24"/>
      <c r="I15996" s="24"/>
      <c r="J15996" s="24"/>
    </row>
    <row r="15997" spans="1:10">
      <c r="A15997" s="24"/>
      <c r="B15997" s="24"/>
      <c r="C15997" s="24"/>
      <c r="I15997" s="24"/>
      <c r="J15997" s="24"/>
    </row>
    <row r="15998" spans="1:10">
      <c r="A15998" s="24"/>
      <c r="B15998" s="24"/>
      <c r="C15998" s="24"/>
      <c r="I15998" s="24"/>
      <c r="J15998" s="24"/>
    </row>
    <row r="15999" spans="1:10">
      <c r="A15999" s="24"/>
      <c r="B15999" s="24"/>
      <c r="C15999" s="24"/>
      <c r="I15999" s="24"/>
      <c r="J15999" s="24"/>
    </row>
    <row r="16000" spans="1:10">
      <c r="A16000" s="24"/>
      <c r="B16000" s="24"/>
      <c r="C16000" s="24"/>
      <c r="I16000" s="24"/>
      <c r="J16000" s="24"/>
    </row>
    <row r="16001" spans="1:10">
      <c r="A16001" s="24"/>
      <c r="B16001" s="24"/>
      <c r="C16001" s="24"/>
      <c r="I16001" s="24"/>
      <c r="J16001" s="24"/>
    </row>
    <row r="16002" spans="1:10">
      <c r="A16002" s="24"/>
      <c r="B16002" s="24"/>
      <c r="C16002" s="24"/>
      <c r="I16002" s="24"/>
      <c r="J16002" s="24"/>
    </row>
    <row r="16003" spans="1:10">
      <c r="A16003" s="24"/>
      <c r="B16003" s="24"/>
      <c r="C16003" s="24"/>
      <c r="I16003" s="24"/>
      <c r="J16003" s="24"/>
    </row>
    <row r="16004" spans="1:10">
      <c r="A16004" s="24"/>
      <c r="B16004" s="24"/>
      <c r="C16004" s="24"/>
      <c r="I16004" s="24"/>
      <c r="J16004" s="24"/>
    </row>
    <row r="16005" spans="1:10">
      <c r="A16005" s="24"/>
      <c r="B16005" s="24"/>
      <c r="C16005" s="24"/>
      <c r="I16005" s="24"/>
      <c r="J16005" s="24"/>
    </row>
    <row r="16006" spans="1:10">
      <c r="A16006" s="24"/>
      <c r="B16006" s="24"/>
      <c r="C16006" s="24"/>
      <c r="I16006" s="24"/>
      <c r="J16006" s="24"/>
    </row>
    <row r="16007" spans="1:10">
      <c r="A16007" s="24"/>
      <c r="B16007" s="24"/>
      <c r="C16007" s="24"/>
      <c r="I16007" s="24"/>
      <c r="J16007" s="24"/>
    </row>
    <row r="16008" spans="1:10">
      <c r="A16008" s="24"/>
      <c r="B16008" s="24"/>
      <c r="C16008" s="24"/>
      <c r="I16008" s="24"/>
      <c r="J16008" s="24"/>
    </row>
    <row r="16009" spans="1:10">
      <c r="A16009" s="24"/>
      <c r="B16009" s="24"/>
      <c r="C16009" s="24"/>
      <c r="I16009" s="24"/>
      <c r="J16009" s="24"/>
    </row>
    <row r="16010" spans="1:10">
      <c r="A16010" s="24"/>
      <c r="B16010" s="24"/>
      <c r="C16010" s="24"/>
      <c r="I16010" s="24"/>
      <c r="J16010" s="24"/>
    </row>
    <row r="16011" spans="1:10">
      <c r="A16011" s="24"/>
      <c r="B16011" s="24"/>
      <c r="C16011" s="24"/>
      <c r="I16011" s="24"/>
      <c r="J16011" s="24"/>
    </row>
    <row r="16012" spans="1:10">
      <c r="A16012" s="24"/>
      <c r="B16012" s="24"/>
      <c r="C16012" s="24"/>
      <c r="I16012" s="24"/>
      <c r="J16012" s="24"/>
    </row>
    <row r="16013" spans="1:10">
      <c r="A16013" s="24"/>
      <c r="B16013" s="24"/>
      <c r="C16013" s="24"/>
      <c r="I16013" s="24"/>
      <c r="J16013" s="24"/>
    </row>
    <row r="16014" spans="1:10">
      <c r="A16014" s="24"/>
      <c r="B16014" s="24"/>
      <c r="C16014" s="24"/>
      <c r="I16014" s="24"/>
      <c r="J16014" s="24"/>
    </row>
    <row r="16015" spans="1:10">
      <c r="A16015" s="24"/>
      <c r="B16015" s="24"/>
      <c r="C16015" s="24"/>
      <c r="I16015" s="24"/>
      <c r="J16015" s="24"/>
    </row>
    <row r="16016" spans="1:10">
      <c r="A16016" s="24"/>
      <c r="B16016" s="24"/>
      <c r="C16016" s="24"/>
      <c r="I16016" s="24"/>
      <c r="J16016" s="24"/>
    </row>
    <row r="16017" spans="1:10">
      <c r="A16017" s="24"/>
      <c r="B16017" s="24"/>
      <c r="C16017" s="24"/>
      <c r="I16017" s="24"/>
      <c r="J16017" s="24"/>
    </row>
    <row r="16018" spans="1:10">
      <c r="A16018" s="24"/>
      <c r="B16018" s="24"/>
      <c r="C16018" s="24"/>
      <c r="I16018" s="24"/>
      <c r="J16018" s="24"/>
    </row>
    <row r="16019" spans="1:10">
      <c r="A16019" s="24"/>
      <c r="B16019" s="24"/>
      <c r="C16019" s="24"/>
      <c r="I16019" s="24"/>
      <c r="J16019" s="24"/>
    </row>
    <row r="16020" spans="1:10">
      <c r="A16020" s="24"/>
      <c r="B16020" s="24"/>
      <c r="C16020" s="24"/>
      <c r="I16020" s="24"/>
      <c r="J16020" s="24"/>
    </row>
    <row r="16021" spans="1:10">
      <c r="A16021" s="24"/>
      <c r="B16021" s="24"/>
      <c r="C16021" s="24"/>
      <c r="I16021" s="24"/>
      <c r="J16021" s="24"/>
    </row>
    <row r="16022" spans="1:10">
      <c r="A16022" s="24"/>
      <c r="B16022" s="24"/>
      <c r="C16022" s="24"/>
      <c r="I16022" s="24"/>
      <c r="J16022" s="24"/>
    </row>
    <row r="16023" spans="1:10">
      <c r="A16023" s="24"/>
      <c r="B16023" s="24"/>
      <c r="C16023" s="24"/>
      <c r="I16023" s="24"/>
      <c r="J16023" s="24"/>
    </row>
    <row r="16024" spans="1:10">
      <c r="A16024" s="24"/>
      <c r="B16024" s="24"/>
      <c r="C16024" s="24"/>
      <c r="I16024" s="24"/>
      <c r="J16024" s="24"/>
    </row>
    <row r="16025" spans="1:10">
      <c r="A16025" s="24"/>
      <c r="B16025" s="24"/>
      <c r="C16025" s="24"/>
      <c r="I16025" s="24"/>
      <c r="J16025" s="24"/>
    </row>
    <row r="16026" spans="1:10">
      <c r="A16026" s="24"/>
      <c r="B16026" s="24"/>
      <c r="C16026" s="24"/>
      <c r="I16026" s="24"/>
      <c r="J16026" s="24"/>
    </row>
    <row r="16027" spans="1:10">
      <c r="A16027" s="24"/>
      <c r="B16027" s="24"/>
      <c r="C16027" s="24"/>
      <c r="I16027" s="24"/>
      <c r="J16027" s="24"/>
    </row>
    <row r="16028" spans="1:10">
      <c r="A16028" s="24"/>
      <c r="B16028" s="24"/>
      <c r="C16028" s="24"/>
      <c r="I16028" s="24"/>
      <c r="J16028" s="24"/>
    </row>
    <row r="16029" spans="1:10">
      <c r="A16029" s="24"/>
      <c r="B16029" s="24"/>
      <c r="C16029" s="24"/>
      <c r="I16029" s="24"/>
      <c r="J16029" s="24"/>
    </row>
    <row r="16030" spans="1:10">
      <c r="A16030" s="24"/>
      <c r="B16030" s="24"/>
      <c r="C16030" s="24"/>
      <c r="I16030" s="24"/>
      <c r="J16030" s="24"/>
    </row>
    <row r="16031" spans="1:10">
      <c r="A16031" s="24"/>
      <c r="B16031" s="24"/>
      <c r="C16031" s="24"/>
      <c r="I16031" s="24"/>
      <c r="J16031" s="24"/>
    </row>
    <row r="16032" spans="1:10">
      <c r="A16032" s="24"/>
      <c r="B16032" s="24"/>
      <c r="C16032" s="24"/>
      <c r="I16032" s="24"/>
      <c r="J16032" s="24"/>
    </row>
    <row r="16033" spans="1:10">
      <c r="A16033" s="24"/>
      <c r="B16033" s="24"/>
      <c r="C16033" s="24"/>
      <c r="I16033" s="24"/>
      <c r="J16033" s="24"/>
    </row>
    <row r="16034" spans="1:10">
      <c r="A16034" s="24"/>
      <c r="B16034" s="24"/>
      <c r="C16034" s="24"/>
      <c r="I16034" s="24"/>
      <c r="J16034" s="24"/>
    </row>
    <row r="16035" spans="1:10">
      <c r="A16035" s="24"/>
      <c r="B16035" s="24"/>
      <c r="C16035" s="24"/>
      <c r="I16035" s="24"/>
      <c r="J16035" s="24"/>
    </row>
    <row r="16036" spans="1:10">
      <c r="A16036" s="24"/>
      <c r="B16036" s="24"/>
      <c r="C16036" s="24"/>
      <c r="I16036" s="24"/>
      <c r="J16036" s="24"/>
    </row>
    <row r="16037" spans="1:10">
      <c r="A16037" s="24"/>
      <c r="B16037" s="24"/>
      <c r="C16037" s="24"/>
      <c r="I16037" s="24"/>
      <c r="J16037" s="24"/>
    </row>
    <row r="16038" spans="1:10">
      <c r="A16038" s="24"/>
      <c r="B16038" s="24"/>
      <c r="C16038" s="24"/>
      <c r="I16038" s="24"/>
      <c r="J16038" s="24"/>
    </row>
    <row r="16039" spans="1:10">
      <c r="A16039" s="24"/>
      <c r="B16039" s="24"/>
      <c r="C16039" s="24"/>
      <c r="I16039" s="24"/>
      <c r="J16039" s="24"/>
    </row>
    <row r="16040" spans="1:10">
      <c r="A16040" s="24"/>
      <c r="B16040" s="24"/>
      <c r="C16040" s="24"/>
      <c r="I16040" s="24"/>
      <c r="J16040" s="24"/>
    </row>
    <row r="16041" spans="1:10">
      <c r="A16041" s="24"/>
      <c r="B16041" s="24"/>
      <c r="C16041" s="24"/>
      <c r="I16041" s="24"/>
      <c r="J16041" s="24"/>
    </row>
    <row r="16042" spans="1:10">
      <c r="A16042" s="24"/>
      <c r="B16042" s="24"/>
      <c r="C16042" s="24"/>
      <c r="I16042" s="24"/>
      <c r="J16042" s="24"/>
    </row>
    <row r="16043" spans="1:10">
      <c r="A16043" s="24"/>
      <c r="B16043" s="24"/>
      <c r="C16043" s="24"/>
      <c r="I16043" s="24"/>
      <c r="J16043" s="24"/>
    </row>
    <row r="16044" spans="1:10">
      <c r="A16044" s="24"/>
      <c r="B16044" s="24"/>
      <c r="C16044" s="24"/>
      <c r="I16044" s="24"/>
      <c r="J16044" s="24"/>
    </row>
    <row r="16045" spans="1:10">
      <c r="A16045" s="24"/>
      <c r="B16045" s="24"/>
      <c r="C16045" s="24"/>
      <c r="I16045" s="24"/>
      <c r="J16045" s="24"/>
    </row>
    <row r="16046" spans="1:10">
      <c r="A16046" s="24"/>
      <c r="B16046" s="24"/>
      <c r="C16046" s="24"/>
      <c r="I16046" s="24"/>
      <c r="J16046" s="24"/>
    </row>
    <row r="16047" spans="1:10">
      <c r="A16047" s="24"/>
      <c r="B16047" s="24"/>
      <c r="C16047" s="24"/>
      <c r="I16047" s="24"/>
      <c r="J16047" s="24"/>
    </row>
    <row r="16048" spans="1:10">
      <c r="A16048" s="24"/>
      <c r="B16048" s="24"/>
      <c r="C16048" s="24"/>
      <c r="I16048" s="24"/>
      <c r="J16048" s="24"/>
    </row>
    <row r="16049" spans="1:10">
      <c r="A16049" s="24"/>
      <c r="B16049" s="24"/>
      <c r="C16049" s="24"/>
      <c r="I16049" s="24"/>
      <c r="J16049" s="24"/>
    </row>
    <row r="16050" spans="1:10">
      <c r="A16050" s="24"/>
      <c r="B16050" s="24"/>
      <c r="C16050" s="24"/>
      <c r="I16050" s="24"/>
      <c r="J16050" s="24"/>
    </row>
    <row r="16051" spans="1:10">
      <c r="A16051" s="24"/>
      <c r="B16051" s="24"/>
      <c r="C16051" s="24"/>
      <c r="I16051" s="24"/>
      <c r="J16051" s="24"/>
    </row>
    <row r="16052" spans="1:10">
      <c r="A16052" s="24"/>
      <c r="B16052" s="24"/>
      <c r="C16052" s="24"/>
      <c r="I16052" s="24"/>
      <c r="J16052" s="24"/>
    </row>
    <row r="16053" spans="1:10">
      <c r="A16053" s="24"/>
      <c r="B16053" s="24"/>
      <c r="C16053" s="24"/>
      <c r="I16053" s="24"/>
      <c r="J16053" s="24"/>
    </row>
    <row r="16054" spans="1:10">
      <c r="A16054" s="24"/>
      <c r="B16054" s="24"/>
      <c r="C16054" s="24"/>
      <c r="I16054" s="24"/>
      <c r="J16054" s="24"/>
    </row>
    <row r="16055" spans="1:10">
      <c r="A16055" s="24"/>
      <c r="B16055" s="24"/>
      <c r="C16055" s="24"/>
      <c r="I16055" s="24"/>
      <c r="J16055" s="24"/>
    </row>
    <row r="16056" spans="1:10">
      <c r="A16056" s="24"/>
      <c r="B16056" s="24"/>
      <c r="C16056" s="24"/>
      <c r="I16056" s="24"/>
      <c r="J16056" s="24"/>
    </row>
    <row r="16057" spans="1:10">
      <c r="A16057" s="24"/>
      <c r="B16057" s="24"/>
      <c r="C16057" s="24"/>
      <c r="I16057" s="24"/>
      <c r="J16057" s="24"/>
    </row>
    <row r="16058" spans="1:10">
      <c r="A16058" s="24"/>
      <c r="B16058" s="24"/>
      <c r="C16058" s="24"/>
      <c r="I16058" s="24"/>
      <c r="J16058" s="24"/>
    </row>
    <row r="16059" spans="1:10">
      <c r="A16059" s="24"/>
      <c r="B16059" s="24"/>
      <c r="C16059" s="24"/>
      <c r="I16059" s="24"/>
      <c r="J16059" s="24"/>
    </row>
    <row r="16060" spans="1:10">
      <c r="A16060" s="24"/>
      <c r="B16060" s="24"/>
      <c r="C16060" s="24"/>
      <c r="I16060" s="24"/>
      <c r="J16060" s="24"/>
    </row>
    <row r="16061" spans="1:10">
      <c r="A16061" s="24"/>
      <c r="B16061" s="24"/>
      <c r="C16061" s="24"/>
      <c r="I16061" s="24"/>
      <c r="J16061" s="24"/>
    </row>
    <row r="16062" spans="1:10">
      <c r="A16062" s="24"/>
      <c r="B16062" s="24"/>
      <c r="C16062" s="24"/>
      <c r="I16062" s="24"/>
      <c r="J16062" s="24"/>
    </row>
    <row r="16063" spans="1:10">
      <c r="A16063" s="24"/>
      <c r="B16063" s="24"/>
      <c r="C16063" s="24"/>
      <c r="I16063" s="24"/>
      <c r="J16063" s="24"/>
    </row>
    <row r="16064" spans="1:10">
      <c r="A16064" s="24"/>
      <c r="B16064" s="24"/>
      <c r="C16064" s="24"/>
      <c r="I16064" s="24"/>
      <c r="J16064" s="24"/>
    </row>
    <row r="16065" spans="1:10">
      <c r="A16065" s="24"/>
      <c r="B16065" s="24"/>
      <c r="C16065" s="24"/>
      <c r="I16065" s="24"/>
      <c r="J16065" s="24"/>
    </row>
    <row r="16066" spans="1:10">
      <c r="A16066" s="24"/>
      <c r="B16066" s="24"/>
      <c r="C16066" s="24"/>
      <c r="I16066" s="24"/>
      <c r="J16066" s="24"/>
    </row>
    <row r="16067" spans="1:10">
      <c r="A16067" s="24"/>
      <c r="B16067" s="24"/>
      <c r="C16067" s="24"/>
      <c r="I16067" s="24"/>
      <c r="J16067" s="24"/>
    </row>
    <row r="16068" spans="1:10">
      <c r="A16068" s="24"/>
      <c r="B16068" s="24"/>
      <c r="C16068" s="24"/>
      <c r="I16068" s="24"/>
      <c r="J16068" s="24"/>
    </row>
    <row r="16069" spans="1:10">
      <c r="A16069" s="24"/>
      <c r="B16069" s="24"/>
      <c r="C16069" s="24"/>
      <c r="I16069" s="24"/>
      <c r="J16069" s="24"/>
    </row>
    <row r="16070" spans="1:10">
      <c r="A16070" s="24"/>
      <c r="B16070" s="24"/>
      <c r="C16070" s="24"/>
      <c r="I16070" s="24"/>
      <c r="J16070" s="24"/>
    </row>
    <row r="16071" spans="1:10">
      <c r="A16071" s="24"/>
      <c r="B16071" s="24"/>
      <c r="C16071" s="24"/>
      <c r="I16071" s="24"/>
      <c r="J16071" s="24"/>
    </row>
    <row r="16072" spans="1:10">
      <c r="A16072" s="24"/>
      <c r="B16072" s="24"/>
      <c r="C16072" s="24"/>
      <c r="I16072" s="24"/>
      <c r="J16072" s="24"/>
    </row>
    <row r="16073" spans="1:10">
      <c r="A16073" s="24"/>
      <c r="B16073" s="24"/>
      <c r="C16073" s="24"/>
      <c r="I16073" s="24"/>
      <c r="J16073" s="24"/>
    </row>
    <row r="16074" spans="1:10">
      <c r="A16074" s="24"/>
      <c r="B16074" s="24"/>
      <c r="C16074" s="24"/>
      <c r="I16074" s="24"/>
      <c r="J16074" s="24"/>
    </row>
    <row r="16075" spans="1:10">
      <c r="A16075" s="24"/>
      <c r="B16075" s="24"/>
      <c r="C16075" s="24"/>
      <c r="I16075" s="24"/>
      <c r="J16075" s="24"/>
    </row>
    <row r="16076" spans="1:10">
      <c r="A16076" s="24"/>
      <c r="B16076" s="24"/>
      <c r="C16076" s="24"/>
      <c r="I16076" s="24"/>
      <c r="J16076" s="24"/>
    </row>
    <row r="16077" spans="1:10">
      <c r="A16077" s="24"/>
      <c r="B16077" s="24"/>
      <c r="C16077" s="24"/>
      <c r="I16077" s="24"/>
      <c r="J16077" s="24"/>
    </row>
    <row r="16078" spans="1:10">
      <c r="A16078" s="24"/>
      <c r="B16078" s="24"/>
      <c r="C16078" s="24"/>
      <c r="I16078" s="24"/>
      <c r="J16078" s="24"/>
    </row>
    <row r="16079" spans="1:10">
      <c r="A16079" s="24"/>
      <c r="B16079" s="24"/>
      <c r="C16079" s="24"/>
      <c r="I16079" s="24"/>
      <c r="J16079" s="24"/>
    </row>
    <row r="16080" spans="1:10">
      <c r="A16080" s="24"/>
      <c r="B16080" s="24"/>
      <c r="C16080" s="24"/>
      <c r="I16080" s="24"/>
      <c r="J16080" s="24"/>
    </row>
    <row r="16081" spans="1:10">
      <c r="A16081" s="24"/>
      <c r="B16081" s="24"/>
      <c r="C16081" s="24"/>
      <c r="I16081" s="24"/>
      <c r="J16081" s="24"/>
    </row>
    <row r="16082" spans="1:10">
      <c r="A16082" s="24"/>
      <c r="B16082" s="24"/>
      <c r="C16082" s="24"/>
      <c r="I16082" s="24"/>
      <c r="J16082" s="24"/>
    </row>
    <row r="16083" spans="1:10">
      <c r="A16083" s="24"/>
      <c r="B16083" s="24"/>
      <c r="C16083" s="24"/>
      <c r="I16083" s="24"/>
      <c r="J16083" s="24"/>
    </row>
    <row r="16084" spans="1:10">
      <c r="A16084" s="24"/>
      <c r="B16084" s="24"/>
      <c r="C16084" s="24"/>
      <c r="I16084" s="24"/>
      <c r="J16084" s="24"/>
    </row>
    <row r="16085" spans="1:10">
      <c r="A16085" s="24"/>
      <c r="B16085" s="24"/>
      <c r="C16085" s="24"/>
      <c r="I16085" s="24"/>
      <c r="J16085" s="24"/>
    </row>
    <row r="16086" spans="1:10">
      <c r="A16086" s="24"/>
      <c r="B16086" s="24"/>
      <c r="C16086" s="24"/>
      <c r="I16086" s="24"/>
      <c r="J16086" s="24"/>
    </row>
    <row r="16087" spans="1:10">
      <c r="A16087" s="24"/>
      <c r="B16087" s="24"/>
      <c r="C16087" s="24"/>
      <c r="I16087" s="24"/>
      <c r="J16087" s="24"/>
    </row>
    <row r="16088" spans="1:10">
      <c r="A16088" s="24"/>
      <c r="B16088" s="24"/>
      <c r="C16088" s="24"/>
      <c r="I16088" s="24"/>
      <c r="J16088" s="24"/>
    </row>
    <row r="16089" spans="1:10">
      <c r="A16089" s="24"/>
      <c r="B16089" s="24"/>
      <c r="C16089" s="24"/>
      <c r="I16089" s="24"/>
      <c r="J16089" s="24"/>
    </row>
    <row r="16090" spans="1:10">
      <c r="A16090" s="24"/>
      <c r="B16090" s="24"/>
      <c r="C16090" s="24"/>
      <c r="I16090" s="24"/>
      <c r="J16090" s="24"/>
    </row>
    <row r="16091" spans="1:10">
      <c r="A16091" s="24"/>
      <c r="B16091" s="24"/>
      <c r="C16091" s="24"/>
      <c r="I16091" s="24"/>
      <c r="J16091" s="24"/>
    </row>
    <row r="16092" spans="1:10">
      <c r="A16092" s="24"/>
      <c r="B16092" s="24"/>
      <c r="C16092" s="24"/>
      <c r="I16092" s="24"/>
      <c r="J16092" s="24"/>
    </row>
    <row r="16093" spans="1:10">
      <c r="A16093" s="24"/>
      <c r="B16093" s="24"/>
      <c r="C16093" s="24"/>
      <c r="I16093" s="24"/>
      <c r="J16093" s="24"/>
    </row>
    <row r="16094" spans="1:10">
      <c r="A16094" s="24"/>
      <c r="B16094" s="24"/>
      <c r="C16094" s="24"/>
      <c r="I16094" s="24"/>
      <c r="J16094" s="24"/>
    </row>
    <row r="16095" spans="1:10">
      <c r="A16095" s="24"/>
      <c r="B16095" s="24"/>
      <c r="C16095" s="24"/>
      <c r="I16095" s="24"/>
      <c r="J16095" s="24"/>
    </row>
    <row r="16096" spans="1:10">
      <c r="A16096" s="24"/>
      <c r="B16096" s="24"/>
      <c r="C16096" s="24"/>
      <c r="I16096" s="24"/>
      <c r="J16096" s="24"/>
    </row>
    <row r="16097" spans="1:10">
      <c r="A16097" s="24"/>
      <c r="B16097" s="24"/>
      <c r="C16097" s="24"/>
      <c r="I16097" s="24"/>
      <c r="J16097" s="24"/>
    </row>
    <row r="16098" spans="1:10">
      <c r="A16098" s="24"/>
      <c r="B16098" s="24"/>
      <c r="C16098" s="24"/>
      <c r="I16098" s="24"/>
      <c r="J16098" s="24"/>
    </row>
    <row r="16099" spans="1:10">
      <c r="A16099" s="24"/>
      <c r="B16099" s="24"/>
      <c r="C16099" s="24"/>
      <c r="I16099" s="24"/>
      <c r="J16099" s="24"/>
    </row>
    <row r="16100" spans="1:10">
      <c r="A16100" s="24"/>
      <c r="B16100" s="24"/>
      <c r="C16100" s="24"/>
      <c r="I16100" s="24"/>
      <c r="J16100" s="24"/>
    </row>
    <row r="16101" spans="1:10">
      <c r="A16101" s="24"/>
      <c r="B16101" s="24"/>
      <c r="C16101" s="24"/>
      <c r="I16101" s="24"/>
      <c r="J16101" s="24"/>
    </row>
    <row r="16102" spans="1:10">
      <c r="A16102" s="24"/>
      <c r="B16102" s="24"/>
      <c r="C16102" s="24"/>
      <c r="I16102" s="24"/>
      <c r="J16102" s="24"/>
    </row>
    <row r="16103" spans="1:10">
      <c r="A16103" s="24"/>
      <c r="B16103" s="24"/>
      <c r="C16103" s="24"/>
      <c r="I16103" s="24"/>
      <c r="J16103" s="24"/>
    </row>
    <row r="16104" spans="1:10">
      <c r="A16104" s="24"/>
      <c r="B16104" s="24"/>
      <c r="C16104" s="24"/>
      <c r="I16104" s="24"/>
      <c r="J16104" s="24"/>
    </row>
    <row r="16105" spans="1:10">
      <c r="A16105" s="24"/>
      <c r="B16105" s="24"/>
      <c r="C16105" s="24"/>
      <c r="I16105" s="24"/>
      <c r="J16105" s="24"/>
    </row>
    <row r="16106" spans="1:10">
      <c r="A16106" s="24"/>
      <c r="B16106" s="24"/>
      <c r="C16106" s="24"/>
      <c r="I16106" s="24"/>
      <c r="J16106" s="24"/>
    </row>
    <row r="16107" spans="1:10">
      <c r="A16107" s="24"/>
      <c r="B16107" s="24"/>
      <c r="C16107" s="24"/>
      <c r="I16107" s="24"/>
      <c r="J16107" s="24"/>
    </row>
    <row r="16108" spans="1:10">
      <c r="A16108" s="24"/>
      <c r="B16108" s="24"/>
      <c r="C16108" s="24"/>
      <c r="I16108" s="24"/>
      <c r="J16108" s="24"/>
    </row>
    <row r="16109" spans="1:10">
      <c r="A16109" s="24"/>
      <c r="B16109" s="24"/>
      <c r="C16109" s="24"/>
      <c r="I16109" s="24"/>
      <c r="J16109" s="24"/>
    </row>
    <row r="16110" spans="1:10">
      <c r="A16110" s="24"/>
      <c r="B16110" s="24"/>
      <c r="C16110" s="24"/>
      <c r="I16110" s="24"/>
      <c r="J16110" s="24"/>
    </row>
    <row r="16111" spans="1:10">
      <c r="A16111" s="24"/>
      <c r="B16111" s="24"/>
      <c r="C16111" s="24"/>
      <c r="I16111" s="24"/>
      <c r="J16111" s="24"/>
    </row>
    <row r="16112" spans="1:10">
      <c r="A16112" s="24"/>
      <c r="B16112" s="24"/>
      <c r="C16112" s="24"/>
      <c r="I16112" s="24"/>
      <c r="J16112" s="24"/>
    </row>
    <row r="16113" spans="1:10">
      <c r="A16113" s="24"/>
      <c r="B16113" s="24"/>
      <c r="C16113" s="24"/>
      <c r="I16113" s="24"/>
      <c r="J16113" s="24"/>
    </row>
    <row r="16114" spans="1:10">
      <c r="A16114" s="24"/>
      <c r="B16114" s="24"/>
      <c r="C16114" s="24"/>
      <c r="I16114" s="24"/>
      <c r="J16114" s="24"/>
    </row>
    <row r="16115" spans="1:10">
      <c r="A16115" s="24"/>
      <c r="B16115" s="24"/>
      <c r="C16115" s="24"/>
      <c r="I16115" s="24"/>
      <c r="J16115" s="24"/>
    </row>
    <row r="16116" spans="1:10">
      <c r="A16116" s="24"/>
      <c r="B16116" s="24"/>
      <c r="C16116" s="24"/>
      <c r="I16116" s="24"/>
      <c r="J16116" s="24"/>
    </row>
    <row r="16117" spans="1:10">
      <c r="A16117" s="24"/>
      <c r="B16117" s="24"/>
      <c r="C16117" s="24"/>
      <c r="I16117" s="24"/>
      <c r="J16117" s="24"/>
    </row>
    <row r="16118" spans="1:10">
      <c r="A16118" s="24"/>
      <c r="B16118" s="24"/>
      <c r="C16118" s="24"/>
      <c r="I16118" s="24"/>
      <c r="J16118" s="24"/>
    </row>
    <row r="16119" spans="1:10">
      <c r="A16119" s="24"/>
      <c r="B16119" s="24"/>
      <c r="C16119" s="24"/>
      <c r="I16119" s="24"/>
      <c r="J16119" s="24"/>
    </row>
    <row r="16120" spans="1:10">
      <c r="A16120" s="24"/>
      <c r="B16120" s="24"/>
      <c r="C16120" s="24"/>
      <c r="I16120" s="24"/>
      <c r="J16120" s="24"/>
    </row>
    <row r="16121" spans="1:10">
      <c r="A16121" s="24"/>
      <c r="B16121" s="24"/>
      <c r="C16121" s="24"/>
      <c r="I16121" s="24"/>
      <c r="J16121" s="24"/>
    </row>
    <row r="16122" spans="1:10">
      <c r="A16122" s="24"/>
      <c r="B16122" s="24"/>
      <c r="C16122" s="24"/>
      <c r="I16122" s="24"/>
      <c r="J16122" s="24"/>
    </row>
    <row r="16123" spans="1:10">
      <c r="A16123" s="24"/>
      <c r="B16123" s="24"/>
      <c r="C16123" s="24"/>
      <c r="I16123" s="24"/>
      <c r="J16123" s="24"/>
    </row>
    <row r="16124" spans="1:10">
      <c r="A16124" s="24"/>
      <c r="B16124" s="24"/>
      <c r="C16124" s="24"/>
      <c r="I16124" s="24"/>
      <c r="J16124" s="24"/>
    </row>
    <row r="16125" spans="1:10">
      <c r="A16125" s="24"/>
      <c r="B16125" s="24"/>
      <c r="C16125" s="24"/>
      <c r="I16125" s="24"/>
      <c r="J16125" s="24"/>
    </row>
    <row r="16126" spans="1:10">
      <c r="A16126" s="24"/>
      <c r="B16126" s="24"/>
      <c r="C16126" s="24"/>
      <c r="I16126" s="24"/>
      <c r="J16126" s="24"/>
    </row>
    <row r="16127" spans="1:10">
      <c r="A16127" s="24"/>
      <c r="B16127" s="24"/>
      <c r="C16127" s="24"/>
      <c r="I16127" s="24"/>
      <c r="J16127" s="24"/>
    </row>
    <row r="16128" spans="1:10">
      <c r="A16128" s="24"/>
      <c r="B16128" s="24"/>
      <c r="C16128" s="24"/>
      <c r="I16128" s="24"/>
      <c r="J16128" s="24"/>
    </row>
    <row r="16129" spans="1:10">
      <c r="A16129" s="24"/>
      <c r="B16129" s="24"/>
      <c r="C16129" s="24"/>
      <c r="I16129" s="24"/>
      <c r="J16129" s="24"/>
    </row>
    <row r="16130" spans="1:10">
      <c r="A16130" s="24"/>
      <c r="B16130" s="24"/>
      <c r="C16130" s="24"/>
      <c r="I16130" s="24"/>
      <c r="J16130" s="24"/>
    </row>
    <row r="16131" spans="1:10">
      <c r="A16131" s="24"/>
      <c r="B16131" s="24"/>
      <c r="C16131" s="24"/>
      <c r="I16131" s="24"/>
      <c r="J16131" s="24"/>
    </row>
    <row r="16132" spans="1:10">
      <c r="A16132" s="24"/>
      <c r="B16132" s="24"/>
      <c r="C16132" s="24"/>
      <c r="I16132" s="24"/>
      <c r="J16132" s="24"/>
    </row>
    <row r="16133" spans="1:10">
      <c r="A16133" s="24"/>
      <c r="B16133" s="24"/>
      <c r="C16133" s="24"/>
      <c r="I16133" s="24"/>
      <c r="J16133" s="24"/>
    </row>
    <row r="16134" spans="1:10">
      <c r="A16134" s="24"/>
      <c r="B16134" s="24"/>
      <c r="C16134" s="24"/>
      <c r="I16134" s="24"/>
      <c r="J16134" s="24"/>
    </row>
    <row r="16135" spans="1:10">
      <c r="A16135" s="24"/>
      <c r="B16135" s="24"/>
      <c r="C16135" s="24"/>
      <c r="I16135" s="24"/>
      <c r="J16135" s="24"/>
    </row>
    <row r="16136" spans="1:10">
      <c r="A16136" s="24"/>
      <c r="B16136" s="24"/>
      <c r="C16136" s="24"/>
      <c r="I16136" s="24"/>
      <c r="J16136" s="24"/>
    </row>
    <row r="16137" spans="1:10">
      <c r="A16137" s="24"/>
      <c r="B16137" s="24"/>
      <c r="C16137" s="24"/>
      <c r="I16137" s="24"/>
      <c r="J16137" s="24"/>
    </row>
    <row r="16138" spans="1:10">
      <c r="A16138" s="24"/>
      <c r="B16138" s="24"/>
      <c r="C16138" s="24"/>
      <c r="I16138" s="24"/>
      <c r="J16138" s="24"/>
    </row>
    <row r="16139" spans="1:10">
      <c r="A16139" s="24"/>
      <c r="B16139" s="24"/>
      <c r="C16139" s="24"/>
      <c r="I16139" s="24"/>
      <c r="J16139" s="24"/>
    </row>
    <row r="16140" spans="1:10">
      <c r="A16140" s="24"/>
      <c r="B16140" s="24"/>
      <c r="C16140" s="24"/>
      <c r="I16140" s="24"/>
      <c r="J16140" s="24"/>
    </row>
    <row r="16141" spans="1:10">
      <c r="A16141" s="24"/>
      <c r="B16141" s="24"/>
      <c r="C16141" s="24"/>
      <c r="I16141" s="24"/>
      <c r="J16141" s="24"/>
    </row>
    <row r="16142" spans="1:10">
      <c r="A16142" s="24"/>
      <c r="B16142" s="24"/>
      <c r="C16142" s="24"/>
      <c r="I16142" s="24"/>
      <c r="J16142" s="24"/>
    </row>
    <row r="16143" spans="1:10">
      <c r="A16143" s="24"/>
      <c r="B16143" s="24"/>
      <c r="C16143" s="24"/>
      <c r="I16143" s="24"/>
      <c r="J16143" s="24"/>
    </row>
    <row r="16144" spans="1:10">
      <c r="A16144" s="24"/>
      <c r="B16144" s="24"/>
      <c r="C16144" s="24"/>
      <c r="I16144" s="24"/>
      <c r="J16144" s="24"/>
    </row>
    <row r="16145" spans="1:10">
      <c r="A16145" s="24"/>
      <c r="B16145" s="24"/>
      <c r="C16145" s="24"/>
      <c r="I16145" s="24"/>
      <c r="J16145" s="24"/>
    </row>
    <row r="16146" spans="1:10">
      <c r="A16146" s="24"/>
      <c r="B16146" s="24"/>
      <c r="C16146" s="24"/>
      <c r="I16146" s="24"/>
      <c r="J16146" s="24"/>
    </row>
    <row r="16147" spans="1:10">
      <c r="A16147" s="24"/>
      <c r="B16147" s="24"/>
      <c r="C16147" s="24"/>
      <c r="I16147" s="24"/>
      <c r="J16147" s="24"/>
    </row>
    <row r="16148" spans="1:10">
      <c r="A16148" s="24"/>
      <c r="B16148" s="24"/>
      <c r="C16148" s="24"/>
      <c r="I16148" s="24"/>
      <c r="J16148" s="24"/>
    </row>
    <row r="16149" spans="1:10">
      <c r="A16149" s="24"/>
      <c r="B16149" s="24"/>
      <c r="C16149" s="24"/>
      <c r="I16149" s="24"/>
      <c r="J16149" s="24"/>
    </row>
    <row r="16150" spans="1:10">
      <c r="A16150" s="24"/>
      <c r="B16150" s="24"/>
      <c r="C16150" s="24"/>
      <c r="I16150" s="24"/>
      <c r="J16150" s="24"/>
    </row>
    <row r="16151" spans="1:10">
      <c r="A16151" s="24"/>
      <c r="B16151" s="24"/>
      <c r="C16151" s="24"/>
      <c r="I16151" s="24"/>
      <c r="J16151" s="24"/>
    </row>
    <row r="16152" spans="1:10">
      <c r="A16152" s="24"/>
      <c r="B16152" s="24"/>
      <c r="C16152" s="24"/>
      <c r="I16152" s="24"/>
      <c r="J16152" s="24"/>
    </row>
    <row r="16153" spans="1:10">
      <c r="A16153" s="24"/>
      <c r="B16153" s="24"/>
      <c r="C16153" s="24"/>
      <c r="I16153" s="24"/>
      <c r="J16153" s="24"/>
    </row>
    <row r="16154" spans="1:10">
      <c r="A16154" s="24"/>
      <c r="B16154" s="24"/>
      <c r="C16154" s="24"/>
      <c r="I16154" s="24"/>
      <c r="J16154" s="24"/>
    </row>
    <row r="16155" spans="1:10">
      <c r="A16155" s="24"/>
      <c r="B16155" s="24"/>
      <c r="C16155" s="24"/>
      <c r="I16155" s="24"/>
      <c r="J16155" s="24"/>
    </row>
    <row r="16156" spans="1:10">
      <c r="A16156" s="24"/>
      <c r="B16156" s="24"/>
      <c r="C16156" s="24"/>
      <c r="I16156" s="24"/>
      <c r="J16156" s="24"/>
    </row>
    <row r="16157" spans="1:10">
      <c r="A16157" s="24"/>
      <c r="B16157" s="24"/>
      <c r="C16157" s="24"/>
      <c r="I16157" s="24"/>
      <c r="J16157" s="24"/>
    </row>
    <row r="16158" spans="1:10">
      <c r="A16158" s="24"/>
      <c r="B16158" s="24"/>
      <c r="C16158" s="24"/>
      <c r="I16158" s="24"/>
      <c r="J16158" s="24"/>
    </row>
    <row r="16159" spans="1:10">
      <c r="A16159" s="24"/>
      <c r="B16159" s="24"/>
      <c r="C16159" s="24"/>
      <c r="I16159" s="24"/>
      <c r="J16159" s="24"/>
    </row>
    <row r="16160" spans="1:10">
      <c r="A16160" s="24"/>
      <c r="B16160" s="24"/>
      <c r="C16160" s="24"/>
      <c r="I16160" s="24"/>
      <c r="J16160" s="24"/>
    </row>
    <row r="16161" spans="1:10">
      <c r="A16161" s="24"/>
      <c r="B16161" s="24"/>
      <c r="C16161" s="24"/>
      <c r="I16161" s="24"/>
      <c r="J16161" s="24"/>
    </row>
    <row r="16162" spans="1:10">
      <c r="A16162" s="24"/>
      <c r="B16162" s="24"/>
      <c r="C16162" s="24"/>
      <c r="I16162" s="24"/>
      <c r="J16162" s="24"/>
    </row>
    <row r="16163" spans="1:10">
      <c r="A16163" s="24"/>
      <c r="B16163" s="24"/>
      <c r="C16163" s="24"/>
      <c r="I16163" s="24"/>
      <c r="J16163" s="24"/>
    </row>
    <row r="16164" spans="1:10">
      <c r="A16164" s="24"/>
      <c r="B16164" s="24"/>
      <c r="C16164" s="24"/>
      <c r="I16164" s="24"/>
      <c r="J16164" s="24"/>
    </row>
    <row r="16165" spans="1:10">
      <c r="A16165" s="24"/>
      <c r="B16165" s="24"/>
      <c r="C16165" s="24"/>
      <c r="I16165" s="24"/>
      <c r="J16165" s="24"/>
    </row>
    <row r="16166" spans="1:10">
      <c r="A16166" s="24"/>
      <c r="B16166" s="24"/>
      <c r="C16166" s="24"/>
      <c r="I16166" s="24"/>
      <c r="J16166" s="24"/>
    </row>
    <row r="16167" spans="1:10">
      <c r="A16167" s="24"/>
      <c r="B16167" s="24"/>
      <c r="C16167" s="24"/>
      <c r="I16167" s="24"/>
      <c r="J16167" s="24"/>
    </row>
    <row r="16168" spans="1:10">
      <c r="A16168" s="24"/>
      <c r="B16168" s="24"/>
      <c r="C16168" s="24"/>
      <c r="I16168" s="24"/>
      <c r="J16168" s="24"/>
    </row>
    <row r="16169" spans="1:10">
      <c r="A16169" s="24"/>
      <c r="B16169" s="24"/>
      <c r="C16169" s="24"/>
      <c r="I16169" s="24"/>
      <c r="J16169" s="24"/>
    </row>
    <row r="16170" spans="1:10">
      <c r="A16170" s="24"/>
      <c r="B16170" s="24"/>
      <c r="C16170" s="24"/>
      <c r="I16170" s="24"/>
      <c r="J16170" s="24"/>
    </row>
    <row r="16171" spans="1:10">
      <c r="A16171" s="24"/>
      <c r="B16171" s="24"/>
      <c r="C16171" s="24"/>
      <c r="I16171" s="24"/>
      <c r="J16171" s="24"/>
    </row>
    <row r="16172" spans="1:10">
      <c r="A16172" s="24"/>
      <c r="B16172" s="24"/>
      <c r="C16172" s="24"/>
      <c r="I16172" s="24"/>
      <c r="J16172" s="24"/>
    </row>
    <row r="16173" spans="1:10">
      <c r="A16173" s="24"/>
      <c r="B16173" s="24"/>
      <c r="C16173" s="24"/>
      <c r="I16173" s="24"/>
      <c r="J16173" s="24"/>
    </row>
    <row r="16174" spans="1:10">
      <c r="A16174" s="24"/>
      <c r="B16174" s="24"/>
      <c r="C16174" s="24"/>
      <c r="I16174" s="24"/>
      <c r="J16174" s="24"/>
    </row>
    <row r="16175" spans="1:10">
      <c r="A16175" s="24"/>
      <c r="B16175" s="24"/>
      <c r="C16175" s="24"/>
      <c r="I16175" s="24"/>
      <c r="J16175" s="24"/>
    </row>
    <row r="16176" spans="1:10">
      <c r="A16176" s="24"/>
      <c r="B16176" s="24"/>
      <c r="C16176" s="24"/>
      <c r="I16176" s="24"/>
      <c r="J16176" s="24"/>
    </row>
    <row r="16177" spans="1:10">
      <c r="A16177" s="24"/>
      <c r="B16177" s="24"/>
      <c r="C16177" s="24"/>
      <c r="I16177" s="24"/>
      <c r="J16177" s="24"/>
    </row>
    <row r="16178" spans="1:10">
      <c r="A16178" s="24"/>
      <c r="B16178" s="24"/>
      <c r="C16178" s="24"/>
      <c r="I16178" s="24"/>
      <c r="J16178" s="24"/>
    </row>
    <row r="16179" spans="1:10">
      <c r="A16179" s="24"/>
      <c r="B16179" s="24"/>
      <c r="C16179" s="24"/>
      <c r="I16179" s="24"/>
      <c r="J16179" s="24"/>
    </row>
    <row r="16180" spans="1:10">
      <c r="A16180" s="24"/>
      <c r="B16180" s="24"/>
      <c r="C16180" s="24"/>
      <c r="I16180" s="24"/>
      <c r="J16180" s="24"/>
    </row>
    <row r="16181" spans="1:10">
      <c r="A16181" s="24"/>
      <c r="B16181" s="24"/>
      <c r="C16181" s="24"/>
      <c r="I16181" s="24"/>
      <c r="J16181" s="24"/>
    </row>
    <row r="16182" spans="1:10">
      <c r="A16182" s="24"/>
      <c r="B16182" s="24"/>
      <c r="C16182" s="24"/>
      <c r="I16182" s="24"/>
      <c r="J16182" s="24"/>
    </row>
    <row r="16183" spans="1:10">
      <c r="A16183" s="24"/>
      <c r="B16183" s="24"/>
      <c r="C16183" s="24"/>
      <c r="I16183" s="24"/>
      <c r="J16183" s="24"/>
    </row>
    <row r="16184" spans="1:10">
      <c r="A16184" s="24"/>
      <c r="B16184" s="24"/>
      <c r="C16184" s="24"/>
      <c r="I16184" s="24"/>
      <c r="J16184" s="24"/>
    </row>
    <row r="16185" spans="1:10">
      <c r="A16185" s="24"/>
      <c r="B16185" s="24"/>
      <c r="C16185" s="24"/>
      <c r="I16185" s="24"/>
      <c r="J16185" s="24"/>
    </row>
    <row r="16186" spans="1:10">
      <c r="A16186" s="24"/>
      <c r="B16186" s="24"/>
      <c r="C16186" s="24"/>
      <c r="I16186" s="24"/>
      <c r="J16186" s="24"/>
    </row>
    <row r="16187" spans="1:10">
      <c r="A16187" s="24"/>
      <c r="B16187" s="24"/>
      <c r="C16187" s="24"/>
      <c r="I16187" s="24"/>
      <c r="J16187" s="24"/>
    </row>
    <row r="16188" spans="1:10">
      <c r="A16188" s="24"/>
      <c r="B16188" s="24"/>
      <c r="C16188" s="24"/>
      <c r="I16188" s="24"/>
      <c r="J16188" s="24"/>
    </row>
    <row r="16189" spans="1:10">
      <c r="A16189" s="24"/>
      <c r="B16189" s="24"/>
      <c r="C16189" s="24"/>
      <c r="I16189" s="24"/>
      <c r="J16189" s="24"/>
    </row>
    <row r="16190" spans="1:10">
      <c r="A16190" s="24"/>
      <c r="B16190" s="24"/>
      <c r="C16190" s="24"/>
      <c r="I16190" s="24"/>
      <c r="J16190" s="24"/>
    </row>
    <row r="16191" spans="1:10">
      <c r="A16191" s="24"/>
      <c r="B16191" s="24"/>
      <c r="C16191" s="24"/>
      <c r="I16191" s="24"/>
      <c r="J16191" s="24"/>
    </row>
    <row r="16192" spans="1:10">
      <c r="A16192" s="24"/>
      <c r="B16192" s="24"/>
      <c r="C16192" s="24"/>
      <c r="I16192" s="24"/>
      <c r="J16192" s="24"/>
    </row>
    <row r="16193" spans="1:10">
      <c r="A16193" s="24"/>
      <c r="B16193" s="24"/>
      <c r="C16193" s="24"/>
      <c r="I16193" s="24"/>
      <c r="J16193" s="24"/>
    </row>
    <row r="16194" spans="1:10">
      <c r="A16194" s="24"/>
      <c r="B16194" s="24"/>
      <c r="C16194" s="24"/>
      <c r="I16194" s="24"/>
      <c r="J16194" s="24"/>
    </row>
    <row r="16195" spans="1:10">
      <c r="A16195" s="24"/>
      <c r="B16195" s="24"/>
      <c r="C16195" s="24"/>
      <c r="I16195" s="24"/>
      <c r="J16195" s="24"/>
    </row>
    <row r="16196" spans="1:10">
      <c r="A16196" s="24"/>
      <c r="B16196" s="24"/>
      <c r="C16196" s="24"/>
      <c r="I16196" s="24"/>
      <c r="J16196" s="24"/>
    </row>
    <row r="16197" spans="1:10">
      <c r="A16197" s="24"/>
      <c r="B16197" s="24"/>
      <c r="C16197" s="24"/>
      <c r="I16197" s="24"/>
      <c r="J16197" s="24"/>
    </row>
    <row r="16198" spans="1:10">
      <c r="A16198" s="24"/>
      <c r="B16198" s="24"/>
      <c r="C16198" s="24"/>
      <c r="I16198" s="24"/>
      <c r="J16198" s="24"/>
    </row>
    <row r="16199" spans="1:10">
      <c r="A16199" s="24"/>
      <c r="B16199" s="24"/>
      <c r="C16199" s="24"/>
      <c r="I16199" s="24"/>
      <c r="J16199" s="24"/>
    </row>
    <row r="16200" spans="1:10">
      <c r="A16200" s="24"/>
      <c r="B16200" s="24"/>
      <c r="C16200" s="24"/>
      <c r="I16200" s="24"/>
      <c r="J16200" s="24"/>
    </row>
    <row r="16201" spans="1:10">
      <c r="A16201" s="24"/>
      <c r="B16201" s="24"/>
      <c r="C16201" s="24"/>
      <c r="I16201" s="24"/>
      <c r="J16201" s="24"/>
    </row>
    <row r="16202" spans="1:10">
      <c r="A16202" s="24"/>
      <c r="B16202" s="24"/>
      <c r="C16202" s="24"/>
      <c r="I16202" s="24"/>
      <c r="J16202" s="24"/>
    </row>
    <row r="16203" spans="1:10">
      <c r="A16203" s="24"/>
      <c r="B16203" s="24"/>
      <c r="C16203" s="24"/>
      <c r="I16203" s="24"/>
      <c r="J16203" s="24"/>
    </row>
    <row r="16204" spans="1:10">
      <c r="A16204" s="24"/>
      <c r="B16204" s="24"/>
      <c r="C16204" s="24"/>
      <c r="I16204" s="24"/>
      <c r="J16204" s="24"/>
    </row>
    <row r="16205" spans="1:10">
      <c r="A16205" s="24"/>
      <c r="B16205" s="24"/>
      <c r="C16205" s="24"/>
      <c r="I16205" s="24"/>
      <c r="J16205" s="24"/>
    </row>
    <row r="16206" spans="1:10">
      <c r="A16206" s="24"/>
      <c r="B16206" s="24"/>
      <c r="C16206" s="24"/>
      <c r="I16206" s="24"/>
      <c r="J16206" s="24"/>
    </row>
    <row r="16207" spans="1:10">
      <c r="A16207" s="24"/>
      <c r="B16207" s="24"/>
      <c r="C16207" s="24"/>
      <c r="I16207" s="24"/>
      <c r="J16207" s="24"/>
    </row>
    <row r="16208" spans="1:10">
      <c r="A16208" s="24"/>
      <c r="B16208" s="24"/>
      <c r="C16208" s="24"/>
      <c r="I16208" s="24"/>
      <c r="J16208" s="24"/>
    </row>
    <row r="16209" spans="1:10">
      <c r="A16209" s="24"/>
      <c r="B16209" s="24"/>
      <c r="C16209" s="24"/>
      <c r="I16209" s="24"/>
      <c r="J16209" s="24"/>
    </row>
    <row r="16210" spans="1:10">
      <c r="A16210" s="24"/>
      <c r="B16210" s="24"/>
      <c r="C16210" s="24"/>
      <c r="I16210" s="24"/>
      <c r="J16210" s="24"/>
    </row>
    <row r="16211" spans="1:10">
      <c r="A16211" s="24"/>
      <c r="B16211" s="24"/>
      <c r="C16211" s="24"/>
      <c r="I16211" s="24"/>
      <c r="J16211" s="24"/>
    </row>
    <row r="16212" spans="1:10">
      <c r="A16212" s="24"/>
      <c r="B16212" s="24"/>
      <c r="C16212" s="24"/>
      <c r="I16212" s="24"/>
      <c r="J16212" s="24"/>
    </row>
    <row r="16213" spans="1:10">
      <c r="A16213" s="24"/>
      <c r="B16213" s="24"/>
      <c r="C16213" s="24"/>
      <c r="I16213" s="24"/>
      <c r="J16213" s="24"/>
    </row>
    <row r="16214" spans="1:10">
      <c r="A16214" s="24"/>
      <c r="B16214" s="24"/>
      <c r="C16214" s="24"/>
      <c r="I16214" s="24"/>
      <c r="J16214" s="24"/>
    </row>
    <row r="16215" spans="1:10">
      <c r="A16215" s="24"/>
      <c r="B16215" s="24"/>
      <c r="C16215" s="24"/>
      <c r="I16215" s="24"/>
      <c r="J16215" s="24"/>
    </row>
    <row r="16216" spans="1:10">
      <c r="A16216" s="24"/>
      <c r="B16216" s="24"/>
      <c r="C16216" s="24"/>
      <c r="I16216" s="24"/>
      <c r="J16216" s="24"/>
    </row>
    <row r="16217" spans="1:10">
      <c r="A16217" s="24"/>
      <c r="B16217" s="24"/>
      <c r="C16217" s="24"/>
      <c r="I16217" s="24"/>
      <c r="J16217" s="24"/>
    </row>
    <row r="16218" spans="1:10">
      <c r="A16218" s="24"/>
      <c r="B16218" s="24"/>
      <c r="C16218" s="24"/>
      <c r="I16218" s="24"/>
      <c r="J16218" s="24"/>
    </row>
    <row r="16219" spans="1:10">
      <c r="A16219" s="24"/>
      <c r="B16219" s="24"/>
      <c r="C16219" s="24"/>
      <c r="I16219" s="24"/>
      <c r="J16219" s="24"/>
    </row>
    <row r="16220" spans="1:10">
      <c r="A16220" s="24"/>
      <c r="B16220" s="24"/>
      <c r="C16220" s="24"/>
      <c r="I16220" s="24"/>
      <c r="J16220" s="24"/>
    </row>
    <row r="16221" spans="1:10">
      <c r="A16221" s="24"/>
      <c r="B16221" s="24"/>
      <c r="C16221" s="24"/>
      <c r="I16221" s="24"/>
      <c r="J16221" s="24"/>
    </row>
    <row r="16222" spans="1:10">
      <c r="A16222" s="24"/>
      <c r="B16222" s="24"/>
      <c r="C16222" s="24"/>
      <c r="I16222" s="24"/>
      <c r="J16222" s="24"/>
    </row>
    <row r="16223" spans="1:10">
      <c r="A16223" s="24"/>
      <c r="B16223" s="24"/>
      <c r="C16223" s="24"/>
      <c r="I16223" s="24"/>
      <c r="J16223" s="24"/>
    </row>
    <row r="16224" spans="1:10">
      <c r="A16224" s="24"/>
      <c r="B16224" s="24"/>
      <c r="C16224" s="24"/>
      <c r="I16224" s="24"/>
      <c r="J16224" s="24"/>
    </row>
    <row r="16225" spans="1:10">
      <c r="A16225" s="24"/>
      <c r="B16225" s="24"/>
      <c r="C16225" s="24"/>
      <c r="I16225" s="24"/>
      <c r="J16225" s="24"/>
    </row>
    <row r="16226" spans="1:10">
      <c r="A16226" s="24"/>
      <c r="B16226" s="24"/>
      <c r="C16226" s="24"/>
      <c r="I16226" s="24"/>
      <c r="J16226" s="24"/>
    </row>
    <row r="16227" spans="1:10">
      <c r="A16227" s="24"/>
      <c r="B16227" s="24"/>
      <c r="C16227" s="24"/>
      <c r="I16227" s="24"/>
      <c r="J16227" s="24"/>
    </row>
    <row r="16228" spans="1:10">
      <c r="A16228" s="24"/>
      <c r="B16228" s="24"/>
      <c r="C16228" s="24"/>
      <c r="I16228" s="24"/>
      <c r="J16228" s="24"/>
    </row>
    <row r="16229" spans="1:10">
      <c r="A16229" s="24"/>
      <c r="B16229" s="24"/>
      <c r="C16229" s="24"/>
      <c r="I16229" s="24"/>
      <c r="J16229" s="24"/>
    </row>
    <row r="16230" spans="1:10">
      <c r="A16230" s="24"/>
      <c r="B16230" s="24"/>
      <c r="C16230" s="24"/>
      <c r="I16230" s="24"/>
      <c r="J16230" s="24"/>
    </row>
    <row r="16231" spans="1:10">
      <c r="A16231" s="24"/>
      <c r="B16231" s="24"/>
      <c r="C16231" s="24"/>
      <c r="I16231" s="24"/>
      <c r="J16231" s="24"/>
    </row>
    <row r="16232" spans="1:10">
      <c r="A16232" s="24"/>
      <c r="B16232" s="24"/>
      <c r="C16232" s="24"/>
      <c r="I16232" s="24"/>
      <c r="J16232" s="24"/>
    </row>
    <row r="16233" spans="1:10">
      <c r="A16233" s="24"/>
      <c r="B16233" s="24"/>
      <c r="C16233" s="24"/>
      <c r="I16233" s="24"/>
      <c r="J16233" s="24"/>
    </row>
    <row r="16234" spans="1:10">
      <c r="A16234" s="24"/>
      <c r="B16234" s="24"/>
      <c r="C16234" s="24"/>
      <c r="I16234" s="24"/>
      <c r="J16234" s="24"/>
    </row>
    <row r="16235" spans="1:10">
      <c r="A16235" s="24"/>
      <c r="B16235" s="24"/>
      <c r="C16235" s="24"/>
      <c r="I16235" s="24"/>
      <c r="J16235" s="24"/>
    </row>
    <row r="16236" spans="1:10">
      <c r="A16236" s="24"/>
      <c r="B16236" s="24"/>
      <c r="C16236" s="24"/>
      <c r="I16236" s="24"/>
      <c r="J16236" s="24"/>
    </row>
    <row r="16237" spans="1:10">
      <c r="A16237" s="24"/>
      <c r="B16237" s="24"/>
      <c r="C16237" s="24"/>
      <c r="I16237" s="24"/>
      <c r="J16237" s="24"/>
    </row>
    <row r="16238" spans="1:10">
      <c r="A16238" s="24"/>
      <c r="B16238" s="24"/>
      <c r="C16238" s="24"/>
      <c r="I16238" s="24"/>
      <c r="J16238" s="24"/>
    </row>
    <row r="16239" spans="1:10">
      <c r="A16239" s="24"/>
      <c r="B16239" s="24"/>
      <c r="C16239" s="24"/>
      <c r="I16239" s="24"/>
      <c r="J16239" s="24"/>
    </row>
    <row r="16240" spans="1:10">
      <c r="A16240" s="24"/>
      <c r="B16240" s="24"/>
      <c r="C16240" s="24"/>
      <c r="I16240" s="24"/>
      <c r="J16240" s="24"/>
    </row>
    <row r="16241" spans="1:10">
      <c r="A16241" s="24"/>
      <c r="B16241" s="24"/>
      <c r="C16241" s="24"/>
      <c r="I16241" s="24"/>
      <c r="J16241" s="24"/>
    </row>
    <row r="16242" spans="1:10">
      <c r="A16242" s="24"/>
      <c r="B16242" s="24"/>
      <c r="C16242" s="24"/>
      <c r="I16242" s="24"/>
      <c r="J16242" s="24"/>
    </row>
    <row r="16243" spans="1:10">
      <c r="A16243" s="24"/>
      <c r="B16243" s="24"/>
      <c r="C16243" s="24"/>
      <c r="I16243" s="24"/>
      <c r="J16243" s="24"/>
    </row>
    <row r="16244" spans="1:10">
      <c r="A16244" s="24"/>
      <c r="B16244" s="24"/>
      <c r="C16244" s="24"/>
      <c r="I16244" s="24"/>
      <c r="J16244" s="24"/>
    </row>
    <row r="16245" spans="1:10">
      <c r="A16245" s="24"/>
      <c r="B16245" s="24"/>
      <c r="C16245" s="24"/>
      <c r="I16245" s="24"/>
      <c r="J16245" s="24"/>
    </row>
    <row r="16246" spans="1:10">
      <c r="A16246" s="24"/>
      <c r="B16246" s="24"/>
      <c r="C16246" s="24"/>
      <c r="I16246" s="24"/>
      <c r="J16246" s="24"/>
    </row>
    <row r="16247" spans="1:10">
      <c r="A16247" s="24"/>
      <c r="B16247" s="24"/>
      <c r="C16247" s="24"/>
      <c r="I16247" s="24"/>
      <c r="J16247" s="24"/>
    </row>
    <row r="16248" spans="1:10">
      <c r="A16248" s="24"/>
      <c r="B16248" s="24"/>
      <c r="C16248" s="24"/>
      <c r="I16248" s="24"/>
      <c r="J16248" s="24"/>
    </row>
    <row r="16249" spans="1:10">
      <c r="A16249" s="24"/>
      <c r="B16249" s="24"/>
      <c r="C16249" s="24"/>
      <c r="I16249" s="24"/>
      <c r="J16249" s="24"/>
    </row>
    <row r="16250" spans="1:10">
      <c r="A16250" s="24"/>
      <c r="B16250" s="24"/>
      <c r="C16250" s="24"/>
      <c r="I16250" s="24"/>
      <c r="J16250" s="24"/>
    </row>
    <row r="16251" spans="1:10">
      <c r="A16251" s="24"/>
      <c r="B16251" s="24"/>
      <c r="C16251" s="24"/>
      <c r="I16251" s="24"/>
      <c r="J16251" s="24"/>
    </row>
    <row r="16252" spans="1:10">
      <c r="A16252" s="24"/>
      <c r="B16252" s="24"/>
      <c r="C16252" s="24"/>
      <c r="I16252" s="24"/>
      <c r="J16252" s="24"/>
    </row>
    <row r="16253" spans="1:10">
      <c r="A16253" s="24"/>
      <c r="B16253" s="24"/>
      <c r="C16253" s="24"/>
      <c r="I16253" s="24"/>
      <c r="J16253" s="24"/>
    </row>
    <row r="16254" spans="1:10">
      <c r="A16254" s="24"/>
      <c r="B16254" s="24"/>
      <c r="C16254" s="24"/>
      <c r="I16254" s="24"/>
      <c r="J16254" s="24"/>
    </row>
    <row r="16255" spans="1:10">
      <c r="A16255" s="24"/>
      <c r="B16255" s="24"/>
      <c r="C16255" s="24"/>
      <c r="I16255" s="24"/>
      <c r="J16255" s="24"/>
    </row>
    <row r="16256" spans="1:10">
      <c r="A16256" s="24"/>
      <c r="B16256" s="24"/>
      <c r="C16256" s="24"/>
      <c r="I16256" s="24"/>
      <c r="J16256" s="24"/>
    </row>
    <row r="16257" spans="1:10">
      <c r="A16257" s="24"/>
      <c r="B16257" s="24"/>
      <c r="C16257" s="24"/>
      <c r="I16257" s="24"/>
      <c r="J16257" s="24"/>
    </row>
    <row r="16258" spans="1:10">
      <c r="A16258" s="24"/>
      <c r="B16258" s="24"/>
      <c r="C16258" s="24"/>
      <c r="I16258" s="24"/>
      <c r="J16258" s="24"/>
    </row>
    <row r="16259" spans="1:10">
      <c r="A16259" s="24"/>
      <c r="B16259" s="24"/>
      <c r="C16259" s="24"/>
      <c r="I16259" s="24"/>
      <c r="J16259" s="24"/>
    </row>
    <row r="16260" spans="1:10">
      <c r="A16260" s="24"/>
      <c r="B16260" s="24"/>
      <c r="C16260" s="24"/>
      <c r="I16260" s="24"/>
      <c r="J16260" s="24"/>
    </row>
    <row r="16261" spans="1:10">
      <c r="A16261" s="24"/>
      <c r="B16261" s="24"/>
      <c r="C16261" s="24"/>
      <c r="I16261" s="24"/>
      <c r="J16261" s="24"/>
    </row>
    <row r="16262" spans="1:10">
      <c r="A16262" s="24"/>
      <c r="B16262" s="24"/>
      <c r="C16262" s="24"/>
      <c r="I16262" s="24"/>
      <c r="J16262" s="24"/>
    </row>
    <row r="16263" spans="1:10">
      <c r="A16263" s="24"/>
      <c r="B16263" s="24"/>
      <c r="C16263" s="24"/>
      <c r="I16263" s="24"/>
      <c r="J16263" s="24"/>
    </row>
    <row r="16264" spans="1:10">
      <c r="A16264" s="24"/>
      <c r="B16264" s="24"/>
      <c r="C16264" s="24"/>
      <c r="I16264" s="24"/>
      <c r="J16264" s="24"/>
    </row>
    <row r="16265" spans="1:10">
      <c r="A16265" s="24"/>
      <c r="B16265" s="24"/>
      <c r="C16265" s="24"/>
      <c r="I16265" s="24"/>
      <c r="J16265" s="24"/>
    </row>
    <row r="16266" spans="1:10">
      <c r="A16266" s="24"/>
      <c r="B16266" s="24"/>
      <c r="C16266" s="24"/>
      <c r="I16266" s="24"/>
      <c r="J16266" s="24"/>
    </row>
    <row r="16267" spans="1:10">
      <c r="A16267" s="24"/>
      <c r="B16267" s="24"/>
      <c r="C16267" s="24"/>
      <c r="I16267" s="24"/>
      <c r="J16267" s="24"/>
    </row>
    <row r="16268" spans="1:10">
      <c r="A16268" s="24"/>
      <c r="B16268" s="24"/>
      <c r="C16268" s="24"/>
      <c r="I16268" s="24"/>
      <c r="J16268" s="24"/>
    </row>
    <row r="16269" spans="1:10">
      <c r="A16269" s="24"/>
      <c r="B16269" s="24"/>
      <c r="C16269" s="24"/>
      <c r="I16269" s="24"/>
      <c r="J16269" s="24"/>
    </row>
    <row r="16270" spans="1:10">
      <c r="A16270" s="24"/>
      <c r="B16270" s="24"/>
      <c r="C16270" s="24"/>
      <c r="I16270" s="24"/>
      <c r="J16270" s="24"/>
    </row>
    <row r="16271" spans="1:10">
      <c r="A16271" s="24"/>
      <c r="B16271" s="24"/>
      <c r="C16271" s="24"/>
      <c r="I16271" s="24"/>
      <c r="J16271" s="24"/>
    </row>
    <row r="16272" spans="1:10">
      <c r="A16272" s="24"/>
      <c r="B16272" s="24"/>
      <c r="C16272" s="24"/>
      <c r="I16272" s="24"/>
      <c r="J16272" s="24"/>
    </row>
    <row r="16273" spans="1:10">
      <c r="A16273" s="24"/>
      <c r="B16273" s="24"/>
      <c r="C16273" s="24"/>
      <c r="I16273" s="24"/>
      <c r="J16273" s="24"/>
    </row>
    <row r="16274" spans="1:10">
      <c r="A16274" s="24"/>
      <c r="B16274" s="24"/>
      <c r="C16274" s="24"/>
      <c r="I16274" s="24"/>
      <c r="J16274" s="24"/>
    </row>
    <row r="16275" spans="1:10">
      <c r="A16275" s="24"/>
      <c r="B16275" s="24"/>
      <c r="C16275" s="24"/>
      <c r="I16275" s="24"/>
      <c r="J16275" s="24"/>
    </row>
    <row r="16276" spans="1:10">
      <c r="A16276" s="24"/>
      <c r="B16276" s="24"/>
      <c r="C16276" s="24"/>
      <c r="I16276" s="24"/>
      <c r="J16276" s="24"/>
    </row>
    <row r="16277" spans="1:10">
      <c r="A16277" s="24"/>
      <c r="B16277" s="24"/>
      <c r="C16277" s="24"/>
      <c r="I16277" s="24"/>
      <c r="J16277" s="24"/>
    </row>
    <row r="16278" spans="1:10">
      <c r="A16278" s="24"/>
      <c r="B16278" s="24"/>
      <c r="C16278" s="24"/>
      <c r="I16278" s="24"/>
      <c r="J16278" s="24"/>
    </row>
    <row r="16279" spans="1:10">
      <c r="A16279" s="24"/>
      <c r="B16279" s="24"/>
      <c r="C16279" s="24"/>
      <c r="I16279" s="24"/>
      <c r="J16279" s="24"/>
    </row>
    <row r="16280" spans="1:10">
      <c r="A16280" s="24"/>
      <c r="B16280" s="24"/>
      <c r="C16280" s="24"/>
      <c r="I16280" s="24"/>
      <c r="J16280" s="24"/>
    </row>
    <row r="16281" spans="1:10">
      <c r="A16281" s="24"/>
      <c r="B16281" s="24"/>
      <c r="C16281" s="24"/>
      <c r="I16281" s="24"/>
      <c r="J16281" s="24"/>
    </row>
    <row r="16282" spans="1:10">
      <c r="A16282" s="24"/>
      <c r="B16282" s="24"/>
      <c r="C16282" s="24"/>
      <c r="I16282" s="24"/>
      <c r="J16282" s="24"/>
    </row>
    <row r="16283" spans="1:10">
      <c r="A16283" s="24"/>
      <c r="B16283" s="24"/>
      <c r="C16283" s="24"/>
      <c r="I16283" s="24"/>
      <c r="J16283" s="24"/>
    </row>
    <row r="16284" spans="1:10">
      <c r="A16284" s="24"/>
      <c r="B16284" s="24"/>
      <c r="C16284" s="24"/>
      <c r="I16284" s="24"/>
      <c r="J16284" s="24"/>
    </row>
    <row r="16285" spans="1:10">
      <c r="A16285" s="24"/>
      <c r="B16285" s="24"/>
      <c r="C16285" s="24"/>
      <c r="I16285" s="24"/>
      <c r="J16285" s="24"/>
    </row>
    <row r="16286" spans="1:10">
      <c r="A16286" s="24"/>
      <c r="B16286" s="24"/>
      <c r="C16286" s="24"/>
      <c r="I16286" s="24"/>
      <c r="J16286" s="24"/>
    </row>
    <row r="16287" spans="1:10">
      <c r="A16287" s="24"/>
      <c r="B16287" s="24"/>
      <c r="C16287" s="24"/>
      <c r="I16287" s="24"/>
      <c r="J16287" s="24"/>
    </row>
    <row r="16288" spans="1:10">
      <c r="A16288" s="24"/>
      <c r="B16288" s="24"/>
      <c r="C16288" s="24"/>
      <c r="I16288" s="24"/>
      <c r="J16288" s="24"/>
    </row>
    <row r="16289" spans="1:10">
      <c r="A16289" s="24"/>
      <c r="B16289" s="24"/>
      <c r="C16289" s="24"/>
      <c r="I16289" s="24"/>
      <c r="J16289" s="24"/>
    </row>
    <row r="16290" spans="1:10">
      <c r="A16290" s="24"/>
      <c r="B16290" s="24"/>
      <c r="C16290" s="24"/>
      <c r="I16290" s="24"/>
      <c r="J16290" s="24"/>
    </row>
    <row r="16291" spans="1:10">
      <c r="A16291" s="24"/>
      <c r="B16291" s="24"/>
      <c r="C16291" s="24"/>
      <c r="I16291" s="24"/>
      <c r="J16291" s="24"/>
    </row>
    <row r="16292" spans="1:10">
      <c r="A16292" s="24"/>
      <c r="B16292" s="24"/>
      <c r="C16292" s="24"/>
      <c r="I16292" s="24"/>
      <c r="J16292" s="24"/>
    </row>
    <row r="16293" spans="1:10">
      <c r="A16293" s="24"/>
      <c r="B16293" s="24"/>
      <c r="C16293" s="24"/>
      <c r="I16293" s="24"/>
      <c r="J16293" s="24"/>
    </row>
    <row r="16294" spans="1:10">
      <c r="A16294" s="24"/>
      <c r="B16294" s="24"/>
      <c r="C16294" s="24"/>
      <c r="I16294" s="24"/>
      <c r="J16294" s="24"/>
    </row>
    <row r="16295" spans="1:10">
      <c r="A16295" s="24"/>
      <c r="B16295" s="24"/>
      <c r="C16295" s="24"/>
      <c r="I16295" s="24"/>
      <c r="J16295" s="24"/>
    </row>
    <row r="16296" spans="1:10">
      <c r="A16296" s="24"/>
      <c r="B16296" s="24"/>
      <c r="C16296" s="24"/>
      <c r="I16296" s="24"/>
      <c r="J16296" s="24"/>
    </row>
    <row r="16297" spans="1:10">
      <c r="A16297" s="24"/>
      <c r="B16297" s="24"/>
      <c r="C16297" s="24"/>
      <c r="I16297" s="24"/>
      <c r="J16297" s="24"/>
    </row>
    <row r="16298" spans="1:10">
      <c r="A16298" s="24"/>
      <c r="B16298" s="24"/>
      <c r="C16298" s="24"/>
      <c r="I16298" s="24"/>
      <c r="J16298" s="24"/>
    </row>
    <row r="16299" spans="1:10">
      <c r="A16299" s="24"/>
      <c r="B16299" s="24"/>
      <c r="C16299" s="24"/>
      <c r="I16299" s="24"/>
      <c r="J16299" s="24"/>
    </row>
    <row r="16300" spans="1:10">
      <c r="A16300" s="24"/>
      <c r="B16300" s="24"/>
      <c r="C16300" s="24"/>
      <c r="I16300" s="24"/>
      <c r="J16300" s="24"/>
    </row>
    <row r="16301" spans="1:10">
      <c r="A16301" s="24"/>
      <c r="B16301" s="24"/>
      <c r="C16301" s="24"/>
      <c r="I16301" s="24"/>
      <c r="J16301" s="24"/>
    </row>
    <row r="16302" spans="1:10">
      <c r="A16302" s="24"/>
      <c r="B16302" s="24"/>
      <c r="C16302" s="24"/>
      <c r="I16302" s="24"/>
      <c r="J16302" s="24"/>
    </row>
    <row r="16303" spans="1:10">
      <c r="A16303" s="24"/>
      <c r="B16303" s="24"/>
      <c r="C16303" s="24"/>
      <c r="I16303" s="24"/>
      <c r="J16303" s="24"/>
    </row>
    <row r="16304" spans="1:10">
      <c r="A16304" s="24"/>
      <c r="B16304" s="24"/>
      <c r="C16304" s="24"/>
      <c r="I16304" s="24"/>
      <c r="J16304" s="24"/>
    </row>
    <row r="16305" spans="1:10">
      <c r="A16305" s="24"/>
      <c r="B16305" s="24"/>
      <c r="C16305" s="24"/>
      <c r="I16305" s="24"/>
      <c r="J16305" s="24"/>
    </row>
    <row r="16306" spans="1:10">
      <c r="A16306" s="24"/>
      <c r="B16306" s="24"/>
      <c r="C16306" s="24"/>
      <c r="I16306" s="24"/>
      <c r="J16306" s="24"/>
    </row>
    <row r="16307" spans="1:10">
      <c r="A16307" s="24"/>
      <c r="B16307" s="24"/>
      <c r="C16307" s="24"/>
      <c r="I16307" s="24"/>
      <c r="J16307" s="24"/>
    </row>
    <row r="16308" spans="1:10">
      <c r="A16308" s="24"/>
      <c r="B16308" s="24"/>
      <c r="C16308" s="24"/>
      <c r="I16308" s="24"/>
      <c r="J16308" s="24"/>
    </row>
    <row r="16309" spans="1:10">
      <c r="A16309" s="24"/>
      <c r="B16309" s="24"/>
      <c r="C16309" s="24"/>
      <c r="I16309" s="24"/>
      <c r="J16309" s="24"/>
    </row>
    <row r="16310" spans="1:10">
      <c r="A16310" s="24"/>
      <c r="B16310" s="24"/>
      <c r="C16310" s="24"/>
      <c r="I16310" s="24"/>
      <c r="J16310" s="24"/>
    </row>
    <row r="16311" spans="1:10">
      <c r="A16311" s="24"/>
      <c r="B16311" s="24"/>
      <c r="C16311" s="24"/>
      <c r="I16311" s="24"/>
      <c r="J16311" s="24"/>
    </row>
    <row r="16312" spans="1:10">
      <c r="A16312" s="24"/>
      <c r="B16312" s="24"/>
      <c r="C16312" s="24"/>
      <c r="I16312" s="24"/>
      <c r="J16312" s="24"/>
    </row>
    <row r="16313" spans="1:10">
      <c r="A16313" s="24"/>
      <c r="B16313" s="24"/>
      <c r="C16313" s="24"/>
      <c r="I16313" s="24"/>
      <c r="J16313" s="24"/>
    </row>
    <row r="16314" spans="1:10">
      <c r="A16314" s="24"/>
      <c r="B16314" s="24"/>
      <c r="C16314" s="24"/>
      <c r="I16314" s="24"/>
      <c r="J16314" s="24"/>
    </row>
    <row r="16315" spans="1:10">
      <c r="A16315" s="24"/>
      <c r="B16315" s="24"/>
      <c r="C16315" s="24"/>
      <c r="I16315" s="24"/>
      <c r="J16315" s="24"/>
    </row>
    <row r="16316" spans="1:10">
      <c r="A16316" s="24"/>
      <c r="B16316" s="24"/>
      <c r="C16316" s="24"/>
      <c r="I16316" s="24"/>
      <c r="J16316" s="24"/>
    </row>
    <row r="16317" spans="1:10">
      <c r="A16317" s="24"/>
      <c r="B16317" s="24"/>
      <c r="C16317" s="24"/>
      <c r="I16317" s="24"/>
      <c r="J16317" s="24"/>
    </row>
    <row r="16318" spans="1:10">
      <c r="A16318" s="24"/>
      <c r="B16318" s="24"/>
      <c r="C16318" s="24"/>
      <c r="I16318" s="24"/>
      <c r="J16318" s="24"/>
    </row>
    <row r="16319" spans="1:10">
      <c r="A16319" s="24"/>
      <c r="B16319" s="24"/>
      <c r="C16319" s="24"/>
      <c r="I16319" s="24"/>
      <c r="J16319" s="24"/>
    </row>
    <row r="16320" spans="1:10">
      <c r="A16320" s="24"/>
      <c r="B16320" s="24"/>
      <c r="C16320" s="24"/>
      <c r="I16320" s="24"/>
      <c r="J16320" s="24"/>
    </row>
    <row r="16321" spans="1:10">
      <c r="A16321" s="24"/>
      <c r="B16321" s="24"/>
      <c r="C16321" s="24"/>
      <c r="I16321" s="24"/>
      <c r="J16321" s="24"/>
    </row>
    <row r="16322" spans="1:10">
      <c r="A16322" s="24"/>
      <c r="B16322" s="24"/>
      <c r="C16322" s="24"/>
      <c r="I16322" s="24"/>
      <c r="J16322" s="24"/>
    </row>
    <row r="16323" spans="1:10">
      <c r="A16323" s="24"/>
      <c r="B16323" s="24"/>
      <c r="C16323" s="24"/>
      <c r="I16323" s="24"/>
      <c r="J16323" s="24"/>
    </row>
    <row r="16324" spans="1:10">
      <c r="A16324" s="24"/>
      <c r="B16324" s="24"/>
      <c r="C16324" s="24"/>
      <c r="I16324" s="24"/>
      <c r="J16324" s="24"/>
    </row>
    <row r="16325" spans="1:10">
      <c r="A16325" s="24"/>
      <c r="B16325" s="24"/>
      <c r="C16325" s="24"/>
      <c r="I16325" s="24"/>
      <c r="J16325" s="24"/>
    </row>
    <row r="16326" spans="1:10">
      <c r="A16326" s="24"/>
      <c r="B16326" s="24"/>
      <c r="C16326" s="24"/>
      <c r="I16326" s="24"/>
      <c r="J16326" s="24"/>
    </row>
    <row r="16327" spans="1:10">
      <c r="A16327" s="24"/>
      <c r="B16327" s="24"/>
      <c r="C16327" s="24"/>
      <c r="I16327" s="24"/>
      <c r="J16327" s="24"/>
    </row>
    <row r="16328" spans="1:10">
      <c r="A16328" s="24"/>
      <c r="B16328" s="24"/>
      <c r="C16328" s="24"/>
      <c r="I16328" s="24"/>
      <c r="J16328" s="24"/>
    </row>
    <row r="16329" spans="1:10">
      <c r="A16329" s="24"/>
      <c r="B16329" s="24"/>
      <c r="C16329" s="24"/>
      <c r="I16329" s="24"/>
      <c r="J16329" s="24"/>
    </row>
    <row r="16330" spans="1:10">
      <c r="A16330" s="24"/>
      <c r="B16330" s="24"/>
      <c r="C16330" s="24"/>
      <c r="I16330" s="24"/>
      <c r="J16330" s="24"/>
    </row>
    <row r="16331" spans="1:10">
      <c r="A16331" s="24"/>
      <c r="B16331" s="24"/>
      <c r="C16331" s="24"/>
      <c r="I16331" s="24"/>
      <c r="J16331" s="24"/>
    </row>
    <row r="16332" spans="1:10">
      <c r="A16332" s="24"/>
      <c r="B16332" s="24"/>
      <c r="C16332" s="24"/>
      <c r="I16332" s="24"/>
      <c r="J16332" s="24"/>
    </row>
    <row r="16333" spans="1:10">
      <c r="A16333" s="24"/>
      <c r="B16333" s="24"/>
      <c r="C16333" s="24"/>
      <c r="I16333" s="24"/>
      <c r="J16333" s="24"/>
    </row>
    <row r="16334" spans="1:10">
      <c r="A16334" s="24"/>
      <c r="B16334" s="24"/>
      <c r="C16334" s="24"/>
      <c r="I16334" s="24"/>
      <c r="J16334" s="24"/>
    </row>
    <row r="16335" spans="1:10">
      <c r="A16335" s="24"/>
      <c r="B16335" s="24"/>
      <c r="C16335" s="24"/>
      <c r="I16335" s="24"/>
      <c r="J16335" s="24"/>
    </row>
    <row r="16336" spans="1:10">
      <c r="A16336" s="24"/>
      <c r="B16336" s="24"/>
      <c r="C16336" s="24"/>
      <c r="I16336" s="24"/>
      <c r="J16336" s="24"/>
    </row>
    <row r="16337" spans="1:10">
      <c r="A16337" s="24"/>
      <c r="B16337" s="24"/>
      <c r="C16337" s="24"/>
      <c r="I16337" s="24"/>
      <c r="J16337" s="24"/>
    </row>
    <row r="16338" spans="1:10">
      <c r="A16338" s="24"/>
      <c r="B16338" s="24"/>
      <c r="C16338" s="24"/>
      <c r="I16338" s="24"/>
      <c r="J16338" s="24"/>
    </row>
    <row r="16339" spans="1:10">
      <c r="A16339" s="24"/>
      <c r="B16339" s="24"/>
      <c r="C16339" s="24"/>
      <c r="I16339" s="24"/>
      <c r="J16339" s="24"/>
    </row>
    <row r="16340" spans="1:10">
      <c r="A16340" s="24"/>
      <c r="B16340" s="24"/>
      <c r="C16340" s="24"/>
      <c r="I16340" s="24"/>
      <c r="J16340" s="24"/>
    </row>
    <row r="16341" spans="1:10">
      <c r="A16341" s="24"/>
      <c r="B16341" s="24"/>
      <c r="C16341" s="24"/>
      <c r="I16341" s="24"/>
      <c r="J16341" s="24"/>
    </row>
    <row r="16342" spans="1:10">
      <c r="A16342" s="24"/>
      <c r="B16342" s="24"/>
      <c r="C16342" s="24"/>
      <c r="I16342" s="24"/>
      <c r="J16342" s="24"/>
    </row>
    <row r="16343" spans="1:10">
      <c r="A16343" s="24"/>
      <c r="B16343" s="24"/>
      <c r="C16343" s="24"/>
      <c r="I16343" s="24"/>
      <c r="J16343" s="24"/>
    </row>
    <row r="16344" spans="1:10">
      <c r="A16344" s="24"/>
      <c r="B16344" s="24"/>
      <c r="C16344" s="24"/>
      <c r="I16344" s="24"/>
      <c r="J16344" s="24"/>
    </row>
    <row r="16345" spans="1:10">
      <c r="A16345" s="24"/>
      <c r="B16345" s="24"/>
      <c r="C16345" s="24"/>
      <c r="I16345" s="24"/>
      <c r="J16345" s="24"/>
    </row>
    <row r="16346" spans="1:10">
      <c r="A16346" s="24"/>
      <c r="B16346" s="24"/>
      <c r="C16346" s="24"/>
      <c r="I16346" s="24"/>
      <c r="J16346" s="24"/>
    </row>
    <row r="16347" spans="1:10">
      <c r="A16347" s="24"/>
      <c r="B16347" s="24"/>
      <c r="C16347" s="24"/>
      <c r="I16347" s="24"/>
      <c r="J16347" s="24"/>
    </row>
    <row r="16348" spans="1:10">
      <c r="A16348" s="24"/>
      <c r="B16348" s="24"/>
      <c r="C16348" s="24"/>
      <c r="I16348" s="24"/>
      <c r="J16348" s="24"/>
    </row>
    <row r="16349" spans="1:10">
      <c r="A16349" s="24"/>
      <c r="B16349" s="24"/>
      <c r="C16349" s="24"/>
      <c r="I16349" s="24"/>
      <c r="J16349" s="24"/>
    </row>
    <row r="16350" spans="1:10">
      <c r="A16350" s="24"/>
      <c r="B16350" s="24"/>
      <c r="C16350" s="24"/>
      <c r="I16350" s="24"/>
      <c r="J16350" s="24"/>
    </row>
    <row r="16351" spans="1:10">
      <c r="A16351" s="24"/>
      <c r="B16351" s="24"/>
      <c r="C16351" s="24"/>
      <c r="I16351" s="24"/>
      <c r="J16351" s="24"/>
    </row>
    <row r="16352" spans="1:10">
      <c r="A16352" s="24"/>
      <c r="B16352" s="24"/>
      <c r="C16352" s="24"/>
      <c r="I16352" s="24"/>
      <c r="J16352" s="24"/>
    </row>
    <row r="16353" spans="1:10">
      <c r="A16353" s="24"/>
      <c r="B16353" s="24"/>
      <c r="C16353" s="24"/>
      <c r="I16353" s="24"/>
      <c r="J16353" s="24"/>
    </row>
    <row r="16354" spans="1:10">
      <c r="A16354" s="24"/>
      <c r="B16354" s="24"/>
      <c r="C16354" s="24"/>
      <c r="I16354" s="24"/>
      <c r="J16354" s="24"/>
    </row>
    <row r="16355" spans="1:10">
      <c r="A16355" s="24"/>
      <c r="B16355" s="24"/>
      <c r="C16355" s="24"/>
      <c r="I16355" s="24"/>
      <c r="J16355" s="24"/>
    </row>
    <row r="16356" spans="1:10">
      <c r="A16356" s="24"/>
      <c r="B16356" s="24"/>
      <c r="C16356" s="24"/>
      <c r="I16356" s="24"/>
      <c r="J16356" s="24"/>
    </row>
    <row r="16357" spans="1:10">
      <c r="A16357" s="24"/>
      <c r="B16357" s="24"/>
      <c r="C16357" s="24"/>
      <c r="I16357" s="24"/>
      <c r="J16357" s="24"/>
    </row>
    <row r="16358" spans="1:10">
      <c r="A16358" s="24"/>
      <c r="B16358" s="24"/>
      <c r="C16358" s="24"/>
      <c r="I16358" s="24"/>
      <c r="J16358" s="24"/>
    </row>
    <row r="16359" spans="1:10">
      <c r="A16359" s="24"/>
      <c r="B16359" s="24"/>
      <c r="C16359" s="24"/>
      <c r="I16359" s="24"/>
      <c r="J16359" s="24"/>
    </row>
    <row r="16360" spans="1:10">
      <c r="A16360" s="24"/>
      <c r="B16360" s="24"/>
      <c r="C16360" s="24"/>
      <c r="I16360" s="24"/>
      <c r="J16360" s="24"/>
    </row>
    <row r="16361" spans="1:10">
      <c r="A16361" s="24"/>
      <c r="B16361" s="24"/>
      <c r="C16361" s="24"/>
      <c r="I16361" s="24"/>
      <c r="J16361" s="24"/>
    </row>
    <row r="16362" spans="1:10">
      <c r="A16362" s="24"/>
      <c r="B16362" s="24"/>
      <c r="C16362" s="24"/>
      <c r="I16362" s="24"/>
      <c r="J16362" s="24"/>
    </row>
    <row r="16363" spans="1:10">
      <c r="A16363" s="24"/>
      <c r="B16363" s="24"/>
      <c r="C16363" s="24"/>
      <c r="I16363" s="24"/>
      <c r="J16363" s="24"/>
    </row>
    <row r="16364" spans="1:10">
      <c r="A16364" s="24"/>
      <c r="B16364" s="24"/>
      <c r="C16364" s="24"/>
      <c r="I16364" s="24"/>
      <c r="J16364" s="24"/>
    </row>
    <row r="16365" spans="1:10">
      <c r="A16365" s="24"/>
      <c r="B16365" s="24"/>
      <c r="C16365" s="24"/>
      <c r="I16365" s="24"/>
      <c r="J16365" s="24"/>
    </row>
    <row r="16366" spans="1:10">
      <c r="A16366" s="24"/>
      <c r="B16366" s="24"/>
      <c r="C16366" s="24"/>
      <c r="I16366" s="24"/>
      <c r="J16366" s="24"/>
    </row>
    <row r="16367" spans="1:10">
      <c r="A16367" s="24"/>
      <c r="B16367" s="24"/>
      <c r="C16367" s="24"/>
      <c r="I16367" s="24"/>
      <c r="J16367" s="24"/>
    </row>
    <row r="16368" spans="1:10">
      <c r="A16368" s="24"/>
      <c r="B16368" s="24"/>
      <c r="C16368" s="24"/>
      <c r="I16368" s="24"/>
      <c r="J16368" s="24"/>
    </row>
    <row r="16369" spans="1:10">
      <c r="A16369" s="24"/>
      <c r="B16369" s="24"/>
      <c r="C16369" s="24"/>
      <c r="I16369" s="24"/>
      <c r="J16369" s="24"/>
    </row>
    <row r="16370" spans="1:10">
      <c r="A16370" s="24"/>
      <c r="B16370" s="24"/>
      <c r="C16370" s="24"/>
      <c r="I16370" s="24"/>
      <c r="J16370" s="24"/>
    </row>
    <row r="16371" spans="1:10">
      <c r="A16371" s="24"/>
      <c r="B16371" s="24"/>
      <c r="C16371" s="24"/>
      <c r="I16371" s="24"/>
      <c r="J16371" s="24"/>
    </row>
    <row r="16372" spans="1:10">
      <c r="A16372" s="24"/>
      <c r="B16372" s="24"/>
      <c r="C16372" s="24"/>
      <c r="I16372" s="24"/>
      <c r="J16372" s="24"/>
    </row>
    <row r="16373" spans="1:10">
      <c r="A16373" s="24"/>
      <c r="B16373" s="24"/>
      <c r="C16373" s="24"/>
      <c r="I16373" s="24"/>
      <c r="J16373" s="24"/>
    </row>
    <row r="16374" spans="1:10">
      <c r="A16374" s="24"/>
      <c r="B16374" s="24"/>
      <c r="C16374" s="24"/>
      <c r="I16374" s="24"/>
      <c r="J16374" s="24"/>
    </row>
    <row r="16375" spans="1:10">
      <c r="A16375" s="24"/>
      <c r="B16375" s="24"/>
      <c r="C16375" s="24"/>
      <c r="I16375" s="24"/>
      <c r="J16375" s="24"/>
    </row>
    <row r="16376" spans="1:10">
      <c r="A16376" s="24"/>
      <c r="B16376" s="24"/>
      <c r="C16376" s="24"/>
      <c r="I16376" s="24"/>
      <c r="J16376" s="24"/>
    </row>
    <row r="16377" spans="1:10">
      <c r="A16377" s="24"/>
      <c r="B16377" s="24"/>
      <c r="C16377" s="24"/>
      <c r="I16377" s="24"/>
      <c r="J16377" s="24"/>
    </row>
    <row r="16378" spans="1:10">
      <c r="A16378" s="24"/>
      <c r="B16378" s="24"/>
      <c r="C16378" s="24"/>
      <c r="I16378" s="24"/>
      <c r="J16378" s="24"/>
    </row>
    <row r="16379" spans="1:10">
      <c r="A16379" s="24"/>
      <c r="B16379" s="24"/>
      <c r="C16379" s="24"/>
      <c r="I16379" s="24"/>
      <c r="J16379" s="24"/>
    </row>
    <row r="16380" spans="1:10">
      <c r="A16380" s="24"/>
      <c r="B16380" s="24"/>
      <c r="C16380" s="24"/>
      <c r="I16380" s="24"/>
      <c r="J16380" s="24"/>
    </row>
    <row r="16381" spans="1:10">
      <c r="A16381" s="24"/>
      <c r="B16381" s="24"/>
      <c r="C16381" s="24"/>
      <c r="I16381" s="24"/>
      <c r="J16381" s="24"/>
    </row>
    <row r="16382" spans="1:10">
      <c r="A16382" s="24"/>
      <c r="B16382" s="24"/>
      <c r="C16382" s="24"/>
      <c r="I16382" s="24"/>
      <c r="J16382" s="24"/>
    </row>
    <row r="16383" spans="1:10">
      <c r="A16383" s="24"/>
      <c r="B16383" s="24"/>
      <c r="C16383" s="24"/>
      <c r="I16383" s="24"/>
      <c r="J16383" s="24"/>
    </row>
    <row r="16384" spans="1:10">
      <c r="A16384" s="24"/>
      <c r="B16384" s="24"/>
      <c r="C16384" s="24"/>
      <c r="I16384" s="24"/>
      <c r="J16384" s="24"/>
    </row>
    <row r="16385" spans="1:10">
      <c r="A16385" s="24"/>
      <c r="B16385" s="24"/>
      <c r="C16385" s="24"/>
      <c r="I16385" s="24"/>
      <c r="J16385" s="24"/>
    </row>
    <row r="16386" spans="1:10">
      <c r="A16386" s="24"/>
      <c r="B16386" s="24"/>
      <c r="C16386" s="24"/>
      <c r="I16386" s="24"/>
      <c r="J16386" s="24"/>
    </row>
    <row r="16387" spans="1:10">
      <c r="A16387" s="24"/>
      <c r="B16387" s="24"/>
      <c r="C16387" s="24"/>
      <c r="I16387" s="24"/>
      <c r="J16387" s="24"/>
    </row>
    <row r="16388" spans="1:10">
      <c r="A16388" s="24"/>
      <c r="B16388" s="24"/>
      <c r="C16388" s="24"/>
      <c r="I16388" s="24"/>
      <c r="J16388" s="24"/>
    </row>
    <row r="16389" spans="1:10">
      <c r="A16389" s="24"/>
      <c r="B16389" s="24"/>
      <c r="C16389" s="24"/>
      <c r="I16389" s="24"/>
      <c r="J16389" s="24"/>
    </row>
    <row r="16390" spans="1:10">
      <c r="A16390" s="24"/>
      <c r="B16390" s="24"/>
      <c r="C16390" s="24"/>
      <c r="I16390" s="24"/>
      <c r="J16390" s="24"/>
    </row>
    <row r="16391" spans="1:10">
      <c r="A16391" s="24"/>
      <c r="B16391" s="24"/>
      <c r="C16391" s="24"/>
      <c r="I16391" s="24"/>
      <c r="J16391" s="24"/>
    </row>
    <row r="16392" spans="1:10">
      <c r="A16392" s="24"/>
      <c r="B16392" s="24"/>
      <c r="C16392" s="24"/>
      <c r="I16392" s="24"/>
      <c r="J16392" s="24"/>
    </row>
    <row r="16393" spans="1:10">
      <c r="A16393" s="24"/>
      <c r="B16393" s="24"/>
      <c r="C16393" s="24"/>
      <c r="I16393" s="24"/>
      <c r="J16393" s="24"/>
    </row>
    <row r="16394" spans="1:10">
      <c r="A16394" s="24"/>
      <c r="B16394" s="24"/>
      <c r="C16394" s="24"/>
      <c r="I16394" s="24"/>
      <c r="J16394" s="24"/>
    </row>
    <row r="16395" spans="1:10">
      <c r="A16395" s="24"/>
      <c r="B16395" s="24"/>
      <c r="C16395" s="24"/>
      <c r="I16395" s="24"/>
      <c r="J16395" s="24"/>
    </row>
    <row r="16396" spans="1:10">
      <c r="A16396" s="24"/>
      <c r="B16396" s="24"/>
      <c r="C16396" s="24"/>
      <c r="I16396" s="24"/>
      <c r="J16396" s="24"/>
    </row>
    <row r="16397" spans="1:10">
      <c r="A16397" s="24"/>
      <c r="B16397" s="24"/>
      <c r="C16397" s="24"/>
      <c r="I16397" s="24"/>
      <c r="J16397" s="24"/>
    </row>
    <row r="16398" spans="1:10">
      <c r="A16398" s="24"/>
      <c r="B16398" s="24"/>
      <c r="C16398" s="24"/>
      <c r="I16398" s="24"/>
      <c r="J16398" s="24"/>
    </row>
    <row r="16399" spans="1:10">
      <c r="A16399" s="24"/>
      <c r="B16399" s="24"/>
      <c r="C16399" s="24"/>
      <c r="I16399" s="24"/>
      <c r="J16399" s="24"/>
    </row>
    <row r="16400" spans="1:10">
      <c r="A16400" s="24"/>
      <c r="B16400" s="24"/>
      <c r="C16400" s="24"/>
      <c r="I16400" s="24"/>
      <c r="J16400" s="24"/>
    </row>
    <row r="16401" spans="1:10">
      <c r="A16401" s="24"/>
      <c r="B16401" s="24"/>
      <c r="C16401" s="24"/>
      <c r="I16401" s="24"/>
      <c r="J16401" s="24"/>
    </row>
    <row r="16402" spans="1:10">
      <c r="A16402" s="24"/>
      <c r="B16402" s="24"/>
      <c r="C16402" s="24"/>
      <c r="I16402" s="24"/>
      <c r="J16402" s="24"/>
    </row>
    <row r="16403" spans="1:10">
      <c r="A16403" s="24"/>
      <c r="B16403" s="24"/>
      <c r="C16403" s="24"/>
      <c r="I16403" s="24"/>
      <c r="J16403" s="24"/>
    </row>
    <row r="16404" spans="1:10">
      <c r="A16404" s="24"/>
      <c r="B16404" s="24"/>
      <c r="C16404" s="24"/>
      <c r="I16404" s="24"/>
      <c r="J16404" s="24"/>
    </row>
    <row r="16405" spans="1:10">
      <c r="A16405" s="24"/>
      <c r="B16405" s="24"/>
      <c r="C16405" s="24"/>
      <c r="I16405" s="24"/>
      <c r="J16405" s="24"/>
    </row>
    <row r="16406" spans="1:10">
      <c r="A16406" s="24"/>
      <c r="B16406" s="24"/>
      <c r="C16406" s="24"/>
      <c r="I16406" s="24"/>
      <c r="J16406" s="24"/>
    </row>
    <row r="16407" spans="1:10">
      <c r="A16407" s="24"/>
      <c r="B16407" s="24"/>
      <c r="C16407" s="24"/>
      <c r="I16407" s="24"/>
      <c r="J16407" s="24"/>
    </row>
    <row r="16408" spans="1:10">
      <c r="A16408" s="24"/>
      <c r="B16408" s="24"/>
      <c r="C16408" s="24"/>
      <c r="I16408" s="24"/>
      <c r="J16408" s="24"/>
    </row>
    <row r="16409" spans="1:10">
      <c r="A16409" s="24"/>
      <c r="B16409" s="24"/>
      <c r="C16409" s="24"/>
      <c r="I16409" s="24"/>
      <c r="J16409" s="24"/>
    </row>
    <row r="16410" spans="1:10">
      <c r="A16410" s="24"/>
      <c r="B16410" s="24"/>
      <c r="C16410" s="24"/>
      <c r="I16410" s="24"/>
      <c r="J16410" s="24"/>
    </row>
    <row r="16411" spans="1:10">
      <c r="A16411" s="24"/>
      <c r="B16411" s="24"/>
      <c r="C16411" s="24"/>
      <c r="I16411" s="24"/>
      <c r="J16411" s="24"/>
    </row>
    <row r="16412" spans="1:10">
      <c r="A16412" s="24"/>
      <c r="B16412" s="24"/>
      <c r="C16412" s="24"/>
      <c r="I16412" s="24"/>
      <c r="J16412" s="24"/>
    </row>
    <row r="16413" spans="1:10">
      <c r="A16413" s="24"/>
      <c r="B16413" s="24"/>
      <c r="C16413" s="24"/>
      <c r="I16413" s="24"/>
      <c r="J16413" s="24"/>
    </row>
    <row r="16414" spans="1:10">
      <c r="A16414" s="24"/>
      <c r="B16414" s="24"/>
      <c r="C16414" s="24"/>
      <c r="I16414" s="24"/>
      <c r="J16414" s="24"/>
    </row>
    <row r="16415" spans="1:10">
      <c r="A16415" s="24"/>
      <c r="B16415" s="24"/>
      <c r="C16415" s="24"/>
      <c r="I16415" s="24"/>
      <c r="J16415" s="24"/>
    </row>
    <row r="16416" spans="1:10">
      <c r="A16416" s="24"/>
      <c r="B16416" s="24"/>
      <c r="C16416" s="24"/>
      <c r="I16416" s="24"/>
      <c r="J16416" s="24"/>
    </row>
    <row r="16417" spans="1:10">
      <c r="A16417" s="24"/>
      <c r="B16417" s="24"/>
      <c r="C16417" s="24"/>
      <c r="I16417" s="24"/>
      <c r="J16417" s="24"/>
    </row>
    <row r="16418" spans="1:10">
      <c r="A16418" s="24"/>
      <c r="B16418" s="24"/>
      <c r="C16418" s="24"/>
      <c r="I16418" s="24"/>
      <c r="J16418" s="24"/>
    </row>
    <row r="16419" spans="1:10">
      <c r="A16419" s="24"/>
      <c r="B16419" s="24"/>
      <c r="C16419" s="24"/>
      <c r="I16419" s="24"/>
      <c r="J16419" s="24"/>
    </row>
    <row r="16420" spans="1:10">
      <c r="A16420" s="24"/>
      <c r="B16420" s="24"/>
      <c r="C16420" s="24"/>
      <c r="I16420" s="24"/>
      <c r="J16420" s="24"/>
    </row>
    <row r="16421" spans="1:10">
      <c r="A16421" s="24"/>
      <c r="B16421" s="24"/>
      <c r="C16421" s="24"/>
      <c r="I16421" s="24"/>
      <c r="J16421" s="24"/>
    </row>
    <row r="16422" spans="1:10">
      <c r="A16422" s="24"/>
      <c r="B16422" s="24"/>
      <c r="C16422" s="24"/>
      <c r="I16422" s="24"/>
      <c r="J16422" s="24"/>
    </row>
    <row r="16423" spans="1:10">
      <c r="A16423" s="24"/>
      <c r="B16423" s="24"/>
      <c r="C16423" s="24"/>
      <c r="I16423" s="24"/>
      <c r="J16423" s="24"/>
    </row>
    <row r="16424" spans="1:10">
      <c r="A16424" s="24"/>
      <c r="B16424" s="24"/>
      <c r="C16424" s="24"/>
      <c r="I16424" s="24"/>
      <c r="J16424" s="24"/>
    </row>
    <row r="16425" spans="1:10">
      <c r="A16425" s="24"/>
      <c r="B16425" s="24"/>
      <c r="C16425" s="24"/>
      <c r="I16425" s="24"/>
      <c r="J16425" s="24"/>
    </row>
    <row r="16426" spans="1:10">
      <c r="A16426" s="24"/>
      <c r="B16426" s="24"/>
      <c r="C16426" s="24"/>
      <c r="I16426" s="24"/>
      <c r="J16426" s="24"/>
    </row>
    <row r="16427" spans="1:10">
      <c r="A16427" s="24"/>
      <c r="B16427" s="24"/>
      <c r="C16427" s="24"/>
      <c r="I16427" s="24"/>
      <c r="J16427" s="24"/>
    </row>
    <row r="16428" spans="1:10">
      <c r="A16428" s="24"/>
      <c r="B16428" s="24"/>
      <c r="C16428" s="24"/>
      <c r="I16428" s="24"/>
      <c r="J16428" s="24"/>
    </row>
    <row r="16429" spans="1:10">
      <c r="A16429" s="24"/>
      <c r="B16429" s="24"/>
      <c r="C16429" s="24"/>
      <c r="I16429" s="24"/>
      <c r="J16429" s="24"/>
    </row>
    <row r="16430" spans="1:10">
      <c r="A16430" s="24"/>
      <c r="B16430" s="24"/>
      <c r="C16430" s="24"/>
      <c r="I16430" s="24"/>
      <c r="J16430" s="24"/>
    </row>
    <row r="16431" spans="1:10">
      <c r="A16431" s="24"/>
      <c r="B16431" s="24"/>
      <c r="C16431" s="24"/>
      <c r="I16431" s="24"/>
      <c r="J16431" s="24"/>
    </row>
    <row r="16432" spans="1:10">
      <c r="A16432" s="24"/>
      <c r="B16432" s="24"/>
      <c r="C16432" s="24"/>
      <c r="I16432" s="24"/>
      <c r="J16432" s="24"/>
    </row>
    <row r="16433" spans="1:10">
      <c r="A16433" s="24"/>
      <c r="B16433" s="24"/>
      <c r="C16433" s="24"/>
      <c r="I16433" s="24"/>
      <c r="J16433" s="24"/>
    </row>
    <row r="16434" spans="1:10">
      <c r="A16434" s="24"/>
      <c r="B16434" s="24"/>
      <c r="C16434" s="24"/>
      <c r="I16434" s="24"/>
      <c r="J16434" s="24"/>
    </row>
    <row r="16435" spans="1:10">
      <c r="A16435" s="24"/>
      <c r="B16435" s="24"/>
      <c r="C16435" s="24"/>
      <c r="I16435" s="24"/>
      <c r="J16435" s="24"/>
    </row>
    <row r="16436" spans="1:10">
      <c r="A16436" s="24"/>
      <c r="B16436" s="24"/>
      <c r="C16436" s="24"/>
      <c r="I16436" s="24"/>
      <c r="J16436" s="24"/>
    </row>
    <row r="16437" spans="1:10">
      <c r="A16437" s="24"/>
      <c r="B16437" s="24"/>
      <c r="C16437" s="24"/>
      <c r="I16437" s="24"/>
      <c r="J16437" s="24"/>
    </row>
    <row r="16438" spans="1:10">
      <c r="A16438" s="24"/>
      <c r="B16438" s="24"/>
      <c r="C16438" s="24"/>
      <c r="I16438" s="24"/>
      <c r="J16438" s="24"/>
    </row>
    <row r="16439" spans="1:10">
      <c r="A16439" s="24"/>
      <c r="B16439" s="24"/>
      <c r="C16439" s="24"/>
      <c r="I16439" s="24"/>
      <c r="J16439" s="24"/>
    </row>
    <row r="16440" spans="1:10">
      <c r="A16440" s="24"/>
      <c r="B16440" s="24"/>
      <c r="C16440" s="24"/>
      <c r="I16440" s="24"/>
      <c r="J16440" s="24"/>
    </row>
    <row r="16441" spans="1:10">
      <c r="A16441" s="24"/>
      <c r="B16441" s="24"/>
      <c r="C16441" s="24"/>
      <c r="I16441" s="24"/>
      <c r="J16441" s="24"/>
    </row>
    <row r="16442" spans="1:10">
      <c r="A16442" s="24"/>
      <c r="B16442" s="24"/>
      <c r="C16442" s="24"/>
      <c r="I16442" s="24"/>
      <c r="J16442" s="24"/>
    </row>
    <row r="16443" spans="1:10">
      <c r="A16443" s="24"/>
      <c r="B16443" s="24"/>
      <c r="C16443" s="24"/>
      <c r="I16443" s="24"/>
      <c r="J16443" s="24"/>
    </row>
    <row r="16444" spans="1:10">
      <c r="A16444" s="24"/>
      <c r="B16444" s="24"/>
      <c r="C16444" s="24"/>
      <c r="I16444" s="24"/>
      <c r="J16444" s="24"/>
    </row>
    <row r="16445" spans="1:10">
      <c r="A16445" s="24"/>
      <c r="B16445" s="24"/>
      <c r="C16445" s="24"/>
      <c r="I16445" s="24"/>
      <c r="J16445" s="24"/>
    </row>
    <row r="16446" spans="1:10">
      <c r="A16446" s="24"/>
      <c r="B16446" s="24"/>
      <c r="C16446" s="24"/>
      <c r="I16446" s="24"/>
      <c r="J16446" s="24"/>
    </row>
    <row r="16447" spans="1:10">
      <c r="A16447" s="24"/>
      <c r="B16447" s="24"/>
      <c r="C16447" s="24"/>
      <c r="I16447" s="24"/>
      <c r="J16447" s="24"/>
    </row>
    <row r="16448" spans="1:10">
      <c r="A16448" s="24"/>
      <c r="B16448" s="24"/>
      <c r="C16448" s="24"/>
      <c r="I16448" s="24"/>
      <c r="J16448" s="24"/>
    </row>
    <row r="16449" spans="1:10">
      <c r="A16449" s="24"/>
      <c r="B16449" s="24"/>
      <c r="C16449" s="24"/>
      <c r="I16449" s="24"/>
      <c r="J16449" s="24"/>
    </row>
    <row r="16450" spans="1:10">
      <c r="A16450" s="24"/>
      <c r="B16450" s="24"/>
      <c r="C16450" s="24"/>
      <c r="I16450" s="24"/>
      <c r="J16450" s="24"/>
    </row>
    <row r="16451" spans="1:10">
      <c r="A16451" s="24"/>
      <c r="B16451" s="24"/>
      <c r="C16451" s="24"/>
      <c r="I16451" s="24"/>
      <c r="J16451" s="24"/>
    </row>
    <row r="16452" spans="1:10">
      <c r="A16452" s="24"/>
      <c r="B16452" s="24"/>
      <c r="C16452" s="24"/>
      <c r="I16452" s="24"/>
      <c r="J16452" s="24"/>
    </row>
    <row r="16453" spans="1:10">
      <c r="A16453" s="24"/>
      <c r="B16453" s="24"/>
      <c r="C16453" s="24"/>
      <c r="I16453" s="24"/>
      <c r="J16453" s="24"/>
    </row>
    <row r="16454" spans="1:10">
      <c r="A16454" s="24"/>
      <c r="B16454" s="24"/>
      <c r="C16454" s="24"/>
      <c r="I16454" s="24"/>
      <c r="J16454" s="24"/>
    </row>
    <row r="16455" spans="1:10">
      <c r="A16455" s="24"/>
      <c r="B16455" s="24"/>
      <c r="C16455" s="24"/>
      <c r="I16455" s="24"/>
      <c r="J16455" s="24"/>
    </row>
    <row r="16456" spans="1:10">
      <c r="A16456" s="24"/>
      <c r="B16456" s="24"/>
      <c r="C16456" s="24"/>
      <c r="I16456" s="24"/>
      <c r="J16456" s="24"/>
    </row>
    <row r="16457" spans="1:10">
      <c r="A16457" s="24"/>
      <c r="B16457" s="24"/>
      <c r="C16457" s="24"/>
      <c r="I16457" s="24"/>
      <c r="J16457" s="24"/>
    </row>
    <row r="16458" spans="1:10">
      <c r="A16458" s="24"/>
      <c r="B16458" s="24"/>
      <c r="C16458" s="24"/>
      <c r="I16458" s="24"/>
      <c r="J16458" s="24"/>
    </row>
    <row r="16459" spans="1:10">
      <c r="A16459" s="24"/>
      <c r="B16459" s="24"/>
      <c r="C16459" s="24"/>
      <c r="I16459" s="24"/>
      <c r="J16459" s="24"/>
    </row>
    <row r="16460" spans="1:10">
      <c r="A16460" s="24"/>
      <c r="B16460" s="24"/>
      <c r="C16460" s="24"/>
      <c r="I16460" s="24"/>
      <c r="J16460" s="24"/>
    </row>
    <row r="16461" spans="1:10">
      <c r="A16461" s="24"/>
      <c r="B16461" s="24"/>
      <c r="C16461" s="24"/>
      <c r="I16461" s="24"/>
      <c r="J16461" s="24"/>
    </row>
    <row r="16462" spans="1:10">
      <c r="A16462" s="24"/>
      <c r="B16462" s="24"/>
      <c r="C16462" s="24"/>
      <c r="I16462" s="24"/>
      <c r="J16462" s="24"/>
    </row>
    <row r="16463" spans="1:10">
      <c r="A16463" s="24"/>
      <c r="B16463" s="24"/>
      <c r="C16463" s="24"/>
      <c r="I16463" s="24"/>
      <c r="J16463" s="24"/>
    </row>
    <row r="16464" spans="1:10">
      <c r="A16464" s="24"/>
      <c r="B16464" s="24"/>
      <c r="C16464" s="24"/>
      <c r="I16464" s="24"/>
      <c r="J16464" s="24"/>
    </row>
    <row r="16465" spans="1:10">
      <c r="A16465" s="24"/>
      <c r="B16465" s="24"/>
      <c r="C16465" s="24"/>
      <c r="I16465" s="24"/>
      <c r="J16465" s="24"/>
    </row>
    <row r="16466" spans="1:10">
      <c r="A16466" s="24"/>
      <c r="B16466" s="24"/>
      <c r="C16466" s="24"/>
      <c r="I16466" s="24"/>
      <c r="J16466" s="24"/>
    </row>
    <row r="16467" spans="1:10">
      <c r="A16467" s="24"/>
      <c r="B16467" s="24"/>
      <c r="C16467" s="24"/>
      <c r="I16467" s="24"/>
      <c r="J16467" s="24"/>
    </row>
    <row r="16468" spans="1:10">
      <c r="A16468" s="24"/>
      <c r="B16468" s="24"/>
      <c r="C16468" s="24"/>
      <c r="I16468" s="24"/>
      <c r="J16468" s="24"/>
    </row>
    <row r="16469" spans="1:10">
      <c r="A16469" s="24"/>
      <c r="B16469" s="24"/>
      <c r="C16469" s="24"/>
      <c r="I16469" s="24"/>
      <c r="J16469" s="24"/>
    </row>
    <row r="16470" spans="1:10">
      <c r="A16470" s="24"/>
      <c r="B16470" s="24"/>
      <c r="C16470" s="24"/>
      <c r="I16470" s="24"/>
      <c r="J16470" s="24"/>
    </row>
    <row r="16471" spans="1:10">
      <c r="A16471" s="24"/>
      <c r="B16471" s="24"/>
      <c r="C16471" s="24"/>
      <c r="I16471" s="24"/>
      <c r="J16471" s="24"/>
    </row>
    <row r="16472" spans="1:10">
      <c r="A16472" s="24"/>
      <c r="B16472" s="24"/>
      <c r="C16472" s="24"/>
      <c r="I16472" s="24"/>
      <c r="J16472" s="24"/>
    </row>
    <row r="16473" spans="1:10">
      <c r="A16473" s="24"/>
      <c r="B16473" s="24"/>
      <c r="C16473" s="24"/>
      <c r="I16473" s="24"/>
      <c r="J16473" s="24"/>
    </row>
    <row r="16474" spans="1:10">
      <c r="A16474" s="24"/>
      <c r="B16474" s="24"/>
      <c r="C16474" s="24"/>
      <c r="I16474" s="24"/>
      <c r="J16474" s="24"/>
    </row>
    <row r="16475" spans="1:10">
      <c r="A16475" s="24"/>
      <c r="B16475" s="24"/>
      <c r="C16475" s="24"/>
      <c r="I16475" s="24"/>
      <c r="J16475" s="24"/>
    </row>
    <row r="16476" spans="1:10">
      <c r="A16476" s="24"/>
      <c r="B16476" s="24"/>
      <c r="C16476" s="24"/>
      <c r="I16476" s="24"/>
      <c r="J16476" s="24"/>
    </row>
    <row r="16477" spans="1:10">
      <c r="A16477" s="24"/>
      <c r="B16477" s="24"/>
      <c r="C16477" s="24"/>
      <c r="I16477" s="24"/>
      <c r="J16477" s="24"/>
    </row>
    <row r="16478" spans="1:10">
      <c r="A16478" s="24"/>
      <c r="B16478" s="24"/>
      <c r="C16478" s="24"/>
      <c r="I16478" s="24"/>
      <c r="J16478" s="24"/>
    </row>
    <row r="16479" spans="1:10">
      <c r="A16479" s="24"/>
      <c r="B16479" s="24"/>
      <c r="C16479" s="24"/>
      <c r="I16479" s="24"/>
      <c r="J16479" s="24"/>
    </row>
    <row r="16480" spans="1:10">
      <c r="A16480" s="24"/>
      <c r="B16480" s="24"/>
      <c r="C16480" s="24"/>
      <c r="I16480" s="24"/>
      <c r="J16480" s="24"/>
    </row>
    <row r="16481" spans="1:10">
      <c r="A16481" s="24"/>
      <c r="B16481" s="24"/>
      <c r="C16481" s="24"/>
      <c r="I16481" s="24"/>
      <c r="J16481" s="24"/>
    </row>
    <row r="16482" spans="1:10">
      <c r="A16482" s="24"/>
      <c r="B16482" s="24"/>
      <c r="C16482" s="24"/>
      <c r="I16482" s="24"/>
      <c r="J16482" s="24"/>
    </row>
    <row r="16483" spans="1:10">
      <c r="A16483" s="24"/>
      <c r="B16483" s="24"/>
      <c r="C16483" s="24"/>
      <c r="I16483" s="24"/>
      <c r="J16483" s="24"/>
    </row>
    <row r="16484" spans="1:10">
      <c r="A16484" s="24"/>
      <c r="B16484" s="24"/>
      <c r="C16484" s="24"/>
      <c r="I16484" s="24"/>
      <c r="J16484" s="24"/>
    </row>
    <row r="16485" spans="1:10">
      <c r="A16485" s="24"/>
      <c r="B16485" s="24"/>
      <c r="C16485" s="24"/>
      <c r="I16485" s="24"/>
      <c r="J16485" s="24"/>
    </row>
    <row r="16486" spans="1:10">
      <c r="A16486" s="24"/>
      <c r="B16486" s="24"/>
      <c r="C16486" s="24"/>
      <c r="I16486" s="24"/>
      <c r="J16486" s="24"/>
    </row>
    <row r="16487" spans="1:10">
      <c r="A16487" s="24"/>
      <c r="B16487" s="24"/>
      <c r="C16487" s="24"/>
      <c r="I16487" s="24"/>
      <c r="J16487" s="24"/>
    </row>
    <row r="16488" spans="1:10">
      <c r="A16488" s="24"/>
      <c r="B16488" s="24"/>
      <c r="C16488" s="24"/>
      <c r="I16488" s="24"/>
      <c r="J16488" s="24"/>
    </row>
    <row r="16489" spans="1:10">
      <c r="A16489" s="24"/>
      <c r="B16489" s="24"/>
      <c r="C16489" s="24"/>
      <c r="I16489" s="24"/>
      <c r="J16489" s="24"/>
    </row>
    <row r="16490" spans="1:10">
      <c r="A16490" s="24"/>
      <c r="B16490" s="24"/>
      <c r="C16490" s="24"/>
      <c r="I16490" s="24"/>
      <c r="J16490" s="24"/>
    </row>
    <row r="16491" spans="1:10">
      <c r="A16491" s="24"/>
      <c r="B16491" s="24"/>
      <c r="C16491" s="24"/>
      <c r="I16491" s="24"/>
      <c r="J16491" s="24"/>
    </row>
    <row r="16492" spans="1:10">
      <c r="A16492" s="24"/>
      <c r="B16492" s="24"/>
      <c r="C16492" s="24"/>
      <c r="I16492" s="24"/>
      <c r="J16492" s="24"/>
    </row>
    <row r="16493" spans="1:10">
      <c r="A16493" s="24"/>
      <c r="B16493" s="24"/>
      <c r="C16493" s="24"/>
      <c r="I16493" s="24"/>
      <c r="J16493" s="24"/>
    </row>
    <row r="16494" spans="1:10">
      <c r="A16494" s="24"/>
      <c r="B16494" s="24"/>
      <c r="C16494" s="24"/>
      <c r="I16494" s="24"/>
      <c r="J16494" s="24"/>
    </row>
    <row r="16495" spans="1:10">
      <c r="A16495" s="24"/>
      <c r="B16495" s="24"/>
      <c r="C16495" s="24"/>
      <c r="I16495" s="24"/>
      <c r="J16495" s="24"/>
    </row>
    <row r="16496" spans="1:10">
      <c r="A16496" s="24"/>
      <c r="B16496" s="24"/>
      <c r="C16496" s="24"/>
      <c r="I16496" s="24"/>
      <c r="J16496" s="24"/>
    </row>
    <row r="16497" spans="1:10">
      <c r="A16497" s="24"/>
      <c r="B16497" s="24"/>
      <c r="C16497" s="24"/>
      <c r="I16497" s="24"/>
      <c r="J16497" s="24"/>
    </row>
    <row r="16498" spans="1:10">
      <c r="A16498" s="24"/>
      <c r="B16498" s="24"/>
      <c r="C16498" s="24"/>
      <c r="I16498" s="24"/>
      <c r="J16498" s="24"/>
    </row>
    <row r="16499" spans="1:10">
      <c r="A16499" s="24"/>
      <c r="B16499" s="24"/>
      <c r="C16499" s="24"/>
      <c r="I16499" s="24"/>
      <c r="J16499" s="24"/>
    </row>
    <row r="16500" spans="1:10">
      <c r="A16500" s="24"/>
      <c r="B16500" s="24"/>
      <c r="C16500" s="24"/>
      <c r="I16500" s="24"/>
      <c r="J16500" s="24"/>
    </row>
    <row r="16501" spans="1:10">
      <c r="A16501" s="24"/>
      <c r="B16501" s="24"/>
      <c r="C16501" s="24"/>
      <c r="I16501" s="24"/>
      <c r="J16501" s="24"/>
    </row>
    <row r="16502" spans="1:10">
      <c r="A16502" s="24"/>
      <c r="B16502" s="24"/>
      <c r="C16502" s="24"/>
      <c r="I16502" s="24"/>
      <c r="J16502" s="24"/>
    </row>
    <row r="16503" spans="1:10">
      <c r="A16503" s="24"/>
      <c r="B16503" s="24"/>
      <c r="C16503" s="24"/>
      <c r="I16503" s="24"/>
      <c r="J16503" s="24"/>
    </row>
    <row r="16504" spans="1:10">
      <c r="A16504" s="24"/>
      <c r="B16504" s="24"/>
      <c r="C16504" s="24"/>
      <c r="I16504" s="24"/>
      <c r="J16504" s="24"/>
    </row>
    <row r="16505" spans="1:10">
      <c r="A16505" s="24"/>
      <c r="B16505" s="24"/>
      <c r="C16505" s="24"/>
      <c r="I16505" s="24"/>
      <c r="J16505" s="24"/>
    </row>
    <row r="16506" spans="1:10">
      <c r="A16506" s="24"/>
      <c r="B16506" s="24"/>
      <c r="C16506" s="24"/>
      <c r="I16506" s="24"/>
      <c r="J16506" s="24"/>
    </row>
    <row r="16507" spans="1:10">
      <c r="A16507" s="24"/>
      <c r="B16507" s="24"/>
      <c r="C16507" s="24"/>
      <c r="I16507" s="24"/>
      <c r="J16507" s="24"/>
    </row>
    <row r="16508" spans="1:10">
      <c r="A16508" s="24"/>
      <c r="B16508" s="24"/>
      <c r="C16508" s="24"/>
      <c r="I16508" s="24"/>
      <c r="J16508" s="24"/>
    </row>
    <row r="16509" spans="1:10">
      <c r="A16509" s="24"/>
      <c r="B16509" s="24"/>
      <c r="C16509" s="24"/>
      <c r="I16509" s="24"/>
      <c r="J16509" s="24"/>
    </row>
    <row r="16510" spans="1:10">
      <c r="A16510" s="24"/>
      <c r="B16510" s="24"/>
      <c r="C16510" s="24"/>
      <c r="I16510" s="24"/>
      <c r="J16510" s="24"/>
    </row>
    <row r="16511" spans="1:10">
      <c r="A16511" s="24"/>
      <c r="B16511" s="24"/>
      <c r="C16511" s="24"/>
      <c r="I16511" s="24"/>
      <c r="J16511" s="24"/>
    </row>
    <row r="16512" spans="1:10">
      <c r="A16512" s="24"/>
      <c r="B16512" s="24"/>
      <c r="C16512" s="24"/>
      <c r="I16512" s="24"/>
      <c r="J16512" s="24"/>
    </row>
    <row r="16513" spans="1:10">
      <c r="A16513" s="24"/>
      <c r="B16513" s="24"/>
      <c r="C16513" s="24"/>
      <c r="I16513" s="24"/>
      <c r="J16513" s="24"/>
    </row>
    <row r="16514" spans="1:10">
      <c r="A16514" s="24"/>
      <c r="B16514" s="24"/>
      <c r="C16514" s="24"/>
      <c r="I16514" s="24"/>
      <c r="J16514" s="24"/>
    </row>
    <row r="16515" spans="1:10">
      <c r="A16515" s="24"/>
      <c r="B16515" s="24"/>
      <c r="C16515" s="24"/>
      <c r="I16515" s="24"/>
      <c r="J16515" s="24"/>
    </row>
    <row r="16516" spans="1:10">
      <c r="A16516" s="24"/>
      <c r="B16516" s="24"/>
      <c r="C16516" s="24"/>
      <c r="I16516" s="24"/>
      <c r="J16516" s="24"/>
    </row>
    <row r="16517" spans="1:10">
      <c r="A16517" s="24"/>
      <c r="B16517" s="24"/>
      <c r="C16517" s="24"/>
      <c r="I16517" s="24"/>
      <c r="J16517" s="24"/>
    </row>
    <row r="16518" spans="1:10">
      <c r="A16518" s="24"/>
      <c r="B16518" s="24"/>
      <c r="C16518" s="24"/>
      <c r="I16518" s="24"/>
      <c r="J16518" s="24"/>
    </row>
    <row r="16519" spans="1:10">
      <c r="A16519" s="24"/>
      <c r="B16519" s="24"/>
      <c r="C16519" s="24"/>
      <c r="I16519" s="24"/>
      <c r="J16519" s="24"/>
    </row>
    <row r="16520" spans="1:10">
      <c r="A16520" s="24"/>
      <c r="B16520" s="24"/>
      <c r="C16520" s="24"/>
      <c r="I16520" s="24"/>
      <c r="J16520" s="24"/>
    </row>
    <row r="16521" spans="1:10">
      <c r="A16521" s="24"/>
      <c r="B16521" s="24"/>
      <c r="C16521" s="24"/>
      <c r="I16521" s="24"/>
      <c r="J16521" s="24"/>
    </row>
    <row r="16522" spans="1:10">
      <c r="A16522" s="24"/>
      <c r="B16522" s="24"/>
      <c r="C16522" s="24"/>
      <c r="I16522" s="24"/>
      <c r="J16522" s="24"/>
    </row>
    <row r="16523" spans="1:10">
      <c r="A16523" s="24"/>
      <c r="B16523" s="24"/>
      <c r="C16523" s="24"/>
      <c r="I16523" s="24"/>
      <c r="J16523" s="24"/>
    </row>
    <row r="16524" spans="1:10">
      <c r="A16524" s="24"/>
      <c r="B16524" s="24"/>
      <c r="C16524" s="24"/>
      <c r="I16524" s="24"/>
      <c r="J16524" s="24"/>
    </row>
    <row r="16525" spans="1:10">
      <c r="A16525" s="24"/>
      <c r="B16525" s="24"/>
      <c r="C16525" s="24"/>
      <c r="I16525" s="24"/>
      <c r="J16525" s="24"/>
    </row>
    <row r="16526" spans="1:10">
      <c r="A16526" s="24"/>
      <c r="B16526" s="24"/>
      <c r="C16526" s="24"/>
      <c r="I16526" s="24"/>
      <c r="J16526" s="24"/>
    </row>
    <row r="16527" spans="1:10">
      <c r="A16527" s="24"/>
      <c r="B16527" s="24"/>
      <c r="C16527" s="24"/>
      <c r="I16527" s="24"/>
      <c r="J16527" s="24"/>
    </row>
    <row r="16528" spans="1:10">
      <c r="A16528" s="24"/>
      <c r="B16528" s="24"/>
      <c r="C16528" s="24"/>
      <c r="I16528" s="24"/>
      <c r="J16528" s="24"/>
    </row>
    <row r="16529" spans="1:10">
      <c r="A16529" s="24"/>
      <c r="B16529" s="24"/>
      <c r="C16529" s="24"/>
      <c r="I16529" s="24"/>
      <c r="J16529" s="24"/>
    </row>
    <row r="16530" spans="1:10">
      <c r="A16530" s="24"/>
      <c r="B16530" s="24"/>
      <c r="C16530" s="24"/>
      <c r="I16530" s="24"/>
      <c r="J16530" s="24"/>
    </row>
    <row r="16531" spans="1:10">
      <c r="A16531" s="24"/>
      <c r="B16531" s="24"/>
      <c r="C16531" s="24"/>
      <c r="I16531" s="24"/>
      <c r="J16531" s="24"/>
    </row>
    <row r="16532" spans="1:10">
      <c r="A16532" s="24"/>
      <c r="B16532" s="24"/>
      <c r="C16532" s="24"/>
      <c r="I16532" s="24"/>
      <c r="J16532" s="24"/>
    </row>
    <row r="16533" spans="1:10">
      <c r="A16533" s="24"/>
      <c r="B16533" s="24"/>
      <c r="C16533" s="24"/>
      <c r="I16533" s="24"/>
      <c r="J16533" s="24"/>
    </row>
    <row r="16534" spans="1:10">
      <c r="A16534" s="24"/>
      <c r="B16534" s="24"/>
      <c r="C16534" s="24"/>
      <c r="I16534" s="24"/>
      <c r="J16534" s="24"/>
    </row>
    <row r="16535" spans="1:10">
      <c r="A16535" s="24"/>
      <c r="B16535" s="24"/>
      <c r="C16535" s="24"/>
      <c r="I16535" s="24"/>
      <c r="J16535" s="24"/>
    </row>
    <row r="16536" spans="1:10">
      <c r="A16536" s="24"/>
      <c r="B16536" s="24"/>
      <c r="C16536" s="24"/>
      <c r="I16536" s="24"/>
      <c r="J16536" s="24"/>
    </row>
    <row r="16537" spans="1:10">
      <c r="A16537" s="24"/>
      <c r="B16537" s="24"/>
      <c r="C16537" s="24"/>
      <c r="I16537" s="24"/>
      <c r="J16537" s="24"/>
    </row>
    <row r="16538" spans="1:10">
      <c r="A16538" s="24"/>
      <c r="B16538" s="24"/>
      <c r="C16538" s="24"/>
      <c r="I16538" s="24"/>
      <c r="J16538" s="24"/>
    </row>
    <row r="16539" spans="1:10">
      <c r="A16539" s="24"/>
      <c r="B16539" s="24"/>
      <c r="C16539" s="24"/>
      <c r="I16539" s="24"/>
      <c r="J16539" s="24"/>
    </row>
    <row r="16540" spans="1:10">
      <c r="A16540" s="24"/>
      <c r="B16540" s="24"/>
      <c r="C16540" s="24"/>
      <c r="I16540" s="24"/>
      <c r="J16540" s="24"/>
    </row>
    <row r="16541" spans="1:10">
      <c r="A16541" s="24"/>
      <c r="B16541" s="24"/>
      <c r="C16541" s="24"/>
      <c r="I16541" s="24"/>
      <c r="J16541" s="24"/>
    </row>
    <row r="16542" spans="1:10">
      <c r="A16542" s="24"/>
      <c r="B16542" s="24"/>
      <c r="C16542" s="24"/>
      <c r="I16542" s="24"/>
      <c r="J16542" s="24"/>
    </row>
    <row r="16543" spans="1:10">
      <c r="A16543" s="24"/>
      <c r="B16543" s="24"/>
      <c r="C16543" s="24"/>
      <c r="I16543" s="24"/>
      <c r="J16543" s="24"/>
    </row>
    <row r="16544" spans="1:10">
      <c r="A16544" s="24"/>
      <c r="B16544" s="24"/>
      <c r="C16544" s="24"/>
      <c r="I16544" s="24"/>
      <c r="J16544" s="24"/>
    </row>
    <row r="16545" spans="1:10">
      <c r="A16545" s="24"/>
      <c r="B16545" s="24"/>
      <c r="C16545" s="24"/>
      <c r="I16545" s="24"/>
      <c r="J16545" s="24"/>
    </row>
    <row r="16546" spans="1:10">
      <c r="A16546" s="24"/>
      <c r="B16546" s="24"/>
      <c r="C16546" s="24"/>
      <c r="I16546" s="24"/>
      <c r="J16546" s="24"/>
    </row>
    <row r="16547" spans="1:10">
      <c r="A16547" s="24"/>
      <c r="B16547" s="24"/>
      <c r="C16547" s="24"/>
      <c r="I16547" s="24"/>
      <c r="J16547" s="24"/>
    </row>
    <row r="16548" spans="1:10">
      <c r="A16548" s="24"/>
      <c r="B16548" s="24"/>
      <c r="C16548" s="24"/>
      <c r="I16548" s="24"/>
      <c r="J16548" s="24"/>
    </row>
    <row r="16549" spans="1:10">
      <c r="A16549" s="24"/>
      <c r="B16549" s="24"/>
      <c r="C16549" s="24"/>
      <c r="I16549" s="24"/>
      <c r="J16549" s="24"/>
    </row>
    <row r="16550" spans="1:10">
      <c r="A16550" s="24"/>
      <c r="B16550" s="24"/>
      <c r="C16550" s="24"/>
      <c r="I16550" s="24"/>
      <c r="J16550" s="24"/>
    </row>
    <row r="16551" spans="1:10">
      <c r="A16551" s="24"/>
      <c r="B16551" s="24"/>
      <c r="C16551" s="24"/>
      <c r="I16551" s="24"/>
      <c r="J16551" s="24"/>
    </row>
    <row r="16552" spans="1:10">
      <c r="A16552" s="24"/>
      <c r="B16552" s="24"/>
      <c r="C16552" s="24"/>
      <c r="I16552" s="24"/>
      <c r="J16552" s="24"/>
    </row>
    <row r="16553" spans="1:10">
      <c r="A16553" s="24"/>
      <c r="B16553" s="24"/>
      <c r="C16553" s="24"/>
      <c r="I16553" s="24"/>
      <c r="J16553" s="24"/>
    </row>
    <row r="16554" spans="1:10">
      <c r="A16554" s="24"/>
      <c r="B16554" s="24"/>
      <c r="C16554" s="24"/>
      <c r="I16554" s="24"/>
      <c r="J16554" s="24"/>
    </row>
    <row r="16555" spans="1:10">
      <c r="A16555" s="24"/>
      <c r="B16555" s="24"/>
      <c r="C16555" s="24"/>
      <c r="I16555" s="24"/>
      <c r="J16555" s="24"/>
    </row>
    <row r="16556" spans="1:10">
      <c r="A16556" s="24"/>
      <c r="B16556" s="24"/>
      <c r="C16556" s="24"/>
      <c r="I16556" s="24"/>
      <c r="J16556" s="24"/>
    </row>
    <row r="16557" spans="1:10">
      <c r="A16557" s="24"/>
      <c r="B16557" s="24"/>
      <c r="C16557" s="24"/>
      <c r="I16557" s="24"/>
      <c r="J16557" s="24"/>
    </row>
    <row r="16558" spans="1:10">
      <c r="A16558" s="24"/>
      <c r="B16558" s="24"/>
      <c r="C16558" s="24"/>
      <c r="I16558" s="24"/>
      <c r="J16558" s="24"/>
    </row>
    <row r="16559" spans="1:10">
      <c r="A16559" s="24"/>
      <c r="B16559" s="24"/>
      <c r="C16559" s="24"/>
      <c r="I16559" s="24"/>
      <c r="J16559" s="24"/>
    </row>
    <row r="16560" spans="1:10">
      <c r="A16560" s="24"/>
      <c r="B16560" s="24"/>
      <c r="C16560" s="24"/>
      <c r="I16560" s="24"/>
      <c r="J16560" s="24"/>
    </row>
    <row r="16561" spans="1:10">
      <c r="A16561" s="24"/>
      <c r="B16561" s="24"/>
      <c r="C16561" s="24"/>
      <c r="I16561" s="24"/>
      <c r="J16561" s="24"/>
    </row>
    <row r="16562" spans="1:10">
      <c r="A16562" s="24"/>
      <c r="B16562" s="24"/>
      <c r="C16562" s="24"/>
      <c r="I16562" s="24"/>
      <c r="J16562" s="24"/>
    </row>
    <row r="16563" spans="1:10">
      <c r="A16563" s="24"/>
      <c r="B16563" s="24"/>
      <c r="C16563" s="24"/>
      <c r="I16563" s="24"/>
      <c r="J16563" s="24"/>
    </row>
    <row r="16564" spans="1:10">
      <c r="A16564" s="24"/>
      <c r="B16564" s="24"/>
      <c r="C16564" s="24"/>
      <c r="I16564" s="24"/>
      <c r="J16564" s="24"/>
    </row>
    <row r="16565" spans="1:10">
      <c r="A16565" s="24"/>
      <c r="B16565" s="24"/>
      <c r="C16565" s="24"/>
      <c r="I16565" s="24"/>
      <c r="J16565" s="24"/>
    </row>
    <row r="16566" spans="1:10">
      <c r="A16566" s="24"/>
      <c r="B16566" s="24"/>
      <c r="C16566" s="24"/>
      <c r="I16566" s="24"/>
      <c r="J16566" s="24"/>
    </row>
    <row r="16567" spans="1:10">
      <c r="A16567" s="24"/>
      <c r="B16567" s="24"/>
      <c r="C16567" s="24"/>
      <c r="I16567" s="24"/>
      <c r="J16567" s="24"/>
    </row>
    <row r="16568" spans="1:10">
      <c r="A16568" s="24"/>
      <c r="B16568" s="24"/>
      <c r="C16568" s="24"/>
      <c r="I16568" s="24"/>
      <c r="J16568" s="24"/>
    </row>
    <row r="16569" spans="1:10">
      <c r="A16569" s="24"/>
      <c r="B16569" s="24"/>
      <c r="C16569" s="24"/>
      <c r="I16569" s="24"/>
      <c r="J16569" s="24"/>
    </row>
    <row r="16570" spans="1:10">
      <c r="A16570" s="24"/>
      <c r="B16570" s="24"/>
      <c r="C16570" s="24"/>
      <c r="I16570" s="24"/>
      <c r="J16570" s="24"/>
    </row>
    <row r="16571" spans="1:10">
      <c r="A16571" s="24"/>
      <c r="B16571" s="24"/>
      <c r="C16571" s="24"/>
      <c r="I16571" s="24"/>
      <c r="J16571" s="24"/>
    </row>
    <row r="16572" spans="1:10">
      <c r="A16572" s="24"/>
      <c r="B16572" s="24"/>
      <c r="C16572" s="24"/>
      <c r="I16572" s="24"/>
      <c r="J16572" s="24"/>
    </row>
    <row r="16573" spans="1:10">
      <c r="A16573" s="24"/>
      <c r="B16573" s="24"/>
      <c r="C16573" s="24"/>
      <c r="I16573" s="24"/>
      <c r="J16573" s="24"/>
    </row>
    <row r="16574" spans="1:10">
      <c r="A16574" s="24"/>
      <c r="B16574" s="24"/>
      <c r="C16574" s="24"/>
      <c r="I16574" s="24"/>
      <c r="J16574" s="24"/>
    </row>
    <row r="16575" spans="1:10">
      <c r="A16575" s="24"/>
      <c r="B16575" s="24"/>
      <c r="C16575" s="24"/>
      <c r="I16575" s="24"/>
      <c r="J16575" s="24"/>
    </row>
    <row r="16576" spans="1:10">
      <c r="A16576" s="24"/>
      <c r="B16576" s="24"/>
      <c r="C16576" s="24"/>
      <c r="I16576" s="24"/>
      <c r="J16576" s="24"/>
    </row>
    <row r="16577" spans="1:10">
      <c r="A16577" s="24"/>
      <c r="B16577" s="24"/>
      <c r="C16577" s="24"/>
      <c r="I16577" s="24"/>
      <c r="J16577" s="24"/>
    </row>
    <row r="16578" spans="1:10">
      <c r="A16578" s="24"/>
      <c r="B16578" s="24"/>
      <c r="C16578" s="24"/>
      <c r="I16578" s="24"/>
      <c r="J16578" s="24"/>
    </row>
    <row r="16579" spans="1:10">
      <c r="A16579" s="24"/>
      <c r="B16579" s="24"/>
      <c r="C16579" s="24"/>
      <c r="I16579" s="24"/>
      <c r="J16579" s="24"/>
    </row>
    <row r="16580" spans="1:10">
      <c r="A16580" s="24"/>
      <c r="B16580" s="24"/>
      <c r="C16580" s="24"/>
      <c r="I16580" s="24"/>
      <c r="J16580" s="24"/>
    </row>
    <row r="16581" spans="1:10">
      <c r="A16581" s="24"/>
      <c r="B16581" s="24"/>
      <c r="C16581" s="24"/>
      <c r="I16581" s="24"/>
      <c r="J16581" s="24"/>
    </row>
    <row r="16582" spans="1:10">
      <c r="A16582" s="24"/>
      <c r="B16582" s="24"/>
      <c r="C16582" s="24"/>
      <c r="I16582" s="24"/>
      <c r="J16582" s="24"/>
    </row>
    <row r="16583" spans="1:10">
      <c r="A16583" s="24"/>
      <c r="B16583" s="24"/>
      <c r="C16583" s="24"/>
      <c r="I16583" s="24"/>
      <c r="J16583" s="24"/>
    </row>
    <row r="16584" spans="1:10">
      <c r="A16584" s="24"/>
      <c r="B16584" s="24"/>
      <c r="C16584" s="24"/>
      <c r="I16584" s="24"/>
      <c r="J16584" s="24"/>
    </row>
    <row r="16585" spans="1:10">
      <c r="A16585" s="24"/>
      <c r="B16585" s="24"/>
      <c r="C16585" s="24"/>
      <c r="I16585" s="24"/>
      <c r="J16585" s="24"/>
    </row>
    <row r="16586" spans="1:10">
      <c r="A16586" s="24"/>
      <c r="B16586" s="24"/>
      <c r="C16586" s="24"/>
      <c r="I16586" s="24"/>
      <c r="J16586" s="24"/>
    </row>
    <row r="16587" spans="1:10">
      <c r="A16587" s="24"/>
      <c r="B16587" s="24"/>
      <c r="C16587" s="24"/>
      <c r="I16587" s="24"/>
      <c r="J16587" s="24"/>
    </row>
    <row r="16588" spans="1:10">
      <c r="A16588" s="24"/>
      <c r="B16588" s="24"/>
      <c r="C16588" s="24"/>
      <c r="I16588" s="24"/>
      <c r="J16588" s="24"/>
    </row>
    <row r="16589" spans="1:10">
      <c r="A16589" s="24"/>
      <c r="B16589" s="24"/>
      <c r="C16589" s="24"/>
      <c r="I16589" s="24"/>
      <c r="J16589" s="24"/>
    </row>
    <row r="16590" spans="1:10">
      <c r="A16590" s="24"/>
      <c r="B16590" s="24"/>
      <c r="C16590" s="24"/>
      <c r="I16590" s="24"/>
      <c r="J16590" s="24"/>
    </row>
    <row r="16591" spans="1:10">
      <c r="A16591" s="24"/>
      <c r="B16591" s="24"/>
      <c r="C16591" s="24"/>
      <c r="I16591" s="24"/>
      <c r="J16591" s="24"/>
    </row>
    <row r="16592" spans="1:10">
      <c r="A16592" s="24"/>
      <c r="B16592" s="24"/>
      <c r="C16592" s="24"/>
      <c r="I16592" s="24"/>
      <c r="J16592" s="24"/>
    </row>
    <row r="16593" spans="1:10">
      <c r="A16593" s="24"/>
      <c r="B16593" s="24"/>
      <c r="C16593" s="24"/>
      <c r="I16593" s="24"/>
      <c r="J16593" s="24"/>
    </row>
    <row r="16594" spans="1:10">
      <c r="A16594" s="24"/>
      <c r="B16594" s="24"/>
      <c r="C16594" s="24"/>
      <c r="I16594" s="24"/>
      <c r="J16594" s="24"/>
    </row>
    <row r="16595" spans="1:10">
      <c r="A16595" s="24"/>
      <c r="B16595" s="24"/>
      <c r="C16595" s="24"/>
      <c r="I16595" s="24"/>
      <c r="J16595" s="24"/>
    </row>
    <row r="16596" spans="1:10">
      <c r="A16596" s="24"/>
      <c r="B16596" s="24"/>
      <c r="C16596" s="24"/>
      <c r="I16596" s="24"/>
      <c r="J16596" s="24"/>
    </row>
    <row r="16597" spans="1:10">
      <c r="A16597" s="24"/>
      <c r="B16597" s="24"/>
      <c r="C16597" s="24"/>
      <c r="I16597" s="24"/>
      <c r="J16597" s="24"/>
    </row>
    <row r="16598" spans="1:10">
      <c r="A16598" s="24"/>
      <c r="B16598" s="24"/>
      <c r="C16598" s="24"/>
      <c r="I16598" s="24"/>
      <c r="J16598" s="24"/>
    </row>
    <row r="16599" spans="1:10">
      <c r="A16599" s="24"/>
      <c r="B16599" s="24"/>
      <c r="C16599" s="24"/>
      <c r="I16599" s="24"/>
      <c r="J16599" s="24"/>
    </row>
    <row r="16600" spans="1:10">
      <c r="A16600" s="24"/>
      <c r="B16600" s="24"/>
      <c r="C16600" s="24"/>
      <c r="I16600" s="24"/>
      <c r="J16600" s="24"/>
    </row>
    <row r="16601" spans="1:10">
      <c r="A16601" s="24"/>
      <c r="B16601" s="24"/>
      <c r="C16601" s="24"/>
      <c r="I16601" s="24"/>
      <c r="J16601" s="24"/>
    </row>
    <row r="16602" spans="1:10">
      <c r="A16602" s="24"/>
      <c r="B16602" s="24"/>
      <c r="C16602" s="24"/>
      <c r="I16602" s="24"/>
      <c r="J16602" s="24"/>
    </row>
    <row r="16603" spans="1:10">
      <c r="A16603" s="24"/>
      <c r="B16603" s="24"/>
      <c r="C16603" s="24"/>
      <c r="I16603" s="24"/>
      <c r="J16603" s="24"/>
    </row>
    <row r="16604" spans="1:10">
      <c r="A16604" s="24"/>
      <c r="B16604" s="24"/>
      <c r="C16604" s="24"/>
      <c r="I16604" s="24"/>
      <c r="J16604" s="24"/>
    </row>
    <row r="16605" spans="1:10">
      <c r="A16605" s="24"/>
      <c r="B16605" s="24"/>
      <c r="C16605" s="24"/>
      <c r="I16605" s="24"/>
      <c r="J16605" s="24"/>
    </row>
    <row r="16606" spans="1:10">
      <c r="A16606" s="24"/>
      <c r="B16606" s="24"/>
      <c r="C16606" s="24"/>
      <c r="I16606" s="24"/>
      <c r="J16606" s="24"/>
    </row>
    <row r="16607" spans="1:10">
      <c r="A16607" s="24"/>
      <c r="B16607" s="24"/>
      <c r="C16607" s="24"/>
      <c r="I16607" s="24"/>
      <c r="J16607" s="24"/>
    </row>
    <row r="16608" spans="1:10">
      <c r="A16608" s="24"/>
      <c r="B16608" s="24"/>
      <c r="C16608" s="24"/>
      <c r="I16608" s="24"/>
      <c r="J16608" s="24"/>
    </row>
    <row r="16609" spans="1:10">
      <c r="A16609" s="24"/>
      <c r="B16609" s="24"/>
      <c r="C16609" s="24"/>
      <c r="I16609" s="24"/>
      <c r="J16609" s="24"/>
    </row>
    <row r="16610" spans="1:10">
      <c r="A16610" s="24"/>
      <c r="B16610" s="24"/>
      <c r="C16610" s="24"/>
      <c r="I16610" s="24"/>
      <c r="J16610" s="24"/>
    </row>
    <row r="16611" spans="1:10">
      <c r="A16611" s="24"/>
      <c r="B16611" s="24"/>
      <c r="C16611" s="24"/>
      <c r="I16611" s="24"/>
      <c r="J16611" s="24"/>
    </row>
    <row r="16612" spans="1:10">
      <c r="A16612" s="24"/>
      <c r="B16612" s="24"/>
      <c r="C16612" s="24"/>
      <c r="I16612" s="24"/>
      <c r="J16612" s="24"/>
    </row>
    <row r="16613" spans="1:10">
      <c r="A16613" s="24"/>
      <c r="B16613" s="24"/>
      <c r="C16613" s="24"/>
      <c r="I16613" s="24"/>
      <c r="J16613" s="24"/>
    </row>
    <row r="16614" spans="1:10">
      <c r="A16614" s="24"/>
      <c r="B16614" s="24"/>
      <c r="C16614" s="24"/>
      <c r="I16614" s="24"/>
      <c r="J16614" s="24"/>
    </row>
    <row r="16615" spans="1:10">
      <c r="A16615" s="24"/>
      <c r="B16615" s="24"/>
      <c r="C16615" s="24"/>
      <c r="I16615" s="24"/>
      <c r="J16615" s="24"/>
    </row>
    <row r="16616" spans="1:10">
      <c r="A16616" s="24"/>
      <c r="B16616" s="24"/>
      <c r="C16616" s="24"/>
      <c r="I16616" s="24"/>
      <c r="J16616" s="24"/>
    </row>
    <row r="16617" spans="1:10">
      <c r="A16617" s="24"/>
      <c r="B16617" s="24"/>
      <c r="C16617" s="24"/>
      <c r="I16617" s="24"/>
      <c r="J16617" s="24"/>
    </row>
    <row r="16618" spans="1:10">
      <c r="A16618" s="24"/>
      <c r="B16618" s="24"/>
      <c r="C16618" s="24"/>
      <c r="I16618" s="24"/>
      <c r="J16618" s="24"/>
    </row>
    <row r="16619" spans="1:10">
      <c r="A16619" s="24"/>
      <c r="B16619" s="24"/>
      <c r="C16619" s="24"/>
      <c r="I16619" s="24"/>
      <c r="J16619" s="24"/>
    </row>
    <row r="16620" spans="1:10">
      <c r="A16620" s="24"/>
      <c r="B16620" s="24"/>
      <c r="C16620" s="24"/>
      <c r="I16620" s="24"/>
      <c r="J16620" s="24"/>
    </row>
    <row r="16621" spans="1:10">
      <c r="A16621" s="24"/>
      <c r="B16621" s="24"/>
      <c r="C16621" s="24"/>
      <c r="I16621" s="24"/>
      <c r="J16621" s="24"/>
    </row>
    <row r="16622" spans="1:10">
      <c r="A16622" s="24"/>
      <c r="B16622" s="24"/>
      <c r="C16622" s="24"/>
      <c r="I16622" s="24"/>
      <c r="J16622" s="24"/>
    </row>
    <row r="16623" spans="1:10">
      <c r="A16623" s="24"/>
      <c r="B16623" s="24"/>
      <c r="C16623" s="24"/>
      <c r="I16623" s="24"/>
      <c r="J16623" s="24"/>
    </row>
    <row r="16624" spans="1:10">
      <c r="A16624" s="24"/>
      <c r="B16624" s="24"/>
      <c r="C16624" s="24"/>
      <c r="I16624" s="24"/>
      <c r="J16624" s="24"/>
    </row>
    <row r="16625" spans="1:10">
      <c r="A16625" s="24"/>
      <c r="B16625" s="24"/>
      <c r="C16625" s="24"/>
      <c r="I16625" s="24"/>
      <c r="J16625" s="24"/>
    </row>
    <row r="16626" spans="1:10">
      <c r="A16626" s="24"/>
      <c r="B16626" s="24"/>
      <c r="C16626" s="24"/>
      <c r="I16626" s="24"/>
      <c r="J16626" s="24"/>
    </row>
    <row r="16627" spans="1:10">
      <c r="A16627" s="24"/>
      <c r="B16627" s="24"/>
      <c r="C16627" s="24"/>
      <c r="I16627" s="24"/>
      <c r="J16627" s="24"/>
    </row>
    <row r="16628" spans="1:10">
      <c r="A16628" s="24"/>
      <c r="B16628" s="24"/>
      <c r="C16628" s="24"/>
      <c r="I16628" s="24"/>
      <c r="J16628" s="24"/>
    </row>
    <row r="16629" spans="1:10">
      <c r="A16629" s="24"/>
      <c r="B16629" s="24"/>
      <c r="C16629" s="24"/>
      <c r="I16629" s="24"/>
      <c r="J16629" s="24"/>
    </row>
    <row r="16630" spans="1:10">
      <c r="A16630" s="24"/>
      <c r="B16630" s="24"/>
      <c r="C16630" s="24"/>
      <c r="I16630" s="24"/>
      <c r="J16630" s="24"/>
    </row>
    <row r="16631" spans="1:10">
      <c r="A16631" s="24"/>
      <c r="B16631" s="24"/>
      <c r="C16631" s="24"/>
      <c r="I16631" s="24"/>
      <c r="J16631" s="24"/>
    </row>
    <row r="16632" spans="1:10">
      <c r="A16632" s="24"/>
      <c r="B16632" s="24"/>
      <c r="C16632" s="24"/>
      <c r="I16632" s="24"/>
      <c r="J16632" s="24"/>
    </row>
    <row r="16633" spans="1:10">
      <c r="A16633" s="24"/>
      <c r="B16633" s="24"/>
      <c r="C16633" s="24"/>
      <c r="I16633" s="24"/>
      <c r="J16633" s="24"/>
    </row>
    <row r="16634" spans="1:10">
      <c r="A16634" s="24"/>
      <c r="B16634" s="24"/>
      <c r="C16634" s="24"/>
      <c r="I16634" s="24"/>
      <c r="J16634" s="24"/>
    </row>
    <row r="16635" spans="1:10">
      <c r="A16635" s="24"/>
      <c r="B16635" s="24"/>
      <c r="C16635" s="24"/>
      <c r="I16635" s="24"/>
      <c r="J16635" s="24"/>
    </row>
    <row r="16636" spans="1:10">
      <c r="A16636" s="24"/>
      <c r="B16636" s="24"/>
      <c r="C16636" s="24"/>
      <c r="I16636" s="24"/>
      <c r="J16636" s="24"/>
    </row>
    <row r="16637" spans="1:10">
      <c r="A16637" s="24"/>
      <c r="B16637" s="24"/>
      <c r="C16637" s="24"/>
      <c r="I16637" s="24"/>
      <c r="J16637" s="24"/>
    </row>
    <row r="16638" spans="1:10">
      <c r="A16638" s="24"/>
      <c r="B16638" s="24"/>
      <c r="C16638" s="24"/>
      <c r="I16638" s="24"/>
      <c r="J16638" s="24"/>
    </row>
    <row r="16639" spans="1:10">
      <c r="A16639" s="24"/>
      <c r="B16639" s="24"/>
      <c r="C16639" s="24"/>
      <c r="I16639" s="24"/>
      <c r="J16639" s="24"/>
    </row>
    <row r="16640" spans="1:10">
      <c r="A16640" s="24"/>
      <c r="B16640" s="24"/>
      <c r="C16640" s="24"/>
      <c r="I16640" s="24"/>
      <c r="J16640" s="24"/>
    </row>
    <row r="16641" spans="1:10">
      <c r="A16641" s="24"/>
      <c r="B16641" s="24"/>
      <c r="C16641" s="24"/>
      <c r="I16641" s="24"/>
      <c r="J16641" s="24"/>
    </row>
    <row r="16642" spans="1:10">
      <c r="A16642" s="24"/>
      <c r="B16642" s="24"/>
      <c r="C16642" s="24"/>
      <c r="I16642" s="24"/>
      <c r="J16642" s="24"/>
    </row>
    <row r="16643" spans="1:10">
      <c r="A16643" s="24"/>
      <c r="B16643" s="24"/>
      <c r="C16643" s="24"/>
      <c r="I16643" s="24"/>
      <c r="J16643" s="24"/>
    </row>
    <row r="16644" spans="1:10">
      <c r="A16644" s="24"/>
      <c r="B16644" s="24"/>
      <c r="C16644" s="24"/>
      <c r="I16644" s="24"/>
      <c r="J16644" s="24"/>
    </row>
    <row r="16645" spans="1:10">
      <c r="A16645" s="24"/>
      <c r="B16645" s="24"/>
      <c r="C16645" s="24"/>
      <c r="I16645" s="24"/>
      <c r="J16645" s="24"/>
    </row>
    <row r="16646" spans="1:10">
      <c r="A16646" s="24"/>
      <c r="B16646" s="24"/>
      <c r="C16646" s="24"/>
      <c r="I16646" s="24"/>
      <c r="J16646" s="24"/>
    </row>
    <row r="16647" spans="1:10">
      <c r="A16647" s="24"/>
      <c r="B16647" s="24"/>
      <c r="C16647" s="24"/>
      <c r="I16647" s="24"/>
      <c r="J16647" s="24"/>
    </row>
    <row r="16648" spans="1:10">
      <c r="A16648" s="24"/>
      <c r="B16648" s="24"/>
      <c r="C16648" s="24"/>
      <c r="I16648" s="24"/>
      <c r="J16648" s="24"/>
    </row>
    <row r="16649" spans="1:10">
      <c r="A16649" s="24"/>
      <c r="B16649" s="24"/>
      <c r="C16649" s="24"/>
      <c r="I16649" s="24"/>
      <c r="J16649" s="24"/>
    </row>
    <row r="16650" spans="1:10">
      <c r="A16650" s="24"/>
      <c r="B16650" s="24"/>
      <c r="C16650" s="24"/>
      <c r="I16650" s="24"/>
      <c r="J16650" s="24"/>
    </row>
    <row r="16651" spans="1:10">
      <c r="A16651" s="24"/>
      <c r="B16651" s="24"/>
      <c r="C16651" s="24"/>
      <c r="I16651" s="24"/>
      <c r="J16651" s="24"/>
    </row>
    <row r="16652" spans="1:10">
      <c r="A16652" s="24"/>
      <c r="B16652" s="24"/>
      <c r="C16652" s="24"/>
      <c r="I16652" s="24"/>
      <c r="J16652" s="24"/>
    </row>
    <row r="16653" spans="1:10">
      <c r="A16653" s="24"/>
      <c r="B16653" s="24"/>
      <c r="C16653" s="24"/>
      <c r="I16653" s="24"/>
      <c r="J16653" s="24"/>
    </row>
    <row r="16654" spans="1:10">
      <c r="A16654" s="24"/>
      <c r="B16654" s="24"/>
      <c r="C16654" s="24"/>
      <c r="I16654" s="24"/>
      <c r="J16654" s="24"/>
    </row>
    <row r="16655" spans="1:10">
      <c r="A16655" s="24"/>
      <c r="B16655" s="24"/>
      <c r="C16655" s="24"/>
      <c r="I16655" s="24"/>
      <c r="J16655" s="24"/>
    </row>
    <row r="16656" spans="1:10">
      <c r="A16656" s="24"/>
      <c r="B16656" s="24"/>
      <c r="C16656" s="24"/>
      <c r="I16656" s="24"/>
      <c r="J16656" s="24"/>
    </row>
    <row r="16657" spans="1:10">
      <c r="A16657" s="24"/>
      <c r="B16657" s="24"/>
      <c r="C16657" s="24"/>
      <c r="I16657" s="24"/>
      <c r="J16657" s="24"/>
    </row>
    <row r="16658" spans="1:10">
      <c r="A16658" s="24"/>
      <c r="B16658" s="24"/>
      <c r="C16658" s="24"/>
      <c r="I16658" s="24"/>
      <c r="J16658" s="24"/>
    </row>
    <row r="16659" spans="1:10">
      <c r="A16659" s="24"/>
      <c r="B16659" s="24"/>
      <c r="C16659" s="24"/>
      <c r="I16659" s="24"/>
      <c r="J16659" s="24"/>
    </row>
    <row r="16660" spans="1:10">
      <c r="A16660" s="24"/>
      <c r="B16660" s="24"/>
      <c r="C16660" s="24"/>
      <c r="I16660" s="24"/>
      <c r="J16660" s="24"/>
    </row>
    <row r="16661" spans="1:10">
      <c r="A16661" s="24"/>
      <c r="B16661" s="24"/>
      <c r="C16661" s="24"/>
      <c r="I16661" s="24"/>
      <c r="J16661" s="24"/>
    </row>
    <row r="16662" spans="1:10">
      <c r="A16662" s="24"/>
      <c r="B16662" s="24"/>
      <c r="C16662" s="24"/>
      <c r="I16662" s="24"/>
      <c r="J16662" s="24"/>
    </row>
    <row r="16663" spans="1:10">
      <c r="A16663" s="24"/>
      <c r="B16663" s="24"/>
      <c r="C16663" s="24"/>
      <c r="I16663" s="24"/>
      <c r="J16663" s="24"/>
    </row>
    <row r="16664" spans="1:10">
      <c r="A16664" s="24"/>
      <c r="B16664" s="24"/>
      <c r="C16664" s="24"/>
      <c r="I16664" s="24"/>
      <c r="J16664" s="24"/>
    </row>
    <row r="16665" spans="1:10">
      <c r="A16665" s="24"/>
      <c r="B16665" s="24"/>
      <c r="C16665" s="24"/>
      <c r="I16665" s="24"/>
      <c r="J16665" s="24"/>
    </row>
    <row r="16666" spans="1:10">
      <c r="A16666" s="24"/>
      <c r="B16666" s="24"/>
      <c r="C16666" s="24"/>
      <c r="I16666" s="24"/>
      <c r="J16666" s="24"/>
    </row>
    <row r="16667" spans="1:10">
      <c r="A16667" s="24"/>
      <c r="B16667" s="24"/>
      <c r="C16667" s="24"/>
      <c r="I16667" s="24"/>
      <c r="J16667" s="24"/>
    </row>
    <row r="16668" spans="1:10">
      <c r="A16668" s="24"/>
      <c r="B16668" s="24"/>
      <c r="C16668" s="24"/>
      <c r="I16668" s="24"/>
      <c r="J16668" s="24"/>
    </row>
    <row r="16669" spans="1:10">
      <c r="A16669" s="24"/>
      <c r="B16669" s="24"/>
      <c r="C16669" s="24"/>
      <c r="I16669" s="24"/>
      <c r="J16669" s="24"/>
    </row>
    <row r="16670" spans="1:10">
      <c r="A16670" s="24"/>
      <c r="B16670" s="24"/>
      <c r="C16670" s="24"/>
      <c r="I16670" s="24"/>
      <c r="J16670" s="24"/>
    </row>
    <row r="16671" spans="1:10">
      <c r="A16671" s="24"/>
      <c r="B16671" s="24"/>
      <c r="C16671" s="24"/>
      <c r="I16671" s="24"/>
      <c r="J16671" s="24"/>
    </row>
    <row r="16672" spans="1:10">
      <c r="A16672" s="24"/>
      <c r="B16672" s="24"/>
      <c r="C16672" s="24"/>
      <c r="I16672" s="24"/>
      <c r="J16672" s="24"/>
    </row>
    <row r="16673" spans="1:10">
      <c r="A16673" s="24"/>
      <c r="B16673" s="24"/>
      <c r="C16673" s="24"/>
      <c r="I16673" s="24"/>
      <c r="J16673" s="24"/>
    </row>
    <row r="16674" spans="1:10">
      <c r="A16674" s="24"/>
      <c r="B16674" s="24"/>
      <c r="C16674" s="24"/>
      <c r="I16674" s="24"/>
      <c r="J16674" s="24"/>
    </row>
    <row r="16675" spans="1:10">
      <c r="A16675" s="24"/>
      <c r="B16675" s="24"/>
      <c r="C16675" s="24"/>
      <c r="I16675" s="24"/>
      <c r="J16675" s="24"/>
    </row>
    <row r="16676" spans="1:10">
      <c r="A16676" s="24"/>
      <c r="B16676" s="24"/>
      <c r="C16676" s="24"/>
      <c r="I16676" s="24"/>
      <c r="J16676" s="24"/>
    </row>
    <row r="16677" spans="1:10">
      <c r="A16677" s="24"/>
      <c r="B16677" s="24"/>
      <c r="C16677" s="24"/>
      <c r="I16677" s="24"/>
      <c r="J16677" s="24"/>
    </row>
    <row r="16678" spans="1:10">
      <c r="A16678" s="24"/>
      <c r="B16678" s="24"/>
      <c r="C16678" s="24"/>
      <c r="I16678" s="24"/>
      <c r="J16678" s="24"/>
    </row>
    <row r="16679" spans="1:10">
      <c r="A16679" s="24"/>
      <c r="B16679" s="24"/>
      <c r="C16679" s="24"/>
      <c r="I16679" s="24"/>
      <c r="J16679" s="24"/>
    </row>
    <row r="16680" spans="1:10">
      <c r="A16680" s="24"/>
      <c r="B16680" s="24"/>
      <c r="C16680" s="24"/>
      <c r="I16680" s="24"/>
      <c r="J16680" s="24"/>
    </row>
    <row r="16681" spans="1:10">
      <c r="A16681" s="24"/>
      <c r="B16681" s="24"/>
      <c r="C16681" s="24"/>
      <c r="I16681" s="24"/>
      <c r="J16681" s="24"/>
    </row>
    <row r="16682" spans="1:10">
      <c r="A16682" s="24"/>
      <c r="B16682" s="24"/>
      <c r="C16682" s="24"/>
      <c r="I16682" s="24"/>
      <c r="J16682" s="24"/>
    </row>
    <row r="16683" spans="1:10">
      <c r="A16683" s="24"/>
      <c r="B16683" s="24"/>
      <c r="C16683" s="24"/>
      <c r="I16683" s="24"/>
      <c r="J16683" s="24"/>
    </row>
    <row r="16684" spans="1:10">
      <c r="A16684" s="24"/>
      <c r="B16684" s="24"/>
      <c r="C16684" s="24"/>
      <c r="I16684" s="24"/>
      <c r="J16684" s="24"/>
    </row>
    <row r="16685" spans="1:10">
      <c r="A16685" s="24"/>
      <c r="B16685" s="24"/>
      <c r="C16685" s="24"/>
      <c r="I16685" s="24"/>
      <c r="J16685" s="24"/>
    </row>
    <row r="16686" spans="1:10">
      <c r="A16686" s="24"/>
      <c r="B16686" s="24"/>
      <c r="C16686" s="24"/>
      <c r="I16686" s="24"/>
      <c r="J16686" s="24"/>
    </row>
    <row r="16687" spans="1:10">
      <c r="A16687" s="24"/>
      <c r="B16687" s="24"/>
      <c r="C16687" s="24"/>
      <c r="I16687" s="24"/>
      <c r="J16687" s="24"/>
    </row>
    <row r="16688" spans="1:10">
      <c r="A16688" s="24"/>
      <c r="B16688" s="24"/>
      <c r="C16688" s="24"/>
      <c r="I16688" s="24"/>
      <c r="J16688" s="24"/>
    </row>
    <row r="16689" spans="1:10">
      <c r="A16689" s="24"/>
      <c r="B16689" s="24"/>
      <c r="C16689" s="24"/>
      <c r="I16689" s="24"/>
      <c r="J16689" s="24"/>
    </row>
    <row r="16690" spans="1:10">
      <c r="A16690" s="24"/>
      <c r="B16690" s="24"/>
      <c r="C16690" s="24"/>
      <c r="I16690" s="24"/>
      <c r="J16690" s="24"/>
    </row>
    <row r="16691" spans="1:10">
      <c r="A16691" s="24"/>
      <c r="B16691" s="24"/>
      <c r="C16691" s="24"/>
      <c r="I16691" s="24"/>
      <c r="J16691" s="24"/>
    </row>
    <row r="16692" spans="1:10">
      <c r="A16692" s="24"/>
      <c r="B16692" s="24"/>
      <c r="C16692" s="24"/>
      <c r="I16692" s="24"/>
      <c r="J16692" s="24"/>
    </row>
    <row r="16693" spans="1:10">
      <c r="A16693" s="24"/>
      <c r="B16693" s="24"/>
      <c r="C16693" s="24"/>
      <c r="I16693" s="24"/>
      <c r="J16693" s="24"/>
    </row>
    <row r="16694" spans="1:10">
      <c r="A16694" s="24"/>
      <c r="B16694" s="24"/>
      <c r="C16694" s="24"/>
      <c r="I16694" s="24"/>
      <c r="J16694" s="24"/>
    </row>
    <row r="16695" spans="1:10">
      <c r="A16695" s="24"/>
      <c r="B16695" s="24"/>
      <c r="C16695" s="24"/>
      <c r="I16695" s="24"/>
      <c r="J16695" s="24"/>
    </row>
    <row r="16696" spans="1:10">
      <c r="A16696" s="24"/>
      <c r="B16696" s="24"/>
      <c r="C16696" s="24"/>
      <c r="I16696" s="24"/>
      <c r="J16696" s="24"/>
    </row>
    <row r="16697" spans="1:10">
      <c r="A16697" s="24"/>
      <c r="B16697" s="24"/>
      <c r="C16697" s="24"/>
      <c r="I16697" s="24"/>
      <c r="J16697" s="24"/>
    </row>
    <row r="16698" spans="1:10">
      <c r="A16698" s="24"/>
      <c r="B16698" s="24"/>
      <c r="C16698" s="24"/>
      <c r="I16698" s="24"/>
      <c r="J16698" s="24"/>
    </row>
    <row r="16699" spans="1:10">
      <c r="I16699" s="24"/>
      <c r="J16699" s="24"/>
    </row>
    <row r="16700" spans="1:10">
      <c r="I16700" s="24"/>
      <c r="J16700" s="24"/>
    </row>
    <row r="16701" spans="1:10">
      <c r="I16701" s="24"/>
      <c r="J16701" s="24"/>
    </row>
    <row r="16702" spans="1:10">
      <c r="I16702" s="24"/>
      <c r="J16702" s="24"/>
    </row>
    <row r="16703" spans="1:10">
      <c r="I16703" s="24"/>
      <c r="J16703" s="24"/>
    </row>
    <row r="16704" spans="1:10">
      <c r="I16704" s="24"/>
      <c r="J16704" s="24"/>
    </row>
    <row r="16705" spans="1:10">
      <c r="I16705" s="24"/>
      <c r="J16705" s="24"/>
    </row>
    <row r="16706" spans="1:10">
      <c r="I16706" s="24"/>
      <c r="J16706" s="24"/>
    </row>
    <row r="16707" spans="1:10">
      <c r="I16707" s="24"/>
      <c r="J16707" s="24"/>
    </row>
    <row r="16708" spans="1:10">
      <c r="I16708" s="24"/>
      <c r="J16708" s="24"/>
    </row>
    <row r="16709" spans="1:10">
      <c r="I16709" s="24"/>
      <c r="J16709" s="24"/>
    </row>
    <row r="16710" spans="1:10">
      <c r="I16710" s="24"/>
      <c r="J16710" s="24"/>
    </row>
    <row r="16711" spans="1:10">
      <c r="I16711" s="24"/>
      <c r="J16711" s="24"/>
    </row>
    <row r="16712" spans="1:10">
      <c r="I16712" s="24"/>
      <c r="J16712" s="24"/>
    </row>
    <row r="16713" spans="1:10">
      <c r="I16713" s="24"/>
      <c r="J16713" s="24"/>
    </row>
    <row r="16714" spans="1:10">
      <c r="I16714" s="24"/>
      <c r="J16714" s="24"/>
    </row>
    <row r="16715" spans="1:10">
      <c r="I16715" s="24"/>
      <c r="J16715" s="24"/>
    </row>
    <row r="16716" spans="1:10">
      <c r="I16716" s="24"/>
      <c r="J16716" s="24"/>
    </row>
    <row r="16717" spans="1:10">
      <c r="I16717" s="24"/>
      <c r="J16717" s="24"/>
    </row>
    <row r="16718" spans="1:10">
      <c r="I16718" s="24"/>
      <c r="J16718" s="24"/>
    </row>
    <row r="16719" spans="1:10">
      <c r="I16719" s="24"/>
      <c r="J16719" s="24"/>
    </row>
    <row r="16720" spans="1:10">
      <c r="A16720" s="24"/>
      <c r="B16720" s="24"/>
      <c r="C16720" s="24"/>
      <c r="I16720" s="24"/>
      <c r="J16720" s="24"/>
    </row>
    <row r="16721" spans="1:10">
      <c r="A16721" s="24"/>
      <c r="B16721" s="24"/>
      <c r="C16721" s="24"/>
      <c r="I16721" s="24"/>
      <c r="J16721" s="24"/>
    </row>
    <row r="16722" spans="1:10">
      <c r="A16722" s="24"/>
      <c r="B16722" s="24"/>
      <c r="C16722" s="24"/>
      <c r="I16722" s="24"/>
      <c r="J16722" s="24"/>
    </row>
    <row r="16723" spans="1:10">
      <c r="A16723" s="24"/>
      <c r="B16723" s="24"/>
      <c r="C16723" s="24"/>
      <c r="I16723" s="24"/>
      <c r="J16723" s="24"/>
    </row>
    <row r="16724" spans="1:10">
      <c r="A16724" s="24"/>
      <c r="B16724" s="24"/>
      <c r="C16724" s="24"/>
      <c r="I16724" s="24"/>
      <c r="J16724" s="24"/>
    </row>
    <row r="16725" spans="1:10">
      <c r="A16725" s="24"/>
      <c r="B16725" s="24"/>
      <c r="C16725" s="24"/>
      <c r="I16725" s="24"/>
      <c r="J16725" s="24"/>
    </row>
    <row r="16726" spans="1:10">
      <c r="A16726" s="24"/>
      <c r="B16726" s="24"/>
      <c r="C16726" s="24"/>
      <c r="I16726" s="24"/>
      <c r="J16726" s="24"/>
    </row>
    <row r="16727" spans="1:10">
      <c r="A16727" s="24"/>
      <c r="B16727" s="24"/>
      <c r="C16727" s="24"/>
      <c r="I16727" s="24"/>
      <c r="J16727" s="24"/>
    </row>
    <row r="16728" spans="1:10">
      <c r="A16728" s="24"/>
      <c r="B16728" s="24"/>
      <c r="C16728" s="24"/>
      <c r="I16728" s="24"/>
      <c r="J16728" s="24"/>
    </row>
    <row r="16729" spans="1:10">
      <c r="A16729" s="24"/>
      <c r="B16729" s="24"/>
      <c r="C16729" s="24"/>
      <c r="I16729" s="24"/>
      <c r="J16729" s="24"/>
    </row>
    <row r="16730" spans="1:10">
      <c r="A16730" s="24"/>
      <c r="B16730" s="24"/>
      <c r="C16730" s="24"/>
      <c r="I16730" s="24"/>
      <c r="J16730" s="24"/>
    </row>
    <row r="16731" spans="1:10">
      <c r="A16731" s="24"/>
      <c r="B16731" s="24"/>
      <c r="C16731" s="24"/>
      <c r="I16731" s="24"/>
      <c r="J16731" s="24"/>
    </row>
    <row r="16732" spans="1:10">
      <c r="A16732" s="24"/>
      <c r="B16732" s="24"/>
      <c r="C16732" s="24"/>
      <c r="I16732" s="24"/>
      <c r="J16732" s="24"/>
    </row>
    <row r="16733" spans="1:10">
      <c r="A16733" s="24"/>
      <c r="B16733" s="24"/>
      <c r="C16733" s="24"/>
      <c r="I16733" s="24"/>
      <c r="J16733" s="24"/>
    </row>
    <row r="16734" spans="1:10">
      <c r="A16734" s="24"/>
      <c r="B16734" s="24"/>
      <c r="C16734" s="24"/>
      <c r="I16734" s="24"/>
      <c r="J16734" s="24"/>
    </row>
    <row r="16735" spans="1:10">
      <c r="A16735" s="24"/>
      <c r="B16735" s="24"/>
      <c r="C16735" s="24"/>
      <c r="I16735" s="24"/>
      <c r="J16735" s="24"/>
    </row>
    <row r="16736" spans="1:10">
      <c r="A16736" s="24"/>
      <c r="B16736" s="24"/>
      <c r="C16736" s="24"/>
      <c r="I16736" s="24"/>
      <c r="J16736" s="24"/>
    </row>
    <row r="16737" spans="1:10">
      <c r="A16737" s="24"/>
      <c r="B16737" s="24"/>
      <c r="C16737" s="24"/>
      <c r="I16737" s="24"/>
      <c r="J16737" s="24"/>
    </row>
    <row r="16738" spans="1:10">
      <c r="A16738" s="24"/>
      <c r="B16738" s="24"/>
      <c r="C16738" s="24"/>
      <c r="I16738" s="24"/>
      <c r="J16738" s="24"/>
    </row>
    <row r="16739" spans="1:10">
      <c r="A16739" s="24"/>
      <c r="B16739" s="24"/>
      <c r="C16739" s="24"/>
      <c r="I16739" s="24"/>
      <c r="J16739" s="24"/>
    </row>
    <row r="16740" spans="1:10">
      <c r="A16740" s="24"/>
      <c r="B16740" s="24"/>
      <c r="C16740" s="24"/>
      <c r="I16740" s="24"/>
      <c r="J16740" s="24"/>
    </row>
    <row r="16741" spans="1:10">
      <c r="A16741" s="24"/>
      <c r="B16741" s="24"/>
      <c r="C16741" s="24"/>
      <c r="I16741" s="24"/>
      <c r="J16741" s="24"/>
    </row>
    <row r="16742" spans="1:10">
      <c r="A16742" s="24"/>
      <c r="B16742" s="24"/>
      <c r="C16742" s="24"/>
      <c r="I16742" s="24"/>
      <c r="J16742" s="24"/>
    </row>
    <row r="16743" spans="1:10">
      <c r="A16743" s="24"/>
      <c r="B16743" s="24"/>
      <c r="C16743" s="24"/>
      <c r="I16743" s="24"/>
      <c r="J16743" s="24"/>
    </row>
    <row r="16744" spans="1:10">
      <c r="A16744" s="24"/>
      <c r="B16744" s="24"/>
      <c r="C16744" s="24"/>
      <c r="I16744" s="24"/>
      <c r="J16744" s="24"/>
    </row>
    <row r="16745" spans="1:10">
      <c r="A16745" s="24"/>
      <c r="B16745" s="24"/>
      <c r="C16745" s="24"/>
      <c r="I16745" s="24"/>
      <c r="J16745" s="24"/>
    </row>
    <row r="16746" spans="1:10">
      <c r="A16746" s="24"/>
      <c r="B16746" s="24"/>
      <c r="C16746" s="24"/>
      <c r="I16746" s="24"/>
      <c r="J16746" s="24"/>
    </row>
    <row r="16747" spans="1:10">
      <c r="A16747" s="24"/>
      <c r="B16747" s="24"/>
      <c r="C16747" s="24"/>
      <c r="I16747" s="24"/>
      <c r="J16747" s="24"/>
    </row>
    <row r="16748" spans="1:10">
      <c r="A16748" s="24"/>
      <c r="B16748" s="24"/>
      <c r="C16748" s="24"/>
      <c r="I16748" s="24"/>
      <c r="J16748" s="24"/>
    </row>
    <row r="16749" spans="1:10">
      <c r="A16749" s="24"/>
      <c r="B16749" s="24"/>
      <c r="C16749" s="24"/>
      <c r="I16749" s="24"/>
      <c r="J16749" s="24"/>
    </row>
    <row r="16750" spans="1:10">
      <c r="A16750" s="24"/>
      <c r="B16750" s="24"/>
      <c r="C16750" s="24"/>
      <c r="I16750" s="24"/>
      <c r="J16750" s="24"/>
    </row>
    <row r="16751" spans="1:10">
      <c r="A16751" s="24"/>
      <c r="B16751" s="24"/>
      <c r="C16751" s="24"/>
      <c r="I16751" s="24"/>
      <c r="J16751" s="24"/>
    </row>
    <row r="16752" spans="1:10">
      <c r="A16752" s="24"/>
      <c r="B16752" s="24"/>
      <c r="C16752" s="24"/>
      <c r="I16752" s="24"/>
      <c r="J16752" s="24"/>
    </row>
    <row r="16753" spans="1:10">
      <c r="A16753" s="24"/>
      <c r="B16753" s="24"/>
      <c r="C16753" s="24"/>
      <c r="I16753" s="24"/>
      <c r="J16753" s="24"/>
    </row>
    <row r="16754" spans="1:10">
      <c r="A16754" s="24"/>
      <c r="B16754" s="24"/>
      <c r="C16754" s="24"/>
      <c r="I16754" s="24"/>
      <c r="J16754" s="24"/>
    </row>
    <row r="16755" spans="1:10">
      <c r="A16755" s="24"/>
      <c r="B16755" s="24"/>
      <c r="C16755" s="24"/>
      <c r="I16755" s="24"/>
      <c r="J16755" s="24"/>
    </row>
    <row r="16756" spans="1:10">
      <c r="A16756" s="24"/>
      <c r="B16756" s="24"/>
      <c r="C16756" s="24"/>
      <c r="I16756" s="24"/>
      <c r="J16756" s="24"/>
    </row>
    <row r="16757" spans="1:10">
      <c r="A16757" s="24"/>
      <c r="B16757" s="24"/>
      <c r="C16757" s="24"/>
      <c r="I16757" s="24"/>
      <c r="J16757" s="24"/>
    </row>
    <row r="16758" spans="1:10">
      <c r="A16758" s="24"/>
      <c r="B16758" s="24"/>
      <c r="C16758" s="24"/>
      <c r="I16758" s="24"/>
      <c r="J16758" s="24"/>
    </row>
    <row r="16759" spans="1:10">
      <c r="A16759" s="24"/>
      <c r="B16759" s="24"/>
      <c r="C16759" s="24"/>
      <c r="I16759" s="24"/>
      <c r="J16759" s="24"/>
    </row>
    <row r="16760" spans="1:10">
      <c r="A16760" s="24"/>
      <c r="B16760" s="24"/>
      <c r="C16760" s="24"/>
      <c r="I16760" s="24"/>
      <c r="J16760" s="24"/>
    </row>
    <row r="16761" spans="1:10">
      <c r="A16761" s="24"/>
      <c r="B16761" s="24"/>
      <c r="C16761" s="24"/>
      <c r="I16761" s="24"/>
      <c r="J16761" s="24"/>
    </row>
    <row r="16762" spans="1:10">
      <c r="A16762" s="24"/>
      <c r="B16762" s="24"/>
      <c r="C16762" s="24"/>
      <c r="I16762" s="24"/>
      <c r="J16762" s="24"/>
    </row>
    <row r="16763" spans="1:10">
      <c r="A16763" s="24"/>
      <c r="B16763" s="24"/>
      <c r="C16763" s="24"/>
      <c r="I16763" s="24"/>
      <c r="J16763" s="24"/>
    </row>
    <row r="16764" spans="1:10">
      <c r="A16764" s="24"/>
      <c r="B16764" s="24"/>
      <c r="C16764" s="24"/>
      <c r="I16764" s="24"/>
      <c r="J16764" s="24"/>
    </row>
    <row r="16765" spans="1:10">
      <c r="A16765" s="24"/>
      <c r="B16765" s="24"/>
      <c r="C16765" s="24"/>
      <c r="I16765" s="24"/>
      <c r="J16765" s="24"/>
    </row>
    <row r="16766" spans="1:10">
      <c r="A16766" s="24"/>
      <c r="B16766" s="24"/>
      <c r="C16766" s="24"/>
      <c r="I16766" s="24"/>
      <c r="J16766" s="24"/>
    </row>
    <row r="16767" spans="1:10">
      <c r="A16767" s="24"/>
      <c r="B16767" s="24"/>
      <c r="C16767" s="24"/>
      <c r="I16767" s="24"/>
      <c r="J16767" s="24"/>
    </row>
    <row r="16768" spans="1:10">
      <c r="A16768" s="24"/>
      <c r="B16768" s="24"/>
      <c r="C16768" s="24"/>
      <c r="I16768" s="24"/>
      <c r="J16768" s="24"/>
    </row>
    <row r="16769" spans="1:10">
      <c r="A16769" s="24"/>
      <c r="B16769" s="24"/>
      <c r="C16769" s="24"/>
      <c r="I16769" s="24"/>
      <c r="J16769" s="24"/>
    </row>
    <row r="16770" spans="1:10">
      <c r="A16770" s="24"/>
      <c r="B16770" s="24"/>
      <c r="C16770" s="24"/>
      <c r="I16770" s="24"/>
      <c r="J16770" s="24"/>
    </row>
    <row r="16771" spans="1:10">
      <c r="A16771" s="24"/>
      <c r="B16771" s="24"/>
      <c r="C16771" s="24"/>
      <c r="I16771" s="24"/>
      <c r="J16771" s="24"/>
    </row>
    <row r="16772" spans="1:10">
      <c r="A16772" s="24"/>
      <c r="B16772" s="24"/>
      <c r="C16772" s="24"/>
      <c r="I16772" s="24"/>
      <c r="J16772" s="24"/>
    </row>
    <row r="16773" spans="1:10">
      <c r="A16773" s="24"/>
      <c r="B16773" s="24"/>
      <c r="C16773" s="24"/>
      <c r="I16773" s="24"/>
      <c r="J16773" s="24"/>
    </row>
    <row r="16774" spans="1:10">
      <c r="A16774" s="24"/>
      <c r="B16774" s="24"/>
      <c r="C16774" s="24"/>
      <c r="I16774" s="24"/>
      <c r="J16774" s="24"/>
    </row>
    <row r="16775" spans="1:10">
      <c r="A16775" s="24"/>
      <c r="B16775" s="24"/>
      <c r="C16775" s="24"/>
      <c r="I16775" s="24"/>
      <c r="J16775" s="24"/>
    </row>
    <row r="16776" spans="1:10">
      <c r="A16776" s="24"/>
      <c r="B16776" s="24"/>
      <c r="C16776" s="24"/>
      <c r="I16776" s="24"/>
      <c r="J16776" s="24"/>
    </row>
    <row r="16777" spans="1:10">
      <c r="A16777" s="24"/>
      <c r="B16777" s="24"/>
      <c r="C16777" s="24"/>
      <c r="I16777" s="24"/>
      <c r="J16777" s="24"/>
    </row>
    <row r="16778" spans="1:10">
      <c r="A16778" s="24"/>
      <c r="B16778" s="24"/>
      <c r="C16778" s="24"/>
      <c r="I16778" s="24"/>
      <c r="J16778" s="24"/>
    </row>
    <row r="16779" spans="1:10">
      <c r="A16779" s="24"/>
      <c r="B16779" s="24"/>
      <c r="C16779" s="24"/>
      <c r="I16779" s="24"/>
      <c r="J16779" s="24"/>
    </row>
    <row r="16780" spans="1:10">
      <c r="A16780" s="24"/>
      <c r="B16780" s="24"/>
      <c r="C16780" s="24"/>
      <c r="I16780" s="24"/>
      <c r="J16780" s="24"/>
    </row>
    <row r="16781" spans="1:10">
      <c r="A16781" s="24"/>
      <c r="B16781" s="24"/>
      <c r="C16781" s="24"/>
      <c r="I16781" s="24"/>
      <c r="J16781" s="24"/>
    </row>
    <row r="16782" spans="1:10">
      <c r="A16782" s="24"/>
      <c r="B16782" s="24"/>
      <c r="C16782" s="24"/>
      <c r="I16782" s="24"/>
      <c r="J16782" s="24"/>
    </row>
    <row r="16783" spans="1:10">
      <c r="A16783" s="24"/>
      <c r="B16783" s="24"/>
      <c r="C16783" s="24"/>
      <c r="I16783" s="24"/>
      <c r="J16783" s="24"/>
    </row>
    <row r="16784" spans="1:10">
      <c r="A16784" s="24"/>
      <c r="B16784" s="24"/>
      <c r="C16784" s="24"/>
      <c r="I16784" s="24"/>
      <c r="J16784" s="24"/>
    </row>
    <row r="16785" spans="1:10">
      <c r="A16785" s="24"/>
      <c r="B16785" s="24"/>
      <c r="C16785" s="24"/>
      <c r="I16785" s="24"/>
      <c r="J16785" s="24"/>
    </row>
    <row r="16786" spans="1:10">
      <c r="A16786" s="24"/>
      <c r="B16786" s="24"/>
      <c r="C16786" s="24"/>
      <c r="I16786" s="24"/>
      <c r="J16786" s="24"/>
    </row>
    <row r="16787" spans="1:10">
      <c r="A16787" s="24"/>
      <c r="B16787" s="24"/>
      <c r="C16787" s="24"/>
      <c r="I16787" s="24"/>
      <c r="J16787" s="24"/>
    </row>
    <row r="16788" spans="1:10">
      <c r="A16788" s="24"/>
      <c r="B16788" s="24"/>
      <c r="C16788" s="24"/>
      <c r="I16788" s="24"/>
      <c r="J16788" s="24"/>
    </row>
    <row r="16789" spans="1:10">
      <c r="A16789" s="24"/>
      <c r="B16789" s="24"/>
      <c r="C16789" s="24"/>
      <c r="I16789" s="24"/>
      <c r="J16789" s="24"/>
    </row>
    <row r="16790" spans="1:10">
      <c r="A16790" s="24"/>
      <c r="B16790" s="24"/>
      <c r="C16790" s="24"/>
      <c r="I16790" s="24"/>
      <c r="J16790" s="24"/>
    </row>
    <row r="16791" spans="1:10">
      <c r="A16791" s="24"/>
      <c r="B16791" s="24"/>
      <c r="C16791" s="24"/>
      <c r="I16791" s="24"/>
      <c r="J16791" s="24"/>
    </row>
    <row r="16792" spans="1:10">
      <c r="A16792" s="24"/>
      <c r="B16792" s="24"/>
      <c r="C16792" s="24"/>
      <c r="I16792" s="24"/>
      <c r="J16792" s="24"/>
    </row>
    <row r="16793" spans="1:10">
      <c r="A16793" s="24"/>
      <c r="B16793" s="24"/>
      <c r="C16793" s="24"/>
      <c r="I16793" s="24"/>
      <c r="J16793" s="24"/>
    </row>
    <row r="16794" spans="1:10">
      <c r="A16794" s="24"/>
      <c r="B16794" s="24"/>
      <c r="C16794" s="24"/>
      <c r="I16794" s="24"/>
      <c r="J16794" s="24"/>
    </row>
    <row r="16795" spans="1:10">
      <c r="A16795" s="24"/>
      <c r="B16795" s="24"/>
      <c r="C16795" s="24"/>
      <c r="I16795" s="24"/>
      <c r="J16795" s="24"/>
    </row>
    <row r="16796" spans="1:10">
      <c r="A16796" s="24"/>
      <c r="B16796" s="24"/>
      <c r="C16796" s="24"/>
      <c r="I16796" s="24"/>
      <c r="J16796" s="24"/>
    </row>
    <row r="16797" spans="1:10">
      <c r="A16797" s="24"/>
      <c r="B16797" s="24"/>
      <c r="C16797" s="24"/>
      <c r="I16797" s="24"/>
      <c r="J16797" s="24"/>
    </row>
    <row r="16798" spans="1:10">
      <c r="A16798" s="24"/>
      <c r="B16798" s="24"/>
      <c r="C16798" s="24"/>
      <c r="I16798" s="24"/>
      <c r="J16798" s="24"/>
    </row>
    <row r="16799" spans="1:10">
      <c r="A16799" s="24"/>
      <c r="B16799" s="24"/>
      <c r="C16799" s="24"/>
      <c r="I16799" s="24"/>
      <c r="J16799" s="24"/>
    </row>
    <row r="16800" spans="1:10">
      <c r="A16800" s="24"/>
      <c r="B16800" s="24"/>
      <c r="C16800" s="24"/>
      <c r="I16800" s="24"/>
      <c r="J16800" s="24"/>
    </row>
    <row r="16801" spans="1:10">
      <c r="A16801" s="24"/>
      <c r="B16801" s="24"/>
      <c r="C16801" s="24"/>
      <c r="I16801" s="24"/>
      <c r="J16801" s="24"/>
    </row>
    <row r="16802" spans="1:10">
      <c r="A16802" s="24"/>
      <c r="B16802" s="24"/>
      <c r="C16802" s="24"/>
      <c r="I16802" s="24"/>
      <c r="J16802" s="24"/>
    </row>
    <row r="16803" spans="1:10">
      <c r="A16803" s="24"/>
      <c r="B16803" s="24"/>
      <c r="C16803" s="24"/>
      <c r="I16803" s="24"/>
      <c r="J16803" s="24"/>
    </row>
    <row r="16804" spans="1:10">
      <c r="A16804" s="24"/>
      <c r="B16804" s="24"/>
      <c r="C16804" s="24"/>
      <c r="I16804" s="24"/>
      <c r="J16804" s="24"/>
    </row>
    <row r="16805" spans="1:10">
      <c r="A16805" s="24"/>
      <c r="B16805" s="24"/>
      <c r="C16805" s="24"/>
      <c r="I16805" s="24"/>
      <c r="J16805" s="24"/>
    </row>
    <row r="16806" spans="1:10">
      <c r="A16806" s="24"/>
      <c r="B16806" s="24"/>
      <c r="C16806" s="24"/>
      <c r="I16806" s="24"/>
      <c r="J16806" s="24"/>
    </row>
    <row r="16807" spans="1:10">
      <c r="A16807" s="24"/>
      <c r="B16807" s="24"/>
      <c r="C16807" s="24"/>
      <c r="I16807" s="24"/>
      <c r="J16807" s="24"/>
    </row>
    <row r="16808" spans="1:10">
      <c r="A16808" s="24"/>
      <c r="B16808" s="24"/>
      <c r="C16808" s="24"/>
      <c r="I16808" s="24"/>
      <c r="J16808" s="24"/>
    </row>
    <row r="16809" spans="1:10">
      <c r="A16809" s="24"/>
      <c r="B16809" s="24"/>
      <c r="C16809" s="24"/>
      <c r="I16809" s="24"/>
      <c r="J16809" s="24"/>
    </row>
    <row r="16810" spans="1:10">
      <c r="A16810" s="24"/>
      <c r="B16810" s="24"/>
      <c r="C16810" s="24"/>
      <c r="I16810" s="24"/>
      <c r="J16810" s="24"/>
    </row>
    <row r="16811" spans="1:10">
      <c r="A16811" s="24"/>
      <c r="B16811" s="24"/>
      <c r="C16811" s="24"/>
      <c r="I16811" s="24"/>
      <c r="J16811" s="24"/>
    </row>
    <row r="16812" spans="1:10">
      <c r="A16812" s="24"/>
      <c r="B16812" s="24"/>
      <c r="C16812" s="24"/>
      <c r="I16812" s="24"/>
      <c r="J16812" s="24"/>
    </row>
    <row r="16813" spans="1:10">
      <c r="A16813" s="24"/>
      <c r="B16813" s="24"/>
      <c r="C16813" s="24"/>
      <c r="I16813" s="24"/>
      <c r="J16813" s="24"/>
    </row>
    <row r="16814" spans="1:10">
      <c r="A16814" s="24"/>
      <c r="B16814" s="24"/>
      <c r="C16814" s="24"/>
      <c r="I16814" s="24"/>
      <c r="J16814" s="24"/>
    </row>
    <row r="16815" spans="1:10">
      <c r="A16815" s="24"/>
      <c r="B16815" s="24"/>
      <c r="C16815" s="24"/>
      <c r="I16815" s="24"/>
      <c r="J16815" s="24"/>
    </row>
    <row r="16816" spans="1:10">
      <c r="A16816" s="24"/>
      <c r="B16816" s="24"/>
      <c r="C16816" s="24"/>
      <c r="I16816" s="24"/>
      <c r="J16816" s="24"/>
    </row>
    <row r="16817" spans="1:10">
      <c r="A16817" s="24"/>
      <c r="B16817" s="24"/>
      <c r="C16817" s="24"/>
      <c r="I16817" s="24"/>
      <c r="J16817" s="24"/>
    </row>
    <row r="16818" spans="1:10">
      <c r="A16818" s="24"/>
      <c r="B16818" s="24"/>
      <c r="C16818" s="24"/>
      <c r="I16818" s="24"/>
      <c r="J16818" s="24"/>
    </row>
    <row r="16819" spans="1:10">
      <c r="A16819" s="24"/>
      <c r="B16819" s="24"/>
      <c r="C16819" s="24"/>
      <c r="I16819" s="24"/>
      <c r="J16819" s="24"/>
    </row>
    <row r="16820" spans="1:10">
      <c r="A16820" s="24"/>
      <c r="B16820" s="24"/>
      <c r="C16820" s="24"/>
      <c r="I16820" s="24"/>
      <c r="J16820" s="24"/>
    </row>
    <row r="16821" spans="1:10">
      <c r="A16821" s="24"/>
      <c r="B16821" s="24"/>
      <c r="C16821" s="24"/>
      <c r="I16821" s="24"/>
      <c r="J16821" s="24"/>
    </row>
    <row r="16822" spans="1:10">
      <c r="A16822" s="24"/>
      <c r="B16822" s="24"/>
      <c r="C16822" s="24"/>
      <c r="I16822" s="24"/>
      <c r="J16822" s="24"/>
    </row>
    <row r="16823" spans="1:10">
      <c r="A16823" s="24"/>
      <c r="B16823" s="24"/>
      <c r="C16823" s="24"/>
      <c r="I16823" s="24"/>
      <c r="J16823" s="24"/>
    </row>
    <row r="16824" spans="1:10">
      <c r="A16824" s="24"/>
      <c r="B16824" s="24"/>
      <c r="C16824" s="24"/>
      <c r="I16824" s="24"/>
      <c r="J16824" s="24"/>
    </row>
    <row r="16825" spans="1:10">
      <c r="A16825" s="24"/>
      <c r="B16825" s="24"/>
      <c r="C16825" s="24"/>
      <c r="I16825" s="24"/>
      <c r="J16825" s="24"/>
    </row>
    <row r="16826" spans="1:10">
      <c r="A16826" s="24"/>
      <c r="B16826" s="24"/>
      <c r="C16826" s="24"/>
      <c r="I16826" s="24"/>
      <c r="J16826" s="24"/>
    </row>
    <row r="16827" spans="1:10">
      <c r="A16827" s="24"/>
      <c r="B16827" s="24"/>
      <c r="C16827" s="24"/>
      <c r="I16827" s="24"/>
      <c r="J16827" s="24"/>
    </row>
    <row r="16828" spans="1:10">
      <c r="A16828" s="24"/>
      <c r="B16828" s="24"/>
      <c r="C16828" s="24"/>
      <c r="I16828" s="24"/>
      <c r="J16828" s="24"/>
    </row>
    <row r="16829" spans="1:10">
      <c r="A16829" s="24"/>
      <c r="B16829" s="24"/>
      <c r="C16829" s="24"/>
      <c r="I16829" s="24"/>
      <c r="J16829" s="24"/>
    </row>
    <row r="16830" spans="1:10">
      <c r="A16830" s="24"/>
      <c r="B16830" s="24"/>
      <c r="C16830" s="24"/>
      <c r="I16830" s="24"/>
      <c r="J16830" s="24"/>
    </row>
    <row r="16831" spans="1:10">
      <c r="A16831" s="24"/>
      <c r="B16831" s="24"/>
      <c r="C16831" s="24"/>
      <c r="I16831" s="24"/>
      <c r="J16831" s="24"/>
    </row>
    <row r="16832" spans="1:10">
      <c r="A16832" s="24"/>
      <c r="B16832" s="24"/>
      <c r="C16832" s="24"/>
      <c r="I16832" s="24"/>
      <c r="J16832" s="24"/>
    </row>
    <row r="16833" spans="1:10">
      <c r="A16833" s="24"/>
      <c r="B16833" s="24"/>
      <c r="C16833" s="24"/>
      <c r="I16833" s="24"/>
      <c r="J16833" s="24"/>
    </row>
    <row r="16834" spans="1:10">
      <c r="A16834" s="24"/>
      <c r="B16834" s="24"/>
      <c r="C16834" s="24"/>
      <c r="I16834" s="24"/>
      <c r="J16834" s="24"/>
    </row>
    <row r="16835" spans="1:10">
      <c r="A16835" s="24"/>
      <c r="B16835" s="24"/>
      <c r="C16835" s="24"/>
      <c r="I16835" s="24"/>
      <c r="J16835" s="24"/>
    </row>
    <row r="16836" spans="1:10">
      <c r="A16836" s="24"/>
      <c r="B16836" s="24"/>
      <c r="C16836" s="24"/>
      <c r="I16836" s="24"/>
      <c r="J16836" s="24"/>
    </row>
    <row r="16837" spans="1:10">
      <c r="A16837" s="24"/>
      <c r="B16837" s="24"/>
      <c r="C16837" s="24"/>
      <c r="I16837" s="24"/>
      <c r="J16837" s="24"/>
    </row>
    <row r="16838" spans="1:10">
      <c r="A16838" s="24"/>
      <c r="B16838" s="24"/>
      <c r="C16838" s="24"/>
      <c r="I16838" s="24"/>
      <c r="J16838" s="24"/>
    </row>
    <row r="16839" spans="1:10">
      <c r="A16839" s="24"/>
      <c r="B16839" s="24"/>
      <c r="C16839" s="24"/>
      <c r="I16839" s="24"/>
      <c r="J16839" s="24"/>
    </row>
    <row r="16840" spans="1:10">
      <c r="A16840" s="24"/>
      <c r="B16840" s="24"/>
      <c r="C16840" s="24"/>
      <c r="I16840" s="24"/>
      <c r="J16840" s="24"/>
    </row>
    <row r="16841" spans="1:10">
      <c r="A16841" s="24"/>
      <c r="B16841" s="24"/>
      <c r="C16841" s="24"/>
      <c r="I16841" s="24"/>
      <c r="J16841" s="24"/>
    </row>
    <row r="16842" spans="1:10">
      <c r="A16842" s="24"/>
      <c r="B16842" s="24"/>
      <c r="C16842" s="24"/>
      <c r="I16842" s="24"/>
      <c r="J16842" s="24"/>
    </row>
    <row r="16843" spans="1:10">
      <c r="A16843" s="24"/>
      <c r="B16843" s="24"/>
      <c r="C16843" s="24"/>
      <c r="I16843" s="24"/>
      <c r="J16843" s="24"/>
    </row>
    <row r="16844" spans="1:10">
      <c r="A16844" s="24"/>
      <c r="B16844" s="24"/>
      <c r="C16844" s="24"/>
      <c r="I16844" s="24"/>
      <c r="J16844" s="24"/>
    </row>
    <row r="16845" spans="1:10">
      <c r="A16845" s="24"/>
      <c r="B16845" s="24"/>
      <c r="C16845" s="24"/>
      <c r="I16845" s="24"/>
      <c r="J16845" s="24"/>
    </row>
    <row r="16846" spans="1:10">
      <c r="A16846" s="24"/>
      <c r="B16846" s="24"/>
      <c r="C16846" s="24"/>
      <c r="I16846" s="24"/>
      <c r="J16846" s="24"/>
    </row>
    <row r="16847" spans="1:10">
      <c r="A16847" s="24"/>
      <c r="B16847" s="24"/>
      <c r="C16847" s="24"/>
      <c r="I16847" s="24"/>
      <c r="J16847" s="24"/>
    </row>
    <row r="16848" spans="1:10">
      <c r="A16848" s="24"/>
      <c r="B16848" s="24"/>
      <c r="C16848" s="24"/>
      <c r="I16848" s="24"/>
      <c r="J16848" s="24"/>
    </row>
    <row r="16849" spans="1:10">
      <c r="A16849" s="24"/>
      <c r="B16849" s="24"/>
      <c r="C16849" s="24"/>
      <c r="I16849" s="24"/>
      <c r="J16849" s="24"/>
    </row>
    <row r="16850" spans="1:10">
      <c r="A16850" s="24"/>
      <c r="B16850" s="24"/>
      <c r="C16850" s="24"/>
      <c r="I16850" s="24"/>
      <c r="J16850" s="24"/>
    </row>
    <row r="16851" spans="1:10">
      <c r="A16851" s="24"/>
      <c r="B16851" s="24"/>
      <c r="C16851" s="24"/>
      <c r="I16851" s="24"/>
      <c r="J16851" s="24"/>
    </row>
    <row r="16852" spans="1:10">
      <c r="A16852" s="24"/>
      <c r="B16852" s="24"/>
      <c r="C16852" s="24"/>
      <c r="I16852" s="24"/>
      <c r="J16852" s="24"/>
    </row>
    <row r="16853" spans="1:10">
      <c r="A16853" s="24"/>
      <c r="B16853" s="24"/>
      <c r="C16853" s="24"/>
      <c r="I16853" s="24"/>
      <c r="J16853" s="24"/>
    </row>
    <row r="16854" spans="1:10">
      <c r="A16854" s="24"/>
      <c r="B16854" s="24"/>
      <c r="C16854" s="24"/>
      <c r="I16854" s="24"/>
      <c r="J16854" s="24"/>
    </row>
    <row r="16855" spans="1:10">
      <c r="A16855" s="24"/>
      <c r="B16855" s="24"/>
      <c r="C16855" s="24"/>
      <c r="I16855" s="24"/>
      <c r="J16855" s="24"/>
    </row>
    <row r="16856" spans="1:10">
      <c r="A16856" s="24"/>
      <c r="B16856" s="24"/>
      <c r="C16856" s="24"/>
      <c r="I16856" s="24"/>
      <c r="J16856" s="24"/>
    </row>
    <row r="16857" spans="1:10">
      <c r="A16857" s="24"/>
      <c r="B16857" s="24"/>
      <c r="C16857" s="24"/>
      <c r="I16857" s="24"/>
      <c r="J16857" s="24"/>
    </row>
    <row r="16858" spans="1:10">
      <c r="A16858" s="24"/>
      <c r="B16858" s="24"/>
      <c r="C16858" s="24"/>
      <c r="I16858" s="24"/>
      <c r="J16858" s="24"/>
    </row>
    <row r="16859" spans="1:10">
      <c r="A16859" s="24"/>
      <c r="B16859" s="24"/>
      <c r="C16859" s="24"/>
      <c r="I16859" s="24"/>
      <c r="J16859" s="24"/>
    </row>
    <row r="16860" spans="1:10">
      <c r="A16860" s="24"/>
      <c r="B16860" s="24"/>
      <c r="C16860" s="24"/>
      <c r="I16860" s="24"/>
      <c r="J16860" s="24"/>
    </row>
    <row r="16861" spans="1:10">
      <c r="A16861" s="24"/>
      <c r="B16861" s="24"/>
      <c r="C16861" s="24"/>
      <c r="I16861" s="24"/>
      <c r="J16861" s="24"/>
    </row>
    <row r="16862" spans="1:10">
      <c r="A16862" s="24"/>
      <c r="B16862" s="24"/>
      <c r="C16862" s="24"/>
      <c r="I16862" s="24"/>
      <c r="J16862" s="24"/>
    </row>
    <row r="16863" spans="1:10">
      <c r="A16863" s="24"/>
      <c r="B16863" s="24"/>
      <c r="C16863" s="24"/>
      <c r="I16863" s="24"/>
      <c r="J16863" s="24"/>
    </row>
    <row r="16864" spans="1:10">
      <c r="A16864" s="24"/>
      <c r="B16864" s="24"/>
      <c r="C16864" s="24"/>
      <c r="I16864" s="24"/>
      <c r="J16864" s="24"/>
    </row>
    <row r="16865" spans="1:10">
      <c r="A16865" s="24"/>
      <c r="B16865" s="24"/>
      <c r="C16865" s="24"/>
      <c r="I16865" s="24"/>
      <c r="J16865" s="24"/>
    </row>
    <row r="16866" spans="1:10">
      <c r="A16866" s="24"/>
      <c r="B16866" s="24"/>
      <c r="C16866" s="24"/>
      <c r="I16866" s="24"/>
      <c r="J16866" s="24"/>
    </row>
    <row r="16867" spans="1:10">
      <c r="A16867" s="24"/>
      <c r="B16867" s="24"/>
      <c r="C16867" s="24"/>
      <c r="I16867" s="24"/>
      <c r="J16867" s="24"/>
    </row>
    <row r="16868" spans="1:10">
      <c r="A16868" s="24"/>
      <c r="B16868" s="24"/>
      <c r="C16868" s="24"/>
      <c r="I16868" s="24"/>
      <c r="J16868" s="24"/>
    </row>
    <row r="16869" spans="1:10">
      <c r="A16869" s="24"/>
      <c r="B16869" s="24"/>
      <c r="C16869" s="24"/>
      <c r="I16869" s="24"/>
      <c r="J16869" s="24"/>
    </row>
    <row r="16870" spans="1:10">
      <c r="A16870" s="24"/>
      <c r="B16870" s="24"/>
      <c r="C16870" s="24"/>
      <c r="I16870" s="24"/>
      <c r="J16870" s="24"/>
    </row>
    <row r="16871" spans="1:10">
      <c r="A16871" s="24"/>
      <c r="B16871" s="24"/>
      <c r="C16871" s="24"/>
      <c r="I16871" s="24"/>
      <c r="J16871" s="24"/>
    </row>
    <row r="16872" spans="1:10">
      <c r="A16872" s="24"/>
      <c r="B16872" s="24"/>
      <c r="C16872" s="24"/>
      <c r="I16872" s="24"/>
      <c r="J16872" s="24"/>
    </row>
    <row r="16873" spans="1:10">
      <c r="A16873" s="24"/>
      <c r="B16873" s="24"/>
      <c r="C16873" s="24"/>
      <c r="I16873" s="24"/>
      <c r="J16873" s="24"/>
    </row>
    <row r="16874" spans="1:10">
      <c r="A16874" s="24"/>
      <c r="B16874" s="24"/>
      <c r="C16874" s="24"/>
      <c r="I16874" s="24"/>
      <c r="J16874" s="24"/>
    </row>
    <row r="16875" spans="1:10">
      <c r="A16875" s="24"/>
      <c r="B16875" s="24"/>
      <c r="C16875" s="24"/>
      <c r="I16875" s="24"/>
      <c r="J16875" s="24"/>
    </row>
    <row r="16876" spans="1:10">
      <c r="A16876" s="24"/>
      <c r="B16876" s="24"/>
      <c r="C16876" s="24"/>
      <c r="I16876" s="24"/>
      <c r="J16876" s="24"/>
    </row>
    <row r="16877" spans="1:10">
      <c r="A16877" s="24"/>
      <c r="B16877" s="24"/>
      <c r="C16877" s="24"/>
      <c r="I16877" s="24"/>
      <c r="J16877" s="24"/>
    </row>
    <row r="16878" spans="1:10">
      <c r="A16878" s="24"/>
      <c r="B16878" s="24"/>
      <c r="C16878" s="24"/>
      <c r="I16878" s="24"/>
      <c r="J16878" s="24"/>
    </row>
    <row r="16879" spans="1:10">
      <c r="A16879" s="24"/>
      <c r="B16879" s="24"/>
      <c r="C16879" s="24"/>
      <c r="I16879" s="24"/>
      <c r="J16879" s="24"/>
    </row>
    <row r="16880" spans="1:10">
      <c r="A16880" s="24"/>
      <c r="B16880" s="24"/>
      <c r="C16880" s="24"/>
      <c r="I16880" s="24"/>
      <c r="J16880" s="24"/>
    </row>
    <row r="16881" spans="1:10">
      <c r="A16881" s="24"/>
      <c r="B16881" s="24"/>
      <c r="C16881" s="24"/>
      <c r="I16881" s="24"/>
      <c r="J16881" s="24"/>
    </row>
    <row r="16882" spans="1:10">
      <c r="A16882" s="24"/>
      <c r="B16882" s="24"/>
      <c r="C16882" s="24"/>
      <c r="I16882" s="24"/>
      <c r="J16882" s="24"/>
    </row>
    <row r="16883" spans="1:10">
      <c r="A16883" s="24"/>
      <c r="B16883" s="24"/>
      <c r="C16883" s="24"/>
      <c r="I16883" s="24"/>
      <c r="J16883" s="24"/>
    </row>
    <row r="16884" spans="1:10">
      <c r="A16884" s="24"/>
      <c r="B16884" s="24"/>
      <c r="C16884" s="24"/>
      <c r="I16884" s="24"/>
      <c r="J16884" s="24"/>
    </row>
    <row r="16885" spans="1:10">
      <c r="A16885" s="24"/>
      <c r="B16885" s="24"/>
      <c r="C16885" s="24"/>
      <c r="I16885" s="24"/>
      <c r="J16885" s="24"/>
    </row>
    <row r="16886" spans="1:10">
      <c r="A16886" s="24"/>
      <c r="B16886" s="24"/>
      <c r="C16886" s="24"/>
      <c r="I16886" s="24"/>
      <c r="J16886" s="24"/>
    </row>
    <row r="16887" spans="1:10">
      <c r="A16887" s="24"/>
      <c r="B16887" s="24"/>
      <c r="C16887" s="24"/>
      <c r="I16887" s="24"/>
      <c r="J16887" s="24"/>
    </row>
    <row r="16888" spans="1:10">
      <c r="A16888" s="24"/>
      <c r="B16888" s="24"/>
      <c r="C16888" s="24"/>
      <c r="I16888" s="24"/>
      <c r="J16888" s="24"/>
    </row>
    <row r="16889" spans="1:10">
      <c r="A16889" s="24"/>
      <c r="B16889" s="24"/>
      <c r="C16889" s="24"/>
      <c r="I16889" s="24"/>
      <c r="J16889" s="24"/>
    </row>
    <row r="16890" spans="1:10">
      <c r="A16890" s="24"/>
      <c r="B16890" s="24"/>
      <c r="C16890" s="24"/>
      <c r="I16890" s="24"/>
      <c r="J16890" s="24"/>
    </row>
    <row r="16891" spans="1:10">
      <c r="A16891" s="24"/>
      <c r="B16891" s="24"/>
      <c r="C16891" s="24"/>
      <c r="I16891" s="24"/>
      <c r="J16891" s="24"/>
    </row>
    <row r="16892" spans="1:10">
      <c r="A16892" s="24"/>
      <c r="B16892" s="24"/>
      <c r="C16892" s="24"/>
      <c r="I16892" s="24"/>
      <c r="J16892" s="24"/>
    </row>
    <row r="16893" spans="1:10">
      <c r="A16893" s="24"/>
      <c r="B16893" s="24"/>
      <c r="C16893" s="24"/>
      <c r="I16893" s="24"/>
      <c r="J16893" s="24"/>
    </row>
    <row r="16894" spans="1:10">
      <c r="A16894" s="24"/>
      <c r="B16894" s="24"/>
      <c r="C16894" s="24"/>
      <c r="I16894" s="24"/>
      <c r="J16894" s="24"/>
    </row>
    <row r="16895" spans="1:10">
      <c r="A16895" s="24"/>
      <c r="B16895" s="24"/>
      <c r="C16895" s="24"/>
      <c r="I16895" s="24"/>
      <c r="J16895" s="24"/>
    </row>
    <row r="16896" spans="1:10">
      <c r="A16896" s="24"/>
      <c r="B16896" s="24"/>
      <c r="C16896" s="24"/>
      <c r="I16896" s="24"/>
      <c r="J16896" s="24"/>
    </row>
    <row r="16897" spans="1:10">
      <c r="A16897" s="24"/>
      <c r="B16897" s="24"/>
      <c r="C16897" s="24"/>
      <c r="I16897" s="24"/>
      <c r="J16897" s="24"/>
    </row>
    <row r="16898" spans="1:10">
      <c r="A16898" s="24"/>
      <c r="B16898" s="24"/>
      <c r="C16898" s="24"/>
      <c r="I16898" s="24"/>
      <c r="J16898" s="24"/>
    </row>
    <row r="16899" spans="1:10">
      <c r="A16899" s="24"/>
      <c r="B16899" s="24"/>
      <c r="C16899" s="24"/>
      <c r="I16899" s="24"/>
      <c r="J16899" s="24"/>
    </row>
    <row r="16900" spans="1:10">
      <c r="A16900" s="24"/>
      <c r="B16900" s="24"/>
      <c r="C16900" s="24"/>
      <c r="I16900" s="24"/>
      <c r="J16900" s="24"/>
    </row>
    <row r="16901" spans="1:10">
      <c r="A16901" s="24"/>
      <c r="B16901" s="24"/>
      <c r="C16901" s="24"/>
      <c r="I16901" s="24"/>
      <c r="J16901" s="24"/>
    </row>
    <row r="16902" spans="1:10">
      <c r="A16902" s="24"/>
      <c r="B16902" s="24"/>
      <c r="C16902" s="24"/>
      <c r="I16902" s="24"/>
      <c r="J16902" s="24"/>
    </row>
    <row r="16903" spans="1:10">
      <c r="A16903" s="24"/>
      <c r="B16903" s="24"/>
      <c r="C16903" s="24"/>
      <c r="I16903" s="24"/>
      <c r="J16903" s="24"/>
    </row>
    <row r="16904" spans="1:10">
      <c r="A16904" s="24"/>
      <c r="B16904" s="24"/>
      <c r="C16904" s="24"/>
      <c r="I16904" s="24"/>
      <c r="J16904" s="24"/>
    </row>
    <row r="16905" spans="1:10">
      <c r="A16905" s="24"/>
      <c r="B16905" s="24"/>
      <c r="C16905" s="24"/>
      <c r="I16905" s="24"/>
      <c r="J16905" s="24"/>
    </row>
    <row r="16906" spans="1:10">
      <c r="A16906" s="24"/>
      <c r="B16906" s="24"/>
      <c r="C16906" s="24"/>
      <c r="I16906" s="24"/>
      <c r="J16906" s="24"/>
    </row>
    <row r="16907" spans="1:10">
      <c r="A16907" s="24"/>
      <c r="B16907" s="24"/>
      <c r="C16907" s="24"/>
      <c r="I16907" s="24"/>
      <c r="J16907" s="24"/>
    </row>
    <row r="16908" spans="1:10">
      <c r="A16908" s="24"/>
      <c r="B16908" s="24"/>
      <c r="C16908" s="24"/>
      <c r="I16908" s="24"/>
      <c r="J16908" s="24"/>
    </row>
    <row r="16909" spans="1:10">
      <c r="A16909" s="24"/>
      <c r="B16909" s="24"/>
      <c r="C16909" s="24"/>
      <c r="I16909" s="24"/>
      <c r="J16909" s="24"/>
    </row>
    <row r="16910" spans="1:10">
      <c r="A16910" s="24"/>
      <c r="B16910" s="24"/>
      <c r="C16910" s="24"/>
      <c r="I16910" s="24"/>
      <c r="J16910" s="24"/>
    </row>
    <row r="16911" spans="1:10">
      <c r="A16911" s="24"/>
      <c r="B16911" s="24"/>
      <c r="C16911" s="24"/>
      <c r="I16911" s="24"/>
      <c r="J16911" s="24"/>
    </row>
    <row r="16912" spans="1:10">
      <c r="A16912" s="24"/>
      <c r="B16912" s="24"/>
      <c r="C16912" s="24"/>
      <c r="I16912" s="24"/>
      <c r="J16912" s="24"/>
    </row>
    <row r="16913" spans="1:10">
      <c r="A16913" s="24"/>
      <c r="B16913" s="24"/>
      <c r="C16913" s="24"/>
      <c r="I16913" s="24"/>
      <c r="J16913" s="24"/>
    </row>
    <row r="16914" spans="1:10">
      <c r="A16914" s="24"/>
      <c r="B16914" s="24"/>
      <c r="C16914" s="24"/>
      <c r="I16914" s="24"/>
      <c r="J16914" s="24"/>
    </row>
    <row r="16915" spans="1:10">
      <c r="A16915" s="24"/>
      <c r="B16915" s="24"/>
      <c r="C16915" s="24"/>
      <c r="I16915" s="24"/>
      <c r="J16915" s="24"/>
    </row>
    <row r="16916" spans="1:10">
      <c r="A16916" s="24"/>
      <c r="B16916" s="24"/>
      <c r="C16916" s="24"/>
      <c r="I16916" s="24"/>
      <c r="J16916" s="24"/>
    </row>
    <row r="16917" spans="1:10">
      <c r="A16917" s="24"/>
      <c r="B16917" s="24"/>
      <c r="C16917" s="24"/>
      <c r="I16917" s="24"/>
      <c r="J16917" s="24"/>
    </row>
    <row r="16918" spans="1:10">
      <c r="A16918" s="24"/>
      <c r="B16918" s="24"/>
      <c r="C16918" s="24"/>
      <c r="I16918" s="24"/>
      <c r="J16918" s="24"/>
    </row>
    <row r="16919" spans="1:10">
      <c r="A16919" s="24"/>
      <c r="B16919" s="24"/>
      <c r="C16919" s="24"/>
      <c r="I16919" s="24"/>
      <c r="J16919" s="24"/>
    </row>
    <row r="16920" spans="1:10">
      <c r="A16920" s="24"/>
      <c r="B16920" s="24"/>
      <c r="C16920" s="24"/>
      <c r="I16920" s="24"/>
      <c r="J16920" s="24"/>
    </row>
    <row r="16921" spans="1:10">
      <c r="A16921" s="24"/>
      <c r="B16921" s="24"/>
      <c r="C16921" s="24"/>
      <c r="I16921" s="24"/>
      <c r="J16921" s="24"/>
    </row>
    <row r="16922" spans="1:10">
      <c r="A16922" s="24"/>
      <c r="B16922" s="24"/>
      <c r="C16922" s="24"/>
      <c r="I16922" s="24"/>
      <c r="J16922" s="24"/>
    </row>
    <row r="16923" spans="1:10">
      <c r="A16923" s="24"/>
      <c r="B16923" s="24"/>
      <c r="C16923" s="24"/>
      <c r="I16923" s="24"/>
      <c r="J16923" s="24"/>
    </row>
    <row r="16924" spans="1:10">
      <c r="A16924" s="24"/>
      <c r="B16924" s="24"/>
      <c r="C16924" s="24"/>
      <c r="I16924" s="24"/>
      <c r="J16924" s="24"/>
    </row>
    <row r="16925" spans="1:10">
      <c r="A16925" s="24"/>
      <c r="B16925" s="24"/>
      <c r="C16925" s="24"/>
      <c r="I16925" s="24"/>
      <c r="J16925" s="24"/>
    </row>
    <row r="16926" spans="1:10">
      <c r="A16926" s="24"/>
      <c r="B16926" s="24"/>
      <c r="C16926" s="24"/>
      <c r="I16926" s="24"/>
      <c r="J16926" s="24"/>
    </row>
    <row r="16927" spans="1:10">
      <c r="A16927" s="24"/>
      <c r="B16927" s="24"/>
      <c r="C16927" s="24"/>
      <c r="I16927" s="24"/>
      <c r="J16927" s="24"/>
    </row>
    <row r="16928" spans="1:10">
      <c r="A16928" s="24"/>
      <c r="B16928" s="24"/>
      <c r="C16928" s="24"/>
      <c r="I16928" s="24"/>
      <c r="J16928" s="24"/>
    </row>
    <row r="16929" spans="1:10">
      <c r="A16929" s="24"/>
      <c r="B16929" s="24"/>
      <c r="C16929" s="24"/>
      <c r="I16929" s="24"/>
      <c r="J16929" s="24"/>
    </row>
    <row r="16930" spans="1:10">
      <c r="A16930" s="24"/>
      <c r="B16930" s="24"/>
      <c r="C16930" s="24"/>
      <c r="I16930" s="24"/>
      <c r="J16930" s="24"/>
    </row>
    <row r="16931" spans="1:10">
      <c r="A16931" s="24"/>
      <c r="B16931" s="24"/>
      <c r="C16931" s="24"/>
      <c r="I16931" s="24"/>
      <c r="J16931" s="24"/>
    </row>
    <row r="16932" spans="1:10">
      <c r="A16932" s="24"/>
      <c r="B16932" s="24"/>
      <c r="C16932" s="24"/>
      <c r="I16932" s="24"/>
      <c r="J16932" s="24"/>
    </row>
    <row r="16933" spans="1:10">
      <c r="A16933" s="24"/>
      <c r="B16933" s="24"/>
      <c r="C16933" s="24"/>
      <c r="I16933" s="24"/>
      <c r="J16933" s="24"/>
    </row>
    <row r="16934" spans="1:10">
      <c r="A16934" s="24"/>
      <c r="B16934" s="24"/>
      <c r="C16934" s="24"/>
      <c r="I16934" s="24"/>
      <c r="J16934" s="24"/>
    </row>
    <row r="16935" spans="1:10">
      <c r="A16935" s="24"/>
      <c r="B16935" s="24"/>
      <c r="C16935" s="24"/>
      <c r="I16935" s="24"/>
      <c r="J16935" s="24"/>
    </row>
    <row r="16936" spans="1:10">
      <c r="A16936" s="24"/>
      <c r="B16936" s="24"/>
      <c r="C16936" s="24"/>
      <c r="I16936" s="24"/>
      <c r="J16936" s="24"/>
    </row>
    <row r="16937" spans="1:10">
      <c r="A16937" s="24"/>
      <c r="B16937" s="24"/>
      <c r="C16937" s="24"/>
      <c r="I16937" s="24"/>
      <c r="J16937" s="24"/>
    </row>
    <row r="16938" spans="1:10">
      <c r="A16938" s="24"/>
      <c r="B16938" s="24"/>
      <c r="C16938" s="24"/>
      <c r="I16938" s="24"/>
      <c r="J16938" s="24"/>
    </row>
    <row r="16939" spans="1:10">
      <c r="A16939" s="24"/>
      <c r="B16939" s="24"/>
      <c r="C16939" s="24"/>
      <c r="I16939" s="24"/>
      <c r="J16939" s="24"/>
    </row>
    <row r="16940" spans="1:10">
      <c r="A16940" s="24"/>
      <c r="B16940" s="24"/>
      <c r="C16940" s="24"/>
      <c r="I16940" s="24"/>
      <c r="J16940" s="24"/>
    </row>
    <row r="16941" spans="1:10">
      <c r="A16941" s="24"/>
      <c r="B16941" s="24"/>
      <c r="C16941" s="24"/>
      <c r="I16941" s="24"/>
      <c r="J16941" s="24"/>
    </row>
    <row r="16942" spans="1:10">
      <c r="A16942" s="24"/>
      <c r="B16942" s="24"/>
      <c r="C16942" s="24"/>
      <c r="I16942" s="24"/>
      <c r="J16942" s="24"/>
    </row>
    <row r="16943" spans="1:10">
      <c r="A16943" s="24"/>
      <c r="B16943" s="24"/>
      <c r="C16943" s="24"/>
      <c r="I16943" s="24"/>
      <c r="J16943" s="24"/>
    </row>
    <row r="16944" spans="1:10">
      <c r="A16944" s="24"/>
      <c r="B16944" s="24"/>
      <c r="C16944" s="24"/>
      <c r="I16944" s="24"/>
      <c r="J16944" s="24"/>
    </row>
    <row r="16945" spans="1:10">
      <c r="A16945" s="24"/>
      <c r="B16945" s="24"/>
      <c r="C16945" s="24"/>
      <c r="I16945" s="24"/>
      <c r="J16945" s="24"/>
    </row>
    <row r="16946" spans="1:10">
      <c r="A16946" s="24"/>
      <c r="B16946" s="24"/>
      <c r="C16946" s="24"/>
      <c r="I16946" s="24"/>
      <c r="J16946" s="24"/>
    </row>
    <row r="16947" spans="1:10">
      <c r="A16947" s="24"/>
      <c r="B16947" s="24"/>
      <c r="C16947" s="24"/>
      <c r="I16947" s="24"/>
      <c r="J16947" s="24"/>
    </row>
    <row r="16948" spans="1:10">
      <c r="A16948" s="24"/>
      <c r="B16948" s="24"/>
      <c r="C16948" s="24"/>
      <c r="I16948" s="24"/>
      <c r="J16948" s="24"/>
    </row>
    <row r="16949" spans="1:10">
      <c r="A16949" s="24"/>
      <c r="B16949" s="24"/>
      <c r="C16949" s="24"/>
      <c r="I16949" s="24"/>
      <c r="J16949" s="24"/>
    </row>
    <row r="16950" spans="1:10">
      <c r="A16950" s="24"/>
      <c r="B16950" s="24"/>
      <c r="C16950" s="24"/>
      <c r="I16950" s="24"/>
      <c r="J16950" s="24"/>
    </row>
    <row r="16951" spans="1:10">
      <c r="A16951" s="24"/>
      <c r="B16951" s="24"/>
      <c r="C16951" s="24"/>
      <c r="I16951" s="24"/>
      <c r="J16951" s="24"/>
    </row>
    <row r="16952" spans="1:10">
      <c r="A16952" s="24"/>
      <c r="B16952" s="24"/>
      <c r="C16952" s="24"/>
      <c r="I16952" s="24"/>
      <c r="J16952" s="24"/>
    </row>
    <row r="16953" spans="1:10">
      <c r="A16953" s="24"/>
      <c r="B16953" s="24"/>
      <c r="C16953" s="24"/>
      <c r="I16953" s="24"/>
      <c r="J16953" s="24"/>
    </row>
    <row r="16954" spans="1:10">
      <c r="A16954" s="24"/>
      <c r="B16954" s="24"/>
      <c r="C16954" s="24"/>
      <c r="I16954" s="24"/>
      <c r="J16954" s="24"/>
    </row>
    <row r="16955" spans="1:10">
      <c r="A16955" s="24"/>
      <c r="B16955" s="24"/>
      <c r="C16955" s="24"/>
      <c r="I16955" s="24"/>
      <c r="J16955" s="24"/>
    </row>
    <row r="16956" spans="1:10">
      <c r="A16956" s="24"/>
      <c r="B16956" s="24"/>
      <c r="C16956" s="24"/>
      <c r="I16956" s="24"/>
      <c r="J16956" s="24"/>
    </row>
    <row r="16957" spans="1:10">
      <c r="A16957" s="24"/>
      <c r="B16957" s="24"/>
      <c r="C16957" s="24"/>
      <c r="I16957" s="24"/>
      <c r="J16957" s="24"/>
    </row>
    <row r="16958" spans="1:10">
      <c r="A16958" s="24"/>
      <c r="B16958" s="24"/>
      <c r="C16958" s="24"/>
      <c r="I16958" s="24"/>
      <c r="J16958" s="24"/>
    </row>
    <row r="16959" spans="1:10">
      <c r="A16959" s="24"/>
      <c r="B16959" s="24"/>
      <c r="C16959" s="24"/>
      <c r="I16959" s="24"/>
      <c r="J16959" s="24"/>
    </row>
    <row r="16960" spans="1:10">
      <c r="A16960" s="24"/>
      <c r="B16960" s="24"/>
      <c r="C16960" s="24"/>
      <c r="I16960" s="24"/>
      <c r="J16960" s="24"/>
    </row>
    <row r="16961" spans="1:10">
      <c r="A16961" s="24"/>
      <c r="B16961" s="24"/>
      <c r="C16961" s="24"/>
      <c r="I16961" s="24"/>
      <c r="J16961" s="24"/>
    </row>
    <row r="16962" spans="1:10">
      <c r="A16962" s="24"/>
      <c r="B16962" s="24"/>
      <c r="C16962" s="24"/>
      <c r="I16962" s="24"/>
      <c r="J16962" s="24"/>
    </row>
    <row r="16963" spans="1:10">
      <c r="A16963" s="24"/>
      <c r="B16963" s="24"/>
      <c r="C16963" s="24"/>
      <c r="I16963" s="24"/>
      <c r="J16963" s="24"/>
    </row>
    <row r="16964" spans="1:10">
      <c r="A16964" s="24"/>
      <c r="B16964" s="24"/>
      <c r="C16964" s="24"/>
      <c r="I16964" s="24"/>
      <c r="J16964" s="24"/>
    </row>
    <row r="16965" spans="1:10">
      <c r="A16965" s="24"/>
      <c r="B16965" s="24"/>
      <c r="C16965" s="24"/>
      <c r="I16965" s="24"/>
      <c r="J16965" s="24"/>
    </row>
    <row r="16966" spans="1:10">
      <c r="A16966" s="24"/>
      <c r="B16966" s="24"/>
      <c r="C16966" s="24"/>
      <c r="I16966" s="24"/>
      <c r="J16966" s="24"/>
    </row>
    <row r="16967" spans="1:10">
      <c r="A16967" s="24"/>
      <c r="B16967" s="24"/>
      <c r="C16967" s="24"/>
      <c r="I16967" s="24"/>
      <c r="J16967" s="24"/>
    </row>
    <row r="16968" spans="1:10">
      <c r="A16968" s="24"/>
      <c r="B16968" s="24"/>
      <c r="C16968" s="24"/>
      <c r="I16968" s="24"/>
      <c r="J16968" s="24"/>
    </row>
    <row r="16969" spans="1:10">
      <c r="A16969" s="24"/>
      <c r="B16969" s="24"/>
      <c r="C16969" s="24"/>
      <c r="I16969" s="24"/>
      <c r="J16969" s="24"/>
    </row>
    <row r="16970" spans="1:10">
      <c r="A16970" s="24"/>
      <c r="B16970" s="24"/>
      <c r="C16970" s="24"/>
      <c r="I16970" s="24"/>
      <c r="J16970" s="24"/>
    </row>
    <row r="16971" spans="1:10">
      <c r="A16971" s="24"/>
      <c r="B16971" s="24"/>
      <c r="C16971" s="24"/>
      <c r="I16971" s="24"/>
      <c r="J16971" s="24"/>
    </row>
    <row r="16972" spans="1:10">
      <c r="A16972" s="24"/>
      <c r="B16972" s="24"/>
      <c r="C16972" s="24"/>
      <c r="I16972" s="24"/>
      <c r="J16972" s="24"/>
    </row>
    <row r="16973" spans="1:10">
      <c r="A16973" s="24"/>
      <c r="B16973" s="24"/>
      <c r="C16973" s="24"/>
      <c r="I16973" s="24"/>
      <c r="J16973" s="24"/>
    </row>
    <row r="16974" spans="1:10">
      <c r="A16974" s="24"/>
      <c r="B16974" s="24"/>
      <c r="C16974" s="24"/>
      <c r="I16974" s="24"/>
      <c r="J16974" s="24"/>
    </row>
    <row r="16975" spans="1:10">
      <c r="A16975" s="24"/>
      <c r="B16975" s="24"/>
      <c r="C16975" s="24"/>
      <c r="I16975" s="24"/>
      <c r="J16975" s="24"/>
    </row>
    <row r="16976" spans="1:10">
      <c r="A16976" s="24"/>
      <c r="B16976" s="24"/>
      <c r="C16976" s="24"/>
      <c r="I16976" s="24"/>
      <c r="J16976" s="24"/>
    </row>
    <row r="16977" spans="1:10">
      <c r="A16977" s="24"/>
      <c r="B16977" s="24"/>
      <c r="C16977" s="24"/>
      <c r="I16977" s="24"/>
      <c r="J16977" s="24"/>
    </row>
    <row r="16978" spans="1:10">
      <c r="A16978" s="24"/>
      <c r="B16978" s="24"/>
      <c r="C16978" s="24"/>
      <c r="I16978" s="24"/>
      <c r="J16978" s="24"/>
    </row>
    <row r="16979" spans="1:10">
      <c r="A16979" s="24"/>
      <c r="B16979" s="24"/>
      <c r="C16979" s="24"/>
      <c r="I16979" s="24"/>
      <c r="J16979" s="24"/>
    </row>
    <row r="16980" spans="1:10">
      <c r="A16980" s="24"/>
      <c r="B16980" s="24"/>
      <c r="C16980" s="24"/>
      <c r="I16980" s="24"/>
      <c r="J16980" s="24"/>
    </row>
    <row r="16981" spans="1:10">
      <c r="A16981" s="24"/>
      <c r="B16981" s="24"/>
      <c r="C16981" s="24"/>
      <c r="I16981" s="24"/>
      <c r="J16981" s="24"/>
    </row>
    <row r="16982" spans="1:10">
      <c r="A16982" s="24"/>
      <c r="B16982" s="24"/>
      <c r="C16982" s="24"/>
      <c r="I16982" s="24"/>
      <c r="J16982" s="24"/>
    </row>
    <row r="16983" spans="1:10">
      <c r="A16983" s="24"/>
      <c r="B16983" s="24"/>
      <c r="C16983" s="24"/>
      <c r="I16983" s="24"/>
      <c r="J16983" s="24"/>
    </row>
    <row r="16984" spans="1:10">
      <c r="A16984" s="24"/>
      <c r="B16984" s="24"/>
      <c r="C16984" s="24"/>
      <c r="I16984" s="24"/>
      <c r="J16984" s="24"/>
    </row>
    <row r="16985" spans="1:10">
      <c r="A16985" s="24"/>
      <c r="B16985" s="24"/>
      <c r="C16985" s="24"/>
      <c r="I16985" s="24"/>
      <c r="J16985" s="24"/>
    </row>
    <row r="16986" spans="1:10">
      <c r="A16986" s="24"/>
      <c r="B16986" s="24"/>
      <c r="C16986" s="24"/>
      <c r="I16986" s="24"/>
      <c r="J16986" s="24"/>
    </row>
    <row r="16987" spans="1:10">
      <c r="A16987" s="24"/>
      <c r="B16987" s="24"/>
      <c r="C16987" s="24"/>
      <c r="I16987" s="24"/>
      <c r="J16987" s="24"/>
    </row>
    <row r="16988" spans="1:10">
      <c r="A16988" s="24"/>
      <c r="B16988" s="24"/>
      <c r="C16988" s="24"/>
      <c r="I16988" s="24"/>
      <c r="J16988" s="24"/>
    </row>
    <row r="16989" spans="1:10">
      <c r="A16989" s="24"/>
      <c r="B16989" s="24"/>
      <c r="C16989" s="24"/>
      <c r="I16989" s="24"/>
      <c r="J16989" s="24"/>
    </row>
    <row r="16990" spans="1:10">
      <c r="A16990" s="24"/>
      <c r="B16990" s="24"/>
      <c r="C16990" s="24"/>
      <c r="I16990" s="24"/>
      <c r="J16990" s="24"/>
    </row>
    <row r="16991" spans="1:10">
      <c r="A16991" s="24"/>
      <c r="B16991" s="24"/>
      <c r="C16991" s="24"/>
      <c r="I16991" s="24"/>
      <c r="J16991" s="24"/>
    </row>
    <row r="16992" spans="1:10">
      <c r="A16992" s="24"/>
      <c r="B16992" s="24"/>
      <c r="C16992" s="24"/>
      <c r="I16992" s="24"/>
      <c r="J16992" s="24"/>
    </row>
    <row r="16993" spans="1:10">
      <c r="A16993" s="24"/>
      <c r="B16993" s="24"/>
      <c r="C16993" s="24"/>
      <c r="I16993" s="24"/>
      <c r="J16993" s="24"/>
    </row>
    <row r="16994" spans="1:10">
      <c r="A16994" s="24"/>
      <c r="B16994" s="24"/>
      <c r="C16994" s="24"/>
      <c r="I16994" s="24"/>
      <c r="J16994" s="24"/>
    </row>
    <row r="16995" spans="1:10">
      <c r="A16995" s="24"/>
      <c r="B16995" s="24"/>
      <c r="C16995" s="24"/>
      <c r="I16995" s="24"/>
      <c r="J16995" s="24"/>
    </row>
    <row r="16996" spans="1:10">
      <c r="A16996" s="24"/>
      <c r="B16996" s="24"/>
      <c r="C16996" s="24"/>
      <c r="I16996" s="24"/>
      <c r="J16996" s="24"/>
    </row>
    <row r="16997" spans="1:10">
      <c r="A16997" s="24"/>
      <c r="B16997" s="24"/>
      <c r="C16997" s="24"/>
      <c r="I16997" s="24"/>
      <c r="J16997" s="24"/>
    </row>
    <row r="16998" spans="1:10">
      <c r="A16998" s="24"/>
      <c r="B16998" s="24"/>
      <c r="C16998" s="24"/>
      <c r="I16998" s="24"/>
      <c r="J16998" s="24"/>
    </row>
    <row r="16999" spans="1:10">
      <c r="A16999" s="24"/>
      <c r="B16999" s="24"/>
      <c r="C16999" s="24"/>
      <c r="I16999" s="24"/>
      <c r="J16999" s="24"/>
    </row>
    <row r="17000" spans="1:10">
      <c r="A17000" s="24"/>
      <c r="B17000" s="24"/>
      <c r="C17000" s="24"/>
      <c r="I17000" s="24"/>
      <c r="J17000" s="24"/>
    </row>
    <row r="17001" spans="1:10">
      <c r="A17001" s="24"/>
      <c r="B17001" s="24"/>
      <c r="C17001" s="24"/>
      <c r="I17001" s="24"/>
      <c r="J17001" s="24"/>
    </row>
    <row r="17002" spans="1:10">
      <c r="A17002" s="24"/>
      <c r="B17002" s="24"/>
      <c r="C17002" s="24"/>
      <c r="I17002" s="24"/>
      <c r="J17002" s="24"/>
    </row>
    <row r="17003" spans="1:10">
      <c r="A17003" s="24"/>
      <c r="B17003" s="24"/>
      <c r="C17003" s="24"/>
      <c r="I17003" s="24"/>
      <c r="J17003" s="24"/>
    </row>
    <row r="17004" spans="1:10">
      <c r="A17004" s="24"/>
      <c r="B17004" s="24"/>
      <c r="C17004" s="24"/>
      <c r="I17004" s="24"/>
      <c r="J17004" s="24"/>
    </row>
    <row r="17005" spans="1:10">
      <c r="A17005" s="24"/>
      <c r="B17005" s="24"/>
      <c r="C17005" s="24"/>
      <c r="I17005" s="24"/>
      <c r="J17005" s="24"/>
    </row>
    <row r="17006" spans="1:10">
      <c r="A17006" s="24"/>
      <c r="B17006" s="24"/>
      <c r="C17006" s="24"/>
      <c r="I17006" s="24"/>
      <c r="J17006" s="24"/>
    </row>
    <row r="17007" spans="1:10">
      <c r="A17007" s="24"/>
      <c r="B17007" s="24"/>
      <c r="C17007" s="24"/>
      <c r="I17007" s="24"/>
      <c r="J17007" s="24"/>
    </row>
    <row r="17008" spans="1:10">
      <c r="A17008" s="24"/>
      <c r="B17008" s="24"/>
      <c r="C17008" s="24"/>
      <c r="I17008" s="24"/>
      <c r="J17008" s="24"/>
    </row>
    <row r="17009" spans="1:10">
      <c r="A17009" s="24"/>
      <c r="B17009" s="24"/>
      <c r="C17009" s="24"/>
      <c r="I17009" s="24"/>
      <c r="J17009" s="24"/>
    </row>
    <row r="17010" spans="1:10">
      <c r="A17010" s="24"/>
      <c r="B17010" s="24"/>
      <c r="C17010" s="24"/>
      <c r="I17010" s="24"/>
      <c r="J17010" s="24"/>
    </row>
    <row r="17011" spans="1:10">
      <c r="A17011" s="24"/>
      <c r="B17011" s="24"/>
      <c r="C17011" s="24"/>
      <c r="I17011" s="24"/>
      <c r="J17011" s="24"/>
    </row>
    <row r="17012" spans="1:10">
      <c r="A17012" s="24"/>
      <c r="B17012" s="24"/>
      <c r="C17012" s="24"/>
      <c r="I17012" s="24"/>
      <c r="J17012" s="24"/>
    </row>
    <row r="17013" spans="1:10">
      <c r="A17013" s="24"/>
      <c r="B17013" s="24"/>
      <c r="C17013" s="24"/>
      <c r="I17013" s="24"/>
      <c r="J17013" s="24"/>
    </row>
    <row r="17014" spans="1:10">
      <c r="A17014" s="24"/>
      <c r="B17014" s="24"/>
      <c r="C17014" s="24"/>
      <c r="I17014" s="24"/>
      <c r="J17014" s="24"/>
    </row>
    <row r="17015" spans="1:10">
      <c r="A17015" s="24"/>
      <c r="B17015" s="24"/>
      <c r="C17015" s="24"/>
      <c r="I17015" s="24"/>
      <c r="J17015" s="24"/>
    </row>
    <row r="17016" spans="1:10">
      <c r="A17016" s="24"/>
      <c r="B17016" s="24"/>
      <c r="C17016" s="24"/>
      <c r="I17016" s="24"/>
      <c r="J17016" s="24"/>
    </row>
    <row r="17017" spans="1:10">
      <c r="A17017" s="24"/>
      <c r="B17017" s="24"/>
      <c r="C17017" s="24"/>
      <c r="I17017" s="24"/>
      <c r="J17017" s="24"/>
    </row>
    <row r="17018" spans="1:10">
      <c r="A17018" s="24"/>
      <c r="B17018" s="24"/>
      <c r="C17018" s="24"/>
      <c r="I17018" s="24"/>
      <c r="J17018" s="24"/>
    </row>
    <row r="17019" spans="1:10">
      <c r="A17019" s="24"/>
      <c r="B17019" s="24"/>
      <c r="C17019" s="24"/>
      <c r="I17019" s="24"/>
      <c r="J17019" s="24"/>
    </row>
    <row r="17020" spans="1:10">
      <c r="A17020" s="24"/>
      <c r="B17020" s="24"/>
      <c r="C17020" s="24"/>
      <c r="I17020" s="24"/>
      <c r="J17020" s="24"/>
    </row>
    <row r="17021" spans="1:10">
      <c r="A17021" s="24"/>
      <c r="B17021" s="24"/>
      <c r="C17021" s="24"/>
      <c r="I17021" s="24"/>
      <c r="J17021" s="24"/>
    </row>
    <row r="17022" spans="1:10">
      <c r="A17022" s="24"/>
      <c r="B17022" s="24"/>
      <c r="C17022" s="24"/>
      <c r="I17022" s="24"/>
      <c r="J17022" s="24"/>
    </row>
    <row r="17023" spans="1:10">
      <c r="A17023" s="24"/>
      <c r="B17023" s="24"/>
      <c r="C17023" s="24"/>
      <c r="I17023" s="24"/>
      <c r="J17023" s="24"/>
    </row>
    <row r="17024" spans="1:10">
      <c r="A17024" s="24"/>
      <c r="B17024" s="24"/>
      <c r="C17024" s="24"/>
      <c r="I17024" s="24"/>
      <c r="J17024" s="24"/>
    </row>
    <row r="17025" spans="1:10">
      <c r="A17025" s="24"/>
      <c r="B17025" s="24"/>
      <c r="C17025" s="24"/>
      <c r="I17025" s="24"/>
      <c r="J17025" s="24"/>
    </row>
    <row r="17026" spans="1:10">
      <c r="A17026" s="24"/>
      <c r="B17026" s="24"/>
      <c r="C17026" s="24"/>
      <c r="I17026" s="24"/>
      <c r="J17026" s="24"/>
    </row>
    <row r="17027" spans="1:10">
      <c r="A17027" s="24"/>
      <c r="B17027" s="24"/>
      <c r="C17027" s="24"/>
      <c r="I17027" s="24"/>
      <c r="J17027" s="24"/>
    </row>
    <row r="17028" spans="1:10">
      <c r="A17028" s="24"/>
      <c r="B17028" s="24"/>
      <c r="C17028" s="24"/>
      <c r="I17028" s="24"/>
      <c r="J17028" s="24"/>
    </row>
    <row r="17029" spans="1:10">
      <c r="A17029" s="24"/>
      <c r="B17029" s="24"/>
      <c r="C17029" s="24"/>
      <c r="I17029" s="24"/>
      <c r="J17029" s="24"/>
    </row>
    <row r="17030" spans="1:10">
      <c r="A17030" s="24"/>
      <c r="B17030" s="24"/>
      <c r="C17030" s="24"/>
      <c r="I17030" s="24"/>
      <c r="J17030" s="24"/>
    </row>
    <row r="17031" spans="1:10">
      <c r="A17031" s="24"/>
      <c r="B17031" s="24"/>
      <c r="C17031" s="24"/>
      <c r="I17031" s="24"/>
      <c r="J17031" s="24"/>
    </row>
    <row r="17032" spans="1:10">
      <c r="A17032" s="24"/>
      <c r="B17032" s="24"/>
      <c r="C17032" s="24"/>
      <c r="I17032" s="24"/>
      <c r="J17032" s="24"/>
    </row>
    <row r="17033" spans="1:10">
      <c r="A17033" s="24"/>
      <c r="B17033" s="24"/>
      <c r="C17033" s="24"/>
      <c r="I17033" s="24"/>
      <c r="J17033" s="24"/>
    </row>
    <row r="17034" spans="1:10">
      <c r="A17034" s="24"/>
      <c r="B17034" s="24"/>
      <c r="C17034" s="24"/>
      <c r="I17034" s="24"/>
      <c r="J17034" s="24"/>
    </row>
    <row r="17035" spans="1:10">
      <c r="A17035" s="24"/>
      <c r="B17035" s="24"/>
      <c r="C17035" s="24"/>
      <c r="I17035" s="24"/>
      <c r="J17035" s="24"/>
    </row>
    <row r="17036" spans="1:10">
      <c r="A17036" s="24"/>
      <c r="B17036" s="24"/>
      <c r="C17036" s="24"/>
      <c r="I17036" s="24"/>
      <c r="J17036" s="24"/>
    </row>
    <row r="17037" spans="1:10">
      <c r="A17037" s="24"/>
      <c r="B17037" s="24"/>
      <c r="C17037" s="24"/>
      <c r="I17037" s="24"/>
      <c r="J17037" s="24"/>
    </row>
    <row r="17038" spans="1:10">
      <c r="A17038" s="24"/>
      <c r="B17038" s="24"/>
      <c r="C17038" s="24"/>
      <c r="I17038" s="24"/>
      <c r="J17038" s="24"/>
    </row>
    <row r="17039" spans="1:10">
      <c r="A17039" s="24"/>
      <c r="B17039" s="24"/>
      <c r="C17039" s="24"/>
      <c r="I17039" s="24"/>
      <c r="J17039" s="24"/>
    </row>
    <row r="17040" spans="1:10">
      <c r="A17040" s="24"/>
      <c r="B17040" s="24"/>
      <c r="C17040" s="24"/>
      <c r="I17040" s="24"/>
      <c r="J17040" s="24"/>
    </row>
    <row r="17041" spans="1:10">
      <c r="A17041" s="24"/>
      <c r="B17041" s="24"/>
      <c r="C17041" s="24"/>
      <c r="I17041" s="24"/>
      <c r="J17041" s="24"/>
    </row>
    <row r="17042" spans="1:10">
      <c r="A17042" s="24"/>
      <c r="B17042" s="24"/>
      <c r="C17042" s="24"/>
      <c r="I17042" s="24"/>
      <c r="J17042" s="24"/>
    </row>
    <row r="17043" spans="1:10">
      <c r="A17043" s="24"/>
      <c r="B17043" s="24"/>
      <c r="C17043" s="24"/>
      <c r="I17043" s="24"/>
      <c r="J17043" s="24"/>
    </row>
    <row r="17044" spans="1:10">
      <c r="A17044" s="24"/>
      <c r="B17044" s="24"/>
      <c r="C17044" s="24"/>
      <c r="I17044" s="24"/>
      <c r="J17044" s="24"/>
    </row>
    <row r="17045" spans="1:10">
      <c r="A17045" s="24"/>
      <c r="B17045" s="24"/>
      <c r="C17045" s="24"/>
      <c r="I17045" s="24"/>
      <c r="J17045" s="24"/>
    </row>
    <row r="17046" spans="1:10">
      <c r="A17046" s="24"/>
      <c r="B17046" s="24"/>
      <c r="C17046" s="24"/>
      <c r="I17046" s="24"/>
      <c r="J17046" s="24"/>
    </row>
    <row r="17047" spans="1:10">
      <c r="A17047" s="24"/>
      <c r="B17047" s="24"/>
      <c r="C17047" s="24"/>
      <c r="I17047" s="24"/>
      <c r="J17047" s="24"/>
    </row>
    <row r="17048" spans="1:10">
      <c r="A17048" s="24"/>
      <c r="B17048" s="24"/>
      <c r="C17048" s="24"/>
      <c r="I17048" s="24"/>
      <c r="J17048" s="24"/>
    </row>
    <row r="17049" spans="1:10">
      <c r="A17049" s="24"/>
      <c r="B17049" s="24"/>
      <c r="C17049" s="24"/>
      <c r="I17049" s="24"/>
      <c r="J17049" s="24"/>
    </row>
    <row r="17050" spans="1:10">
      <c r="A17050" s="24"/>
      <c r="B17050" s="24"/>
      <c r="C17050" s="24"/>
      <c r="I17050" s="24"/>
      <c r="J17050" s="24"/>
    </row>
    <row r="17051" spans="1:10">
      <c r="A17051" s="24"/>
      <c r="B17051" s="24"/>
      <c r="C17051" s="24"/>
      <c r="I17051" s="24"/>
      <c r="J17051" s="24"/>
    </row>
    <row r="17052" spans="1:10">
      <c r="A17052" s="24"/>
      <c r="B17052" s="24"/>
      <c r="C17052" s="24"/>
      <c r="I17052" s="24"/>
      <c r="J17052" s="24"/>
    </row>
    <row r="17053" spans="1:10">
      <c r="A17053" s="24"/>
      <c r="B17053" s="24"/>
      <c r="C17053" s="24"/>
      <c r="I17053" s="24"/>
      <c r="J17053" s="24"/>
    </row>
    <row r="17054" spans="1:10">
      <c r="A17054" s="24"/>
      <c r="B17054" s="24"/>
      <c r="C17054" s="24"/>
      <c r="I17054" s="24"/>
      <c r="J17054" s="24"/>
    </row>
    <row r="17055" spans="1:10">
      <c r="A17055" s="24"/>
      <c r="B17055" s="24"/>
      <c r="C17055" s="24"/>
      <c r="I17055" s="24"/>
      <c r="J17055" s="24"/>
    </row>
    <row r="17056" spans="1:10">
      <c r="A17056" s="24"/>
      <c r="B17056" s="24"/>
      <c r="C17056" s="24"/>
      <c r="I17056" s="24"/>
      <c r="J17056" s="24"/>
    </row>
    <row r="17057" spans="1:10">
      <c r="A17057" s="24"/>
      <c r="B17057" s="24"/>
      <c r="C17057" s="24"/>
      <c r="I17057" s="24"/>
      <c r="J17057" s="24"/>
    </row>
    <row r="17058" spans="1:10">
      <c r="A17058" s="24"/>
      <c r="B17058" s="24"/>
      <c r="C17058" s="24"/>
      <c r="I17058" s="24"/>
      <c r="J17058" s="24"/>
    </row>
    <row r="17059" spans="1:10">
      <c r="A17059" s="24"/>
      <c r="B17059" s="24"/>
      <c r="C17059" s="24"/>
      <c r="I17059" s="24"/>
      <c r="J17059" s="24"/>
    </row>
    <row r="17060" spans="1:10">
      <c r="A17060" s="24"/>
      <c r="B17060" s="24"/>
      <c r="C17060" s="24"/>
      <c r="I17060" s="24"/>
      <c r="J17060" s="24"/>
    </row>
    <row r="17061" spans="1:10">
      <c r="A17061" s="24"/>
      <c r="B17061" s="24"/>
      <c r="C17061" s="24"/>
      <c r="I17061" s="24"/>
      <c r="J17061" s="24"/>
    </row>
    <row r="17062" spans="1:10">
      <c r="A17062" s="24"/>
      <c r="B17062" s="24"/>
      <c r="C17062" s="24"/>
      <c r="I17062" s="24"/>
      <c r="J17062" s="24"/>
    </row>
    <row r="17063" spans="1:10">
      <c r="A17063" s="24"/>
      <c r="B17063" s="24"/>
      <c r="C17063" s="24"/>
      <c r="I17063" s="24"/>
      <c r="J17063" s="24"/>
    </row>
    <row r="17064" spans="1:10">
      <c r="A17064" s="24"/>
      <c r="B17064" s="24"/>
      <c r="C17064" s="24"/>
      <c r="I17064" s="24"/>
      <c r="J17064" s="24"/>
    </row>
    <row r="17065" spans="1:10">
      <c r="A17065" s="24"/>
      <c r="B17065" s="24"/>
      <c r="C17065" s="24"/>
      <c r="I17065" s="24"/>
      <c r="J17065" s="24"/>
    </row>
    <row r="17066" spans="1:10">
      <c r="A17066" s="24"/>
      <c r="B17066" s="24"/>
      <c r="C17066" s="24"/>
      <c r="I17066" s="24"/>
      <c r="J17066" s="24"/>
    </row>
    <row r="17067" spans="1:10">
      <c r="A17067" s="24"/>
      <c r="B17067" s="24"/>
      <c r="C17067" s="24"/>
      <c r="I17067" s="24"/>
      <c r="J17067" s="24"/>
    </row>
    <row r="17068" spans="1:10">
      <c r="A17068" s="24"/>
      <c r="B17068" s="24"/>
      <c r="C17068" s="24"/>
      <c r="I17068" s="24"/>
      <c r="J17068" s="24"/>
    </row>
    <row r="17069" spans="1:10">
      <c r="A17069" s="24"/>
      <c r="B17069" s="24"/>
      <c r="C17069" s="24"/>
      <c r="I17069" s="24"/>
      <c r="J17069" s="24"/>
    </row>
    <row r="17070" spans="1:10">
      <c r="A17070" s="24"/>
      <c r="B17070" s="24"/>
      <c r="C17070" s="24"/>
      <c r="I17070" s="24"/>
      <c r="J17070" s="24"/>
    </row>
    <row r="17071" spans="1:10">
      <c r="A17071" s="24"/>
      <c r="B17071" s="24"/>
      <c r="C17071" s="24"/>
      <c r="I17071" s="24"/>
      <c r="J17071" s="24"/>
    </row>
    <row r="17072" spans="1:10">
      <c r="A17072" s="24"/>
      <c r="B17072" s="24"/>
      <c r="C17072" s="24"/>
      <c r="I17072" s="24"/>
      <c r="J17072" s="24"/>
    </row>
    <row r="17073" spans="1:10">
      <c r="A17073" s="24"/>
      <c r="B17073" s="24"/>
      <c r="C17073" s="24"/>
      <c r="I17073" s="24"/>
      <c r="J17073" s="24"/>
    </row>
    <row r="17074" spans="1:10">
      <c r="A17074" s="24"/>
      <c r="B17074" s="24"/>
      <c r="C17074" s="24"/>
      <c r="I17074" s="24"/>
      <c r="J17074" s="24"/>
    </row>
    <row r="17075" spans="1:10">
      <c r="A17075" s="24"/>
      <c r="B17075" s="24"/>
      <c r="C17075" s="24"/>
      <c r="I17075" s="24"/>
      <c r="J17075" s="24"/>
    </row>
    <row r="17076" spans="1:10">
      <c r="A17076" s="24"/>
      <c r="B17076" s="24"/>
      <c r="C17076" s="24"/>
      <c r="I17076" s="24"/>
      <c r="J17076" s="24"/>
    </row>
    <row r="17077" spans="1:10">
      <c r="A17077" s="24"/>
      <c r="B17077" s="24"/>
      <c r="C17077" s="24"/>
      <c r="I17077" s="24"/>
      <c r="J17077" s="24"/>
    </row>
    <row r="17078" spans="1:10">
      <c r="A17078" s="24"/>
      <c r="B17078" s="24"/>
      <c r="C17078" s="24"/>
      <c r="I17078" s="24"/>
      <c r="J17078" s="24"/>
    </row>
    <row r="17079" spans="1:10">
      <c r="A17079" s="24"/>
      <c r="B17079" s="24"/>
      <c r="C17079" s="24"/>
      <c r="I17079" s="24"/>
      <c r="J17079" s="24"/>
    </row>
    <row r="17080" spans="1:10">
      <c r="A17080" s="24"/>
      <c r="B17080" s="24"/>
      <c r="C17080" s="24"/>
      <c r="I17080" s="24"/>
      <c r="J17080" s="24"/>
    </row>
    <row r="17081" spans="1:10">
      <c r="A17081" s="24"/>
      <c r="B17081" s="24"/>
      <c r="C17081" s="24"/>
      <c r="I17081" s="24"/>
      <c r="J17081" s="24"/>
    </row>
    <row r="17082" spans="1:10">
      <c r="A17082" s="24"/>
      <c r="B17082" s="24"/>
      <c r="C17082" s="24"/>
      <c r="I17082" s="24"/>
      <c r="J17082" s="24"/>
    </row>
    <row r="17083" spans="1:10">
      <c r="A17083" s="24"/>
      <c r="B17083" s="24"/>
      <c r="C17083" s="24"/>
      <c r="I17083" s="24"/>
      <c r="J17083" s="24"/>
    </row>
    <row r="17084" spans="1:10">
      <c r="A17084" s="24"/>
      <c r="B17084" s="24"/>
      <c r="C17084" s="24"/>
      <c r="I17084" s="24"/>
      <c r="J17084" s="24"/>
    </row>
    <row r="17085" spans="1:10">
      <c r="A17085" s="24"/>
      <c r="B17085" s="24"/>
      <c r="C17085" s="24"/>
      <c r="I17085" s="24"/>
      <c r="J17085" s="24"/>
    </row>
    <row r="17086" spans="1:10">
      <c r="A17086" s="24"/>
      <c r="B17086" s="24"/>
      <c r="C17086" s="24"/>
      <c r="I17086" s="24"/>
      <c r="J17086" s="24"/>
    </row>
    <row r="17087" spans="1:10">
      <c r="A17087" s="24"/>
      <c r="B17087" s="24"/>
      <c r="C17087" s="24"/>
      <c r="I17087" s="24"/>
      <c r="J17087" s="24"/>
    </row>
    <row r="17088" spans="1:10">
      <c r="A17088" s="24"/>
      <c r="B17088" s="24"/>
      <c r="C17088" s="24"/>
      <c r="I17088" s="24"/>
      <c r="J17088" s="24"/>
    </row>
    <row r="17089" spans="1:10">
      <c r="A17089" s="24"/>
      <c r="B17089" s="24"/>
      <c r="C17089" s="24"/>
      <c r="I17089" s="24"/>
      <c r="J17089" s="24"/>
    </row>
    <row r="17090" spans="1:10">
      <c r="A17090" s="24"/>
      <c r="B17090" s="24"/>
      <c r="C17090" s="24"/>
      <c r="I17090" s="24"/>
      <c r="J17090" s="24"/>
    </row>
    <row r="17091" spans="1:10">
      <c r="A17091" s="24"/>
      <c r="B17091" s="24"/>
      <c r="C17091" s="24"/>
      <c r="I17091" s="24"/>
      <c r="J17091" s="24"/>
    </row>
    <row r="17092" spans="1:10">
      <c r="A17092" s="24"/>
      <c r="B17092" s="24"/>
      <c r="C17092" s="24"/>
      <c r="I17092" s="24"/>
      <c r="J17092" s="24"/>
    </row>
    <row r="17093" spans="1:10">
      <c r="A17093" s="24"/>
      <c r="B17093" s="24"/>
      <c r="C17093" s="24"/>
      <c r="I17093" s="24"/>
      <c r="J17093" s="24"/>
    </row>
    <row r="17094" spans="1:10">
      <c r="A17094" s="24"/>
      <c r="B17094" s="24"/>
      <c r="C17094" s="24"/>
      <c r="I17094" s="24"/>
      <c r="J17094" s="24"/>
    </row>
    <row r="17095" spans="1:10">
      <c r="A17095" s="24"/>
      <c r="B17095" s="24"/>
      <c r="C17095" s="24"/>
      <c r="I17095" s="24"/>
      <c r="J17095" s="24"/>
    </row>
    <row r="17096" spans="1:10">
      <c r="A17096" s="24"/>
      <c r="B17096" s="24"/>
      <c r="C17096" s="24"/>
      <c r="I17096" s="24"/>
      <c r="J17096" s="24"/>
    </row>
    <row r="17097" spans="1:10">
      <c r="A17097" s="24"/>
      <c r="B17097" s="24"/>
      <c r="C17097" s="24"/>
      <c r="I17097" s="24"/>
      <c r="J17097" s="24"/>
    </row>
    <row r="17098" spans="1:10">
      <c r="A17098" s="24"/>
      <c r="B17098" s="24"/>
      <c r="C17098" s="24"/>
      <c r="I17098" s="24"/>
      <c r="J17098" s="24"/>
    </row>
    <row r="17099" spans="1:10">
      <c r="A17099" s="24"/>
      <c r="B17099" s="24"/>
      <c r="C17099" s="24"/>
      <c r="I17099" s="24"/>
      <c r="J17099" s="24"/>
    </row>
    <row r="17100" spans="1:10">
      <c r="A17100" s="24"/>
      <c r="B17100" s="24"/>
      <c r="C17100" s="24"/>
      <c r="I17100" s="24"/>
      <c r="J17100" s="24"/>
    </row>
    <row r="17101" spans="1:10">
      <c r="A17101" s="24"/>
      <c r="B17101" s="24"/>
      <c r="C17101" s="24"/>
      <c r="I17101" s="24"/>
      <c r="J17101" s="24"/>
    </row>
    <row r="17102" spans="1:10">
      <c r="A17102" s="24"/>
      <c r="B17102" s="24"/>
      <c r="C17102" s="24"/>
      <c r="I17102" s="24"/>
      <c r="J17102" s="24"/>
    </row>
    <row r="17103" spans="1:10">
      <c r="A17103" s="24"/>
      <c r="B17103" s="24"/>
      <c r="C17103" s="24"/>
      <c r="I17103" s="24"/>
      <c r="J17103" s="24"/>
    </row>
    <row r="17104" spans="1:10">
      <c r="A17104" s="24"/>
      <c r="B17104" s="24"/>
      <c r="C17104" s="24"/>
      <c r="I17104" s="24"/>
      <c r="J17104" s="24"/>
    </row>
    <row r="17105" spans="1:10">
      <c r="A17105" s="24"/>
      <c r="B17105" s="24"/>
      <c r="C17105" s="24"/>
      <c r="I17105" s="24"/>
      <c r="J17105" s="24"/>
    </row>
    <row r="17106" spans="1:10">
      <c r="A17106" s="24"/>
      <c r="B17106" s="24"/>
      <c r="C17106" s="24"/>
      <c r="I17106" s="24"/>
      <c r="J17106" s="24"/>
    </row>
    <row r="17107" spans="1:10">
      <c r="A17107" s="24"/>
      <c r="B17107" s="24"/>
      <c r="C17107" s="24"/>
      <c r="I17107" s="24"/>
      <c r="J17107" s="24"/>
    </row>
    <row r="17108" spans="1:10">
      <c r="A17108" s="24"/>
      <c r="B17108" s="24"/>
      <c r="C17108" s="24"/>
      <c r="I17108" s="24"/>
      <c r="J17108" s="24"/>
    </row>
    <row r="17109" spans="1:10">
      <c r="A17109" s="24"/>
      <c r="B17109" s="24"/>
      <c r="C17109" s="24"/>
      <c r="I17109" s="24"/>
      <c r="J17109" s="24"/>
    </row>
    <row r="17110" spans="1:10">
      <c r="A17110" s="24"/>
      <c r="B17110" s="24"/>
      <c r="C17110" s="24"/>
      <c r="I17110" s="24"/>
      <c r="J17110" s="24"/>
    </row>
    <row r="17111" spans="1:10">
      <c r="A17111" s="24"/>
      <c r="B17111" s="24"/>
      <c r="C17111" s="24"/>
      <c r="I17111" s="24"/>
      <c r="J17111" s="24"/>
    </row>
    <row r="17112" spans="1:10">
      <c r="A17112" s="24"/>
      <c r="B17112" s="24"/>
      <c r="C17112" s="24"/>
      <c r="I17112" s="24"/>
      <c r="J17112" s="24"/>
    </row>
    <row r="17113" spans="1:10">
      <c r="A17113" s="24"/>
      <c r="B17113" s="24"/>
      <c r="C17113" s="24"/>
      <c r="I17113" s="24"/>
      <c r="J17113" s="24"/>
    </row>
    <row r="17114" spans="1:10">
      <c r="A17114" s="24"/>
      <c r="B17114" s="24"/>
      <c r="C17114" s="24"/>
      <c r="I17114" s="24"/>
      <c r="J17114" s="24"/>
    </row>
    <row r="17115" spans="1:10">
      <c r="A17115" s="24"/>
      <c r="B17115" s="24"/>
      <c r="C17115" s="24"/>
      <c r="I17115" s="24"/>
      <c r="J17115" s="24"/>
    </row>
    <row r="17116" spans="1:10">
      <c r="A17116" s="24"/>
      <c r="B17116" s="24"/>
      <c r="C17116" s="24"/>
      <c r="I17116" s="24"/>
      <c r="J17116" s="24"/>
    </row>
    <row r="17117" spans="1:10">
      <c r="A17117" s="24"/>
      <c r="B17117" s="24"/>
      <c r="C17117" s="24"/>
      <c r="I17117" s="24"/>
      <c r="J17117" s="24"/>
    </row>
    <row r="17118" spans="1:10">
      <c r="A17118" s="24"/>
      <c r="B17118" s="24"/>
      <c r="C17118" s="24"/>
      <c r="I17118" s="24"/>
      <c r="J17118" s="24"/>
    </row>
    <row r="17119" spans="1:10">
      <c r="A17119" s="24"/>
      <c r="B17119" s="24"/>
      <c r="C17119" s="24"/>
      <c r="I17119" s="24"/>
      <c r="J17119" s="24"/>
    </row>
    <row r="17120" spans="1:10">
      <c r="A17120" s="24"/>
      <c r="B17120" s="24"/>
      <c r="C17120" s="24"/>
      <c r="I17120" s="24"/>
      <c r="J17120" s="24"/>
    </row>
    <row r="17121" spans="1:10">
      <c r="A17121" s="24"/>
      <c r="B17121" s="24"/>
      <c r="C17121" s="24"/>
      <c r="I17121" s="24"/>
      <c r="J17121" s="24"/>
    </row>
    <row r="17122" spans="1:10">
      <c r="A17122" s="24"/>
      <c r="B17122" s="24"/>
      <c r="C17122" s="24"/>
      <c r="I17122" s="24"/>
      <c r="J17122" s="24"/>
    </row>
    <row r="17123" spans="1:10">
      <c r="A17123" s="24"/>
      <c r="B17123" s="24"/>
      <c r="C17123" s="24"/>
      <c r="I17123" s="24"/>
      <c r="J17123" s="24"/>
    </row>
    <row r="17124" spans="1:10">
      <c r="A17124" s="24"/>
      <c r="B17124" s="24"/>
      <c r="C17124" s="24"/>
      <c r="I17124" s="24"/>
      <c r="J17124" s="24"/>
    </row>
    <row r="17125" spans="1:10">
      <c r="A17125" s="24"/>
      <c r="B17125" s="24"/>
      <c r="C17125" s="24"/>
      <c r="I17125" s="24"/>
      <c r="J17125" s="24"/>
    </row>
    <row r="17126" spans="1:10">
      <c r="A17126" s="24"/>
      <c r="B17126" s="24"/>
      <c r="C17126" s="24"/>
      <c r="I17126" s="24"/>
      <c r="J17126" s="24"/>
    </row>
    <row r="17127" spans="1:10">
      <c r="A17127" s="24"/>
      <c r="B17127" s="24"/>
      <c r="C17127" s="24"/>
      <c r="I17127" s="24"/>
      <c r="J17127" s="24"/>
    </row>
    <row r="17128" spans="1:10">
      <c r="A17128" s="24"/>
      <c r="B17128" s="24"/>
      <c r="C17128" s="24"/>
      <c r="I17128" s="24"/>
      <c r="J17128" s="24"/>
    </row>
    <row r="17129" spans="1:10">
      <c r="A17129" s="24"/>
      <c r="B17129" s="24"/>
      <c r="C17129" s="24"/>
      <c r="I17129" s="24"/>
      <c r="J17129" s="24"/>
    </row>
    <row r="17130" spans="1:10">
      <c r="A17130" s="24"/>
      <c r="B17130" s="24"/>
      <c r="C17130" s="24"/>
      <c r="I17130" s="24"/>
      <c r="J17130" s="24"/>
    </row>
    <row r="17131" spans="1:10">
      <c r="A17131" s="24"/>
      <c r="B17131" s="24"/>
      <c r="C17131" s="24"/>
      <c r="I17131" s="24"/>
      <c r="J17131" s="24"/>
    </row>
    <row r="17132" spans="1:10">
      <c r="A17132" s="24"/>
      <c r="B17132" s="24"/>
      <c r="C17132" s="24"/>
      <c r="I17132" s="24"/>
      <c r="J17132" s="24"/>
    </row>
    <row r="17133" spans="1:10">
      <c r="A17133" s="24"/>
      <c r="B17133" s="24"/>
      <c r="C17133" s="24"/>
      <c r="I17133" s="24"/>
      <c r="J17133" s="24"/>
    </row>
    <row r="17134" spans="1:10">
      <c r="A17134" s="24"/>
      <c r="B17134" s="24"/>
      <c r="C17134" s="24"/>
      <c r="I17134" s="24"/>
      <c r="J17134" s="24"/>
    </row>
    <row r="17135" spans="1:10">
      <c r="A17135" s="24"/>
      <c r="B17135" s="24"/>
      <c r="C17135" s="24"/>
      <c r="I17135" s="24"/>
      <c r="J17135" s="24"/>
    </row>
    <row r="17136" spans="1:10">
      <c r="A17136" s="24"/>
      <c r="B17136" s="24"/>
      <c r="C17136" s="24"/>
      <c r="I17136" s="24"/>
      <c r="J17136" s="24"/>
    </row>
    <row r="17137" spans="1:10">
      <c r="A17137" s="24"/>
      <c r="B17137" s="24"/>
      <c r="C17137" s="24"/>
      <c r="I17137" s="24"/>
      <c r="J17137" s="24"/>
    </row>
    <row r="17138" spans="1:10">
      <c r="A17138" s="24"/>
      <c r="B17138" s="24"/>
      <c r="C17138" s="24"/>
      <c r="I17138" s="24"/>
      <c r="J17138" s="24"/>
    </row>
    <row r="17139" spans="1:10">
      <c r="A17139" s="24"/>
      <c r="B17139" s="24"/>
      <c r="C17139" s="24"/>
      <c r="I17139" s="24"/>
      <c r="J17139" s="24"/>
    </row>
    <row r="17160" spans="9:10">
      <c r="I17160" s="26"/>
      <c r="J17160" s="26"/>
    </row>
    <row r="17215" spans="1:3">
      <c r="A17215" s="24"/>
      <c r="B17215" s="24"/>
      <c r="C17215" s="24"/>
    </row>
    <row r="17216" spans="1:3">
      <c r="A17216" s="24"/>
      <c r="B17216" s="24"/>
      <c r="C17216" s="24"/>
    </row>
    <row r="17217" spans="1:10">
      <c r="A17217" s="24"/>
      <c r="B17217" s="24"/>
      <c r="C17217" s="24"/>
    </row>
    <row r="17218" spans="1:10">
      <c r="A17218" s="24"/>
      <c r="B17218" s="24"/>
      <c r="C17218" s="24"/>
    </row>
    <row r="17219" spans="1:10">
      <c r="A17219" s="24"/>
      <c r="B17219" s="24"/>
      <c r="C17219" s="24"/>
      <c r="I17219" s="24"/>
      <c r="J17219" s="24"/>
    </row>
    <row r="17220" spans="1:10">
      <c r="A17220" s="24"/>
      <c r="B17220" s="24"/>
      <c r="C17220" s="24"/>
      <c r="I17220" s="24"/>
      <c r="J17220" s="24"/>
    </row>
    <row r="17221" spans="1:10">
      <c r="A17221" s="24"/>
      <c r="B17221" s="24"/>
      <c r="C17221" s="24"/>
    </row>
    <row r="17222" spans="1:10">
      <c r="A17222" s="24"/>
      <c r="B17222" s="24"/>
      <c r="C17222" s="24"/>
    </row>
    <row r="17223" spans="1:10">
      <c r="A17223" s="24"/>
      <c r="B17223" s="24"/>
      <c r="C17223" s="24"/>
      <c r="I17223" s="24"/>
      <c r="J17223" s="24"/>
    </row>
    <row r="17224" spans="1:10">
      <c r="A17224" s="24"/>
      <c r="B17224" s="24"/>
      <c r="C17224" s="24"/>
      <c r="I17224" s="24"/>
      <c r="J17224" s="24"/>
    </row>
    <row r="17225" spans="1:10">
      <c r="A17225" s="24"/>
      <c r="B17225" s="24"/>
      <c r="C17225" s="24"/>
      <c r="I17225" s="24"/>
      <c r="J17225" s="24"/>
    </row>
    <row r="17226" spans="1:10">
      <c r="A17226" s="24"/>
      <c r="B17226" s="24"/>
      <c r="C17226" s="24"/>
      <c r="I17226" s="24"/>
      <c r="J17226" s="24"/>
    </row>
    <row r="17227" spans="1:10">
      <c r="A17227" s="24"/>
      <c r="B17227" s="24"/>
      <c r="C17227" s="24"/>
      <c r="I17227" s="24"/>
      <c r="J17227" s="24"/>
    </row>
    <row r="17228" spans="1:10">
      <c r="A17228" s="24"/>
      <c r="B17228" s="24"/>
      <c r="C17228" s="24"/>
      <c r="I17228" s="24"/>
      <c r="J17228" s="24"/>
    </row>
    <row r="17229" spans="1:10">
      <c r="A17229" s="24"/>
      <c r="B17229" s="24"/>
      <c r="C17229" s="24"/>
      <c r="I17229" s="24"/>
      <c r="J17229" s="24"/>
    </row>
    <row r="17230" spans="1:10">
      <c r="A17230" s="24"/>
      <c r="B17230" s="24"/>
      <c r="C17230" s="24"/>
      <c r="I17230" s="24"/>
      <c r="J17230" s="24"/>
    </row>
    <row r="17231" spans="1:10">
      <c r="A17231" s="24"/>
      <c r="B17231" s="24"/>
      <c r="C17231" s="24"/>
      <c r="I17231" s="24"/>
      <c r="J17231" s="24"/>
    </row>
    <row r="17232" spans="1:10">
      <c r="A17232" s="24"/>
      <c r="B17232" s="24"/>
      <c r="C17232" s="24"/>
      <c r="I17232" s="24"/>
      <c r="J17232" s="24"/>
    </row>
    <row r="17233" spans="1:10">
      <c r="A17233" s="24"/>
      <c r="B17233" s="24"/>
      <c r="C17233" s="24"/>
      <c r="I17233" s="24"/>
      <c r="J17233" s="24"/>
    </row>
    <row r="17234" spans="1:10">
      <c r="A17234" s="24"/>
      <c r="B17234" s="24"/>
      <c r="C17234" s="24"/>
      <c r="I17234" s="24"/>
      <c r="J17234" s="24"/>
    </row>
    <row r="17235" spans="1:10">
      <c r="A17235" s="24"/>
      <c r="B17235" s="24"/>
      <c r="C17235" s="24"/>
      <c r="I17235" s="24"/>
      <c r="J17235" s="24"/>
    </row>
    <row r="17236" spans="1:10">
      <c r="A17236" s="24"/>
      <c r="B17236" s="24"/>
      <c r="C17236" s="24"/>
      <c r="I17236" s="24"/>
      <c r="J17236" s="24"/>
    </row>
    <row r="17237" spans="1:10">
      <c r="A17237" s="24"/>
      <c r="B17237" s="24"/>
      <c r="C17237" s="24"/>
      <c r="I17237" s="24"/>
      <c r="J17237" s="24"/>
    </row>
    <row r="17238" spans="1:10">
      <c r="A17238" s="24"/>
      <c r="B17238" s="24"/>
      <c r="C17238" s="24"/>
      <c r="I17238" s="24"/>
      <c r="J17238" s="24"/>
    </row>
    <row r="17239" spans="1:10">
      <c r="A17239" s="24"/>
      <c r="B17239" s="24"/>
      <c r="C17239" s="24"/>
      <c r="I17239" s="24"/>
      <c r="J17239" s="24"/>
    </row>
    <row r="17240" spans="1:10">
      <c r="A17240" s="24"/>
      <c r="B17240" s="24"/>
      <c r="C17240" s="24"/>
      <c r="I17240" s="24"/>
      <c r="J17240" s="24"/>
    </row>
    <row r="17241" spans="1:10">
      <c r="A17241" s="24"/>
      <c r="B17241" s="24"/>
      <c r="C17241" s="24"/>
      <c r="I17241" s="24"/>
      <c r="J17241" s="24"/>
    </row>
    <row r="17242" spans="1:10">
      <c r="A17242" s="24"/>
      <c r="B17242" s="24"/>
      <c r="C17242" s="24"/>
      <c r="I17242" s="24"/>
      <c r="J17242" s="24"/>
    </row>
    <row r="17243" spans="1:10">
      <c r="A17243" s="24"/>
      <c r="B17243" s="24"/>
      <c r="C17243" s="24"/>
      <c r="I17243" s="24"/>
      <c r="J17243" s="24"/>
    </row>
    <row r="17244" spans="1:10">
      <c r="A17244" s="24"/>
      <c r="B17244" s="24"/>
      <c r="C17244" s="24"/>
      <c r="I17244" s="24"/>
      <c r="J17244" s="24"/>
    </row>
    <row r="17245" spans="1:10">
      <c r="A17245" s="24"/>
      <c r="B17245" s="24"/>
      <c r="C17245" s="24"/>
      <c r="I17245" s="24"/>
      <c r="J17245" s="24"/>
    </row>
    <row r="17246" spans="1:10">
      <c r="A17246" s="24"/>
      <c r="B17246" s="24"/>
      <c r="C17246" s="24"/>
      <c r="I17246" s="24"/>
      <c r="J17246" s="24"/>
    </row>
    <row r="17247" spans="1:10">
      <c r="A17247" s="24"/>
      <c r="B17247" s="24"/>
      <c r="C17247" s="24"/>
      <c r="I17247" s="24"/>
      <c r="J17247" s="24"/>
    </row>
    <row r="17248" spans="1:10">
      <c r="A17248" s="24"/>
      <c r="B17248" s="24"/>
      <c r="C17248" s="24"/>
      <c r="I17248" s="24"/>
      <c r="J17248" s="24"/>
    </row>
    <row r="17249" spans="1:10">
      <c r="A17249" s="24"/>
      <c r="B17249" s="24"/>
      <c r="C17249" s="24"/>
      <c r="I17249" s="24"/>
      <c r="J17249" s="24"/>
    </row>
    <row r="17250" spans="1:10">
      <c r="A17250" s="24"/>
      <c r="B17250" s="24"/>
      <c r="C17250" s="24"/>
      <c r="I17250" s="24"/>
      <c r="J17250" s="24"/>
    </row>
    <row r="17251" spans="1:10">
      <c r="A17251" s="24"/>
      <c r="B17251" s="24"/>
      <c r="C17251" s="24"/>
      <c r="I17251" s="24"/>
      <c r="J17251" s="24"/>
    </row>
    <row r="17252" spans="1:10">
      <c r="A17252" s="24"/>
      <c r="B17252" s="24"/>
      <c r="C17252" s="24"/>
      <c r="I17252" s="24"/>
      <c r="J17252" s="24"/>
    </row>
    <row r="17253" spans="1:10">
      <c r="A17253" s="24"/>
      <c r="B17253" s="24"/>
      <c r="C17253" s="24"/>
      <c r="I17253" s="24"/>
      <c r="J17253" s="24"/>
    </row>
    <row r="17254" spans="1:10">
      <c r="A17254" s="24"/>
      <c r="B17254" s="24"/>
      <c r="C17254" s="24"/>
      <c r="I17254" s="24"/>
      <c r="J17254" s="24"/>
    </row>
    <row r="17255" spans="1:10">
      <c r="A17255" s="24"/>
      <c r="B17255" s="24"/>
      <c r="C17255" s="24"/>
      <c r="I17255" s="24"/>
      <c r="J17255" s="24"/>
    </row>
    <row r="17256" spans="1:10">
      <c r="A17256" s="24"/>
      <c r="B17256" s="24"/>
      <c r="C17256" s="24"/>
      <c r="I17256" s="24"/>
      <c r="J17256" s="24"/>
    </row>
    <row r="17257" spans="1:10">
      <c r="A17257" s="24"/>
      <c r="B17257" s="24"/>
      <c r="C17257" s="24"/>
      <c r="I17257" s="24"/>
      <c r="J17257" s="24"/>
    </row>
    <row r="17258" spans="1:10">
      <c r="A17258" s="24"/>
      <c r="B17258" s="24"/>
      <c r="C17258" s="24"/>
      <c r="I17258" s="24"/>
      <c r="J17258" s="24"/>
    </row>
    <row r="17259" spans="1:10">
      <c r="A17259" s="24"/>
      <c r="B17259" s="24"/>
      <c r="C17259" s="24"/>
      <c r="I17259" s="24"/>
      <c r="J17259" s="24"/>
    </row>
    <row r="17260" spans="1:10">
      <c r="A17260" s="24"/>
      <c r="B17260" s="24"/>
      <c r="C17260" s="24"/>
      <c r="I17260" s="24"/>
      <c r="J17260" s="24"/>
    </row>
    <row r="17261" spans="1:10">
      <c r="A17261" s="24"/>
      <c r="B17261" s="24"/>
      <c r="C17261" s="24"/>
      <c r="I17261" s="24"/>
      <c r="J17261" s="24"/>
    </row>
    <row r="17262" spans="1:10">
      <c r="A17262" s="24"/>
      <c r="B17262" s="24"/>
      <c r="C17262" s="24"/>
      <c r="I17262" s="24"/>
      <c r="J17262" s="24"/>
    </row>
    <row r="17263" spans="1:10">
      <c r="A17263" s="24"/>
      <c r="B17263" s="24"/>
      <c r="C17263" s="24"/>
      <c r="I17263" s="24"/>
      <c r="J17263" s="24"/>
    </row>
    <row r="17264" spans="1:10">
      <c r="A17264" s="24"/>
      <c r="B17264" s="24"/>
      <c r="C17264" s="24"/>
      <c r="I17264" s="24"/>
      <c r="J17264" s="24"/>
    </row>
    <row r="17265" spans="1:10">
      <c r="A17265" s="24"/>
      <c r="B17265" s="24"/>
      <c r="C17265" s="24"/>
      <c r="I17265" s="24"/>
      <c r="J17265" s="24"/>
    </row>
    <row r="17266" spans="1:10">
      <c r="A17266" s="24"/>
      <c r="B17266" s="24"/>
      <c r="C17266" s="24"/>
      <c r="I17266" s="24"/>
      <c r="J17266" s="24"/>
    </row>
    <row r="17267" spans="1:10">
      <c r="A17267" s="24"/>
      <c r="B17267" s="24"/>
      <c r="C17267" s="24"/>
      <c r="I17267" s="24"/>
      <c r="J17267" s="24"/>
    </row>
    <row r="17268" spans="1:10">
      <c r="A17268" s="24"/>
      <c r="B17268" s="24"/>
      <c r="C17268" s="24"/>
      <c r="I17268" s="24"/>
      <c r="J17268" s="24"/>
    </row>
    <row r="17269" spans="1:10">
      <c r="A17269" s="24"/>
      <c r="B17269" s="24"/>
      <c r="C17269" s="24"/>
      <c r="I17269" s="24"/>
      <c r="J17269" s="24"/>
    </row>
    <row r="17270" spans="1:10">
      <c r="A17270" s="24"/>
      <c r="B17270" s="24"/>
      <c r="C17270" s="24"/>
      <c r="I17270" s="24"/>
      <c r="J17270" s="24"/>
    </row>
    <row r="17271" spans="1:10">
      <c r="A17271" s="24"/>
      <c r="B17271" s="24"/>
      <c r="C17271" s="24"/>
      <c r="I17271" s="24"/>
      <c r="J17271" s="24"/>
    </row>
    <row r="17272" spans="1:10">
      <c r="A17272" s="24"/>
      <c r="B17272" s="24"/>
      <c r="C17272" s="24"/>
      <c r="I17272" s="24"/>
      <c r="J17272" s="24"/>
    </row>
    <row r="17273" spans="1:10">
      <c r="A17273" s="24"/>
      <c r="B17273" s="24"/>
      <c r="C17273" s="24"/>
      <c r="I17273" s="24"/>
      <c r="J17273" s="24"/>
    </row>
    <row r="17274" spans="1:10">
      <c r="A17274" s="24"/>
      <c r="B17274" s="24"/>
      <c r="C17274" s="24"/>
      <c r="I17274" s="24"/>
      <c r="J17274" s="24"/>
    </row>
    <row r="17275" spans="1:10">
      <c r="A17275" s="24"/>
      <c r="B17275" s="24"/>
      <c r="C17275" s="24"/>
      <c r="I17275" s="24"/>
      <c r="J17275" s="24"/>
    </row>
    <row r="17276" spans="1:10">
      <c r="A17276" s="24"/>
      <c r="B17276" s="24"/>
      <c r="C17276" s="24"/>
      <c r="I17276" s="24"/>
      <c r="J17276" s="24"/>
    </row>
    <row r="17277" spans="1:10">
      <c r="A17277" s="24"/>
      <c r="B17277" s="24"/>
      <c r="C17277" s="24"/>
      <c r="I17277" s="24"/>
      <c r="J17277" s="24"/>
    </row>
    <row r="17278" spans="1:10">
      <c r="A17278" s="24"/>
      <c r="B17278" s="24"/>
      <c r="C17278" s="24"/>
      <c r="I17278" s="24"/>
      <c r="J17278" s="24"/>
    </row>
    <row r="17279" spans="1:10">
      <c r="A17279" s="24"/>
      <c r="B17279" s="24"/>
      <c r="C17279" s="24"/>
      <c r="I17279" s="24"/>
      <c r="J17279" s="24"/>
    </row>
    <row r="17280" spans="1:10">
      <c r="A17280" s="24"/>
      <c r="B17280" s="24"/>
      <c r="C17280" s="24"/>
      <c r="I17280" s="24"/>
      <c r="J17280" s="24"/>
    </row>
    <row r="17281" spans="1:10">
      <c r="A17281" s="24"/>
      <c r="B17281" s="24"/>
      <c r="C17281" s="24"/>
      <c r="I17281" s="24"/>
      <c r="J17281" s="24"/>
    </row>
    <row r="17282" spans="1:10">
      <c r="A17282" s="24"/>
      <c r="B17282" s="24"/>
      <c r="C17282" s="24"/>
      <c r="I17282" s="24"/>
      <c r="J17282" s="24"/>
    </row>
    <row r="17283" spans="1:10">
      <c r="A17283" s="24"/>
      <c r="B17283" s="24"/>
      <c r="C17283" s="24"/>
      <c r="I17283" s="24"/>
      <c r="J17283" s="24"/>
    </row>
    <row r="17284" spans="1:10">
      <c r="A17284" s="24"/>
      <c r="B17284" s="24"/>
      <c r="C17284" s="24"/>
      <c r="I17284" s="24"/>
      <c r="J17284" s="24"/>
    </row>
    <row r="17285" spans="1:10">
      <c r="A17285" s="24"/>
      <c r="B17285" s="24"/>
      <c r="C17285" s="24"/>
      <c r="I17285" s="24"/>
      <c r="J17285" s="24"/>
    </row>
    <row r="17286" spans="1:10">
      <c r="A17286" s="24"/>
      <c r="B17286" s="24"/>
      <c r="C17286" s="24"/>
      <c r="I17286" s="24"/>
      <c r="J17286" s="24"/>
    </row>
    <row r="17287" spans="1:10">
      <c r="A17287" s="24"/>
      <c r="B17287" s="24"/>
      <c r="C17287" s="24"/>
      <c r="I17287" s="24"/>
      <c r="J17287" s="24"/>
    </row>
    <row r="17288" spans="1:10">
      <c r="A17288" s="24"/>
      <c r="B17288" s="24"/>
      <c r="C17288" s="24"/>
      <c r="I17288" s="24"/>
      <c r="J17288" s="24"/>
    </row>
    <row r="17289" spans="1:10">
      <c r="A17289" s="24"/>
      <c r="B17289" s="24"/>
      <c r="C17289" s="24"/>
      <c r="I17289" s="24"/>
      <c r="J17289" s="24"/>
    </row>
    <row r="17290" spans="1:10">
      <c r="A17290" s="24"/>
      <c r="B17290" s="24"/>
      <c r="C17290" s="24"/>
      <c r="I17290" s="24"/>
      <c r="J17290" s="24"/>
    </row>
    <row r="17291" spans="1:10">
      <c r="A17291" s="24"/>
      <c r="B17291" s="24"/>
      <c r="C17291" s="24"/>
      <c r="I17291" s="24"/>
      <c r="J17291" s="24"/>
    </row>
    <row r="17292" spans="1:10">
      <c r="A17292" s="24"/>
      <c r="B17292" s="24"/>
      <c r="C17292" s="24"/>
      <c r="I17292" s="24"/>
      <c r="J17292" s="24"/>
    </row>
    <row r="17293" spans="1:10">
      <c r="A17293" s="24"/>
      <c r="B17293" s="24"/>
      <c r="C17293" s="24"/>
      <c r="I17293" s="24"/>
      <c r="J17293" s="24"/>
    </row>
    <row r="17294" spans="1:10">
      <c r="A17294" s="24"/>
      <c r="B17294" s="24"/>
      <c r="C17294" s="24"/>
      <c r="I17294" s="24"/>
      <c r="J17294" s="24"/>
    </row>
    <row r="17295" spans="1:10">
      <c r="A17295" s="24"/>
      <c r="B17295" s="24"/>
      <c r="C17295" s="24"/>
      <c r="I17295" s="24"/>
      <c r="J17295" s="24"/>
    </row>
    <row r="17296" spans="1:10">
      <c r="A17296" s="24"/>
      <c r="B17296" s="24"/>
      <c r="C17296" s="24"/>
      <c r="I17296" s="24"/>
      <c r="J17296" s="24"/>
    </row>
    <row r="17297" spans="1:10">
      <c r="A17297" s="24"/>
      <c r="B17297" s="24"/>
      <c r="C17297" s="24"/>
      <c r="I17297" s="24"/>
      <c r="J17297" s="24"/>
    </row>
    <row r="17298" spans="1:10">
      <c r="A17298" s="24"/>
      <c r="B17298" s="24"/>
      <c r="C17298" s="24"/>
      <c r="I17298" s="24"/>
      <c r="J17298" s="24"/>
    </row>
    <row r="17299" spans="1:10">
      <c r="A17299" s="24"/>
      <c r="B17299" s="24"/>
      <c r="C17299" s="24"/>
      <c r="I17299" s="24"/>
      <c r="J17299" s="24"/>
    </row>
    <row r="17300" spans="1:10">
      <c r="A17300" s="24"/>
      <c r="B17300" s="24"/>
      <c r="C17300" s="24"/>
      <c r="I17300" s="24"/>
      <c r="J17300" s="24"/>
    </row>
    <row r="17301" spans="1:10">
      <c r="A17301" s="24"/>
      <c r="B17301" s="24"/>
      <c r="C17301" s="24"/>
      <c r="I17301" s="24"/>
      <c r="J17301" s="24"/>
    </row>
    <row r="17302" spans="1:10">
      <c r="A17302" s="24"/>
      <c r="B17302" s="24"/>
      <c r="C17302" s="24"/>
      <c r="I17302" s="24"/>
      <c r="J17302" s="24"/>
    </row>
    <row r="17303" spans="1:10">
      <c r="A17303" s="24"/>
      <c r="B17303" s="24"/>
      <c r="C17303" s="24"/>
      <c r="I17303" s="24"/>
      <c r="J17303" s="24"/>
    </row>
    <row r="17304" spans="1:10">
      <c r="A17304" s="24"/>
      <c r="B17304" s="24"/>
      <c r="C17304" s="24"/>
      <c r="I17304" s="24"/>
      <c r="J17304" s="24"/>
    </row>
    <row r="17305" spans="1:10">
      <c r="A17305" s="24"/>
      <c r="B17305" s="24"/>
      <c r="C17305" s="24"/>
      <c r="I17305" s="24"/>
      <c r="J17305" s="24"/>
    </row>
    <row r="17306" spans="1:10">
      <c r="A17306" s="24"/>
      <c r="B17306" s="24"/>
      <c r="C17306" s="24"/>
      <c r="I17306" s="24"/>
      <c r="J17306" s="24"/>
    </row>
    <row r="17307" spans="1:10">
      <c r="A17307" s="24"/>
      <c r="B17307" s="24"/>
      <c r="C17307" s="24"/>
      <c r="I17307" s="24"/>
      <c r="J17307" s="24"/>
    </row>
    <row r="17308" spans="1:10">
      <c r="A17308" s="24"/>
      <c r="B17308" s="24"/>
      <c r="C17308" s="24"/>
      <c r="I17308" s="24"/>
      <c r="J17308" s="24"/>
    </row>
    <row r="17309" spans="1:10">
      <c r="A17309" s="24"/>
      <c r="B17309" s="24"/>
      <c r="C17309" s="24"/>
      <c r="I17309" s="24"/>
      <c r="J17309" s="24"/>
    </row>
    <row r="17310" spans="1:10">
      <c r="A17310" s="24"/>
      <c r="B17310" s="24"/>
      <c r="C17310" s="24"/>
      <c r="I17310" s="24"/>
      <c r="J17310" s="24"/>
    </row>
    <row r="17311" spans="1:10">
      <c r="A17311" s="24"/>
      <c r="B17311" s="24"/>
      <c r="C17311" s="24"/>
      <c r="I17311" s="24"/>
      <c r="J17311" s="24"/>
    </row>
    <row r="17312" spans="1:10">
      <c r="A17312" s="24"/>
      <c r="B17312" s="24"/>
      <c r="C17312" s="24"/>
      <c r="I17312" s="24"/>
      <c r="J17312" s="24"/>
    </row>
    <row r="17313" spans="1:10">
      <c r="A17313" s="24"/>
      <c r="B17313" s="24"/>
      <c r="C17313" s="24"/>
      <c r="I17313" s="24"/>
      <c r="J17313" s="24"/>
    </row>
    <row r="17314" spans="1:10">
      <c r="A17314" s="24"/>
      <c r="B17314" s="24"/>
      <c r="C17314" s="24"/>
      <c r="I17314" s="24"/>
      <c r="J17314" s="24"/>
    </row>
    <row r="17315" spans="1:10">
      <c r="A17315" s="24"/>
      <c r="B17315" s="24"/>
      <c r="C17315" s="24"/>
      <c r="I17315" s="24"/>
      <c r="J17315" s="24"/>
    </row>
    <row r="17316" spans="1:10">
      <c r="A17316" s="24"/>
      <c r="B17316" s="24"/>
      <c r="C17316" s="24"/>
      <c r="I17316" s="24"/>
      <c r="J17316" s="24"/>
    </row>
    <row r="17317" spans="1:10">
      <c r="A17317" s="24"/>
      <c r="B17317" s="24"/>
      <c r="C17317" s="24"/>
      <c r="I17317" s="24"/>
      <c r="J17317" s="24"/>
    </row>
    <row r="17318" spans="1:10">
      <c r="A17318" s="24"/>
      <c r="B17318" s="24"/>
      <c r="C17318" s="24"/>
      <c r="I17318" s="24"/>
      <c r="J17318" s="24"/>
    </row>
    <row r="17319" spans="1:10">
      <c r="A17319" s="24"/>
      <c r="B17319" s="24"/>
      <c r="C17319" s="24"/>
      <c r="I17319" s="24"/>
      <c r="J17319" s="24"/>
    </row>
    <row r="17320" spans="1:10">
      <c r="A17320" s="24"/>
      <c r="B17320" s="24"/>
      <c r="C17320" s="24"/>
      <c r="I17320" s="24"/>
      <c r="J17320" s="24"/>
    </row>
    <row r="17321" spans="1:10">
      <c r="A17321" s="24"/>
      <c r="B17321" s="24"/>
      <c r="C17321" s="24"/>
      <c r="I17321" s="24"/>
      <c r="J17321" s="24"/>
    </row>
    <row r="17322" spans="1:10">
      <c r="A17322" s="24"/>
      <c r="B17322" s="24"/>
      <c r="C17322" s="24"/>
      <c r="I17322" s="24"/>
      <c r="J17322" s="24"/>
    </row>
    <row r="17323" spans="1:10">
      <c r="A17323" s="24"/>
      <c r="B17323" s="24"/>
      <c r="C17323" s="24"/>
      <c r="I17323" s="24"/>
      <c r="J17323" s="24"/>
    </row>
    <row r="17324" spans="1:10">
      <c r="A17324" s="24"/>
      <c r="B17324" s="24"/>
      <c r="C17324" s="24"/>
      <c r="I17324" s="24"/>
      <c r="J17324" s="24"/>
    </row>
    <row r="17325" spans="1:10">
      <c r="A17325" s="24"/>
      <c r="B17325" s="24"/>
      <c r="C17325" s="24"/>
      <c r="I17325" s="24"/>
      <c r="J17325" s="24"/>
    </row>
    <row r="17326" spans="1:10">
      <c r="A17326" s="24"/>
      <c r="B17326" s="24"/>
      <c r="C17326" s="24"/>
      <c r="I17326" s="24"/>
      <c r="J17326" s="24"/>
    </row>
    <row r="17327" spans="1:10">
      <c r="A17327" s="24"/>
      <c r="B17327" s="24"/>
      <c r="C17327" s="24"/>
      <c r="I17327" s="24"/>
      <c r="J17327" s="24"/>
    </row>
    <row r="17328" spans="1:10">
      <c r="A17328" s="24"/>
      <c r="B17328" s="24"/>
      <c r="C17328" s="24"/>
      <c r="I17328" s="24"/>
      <c r="J17328" s="24"/>
    </row>
    <row r="17329" spans="1:10">
      <c r="A17329" s="24"/>
      <c r="B17329" s="24"/>
      <c r="C17329" s="24"/>
      <c r="I17329" s="24"/>
      <c r="J17329" s="24"/>
    </row>
    <row r="17330" spans="1:10">
      <c r="A17330" s="24"/>
      <c r="B17330" s="24"/>
      <c r="C17330" s="24"/>
      <c r="I17330" s="24"/>
      <c r="J17330" s="24"/>
    </row>
    <row r="17331" spans="1:10">
      <c r="A17331" s="24"/>
      <c r="B17331" s="24"/>
      <c r="C17331" s="24"/>
      <c r="I17331" s="24"/>
      <c r="J17331" s="24"/>
    </row>
    <row r="17332" spans="1:10">
      <c r="A17332" s="24"/>
      <c r="B17332" s="24"/>
      <c r="C17332" s="24"/>
      <c r="I17332" s="24"/>
      <c r="J17332" s="24"/>
    </row>
    <row r="17333" spans="1:10">
      <c r="A17333" s="24"/>
      <c r="B17333" s="24"/>
      <c r="C17333" s="24"/>
      <c r="I17333" s="24"/>
      <c r="J17333" s="24"/>
    </row>
    <row r="17334" spans="1:10">
      <c r="A17334" s="24"/>
      <c r="B17334" s="24"/>
      <c r="C17334" s="24"/>
      <c r="I17334" s="24"/>
      <c r="J17334" s="24"/>
    </row>
    <row r="17335" spans="1:10">
      <c r="A17335" s="24"/>
      <c r="B17335" s="24"/>
      <c r="C17335" s="24"/>
      <c r="I17335" s="24"/>
      <c r="J17335" s="24"/>
    </row>
    <row r="17336" spans="1:10">
      <c r="A17336" s="24"/>
      <c r="B17336" s="24"/>
      <c r="C17336" s="24"/>
      <c r="I17336" s="24"/>
      <c r="J17336" s="24"/>
    </row>
    <row r="17337" spans="1:10">
      <c r="A17337" s="24"/>
      <c r="B17337" s="24"/>
      <c r="C17337" s="24"/>
      <c r="I17337" s="24"/>
      <c r="J17337" s="24"/>
    </row>
    <row r="17338" spans="1:10">
      <c r="A17338" s="24"/>
      <c r="B17338" s="24"/>
      <c r="C17338" s="24"/>
      <c r="I17338" s="24"/>
      <c r="J17338" s="24"/>
    </row>
    <row r="17339" spans="1:10">
      <c r="A17339" s="24"/>
      <c r="B17339" s="24"/>
      <c r="C17339" s="24"/>
      <c r="I17339" s="24"/>
      <c r="J17339" s="24"/>
    </row>
    <row r="17340" spans="1:10">
      <c r="A17340" s="24"/>
      <c r="B17340" s="24"/>
      <c r="C17340" s="24"/>
      <c r="I17340" s="24"/>
      <c r="J17340" s="24"/>
    </row>
    <row r="17341" spans="1:10">
      <c r="A17341" s="24"/>
      <c r="B17341" s="24"/>
      <c r="C17341" s="24"/>
      <c r="I17341" s="24"/>
      <c r="J17341" s="24"/>
    </row>
    <row r="17342" spans="1:10">
      <c r="A17342" s="24"/>
      <c r="B17342" s="24"/>
      <c r="C17342" s="24"/>
      <c r="I17342" s="24"/>
      <c r="J17342" s="24"/>
    </row>
    <row r="17343" spans="1:10">
      <c r="A17343" s="24"/>
      <c r="B17343" s="24"/>
      <c r="C17343" s="24"/>
      <c r="I17343" s="24"/>
      <c r="J17343" s="24"/>
    </row>
    <row r="17344" spans="1:10">
      <c r="A17344" s="24"/>
      <c r="B17344" s="24"/>
      <c r="C17344" s="24"/>
      <c r="I17344" s="24"/>
      <c r="J17344" s="24"/>
    </row>
    <row r="17345" spans="1:10">
      <c r="A17345" s="24"/>
      <c r="B17345" s="24"/>
      <c r="C17345" s="24"/>
      <c r="I17345" s="24"/>
      <c r="J17345" s="24"/>
    </row>
    <row r="17346" spans="1:10">
      <c r="A17346" s="24"/>
      <c r="B17346" s="24"/>
      <c r="C17346" s="24"/>
      <c r="I17346" s="24"/>
      <c r="J17346" s="24"/>
    </row>
    <row r="17347" spans="1:10">
      <c r="A17347" s="24"/>
      <c r="B17347" s="24"/>
      <c r="C17347" s="24"/>
      <c r="I17347" s="24"/>
      <c r="J17347" s="24"/>
    </row>
    <row r="17348" spans="1:10">
      <c r="A17348" s="24"/>
      <c r="B17348" s="24"/>
      <c r="C17348" s="24"/>
      <c r="I17348" s="24"/>
      <c r="J17348" s="24"/>
    </row>
    <row r="17349" spans="1:10">
      <c r="A17349" s="24"/>
      <c r="B17349" s="24"/>
      <c r="C17349" s="24"/>
      <c r="I17349" s="24"/>
      <c r="J17349" s="24"/>
    </row>
    <row r="17350" spans="1:10">
      <c r="A17350" s="24"/>
      <c r="B17350" s="24"/>
      <c r="C17350" s="24"/>
      <c r="I17350" s="24"/>
      <c r="J17350" s="24"/>
    </row>
    <row r="17351" spans="1:10">
      <c r="A17351" s="24"/>
      <c r="B17351" s="24"/>
      <c r="C17351" s="24"/>
      <c r="I17351" s="24"/>
      <c r="J17351" s="24"/>
    </row>
    <row r="17352" spans="1:10">
      <c r="A17352" s="24"/>
      <c r="B17352" s="24"/>
      <c r="C17352" s="24"/>
      <c r="I17352" s="24"/>
      <c r="J17352" s="24"/>
    </row>
    <row r="17353" spans="1:10">
      <c r="A17353" s="24"/>
      <c r="B17353" s="24"/>
      <c r="C17353" s="24"/>
      <c r="I17353" s="24"/>
      <c r="J17353" s="24"/>
    </row>
    <row r="17354" spans="1:10">
      <c r="A17354" s="24"/>
      <c r="B17354" s="24"/>
      <c r="C17354" s="24"/>
      <c r="I17354" s="24"/>
      <c r="J17354" s="24"/>
    </row>
    <row r="17355" spans="1:10">
      <c r="A17355" s="24"/>
      <c r="B17355" s="24"/>
      <c r="C17355" s="24"/>
      <c r="I17355" s="24"/>
      <c r="J17355" s="24"/>
    </row>
    <row r="17356" spans="1:10">
      <c r="A17356" s="24"/>
      <c r="B17356" s="24"/>
      <c r="C17356" s="24"/>
      <c r="I17356" s="24"/>
      <c r="J17356" s="24"/>
    </row>
    <row r="17357" spans="1:10">
      <c r="A17357" s="24"/>
      <c r="B17357" s="24"/>
      <c r="C17357" s="24"/>
      <c r="I17357" s="24"/>
      <c r="J17357" s="24"/>
    </row>
    <row r="17358" spans="1:10">
      <c r="A17358" s="24"/>
      <c r="B17358" s="24"/>
      <c r="C17358" s="24"/>
      <c r="I17358" s="24"/>
      <c r="J17358" s="24"/>
    </row>
    <row r="17359" spans="1:10">
      <c r="A17359" s="24"/>
      <c r="B17359" s="24"/>
      <c r="C17359" s="24"/>
      <c r="I17359" s="24"/>
      <c r="J17359" s="24"/>
    </row>
    <row r="17360" spans="1:10">
      <c r="A17360" s="24"/>
      <c r="B17360" s="24"/>
      <c r="C17360" s="24"/>
      <c r="I17360" s="24"/>
      <c r="J17360" s="24"/>
    </row>
    <row r="17361" spans="1:10">
      <c r="A17361" s="24"/>
      <c r="B17361" s="24"/>
      <c r="C17361" s="24"/>
      <c r="I17361" s="24"/>
      <c r="J17361" s="24"/>
    </row>
    <row r="17362" spans="1:10">
      <c r="A17362" s="24"/>
      <c r="B17362" s="24"/>
      <c r="C17362" s="24"/>
      <c r="I17362" s="24"/>
      <c r="J17362" s="24"/>
    </row>
    <row r="17363" spans="1:10">
      <c r="A17363" s="24"/>
      <c r="B17363" s="24"/>
      <c r="C17363" s="24"/>
      <c r="I17363" s="24"/>
      <c r="J17363" s="24"/>
    </row>
    <row r="17364" spans="1:10">
      <c r="A17364" s="24"/>
      <c r="B17364" s="24"/>
      <c r="C17364" s="24"/>
      <c r="I17364" s="24"/>
      <c r="J17364" s="24"/>
    </row>
    <row r="17365" spans="1:10">
      <c r="A17365" s="24"/>
      <c r="B17365" s="24"/>
      <c r="C17365" s="24"/>
      <c r="I17365" s="24"/>
      <c r="J17365" s="24"/>
    </row>
    <row r="17366" spans="1:10">
      <c r="A17366" s="24"/>
      <c r="B17366" s="24"/>
      <c r="C17366" s="24"/>
      <c r="I17366" s="24"/>
      <c r="J17366" s="24"/>
    </row>
    <row r="17367" spans="1:10">
      <c r="A17367" s="24"/>
      <c r="B17367" s="24"/>
      <c r="C17367" s="24"/>
      <c r="I17367" s="24"/>
      <c r="J17367" s="24"/>
    </row>
    <row r="17368" spans="1:10">
      <c r="A17368" s="24"/>
      <c r="B17368" s="24"/>
      <c r="C17368" s="24"/>
      <c r="I17368" s="24"/>
      <c r="J17368" s="24"/>
    </row>
    <row r="17369" spans="1:10">
      <c r="A17369" s="24"/>
      <c r="B17369" s="24"/>
      <c r="C17369" s="24"/>
      <c r="I17369" s="24"/>
      <c r="J17369" s="24"/>
    </row>
    <row r="17370" spans="1:10">
      <c r="A17370" s="24"/>
      <c r="B17370" s="24"/>
      <c r="C17370" s="24"/>
      <c r="I17370" s="24"/>
      <c r="J17370" s="24"/>
    </row>
    <row r="17371" spans="1:10">
      <c r="A17371" s="24"/>
      <c r="B17371" s="24"/>
      <c r="C17371" s="24"/>
      <c r="I17371" s="24"/>
      <c r="J17371" s="24"/>
    </row>
    <row r="17372" spans="1:10">
      <c r="A17372" s="24"/>
      <c r="B17372" s="24"/>
      <c r="C17372" s="24"/>
      <c r="I17372" s="24"/>
      <c r="J17372" s="24"/>
    </row>
    <row r="17373" spans="1:10">
      <c r="A17373" s="24"/>
      <c r="B17373" s="24"/>
      <c r="C17373" s="24"/>
      <c r="I17373" s="24"/>
      <c r="J17373" s="24"/>
    </row>
    <row r="17374" spans="1:10">
      <c r="A17374" s="24"/>
      <c r="B17374" s="24"/>
      <c r="C17374" s="24"/>
      <c r="I17374" s="24"/>
      <c r="J17374" s="24"/>
    </row>
    <row r="17375" spans="1:10">
      <c r="A17375" s="24"/>
      <c r="B17375" s="24"/>
      <c r="C17375" s="24"/>
      <c r="I17375" s="24"/>
      <c r="J17375" s="24"/>
    </row>
    <row r="17376" spans="1:10">
      <c r="A17376" s="24"/>
      <c r="B17376" s="24"/>
      <c r="C17376" s="24"/>
      <c r="I17376" s="24"/>
      <c r="J17376" s="24"/>
    </row>
    <row r="17377" spans="1:10">
      <c r="A17377" s="24"/>
      <c r="B17377" s="24"/>
      <c r="C17377" s="24"/>
      <c r="I17377" s="24"/>
      <c r="J17377" s="24"/>
    </row>
    <row r="17378" spans="1:10">
      <c r="A17378" s="24"/>
      <c r="B17378" s="24"/>
      <c r="C17378" s="24"/>
      <c r="I17378" s="24"/>
      <c r="J17378" s="24"/>
    </row>
    <row r="17379" spans="1:10">
      <c r="A17379" s="24"/>
      <c r="B17379" s="24"/>
      <c r="C17379" s="24"/>
      <c r="I17379" s="24"/>
      <c r="J17379" s="24"/>
    </row>
    <row r="17380" spans="1:10">
      <c r="A17380" s="24"/>
      <c r="B17380" s="24"/>
      <c r="C17380" s="24"/>
      <c r="I17380" s="24"/>
      <c r="J17380" s="24"/>
    </row>
    <row r="17381" spans="1:10">
      <c r="A17381" s="24"/>
      <c r="B17381" s="24"/>
      <c r="C17381" s="24"/>
      <c r="I17381" s="24"/>
      <c r="J17381" s="24"/>
    </row>
    <row r="17382" spans="1:10">
      <c r="A17382" s="24"/>
      <c r="B17382" s="24"/>
      <c r="C17382" s="24"/>
      <c r="I17382" s="24"/>
      <c r="J17382" s="24"/>
    </row>
    <row r="17383" spans="1:10">
      <c r="A17383" s="24"/>
      <c r="B17383" s="24"/>
      <c r="C17383" s="24"/>
      <c r="I17383" s="24"/>
      <c r="J17383" s="24"/>
    </row>
    <row r="17384" spans="1:10">
      <c r="A17384" s="24"/>
      <c r="B17384" s="24"/>
      <c r="C17384" s="24"/>
      <c r="I17384" s="24"/>
      <c r="J17384" s="24"/>
    </row>
    <row r="17385" spans="1:10">
      <c r="A17385" s="24"/>
      <c r="B17385" s="24"/>
      <c r="C17385" s="24"/>
      <c r="I17385" s="24"/>
      <c r="J17385" s="24"/>
    </row>
    <row r="17386" spans="1:10">
      <c r="A17386" s="24"/>
      <c r="B17386" s="24"/>
      <c r="C17386" s="24"/>
      <c r="I17386" s="24"/>
      <c r="J17386" s="24"/>
    </row>
    <row r="17387" spans="1:10">
      <c r="A17387" s="24"/>
      <c r="B17387" s="24"/>
      <c r="C17387" s="24"/>
      <c r="I17387" s="24"/>
      <c r="J17387" s="24"/>
    </row>
    <row r="17388" spans="1:10">
      <c r="A17388" s="24"/>
      <c r="B17388" s="24"/>
      <c r="C17388" s="24"/>
      <c r="I17388" s="24"/>
      <c r="J17388" s="24"/>
    </row>
    <row r="17389" spans="1:10">
      <c r="A17389" s="24"/>
      <c r="B17389" s="24"/>
      <c r="C17389" s="24"/>
      <c r="I17389" s="24"/>
      <c r="J17389" s="24"/>
    </row>
    <row r="17390" spans="1:10">
      <c r="A17390" s="24"/>
      <c r="B17390" s="24"/>
      <c r="C17390" s="24"/>
      <c r="I17390" s="24"/>
      <c r="J17390" s="24"/>
    </row>
    <row r="17391" spans="1:10">
      <c r="A17391" s="24"/>
      <c r="B17391" s="24"/>
      <c r="C17391" s="24"/>
      <c r="I17391" s="24"/>
      <c r="J17391" s="24"/>
    </row>
    <row r="17392" spans="1:10">
      <c r="A17392" s="24"/>
      <c r="B17392" s="24"/>
      <c r="C17392" s="24"/>
      <c r="I17392" s="24"/>
      <c r="J17392" s="24"/>
    </row>
    <row r="17393" spans="1:10">
      <c r="A17393" s="24"/>
      <c r="B17393" s="24"/>
      <c r="C17393" s="24"/>
      <c r="I17393" s="24"/>
      <c r="J17393" s="24"/>
    </row>
    <row r="17394" spans="1:10">
      <c r="A17394" s="24"/>
      <c r="B17394" s="24"/>
      <c r="C17394" s="24"/>
      <c r="I17394" s="24"/>
      <c r="J17394" s="24"/>
    </row>
    <row r="17395" spans="1:10">
      <c r="A17395" s="24"/>
      <c r="B17395" s="24"/>
      <c r="C17395" s="24"/>
      <c r="I17395" s="24"/>
      <c r="J17395" s="24"/>
    </row>
    <row r="17396" spans="1:10">
      <c r="A17396" s="24"/>
      <c r="B17396" s="24"/>
      <c r="C17396" s="24"/>
      <c r="I17396" s="24"/>
      <c r="J17396" s="24"/>
    </row>
    <row r="17397" spans="1:10">
      <c r="A17397" s="24"/>
      <c r="B17397" s="24"/>
      <c r="C17397" s="24"/>
      <c r="I17397" s="24"/>
      <c r="J17397" s="24"/>
    </row>
    <row r="17398" spans="1:10">
      <c r="A17398" s="24"/>
      <c r="B17398" s="24"/>
      <c r="C17398" s="24"/>
      <c r="I17398" s="24"/>
      <c r="J17398" s="24"/>
    </row>
    <row r="17399" spans="1:10">
      <c r="A17399" s="24"/>
      <c r="B17399" s="24"/>
      <c r="C17399" s="24"/>
      <c r="I17399" s="24"/>
      <c r="J17399" s="24"/>
    </row>
    <row r="17400" spans="1:10">
      <c r="A17400" s="24"/>
      <c r="B17400" s="24"/>
      <c r="C17400" s="24"/>
      <c r="I17400" s="24"/>
      <c r="J17400" s="24"/>
    </row>
    <row r="17401" spans="1:10">
      <c r="A17401" s="24"/>
      <c r="B17401" s="24"/>
      <c r="C17401" s="24"/>
      <c r="I17401" s="24"/>
      <c r="J17401" s="24"/>
    </row>
    <row r="17402" spans="1:10">
      <c r="A17402" s="24"/>
      <c r="B17402" s="24"/>
      <c r="C17402" s="24"/>
      <c r="I17402" s="24"/>
      <c r="J17402" s="24"/>
    </row>
    <row r="17403" spans="1:10">
      <c r="A17403" s="24"/>
      <c r="B17403" s="24"/>
      <c r="C17403" s="24"/>
      <c r="I17403" s="24"/>
      <c r="J17403" s="24"/>
    </row>
    <row r="17404" spans="1:10">
      <c r="A17404" s="24"/>
      <c r="B17404" s="24"/>
      <c r="C17404" s="24"/>
      <c r="I17404" s="24"/>
      <c r="J17404" s="24"/>
    </row>
    <row r="17405" spans="1:10">
      <c r="A17405" s="24"/>
      <c r="B17405" s="24"/>
      <c r="C17405" s="24"/>
      <c r="I17405" s="24"/>
      <c r="J17405" s="24"/>
    </row>
    <row r="17406" spans="1:10">
      <c r="A17406" s="24"/>
      <c r="B17406" s="24"/>
      <c r="C17406" s="24"/>
      <c r="I17406" s="24"/>
      <c r="J17406" s="24"/>
    </row>
    <row r="17407" spans="1:10">
      <c r="A17407" s="24"/>
      <c r="B17407" s="24"/>
      <c r="C17407" s="24"/>
      <c r="I17407" s="24"/>
      <c r="J17407" s="24"/>
    </row>
    <row r="17408" spans="1:10">
      <c r="A17408" s="24"/>
      <c r="B17408" s="24"/>
      <c r="C17408" s="24"/>
      <c r="I17408" s="24"/>
      <c r="J17408" s="24"/>
    </row>
    <row r="17409" spans="1:10">
      <c r="A17409" s="24"/>
      <c r="B17409" s="24"/>
      <c r="C17409" s="24"/>
      <c r="I17409" s="24"/>
      <c r="J17409" s="24"/>
    </row>
    <row r="17410" spans="1:10">
      <c r="A17410" s="24"/>
      <c r="B17410" s="24"/>
      <c r="C17410" s="24"/>
      <c r="I17410" s="24"/>
      <c r="J17410" s="24"/>
    </row>
    <row r="17411" spans="1:10">
      <c r="A17411" s="24"/>
      <c r="B17411" s="24"/>
      <c r="C17411" s="24"/>
      <c r="I17411" s="24"/>
      <c r="J17411" s="24"/>
    </row>
    <row r="17412" spans="1:10">
      <c r="A17412" s="24"/>
      <c r="B17412" s="24"/>
      <c r="C17412" s="24"/>
      <c r="I17412" s="24"/>
      <c r="J17412" s="24"/>
    </row>
    <row r="17413" spans="1:10">
      <c r="A17413" s="24"/>
      <c r="B17413" s="24"/>
      <c r="C17413" s="24"/>
      <c r="I17413" s="24"/>
      <c r="J17413" s="24"/>
    </row>
    <row r="17414" spans="1:10">
      <c r="A17414" s="24"/>
      <c r="B17414" s="24"/>
      <c r="C17414" s="24"/>
      <c r="I17414" s="24"/>
      <c r="J17414" s="24"/>
    </row>
    <row r="17415" spans="1:10">
      <c r="A17415" s="24"/>
      <c r="B17415" s="24"/>
      <c r="C17415" s="24"/>
      <c r="I17415" s="24"/>
      <c r="J17415" s="24"/>
    </row>
    <row r="17416" spans="1:10">
      <c r="A17416" s="24"/>
      <c r="B17416" s="24"/>
      <c r="C17416" s="24"/>
      <c r="I17416" s="24"/>
      <c r="J17416" s="24"/>
    </row>
    <row r="17417" spans="1:10">
      <c r="A17417" s="24"/>
      <c r="B17417" s="24"/>
      <c r="C17417" s="24"/>
      <c r="I17417" s="24"/>
      <c r="J17417" s="24"/>
    </row>
    <row r="17418" spans="1:10">
      <c r="A17418" s="24"/>
      <c r="B17418" s="24"/>
      <c r="C17418" s="24"/>
      <c r="I17418" s="24"/>
      <c r="J17418" s="24"/>
    </row>
    <row r="17419" spans="1:10">
      <c r="A17419" s="24"/>
      <c r="B17419" s="24"/>
      <c r="C17419" s="24"/>
      <c r="I17419" s="24"/>
      <c r="J17419" s="24"/>
    </row>
    <row r="17420" spans="1:10">
      <c r="A17420" s="24"/>
      <c r="B17420" s="24"/>
      <c r="C17420" s="24"/>
      <c r="I17420" s="24"/>
      <c r="J17420" s="24"/>
    </row>
    <row r="17421" spans="1:10">
      <c r="A17421" s="24"/>
      <c r="B17421" s="24"/>
      <c r="C17421" s="24"/>
      <c r="I17421" s="24"/>
      <c r="J17421" s="24"/>
    </row>
    <row r="17422" spans="1:10">
      <c r="A17422" s="24"/>
      <c r="B17422" s="24"/>
      <c r="C17422" s="24"/>
      <c r="I17422" s="24"/>
      <c r="J17422" s="24"/>
    </row>
    <row r="17423" spans="1:10">
      <c r="A17423" s="24"/>
      <c r="B17423" s="24"/>
      <c r="C17423" s="24"/>
      <c r="I17423" s="24"/>
      <c r="J17423" s="24"/>
    </row>
    <row r="17424" spans="1:10">
      <c r="A17424" s="24"/>
      <c r="B17424" s="24"/>
      <c r="C17424" s="24"/>
      <c r="I17424" s="24"/>
      <c r="J17424" s="24"/>
    </row>
    <row r="17425" spans="1:10">
      <c r="A17425" s="24"/>
      <c r="B17425" s="24"/>
      <c r="C17425" s="24"/>
      <c r="I17425" s="24"/>
      <c r="J17425" s="24"/>
    </row>
    <row r="17426" spans="1:10">
      <c r="A17426" s="24"/>
      <c r="B17426" s="24"/>
      <c r="C17426" s="24"/>
      <c r="I17426" s="24"/>
      <c r="J17426" s="24"/>
    </row>
    <row r="17427" spans="1:10">
      <c r="A17427" s="24"/>
      <c r="B17427" s="24"/>
      <c r="C17427" s="24"/>
      <c r="I17427" s="24"/>
      <c r="J17427" s="24"/>
    </row>
    <row r="17428" spans="1:10">
      <c r="A17428" s="24"/>
      <c r="B17428" s="24"/>
      <c r="C17428" s="24"/>
      <c r="I17428" s="24"/>
      <c r="J17428" s="24"/>
    </row>
    <row r="17429" spans="1:10">
      <c r="A17429" s="24"/>
      <c r="B17429" s="24"/>
      <c r="C17429" s="24"/>
      <c r="I17429" s="24"/>
      <c r="J17429" s="24"/>
    </row>
    <row r="17430" spans="1:10">
      <c r="A17430" s="24"/>
      <c r="B17430" s="24"/>
      <c r="C17430" s="24"/>
      <c r="I17430" s="24"/>
      <c r="J17430" s="24"/>
    </row>
    <row r="17431" spans="1:10">
      <c r="A17431" s="24"/>
      <c r="B17431" s="24"/>
      <c r="C17431" s="24"/>
      <c r="I17431" s="24"/>
      <c r="J17431" s="24"/>
    </row>
    <row r="17432" spans="1:10">
      <c r="A17432" s="24"/>
      <c r="B17432" s="24"/>
      <c r="C17432" s="24"/>
      <c r="I17432" s="24"/>
      <c r="J17432" s="24"/>
    </row>
    <row r="17433" spans="1:10">
      <c r="A17433" s="24"/>
      <c r="B17433" s="24"/>
      <c r="C17433" s="24"/>
      <c r="I17433" s="24"/>
      <c r="J17433" s="24"/>
    </row>
    <row r="17434" spans="1:10">
      <c r="A17434" s="24"/>
      <c r="B17434" s="24"/>
      <c r="C17434" s="24"/>
      <c r="I17434" s="24"/>
      <c r="J17434" s="24"/>
    </row>
    <row r="17435" spans="1:10">
      <c r="A17435" s="24"/>
      <c r="B17435" s="24"/>
      <c r="C17435" s="24"/>
      <c r="I17435" s="24"/>
      <c r="J17435" s="24"/>
    </row>
    <row r="17436" spans="1:10">
      <c r="A17436" s="24"/>
      <c r="B17436" s="24"/>
      <c r="C17436" s="24"/>
      <c r="I17436" s="24"/>
      <c r="J17436" s="24"/>
    </row>
    <row r="17437" spans="1:10">
      <c r="A17437" s="24"/>
      <c r="B17437" s="24"/>
      <c r="C17437" s="24"/>
      <c r="I17437" s="24"/>
      <c r="J17437" s="24"/>
    </row>
    <row r="17438" spans="1:10">
      <c r="A17438" s="24"/>
      <c r="B17438" s="24"/>
      <c r="C17438" s="24"/>
      <c r="I17438" s="24"/>
      <c r="J17438" s="24"/>
    </row>
    <row r="17439" spans="1:10">
      <c r="A17439" s="24"/>
      <c r="B17439" s="24"/>
      <c r="C17439" s="24"/>
      <c r="I17439" s="24"/>
      <c r="J17439" s="24"/>
    </row>
    <row r="17440" spans="1:10">
      <c r="A17440" s="24"/>
      <c r="B17440" s="24"/>
      <c r="C17440" s="24"/>
      <c r="I17440" s="24"/>
      <c r="J17440" s="24"/>
    </row>
    <row r="17441" spans="1:10">
      <c r="A17441" s="24"/>
      <c r="B17441" s="24"/>
      <c r="C17441" s="24"/>
      <c r="I17441" s="24"/>
      <c r="J17441" s="24"/>
    </row>
    <row r="17442" spans="1:10">
      <c r="A17442" s="24"/>
      <c r="B17442" s="24"/>
      <c r="C17442" s="24"/>
      <c r="I17442" s="24"/>
      <c r="J17442" s="24"/>
    </row>
    <row r="17443" spans="1:10">
      <c r="A17443" s="24"/>
      <c r="B17443" s="24"/>
      <c r="C17443" s="24"/>
      <c r="I17443" s="24"/>
      <c r="J17443" s="24"/>
    </row>
    <row r="17444" spans="1:10">
      <c r="A17444" s="24"/>
      <c r="B17444" s="24"/>
      <c r="C17444" s="24"/>
      <c r="I17444" s="24"/>
      <c r="J17444" s="24"/>
    </row>
    <row r="17445" spans="1:10">
      <c r="A17445" s="24"/>
      <c r="B17445" s="24"/>
      <c r="C17445" s="24"/>
      <c r="I17445" s="24"/>
      <c r="J17445" s="24"/>
    </row>
    <row r="17446" spans="1:10">
      <c r="A17446" s="24"/>
      <c r="B17446" s="24"/>
      <c r="C17446" s="24"/>
      <c r="I17446" s="24"/>
      <c r="J17446" s="24"/>
    </row>
    <row r="17447" spans="1:10">
      <c r="A17447" s="24"/>
      <c r="B17447" s="24"/>
      <c r="C17447" s="24"/>
      <c r="I17447" s="24"/>
      <c r="J17447" s="24"/>
    </row>
    <row r="17448" spans="1:10">
      <c r="A17448" s="24"/>
      <c r="B17448" s="24"/>
      <c r="C17448" s="24"/>
      <c r="I17448" s="24"/>
      <c r="J17448" s="24"/>
    </row>
    <row r="17449" spans="1:10">
      <c r="A17449" s="24"/>
      <c r="B17449" s="24"/>
      <c r="C17449" s="24"/>
      <c r="I17449" s="24"/>
      <c r="J17449" s="24"/>
    </row>
    <row r="17450" spans="1:10">
      <c r="A17450" s="24"/>
      <c r="B17450" s="24"/>
      <c r="C17450" s="24"/>
      <c r="I17450" s="24"/>
      <c r="J17450" s="24"/>
    </row>
    <row r="17451" spans="1:10">
      <c r="A17451" s="24"/>
      <c r="B17451" s="24"/>
      <c r="C17451" s="24"/>
      <c r="I17451" s="24"/>
      <c r="J17451" s="24"/>
    </row>
    <row r="17452" spans="1:10">
      <c r="A17452" s="24"/>
      <c r="B17452" s="24"/>
      <c r="C17452" s="24"/>
      <c r="I17452" s="24"/>
      <c r="J17452" s="24"/>
    </row>
    <row r="17453" spans="1:10">
      <c r="A17453" s="24"/>
      <c r="B17453" s="24"/>
      <c r="C17453" s="24"/>
      <c r="I17453" s="24"/>
      <c r="J17453" s="24"/>
    </row>
    <row r="17454" spans="1:10">
      <c r="A17454" s="24"/>
      <c r="B17454" s="24"/>
      <c r="C17454" s="24"/>
      <c r="I17454" s="24"/>
      <c r="J17454" s="24"/>
    </row>
    <row r="17455" spans="1:10">
      <c r="A17455" s="24"/>
      <c r="B17455" s="24"/>
      <c r="C17455" s="24"/>
      <c r="I17455" s="24"/>
      <c r="J17455" s="24"/>
    </row>
    <row r="17456" spans="1:10">
      <c r="A17456" s="24"/>
      <c r="B17456" s="24"/>
      <c r="C17456" s="24"/>
      <c r="I17456" s="24"/>
      <c r="J17456" s="24"/>
    </row>
    <row r="17457" spans="1:10">
      <c r="A17457" s="24"/>
      <c r="B17457" s="24"/>
      <c r="C17457" s="24"/>
      <c r="I17457" s="24"/>
      <c r="J17457" s="24"/>
    </row>
    <row r="17458" spans="1:10">
      <c r="A17458" s="24"/>
      <c r="B17458" s="24"/>
      <c r="C17458" s="24"/>
      <c r="I17458" s="24"/>
      <c r="J17458" s="24"/>
    </row>
    <row r="17459" spans="1:10">
      <c r="A17459" s="24"/>
      <c r="B17459" s="24"/>
      <c r="C17459" s="24"/>
      <c r="I17459" s="24"/>
      <c r="J17459" s="24"/>
    </row>
    <row r="17460" spans="1:10">
      <c r="A17460" s="24"/>
      <c r="B17460" s="24"/>
      <c r="C17460" s="24"/>
      <c r="I17460" s="24"/>
      <c r="J17460" s="24"/>
    </row>
    <row r="17461" spans="1:10">
      <c r="A17461" s="24"/>
      <c r="B17461" s="24"/>
      <c r="C17461" s="24"/>
      <c r="I17461" s="24"/>
      <c r="J17461" s="24"/>
    </row>
    <row r="17462" spans="1:10">
      <c r="A17462" s="24"/>
      <c r="B17462" s="24"/>
      <c r="C17462" s="24"/>
      <c r="I17462" s="24"/>
      <c r="J17462" s="24"/>
    </row>
    <row r="17463" spans="1:10">
      <c r="A17463" s="24"/>
      <c r="B17463" s="24"/>
      <c r="C17463" s="24"/>
      <c r="I17463" s="24"/>
      <c r="J17463" s="24"/>
    </row>
    <row r="17464" spans="1:10">
      <c r="A17464" s="24"/>
      <c r="B17464" s="24"/>
      <c r="C17464" s="24"/>
      <c r="I17464" s="24"/>
      <c r="J17464" s="24"/>
    </row>
    <row r="17465" spans="1:10">
      <c r="A17465" s="24"/>
      <c r="B17465" s="24"/>
      <c r="C17465" s="24"/>
      <c r="I17465" s="24"/>
      <c r="J17465" s="24"/>
    </row>
    <row r="17466" spans="1:10">
      <c r="A17466" s="24"/>
      <c r="B17466" s="24"/>
      <c r="C17466" s="24"/>
      <c r="I17466" s="24"/>
      <c r="J17466" s="24"/>
    </row>
    <row r="17467" spans="1:10">
      <c r="A17467" s="24"/>
      <c r="B17467" s="24"/>
      <c r="C17467" s="24"/>
      <c r="I17467" s="24"/>
      <c r="J17467" s="24"/>
    </row>
    <row r="17468" spans="1:10">
      <c r="A17468" s="24"/>
      <c r="B17468" s="24"/>
      <c r="C17468" s="24"/>
      <c r="I17468" s="24"/>
      <c r="J17468" s="24"/>
    </row>
    <row r="17469" spans="1:10">
      <c r="A17469" s="24"/>
      <c r="B17469" s="24"/>
      <c r="C17469" s="24"/>
      <c r="I17469" s="24"/>
      <c r="J17469" s="24"/>
    </row>
    <row r="17470" spans="1:10">
      <c r="A17470" s="24"/>
      <c r="B17470" s="24"/>
      <c r="C17470" s="24"/>
      <c r="I17470" s="24"/>
      <c r="J17470" s="24"/>
    </row>
    <row r="17471" spans="1:10">
      <c r="A17471" s="24"/>
      <c r="B17471" s="24"/>
      <c r="C17471" s="24"/>
      <c r="I17471" s="24"/>
      <c r="J17471" s="24"/>
    </row>
    <row r="17472" spans="1:10">
      <c r="A17472" s="24"/>
      <c r="B17472" s="24"/>
      <c r="C17472" s="24"/>
      <c r="I17472" s="24"/>
      <c r="J17472" s="24"/>
    </row>
    <row r="17473" spans="1:10">
      <c r="A17473" s="24"/>
      <c r="B17473" s="24"/>
      <c r="C17473" s="24"/>
      <c r="I17473" s="24"/>
      <c r="J17473" s="24"/>
    </row>
    <row r="17474" spans="1:10">
      <c r="A17474" s="24"/>
      <c r="B17474" s="24"/>
      <c r="C17474" s="24"/>
      <c r="I17474" s="24"/>
      <c r="J17474" s="24"/>
    </row>
    <row r="17475" spans="1:10">
      <c r="A17475" s="24"/>
      <c r="B17475" s="24"/>
      <c r="C17475" s="24"/>
      <c r="I17475" s="24"/>
      <c r="J17475" s="24"/>
    </row>
    <row r="17476" spans="1:10">
      <c r="A17476" s="24"/>
      <c r="B17476" s="24"/>
      <c r="C17476" s="24"/>
      <c r="I17476" s="24"/>
      <c r="J17476" s="24"/>
    </row>
    <row r="17477" spans="1:10">
      <c r="A17477" s="24"/>
      <c r="B17477" s="24"/>
      <c r="C17477" s="24"/>
      <c r="I17477" s="24"/>
      <c r="J17477" s="24"/>
    </row>
    <row r="17478" spans="1:10">
      <c r="A17478" s="24"/>
      <c r="B17478" s="24"/>
      <c r="C17478" s="24"/>
      <c r="I17478" s="24"/>
      <c r="J17478" s="24"/>
    </row>
    <row r="17479" spans="1:10">
      <c r="A17479" s="24"/>
      <c r="B17479" s="24"/>
      <c r="C17479" s="24"/>
      <c r="I17479" s="24"/>
      <c r="J17479" s="24"/>
    </row>
    <row r="17480" spans="1:10">
      <c r="A17480" s="24"/>
      <c r="B17480" s="24"/>
      <c r="C17480" s="24"/>
      <c r="I17480" s="24"/>
      <c r="J17480" s="24"/>
    </row>
    <row r="17481" spans="1:10">
      <c r="A17481" s="24"/>
      <c r="B17481" s="24"/>
      <c r="C17481" s="24"/>
      <c r="I17481" s="24"/>
      <c r="J17481" s="24"/>
    </row>
    <row r="17482" spans="1:10">
      <c r="A17482" s="24"/>
      <c r="B17482" s="24"/>
      <c r="C17482" s="24"/>
      <c r="I17482" s="24"/>
      <c r="J17482" s="24"/>
    </row>
    <row r="17483" spans="1:10">
      <c r="A17483" s="24"/>
      <c r="B17483" s="24"/>
      <c r="C17483" s="24"/>
      <c r="I17483" s="24"/>
      <c r="J17483" s="24"/>
    </row>
    <row r="17484" spans="1:10">
      <c r="A17484" s="24"/>
      <c r="B17484" s="24"/>
      <c r="C17484" s="24"/>
      <c r="I17484" s="24"/>
      <c r="J17484" s="24"/>
    </row>
    <row r="17485" spans="1:10">
      <c r="A17485" s="24"/>
      <c r="B17485" s="24"/>
      <c r="C17485" s="24"/>
      <c r="I17485" s="24"/>
      <c r="J17485" s="24"/>
    </row>
    <row r="17486" spans="1:10">
      <c r="A17486" s="24"/>
      <c r="B17486" s="24"/>
      <c r="C17486" s="24"/>
      <c r="I17486" s="24"/>
      <c r="J17486" s="24"/>
    </row>
    <row r="17487" spans="1:10">
      <c r="A17487" s="24"/>
      <c r="B17487" s="24"/>
      <c r="C17487" s="24"/>
      <c r="I17487" s="24"/>
      <c r="J17487" s="24"/>
    </row>
    <row r="17488" spans="1:10">
      <c r="A17488" s="24"/>
      <c r="B17488" s="24"/>
      <c r="C17488" s="24"/>
      <c r="I17488" s="24"/>
      <c r="J17488" s="24"/>
    </row>
    <row r="17489" spans="1:10">
      <c r="A17489" s="24"/>
      <c r="B17489" s="24"/>
      <c r="C17489" s="24"/>
      <c r="I17489" s="24"/>
      <c r="J17489" s="24"/>
    </row>
    <row r="17490" spans="1:10">
      <c r="A17490" s="24"/>
      <c r="B17490" s="24"/>
      <c r="C17490" s="24"/>
      <c r="I17490" s="24"/>
      <c r="J17490" s="24"/>
    </row>
    <row r="17491" spans="1:10">
      <c r="A17491" s="24"/>
      <c r="B17491" s="24"/>
      <c r="C17491" s="24"/>
      <c r="I17491" s="24"/>
      <c r="J17491" s="24"/>
    </row>
    <row r="17492" spans="1:10">
      <c r="A17492" s="24"/>
      <c r="B17492" s="24"/>
      <c r="C17492" s="24"/>
      <c r="I17492" s="24"/>
      <c r="J17492" s="24"/>
    </row>
    <row r="17493" spans="1:10">
      <c r="A17493" s="24"/>
      <c r="B17493" s="24"/>
      <c r="C17493" s="24"/>
      <c r="I17493" s="24"/>
      <c r="J17493" s="24"/>
    </row>
    <row r="17494" spans="1:10">
      <c r="A17494" s="24"/>
      <c r="B17494" s="24"/>
      <c r="C17494" s="24"/>
      <c r="I17494" s="24"/>
      <c r="J17494" s="24"/>
    </row>
    <row r="17495" spans="1:10">
      <c r="A17495" s="24"/>
      <c r="B17495" s="24"/>
      <c r="C17495" s="24"/>
      <c r="I17495" s="24"/>
      <c r="J17495" s="24"/>
    </row>
    <row r="17496" spans="1:10">
      <c r="A17496" s="24"/>
      <c r="B17496" s="24"/>
      <c r="C17496" s="24"/>
      <c r="I17496" s="24"/>
      <c r="J17496" s="24"/>
    </row>
    <row r="17497" spans="1:10">
      <c r="A17497" s="24"/>
      <c r="B17497" s="24"/>
      <c r="C17497" s="24"/>
      <c r="I17497" s="24"/>
      <c r="J17497" s="24"/>
    </row>
    <row r="17498" spans="1:10">
      <c r="A17498" s="24"/>
      <c r="B17498" s="24"/>
      <c r="C17498" s="24"/>
      <c r="I17498" s="24"/>
      <c r="J17498" s="24"/>
    </row>
    <row r="17499" spans="1:10">
      <c r="A17499" s="24"/>
      <c r="B17499" s="24"/>
      <c r="C17499" s="24"/>
      <c r="I17499" s="24"/>
      <c r="J17499" s="24"/>
    </row>
    <row r="17500" spans="1:10">
      <c r="A17500" s="24"/>
      <c r="B17500" s="24"/>
      <c r="C17500" s="24"/>
      <c r="I17500" s="24"/>
      <c r="J17500" s="24"/>
    </row>
    <row r="17501" spans="1:10">
      <c r="A17501" s="24"/>
      <c r="B17501" s="24"/>
      <c r="C17501" s="24"/>
      <c r="I17501" s="24"/>
      <c r="J17501" s="24"/>
    </row>
    <row r="17502" spans="1:10">
      <c r="A17502" s="24"/>
      <c r="B17502" s="24"/>
      <c r="C17502" s="24"/>
      <c r="I17502" s="24"/>
      <c r="J17502" s="24"/>
    </row>
    <row r="17503" spans="1:10">
      <c r="A17503" s="24"/>
      <c r="B17503" s="24"/>
      <c r="C17503" s="24"/>
      <c r="I17503" s="24"/>
      <c r="J17503" s="24"/>
    </row>
    <row r="17504" spans="1:10">
      <c r="A17504" s="24"/>
      <c r="B17504" s="24"/>
      <c r="C17504" s="24"/>
      <c r="I17504" s="24"/>
      <c r="J17504" s="24"/>
    </row>
    <row r="17505" spans="1:10">
      <c r="A17505" s="24"/>
      <c r="B17505" s="24"/>
      <c r="C17505" s="24"/>
      <c r="I17505" s="24"/>
      <c r="J17505" s="24"/>
    </row>
    <row r="17506" spans="1:10">
      <c r="A17506" s="24"/>
      <c r="B17506" s="24"/>
      <c r="C17506" s="24"/>
      <c r="I17506" s="24"/>
      <c r="J17506" s="24"/>
    </row>
    <row r="17507" spans="1:10">
      <c r="A17507" s="24"/>
      <c r="B17507" s="24"/>
      <c r="C17507" s="24"/>
      <c r="I17507" s="24"/>
      <c r="J17507" s="24"/>
    </row>
    <row r="17508" spans="1:10">
      <c r="A17508" s="24"/>
      <c r="B17508" s="24"/>
      <c r="C17508" s="24"/>
      <c r="I17508" s="24"/>
      <c r="J17508" s="24"/>
    </row>
    <row r="17509" spans="1:10">
      <c r="A17509" s="24"/>
      <c r="B17509" s="24"/>
      <c r="C17509" s="24"/>
      <c r="I17509" s="24"/>
      <c r="J17509" s="24"/>
    </row>
    <row r="17510" spans="1:10">
      <c r="A17510" s="24"/>
      <c r="B17510" s="24"/>
      <c r="C17510" s="24"/>
      <c r="I17510" s="24"/>
      <c r="J17510" s="24"/>
    </row>
    <row r="17511" spans="1:10">
      <c r="A17511" s="24"/>
      <c r="B17511" s="24"/>
      <c r="C17511" s="24"/>
      <c r="I17511" s="24"/>
      <c r="J17511" s="24"/>
    </row>
    <row r="17512" spans="1:10">
      <c r="A17512" s="24"/>
      <c r="B17512" s="24"/>
      <c r="C17512" s="24"/>
      <c r="I17512" s="24"/>
      <c r="J17512" s="24"/>
    </row>
    <row r="17513" spans="1:10">
      <c r="A17513" s="24"/>
      <c r="B17513" s="24"/>
      <c r="C17513" s="24"/>
      <c r="I17513" s="24"/>
      <c r="J17513" s="24"/>
    </row>
    <row r="17514" spans="1:10">
      <c r="A17514" s="24"/>
      <c r="B17514" s="24"/>
      <c r="C17514" s="24"/>
      <c r="I17514" s="24"/>
      <c r="J17514" s="24"/>
    </row>
    <row r="17515" spans="1:10">
      <c r="A17515" s="24"/>
      <c r="B17515" s="24"/>
      <c r="C17515" s="24"/>
      <c r="I17515" s="24"/>
      <c r="J17515" s="24"/>
    </row>
    <row r="17516" spans="1:10">
      <c r="A17516" s="24"/>
      <c r="B17516" s="24"/>
      <c r="C17516" s="24"/>
      <c r="I17516" s="24"/>
      <c r="J17516" s="24"/>
    </row>
    <row r="17517" spans="1:10">
      <c r="A17517" s="24"/>
      <c r="B17517" s="24"/>
      <c r="C17517" s="24"/>
      <c r="I17517" s="24"/>
      <c r="J17517" s="24"/>
    </row>
    <row r="17518" spans="1:10">
      <c r="A17518" s="24"/>
      <c r="B17518" s="24"/>
      <c r="C17518" s="24"/>
      <c r="I17518" s="24"/>
      <c r="J17518" s="24"/>
    </row>
    <row r="17519" spans="1:10">
      <c r="A17519" s="24"/>
      <c r="B17519" s="24"/>
      <c r="C17519" s="24"/>
      <c r="I17519" s="24"/>
      <c r="J17519" s="24"/>
    </row>
    <row r="17520" spans="1:10">
      <c r="A17520" s="24"/>
      <c r="B17520" s="24"/>
      <c r="C17520" s="24"/>
      <c r="I17520" s="24"/>
      <c r="J17520" s="24"/>
    </row>
    <row r="17521" spans="1:10">
      <c r="A17521" s="24"/>
      <c r="B17521" s="24"/>
      <c r="C17521" s="24"/>
      <c r="I17521" s="24"/>
      <c r="J17521" s="24"/>
    </row>
    <row r="17522" spans="1:10">
      <c r="A17522" s="24"/>
      <c r="B17522" s="24"/>
      <c r="C17522" s="24"/>
      <c r="I17522" s="24"/>
      <c r="J17522" s="24"/>
    </row>
    <row r="17523" spans="1:10">
      <c r="A17523" s="24"/>
      <c r="B17523" s="24"/>
      <c r="C17523" s="24"/>
      <c r="I17523" s="24"/>
      <c r="J17523" s="24"/>
    </row>
    <row r="17524" spans="1:10">
      <c r="A17524" s="24"/>
      <c r="B17524" s="24"/>
      <c r="C17524" s="24"/>
      <c r="I17524" s="24"/>
      <c r="J17524" s="24"/>
    </row>
    <row r="17525" spans="1:10">
      <c r="A17525" s="24"/>
      <c r="B17525" s="24"/>
      <c r="C17525" s="24"/>
      <c r="I17525" s="24"/>
      <c r="J17525" s="24"/>
    </row>
    <row r="17526" spans="1:10">
      <c r="A17526" s="24"/>
      <c r="B17526" s="24"/>
      <c r="C17526" s="24"/>
      <c r="I17526" s="24"/>
      <c r="J17526" s="24"/>
    </row>
    <row r="17527" spans="1:10">
      <c r="A17527" s="24"/>
      <c r="B17527" s="24"/>
      <c r="C17527" s="24"/>
      <c r="I17527" s="24"/>
      <c r="J17527" s="24"/>
    </row>
    <row r="17528" spans="1:10">
      <c r="A17528" s="24"/>
      <c r="B17528" s="24"/>
      <c r="C17528" s="24"/>
      <c r="I17528" s="24"/>
      <c r="J17528" s="24"/>
    </row>
    <row r="17529" spans="1:10">
      <c r="A17529" s="24"/>
      <c r="B17529" s="24"/>
      <c r="C17529" s="24"/>
      <c r="I17529" s="24"/>
      <c r="J17529" s="24"/>
    </row>
    <row r="17530" spans="1:10">
      <c r="A17530" s="24"/>
      <c r="B17530" s="24"/>
      <c r="C17530" s="24"/>
      <c r="I17530" s="24"/>
      <c r="J17530" s="24"/>
    </row>
    <row r="17531" spans="1:10">
      <c r="A17531" s="24"/>
      <c r="B17531" s="24"/>
      <c r="C17531" s="24"/>
      <c r="I17531" s="24"/>
      <c r="J17531" s="24"/>
    </row>
    <row r="17532" spans="1:10">
      <c r="A17532" s="24"/>
      <c r="B17532" s="24"/>
      <c r="C17532" s="24"/>
      <c r="I17532" s="24"/>
      <c r="J17532" s="24"/>
    </row>
    <row r="17533" spans="1:10">
      <c r="A17533" s="24"/>
      <c r="B17533" s="24"/>
      <c r="C17533" s="24"/>
      <c r="I17533" s="24"/>
      <c r="J17533" s="24"/>
    </row>
    <row r="17534" spans="1:10">
      <c r="A17534" s="24"/>
      <c r="B17534" s="24"/>
      <c r="C17534" s="24"/>
      <c r="I17534" s="24"/>
      <c r="J17534" s="24"/>
    </row>
    <row r="17535" spans="1:10">
      <c r="A17535" s="24"/>
      <c r="B17535" s="24"/>
      <c r="C17535" s="24"/>
      <c r="I17535" s="24"/>
      <c r="J17535" s="24"/>
    </row>
    <row r="17536" spans="1:10">
      <c r="A17536" s="24"/>
      <c r="B17536" s="24"/>
      <c r="C17536" s="24"/>
      <c r="I17536" s="24"/>
      <c r="J17536" s="24"/>
    </row>
    <row r="17537" spans="1:10">
      <c r="A17537" s="24"/>
      <c r="B17537" s="24"/>
      <c r="C17537" s="24"/>
      <c r="I17537" s="24"/>
      <c r="J17537" s="24"/>
    </row>
    <row r="17538" spans="1:10">
      <c r="A17538" s="24"/>
      <c r="B17538" s="24"/>
      <c r="C17538" s="24"/>
      <c r="I17538" s="24"/>
      <c r="J17538" s="24"/>
    </row>
    <row r="17539" spans="1:10">
      <c r="A17539" s="24"/>
      <c r="B17539" s="24"/>
      <c r="C17539" s="24"/>
      <c r="I17539" s="24"/>
      <c r="J17539" s="24"/>
    </row>
    <row r="17540" spans="1:10">
      <c r="A17540" s="24"/>
      <c r="B17540" s="24"/>
      <c r="C17540" s="24"/>
      <c r="I17540" s="24"/>
      <c r="J17540" s="24"/>
    </row>
    <row r="17541" spans="1:10">
      <c r="A17541" s="24"/>
      <c r="B17541" s="24"/>
      <c r="C17541" s="24"/>
      <c r="I17541" s="24"/>
      <c r="J17541" s="24"/>
    </row>
    <row r="17542" spans="1:10">
      <c r="A17542" s="24"/>
      <c r="B17542" s="24"/>
      <c r="C17542" s="24"/>
      <c r="I17542" s="24"/>
      <c r="J17542" s="24"/>
    </row>
    <row r="17543" spans="1:10">
      <c r="A17543" s="24"/>
      <c r="B17543" s="24"/>
      <c r="C17543" s="24"/>
      <c r="I17543" s="24"/>
      <c r="J17543" s="24"/>
    </row>
    <row r="17544" spans="1:10">
      <c r="A17544" s="24"/>
      <c r="B17544" s="24"/>
      <c r="C17544" s="24"/>
      <c r="I17544" s="24"/>
      <c r="J17544" s="24"/>
    </row>
    <row r="17545" spans="1:10">
      <c r="A17545" s="24"/>
      <c r="B17545" s="24"/>
      <c r="C17545" s="24"/>
      <c r="I17545" s="24"/>
      <c r="J17545" s="24"/>
    </row>
    <row r="17546" spans="1:10">
      <c r="A17546" s="24"/>
      <c r="B17546" s="24"/>
      <c r="C17546" s="24"/>
      <c r="I17546" s="24"/>
      <c r="J17546" s="24"/>
    </row>
    <row r="17547" spans="1:10">
      <c r="A17547" s="24"/>
      <c r="B17547" s="24"/>
      <c r="C17547" s="24"/>
      <c r="I17547" s="24"/>
      <c r="J17547" s="24"/>
    </row>
    <row r="17548" spans="1:10">
      <c r="A17548" s="24"/>
      <c r="B17548" s="24"/>
      <c r="C17548" s="24"/>
      <c r="I17548" s="24"/>
      <c r="J17548" s="24"/>
    </row>
    <row r="17549" spans="1:10">
      <c r="A17549" s="24"/>
      <c r="B17549" s="24"/>
      <c r="C17549" s="24"/>
      <c r="I17549" s="24"/>
      <c r="J17549" s="24"/>
    </row>
    <row r="17550" spans="1:10">
      <c r="A17550" s="24"/>
      <c r="B17550" s="24"/>
      <c r="C17550" s="24"/>
      <c r="I17550" s="24"/>
      <c r="J17550" s="24"/>
    </row>
    <row r="17551" spans="1:10">
      <c r="A17551" s="24"/>
      <c r="B17551" s="24"/>
      <c r="C17551" s="24"/>
      <c r="I17551" s="24"/>
      <c r="J17551" s="24"/>
    </row>
    <row r="17552" spans="1:10">
      <c r="A17552" s="24"/>
      <c r="B17552" s="24"/>
      <c r="C17552" s="24"/>
      <c r="I17552" s="24"/>
      <c r="J17552" s="24"/>
    </row>
    <row r="17553" spans="1:10">
      <c r="A17553" s="24"/>
      <c r="B17553" s="24"/>
      <c r="C17553" s="24"/>
      <c r="I17553" s="24"/>
      <c r="J17553" s="24"/>
    </row>
    <row r="17554" spans="1:10">
      <c r="A17554" s="24"/>
      <c r="B17554" s="24"/>
      <c r="C17554" s="24"/>
      <c r="I17554" s="24"/>
      <c r="J17554" s="24"/>
    </row>
    <row r="17555" spans="1:10">
      <c r="A17555" s="24"/>
      <c r="B17555" s="24"/>
      <c r="C17555" s="24"/>
      <c r="I17555" s="24"/>
      <c r="J17555" s="24"/>
    </row>
    <row r="17556" spans="1:10">
      <c r="A17556" s="24"/>
      <c r="B17556" s="24"/>
      <c r="C17556" s="24"/>
      <c r="I17556" s="24"/>
      <c r="J17556" s="24"/>
    </row>
    <row r="17557" spans="1:10">
      <c r="A17557" s="24"/>
      <c r="B17557" s="24"/>
      <c r="C17557" s="24"/>
      <c r="I17557" s="24"/>
      <c r="J17557" s="24"/>
    </row>
    <row r="17558" spans="1:10">
      <c r="A17558" s="24"/>
      <c r="B17558" s="24"/>
      <c r="C17558" s="24"/>
      <c r="I17558" s="24"/>
      <c r="J17558" s="24"/>
    </row>
    <row r="17559" spans="1:10">
      <c r="A17559" s="24"/>
      <c r="B17559" s="24"/>
      <c r="C17559" s="24"/>
      <c r="I17559" s="24"/>
      <c r="J17559" s="24"/>
    </row>
    <row r="17560" spans="1:10">
      <c r="A17560" s="24"/>
      <c r="B17560" s="24"/>
      <c r="C17560" s="24"/>
      <c r="I17560" s="24"/>
      <c r="J17560" s="24"/>
    </row>
    <row r="17561" spans="1:10">
      <c r="A17561" s="24"/>
      <c r="B17561" s="24"/>
      <c r="C17561" s="24"/>
      <c r="I17561" s="24"/>
      <c r="J17561" s="24"/>
    </row>
    <row r="17562" spans="1:10">
      <c r="A17562" s="24"/>
      <c r="B17562" s="24"/>
      <c r="C17562" s="24"/>
      <c r="I17562" s="24"/>
      <c r="J17562" s="24"/>
    </row>
    <row r="17563" spans="1:10">
      <c r="A17563" s="24"/>
      <c r="B17563" s="24"/>
      <c r="C17563" s="24"/>
      <c r="I17563" s="24"/>
      <c r="J17563" s="24"/>
    </row>
    <row r="17564" spans="1:10">
      <c r="A17564" s="24"/>
      <c r="B17564" s="24"/>
      <c r="C17564" s="24"/>
      <c r="I17564" s="24"/>
      <c r="J17564" s="24"/>
    </row>
    <row r="17565" spans="1:10">
      <c r="A17565" s="24"/>
      <c r="B17565" s="24"/>
      <c r="C17565" s="24"/>
      <c r="I17565" s="24"/>
      <c r="J17565" s="24"/>
    </row>
    <row r="17566" spans="1:10">
      <c r="A17566" s="24"/>
      <c r="B17566" s="24"/>
      <c r="C17566" s="24"/>
      <c r="I17566" s="24"/>
      <c r="J17566" s="24"/>
    </row>
    <row r="17567" spans="1:10">
      <c r="A17567" s="24"/>
      <c r="B17567" s="24"/>
      <c r="C17567" s="24"/>
      <c r="I17567" s="24"/>
      <c r="J17567" s="24"/>
    </row>
    <row r="17568" spans="1:10">
      <c r="A17568" s="24"/>
      <c r="B17568" s="24"/>
      <c r="C17568" s="24"/>
      <c r="I17568" s="24"/>
      <c r="J17568" s="24"/>
    </row>
    <row r="17569" spans="1:10">
      <c r="A17569" s="24"/>
      <c r="B17569" s="24"/>
      <c r="C17569" s="24"/>
      <c r="I17569" s="24"/>
      <c r="J17569" s="24"/>
    </row>
    <row r="17570" spans="1:10">
      <c r="A17570" s="24"/>
      <c r="B17570" s="24"/>
      <c r="C17570" s="24"/>
      <c r="I17570" s="24"/>
      <c r="J17570" s="24"/>
    </row>
    <row r="17571" spans="1:10">
      <c r="A17571" s="24"/>
      <c r="B17571" s="24"/>
      <c r="C17571" s="24"/>
      <c r="I17571" s="24"/>
      <c r="J17571" s="24"/>
    </row>
    <row r="17572" spans="1:10">
      <c r="A17572" s="24"/>
      <c r="B17572" s="24"/>
      <c r="C17572" s="24"/>
      <c r="I17572" s="24"/>
      <c r="J17572" s="24"/>
    </row>
    <row r="17573" spans="1:10">
      <c r="A17573" s="24"/>
      <c r="B17573" s="24"/>
      <c r="C17573" s="24"/>
      <c r="I17573" s="24"/>
      <c r="J17573" s="24"/>
    </row>
    <row r="17574" spans="1:10">
      <c r="A17574" s="24"/>
      <c r="B17574" s="24"/>
      <c r="C17574" s="24"/>
      <c r="I17574" s="24"/>
      <c r="J17574" s="24"/>
    </row>
    <row r="17575" spans="1:10">
      <c r="A17575" s="24"/>
      <c r="B17575" s="24"/>
      <c r="C17575" s="24"/>
      <c r="I17575" s="24"/>
      <c r="J17575" s="24"/>
    </row>
    <row r="17576" spans="1:10">
      <c r="A17576" s="24"/>
      <c r="B17576" s="24"/>
      <c r="C17576" s="24"/>
      <c r="I17576" s="24"/>
      <c r="J17576" s="24"/>
    </row>
    <row r="17577" spans="1:10">
      <c r="A17577" s="24"/>
      <c r="B17577" s="24"/>
      <c r="C17577" s="24"/>
      <c r="I17577" s="24"/>
      <c r="J17577" s="24"/>
    </row>
    <row r="17578" spans="1:10">
      <c r="A17578" s="24"/>
      <c r="B17578" s="24"/>
      <c r="C17578" s="24"/>
      <c r="I17578" s="24"/>
      <c r="J17578" s="24"/>
    </row>
    <row r="17579" spans="1:10">
      <c r="A17579" s="24"/>
      <c r="B17579" s="24"/>
      <c r="C17579" s="24"/>
      <c r="I17579" s="24"/>
      <c r="J17579" s="24"/>
    </row>
    <row r="17580" spans="1:10">
      <c r="A17580" s="24"/>
      <c r="B17580" s="24"/>
      <c r="C17580" s="24"/>
      <c r="I17580" s="24"/>
      <c r="J17580" s="24"/>
    </row>
    <row r="17581" spans="1:10">
      <c r="A17581" s="24"/>
      <c r="B17581" s="24"/>
      <c r="C17581" s="24"/>
      <c r="I17581" s="24"/>
      <c r="J17581" s="24"/>
    </row>
    <row r="17582" spans="1:10">
      <c r="A17582" s="24"/>
      <c r="B17582" s="24"/>
      <c r="C17582" s="24"/>
      <c r="I17582" s="24"/>
      <c r="J17582" s="24"/>
    </row>
    <row r="17583" spans="1:10">
      <c r="A17583" s="24"/>
      <c r="B17583" s="24"/>
      <c r="C17583" s="24"/>
      <c r="I17583" s="24"/>
      <c r="J17583" s="24"/>
    </row>
    <row r="17584" spans="1:10">
      <c r="A17584" s="24"/>
      <c r="B17584" s="24"/>
      <c r="C17584" s="24"/>
      <c r="I17584" s="24"/>
      <c r="J17584" s="24"/>
    </row>
    <row r="17585" spans="1:10">
      <c r="A17585" s="24"/>
      <c r="B17585" s="24"/>
      <c r="C17585" s="24"/>
      <c r="I17585" s="24"/>
      <c r="J17585" s="24"/>
    </row>
    <row r="17586" spans="1:10">
      <c r="A17586" s="24"/>
      <c r="B17586" s="24"/>
      <c r="C17586" s="24"/>
      <c r="I17586" s="24"/>
      <c r="J17586" s="24"/>
    </row>
    <row r="17587" spans="1:10">
      <c r="A17587" s="24"/>
      <c r="B17587" s="24"/>
      <c r="C17587" s="24"/>
      <c r="I17587" s="24"/>
      <c r="J17587" s="24"/>
    </row>
    <row r="17588" spans="1:10">
      <c r="A17588" s="24"/>
      <c r="B17588" s="24"/>
      <c r="C17588" s="24"/>
      <c r="I17588" s="24"/>
      <c r="J17588" s="24"/>
    </row>
    <row r="17589" spans="1:10">
      <c r="A17589" s="24"/>
      <c r="B17589" s="24"/>
      <c r="C17589" s="24"/>
      <c r="I17589" s="24"/>
      <c r="J17589" s="24"/>
    </row>
    <row r="17590" spans="1:10">
      <c r="A17590" s="24"/>
      <c r="B17590" s="24"/>
      <c r="C17590" s="24"/>
      <c r="I17590" s="24"/>
      <c r="J17590" s="24"/>
    </row>
    <row r="17591" spans="1:10">
      <c r="A17591" s="24"/>
      <c r="B17591" s="24"/>
      <c r="C17591" s="24"/>
      <c r="I17591" s="24"/>
      <c r="J17591" s="24"/>
    </row>
    <row r="17592" spans="1:10">
      <c r="A17592" s="24"/>
      <c r="B17592" s="24"/>
      <c r="C17592" s="24"/>
      <c r="I17592" s="24"/>
      <c r="J17592" s="24"/>
    </row>
    <row r="17593" spans="1:10">
      <c r="A17593" s="24"/>
      <c r="B17593" s="24"/>
      <c r="C17593" s="24"/>
      <c r="I17593" s="24"/>
      <c r="J17593" s="24"/>
    </row>
    <row r="17594" spans="1:10">
      <c r="A17594" s="24"/>
      <c r="B17594" s="24"/>
      <c r="C17594" s="24"/>
      <c r="I17594" s="24"/>
      <c r="J17594" s="24"/>
    </row>
    <row r="17595" spans="1:10">
      <c r="A17595" s="24"/>
      <c r="B17595" s="24"/>
      <c r="C17595" s="24"/>
      <c r="I17595" s="24"/>
      <c r="J17595" s="24"/>
    </row>
    <row r="17596" spans="1:10">
      <c r="A17596" s="24"/>
      <c r="B17596" s="24"/>
      <c r="C17596" s="24"/>
      <c r="I17596" s="24"/>
      <c r="J17596" s="24"/>
    </row>
    <row r="17597" spans="1:10">
      <c r="A17597" s="24"/>
      <c r="B17597" s="24"/>
      <c r="C17597" s="24"/>
      <c r="I17597" s="24"/>
      <c r="J17597" s="24"/>
    </row>
    <row r="17598" spans="1:10">
      <c r="A17598" s="24"/>
      <c r="B17598" s="24"/>
      <c r="C17598" s="24"/>
      <c r="I17598" s="24"/>
      <c r="J17598" s="24"/>
    </row>
    <row r="17599" spans="1:10">
      <c r="A17599" s="24"/>
      <c r="B17599" s="24"/>
      <c r="C17599" s="24"/>
      <c r="I17599" s="24"/>
      <c r="J17599" s="24"/>
    </row>
    <row r="17600" spans="1:10">
      <c r="A17600" s="24"/>
      <c r="B17600" s="24"/>
      <c r="C17600" s="24"/>
      <c r="I17600" s="24"/>
      <c r="J17600" s="24"/>
    </row>
    <row r="17601" spans="1:10">
      <c r="A17601" s="24"/>
      <c r="B17601" s="24"/>
      <c r="C17601" s="24"/>
      <c r="I17601" s="24"/>
      <c r="J17601" s="24"/>
    </row>
    <row r="17602" spans="1:10">
      <c r="A17602" s="24"/>
      <c r="B17602" s="24"/>
      <c r="C17602" s="24"/>
      <c r="I17602" s="24"/>
      <c r="J17602" s="24"/>
    </row>
    <row r="17603" spans="1:10">
      <c r="A17603" s="24"/>
      <c r="B17603" s="24"/>
      <c r="C17603" s="24"/>
      <c r="I17603" s="24"/>
      <c r="J17603" s="24"/>
    </row>
    <row r="17604" spans="1:10">
      <c r="A17604" s="24"/>
      <c r="B17604" s="24"/>
      <c r="C17604" s="24"/>
      <c r="I17604" s="24"/>
      <c r="J17604" s="24"/>
    </row>
    <row r="17605" spans="1:10">
      <c r="A17605" s="24"/>
      <c r="B17605" s="24"/>
      <c r="C17605" s="24"/>
      <c r="I17605" s="24"/>
      <c r="J17605" s="24"/>
    </row>
    <row r="17606" spans="1:10">
      <c r="A17606" s="24"/>
      <c r="B17606" s="24"/>
      <c r="C17606" s="24"/>
      <c r="I17606" s="24"/>
      <c r="J17606" s="24"/>
    </row>
    <row r="17607" spans="1:10">
      <c r="A17607" s="24"/>
      <c r="B17607" s="24"/>
      <c r="C17607" s="24"/>
      <c r="I17607" s="24"/>
      <c r="J17607" s="24"/>
    </row>
    <row r="17608" spans="1:10">
      <c r="A17608" s="24"/>
      <c r="B17608" s="24"/>
      <c r="C17608" s="24"/>
      <c r="I17608" s="24"/>
      <c r="J17608" s="24"/>
    </row>
    <row r="17609" spans="1:10">
      <c r="A17609" s="24"/>
      <c r="B17609" s="24"/>
      <c r="C17609" s="24"/>
      <c r="I17609" s="24"/>
      <c r="J17609" s="24"/>
    </row>
    <row r="17610" spans="1:10">
      <c r="A17610" s="24"/>
      <c r="B17610" s="24"/>
      <c r="C17610" s="24"/>
      <c r="I17610" s="24"/>
      <c r="J17610" s="24"/>
    </row>
    <row r="17611" spans="1:10">
      <c r="A17611" s="24"/>
      <c r="B17611" s="24"/>
      <c r="C17611" s="24"/>
      <c r="I17611" s="24"/>
      <c r="J17611" s="24"/>
    </row>
    <row r="17612" spans="1:10">
      <c r="A17612" s="24"/>
      <c r="B17612" s="24"/>
      <c r="C17612" s="24"/>
      <c r="I17612" s="24"/>
      <c r="J17612" s="24"/>
    </row>
    <row r="17613" spans="1:10">
      <c r="A17613" s="24"/>
      <c r="B17613" s="24"/>
      <c r="C17613" s="24"/>
      <c r="I17613" s="24"/>
      <c r="J17613" s="24"/>
    </row>
    <row r="17614" spans="1:10">
      <c r="A17614" s="24"/>
      <c r="B17614" s="24"/>
      <c r="C17614" s="24"/>
      <c r="I17614" s="24"/>
      <c r="J17614" s="24"/>
    </row>
    <row r="17615" spans="1:10">
      <c r="A17615" s="24"/>
      <c r="B17615" s="24"/>
      <c r="C17615" s="24"/>
      <c r="I17615" s="24"/>
      <c r="J17615" s="24"/>
    </row>
    <row r="17616" spans="1:10">
      <c r="A17616" s="24"/>
      <c r="B17616" s="24"/>
      <c r="C17616" s="24"/>
      <c r="I17616" s="24"/>
      <c r="J17616" s="24"/>
    </row>
    <row r="17617" spans="1:10">
      <c r="A17617" s="24"/>
      <c r="B17617" s="24"/>
      <c r="C17617" s="24"/>
      <c r="I17617" s="24"/>
      <c r="J17617" s="24"/>
    </row>
    <row r="17618" spans="1:10">
      <c r="A17618" s="24"/>
      <c r="B17618" s="24"/>
      <c r="C17618" s="24"/>
      <c r="I17618" s="24"/>
      <c r="J17618" s="24"/>
    </row>
    <row r="17619" spans="1:10">
      <c r="A17619" s="24"/>
      <c r="B17619" s="24"/>
      <c r="C17619" s="24"/>
      <c r="I17619" s="24"/>
      <c r="J17619" s="24"/>
    </row>
    <row r="17620" spans="1:10">
      <c r="A17620" s="24"/>
      <c r="B17620" s="24"/>
      <c r="C17620" s="24"/>
      <c r="I17620" s="24"/>
      <c r="J17620" s="24"/>
    </row>
    <row r="17621" spans="1:10">
      <c r="A17621" s="24"/>
      <c r="B17621" s="24"/>
      <c r="C17621" s="24"/>
      <c r="I17621" s="24"/>
      <c r="J17621" s="24"/>
    </row>
    <row r="17622" spans="1:10">
      <c r="A17622" s="24"/>
      <c r="B17622" s="24"/>
      <c r="C17622" s="24"/>
      <c r="I17622" s="24"/>
      <c r="J17622" s="24"/>
    </row>
    <row r="17623" spans="1:10">
      <c r="A17623" s="24"/>
      <c r="B17623" s="24"/>
      <c r="C17623" s="24"/>
      <c r="I17623" s="24"/>
      <c r="J17623" s="24"/>
    </row>
    <row r="17624" spans="1:10">
      <c r="A17624" s="24"/>
      <c r="B17624" s="24"/>
      <c r="C17624" s="24"/>
      <c r="I17624" s="24"/>
      <c r="J17624" s="24"/>
    </row>
    <row r="17625" spans="1:10">
      <c r="A17625" s="24"/>
      <c r="B17625" s="24"/>
      <c r="C17625" s="24"/>
      <c r="I17625" s="24"/>
      <c r="J17625" s="24"/>
    </row>
    <row r="17626" spans="1:10">
      <c r="A17626" s="24"/>
      <c r="B17626" s="24"/>
      <c r="C17626" s="24"/>
      <c r="I17626" s="24"/>
      <c r="J17626" s="24"/>
    </row>
    <row r="17627" spans="1:10">
      <c r="A17627" s="24"/>
      <c r="B17627" s="24"/>
      <c r="C17627" s="24"/>
      <c r="I17627" s="24"/>
      <c r="J17627" s="24"/>
    </row>
    <row r="17628" spans="1:10">
      <c r="A17628" s="24"/>
      <c r="B17628" s="24"/>
      <c r="C17628" s="24"/>
      <c r="I17628" s="24"/>
      <c r="J17628" s="24"/>
    </row>
    <row r="17629" spans="1:10">
      <c r="A17629" s="24"/>
      <c r="B17629" s="24"/>
      <c r="C17629" s="24"/>
      <c r="I17629" s="24"/>
      <c r="J17629" s="24"/>
    </row>
    <row r="17630" spans="1:10">
      <c r="A17630" s="24"/>
      <c r="B17630" s="24"/>
      <c r="C17630" s="24"/>
      <c r="I17630" s="24"/>
      <c r="J17630" s="24"/>
    </row>
    <row r="17631" spans="1:10">
      <c r="A17631" s="24"/>
      <c r="B17631" s="24"/>
      <c r="C17631" s="24"/>
      <c r="I17631" s="24"/>
      <c r="J17631" s="24"/>
    </row>
    <row r="17632" spans="1:10">
      <c r="A17632" s="24"/>
      <c r="B17632" s="24"/>
      <c r="C17632" s="24"/>
      <c r="I17632" s="24"/>
      <c r="J17632" s="24"/>
    </row>
    <row r="17633" spans="1:10">
      <c r="A17633" s="24"/>
      <c r="B17633" s="24"/>
      <c r="C17633" s="24"/>
      <c r="I17633" s="24"/>
      <c r="J17633" s="24"/>
    </row>
    <row r="17634" spans="1:10">
      <c r="A17634" s="24"/>
      <c r="B17634" s="24"/>
      <c r="C17634" s="24"/>
      <c r="I17634" s="24"/>
      <c r="J17634" s="24"/>
    </row>
    <row r="17635" spans="1:10">
      <c r="A17635" s="24"/>
      <c r="B17635" s="24"/>
      <c r="C17635" s="24"/>
      <c r="I17635" s="24"/>
      <c r="J17635" s="24"/>
    </row>
    <row r="17636" spans="1:10">
      <c r="A17636" s="24"/>
      <c r="B17636" s="24"/>
      <c r="C17636" s="24"/>
      <c r="I17636" s="24"/>
      <c r="J17636" s="24"/>
    </row>
    <row r="17637" spans="1:10">
      <c r="A17637" s="24"/>
      <c r="B17637" s="24"/>
      <c r="C17637" s="24"/>
      <c r="I17637" s="24"/>
      <c r="J17637" s="24"/>
    </row>
    <row r="17638" spans="1:10">
      <c r="A17638" s="24"/>
      <c r="B17638" s="24"/>
      <c r="C17638" s="24"/>
      <c r="I17638" s="24"/>
      <c r="J17638" s="24"/>
    </row>
    <row r="17639" spans="1:10">
      <c r="A17639" s="24"/>
      <c r="B17639" s="24"/>
      <c r="C17639" s="24"/>
      <c r="I17639" s="24"/>
      <c r="J17639" s="24"/>
    </row>
    <row r="17640" spans="1:10">
      <c r="A17640" s="24"/>
      <c r="B17640" s="24"/>
      <c r="C17640" s="24"/>
      <c r="I17640" s="24"/>
      <c r="J17640" s="24"/>
    </row>
    <row r="17641" spans="1:10">
      <c r="A17641" s="24"/>
      <c r="B17641" s="24"/>
      <c r="C17641" s="24"/>
      <c r="I17641" s="24"/>
      <c r="J17641" s="24"/>
    </row>
    <row r="17642" spans="1:10">
      <c r="A17642" s="24"/>
      <c r="B17642" s="24"/>
      <c r="C17642" s="24"/>
      <c r="I17642" s="24"/>
      <c r="J17642" s="24"/>
    </row>
    <row r="17643" spans="1:10">
      <c r="A17643" s="24"/>
      <c r="B17643" s="24"/>
      <c r="C17643" s="24"/>
      <c r="I17643" s="24"/>
      <c r="J17643" s="24"/>
    </row>
    <row r="17644" spans="1:10">
      <c r="A17644" s="24"/>
      <c r="B17644" s="24"/>
      <c r="C17644" s="24"/>
      <c r="I17644" s="24"/>
      <c r="J17644" s="24"/>
    </row>
    <row r="17645" spans="1:10">
      <c r="A17645" s="24"/>
      <c r="B17645" s="24"/>
      <c r="C17645" s="24"/>
      <c r="I17645" s="24"/>
      <c r="J17645" s="24"/>
    </row>
    <row r="17646" spans="1:10">
      <c r="A17646" s="24"/>
      <c r="B17646" s="24"/>
      <c r="C17646" s="24"/>
      <c r="I17646" s="24"/>
      <c r="J17646" s="24"/>
    </row>
    <row r="17647" spans="1:10">
      <c r="A17647" s="24"/>
      <c r="B17647" s="24"/>
      <c r="C17647" s="24"/>
      <c r="I17647" s="24"/>
      <c r="J17647" s="24"/>
    </row>
    <row r="17648" spans="1:10">
      <c r="A17648" s="24"/>
      <c r="B17648" s="24"/>
      <c r="C17648" s="24"/>
      <c r="I17648" s="24"/>
      <c r="J17648" s="24"/>
    </row>
    <row r="17649" spans="1:10">
      <c r="A17649" s="24"/>
      <c r="B17649" s="24"/>
      <c r="C17649" s="24"/>
      <c r="I17649" s="24"/>
      <c r="J17649" s="24"/>
    </row>
    <row r="17650" spans="1:10">
      <c r="A17650" s="24"/>
      <c r="B17650" s="24"/>
      <c r="C17650" s="24"/>
      <c r="I17650" s="24"/>
      <c r="J17650" s="24"/>
    </row>
    <row r="17651" spans="1:10">
      <c r="A17651" s="24"/>
      <c r="B17651" s="24"/>
      <c r="C17651" s="24"/>
      <c r="I17651" s="24"/>
      <c r="J17651" s="24"/>
    </row>
    <row r="17652" spans="1:10">
      <c r="A17652" s="24"/>
      <c r="B17652" s="24"/>
      <c r="C17652" s="24"/>
      <c r="I17652" s="24"/>
      <c r="J17652" s="24"/>
    </row>
    <row r="17653" spans="1:10">
      <c r="A17653" s="24"/>
      <c r="B17653" s="24"/>
      <c r="C17653" s="24"/>
      <c r="I17653" s="24"/>
      <c r="J17653" s="24"/>
    </row>
    <row r="17654" spans="1:10">
      <c r="A17654" s="24"/>
      <c r="B17654" s="24"/>
      <c r="C17654" s="24"/>
      <c r="I17654" s="24"/>
      <c r="J17654" s="24"/>
    </row>
    <row r="17655" spans="1:10">
      <c r="A17655" s="24"/>
      <c r="B17655" s="24"/>
      <c r="C17655" s="24"/>
      <c r="I17655" s="24"/>
      <c r="J17655" s="24"/>
    </row>
    <row r="17656" spans="1:10">
      <c r="A17656" s="24"/>
      <c r="B17656" s="24"/>
      <c r="C17656" s="24"/>
      <c r="I17656" s="24"/>
      <c r="J17656" s="24"/>
    </row>
    <row r="17657" spans="1:10">
      <c r="A17657" s="24"/>
      <c r="B17657" s="24"/>
      <c r="C17657" s="24"/>
      <c r="I17657" s="24"/>
      <c r="J17657" s="24"/>
    </row>
    <row r="17658" spans="1:10">
      <c r="A17658" s="24"/>
      <c r="B17658" s="24"/>
      <c r="C17658" s="24"/>
      <c r="I17658" s="24"/>
      <c r="J17658" s="24"/>
    </row>
    <row r="17659" spans="1:10">
      <c r="A17659" s="24"/>
      <c r="B17659" s="24"/>
      <c r="C17659" s="24"/>
      <c r="I17659" s="24"/>
      <c r="J17659" s="24"/>
    </row>
    <row r="17660" spans="1:10">
      <c r="A17660" s="24"/>
      <c r="B17660" s="24"/>
      <c r="C17660" s="24"/>
      <c r="I17660" s="24"/>
      <c r="J17660" s="24"/>
    </row>
    <row r="17661" spans="1:10">
      <c r="A17661" s="24"/>
      <c r="B17661" s="24"/>
      <c r="C17661" s="24"/>
      <c r="I17661" s="24"/>
      <c r="J17661" s="24"/>
    </row>
    <row r="17662" spans="1:10">
      <c r="A17662" s="24"/>
      <c r="B17662" s="24"/>
      <c r="C17662" s="24"/>
      <c r="I17662" s="24"/>
      <c r="J17662" s="24"/>
    </row>
    <row r="17663" spans="1:10">
      <c r="A17663" s="24"/>
      <c r="B17663" s="24"/>
      <c r="C17663" s="24"/>
      <c r="I17663" s="24"/>
      <c r="J17663" s="24"/>
    </row>
    <row r="17664" spans="1:10">
      <c r="A17664" s="24"/>
      <c r="B17664" s="24"/>
      <c r="C17664" s="24"/>
      <c r="I17664" s="24"/>
      <c r="J17664" s="24"/>
    </row>
    <row r="17665" spans="1:10">
      <c r="A17665" s="24"/>
      <c r="B17665" s="24"/>
      <c r="C17665" s="24"/>
      <c r="I17665" s="24"/>
      <c r="J17665" s="24"/>
    </row>
    <row r="17666" spans="1:10">
      <c r="A17666" s="24"/>
      <c r="B17666" s="24"/>
      <c r="C17666" s="24"/>
      <c r="I17666" s="24"/>
      <c r="J17666" s="24"/>
    </row>
    <row r="17667" spans="1:10">
      <c r="A17667" s="24"/>
      <c r="B17667" s="24"/>
      <c r="C17667" s="24"/>
      <c r="I17667" s="24"/>
      <c r="J17667" s="24"/>
    </row>
    <row r="17668" spans="1:10">
      <c r="A17668" s="24"/>
      <c r="B17668" s="24"/>
      <c r="C17668" s="24"/>
      <c r="I17668" s="24"/>
      <c r="J17668" s="24"/>
    </row>
    <row r="17669" spans="1:10">
      <c r="A17669" s="24"/>
      <c r="B17669" s="24"/>
      <c r="C17669" s="24"/>
      <c r="I17669" s="24"/>
      <c r="J17669" s="24"/>
    </row>
    <row r="17670" spans="1:10">
      <c r="A17670" s="24"/>
      <c r="B17670" s="24"/>
      <c r="C17670" s="24"/>
      <c r="I17670" s="24"/>
      <c r="J17670" s="24"/>
    </row>
    <row r="17671" spans="1:10">
      <c r="A17671" s="24"/>
      <c r="B17671" s="24"/>
      <c r="C17671" s="24"/>
      <c r="I17671" s="24"/>
      <c r="J17671" s="24"/>
    </row>
    <row r="17672" spans="1:10">
      <c r="A17672" s="24"/>
      <c r="B17672" s="24"/>
      <c r="C17672" s="24"/>
      <c r="I17672" s="24"/>
      <c r="J17672" s="24"/>
    </row>
    <row r="17673" spans="1:10">
      <c r="A17673" s="24"/>
      <c r="B17673" s="24"/>
      <c r="C17673" s="24"/>
      <c r="I17673" s="24"/>
      <c r="J17673" s="24"/>
    </row>
    <row r="17674" spans="1:10">
      <c r="A17674" s="24"/>
      <c r="B17674" s="24"/>
      <c r="C17674" s="24"/>
      <c r="I17674" s="24"/>
      <c r="J17674" s="24"/>
    </row>
    <row r="17675" spans="1:10">
      <c r="A17675" s="24"/>
      <c r="B17675" s="24"/>
      <c r="C17675" s="24"/>
      <c r="I17675" s="24"/>
      <c r="J17675" s="24"/>
    </row>
    <row r="17676" spans="1:10">
      <c r="A17676" s="24"/>
      <c r="B17676" s="24"/>
      <c r="C17676" s="24"/>
      <c r="I17676" s="24"/>
      <c r="J17676" s="24"/>
    </row>
    <row r="17677" spans="1:10">
      <c r="A17677" s="24"/>
      <c r="B17677" s="24"/>
      <c r="C17677" s="24"/>
      <c r="I17677" s="24"/>
      <c r="J17677" s="24"/>
    </row>
    <row r="17678" spans="1:10">
      <c r="A17678" s="24"/>
      <c r="B17678" s="24"/>
      <c r="C17678" s="24"/>
      <c r="I17678" s="24"/>
      <c r="J17678" s="24"/>
    </row>
    <row r="17679" spans="1:10">
      <c r="A17679" s="24"/>
      <c r="B17679" s="24"/>
      <c r="C17679" s="24"/>
      <c r="I17679" s="24"/>
      <c r="J17679" s="24"/>
    </row>
    <row r="17680" spans="1:10">
      <c r="A17680" s="24"/>
      <c r="B17680" s="24"/>
      <c r="C17680" s="24"/>
      <c r="I17680" s="24"/>
      <c r="J17680" s="24"/>
    </row>
    <row r="17681" spans="1:10">
      <c r="A17681" s="24"/>
      <c r="B17681" s="24"/>
      <c r="C17681" s="24"/>
      <c r="I17681" s="24"/>
      <c r="J17681" s="24"/>
    </row>
    <row r="17682" spans="1:10">
      <c r="A17682" s="24"/>
      <c r="B17682" s="24"/>
      <c r="C17682" s="24"/>
      <c r="I17682" s="24"/>
      <c r="J17682" s="24"/>
    </row>
    <row r="17683" spans="1:10">
      <c r="A17683" s="24"/>
      <c r="B17683" s="24"/>
      <c r="C17683" s="24"/>
      <c r="I17683" s="24"/>
      <c r="J17683" s="24"/>
    </row>
    <row r="17684" spans="1:10">
      <c r="A17684" s="24"/>
      <c r="B17684" s="24"/>
      <c r="C17684" s="24"/>
      <c r="I17684" s="24"/>
      <c r="J17684" s="24"/>
    </row>
    <row r="17685" spans="1:10">
      <c r="A17685" s="24"/>
      <c r="B17685" s="24"/>
      <c r="C17685" s="24"/>
      <c r="I17685" s="24"/>
      <c r="J17685" s="24"/>
    </row>
    <row r="17686" spans="1:10">
      <c r="A17686" s="24"/>
      <c r="B17686" s="24"/>
      <c r="C17686" s="24"/>
      <c r="I17686" s="24"/>
      <c r="J17686" s="24"/>
    </row>
    <row r="17687" spans="1:10">
      <c r="A17687" s="24"/>
      <c r="B17687" s="24"/>
      <c r="C17687" s="24"/>
      <c r="I17687" s="24"/>
      <c r="J17687" s="24"/>
    </row>
    <row r="17688" spans="1:10">
      <c r="A17688" s="24"/>
      <c r="B17688" s="24"/>
      <c r="C17688" s="24"/>
      <c r="I17688" s="24"/>
      <c r="J17688" s="24"/>
    </row>
    <row r="17689" spans="1:10">
      <c r="A17689" s="24"/>
      <c r="B17689" s="24"/>
      <c r="C17689" s="24"/>
      <c r="I17689" s="24"/>
      <c r="J17689" s="24"/>
    </row>
    <row r="17690" spans="1:10">
      <c r="A17690" s="24"/>
      <c r="B17690" s="24"/>
      <c r="C17690" s="24"/>
      <c r="I17690" s="24"/>
      <c r="J17690" s="24"/>
    </row>
    <row r="17691" spans="1:10">
      <c r="A17691" s="24"/>
      <c r="B17691" s="24"/>
      <c r="C17691" s="24"/>
      <c r="I17691" s="24"/>
      <c r="J17691" s="24"/>
    </row>
    <row r="17692" spans="1:10">
      <c r="A17692" s="24"/>
      <c r="B17692" s="24"/>
      <c r="C17692" s="24"/>
      <c r="I17692" s="24"/>
      <c r="J17692" s="24"/>
    </row>
    <row r="17693" spans="1:10">
      <c r="A17693" s="24"/>
      <c r="B17693" s="24"/>
      <c r="C17693" s="24"/>
      <c r="I17693" s="24"/>
      <c r="J17693" s="24"/>
    </row>
    <row r="17694" spans="1:10">
      <c r="A17694" s="24"/>
      <c r="B17694" s="24"/>
      <c r="C17694" s="24"/>
      <c r="I17694" s="24"/>
      <c r="J17694" s="24"/>
    </row>
    <row r="17695" spans="1:10">
      <c r="A17695" s="24"/>
      <c r="B17695" s="24"/>
      <c r="C17695" s="24"/>
      <c r="I17695" s="24"/>
      <c r="J17695" s="24"/>
    </row>
    <row r="17696" spans="1:10">
      <c r="A17696" s="24"/>
      <c r="B17696" s="24"/>
      <c r="C17696" s="24"/>
      <c r="I17696" s="24"/>
      <c r="J17696" s="24"/>
    </row>
    <row r="17697" spans="1:10">
      <c r="A17697" s="24"/>
      <c r="B17697" s="24"/>
      <c r="C17697" s="24"/>
      <c r="I17697" s="24"/>
      <c r="J17697" s="24"/>
    </row>
    <row r="17698" spans="1:10">
      <c r="A17698" s="24"/>
      <c r="B17698" s="24"/>
      <c r="C17698" s="24"/>
      <c r="I17698" s="24"/>
      <c r="J17698" s="24"/>
    </row>
    <row r="17699" spans="1:10">
      <c r="A17699" s="24"/>
      <c r="B17699" s="24"/>
      <c r="C17699" s="24"/>
      <c r="I17699" s="24"/>
      <c r="J17699" s="24"/>
    </row>
    <row r="17700" spans="1:10">
      <c r="A17700" s="24"/>
      <c r="B17700" s="24"/>
      <c r="C17700" s="24"/>
      <c r="I17700" s="24"/>
      <c r="J17700" s="24"/>
    </row>
    <row r="17701" spans="1:10">
      <c r="A17701" s="24"/>
      <c r="B17701" s="24"/>
      <c r="C17701" s="24"/>
      <c r="I17701" s="24"/>
      <c r="J17701" s="24"/>
    </row>
    <row r="17702" spans="1:10">
      <c r="A17702" s="24"/>
      <c r="B17702" s="24"/>
      <c r="C17702" s="24"/>
      <c r="I17702" s="24"/>
      <c r="J17702" s="24"/>
    </row>
    <row r="17703" spans="1:10">
      <c r="A17703" s="24"/>
      <c r="B17703" s="24"/>
      <c r="C17703" s="24"/>
      <c r="I17703" s="24"/>
      <c r="J17703" s="24"/>
    </row>
    <row r="17704" spans="1:10">
      <c r="A17704" s="24"/>
      <c r="B17704" s="24"/>
      <c r="C17704" s="24"/>
      <c r="I17704" s="24"/>
      <c r="J17704" s="24"/>
    </row>
    <row r="17705" spans="1:10">
      <c r="A17705" s="24"/>
      <c r="B17705" s="24"/>
      <c r="C17705" s="24"/>
      <c r="I17705" s="24"/>
      <c r="J17705" s="24"/>
    </row>
    <row r="17706" spans="1:10">
      <c r="A17706" s="24"/>
      <c r="B17706" s="24"/>
      <c r="C17706" s="24"/>
      <c r="I17706" s="24"/>
      <c r="J17706" s="24"/>
    </row>
    <row r="17707" spans="1:10">
      <c r="A17707" s="24"/>
      <c r="B17707" s="24"/>
      <c r="C17707" s="24"/>
      <c r="I17707" s="24"/>
      <c r="J17707" s="24"/>
    </row>
    <row r="17708" spans="1:10">
      <c r="A17708" s="24"/>
      <c r="B17708" s="24"/>
      <c r="C17708" s="24"/>
      <c r="I17708" s="24"/>
      <c r="J17708" s="24"/>
    </row>
    <row r="17709" spans="1:10">
      <c r="A17709" s="24"/>
      <c r="B17709" s="24"/>
      <c r="C17709" s="24"/>
      <c r="I17709" s="24"/>
      <c r="J17709" s="24"/>
    </row>
    <row r="17710" spans="1:10">
      <c r="A17710" s="24"/>
      <c r="B17710" s="24"/>
      <c r="C17710" s="24"/>
      <c r="I17710" s="24"/>
      <c r="J17710" s="24"/>
    </row>
    <row r="17711" spans="1:10">
      <c r="A17711" s="24"/>
      <c r="B17711" s="24"/>
      <c r="C17711" s="24"/>
      <c r="I17711" s="24"/>
      <c r="J17711" s="24"/>
    </row>
    <row r="17712" spans="1:10">
      <c r="A17712" s="24"/>
      <c r="B17712" s="24"/>
      <c r="C17712" s="24"/>
      <c r="I17712" s="24"/>
      <c r="J17712" s="24"/>
    </row>
    <row r="17713" spans="1:10">
      <c r="A17713" s="24"/>
      <c r="B17713" s="24"/>
      <c r="C17713" s="24"/>
      <c r="I17713" s="24"/>
      <c r="J17713" s="24"/>
    </row>
    <row r="17714" spans="1:10">
      <c r="A17714" s="24"/>
      <c r="B17714" s="24"/>
      <c r="C17714" s="24"/>
      <c r="I17714" s="24"/>
      <c r="J17714" s="24"/>
    </row>
    <row r="17715" spans="1:10">
      <c r="A17715" s="24"/>
      <c r="B17715" s="24"/>
      <c r="C17715" s="24"/>
      <c r="I17715" s="24"/>
      <c r="J17715" s="24"/>
    </row>
    <row r="17716" spans="1:10">
      <c r="A17716" s="24"/>
      <c r="B17716" s="24"/>
      <c r="C17716" s="24"/>
      <c r="I17716" s="24"/>
      <c r="J17716" s="24"/>
    </row>
    <row r="17717" spans="1:10">
      <c r="A17717" s="24"/>
      <c r="B17717" s="24"/>
      <c r="C17717" s="24"/>
      <c r="I17717" s="24"/>
      <c r="J17717" s="24"/>
    </row>
    <row r="17718" spans="1:10">
      <c r="A17718" s="24"/>
      <c r="B17718" s="24"/>
      <c r="C17718" s="24"/>
      <c r="I17718" s="24"/>
      <c r="J17718" s="24"/>
    </row>
    <row r="17719" spans="1:10">
      <c r="A17719" s="24"/>
      <c r="B17719" s="24"/>
      <c r="C17719" s="24"/>
      <c r="I17719" s="24"/>
      <c r="J17719" s="24"/>
    </row>
    <row r="17720" spans="1:10">
      <c r="A17720" s="24"/>
      <c r="B17720" s="24"/>
      <c r="C17720" s="24"/>
      <c r="I17720" s="24"/>
      <c r="J17720" s="24"/>
    </row>
    <row r="17721" spans="1:10">
      <c r="A17721" s="24"/>
      <c r="B17721" s="24"/>
      <c r="C17721" s="24"/>
      <c r="I17721" s="24"/>
      <c r="J17721" s="24"/>
    </row>
    <row r="17722" spans="1:10">
      <c r="A17722" s="24"/>
      <c r="B17722" s="24"/>
      <c r="C17722" s="24"/>
      <c r="I17722" s="24"/>
      <c r="J17722" s="24"/>
    </row>
    <row r="17723" spans="1:10">
      <c r="A17723" s="24"/>
      <c r="B17723" s="24"/>
      <c r="C17723" s="24"/>
      <c r="I17723" s="24"/>
      <c r="J17723" s="24"/>
    </row>
    <row r="17724" spans="1:10">
      <c r="A17724" s="24"/>
      <c r="B17724" s="24"/>
      <c r="C17724" s="24"/>
      <c r="I17724" s="24"/>
      <c r="J17724" s="24"/>
    </row>
    <row r="17725" spans="1:10">
      <c r="A17725" s="24"/>
      <c r="B17725" s="24"/>
      <c r="C17725" s="24"/>
      <c r="I17725" s="24"/>
      <c r="J17725" s="24"/>
    </row>
    <row r="17726" spans="1:10">
      <c r="A17726" s="24"/>
      <c r="B17726" s="24"/>
      <c r="C17726" s="24"/>
      <c r="I17726" s="24"/>
      <c r="J17726" s="24"/>
    </row>
    <row r="17727" spans="1:10">
      <c r="A17727" s="24"/>
      <c r="B17727" s="24"/>
      <c r="C17727" s="24"/>
      <c r="I17727" s="24"/>
      <c r="J17727" s="24"/>
    </row>
    <row r="17728" spans="1:10">
      <c r="A17728" s="24"/>
      <c r="B17728" s="24"/>
      <c r="C17728" s="24"/>
      <c r="I17728" s="24"/>
      <c r="J17728" s="24"/>
    </row>
    <row r="17729" spans="1:10">
      <c r="A17729" s="24"/>
      <c r="B17729" s="24"/>
      <c r="C17729" s="24"/>
      <c r="I17729" s="24"/>
      <c r="J17729" s="24"/>
    </row>
    <row r="17730" spans="1:10">
      <c r="A17730" s="24"/>
      <c r="B17730" s="24"/>
      <c r="C17730" s="24"/>
      <c r="I17730" s="24"/>
      <c r="J17730" s="24"/>
    </row>
    <row r="17731" spans="1:10">
      <c r="A17731" s="24"/>
      <c r="B17731" s="24"/>
      <c r="C17731" s="24"/>
      <c r="I17731" s="24"/>
      <c r="J17731" s="24"/>
    </row>
    <row r="17732" spans="1:10">
      <c r="A17732" s="24"/>
      <c r="B17732" s="24"/>
      <c r="C17732" s="24"/>
      <c r="I17732" s="24"/>
      <c r="J17732" s="24"/>
    </row>
    <row r="17733" spans="1:10">
      <c r="A17733" s="24"/>
      <c r="B17733" s="24"/>
      <c r="C17733" s="24"/>
      <c r="I17733" s="24"/>
      <c r="J17733" s="24"/>
    </row>
    <row r="17734" spans="1:10">
      <c r="A17734" s="24"/>
      <c r="B17734" s="24"/>
      <c r="C17734" s="24"/>
      <c r="I17734" s="24"/>
      <c r="J17734" s="24"/>
    </row>
    <row r="17735" spans="1:10">
      <c r="A17735" s="24"/>
      <c r="B17735" s="24"/>
      <c r="C17735" s="24"/>
      <c r="I17735" s="24"/>
      <c r="J17735" s="24"/>
    </row>
    <row r="17736" spans="1:10">
      <c r="A17736" s="24"/>
      <c r="B17736" s="24"/>
      <c r="C17736" s="24"/>
      <c r="I17736" s="24"/>
      <c r="J17736" s="24"/>
    </row>
    <row r="17737" spans="1:10">
      <c r="A17737" s="24"/>
      <c r="B17737" s="24"/>
      <c r="C17737" s="24"/>
      <c r="I17737" s="24"/>
      <c r="J17737" s="24"/>
    </row>
    <row r="17738" spans="1:10">
      <c r="A17738" s="24"/>
      <c r="B17738" s="24"/>
      <c r="C17738" s="24"/>
      <c r="I17738" s="24"/>
      <c r="J17738" s="24"/>
    </row>
    <row r="17739" spans="1:10">
      <c r="A17739" s="24"/>
      <c r="B17739" s="24"/>
      <c r="C17739" s="24"/>
      <c r="I17739" s="24"/>
      <c r="J17739" s="24"/>
    </row>
    <row r="17740" spans="1:10">
      <c r="A17740" s="24"/>
      <c r="B17740" s="24"/>
      <c r="C17740" s="24"/>
      <c r="I17740" s="24"/>
      <c r="J17740" s="24"/>
    </row>
    <row r="17741" spans="1:10">
      <c r="A17741" s="24"/>
      <c r="B17741" s="24"/>
      <c r="C17741" s="24"/>
      <c r="I17741" s="24"/>
      <c r="J17741" s="24"/>
    </row>
    <row r="17742" spans="1:10">
      <c r="A17742" s="24"/>
      <c r="B17742" s="24"/>
      <c r="C17742" s="24"/>
      <c r="I17742" s="24"/>
      <c r="J17742" s="24"/>
    </row>
    <row r="17743" spans="1:10">
      <c r="A17743" s="24"/>
      <c r="B17743" s="24"/>
      <c r="C17743" s="24"/>
      <c r="I17743" s="24"/>
      <c r="J17743" s="24"/>
    </row>
    <row r="17744" spans="1:10">
      <c r="A17744" s="24"/>
      <c r="B17744" s="24"/>
      <c r="C17744" s="24"/>
      <c r="I17744" s="24"/>
      <c r="J17744" s="24"/>
    </row>
    <row r="17745" spans="1:10">
      <c r="A17745" s="24"/>
      <c r="B17745" s="24"/>
      <c r="C17745" s="24"/>
      <c r="I17745" s="24"/>
      <c r="J17745" s="24"/>
    </row>
    <row r="17746" spans="1:10">
      <c r="A17746" s="24"/>
      <c r="B17746" s="24"/>
      <c r="C17746" s="24"/>
      <c r="I17746" s="24"/>
      <c r="J17746" s="24"/>
    </row>
    <row r="17747" spans="1:10">
      <c r="A17747" s="24"/>
      <c r="B17747" s="24"/>
      <c r="C17747" s="24"/>
      <c r="I17747" s="24"/>
      <c r="J17747" s="24"/>
    </row>
    <row r="17748" spans="1:10">
      <c r="A17748" s="24"/>
      <c r="B17748" s="24"/>
      <c r="C17748" s="24"/>
      <c r="I17748" s="24"/>
      <c r="J17748" s="24"/>
    </row>
    <row r="17749" spans="1:10">
      <c r="A17749" s="24"/>
      <c r="B17749" s="24"/>
      <c r="C17749" s="24"/>
      <c r="I17749" s="24"/>
      <c r="J17749" s="24"/>
    </row>
    <row r="17750" spans="1:10">
      <c r="A17750" s="24"/>
      <c r="B17750" s="24"/>
      <c r="C17750" s="24"/>
      <c r="I17750" s="24"/>
      <c r="J17750" s="24"/>
    </row>
    <row r="17751" spans="1:10">
      <c r="A17751" s="24"/>
      <c r="B17751" s="24"/>
      <c r="C17751" s="24"/>
      <c r="I17751" s="24"/>
      <c r="J17751" s="24"/>
    </row>
    <row r="17752" spans="1:10">
      <c r="A17752" s="24"/>
      <c r="B17752" s="24"/>
      <c r="C17752" s="24"/>
      <c r="I17752" s="24"/>
      <c r="J17752" s="24"/>
    </row>
    <row r="17753" spans="1:10">
      <c r="A17753" s="24"/>
      <c r="B17753" s="24"/>
      <c r="C17753" s="24"/>
      <c r="I17753" s="24"/>
      <c r="J17753" s="24"/>
    </row>
    <row r="17754" spans="1:10">
      <c r="A17754" s="24"/>
      <c r="B17754" s="24"/>
      <c r="C17754" s="24"/>
      <c r="I17754" s="24"/>
      <c r="J17754" s="24"/>
    </row>
    <row r="17755" spans="1:10">
      <c r="A17755" s="24"/>
      <c r="B17755" s="24"/>
      <c r="C17755" s="24"/>
      <c r="I17755" s="24"/>
      <c r="J17755" s="24"/>
    </row>
    <row r="17756" spans="1:10">
      <c r="A17756" s="24"/>
      <c r="B17756" s="24"/>
      <c r="C17756" s="24"/>
      <c r="I17756" s="24"/>
      <c r="J17756" s="24"/>
    </row>
    <row r="17757" spans="1:10">
      <c r="A17757" s="24"/>
      <c r="B17757" s="24"/>
      <c r="C17757" s="24"/>
      <c r="I17757" s="24"/>
      <c r="J17757" s="24"/>
    </row>
    <row r="17758" spans="1:10">
      <c r="A17758" s="24"/>
      <c r="B17758" s="24"/>
      <c r="C17758" s="24"/>
      <c r="I17758" s="24"/>
      <c r="J17758" s="24"/>
    </row>
    <row r="17759" spans="1:10">
      <c r="A17759" s="24"/>
      <c r="B17759" s="24"/>
      <c r="C17759" s="24"/>
      <c r="I17759" s="24"/>
      <c r="J17759" s="24"/>
    </row>
    <row r="17760" spans="1:10">
      <c r="A17760" s="24"/>
      <c r="B17760" s="24"/>
      <c r="C17760" s="24"/>
      <c r="I17760" s="24"/>
      <c r="J17760" s="24"/>
    </row>
    <row r="17761" spans="1:10">
      <c r="A17761" s="24"/>
      <c r="B17761" s="24"/>
      <c r="C17761" s="24"/>
      <c r="I17761" s="24"/>
      <c r="J17761" s="24"/>
    </row>
    <row r="17762" spans="1:10">
      <c r="A17762" s="24"/>
      <c r="B17762" s="24"/>
      <c r="C17762" s="24"/>
      <c r="I17762" s="24"/>
      <c r="J17762" s="24"/>
    </row>
    <row r="17763" spans="1:10">
      <c r="A17763" s="24"/>
      <c r="B17763" s="24"/>
      <c r="C17763" s="24"/>
      <c r="I17763" s="24"/>
      <c r="J17763" s="24"/>
    </row>
    <row r="17764" spans="1:10">
      <c r="A17764" s="24"/>
      <c r="B17764" s="24"/>
      <c r="C17764" s="24"/>
      <c r="I17764" s="24"/>
      <c r="J17764" s="24"/>
    </row>
    <row r="17765" spans="1:10">
      <c r="A17765" s="24"/>
      <c r="B17765" s="24"/>
      <c r="C17765" s="24"/>
      <c r="I17765" s="24"/>
      <c r="J17765" s="24"/>
    </row>
    <row r="17766" spans="1:10">
      <c r="A17766" s="24"/>
      <c r="B17766" s="24"/>
      <c r="C17766" s="24"/>
      <c r="I17766" s="24"/>
      <c r="J17766" s="24"/>
    </row>
    <row r="17767" spans="1:10">
      <c r="A17767" s="24"/>
      <c r="B17767" s="24"/>
      <c r="C17767" s="24"/>
      <c r="I17767" s="24"/>
      <c r="J17767" s="24"/>
    </row>
    <row r="17768" spans="1:10">
      <c r="A17768" s="24"/>
      <c r="B17768" s="24"/>
      <c r="C17768" s="24"/>
      <c r="I17768" s="24"/>
      <c r="J17768" s="24"/>
    </row>
    <row r="17769" spans="1:10">
      <c r="A17769" s="24"/>
      <c r="B17769" s="24"/>
      <c r="C17769" s="24"/>
      <c r="I17769" s="24"/>
      <c r="J17769" s="24"/>
    </row>
    <row r="17770" spans="1:10">
      <c r="A17770" s="24"/>
      <c r="B17770" s="24"/>
      <c r="C17770" s="24"/>
      <c r="I17770" s="24"/>
      <c r="J17770" s="24"/>
    </row>
    <row r="17771" spans="1:10">
      <c r="A17771" s="24"/>
      <c r="B17771" s="24"/>
      <c r="C17771" s="24"/>
      <c r="I17771" s="24"/>
      <c r="J17771" s="24"/>
    </row>
    <row r="17772" spans="1:10">
      <c r="A17772" s="24"/>
      <c r="B17772" s="24"/>
      <c r="C17772" s="24"/>
      <c r="I17772" s="24"/>
      <c r="J17772" s="24"/>
    </row>
    <row r="17773" spans="1:10">
      <c r="A17773" s="24"/>
      <c r="B17773" s="24"/>
      <c r="C17773" s="24"/>
      <c r="I17773" s="24"/>
      <c r="J17773" s="24"/>
    </row>
    <row r="17774" spans="1:10">
      <c r="A17774" s="24"/>
      <c r="B17774" s="24"/>
      <c r="C17774" s="24"/>
      <c r="I17774" s="24"/>
      <c r="J17774" s="24"/>
    </row>
    <row r="17775" spans="1:10">
      <c r="A17775" s="24"/>
      <c r="B17775" s="24"/>
      <c r="C17775" s="24"/>
      <c r="I17775" s="24"/>
      <c r="J17775" s="24"/>
    </row>
    <row r="17776" spans="1:10">
      <c r="A17776" s="24"/>
      <c r="B17776" s="24"/>
      <c r="C17776" s="24"/>
      <c r="I17776" s="24"/>
      <c r="J17776" s="24"/>
    </row>
    <row r="17777" spans="1:10">
      <c r="A17777" s="24"/>
      <c r="B17777" s="24"/>
      <c r="C17777" s="24"/>
      <c r="I17777" s="24"/>
      <c r="J17777" s="24"/>
    </row>
    <row r="17778" spans="1:10">
      <c r="A17778" s="24"/>
      <c r="B17778" s="24"/>
      <c r="C17778" s="24"/>
      <c r="I17778" s="24"/>
      <c r="J17778" s="24"/>
    </row>
    <row r="17779" spans="1:10">
      <c r="A17779" s="24"/>
      <c r="B17779" s="24"/>
      <c r="C17779" s="24"/>
      <c r="I17779" s="24"/>
      <c r="J17779" s="24"/>
    </row>
    <row r="17780" spans="1:10">
      <c r="A17780" s="24"/>
      <c r="B17780" s="24"/>
      <c r="C17780" s="24"/>
      <c r="I17780" s="24"/>
      <c r="J17780" s="24"/>
    </row>
    <row r="17781" spans="1:10">
      <c r="A17781" s="24"/>
      <c r="B17781" s="24"/>
      <c r="C17781" s="24"/>
      <c r="I17781" s="24"/>
      <c r="J17781" s="24"/>
    </row>
    <row r="17782" spans="1:10">
      <c r="A17782" s="24"/>
      <c r="B17782" s="24"/>
      <c r="C17782" s="24"/>
      <c r="I17782" s="24"/>
      <c r="J17782" s="24"/>
    </row>
    <row r="17783" spans="1:10">
      <c r="A17783" s="24"/>
      <c r="B17783" s="24"/>
      <c r="C17783" s="24"/>
      <c r="I17783" s="24"/>
      <c r="J17783" s="24"/>
    </row>
    <row r="17784" spans="1:10">
      <c r="A17784" s="24"/>
      <c r="B17784" s="24"/>
      <c r="C17784" s="24"/>
      <c r="I17784" s="24"/>
      <c r="J17784" s="24"/>
    </row>
    <row r="17785" spans="1:10">
      <c r="A17785" s="24"/>
      <c r="B17785" s="24"/>
      <c r="C17785" s="24"/>
      <c r="I17785" s="24"/>
      <c r="J17785" s="24"/>
    </row>
    <row r="17786" spans="1:10">
      <c r="A17786" s="24"/>
      <c r="B17786" s="24"/>
      <c r="C17786" s="24"/>
      <c r="I17786" s="24"/>
      <c r="J17786" s="24"/>
    </row>
    <row r="17787" spans="1:10">
      <c r="A17787" s="24"/>
      <c r="B17787" s="24"/>
      <c r="C17787" s="24"/>
      <c r="I17787" s="24"/>
      <c r="J17787" s="24"/>
    </row>
    <row r="17788" spans="1:10">
      <c r="A17788" s="24"/>
      <c r="B17788" s="24"/>
      <c r="C17788" s="24"/>
      <c r="I17788" s="24"/>
      <c r="J17788" s="24"/>
    </row>
    <row r="17789" spans="1:10">
      <c r="A17789" s="24"/>
      <c r="B17789" s="24"/>
      <c r="C17789" s="24"/>
      <c r="I17789" s="24"/>
      <c r="J17789" s="24"/>
    </row>
    <row r="17790" spans="1:10">
      <c r="A17790" s="24"/>
      <c r="B17790" s="24"/>
      <c r="C17790" s="24"/>
      <c r="I17790" s="24"/>
      <c r="J17790" s="24"/>
    </row>
    <row r="17791" spans="1:10">
      <c r="A17791" s="24"/>
      <c r="B17791" s="24"/>
      <c r="C17791" s="24"/>
      <c r="I17791" s="24"/>
      <c r="J17791" s="24"/>
    </row>
    <row r="17792" spans="1:10">
      <c r="A17792" s="24"/>
      <c r="B17792" s="24"/>
      <c r="C17792" s="24"/>
      <c r="I17792" s="24"/>
      <c r="J17792" s="24"/>
    </row>
    <row r="17793" spans="1:10">
      <c r="A17793" s="24"/>
      <c r="B17793" s="24"/>
      <c r="C17793" s="24"/>
      <c r="I17793" s="24"/>
      <c r="J17793" s="24"/>
    </row>
    <row r="17794" spans="1:10">
      <c r="A17794" s="24"/>
      <c r="B17794" s="24"/>
      <c r="C17794" s="24"/>
      <c r="I17794" s="24"/>
      <c r="J17794" s="24"/>
    </row>
    <row r="17795" spans="1:10">
      <c r="A17795" s="24"/>
      <c r="B17795" s="24"/>
      <c r="C17795" s="24"/>
      <c r="I17795" s="24"/>
      <c r="J17795" s="24"/>
    </row>
    <row r="17796" spans="1:10">
      <c r="A17796" s="24"/>
      <c r="B17796" s="24"/>
      <c r="C17796" s="24"/>
      <c r="I17796" s="24"/>
      <c r="J17796" s="24"/>
    </row>
    <row r="17797" spans="1:10">
      <c r="A17797" s="24"/>
      <c r="B17797" s="24"/>
      <c r="C17797" s="24"/>
      <c r="I17797" s="24"/>
      <c r="J17797" s="24"/>
    </row>
    <row r="17798" spans="1:10">
      <c r="A17798" s="24"/>
      <c r="B17798" s="24"/>
      <c r="C17798" s="24"/>
      <c r="I17798" s="24"/>
      <c r="J17798" s="24"/>
    </row>
    <row r="17799" spans="1:10">
      <c r="A17799" s="24"/>
      <c r="B17799" s="24"/>
      <c r="C17799" s="24"/>
      <c r="I17799" s="24"/>
      <c r="J17799" s="24"/>
    </row>
    <row r="17800" spans="1:10">
      <c r="A17800" s="24"/>
      <c r="B17800" s="24"/>
      <c r="C17800" s="24"/>
      <c r="I17800" s="24"/>
      <c r="J17800" s="24"/>
    </row>
    <row r="17801" spans="1:10">
      <c r="A17801" s="24"/>
      <c r="B17801" s="24"/>
      <c r="C17801" s="24"/>
      <c r="I17801" s="24"/>
      <c r="J17801" s="24"/>
    </row>
    <row r="17802" spans="1:10">
      <c r="A17802" s="24"/>
      <c r="B17802" s="24"/>
      <c r="C17802" s="24"/>
      <c r="I17802" s="24"/>
      <c r="J17802" s="24"/>
    </row>
    <row r="17803" spans="1:10">
      <c r="A17803" s="24"/>
      <c r="B17803" s="24"/>
      <c r="C17803" s="24"/>
      <c r="I17803" s="24"/>
      <c r="J17803" s="24"/>
    </row>
    <row r="17804" spans="1:10">
      <c r="A17804" s="24"/>
      <c r="B17804" s="24"/>
      <c r="C17804" s="24"/>
      <c r="I17804" s="24"/>
      <c r="J17804" s="24"/>
    </row>
    <row r="17805" spans="1:10">
      <c r="A17805" s="24"/>
      <c r="B17805" s="24"/>
      <c r="C17805" s="24"/>
      <c r="I17805" s="24"/>
      <c r="J17805" s="24"/>
    </row>
    <row r="17806" spans="1:10">
      <c r="A17806" s="24"/>
      <c r="B17806" s="24"/>
      <c r="C17806" s="24"/>
      <c r="I17806" s="24"/>
      <c r="J17806" s="24"/>
    </row>
    <row r="17807" spans="1:10">
      <c r="A17807" s="24"/>
      <c r="B17807" s="24"/>
      <c r="C17807" s="24"/>
      <c r="I17807" s="24"/>
      <c r="J17807" s="24"/>
    </row>
    <row r="17808" spans="1:10">
      <c r="A17808" s="24"/>
      <c r="B17808" s="24"/>
      <c r="C17808" s="24"/>
      <c r="I17808" s="24"/>
      <c r="J17808" s="24"/>
    </row>
    <row r="17809" spans="1:10">
      <c r="A17809" s="24"/>
      <c r="B17809" s="24"/>
      <c r="C17809" s="24"/>
      <c r="I17809" s="24"/>
      <c r="J17809" s="24"/>
    </row>
    <row r="17810" spans="1:10">
      <c r="A17810" s="24"/>
      <c r="B17810" s="24"/>
      <c r="C17810" s="24"/>
      <c r="I17810" s="24"/>
      <c r="J17810" s="24"/>
    </row>
    <row r="17811" spans="1:10">
      <c r="A17811" s="24"/>
      <c r="B17811" s="24"/>
      <c r="C17811" s="24"/>
      <c r="I17811" s="24"/>
      <c r="J17811" s="24"/>
    </row>
    <row r="17812" spans="1:10">
      <c r="A17812" s="24"/>
      <c r="B17812" s="24"/>
      <c r="C17812" s="24"/>
      <c r="I17812" s="24"/>
      <c r="J17812" s="24"/>
    </row>
    <row r="17813" spans="1:10">
      <c r="A17813" s="24"/>
      <c r="B17813" s="24"/>
      <c r="C17813" s="24"/>
      <c r="I17813" s="24"/>
      <c r="J17813" s="24"/>
    </row>
    <row r="17814" spans="1:10">
      <c r="A17814" s="24"/>
      <c r="B17814" s="24"/>
      <c r="C17814" s="24"/>
      <c r="I17814" s="24"/>
      <c r="J17814" s="24"/>
    </row>
    <row r="17815" spans="1:10">
      <c r="A17815" s="24"/>
      <c r="B17815" s="24"/>
      <c r="C17815" s="24"/>
      <c r="I17815" s="24"/>
      <c r="J17815" s="24"/>
    </row>
    <row r="17816" spans="1:10">
      <c r="A17816" s="24"/>
      <c r="B17816" s="24"/>
      <c r="C17816" s="24"/>
      <c r="I17816" s="24"/>
      <c r="J17816" s="24"/>
    </row>
    <row r="17817" spans="1:10">
      <c r="A17817" s="24"/>
      <c r="B17817" s="24"/>
      <c r="C17817" s="24"/>
      <c r="I17817" s="24"/>
      <c r="J17817" s="24"/>
    </row>
    <row r="17818" spans="1:10">
      <c r="A17818" s="24"/>
      <c r="B17818" s="24"/>
      <c r="C17818" s="24"/>
      <c r="I17818" s="24"/>
      <c r="J17818" s="24"/>
    </row>
    <row r="17819" spans="1:10">
      <c r="A17819" s="24"/>
      <c r="B17819" s="24"/>
      <c r="C17819" s="24"/>
      <c r="I17819" s="24"/>
      <c r="J17819" s="24"/>
    </row>
    <row r="17820" spans="1:10">
      <c r="A17820" s="24"/>
      <c r="B17820" s="24"/>
      <c r="C17820" s="24"/>
      <c r="I17820" s="24"/>
      <c r="J17820" s="24"/>
    </row>
    <row r="17821" spans="1:10">
      <c r="A17821" s="24"/>
      <c r="B17821" s="24"/>
      <c r="C17821" s="24"/>
      <c r="I17821" s="24"/>
      <c r="J17821" s="24"/>
    </row>
    <row r="17822" spans="1:10">
      <c r="A17822" s="24"/>
      <c r="B17822" s="24"/>
      <c r="C17822" s="24"/>
      <c r="I17822" s="24"/>
      <c r="J17822" s="24"/>
    </row>
    <row r="17823" spans="1:10">
      <c r="A17823" s="24"/>
      <c r="B17823" s="24"/>
      <c r="C17823" s="24"/>
      <c r="I17823" s="24"/>
      <c r="J17823" s="24"/>
    </row>
    <row r="17824" spans="1:10">
      <c r="A17824" s="24"/>
      <c r="B17824" s="24"/>
      <c r="C17824" s="24"/>
      <c r="I17824" s="24"/>
      <c r="J17824" s="24"/>
    </row>
    <row r="17825" spans="1:10">
      <c r="A17825" s="24"/>
      <c r="B17825" s="24"/>
      <c r="C17825" s="24"/>
      <c r="I17825" s="24"/>
      <c r="J17825" s="24"/>
    </row>
    <row r="17826" spans="1:10">
      <c r="A17826" s="24"/>
      <c r="B17826" s="24"/>
      <c r="C17826" s="24"/>
      <c r="I17826" s="24"/>
      <c r="J17826" s="24"/>
    </row>
    <row r="17827" spans="1:10">
      <c r="A17827" s="24"/>
      <c r="B17827" s="24"/>
      <c r="C17827" s="24"/>
      <c r="I17827" s="24"/>
      <c r="J17827" s="24"/>
    </row>
    <row r="17828" spans="1:10">
      <c r="A17828" s="24"/>
      <c r="B17828" s="24"/>
      <c r="C17828" s="24"/>
      <c r="I17828" s="24"/>
      <c r="J17828" s="24"/>
    </row>
    <row r="17829" spans="1:10">
      <c r="A17829" s="24"/>
      <c r="B17829" s="24"/>
      <c r="C17829" s="24"/>
      <c r="I17829" s="24"/>
      <c r="J17829" s="24"/>
    </row>
    <row r="17830" spans="1:10">
      <c r="A17830" s="24"/>
      <c r="B17830" s="24"/>
      <c r="C17830" s="24"/>
      <c r="I17830" s="24"/>
      <c r="J17830" s="24"/>
    </row>
    <row r="17831" spans="1:10">
      <c r="A17831" s="24"/>
      <c r="B17831" s="24"/>
      <c r="C17831" s="24"/>
      <c r="I17831" s="24"/>
      <c r="J17831" s="24"/>
    </row>
    <row r="17832" spans="1:10">
      <c r="A17832" s="24"/>
      <c r="B17832" s="24"/>
      <c r="C17832" s="24"/>
      <c r="I17832" s="24"/>
      <c r="J17832" s="24"/>
    </row>
    <row r="17833" spans="1:10">
      <c r="A17833" s="24"/>
      <c r="B17833" s="24"/>
      <c r="C17833" s="24"/>
      <c r="I17833" s="24"/>
      <c r="J17833" s="24"/>
    </row>
    <row r="17834" spans="1:10">
      <c r="A17834" s="24"/>
      <c r="B17834" s="24"/>
      <c r="C17834" s="24"/>
      <c r="I17834" s="24"/>
      <c r="J17834" s="24"/>
    </row>
    <row r="17835" spans="1:10">
      <c r="A17835" s="24"/>
      <c r="B17835" s="24"/>
      <c r="C17835" s="24"/>
      <c r="I17835" s="24"/>
      <c r="J17835" s="24"/>
    </row>
    <row r="17836" spans="1:10">
      <c r="A17836" s="24"/>
      <c r="B17836" s="24"/>
      <c r="C17836" s="24"/>
      <c r="I17836" s="24"/>
      <c r="J17836" s="24"/>
    </row>
    <row r="17837" spans="1:10">
      <c r="A17837" s="24"/>
      <c r="B17837" s="24"/>
      <c r="C17837" s="24"/>
      <c r="I17837" s="24"/>
      <c r="J17837" s="24"/>
    </row>
    <row r="17838" spans="1:10">
      <c r="A17838" s="24"/>
      <c r="B17838" s="24"/>
      <c r="C17838" s="24"/>
      <c r="I17838" s="24"/>
      <c r="J17838" s="24"/>
    </row>
    <row r="17839" spans="1:10">
      <c r="A17839" s="24"/>
      <c r="B17839" s="24"/>
      <c r="C17839" s="24"/>
      <c r="I17839" s="24"/>
      <c r="J17839" s="24"/>
    </row>
    <row r="17840" spans="1:10">
      <c r="A17840" s="24"/>
      <c r="B17840" s="24"/>
      <c r="C17840" s="24"/>
      <c r="I17840" s="24"/>
      <c r="J17840" s="24"/>
    </row>
    <row r="17841" spans="1:10">
      <c r="A17841" s="24"/>
      <c r="B17841" s="24"/>
      <c r="C17841" s="24"/>
      <c r="I17841" s="24"/>
      <c r="J17841" s="24"/>
    </row>
    <row r="17842" spans="1:10">
      <c r="A17842" s="24"/>
      <c r="B17842" s="24"/>
      <c r="C17842" s="24"/>
      <c r="I17842" s="24"/>
      <c r="J17842" s="24"/>
    </row>
    <row r="17843" spans="1:10">
      <c r="A17843" s="24"/>
      <c r="B17843" s="24"/>
      <c r="C17843" s="24"/>
      <c r="I17843" s="24"/>
      <c r="J17843" s="24"/>
    </row>
    <row r="17844" spans="1:10">
      <c r="A17844" s="24"/>
      <c r="B17844" s="24"/>
      <c r="C17844" s="24"/>
      <c r="I17844" s="24"/>
      <c r="J17844" s="24"/>
    </row>
    <row r="17845" spans="1:10">
      <c r="A17845" s="24"/>
      <c r="B17845" s="24"/>
      <c r="C17845" s="24"/>
      <c r="I17845" s="24"/>
      <c r="J17845" s="24"/>
    </row>
    <row r="17846" spans="1:10">
      <c r="A17846" s="24"/>
      <c r="B17846" s="24"/>
      <c r="C17846" s="24"/>
      <c r="I17846" s="24"/>
      <c r="J17846" s="24"/>
    </row>
    <row r="17847" spans="1:10">
      <c r="A17847" s="24"/>
      <c r="B17847" s="24"/>
      <c r="C17847" s="24"/>
      <c r="I17847" s="24"/>
      <c r="J17847" s="24"/>
    </row>
    <row r="17848" spans="1:10">
      <c r="A17848" s="24"/>
      <c r="B17848" s="24"/>
      <c r="C17848" s="24"/>
      <c r="I17848" s="24"/>
      <c r="J17848" s="24"/>
    </row>
    <row r="17849" spans="1:10">
      <c r="A17849" s="24"/>
      <c r="B17849" s="24"/>
      <c r="C17849" s="24"/>
      <c r="I17849" s="24"/>
      <c r="J17849" s="24"/>
    </row>
    <row r="17850" spans="1:10">
      <c r="A17850" s="24"/>
      <c r="B17850" s="24"/>
      <c r="C17850" s="24"/>
      <c r="I17850" s="24"/>
      <c r="J17850" s="24"/>
    </row>
    <row r="17851" spans="1:10">
      <c r="A17851" s="24"/>
      <c r="B17851" s="24"/>
      <c r="C17851" s="24"/>
      <c r="I17851" s="24"/>
      <c r="J17851" s="24"/>
    </row>
    <row r="17852" spans="1:10">
      <c r="A17852" s="24"/>
      <c r="B17852" s="24"/>
      <c r="C17852" s="24"/>
      <c r="I17852" s="24"/>
      <c r="J17852" s="24"/>
    </row>
    <row r="17853" spans="1:10">
      <c r="A17853" s="24"/>
      <c r="B17853" s="24"/>
      <c r="C17853" s="24"/>
      <c r="I17853" s="24"/>
      <c r="J17853" s="24"/>
    </row>
    <row r="17854" spans="1:10">
      <c r="A17854" s="24"/>
      <c r="B17854" s="24"/>
      <c r="C17854" s="24"/>
      <c r="I17854" s="24"/>
      <c r="J17854" s="24"/>
    </row>
    <row r="17855" spans="1:10">
      <c r="A17855" s="24"/>
      <c r="B17855" s="24"/>
      <c r="C17855" s="24"/>
      <c r="I17855" s="24"/>
      <c r="J17855" s="24"/>
    </row>
    <row r="17856" spans="1:10">
      <c r="A17856" s="24"/>
      <c r="B17856" s="24"/>
      <c r="C17856" s="24"/>
      <c r="I17856" s="24"/>
      <c r="J17856" s="24"/>
    </row>
    <row r="17857" spans="1:10">
      <c r="A17857" s="24"/>
      <c r="B17857" s="24"/>
      <c r="C17857" s="24"/>
      <c r="I17857" s="24"/>
      <c r="J17857" s="24"/>
    </row>
    <row r="17858" spans="1:10">
      <c r="A17858" s="24"/>
      <c r="B17858" s="24"/>
      <c r="C17858" s="24"/>
      <c r="I17858" s="24"/>
      <c r="J17858" s="24"/>
    </row>
    <row r="17859" spans="1:10">
      <c r="A17859" s="24"/>
      <c r="B17859" s="24"/>
      <c r="C17859" s="24"/>
      <c r="I17859" s="24"/>
      <c r="J17859" s="24"/>
    </row>
    <row r="17860" spans="1:10">
      <c r="A17860" s="24"/>
      <c r="B17860" s="24"/>
      <c r="C17860" s="24"/>
      <c r="I17860" s="24"/>
      <c r="J17860" s="24"/>
    </row>
    <row r="17861" spans="1:10">
      <c r="A17861" s="24"/>
      <c r="B17861" s="24"/>
      <c r="C17861" s="24"/>
      <c r="I17861" s="24"/>
      <c r="J17861" s="24"/>
    </row>
    <row r="17862" spans="1:10">
      <c r="A17862" s="24"/>
      <c r="B17862" s="24"/>
      <c r="C17862" s="24"/>
      <c r="I17862" s="24"/>
      <c r="J17862" s="24"/>
    </row>
    <row r="17863" spans="1:10">
      <c r="A17863" s="24"/>
      <c r="B17863" s="24"/>
      <c r="C17863" s="24"/>
      <c r="I17863" s="24"/>
      <c r="J17863" s="24"/>
    </row>
    <row r="17864" spans="1:10">
      <c r="A17864" s="24"/>
      <c r="B17864" s="24"/>
      <c r="C17864" s="24"/>
      <c r="I17864" s="24"/>
      <c r="J17864" s="24"/>
    </row>
    <row r="17865" spans="1:10">
      <c r="A17865" s="24"/>
      <c r="B17865" s="24"/>
      <c r="C17865" s="24"/>
      <c r="I17865" s="24"/>
      <c r="J17865" s="24"/>
    </row>
    <row r="17866" spans="1:10">
      <c r="A17866" s="24"/>
      <c r="B17866" s="24"/>
      <c r="C17866" s="24"/>
      <c r="I17866" s="24"/>
      <c r="J17866" s="24"/>
    </row>
    <row r="17867" spans="1:10">
      <c r="A17867" s="24"/>
      <c r="B17867" s="24"/>
      <c r="C17867" s="24"/>
      <c r="I17867" s="24"/>
      <c r="J17867" s="24"/>
    </row>
    <row r="17868" spans="1:10">
      <c r="A17868" s="24"/>
      <c r="B17868" s="24"/>
      <c r="C17868" s="24"/>
      <c r="I17868" s="24"/>
      <c r="J17868" s="24"/>
    </row>
    <row r="17869" spans="1:10">
      <c r="A17869" s="24"/>
      <c r="B17869" s="24"/>
      <c r="C17869" s="24"/>
      <c r="I17869" s="24"/>
      <c r="J17869" s="24"/>
    </row>
    <row r="17870" spans="1:10">
      <c r="A17870" s="24"/>
      <c r="B17870" s="24"/>
      <c r="C17870" s="24"/>
      <c r="I17870" s="24"/>
      <c r="J17870" s="24"/>
    </row>
    <row r="17871" spans="1:10">
      <c r="A17871" s="24"/>
      <c r="B17871" s="24"/>
      <c r="C17871" s="24"/>
      <c r="I17871" s="24"/>
      <c r="J17871" s="24"/>
    </row>
    <row r="17872" spans="1:10">
      <c r="A17872" s="24"/>
      <c r="B17872" s="24"/>
      <c r="C17872" s="24"/>
      <c r="I17872" s="24"/>
      <c r="J17872" s="24"/>
    </row>
    <row r="17873" spans="1:10">
      <c r="A17873" s="24"/>
      <c r="B17873" s="24"/>
      <c r="C17873" s="24"/>
      <c r="I17873" s="24"/>
      <c r="J17873" s="24"/>
    </row>
    <row r="17874" spans="1:10">
      <c r="A17874" s="24"/>
      <c r="B17874" s="24"/>
      <c r="C17874" s="24"/>
      <c r="I17874" s="24"/>
      <c r="J17874" s="24"/>
    </row>
    <row r="17875" spans="1:10">
      <c r="A17875" s="24"/>
      <c r="B17875" s="24"/>
      <c r="C17875" s="24"/>
      <c r="I17875" s="24"/>
      <c r="J17875" s="24"/>
    </row>
    <row r="17876" spans="1:10">
      <c r="A17876" s="24"/>
      <c r="B17876" s="24"/>
      <c r="C17876" s="24"/>
      <c r="I17876" s="24"/>
      <c r="J17876" s="24"/>
    </row>
    <row r="17877" spans="1:10">
      <c r="A17877" s="24"/>
      <c r="B17877" s="24"/>
      <c r="C17877" s="24"/>
      <c r="I17877" s="24"/>
      <c r="J17877" s="24"/>
    </row>
    <row r="17878" spans="1:10">
      <c r="A17878" s="24"/>
      <c r="B17878" s="24"/>
      <c r="C17878" s="24"/>
      <c r="I17878" s="24"/>
      <c r="J17878" s="24"/>
    </row>
    <row r="17879" spans="1:10">
      <c r="A17879" s="24"/>
      <c r="B17879" s="24"/>
      <c r="C17879" s="24"/>
      <c r="I17879" s="24"/>
      <c r="J17879" s="24"/>
    </row>
    <row r="17880" spans="1:10">
      <c r="A17880" s="24"/>
      <c r="B17880" s="24"/>
      <c r="C17880" s="24"/>
      <c r="I17880" s="24"/>
      <c r="J17880" s="24"/>
    </row>
    <row r="17881" spans="1:10">
      <c r="A17881" s="24"/>
      <c r="B17881" s="24"/>
      <c r="C17881" s="24"/>
      <c r="I17881" s="24"/>
      <c r="J17881" s="24"/>
    </row>
    <row r="17882" spans="1:10">
      <c r="A17882" s="24"/>
      <c r="B17882" s="24"/>
      <c r="C17882" s="24"/>
      <c r="I17882" s="24"/>
      <c r="J17882" s="24"/>
    </row>
    <row r="17883" spans="1:10">
      <c r="A17883" s="24"/>
      <c r="B17883" s="24"/>
      <c r="C17883" s="24"/>
      <c r="I17883" s="24"/>
      <c r="J17883" s="24"/>
    </row>
    <row r="17884" spans="1:10">
      <c r="A17884" s="24"/>
      <c r="B17884" s="24"/>
      <c r="C17884" s="24"/>
      <c r="I17884" s="24"/>
      <c r="J17884" s="24"/>
    </row>
    <row r="17885" spans="1:10">
      <c r="A17885" s="24"/>
      <c r="B17885" s="24"/>
      <c r="C17885" s="24"/>
      <c r="I17885" s="24"/>
      <c r="J17885" s="24"/>
    </row>
    <row r="17886" spans="1:10">
      <c r="A17886" s="24"/>
      <c r="B17886" s="24"/>
      <c r="C17886" s="24"/>
      <c r="I17886" s="24"/>
      <c r="J17886" s="24"/>
    </row>
    <row r="17887" spans="1:10">
      <c r="A17887" s="24"/>
      <c r="B17887" s="24"/>
      <c r="C17887" s="24"/>
      <c r="I17887" s="24"/>
      <c r="J17887" s="24"/>
    </row>
    <row r="17888" spans="1:10">
      <c r="A17888" s="24"/>
      <c r="B17888" s="24"/>
      <c r="C17888" s="24"/>
      <c r="I17888" s="24"/>
      <c r="J17888" s="24"/>
    </row>
    <row r="17889" spans="1:10">
      <c r="A17889" s="24"/>
      <c r="B17889" s="24"/>
      <c r="C17889" s="24"/>
      <c r="I17889" s="24"/>
      <c r="J17889" s="24"/>
    </row>
    <row r="17890" spans="1:10">
      <c r="A17890" s="24"/>
      <c r="B17890" s="24"/>
      <c r="C17890" s="24"/>
      <c r="I17890" s="24"/>
      <c r="J17890" s="24"/>
    </row>
    <row r="17891" spans="1:10">
      <c r="A17891" s="24"/>
      <c r="B17891" s="24"/>
      <c r="C17891" s="24"/>
      <c r="I17891" s="24"/>
      <c r="J17891" s="24"/>
    </row>
    <row r="17892" spans="1:10">
      <c r="A17892" s="24"/>
      <c r="B17892" s="24"/>
      <c r="C17892" s="24"/>
      <c r="I17892" s="24"/>
      <c r="J17892" s="24"/>
    </row>
    <row r="17893" spans="1:10">
      <c r="A17893" s="24"/>
      <c r="B17893" s="24"/>
      <c r="C17893" s="24"/>
      <c r="I17893" s="24"/>
      <c r="J17893" s="24"/>
    </row>
    <row r="17894" spans="1:10">
      <c r="A17894" s="24"/>
      <c r="B17894" s="24"/>
      <c r="C17894" s="24"/>
      <c r="I17894" s="24"/>
      <c r="J17894" s="24"/>
    </row>
    <row r="17895" spans="1:10">
      <c r="A17895" s="24"/>
      <c r="B17895" s="24"/>
      <c r="C17895" s="24"/>
      <c r="I17895" s="24"/>
      <c r="J17895" s="24"/>
    </row>
    <row r="17896" spans="1:10">
      <c r="A17896" s="24"/>
      <c r="B17896" s="24"/>
      <c r="C17896" s="24"/>
      <c r="I17896" s="24"/>
      <c r="J17896" s="24"/>
    </row>
    <row r="17897" spans="1:10">
      <c r="A17897" s="24"/>
      <c r="B17897" s="24"/>
      <c r="C17897" s="24"/>
      <c r="I17897" s="24"/>
      <c r="J17897" s="24"/>
    </row>
    <row r="17898" spans="1:10">
      <c r="A17898" s="24"/>
      <c r="B17898" s="24"/>
      <c r="C17898" s="24"/>
      <c r="I17898" s="24"/>
      <c r="J17898" s="24"/>
    </row>
    <row r="17899" spans="1:10">
      <c r="A17899" s="24"/>
      <c r="B17899" s="24"/>
      <c r="C17899" s="24"/>
      <c r="I17899" s="24"/>
      <c r="J17899" s="24"/>
    </row>
    <row r="17900" spans="1:10">
      <c r="A17900" s="24"/>
      <c r="B17900" s="24"/>
      <c r="C17900" s="24"/>
      <c r="I17900" s="24"/>
      <c r="J17900" s="24"/>
    </row>
    <row r="17901" spans="1:10">
      <c r="A17901" s="24"/>
      <c r="B17901" s="24"/>
      <c r="C17901" s="24"/>
      <c r="I17901" s="24"/>
      <c r="J17901" s="24"/>
    </row>
    <row r="17902" spans="1:10">
      <c r="A17902" s="24"/>
      <c r="B17902" s="24"/>
      <c r="C17902" s="24"/>
      <c r="I17902" s="24"/>
      <c r="J17902" s="24"/>
    </row>
    <row r="17903" spans="1:10">
      <c r="A17903" s="24"/>
      <c r="B17903" s="24"/>
      <c r="C17903" s="24"/>
      <c r="I17903" s="24"/>
      <c r="J17903" s="24"/>
    </row>
    <row r="17904" spans="1:10">
      <c r="A17904" s="24"/>
      <c r="B17904" s="24"/>
      <c r="C17904" s="24"/>
      <c r="I17904" s="24"/>
      <c r="J17904" s="24"/>
    </row>
    <row r="17905" spans="1:10">
      <c r="A17905" s="24"/>
      <c r="B17905" s="24"/>
      <c r="C17905" s="24"/>
      <c r="I17905" s="24"/>
      <c r="J17905" s="24"/>
    </row>
    <row r="17906" spans="1:10">
      <c r="A17906" s="24"/>
      <c r="B17906" s="24"/>
      <c r="C17906" s="24"/>
      <c r="I17906" s="24"/>
      <c r="J17906" s="24"/>
    </row>
    <row r="17907" spans="1:10">
      <c r="A17907" s="24"/>
      <c r="B17907" s="24"/>
      <c r="C17907" s="24"/>
      <c r="I17907" s="24"/>
      <c r="J17907" s="24"/>
    </row>
    <row r="17908" spans="1:10">
      <c r="A17908" s="24"/>
      <c r="B17908" s="24"/>
      <c r="C17908" s="24"/>
      <c r="I17908" s="24"/>
      <c r="J17908" s="24"/>
    </row>
    <row r="17909" spans="1:10">
      <c r="A17909" s="24"/>
      <c r="B17909" s="24"/>
      <c r="C17909" s="24"/>
      <c r="I17909" s="24"/>
      <c r="J17909" s="24"/>
    </row>
    <row r="17910" spans="1:10">
      <c r="A17910" s="24"/>
      <c r="B17910" s="24"/>
      <c r="C17910" s="24"/>
      <c r="I17910" s="24"/>
      <c r="J17910" s="24"/>
    </row>
    <row r="17911" spans="1:10">
      <c r="A17911" s="24"/>
      <c r="B17911" s="24"/>
      <c r="C17911" s="24"/>
      <c r="I17911" s="24"/>
      <c r="J17911" s="24"/>
    </row>
    <row r="17912" spans="1:10">
      <c r="A17912" s="24"/>
      <c r="B17912" s="24"/>
      <c r="C17912" s="24"/>
      <c r="I17912" s="24"/>
      <c r="J17912" s="24"/>
    </row>
    <row r="17913" spans="1:10">
      <c r="A17913" s="24"/>
      <c r="B17913" s="24"/>
      <c r="C17913" s="24"/>
      <c r="I17913" s="24"/>
      <c r="J17913" s="24"/>
    </row>
    <row r="17914" spans="1:10">
      <c r="A17914" s="24"/>
      <c r="B17914" s="24"/>
      <c r="C17914" s="24"/>
      <c r="I17914" s="24"/>
      <c r="J17914" s="24"/>
    </row>
    <row r="17915" spans="1:10">
      <c r="A17915" s="24"/>
      <c r="B17915" s="24"/>
      <c r="C17915" s="24"/>
      <c r="I17915" s="24"/>
      <c r="J17915" s="24"/>
    </row>
    <row r="17916" spans="1:10">
      <c r="A17916" s="24"/>
      <c r="B17916" s="24"/>
      <c r="C17916" s="24"/>
      <c r="I17916" s="24"/>
      <c r="J17916" s="24"/>
    </row>
    <row r="17917" spans="1:10">
      <c r="A17917" s="24"/>
      <c r="B17917" s="24"/>
      <c r="C17917" s="24"/>
      <c r="I17917" s="24"/>
      <c r="J17917" s="24"/>
    </row>
    <row r="17918" spans="1:10">
      <c r="A17918" s="24"/>
      <c r="B17918" s="24"/>
      <c r="C17918" s="24"/>
      <c r="I17918" s="24"/>
      <c r="J17918" s="24"/>
    </row>
    <row r="17919" spans="1:10">
      <c r="A17919" s="24"/>
      <c r="B17919" s="24"/>
      <c r="C17919" s="24"/>
      <c r="I17919" s="24"/>
      <c r="J17919" s="24"/>
    </row>
    <row r="17920" spans="1:10">
      <c r="A17920" s="24"/>
      <c r="B17920" s="24"/>
      <c r="C17920" s="24"/>
      <c r="I17920" s="24"/>
      <c r="J17920" s="24"/>
    </row>
    <row r="17921" spans="1:10">
      <c r="A17921" s="24"/>
      <c r="B17921" s="24"/>
      <c r="C17921" s="24"/>
      <c r="I17921" s="24"/>
      <c r="J17921" s="24"/>
    </row>
    <row r="17922" spans="1:10">
      <c r="A17922" s="24"/>
      <c r="B17922" s="24"/>
      <c r="C17922" s="24"/>
      <c r="I17922" s="24"/>
      <c r="J17922" s="24"/>
    </row>
    <row r="17923" spans="1:10">
      <c r="A17923" s="24"/>
      <c r="B17923" s="24"/>
      <c r="C17923" s="24"/>
      <c r="I17923" s="24"/>
      <c r="J17923" s="24"/>
    </row>
    <row r="17924" spans="1:10">
      <c r="A17924" s="24"/>
      <c r="B17924" s="24"/>
      <c r="C17924" s="24"/>
      <c r="I17924" s="24"/>
      <c r="J17924" s="24"/>
    </row>
    <row r="17925" spans="1:10">
      <c r="A17925" s="24"/>
      <c r="B17925" s="24"/>
      <c r="C17925" s="24"/>
      <c r="I17925" s="24"/>
      <c r="J17925" s="24"/>
    </row>
    <row r="17926" spans="1:10">
      <c r="A17926" s="24"/>
      <c r="B17926" s="24"/>
      <c r="C17926" s="24"/>
      <c r="I17926" s="24"/>
      <c r="J17926" s="24"/>
    </row>
    <row r="17927" spans="1:10">
      <c r="A17927" s="24"/>
      <c r="B17927" s="24"/>
      <c r="C17927" s="24"/>
      <c r="I17927" s="24"/>
      <c r="J17927" s="24"/>
    </row>
    <row r="17928" spans="1:10">
      <c r="A17928" s="24"/>
      <c r="B17928" s="24"/>
      <c r="C17928" s="24"/>
      <c r="I17928" s="24"/>
      <c r="J17928" s="24"/>
    </row>
    <row r="17929" spans="1:10">
      <c r="A17929" s="24"/>
      <c r="B17929" s="24"/>
      <c r="C17929" s="24"/>
      <c r="I17929" s="24"/>
      <c r="J17929" s="24"/>
    </row>
    <row r="17930" spans="1:10">
      <c r="A17930" s="24"/>
      <c r="B17930" s="24"/>
      <c r="C17930" s="24"/>
      <c r="I17930" s="24"/>
      <c r="J17930" s="24"/>
    </row>
    <row r="17931" spans="1:10">
      <c r="A17931" s="24"/>
      <c r="B17931" s="24"/>
      <c r="C17931" s="24"/>
      <c r="I17931" s="24"/>
      <c r="J17931" s="24"/>
    </row>
    <row r="17932" spans="1:10">
      <c r="A17932" s="24"/>
      <c r="B17932" s="24"/>
      <c r="C17932" s="24"/>
      <c r="I17932" s="24"/>
      <c r="J17932" s="24"/>
    </row>
    <row r="17933" spans="1:10">
      <c r="A17933" s="24"/>
      <c r="B17933" s="24"/>
      <c r="C17933" s="24"/>
      <c r="I17933" s="24"/>
      <c r="J17933" s="24"/>
    </row>
    <row r="17934" spans="1:10">
      <c r="A17934" s="24"/>
      <c r="B17934" s="24"/>
      <c r="C17934" s="24"/>
      <c r="I17934" s="24"/>
      <c r="J17934" s="24"/>
    </row>
    <row r="17935" spans="1:10">
      <c r="A17935" s="24"/>
      <c r="B17935" s="24"/>
      <c r="C17935" s="24"/>
      <c r="I17935" s="24"/>
      <c r="J17935" s="24"/>
    </row>
    <row r="17936" spans="1:10">
      <c r="A17936" s="24"/>
      <c r="B17936" s="24"/>
      <c r="C17936" s="24"/>
      <c r="I17936" s="24"/>
      <c r="J17936" s="24"/>
    </row>
    <row r="17937" spans="1:10">
      <c r="A17937" s="24"/>
      <c r="B17937" s="24"/>
      <c r="C17937" s="24"/>
      <c r="I17937" s="24"/>
      <c r="J17937" s="24"/>
    </row>
    <row r="17938" spans="1:10">
      <c r="A17938" s="24"/>
      <c r="B17938" s="24"/>
      <c r="C17938" s="24"/>
      <c r="I17938" s="24"/>
      <c r="J17938" s="24"/>
    </row>
    <row r="17939" spans="1:10">
      <c r="A17939" s="24"/>
      <c r="B17939" s="24"/>
      <c r="C17939" s="24"/>
      <c r="I17939" s="24"/>
      <c r="J17939" s="24"/>
    </row>
    <row r="17940" spans="1:10">
      <c r="A17940" s="24"/>
      <c r="B17940" s="24"/>
      <c r="C17940" s="24"/>
      <c r="I17940" s="24"/>
      <c r="J17940" s="24"/>
    </row>
    <row r="17941" spans="1:10">
      <c r="A17941" s="24"/>
      <c r="B17941" s="24"/>
      <c r="C17941" s="24"/>
      <c r="I17941" s="24"/>
      <c r="J17941" s="24"/>
    </row>
    <row r="17942" spans="1:10">
      <c r="A17942" s="24"/>
      <c r="B17942" s="24"/>
      <c r="C17942" s="24"/>
      <c r="I17942" s="24"/>
      <c r="J17942" s="24"/>
    </row>
    <row r="17943" spans="1:10">
      <c r="A17943" s="24"/>
      <c r="B17943" s="24"/>
      <c r="C17943" s="24"/>
      <c r="I17943" s="24"/>
      <c r="J17943" s="24"/>
    </row>
    <row r="17944" spans="1:10">
      <c r="A17944" s="24"/>
      <c r="B17944" s="24"/>
      <c r="C17944" s="24"/>
      <c r="I17944" s="24"/>
      <c r="J17944" s="24"/>
    </row>
    <row r="17945" spans="1:10">
      <c r="A17945" s="24"/>
      <c r="B17945" s="24"/>
      <c r="C17945" s="24"/>
      <c r="I17945" s="24"/>
      <c r="J17945" s="24"/>
    </row>
    <row r="17946" spans="1:10">
      <c r="A17946" s="24"/>
      <c r="B17946" s="24"/>
      <c r="C17946" s="24"/>
      <c r="I17946" s="24"/>
      <c r="J17946" s="24"/>
    </row>
    <row r="17947" spans="1:10">
      <c r="A17947" s="24"/>
      <c r="B17947" s="24"/>
      <c r="C17947" s="24"/>
      <c r="I17947" s="24"/>
      <c r="J17947" s="24"/>
    </row>
    <row r="17948" spans="1:10">
      <c r="A17948" s="24"/>
      <c r="B17948" s="24"/>
      <c r="C17948" s="24"/>
      <c r="I17948" s="24"/>
      <c r="J17948" s="24"/>
    </row>
    <row r="17949" spans="1:10">
      <c r="A17949" s="24"/>
      <c r="B17949" s="24"/>
      <c r="C17949" s="24"/>
      <c r="I17949" s="24"/>
      <c r="J17949" s="24"/>
    </row>
    <row r="17950" spans="1:10">
      <c r="A17950" s="24"/>
      <c r="B17950" s="24"/>
      <c r="C17950" s="24"/>
      <c r="I17950" s="24"/>
      <c r="J17950" s="24"/>
    </row>
    <row r="17951" spans="1:10">
      <c r="A17951" s="24"/>
      <c r="B17951" s="24"/>
      <c r="C17951" s="24"/>
      <c r="I17951" s="24"/>
      <c r="J17951" s="24"/>
    </row>
    <row r="17952" spans="1:10">
      <c r="A17952" s="24"/>
      <c r="B17952" s="24"/>
      <c r="C17952" s="24"/>
      <c r="I17952" s="24"/>
      <c r="J17952" s="24"/>
    </row>
    <row r="17953" spans="1:10">
      <c r="A17953" s="24"/>
      <c r="B17953" s="24"/>
      <c r="C17953" s="24"/>
      <c r="I17953" s="24"/>
      <c r="J17953" s="24"/>
    </row>
    <row r="17954" spans="1:10">
      <c r="A17954" s="24"/>
      <c r="B17954" s="24"/>
      <c r="C17954" s="24"/>
      <c r="I17954" s="24"/>
      <c r="J17954" s="24"/>
    </row>
    <row r="17955" spans="1:10">
      <c r="A17955" s="24"/>
      <c r="B17955" s="24"/>
      <c r="C17955" s="24"/>
      <c r="I17955" s="24"/>
      <c r="J17955" s="24"/>
    </row>
    <row r="17956" spans="1:10">
      <c r="A17956" s="24"/>
      <c r="B17956" s="24"/>
      <c r="C17956" s="24"/>
      <c r="I17956" s="24"/>
      <c r="J17956" s="24"/>
    </row>
    <row r="17957" spans="1:10">
      <c r="A17957" s="24"/>
      <c r="B17957" s="24"/>
      <c r="C17957" s="24"/>
      <c r="I17957" s="24"/>
      <c r="J17957" s="24"/>
    </row>
    <row r="17958" spans="1:10">
      <c r="A17958" s="24"/>
      <c r="B17958" s="24"/>
      <c r="C17958" s="24"/>
      <c r="I17958" s="24"/>
      <c r="J17958" s="24"/>
    </row>
    <row r="17959" spans="1:10">
      <c r="A17959" s="24"/>
      <c r="B17959" s="24"/>
      <c r="C17959" s="24"/>
      <c r="I17959" s="24"/>
      <c r="J17959" s="24"/>
    </row>
    <row r="17960" spans="1:10">
      <c r="A17960" s="24"/>
      <c r="B17960" s="24"/>
      <c r="C17960" s="24"/>
      <c r="I17960" s="24"/>
      <c r="J17960" s="24"/>
    </row>
    <row r="17961" spans="1:10">
      <c r="A17961" s="24"/>
      <c r="B17961" s="24"/>
      <c r="C17961" s="24"/>
      <c r="I17961" s="24"/>
      <c r="J17961" s="24"/>
    </row>
    <row r="17962" spans="1:10">
      <c r="A17962" s="24"/>
      <c r="B17962" s="24"/>
      <c r="C17962" s="24"/>
      <c r="I17962" s="24"/>
      <c r="J17962" s="24"/>
    </row>
    <row r="17963" spans="1:10">
      <c r="A17963" s="24"/>
      <c r="B17963" s="24"/>
      <c r="C17963" s="24"/>
      <c r="I17963" s="24"/>
      <c r="J17963" s="24"/>
    </row>
    <row r="17964" spans="1:10">
      <c r="A17964" s="24"/>
      <c r="B17964" s="24"/>
      <c r="C17964" s="24"/>
      <c r="I17964" s="24"/>
      <c r="J17964" s="24"/>
    </row>
    <row r="17965" spans="1:10">
      <c r="A17965" s="24"/>
      <c r="B17965" s="24"/>
      <c r="C17965" s="24"/>
      <c r="I17965" s="24"/>
      <c r="J17965" s="24"/>
    </row>
    <row r="17966" spans="1:10">
      <c r="A17966" s="24"/>
      <c r="B17966" s="24"/>
      <c r="C17966" s="24"/>
      <c r="I17966" s="24"/>
      <c r="J17966" s="24"/>
    </row>
    <row r="17967" spans="1:10">
      <c r="A17967" s="24"/>
      <c r="B17967" s="24"/>
      <c r="C17967" s="24"/>
      <c r="I17967" s="24"/>
      <c r="J17967" s="24"/>
    </row>
    <row r="17968" spans="1:10">
      <c r="A17968" s="24"/>
      <c r="B17968" s="24"/>
      <c r="C17968" s="24"/>
      <c r="I17968" s="24"/>
      <c r="J17968" s="24"/>
    </row>
    <row r="17969" spans="1:10">
      <c r="A17969" s="24"/>
      <c r="B17969" s="24"/>
      <c r="C17969" s="24"/>
      <c r="I17969" s="24"/>
      <c r="J17969" s="24"/>
    </row>
    <row r="17970" spans="1:10">
      <c r="A17970" s="24"/>
      <c r="B17970" s="24"/>
      <c r="C17970" s="24"/>
      <c r="I17970" s="24"/>
      <c r="J17970" s="24"/>
    </row>
    <row r="17971" spans="1:10">
      <c r="A17971" s="24"/>
      <c r="B17971" s="24"/>
      <c r="C17971" s="24"/>
      <c r="I17971" s="24"/>
      <c r="J17971" s="24"/>
    </row>
    <row r="17972" spans="1:10">
      <c r="A17972" s="24"/>
      <c r="B17972" s="24"/>
      <c r="C17972" s="24"/>
      <c r="I17972" s="24"/>
      <c r="J17972" s="24"/>
    </row>
    <row r="17973" spans="1:10">
      <c r="A17973" s="24"/>
      <c r="B17973" s="24"/>
      <c r="C17973" s="24"/>
      <c r="I17973" s="24"/>
      <c r="J17973" s="24"/>
    </row>
    <row r="17974" spans="1:10">
      <c r="A17974" s="24"/>
      <c r="B17974" s="24"/>
      <c r="C17974" s="24"/>
      <c r="I17974" s="24"/>
      <c r="J17974" s="24"/>
    </row>
    <row r="17975" spans="1:10">
      <c r="A17975" s="24"/>
      <c r="B17975" s="24"/>
      <c r="C17975" s="24"/>
      <c r="I17975" s="24"/>
      <c r="J17975" s="24"/>
    </row>
    <row r="17976" spans="1:10">
      <c r="A17976" s="24"/>
      <c r="B17976" s="24"/>
      <c r="C17976" s="24"/>
      <c r="I17976" s="24"/>
      <c r="J17976" s="24"/>
    </row>
    <row r="17977" spans="1:10">
      <c r="A17977" s="24"/>
      <c r="B17977" s="24"/>
      <c r="C17977" s="24"/>
      <c r="I17977" s="24"/>
      <c r="J17977" s="24"/>
    </row>
    <row r="17978" spans="1:10">
      <c r="A17978" s="24"/>
      <c r="B17978" s="24"/>
      <c r="C17978" s="24"/>
      <c r="I17978" s="24"/>
      <c r="J17978" s="24"/>
    </row>
    <row r="17979" spans="1:10">
      <c r="A17979" s="24"/>
      <c r="B17979" s="24"/>
      <c r="C17979" s="24"/>
      <c r="I17979" s="24"/>
      <c r="J17979" s="24"/>
    </row>
    <row r="17980" spans="1:10">
      <c r="A17980" s="24"/>
      <c r="B17980" s="24"/>
      <c r="C17980" s="24"/>
      <c r="I17980" s="24"/>
      <c r="J17980" s="24"/>
    </row>
    <row r="17981" spans="1:10">
      <c r="A17981" s="24"/>
      <c r="B17981" s="24"/>
      <c r="C17981" s="24"/>
      <c r="I17981" s="24"/>
      <c r="J17981" s="24"/>
    </row>
    <row r="17982" spans="1:10">
      <c r="A17982" s="24"/>
      <c r="B17982" s="24"/>
      <c r="C17982" s="24"/>
      <c r="I17982" s="24"/>
      <c r="J17982" s="24"/>
    </row>
    <row r="17983" spans="1:10">
      <c r="A17983" s="24"/>
      <c r="B17983" s="24"/>
      <c r="C17983" s="24"/>
      <c r="I17983" s="24"/>
      <c r="J17983" s="24"/>
    </row>
    <row r="17984" spans="1:10">
      <c r="A17984" s="24"/>
      <c r="B17984" s="24"/>
      <c r="C17984" s="24"/>
      <c r="I17984" s="24"/>
      <c r="J17984" s="24"/>
    </row>
    <row r="17985" spans="1:10">
      <c r="A17985" s="24"/>
      <c r="B17985" s="24"/>
      <c r="C17985" s="24"/>
      <c r="I17985" s="24"/>
      <c r="J17985" s="24"/>
    </row>
    <row r="17986" spans="1:10">
      <c r="A17986" s="24"/>
      <c r="B17986" s="24"/>
      <c r="C17986" s="24"/>
      <c r="I17986" s="24"/>
      <c r="J17986" s="24"/>
    </row>
    <row r="17987" spans="1:10">
      <c r="A17987" s="24"/>
      <c r="B17987" s="24"/>
      <c r="C17987" s="24"/>
      <c r="I17987" s="24"/>
      <c r="J17987" s="24"/>
    </row>
    <row r="17988" spans="1:10">
      <c r="A17988" s="24"/>
      <c r="B17988" s="24"/>
      <c r="C17988" s="24"/>
      <c r="I17988" s="24"/>
      <c r="J17988" s="24"/>
    </row>
    <row r="17989" spans="1:10">
      <c r="A17989" s="24"/>
      <c r="B17989" s="24"/>
      <c r="C17989" s="24"/>
      <c r="I17989" s="24"/>
      <c r="J17989" s="24"/>
    </row>
    <row r="17990" spans="1:10">
      <c r="A17990" s="24"/>
      <c r="B17990" s="24"/>
      <c r="C17990" s="24"/>
      <c r="I17990" s="24"/>
      <c r="J17990" s="24"/>
    </row>
    <row r="17991" spans="1:10">
      <c r="A17991" s="24"/>
      <c r="B17991" s="24"/>
      <c r="C17991" s="24"/>
      <c r="I17991" s="24"/>
      <c r="J17991" s="24"/>
    </row>
    <row r="17992" spans="1:10">
      <c r="A17992" s="24"/>
      <c r="B17992" s="24"/>
      <c r="C17992" s="24"/>
      <c r="I17992" s="24"/>
      <c r="J17992" s="24"/>
    </row>
    <row r="17993" spans="1:10">
      <c r="A17993" s="24"/>
      <c r="B17993" s="24"/>
      <c r="C17993" s="24"/>
      <c r="I17993" s="24"/>
      <c r="J17993" s="24"/>
    </row>
    <row r="17994" spans="1:10">
      <c r="A17994" s="24"/>
      <c r="B17994" s="24"/>
      <c r="C17994" s="24"/>
      <c r="I17994" s="24"/>
      <c r="J17994" s="24"/>
    </row>
    <row r="17995" spans="1:10">
      <c r="A17995" s="24"/>
      <c r="B17995" s="24"/>
      <c r="C17995" s="24"/>
      <c r="I17995" s="24"/>
      <c r="J17995" s="24"/>
    </row>
    <row r="17996" spans="1:10">
      <c r="A17996" s="24"/>
      <c r="B17996" s="24"/>
      <c r="C17996" s="24"/>
      <c r="I17996" s="24"/>
      <c r="J17996" s="24"/>
    </row>
    <row r="17997" spans="1:10">
      <c r="A17997" s="24"/>
      <c r="B17997" s="24"/>
      <c r="C17997" s="24"/>
      <c r="I17997" s="24"/>
      <c r="J17997" s="24"/>
    </row>
    <row r="17998" spans="1:10">
      <c r="A17998" s="24"/>
      <c r="B17998" s="24"/>
      <c r="C17998" s="24"/>
      <c r="I17998" s="24"/>
      <c r="J17998" s="24"/>
    </row>
    <row r="17999" spans="1:10">
      <c r="A17999" s="24"/>
      <c r="B17999" s="24"/>
      <c r="C17999" s="24"/>
      <c r="I17999" s="24"/>
      <c r="J17999" s="24"/>
    </row>
    <row r="18000" spans="1:10">
      <c r="A18000" s="24"/>
      <c r="B18000" s="24"/>
      <c r="C18000" s="24"/>
      <c r="I18000" s="24"/>
      <c r="J18000" s="24"/>
    </row>
    <row r="18001" spans="1:10">
      <c r="A18001" s="24"/>
      <c r="B18001" s="24"/>
      <c r="C18001" s="24"/>
      <c r="I18001" s="24"/>
      <c r="J18001" s="24"/>
    </row>
    <row r="18002" spans="1:10">
      <c r="A18002" s="24"/>
      <c r="B18002" s="24"/>
      <c r="C18002" s="24"/>
      <c r="I18002" s="24"/>
      <c r="J18002" s="24"/>
    </row>
    <row r="18003" spans="1:10">
      <c r="A18003" s="24"/>
      <c r="B18003" s="24"/>
      <c r="C18003" s="24"/>
      <c r="I18003" s="24"/>
      <c r="J18003" s="24"/>
    </row>
    <row r="18004" spans="1:10">
      <c r="A18004" s="24"/>
      <c r="B18004" s="24"/>
      <c r="C18004" s="24"/>
      <c r="I18004" s="24"/>
      <c r="J18004" s="24"/>
    </row>
    <row r="18005" spans="1:10">
      <c r="A18005" s="24"/>
      <c r="B18005" s="24"/>
      <c r="C18005" s="24"/>
      <c r="I18005" s="24"/>
      <c r="J18005" s="24"/>
    </row>
    <row r="18006" spans="1:10">
      <c r="A18006" s="24"/>
      <c r="B18006" s="24"/>
      <c r="C18006" s="24"/>
      <c r="I18006" s="24"/>
      <c r="J18006" s="24"/>
    </row>
    <row r="18007" spans="1:10">
      <c r="A18007" s="24"/>
      <c r="B18007" s="24"/>
      <c r="C18007" s="24"/>
      <c r="I18007" s="24"/>
      <c r="J18007" s="24"/>
    </row>
    <row r="18008" spans="1:10">
      <c r="A18008" s="24"/>
      <c r="B18008" s="24"/>
      <c r="C18008" s="24"/>
      <c r="I18008" s="24"/>
      <c r="J18008" s="24"/>
    </row>
    <row r="18009" spans="1:10">
      <c r="A18009" s="24"/>
      <c r="B18009" s="24"/>
      <c r="C18009" s="24"/>
      <c r="I18009" s="24"/>
      <c r="J18009" s="24"/>
    </row>
    <row r="18010" spans="1:10">
      <c r="A18010" s="24"/>
      <c r="B18010" s="24"/>
      <c r="C18010" s="24"/>
      <c r="I18010" s="24"/>
      <c r="J18010" s="24"/>
    </row>
    <row r="18011" spans="1:10">
      <c r="A18011" s="24"/>
      <c r="B18011" s="24"/>
      <c r="C18011" s="24"/>
      <c r="I18011" s="24"/>
      <c r="J18011" s="24"/>
    </row>
    <row r="18012" spans="1:10">
      <c r="A18012" s="24"/>
      <c r="B18012" s="24"/>
      <c r="C18012" s="24"/>
      <c r="I18012" s="24"/>
      <c r="J18012" s="24"/>
    </row>
    <row r="18013" spans="1:10">
      <c r="A18013" s="24"/>
      <c r="B18013" s="24"/>
      <c r="C18013" s="24"/>
      <c r="I18013" s="24"/>
      <c r="J18013" s="24"/>
    </row>
    <row r="18014" spans="1:10">
      <c r="A18014" s="24"/>
      <c r="B18014" s="24"/>
      <c r="C18014" s="24"/>
      <c r="I18014" s="24"/>
      <c r="J18014" s="24"/>
    </row>
    <row r="18015" spans="1:10">
      <c r="A18015" s="24"/>
      <c r="B18015" s="24"/>
      <c r="C18015" s="24"/>
      <c r="I18015" s="24"/>
      <c r="J18015" s="24"/>
    </row>
    <row r="18016" spans="1:10">
      <c r="A18016" s="24"/>
      <c r="B18016" s="24"/>
      <c r="C18016" s="24"/>
      <c r="I18016" s="24"/>
      <c r="J18016" s="24"/>
    </row>
    <row r="18017" spans="1:10">
      <c r="A18017" s="24"/>
      <c r="B18017" s="24"/>
      <c r="C18017" s="24"/>
      <c r="I18017" s="24"/>
      <c r="J18017" s="24"/>
    </row>
    <row r="18018" spans="1:10">
      <c r="A18018" s="24"/>
      <c r="B18018" s="24"/>
      <c r="C18018" s="24"/>
      <c r="I18018" s="24"/>
      <c r="J18018" s="24"/>
    </row>
    <row r="18019" spans="1:10">
      <c r="A18019" s="24"/>
      <c r="B18019" s="24"/>
      <c r="C18019" s="24"/>
      <c r="I18019" s="24"/>
      <c r="J18019" s="24"/>
    </row>
    <row r="18020" spans="1:10">
      <c r="A18020" s="24"/>
      <c r="B18020" s="24"/>
      <c r="C18020" s="24"/>
      <c r="I18020" s="24"/>
      <c r="J18020" s="24"/>
    </row>
    <row r="18021" spans="1:10">
      <c r="A18021" s="24"/>
      <c r="B18021" s="24"/>
      <c r="C18021" s="24"/>
      <c r="I18021" s="24"/>
      <c r="J18021" s="24"/>
    </row>
    <row r="18022" spans="1:10">
      <c r="A18022" s="24"/>
      <c r="B18022" s="24"/>
      <c r="C18022" s="24"/>
      <c r="I18022" s="24"/>
      <c r="J18022" s="24"/>
    </row>
    <row r="18023" spans="1:10">
      <c r="A18023" s="24"/>
      <c r="B18023" s="24"/>
      <c r="C18023" s="24"/>
      <c r="I18023" s="24"/>
      <c r="J18023" s="24"/>
    </row>
    <row r="18024" spans="1:10">
      <c r="A18024" s="24"/>
      <c r="B18024" s="24"/>
      <c r="C18024" s="24"/>
      <c r="I18024" s="24"/>
      <c r="J18024" s="24"/>
    </row>
    <row r="18025" spans="1:10">
      <c r="A18025" s="24"/>
      <c r="B18025" s="24"/>
      <c r="C18025" s="24"/>
      <c r="I18025" s="24"/>
      <c r="J18025" s="24"/>
    </row>
    <row r="18026" spans="1:10">
      <c r="A18026" s="24"/>
      <c r="B18026" s="24"/>
      <c r="C18026" s="24"/>
      <c r="I18026" s="24"/>
      <c r="J18026" s="24"/>
    </row>
    <row r="18027" spans="1:10">
      <c r="A18027" s="24"/>
      <c r="B18027" s="24"/>
      <c r="C18027" s="24"/>
      <c r="I18027" s="24"/>
      <c r="J18027" s="24"/>
    </row>
    <row r="18028" spans="1:10">
      <c r="A18028" s="24"/>
      <c r="B18028" s="24"/>
      <c r="C18028" s="24"/>
      <c r="I18028" s="24"/>
      <c r="J18028" s="24"/>
    </row>
    <row r="18029" spans="1:10">
      <c r="A18029" s="24"/>
      <c r="B18029" s="24"/>
      <c r="C18029" s="24"/>
      <c r="I18029" s="24"/>
      <c r="J18029" s="24"/>
    </row>
    <row r="18030" spans="1:10">
      <c r="A18030" s="24"/>
      <c r="B18030" s="24"/>
      <c r="C18030" s="24"/>
      <c r="I18030" s="24"/>
      <c r="J18030" s="24"/>
    </row>
    <row r="18031" spans="1:10">
      <c r="A18031" s="24"/>
      <c r="B18031" s="24"/>
      <c r="C18031" s="24"/>
      <c r="I18031" s="24"/>
      <c r="J18031" s="24"/>
    </row>
    <row r="18032" spans="1:10">
      <c r="A18032" s="24"/>
      <c r="B18032" s="24"/>
      <c r="C18032" s="24"/>
      <c r="I18032" s="24"/>
      <c r="J18032" s="24"/>
    </row>
    <row r="18033" spans="1:10">
      <c r="A18033" s="24"/>
      <c r="B18033" s="24"/>
      <c r="C18033" s="24"/>
      <c r="I18033" s="24"/>
      <c r="J18033" s="24"/>
    </row>
    <row r="18034" spans="1:10">
      <c r="A18034" s="24"/>
      <c r="B18034" s="24"/>
      <c r="C18034" s="24"/>
      <c r="I18034" s="24"/>
      <c r="J18034" s="24"/>
    </row>
    <row r="18035" spans="1:10">
      <c r="A18035" s="24"/>
      <c r="B18035" s="24"/>
      <c r="C18035" s="24"/>
      <c r="I18035" s="24"/>
      <c r="J18035" s="24"/>
    </row>
    <row r="18036" spans="1:10">
      <c r="A18036" s="24"/>
      <c r="B18036" s="24"/>
      <c r="C18036" s="24"/>
      <c r="I18036" s="24"/>
      <c r="J18036" s="24"/>
    </row>
    <row r="18037" spans="1:10">
      <c r="A18037" s="24"/>
      <c r="B18037" s="24"/>
      <c r="C18037" s="24"/>
      <c r="I18037" s="24"/>
      <c r="J18037" s="24"/>
    </row>
    <row r="18038" spans="1:10">
      <c r="A18038" s="24"/>
      <c r="B18038" s="24"/>
      <c r="C18038" s="24"/>
      <c r="I18038" s="24"/>
      <c r="J18038" s="24"/>
    </row>
    <row r="18039" spans="1:10">
      <c r="A18039" s="24"/>
      <c r="B18039" s="24"/>
      <c r="C18039" s="24"/>
      <c r="I18039" s="24"/>
      <c r="J18039" s="24"/>
    </row>
    <row r="18040" spans="1:10">
      <c r="A18040" s="24"/>
      <c r="B18040" s="24"/>
      <c r="C18040" s="24"/>
      <c r="I18040" s="24"/>
      <c r="J18040" s="24"/>
    </row>
    <row r="18041" spans="1:10">
      <c r="A18041" s="24"/>
      <c r="B18041" s="24"/>
      <c r="C18041" s="24"/>
      <c r="I18041" s="24"/>
      <c r="J18041" s="24"/>
    </row>
    <row r="18042" spans="1:10">
      <c r="A18042" s="24"/>
      <c r="B18042" s="24"/>
      <c r="C18042" s="24"/>
      <c r="I18042" s="24"/>
      <c r="J18042" s="24"/>
    </row>
    <row r="18043" spans="1:10">
      <c r="A18043" s="24"/>
      <c r="B18043" s="24"/>
      <c r="C18043" s="24"/>
      <c r="I18043" s="24"/>
      <c r="J18043" s="24"/>
    </row>
    <row r="18044" spans="1:10">
      <c r="A18044" s="24"/>
      <c r="B18044" s="24"/>
      <c r="C18044" s="24"/>
      <c r="I18044" s="24"/>
      <c r="J18044" s="24"/>
    </row>
    <row r="18045" spans="1:10">
      <c r="A18045" s="24"/>
      <c r="B18045" s="24"/>
      <c r="C18045" s="24"/>
      <c r="I18045" s="24"/>
      <c r="J18045" s="24"/>
    </row>
    <row r="18046" spans="1:10">
      <c r="A18046" s="24"/>
      <c r="B18046" s="24"/>
      <c r="C18046" s="24"/>
      <c r="I18046" s="24"/>
      <c r="J18046" s="24"/>
    </row>
    <row r="18047" spans="1:10">
      <c r="A18047" s="24"/>
      <c r="B18047" s="24"/>
      <c r="C18047" s="24"/>
      <c r="I18047" s="24"/>
      <c r="J18047" s="24"/>
    </row>
    <row r="18048" spans="1:10">
      <c r="A18048" s="24"/>
      <c r="B18048" s="24"/>
      <c r="C18048" s="24"/>
      <c r="I18048" s="24"/>
      <c r="J18048" s="24"/>
    </row>
    <row r="18049" spans="1:10">
      <c r="A18049" s="24"/>
      <c r="B18049" s="24"/>
      <c r="C18049" s="24"/>
      <c r="I18049" s="24"/>
      <c r="J18049" s="24"/>
    </row>
    <row r="18050" spans="1:10">
      <c r="A18050" s="24"/>
      <c r="B18050" s="24"/>
      <c r="C18050" s="24"/>
      <c r="I18050" s="24"/>
      <c r="J18050" s="24"/>
    </row>
    <row r="18051" spans="1:10">
      <c r="A18051" s="24"/>
      <c r="B18051" s="24"/>
      <c r="C18051" s="24"/>
      <c r="I18051" s="24"/>
      <c r="J18051" s="24"/>
    </row>
    <row r="18052" spans="1:10">
      <c r="A18052" s="24"/>
      <c r="B18052" s="24"/>
      <c r="C18052" s="24"/>
      <c r="I18052" s="24"/>
      <c r="J18052" s="24"/>
    </row>
    <row r="18053" spans="1:10">
      <c r="A18053" s="24"/>
      <c r="B18053" s="24"/>
      <c r="C18053" s="24"/>
      <c r="I18053" s="24"/>
      <c r="J18053" s="24"/>
    </row>
    <row r="18054" spans="1:10">
      <c r="A18054" s="24"/>
      <c r="B18054" s="24"/>
      <c r="C18054" s="24"/>
      <c r="I18054" s="24"/>
      <c r="J18054" s="24"/>
    </row>
    <row r="18055" spans="1:10">
      <c r="A18055" s="24"/>
      <c r="B18055" s="24"/>
      <c r="C18055" s="24"/>
      <c r="I18055" s="24"/>
      <c r="J18055" s="24"/>
    </row>
    <row r="18056" spans="1:10">
      <c r="A18056" s="24"/>
      <c r="B18056" s="24"/>
      <c r="C18056" s="24"/>
      <c r="I18056" s="24"/>
      <c r="J18056" s="24"/>
    </row>
    <row r="18057" spans="1:10">
      <c r="A18057" s="24"/>
      <c r="B18057" s="24"/>
      <c r="C18057" s="24"/>
      <c r="I18057" s="24"/>
      <c r="J18057" s="24"/>
    </row>
    <row r="18058" spans="1:10">
      <c r="A18058" s="24"/>
      <c r="B18058" s="24"/>
      <c r="C18058" s="24"/>
      <c r="I18058" s="24"/>
      <c r="J18058" s="24"/>
    </row>
    <row r="18059" spans="1:10">
      <c r="A18059" s="24"/>
      <c r="B18059" s="24"/>
      <c r="C18059" s="24"/>
      <c r="I18059" s="24"/>
      <c r="J18059" s="24"/>
    </row>
    <row r="18060" spans="1:10">
      <c r="A18060" s="24"/>
      <c r="B18060" s="24"/>
      <c r="C18060" s="24"/>
      <c r="I18060" s="24"/>
      <c r="J18060" s="24"/>
    </row>
    <row r="18061" spans="1:10">
      <c r="A18061" s="24"/>
      <c r="B18061" s="24"/>
      <c r="C18061" s="24"/>
      <c r="I18061" s="24"/>
      <c r="J18061" s="24"/>
    </row>
    <row r="18062" spans="1:10">
      <c r="A18062" s="24"/>
      <c r="B18062" s="24"/>
      <c r="C18062" s="24"/>
      <c r="I18062" s="24"/>
      <c r="J18062" s="24"/>
    </row>
    <row r="18063" spans="1:10">
      <c r="A18063" s="24"/>
      <c r="B18063" s="24"/>
      <c r="C18063" s="24"/>
      <c r="I18063" s="24"/>
      <c r="J18063" s="24"/>
    </row>
    <row r="18064" spans="1:10">
      <c r="A18064" s="24"/>
      <c r="B18064" s="24"/>
      <c r="C18064" s="24"/>
      <c r="I18064" s="24"/>
      <c r="J18064" s="24"/>
    </row>
    <row r="18065" spans="1:10">
      <c r="A18065" s="24"/>
      <c r="B18065" s="24"/>
      <c r="C18065" s="24"/>
      <c r="I18065" s="24"/>
      <c r="J18065" s="24"/>
    </row>
    <row r="18066" spans="1:10">
      <c r="A18066" s="24"/>
      <c r="B18066" s="24"/>
      <c r="C18066" s="24"/>
      <c r="I18066" s="24"/>
      <c r="J18066" s="24"/>
    </row>
    <row r="18067" spans="1:10">
      <c r="A18067" s="24"/>
      <c r="B18067" s="24"/>
      <c r="C18067" s="24"/>
      <c r="I18067" s="24"/>
      <c r="J18067" s="24"/>
    </row>
    <row r="18068" spans="1:10">
      <c r="A18068" s="24"/>
      <c r="B18068" s="24"/>
      <c r="C18068" s="24"/>
      <c r="I18068" s="24"/>
      <c r="J18068" s="24"/>
    </row>
    <row r="18069" spans="1:10">
      <c r="A18069" s="24"/>
      <c r="B18069" s="24"/>
      <c r="C18069" s="24"/>
      <c r="I18069" s="24"/>
      <c r="J18069" s="24"/>
    </row>
    <row r="18070" spans="1:10">
      <c r="A18070" s="24"/>
      <c r="B18070" s="24"/>
      <c r="C18070" s="24"/>
      <c r="I18070" s="24"/>
      <c r="J18070" s="24"/>
    </row>
    <row r="18071" spans="1:10">
      <c r="A18071" s="24"/>
      <c r="B18071" s="24"/>
      <c r="C18071" s="24"/>
      <c r="I18071" s="24"/>
      <c r="J18071" s="24"/>
    </row>
    <row r="18072" spans="1:10">
      <c r="A18072" s="24"/>
      <c r="B18072" s="24"/>
      <c r="C18072" s="24"/>
      <c r="I18072" s="24"/>
      <c r="J18072" s="24"/>
    </row>
    <row r="18073" spans="1:10">
      <c r="A18073" s="24"/>
      <c r="B18073" s="24"/>
      <c r="C18073" s="24"/>
      <c r="I18073" s="24"/>
      <c r="J18073" s="24"/>
    </row>
    <row r="18074" spans="1:10">
      <c r="A18074" s="24"/>
      <c r="B18074" s="24"/>
      <c r="C18074" s="24"/>
      <c r="I18074" s="24"/>
      <c r="J18074" s="24"/>
    </row>
    <row r="18075" spans="1:10">
      <c r="A18075" s="24"/>
      <c r="B18075" s="24"/>
      <c r="C18075" s="24"/>
      <c r="I18075" s="24"/>
      <c r="J18075" s="24"/>
    </row>
    <row r="18076" spans="1:10">
      <c r="A18076" s="24"/>
      <c r="B18076" s="24"/>
      <c r="C18076" s="24"/>
      <c r="I18076" s="24"/>
      <c r="J18076" s="24"/>
    </row>
    <row r="18077" spans="1:10">
      <c r="A18077" s="24"/>
      <c r="B18077" s="24"/>
      <c r="C18077" s="24"/>
      <c r="I18077" s="24"/>
      <c r="J18077" s="24"/>
    </row>
    <row r="18078" spans="1:10">
      <c r="A18078" s="24"/>
      <c r="B18078" s="24"/>
      <c r="C18078" s="24"/>
      <c r="I18078" s="24"/>
      <c r="J18078" s="24"/>
    </row>
    <row r="18079" spans="1:10">
      <c r="A18079" s="24"/>
      <c r="B18079" s="24"/>
      <c r="C18079" s="24"/>
      <c r="I18079" s="24"/>
      <c r="J18079" s="24"/>
    </row>
    <row r="18080" spans="1:10">
      <c r="A18080" s="24"/>
      <c r="B18080" s="24"/>
      <c r="C18080" s="24"/>
      <c r="I18080" s="24"/>
      <c r="J18080" s="24"/>
    </row>
    <row r="18081" spans="1:10">
      <c r="A18081" s="24"/>
      <c r="B18081" s="24"/>
      <c r="C18081" s="24"/>
      <c r="I18081" s="24"/>
      <c r="J18081" s="24"/>
    </row>
    <row r="18082" spans="1:10">
      <c r="A18082" s="24"/>
      <c r="B18082" s="24"/>
      <c r="C18082" s="24"/>
      <c r="I18082" s="24"/>
      <c r="J18082" s="24"/>
    </row>
    <row r="18083" spans="1:10">
      <c r="A18083" s="24"/>
      <c r="B18083" s="24"/>
      <c r="C18083" s="24"/>
      <c r="I18083" s="24"/>
      <c r="J18083" s="24"/>
    </row>
    <row r="18084" spans="1:10">
      <c r="A18084" s="24"/>
      <c r="B18084" s="24"/>
      <c r="C18084" s="24"/>
      <c r="I18084" s="24"/>
      <c r="J18084" s="24"/>
    </row>
    <row r="18085" spans="1:10">
      <c r="A18085" s="24"/>
      <c r="B18085" s="24"/>
      <c r="C18085" s="24"/>
      <c r="I18085" s="24"/>
      <c r="J18085" s="24"/>
    </row>
    <row r="18086" spans="1:10">
      <c r="A18086" s="24"/>
      <c r="B18086" s="24"/>
      <c r="C18086" s="24"/>
      <c r="I18086" s="24"/>
      <c r="J18086" s="24"/>
    </row>
    <row r="18087" spans="1:10">
      <c r="A18087" s="24"/>
      <c r="B18087" s="24"/>
      <c r="C18087" s="24"/>
      <c r="I18087" s="24"/>
      <c r="J18087" s="24"/>
    </row>
    <row r="18088" spans="1:10">
      <c r="A18088" s="24"/>
      <c r="B18088" s="24"/>
      <c r="C18088" s="24"/>
      <c r="I18088" s="24"/>
      <c r="J18088" s="24"/>
    </row>
    <row r="18089" spans="1:10">
      <c r="A18089" s="24"/>
      <c r="B18089" s="24"/>
      <c r="C18089" s="24"/>
      <c r="I18089" s="24"/>
      <c r="J18089" s="24"/>
    </row>
    <row r="18090" spans="1:10">
      <c r="A18090" s="24"/>
      <c r="B18090" s="24"/>
      <c r="C18090" s="24"/>
      <c r="I18090" s="24"/>
      <c r="J18090" s="24"/>
    </row>
    <row r="18091" spans="1:10">
      <c r="A18091" s="24"/>
      <c r="B18091" s="24"/>
      <c r="C18091" s="24"/>
      <c r="I18091" s="24"/>
      <c r="J18091" s="24"/>
    </row>
    <row r="18092" spans="1:10">
      <c r="A18092" s="24"/>
      <c r="B18092" s="24"/>
      <c r="C18092" s="24"/>
      <c r="I18092" s="24"/>
      <c r="J18092" s="24"/>
    </row>
    <row r="18093" spans="1:10">
      <c r="A18093" s="24"/>
      <c r="B18093" s="24"/>
      <c r="C18093" s="24"/>
      <c r="I18093" s="24"/>
      <c r="J18093" s="24"/>
    </row>
    <row r="18094" spans="1:10">
      <c r="A18094" s="24"/>
      <c r="B18094" s="24"/>
      <c r="C18094" s="24"/>
      <c r="I18094" s="24"/>
      <c r="J18094" s="24"/>
    </row>
    <row r="18095" spans="1:10">
      <c r="A18095" s="24"/>
      <c r="B18095" s="24"/>
      <c r="C18095" s="24"/>
      <c r="I18095" s="24"/>
      <c r="J18095" s="24"/>
    </row>
    <row r="18096" spans="1:10">
      <c r="A18096" s="24"/>
      <c r="B18096" s="24"/>
      <c r="C18096" s="24"/>
      <c r="I18096" s="24"/>
      <c r="J18096" s="24"/>
    </row>
    <row r="18097" spans="1:10">
      <c r="A18097" s="24"/>
      <c r="B18097" s="24"/>
      <c r="C18097" s="24"/>
      <c r="I18097" s="24"/>
      <c r="J18097" s="24"/>
    </row>
    <row r="18098" spans="1:10">
      <c r="A18098" s="24"/>
      <c r="B18098" s="24"/>
      <c r="C18098" s="24"/>
      <c r="I18098" s="24"/>
      <c r="J18098" s="24"/>
    </row>
    <row r="18099" spans="1:10">
      <c r="A18099" s="24"/>
      <c r="B18099" s="24"/>
      <c r="C18099" s="24"/>
      <c r="I18099" s="24"/>
      <c r="J18099" s="24"/>
    </row>
    <row r="18100" spans="1:10">
      <c r="A18100" s="24"/>
      <c r="B18100" s="24"/>
      <c r="C18100" s="24"/>
      <c r="I18100" s="24"/>
      <c r="J18100" s="24"/>
    </row>
    <row r="18101" spans="1:10">
      <c r="A18101" s="24"/>
      <c r="B18101" s="24"/>
      <c r="C18101" s="24"/>
      <c r="I18101" s="24"/>
      <c r="J18101" s="24"/>
    </row>
    <row r="18102" spans="1:10">
      <c r="A18102" s="24"/>
      <c r="B18102" s="24"/>
      <c r="C18102" s="24"/>
      <c r="I18102" s="24"/>
      <c r="J18102" s="24"/>
    </row>
    <row r="18103" spans="1:10">
      <c r="A18103" s="24"/>
      <c r="B18103" s="24"/>
      <c r="C18103" s="24"/>
      <c r="I18103" s="24"/>
      <c r="J18103" s="24"/>
    </row>
    <row r="18104" spans="1:10">
      <c r="A18104" s="24"/>
      <c r="B18104" s="24"/>
      <c r="C18104" s="24"/>
      <c r="I18104" s="24"/>
      <c r="J18104" s="24"/>
    </row>
    <row r="18105" spans="1:10">
      <c r="A18105" s="24"/>
      <c r="B18105" s="24"/>
      <c r="C18105" s="24"/>
      <c r="I18105" s="24"/>
      <c r="J18105" s="24"/>
    </row>
    <row r="18106" spans="1:10">
      <c r="A18106" s="24"/>
      <c r="B18106" s="24"/>
      <c r="C18106" s="24"/>
      <c r="I18106" s="24"/>
      <c r="J18106" s="24"/>
    </row>
    <row r="18107" spans="1:10">
      <c r="A18107" s="24"/>
      <c r="B18107" s="24"/>
      <c r="C18107" s="24"/>
      <c r="I18107" s="24"/>
      <c r="J18107" s="24"/>
    </row>
    <row r="18108" spans="1:10">
      <c r="A18108" s="24"/>
      <c r="B18108" s="24"/>
      <c r="C18108" s="24"/>
      <c r="I18108" s="24"/>
      <c r="J18108" s="24"/>
    </row>
    <row r="18109" spans="1:10">
      <c r="A18109" s="24"/>
      <c r="B18109" s="24"/>
      <c r="C18109" s="24"/>
      <c r="I18109" s="24"/>
      <c r="J18109" s="24"/>
    </row>
    <row r="18110" spans="1:10">
      <c r="A18110" s="24"/>
      <c r="B18110" s="24"/>
      <c r="C18110" s="24"/>
      <c r="I18110" s="24"/>
      <c r="J18110" s="24"/>
    </row>
    <row r="18111" spans="1:10">
      <c r="A18111" s="24"/>
      <c r="B18111" s="24"/>
      <c r="C18111" s="24"/>
      <c r="I18111" s="24"/>
      <c r="J18111" s="24"/>
    </row>
    <row r="18112" spans="1:10">
      <c r="A18112" s="24"/>
      <c r="B18112" s="24"/>
      <c r="C18112" s="24"/>
      <c r="I18112" s="24"/>
      <c r="J18112" s="24"/>
    </row>
    <row r="18113" spans="1:10">
      <c r="A18113" s="24"/>
      <c r="B18113" s="24"/>
      <c r="C18113" s="24"/>
      <c r="I18113" s="24"/>
      <c r="J18113" s="24"/>
    </row>
    <row r="18114" spans="1:10">
      <c r="A18114" s="24"/>
      <c r="B18114" s="24"/>
      <c r="C18114" s="24"/>
      <c r="I18114" s="24"/>
      <c r="J18114" s="24"/>
    </row>
    <row r="18115" spans="1:10">
      <c r="A18115" s="24"/>
      <c r="B18115" s="24"/>
      <c r="C18115" s="24"/>
      <c r="I18115" s="24"/>
      <c r="J18115" s="24"/>
    </row>
    <row r="18116" spans="1:10">
      <c r="A18116" s="24"/>
      <c r="B18116" s="24"/>
      <c r="C18116" s="24"/>
      <c r="I18116" s="24"/>
      <c r="J18116" s="24"/>
    </row>
    <row r="18117" spans="1:10">
      <c r="A18117" s="24"/>
      <c r="B18117" s="24"/>
      <c r="C18117" s="24"/>
      <c r="I18117" s="24"/>
      <c r="J18117" s="24"/>
    </row>
    <row r="18118" spans="1:10">
      <c r="A18118" s="24"/>
      <c r="B18118" s="24"/>
      <c r="C18118" s="24"/>
      <c r="I18118" s="24"/>
      <c r="J18118" s="24"/>
    </row>
    <row r="18119" spans="1:10">
      <c r="A18119" s="24"/>
      <c r="B18119" s="24"/>
      <c r="C18119" s="24"/>
      <c r="I18119" s="24"/>
      <c r="J18119" s="24"/>
    </row>
    <row r="18120" spans="1:10">
      <c r="A18120" s="24"/>
      <c r="B18120" s="24"/>
      <c r="C18120" s="24"/>
      <c r="I18120" s="24"/>
      <c r="J18120" s="24"/>
    </row>
    <row r="18121" spans="1:10">
      <c r="A18121" s="24"/>
      <c r="B18121" s="24"/>
      <c r="C18121" s="24"/>
      <c r="I18121" s="24"/>
      <c r="J18121" s="24"/>
    </row>
    <row r="18122" spans="1:10">
      <c r="A18122" s="24"/>
      <c r="B18122" s="24"/>
      <c r="C18122" s="24"/>
      <c r="I18122" s="24"/>
      <c r="J18122" s="24"/>
    </row>
    <row r="18123" spans="1:10">
      <c r="A18123" s="24"/>
      <c r="B18123" s="24"/>
      <c r="C18123" s="24"/>
      <c r="I18123" s="24"/>
      <c r="J18123" s="24"/>
    </row>
    <row r="18124" spans="1:10">
      <c r="A18124" s="24"/>
      <c r="B18124" s="24"/>
      <c r="C18124" s="24"/>
      <c r="I18124" s="24"/>
      <c r="J18124" s="24"/>
    </row>
    <row r="18125" spans="1:10">
      <c r="A18125" s="24"/>
      <c r="B18125" s="24"/>
      <c r="C18125" s="24"/>
      <c r="I18125" s="24"/>
      <c r="J18125" s="24"/>
    </row>
    <row r="18126" spans="1:10">
      <c r="A18126" s="24"/>
      <c r="B18126" s="24"/>
      <c r="C18126" s="24"/>
      <c r="I18126" s="24"/>
      <c r="J18126" s="24"/>
    </row>
    <row r="18127" spans="1:10">
      <c r="A18127" s="24"/>
      <c r="B18127" s="24"/>
      <c r="C18127" s="24"/>
      <c r="I18127" s="24"/>
      <c r="J18127" s="24"/>
    </row>
    <row r="18128" spans="1:10">
      <c r="A18128" s="24"/>
      <c r="B18128" s="24"/>
      <c r="C18128" s="24"/>
      <c r="I18128" s="24"/>
      <c r="J18128" s="24"/>
    </row>
    <row r="18129" spans="1:10">
      <c r="A18129" s="24"/>
      <c r="B18129" s="24"/>
      <c r="C18129" s="24"/>
      <c r="I18129" s="24"/>
      <c r="J18129" s="24"/>
    </row>
    <row r="18130" spans="1:10">
      <c r="A18130" s="24"/>
      <c r="B18130" s="24"/>
      <c r="C18130" s="24"/>
      <c r="I18130" s="24"/>
      <c r="J18130" s="24"/>
    </row>
    <row r="18131" spans="1:10">
      <c r="A18131" s="24"/>
      <c r="B18131" s="24"/>
      <c r="C18131" s="24"/>
      <c r="I18131" s="24"/>
      <c r="J18131" s="24"/>
    </row>
    <row r="18132" spans="1:10">
      <c r="A18132" s="24"/>
      <c r="B18132" s="24"/>
      <c r="C18132" s="24"/>
      <c r="I18132" s="24"/>
      <c r="J18132" s="24"/>
    </row>
    <row r="18133" spans="1:10">
      <c r="A18133" s="24"/>
      <c r="B18133" s="24"/>
      <c r="C18133" s="24"/>
      <c r="I18133" s="24"/>
      <c r="J18133" s="24"/>
    </row>
    <row r="18134" spans="1:10">
      <c r="A18134" s="24"/>
      <c r="B18134" s="24"/>
      <c r="C18134" s="24"/>
      <c r="I18134" s="24"/>
      <c r="J18134" s="24"/>
    </row>
    <row r="18135" spans="1:10">
      <c r="A18135" s="24"/>
      <c r="B18135" s="24"/>
      <c r="C18135" s="24"/>
      <c r="I18135" s="24"/>
      <c r="J18135" s="24"/>
    </row>
    <row r="18136" spans="1:10">
      <c r="A18136" s="24"/>
      <c r="B18136" s="24"/>
      <c r="C18136" s="24"/>
      <c r="I18136" s="24"/>
      <c r="J18136" s="24"/>
    </row>
    <row r="18137" spans="1:10">
      <c r="A18137" s="24"/>
      <c r="B18137" s="24"/>
      <c r="C18137" s="24"/>
      <c r="I18137" s="24"/>
      <c r="J18137" s="24"/>
    </row>
    <row r="18138" spans="1:10">
      <c r="A18138" s="24"/>
      <c r="B18138" s="24"/>
      <c r="C18138" s="24"/>
      <c r="I18138" s="24"/>
      <c r="J18138" s="24"/>
    </row>
    <row r="18139" spans="1:10">
      <c r="A18139" s="24"/>
      <c r="B18139" s="24"/>
      <c r="C18139" s="24"/>
      <c r="I18139" s="24"/>
      <c r="J18139" s="24"/>
    </row>
    <row r="18140" spans="1:10">
      <c r="A18140" s="24"/>
      <c r="B18140" s="24"/>
      <c r="C18140" s="24"/>
      <c r="I18140" s="24"/>
      <c r="J18140" s="24"/>
    </row>
    <row r="18141" spans="1:10">
      <c r="A18141" s="24"/>
      <c r="B18141" s="24"/>
      <c r="C18141" s="24"/>
      <c r="I18141" s="24"/>
      <c r="J18141" s="24"/>
    </row>
    <row r="18142" spans="1:10">
      <c r="A18142" s="24"/>
      <c r="B18142" s="24"/>
      <c r="C18142" s="24"/>
      <c r="I18142" s="24"/>
      <c r="J18142" s="24"/>
    </row>
    <row r="18143" spans="1:10">
      <c r="A18143" s="24"/>
      <c r="B18143" s="24"/>
      <c r="C18143" s="24"/>
      <c r="I18143" s="24"/>
      <c r="J18143" s="24"/>
    </row>
    <row r="18144" spans="1:10">
      <c r="A18144" s="24"/>
      <c r="B18144" s="24"/>
      <c r="C18144" s="24"/>
      <c r="I18144" s="24"/>
      <c r="J18144" s="24"/>
    </row>
    <row r="18145" spans="1:10">
      <c r="A18145" s="24"/>
      <c r="B18145" s="24"/>
      <c r="C18145" s="24"/>
      <c r="I18145" s="24"/>
      <c r="J18145" s="24"/>
    </row>
    <row r="18146" spans="1:10">
      <c r="A18146" s="24"/>
      <c r="B18146" s="24"/>
      <c r="C18146" s="24"/>
      <c r="I18146" s="24"/>
      <c r="J18146" s="24"/>
    </row>
    <row r="18147" spans="1:10">
      <c r="A18147" s="24"/>
      <c r="B18147" s="24"/>
      <c r="C18147" s="24"/>
      <c r="I18147" s="24"/>
      <c r="J18147" s="24"/>
    </row>
    <row r="18148" spans="1:10">
      <c r="A18148" s="24"/>
      <c r="B18148" s="24"/>
      <c r="C18148" s="24"/>
      <c r="I18148" s="24"/>
      <c r="J18148" s="24"/>
    </row>
    <row r="18149" spans="1:10">
      <c r="A18149" s="24"/>
      <c r="B18149" s="24"/>
      <c r="C18149" s="24"/>
      <c r="I18149" s="24"/>
      <c r="J18149" s="24"/>
    </row>
    <row r="18150" spans="1:10">
      <c r="A18150" s="24"/>
      <c r="B18150" s="24"/>
      <c r="C18150" s="24"/>
      <c r="I18150" s="24"/>
      <c r="J18150" s="24"/>
    </row>
    <row r="18151" spans="1:10">
      <c r="A18151" s="24"/>
      <c r="B18151" s="24"/>
      <c r="C18151" s="24"/>
      <c r="I18151" s="24"/>
      <c r="J18151" s="24"/>
    </row>
    <row r="18152" spans="1:10">
      <c r="A18152" s="24"/>
      <c r="B18152" s="24"/>
      <c r="C18152" s="24"/>
      <c r="I18152" s="24"/>
      <c r="J18152" s="24"/>
    </row>
    <row r="18153" spans="1:10">
      <c r="A18153" s="24"/>
      <c r="B18153" s="24"/>
      <c r="C18153" s="24"/>
      <c r="I18153" s="24"/>
      <c r="J18153" s="24"/>
    </row>
    <row r="18154" spans="1:10">
      <c r="A18154" s="24"/>
      <c r="B18154" s="24"/>
      <c r="C18154" s="24"/>
      <c r="I18154" s="24"/>
      <c r="J18154" s="24"/>
    </row>
    <row r="18155" spans="1:10">
      <c r="A18155" s="24"/>
      <c r="B18155" s="24"/>
      <c r="C18155" s="24"/>
      <c r="I18155" s="24"/>
      <c r="J18155" s="24"/>
    </row>
    <row r="18156" spans="1:10">
      <c r="A18156" s="24"/>
      <c r="B18156" s="24"/>
      <c r="C18156" s="24"/>
      <c r="I18156" s="24"/>
      <c r="J18156" s="24"/>
    </row>
    <row r="18157" spans="1:10">
      <c r="A18157" s="24"/>
      <c r="B18157" s="24"/>
      <c r="C18157" s="24"/>
      <c r="I18157" s="24"/>
      <c r="J18157" s="24"/>
    </row>
    <row r="18158" spans="1:10">
      <c r="A18158" s="24"/>
      <c r="B18158" s="24"/>
      <c r="C18158" s="24"/>
      <c r="I18158" s="24"/>
      <c r="J18158" s="24"/>
    </row>
    <row r="18159" spans="1:10">
      <c r="A18159" s="24"/>
      <c r="B18159" s="24"/>
      <c r="C18159" s="24"/>
      <c r="I18159" s="24"/>
      <c r="J18159" s="24"/>
    </row>
    <row r="18160" spans="1:10">
      <c r="A18160" s="24"/>
      <c r="B18160" s="24"/>
      <c r="C18160" s="24"/>
      <c r="I18160" s="24"/>
      <c r="J18160" s="24"/>
    </row>
    <row r="18161" spans="1:10">
      <c r="A18161" s="24"/>
      <c r="B18161" s="24"/>
      <c r="C18161" s="24"/>
      <c r="I18161" s="24"/>
      <c r="J18161" s="24"/>
    </row>
    <row r="18162" spans="1:10">
      <c r="A18162" s="24"/>
      <c r="B18162" s="24"/>
      <c r="C18162" s="24"/>
      <c r="I18162" s="24"/>
      <c r="J18162" s="24"/>
    </row>
    <row r="18163" spans="1:10">
      <c r="A18163" s="24"/>
      <c r="B18163" s="24"/>
      <c r="C18163" s="24"/>
      <c r="I18163" s="24"/>
      <c r="J18163" s="24"/>
    </row>
    <row r="18164" spans="1:10">
      <c r="A18164" s="24"/>
      <c r="B18164" s="24"/>
      <c r="C18164" s="24"/>
      <c r="I18164" s="24"/>
      <c r="J18164" s="24"/>
    </row>
    <row r="18165" spans="1:10">
      <c r="A18165" s="24"/>
      <c r="B18165" s="24"/>
      <c r="C18165" s="24"/>
      <c r="I18165" s="24"/>
      <c r="J18165" s="24"/>
    </row>
    <row r="18166" spans="1:10">
      <c r="A18166" s="24"/>
      <c r="B18166" s="24"/>
      <c r="C18166" s="24"/>
      <c r="I18166" s="24"/>
      <c r="J18166" s="24"/>
    </row>
    <row r="18167" spans="1:10">
      <c r="A18167" s="24"/>
      <c r="B18167" s="24"/>
      <c r="C18167" s="24"/>
      <c r="I18167" s="24"/>
      <c r="J18167" s="24"/>
    </row>
    <row r="18168" spans="1:10">
      <c r="A18168" s="24"/>
      <c r="B18168" s="24"/>
      <c r="C18168" s="24"/>
      <c r="I18168" s="24"/>
      <c r="J18168" s="24"/>
    </row>
    <row r="18169" spans="1:10">
      <c r="A18169" s="24"/>
      <c r="B18169" s="24"/>
      <c r="C18169" s="24"/>
      <c r="I18169" s="24"/>
      <c r="J18169" s="24"/>
    </row>
    <row r="18170" spans="1:10">
      <c r="A18170" s="24"/>
      <c r="B18170" s="24"/>
      <c r="C18170" s="24"/>
      <c r="I18170" s="24"/>
      <c r="J18170" s="24"/>
    </row>
    <row r="18171" spans="1:10">
      <c r="A18171" s="24"/>
      <c r="B18171" s="24"/>
      <c r="C18171" s="24"/>
      <c r="I18171" s="24"/>
      <c r="J18171" s="24"/>
    </row>
    <row r="18172" spans="1:10">
      <c r="A18172" s="24"/>
      <c r="B18172" s="24"/>
      <c r="C18172" s="24"/>
      <c r="I18172" s="24"/>
      <c r="J18172" s="24"/>
    </row>
    <row r="18173" spans="1:10">
      <c r="A18173" s="24"/>
      <c r="B18173" s="24"/>
      <c r="C18173" s="24"/>
      <c r="I18173" s="24"/>
      <c r="J18173" s="24"/>
    </row>
    <row r="18174" spans="1:10">
      <c r="A18174" s="24"/>
      <c r="B18174" s="24"/>
      <c r="C18174" s="24"/>
      <c r="I18174" s="24"/>
      <c r="J18174" s="24"/>
    </row>
    <row r="18175" spans="1:10">
      <c r="A18175" s="24"/>
      <c r="B18175" s="24"/>
      <c r="C18175" s="24"/>
      <c r="I18175" s="24"/>
      <c r="J18175" s="24"/>
    </row>
    <row r="18176" spans="1:10">
      <c r="A18176" s="24"/>
      <c r="B18176" s="24"/>
      <c r="C18176" s="24"/>
      <c r="I18176" s="24"/>
      <c r="J18176" s="24"/>
    </row>
    <row r="18177" spans="1:10">
      <c r="A18177" s="24"/>
      <c r="B18177" s="24"/>
      <c r="C18177" s="24"/>
      <c r="I18177" s="24"/>
      <c r="J18177" s="24"/>
    </row>
    <row r="18178" spans="1:10">
      <c r="A18178" s="24"/>
      <c r="B18178" s="24"/>
      <c r="C18178" s="24"/>
      <c r="I18178" s="24"/>
      <c r="J18178" s="24"/>
    </row>
    <row r="18179" spans="1:10">
      <c r="A18179" s="24"/>
      <c r="B18179" s="24"/>
      <c r="C18179" s="24"/>
      <c r="I18179" s="24"/>
      <c r="J18179" s="24"/>
    </row>
    <row r="18180" spans="1:10">
      <c r="A18180" s="24"/>
      <c r="B18180" s="24"/>
      <c r="C18180" s="24"/>
      <c r="I18180" s="24"/>
      <c r="J18180" s="24"/>
    </row>
    <row r="18181" spans="1:10">
      <c r="A18181" s="24"/>
      <c r="B18181" s="24"/>
      <c r="C18181" s="24"/>
      <c r="I18181" s="24"/>
      <c r="J18181" s="24"/>
    </row>
    <row r="18182" spans="1:10">
      <c r="A18182" s="24"/>
      <c r="B18182" s="24"/>
      <c r="C18182" s="24"/>
      <c r="I18182" s="24"/>
      <c r="J18182" s="24"/>
    </row>
    <row r="18183" spans="1:10">
      <c r="A18183" s="24"/>
      <c r="B18183" s="24"/>
      <c r="C18183" s="24"/>
      <c r="I18183" s="24"/>
      <c r="J18183" s="24"/>
    </row>
    <row r="18184" spans="1:10">
      <c r="A18184" s="24"/>
      <c r="B18184" s="24"/>
      <c r="C18184" s="24"/>
      <c r="I18184" s="24"/>
      <c r="J18184" s="24"/>
    </row>
    <row r="18185" spans="1:10">
      <c r="A18185" s="24"/>
      <c r="B18185" s="24"/>
      <c r="C18185" s="24"/>
      <c r="I18185" s="24"/>
      <c r="J18185" s="24"/>
    </row>
    <row r="18186" spans="1:10">
      <c r="A18186" s="24"/>
      <c r="B18186" s="24"/>
      <c r="C18186" s="24"/>
      <c r="I18186" s="24"/>
      <c r="J18186" s="24"/>
    </row>
    <row r="18187" spans="1:10">
      <c r="A18187" s="24"/>
      <c r="B18187" s="24"/>
      <c r="C18187" s="24"/>
      <c r="I18187" s="24"/>
      <c r="J18187" s="24"/>
    </row>
  </sheetData>
  <sortState ref="A2:L18187">
    <sortCondition ref="A2:A1048576"/>
  </sortState>
  <phoneticPr fontId="3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Report"/>
  <dimension ref="A1:H57"/>
  <sheetViews>
    <sheetView workbookViewId="0">
      <pane ySplit="1" topLeftCell="A2" activePane="bottomLeft" state="frozen"/>
      <selection pane="bottomLeft" activeCell="A2" sqref="A2:H57"/>
    </sheetView>
  </sheetViews>
  <sheetFormatPr defaultRowHeight="14.25"/>
  <cols>
    <col min="1" max="1" width="10.7109375" style="23" bestFit="1" customWidth="1"/>
    <col min="2" max="2" width="13.140625" style="23" bestFit="1" customWidth="1"/>
    <col min="3" max="6" width="9.140625" style="22"/>
    <col min="7" max="7" width="11.5703125" style="23" bestFit="1" customWidth="1"/>
    <col min="8" max="8" width="13" style="68" customWidth="1"/>
  </cols>
  <sheetData>
    <row r="1" spans="1:8">
      <c r="A1" s="138" t="s">
        <v>35</v>
      </c>
      <c r="B1" s="138" t="s">
        <v>36</v>
      </c>
      <c r="C1" s="139" t="s">
        <v>3</v>
      </c>
      <c r="D1" s="139" t="s">
        <v>4</v>
      </c>
      <c r="E1" s="139" t="s">
        <v>963</v>
      </c>
      <c r="F1" s="139" t="s">
        <v>1045</v>
      </c>
      <c r="G1" s="138" t="s">
        <v>1046</v>
      </c>
      <c r="H1" s="138" t="s">
        <v>1047</v>
      </c>
    </row>
    <row r="2" spans="1:8">
      <c r="A2" s="24"/>
      <c r="B2" s="24"/>
    </row>
    <row r="3" spans="1:8">
      <c r="A3" s="24"/>
      <c r="B3" s="24"/>
    </row>
    <row r="4" spans="1:8">
      <c r="A4" s="24"/>
      <c r="B4" s="24"/>
    </row>
    <row r="5" spans="1:8">
      <c r="A5" s="24"/>
      <c r="B5" s="24"/>
    </row>
    <row r="6" spans="1:8">
      <c r="A6" s="24"/>
      <c r="B6" s="24"/>
    </row>
    <row r="7" spans="1:8">
      <c r="A7" s="24"/>
      <c r="B7" s="24"/>
      <c r="G7" s="24"/>
    </row>
    <row r="8" spans="1:8">
      <c r="A8" s="24"/>
      <c r="B8" s="24"/>
      <c r="G8" s="24"/>
    </row>
    <row r="9" spans="1:8">
      <c r="A9" s="24"/>
      <c r="B9" s="24"/>
      <c r="G9" s="24"/>
    </row>
    <row r="10" spans="1:8">
      <c r="A10" s="24"/>
      <c r="B10" s="24"/>
      <c r="G10" s="24"/>
    </row>
    <row r="11" spans="1:8">
      <c r="A11" s="24"/>
      <c r="B11" s="24"/>
      <c r="G11" s="24"/>
    </row>
    <row r="12" spans="1:8">
      <c r="A12" s="24"/>
      <c r="B12" s="24"/>
      <c r="G12" s="24"/>
    </row>
    <row r="13" spans="1:8">
      <c r="A13" s="24"/>
      <c r="B13" s="24"/>
      <c r="G13" s="24"/>
    </row>
    <row r="14" spans="1:8">
      <c r="A14" s="24"/>
      <c r="B14" s="24"/>
      <c r="G14" s="24"/>
    </row>
    <row r="15" spans="1:8">
      <c r="A15" s="24"/>
      <c r="B15" s="24"/>
    </row>
    <row r="21" spans="1:8">
      <c r="A21" s="24"/>
      <c r="B21" s="24"/>
      <c r="G21" s="24"/>
    </row>
    <row r="22" spans="1:8">
      <c r="A22" s="24"/>
      <c r="B22" s="24"/>
      <c r="G22" s="24"/>
    </row>
    <row r="23" spans="1:8">
      <c r="A23" s="24"/>
      <c r="B23" s="24"/>
      <c r="G23" s="24"/>
    </row>
    <row r="24" spans="1:8">
      <c r="A24" s="24"/>
      <c r="B24" s="24"/>
      <c r="G24" s="24"/>
    </row>
    <row r="25" spans="1:8">
      <c r="A25" s="24"/>
      <c r="B25" s="24"/>
      <c r="G25" s="24"/>
    </row>
    <row r="26" spans="1:8">
      <c r="A26" s="24"/>
      <c r="B26" s="24"/>
      <c r="G26" s="24"/>
    </row>
    <row r="27" spans="1:8">
      <c r="A27" s="24"/>
      <c r="B27" s="24"/>
      <c r="H27" s="111"/>
    </row>
    <row r="28" spans="1:8">
      <c r="A28" s="24"/>
      <c r="B28" s="24"/>
    </row>
    <row r="29" spans="1:8">
      <c r="A29" s="24"/>
      <c r="B29" s="24"/>
    </row>
    <row r="30" spans="1:8">
      <c r="A30" s="24"/>
      <c r="B30" s="24"/>
    </row>
    <row r="31" spans="1:8">
      <c r="A31" s="24"/>
      <c r="B31" s="24"/>
    </row>
    <row r="32" spans="1:8">
      <c r="A32" s="24"/>
      <c r="B32" s="24"/>
    </row>
    <row r="33" spans="1:8">
      <c r="A33" s="24"/>
      <c r="B33" s="24"/>
      <c r="H33" s="111"/>
    </row>
    <row r="34" spans="1:8">
      <c r="A34" s="24"/>
      <c r="B34" s="24"/>
    </row>
    <row r="35" spans="1:8">
      <c r="A35" s="24"/>
      <c r="B35" s="24"/>
    </row>
    <row r="36" spans="1:8">
      <c r="A36" s="24"/>
      <c r="B36" s="24"/>
    </row>
    <row r="37" spans="1:8">
      <c r="A37" s="24"/>
      <c r="B37" s="24"/>
    </row>
    <row r="38" spans="1:8">
      <c r="A38" s="24"/>
      <c r="B38" s="24"/>
      <c r="G38" s="24"/>
    </row>
    <row r="39" spans="1:8">
      <c r="A39" s="24"/>
      <c r="B39" s="24"/>
      <c r="G39" s="24"/>
    </row>
    <row r="40" spans="1:8">
      <c r="A40" s="24"/>
      <c r="B40" s="24"/>
      <c r="G40" s="24"/>
    </row>
    <row r="41" spans="1:8">
      <c r="A41" s="24"/>
      <c r="B41" s="24"/>
      <c r="G41" s="24"/>
    </row>
    <row r="42" spans="1:8">
      <c r="A42" s="24"/>
      <c r="B42" s="24"/>
      <c r="G42" s="24"/>
    </row>
    <row r="43" spans="1:8">
      <c r="A43" s="24"/>
      <c r="B43" s="24"/>
      <c r="G43" s="24"/>
    </row>
    <row r="44" spans="1:8">
      <c r="A44" s="24"/>
      <c r="B44" s="24"/>
      <c r="G44" s="24"/>
    </row>
    <row r="45" spans="1:8">
      <c r="A45" s="24"/>
      <c r="B45" s="24"/>
      <c r="G45" s="24"/>
    </row>
    <row r="46" spans="1:8">
      <c r="A46" s="24"/>
      <c r="B46" s="24"/>
    </row>
    <row r="47" spans="1:8">
      <c r="A47" s="24"/>
      <c r="B47" s="24"/>
    </row>
    <row r="48" spans="1:8">
      <c r="A48" s="24"/>
      <c r="B48" s="24"/>
    </row>
    <row r="49" spans="1:8">
      <c r="A49" s="24"/>
      <c r="B49" s="24"/>
    </row>
    <row r="50" spans="1:8">
      <c r="A50" s="24"/>
      <c r="B50" s="24"/>
      <c r="G50" s="24"/>
    </row>
    <row r="51" spans="1:8">
      <c r="A51" s="24"/>
      <c r="B51" s="24"/>
      <c r="G51" s="24"/>
    </row>
    <row r="52" spans="1:8">
      <c r="A52" s="24"/>
      <c r="B52" s="24"/>
      <c r="G52" s="24"/>
    </row>
    <row r="53" spans="1:8">
      <c r="A53" s="24"/>
      <c r="B53" s="24"/>
      <c r="G53" s="24"/>
    </row>
    <row r="54" spans="1:8">
      <c r="A54" s="24"/>
      <c r="B54" s="24"/>
      <c r="G54" s="24"/>
      <c r="H54" s="111"/>
    </row>
    <row r="55" spans="1:8">
      <c r="A55" s="24"/>
      <c r="B55" s="24"/>
      <c r="G55" s="24"/>
      <c r="H55" s="111"/>
    </row>
    <row r="56" spans="1:8">
      <c r="A56" s="24"/>
      <c r="B56" s="24"/>
      <c r="G56" s="24"/>
    </row>
    <row r="57" spans="1:8">
      <c r="A57" s="24"/>
      <c r="B57" s="24"/>
      <c r="G57" s="24"/>
    </row>
  </sheetData>
  <sortState ref="A2:H57">
    <sortCondition ref="C2:C57"/>
    <sortCondition ref="D2:D57"/>
    <sortCondition ref="E2:E57"/>
    <sortCondition ref="F2:F57"/>
  </sortState>
  <phoneticPr fontId="3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SendMailAddress"/>
  <dimension ref="A1:D1"/>
  <sheetViews>
    <sheetView workbookViewId="0">
      <selection activeCell="A2" sqref="A2"/>
    </sheetView>
  </sheetViews>
  <sheetFormatPr defaultRowHeight="14.25"/>
  <cols>
    <col min="2" max="2" width="13.5703125" bestFit="1" customWidth="1"/>
    <col min="3" max="3" width="18.85546875" customWidth="1"/>
    <col min="4" max="4" width="41.7109375" customWidth="1"/>
  </cols>
  <sheetData>
    <row r="1" spans="1:4">
      <c r="A1" t="s">
        <v>3</v>
      </c>
      <c r="B1" t="s">
        <v>964</v>
      </c>
      <c r="C1" t="s">
        <v>1029</v>
      </c>
      <c r="D1" t="s">
        <v>940</v>
      </c>
    </row>
  </sheetData>
  <dataConsolidate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292</vt:i4>
      </vt:variant>
    </vt:vector>
  </HeadingPairs>
  <TitlesOfParts>
    <vt:vector size="293" baseType="lpstr">
      <vt:lpstr>Header</vt:lpstr>
      <vt:lpstr>Project!_FilterDatabase</vt:lpstr>
      <vt:lpstr>AccommodationCostOfPlane</vt:lpstr>
      <vt:lpstr>ActualLastUpdated</vt:lpstr>
      <vt:lpstr>AddAuthority</vt:lpstr>
      <vt:lpstr>B836_0_0_1</vt:lpstr>
      <vt:lpstr>B836_0_0_10</vt:lpstr>
      <vt:lpstr>B836_0_0_11</vt:lpstr>
      <vt:lpstr>B836_0_0_12</vt:lpstr>
      <vt:lpstr>B836_0_0_13</vt:lpstr>
      <vt:lpstr>B836_0_0_14</vt:lpstr>
      <vt:lpstr>B836_0_0_2</vt:lpstr>
      <vt:lpstr>B836_0_0_4</vt:lpstr>
      <vt:lpstr>B836_0_0_5</vt:lpstr>
      <vt:lpstr>B836_0_0_6</vt:lpstr>
      <vt:lpstr>B836_0_0_7</vt:lpstr>
      <vt:lpstr>B836_0_0_8</vt:lpstr>
      <vt:lpstr>B836_0_0_9</vt:lpstr>
      <vt:lpstr>B836_1_0_1</vt:lpstr>
      <vt:lpstr>B836_1_0_10</vt:lpstr>
      <vt:lpstr>B836_1_0_11</vt:lpstr>
      <vt:lpstr>B836_1_0_12</vt:lpstr>
      <vt:lpstr>B836_1_0_13</vt:lpstr>
      <vt:lpstr>B836_1_0_14</vt:lpstr>
      <vt:lpstr>B836_1_0_2</vt:lpstr>
      <vt:lpstr>B836_1_0_4</vt:lpstr>
      <vt:lpstr>B836_1_0_5</vt:lpstr>
      <vt:lpstr>B836_1_0_6</vt:lpstr>
      <vt:lpstr>B836_1_0_7</vt:lpstr>
      <vt:lpstr>B836_1_0_8</vt:lpstr>
      <vt:lpstr>B836_1_0_9</vt:lpstr>
      <vt:lpstr>B836_2_0_1</vt:lpstr>
      <vt:lpstr>B836_2_0_10</vt:lpstr>
      <vt:lpstr>B836_2_0_11</vt:lpstr>
      <vt:lpstr>B836_2_0_12</vt:lpstr>
      <vt:lpstr>B836_2_0_13</vt:lpstr>
      <vt:lpstr>B836_2_0_14</vt:lpstr>
      <vt:lpstr>B836_2_0_2</vt:lpstr>
      <vt:lpstr>B836_2_0_4</vt:lpstr>
      <vt:lpstr>B836_2_0_5</vt:lpstr>
      <vt:lpstr>B836_2_0_6</vt:lpstr>
      <vt:lpstr>B836_2_0_7</vt:lpstr>
      <vt:lpstr>B836_2_0_8</vt:lpstr>
      <vt:lpstr>B836_2_0_9</vt:lpstr>
      <vt:lpstr>B836_3_0_1</vt:lpstr>
      <vt:lpstr>B836_3_0_10</vt:lpstr>
      <vt:lpstr>B836_3_0_11</vt:lpstr>
      <vt:lpstr>B836_3_0_12</vt:lpstr>
      <vt:lpstr>B836_3_0_13</vt:lpstr>
      <vt:lpstr>B836_3_0_14</vt:lpstr>
      <vt:lpstr>B836_3_0_2</vt:lpstr>
      <vt:lpstr>B836_3_0_4</vt:lpstr>
      <vt:lpstr>B836_3_0_5</vt:lpstr>
      <vt:lpstr>B836_3_0_6</vt:lpstr>
      <vt:lpstr>B836_3_0_7</vt:lpstr>
      <vt:lpstr>B836_3_0_8</vt:lpstr>
      <vt:lpstr>B836_3_0_9</vt:lpstr>
      <vt:lpstr>B836_99_0_1</vt:lpstr>
      <vt:lpstr>B836_99_0_10</vt:lpstr>
      <vt:lpstr>B836_99_0_11</vt:lpstr>
      <vt:lpstr>B836_99_0_12</vt:lpstr>
      <vt:lpstr>B836_99_0_13</vt:lpstr>
      <vt:lpstr>B836_99_0_14</vt:lpstr>
      <vt:lpstr>B836_99_0_2</vt:lpstr>
      <vt:lpstr>B836_99_0_4</vt:lpstr>
      <vt:lpstr>B836_99_0_5</vt:lpstr>
      <vt:lpstr>B836_99_0_6</vt:lpstr>
      <vt:lpstr>B836_99_0_7</vt:lpstr>
      <vt:lpstr>B836_99_0_8</vt:lpstr>
      <vt:lpstr>B836_99_0_9</vt:lpstr>
      <vt:lpstr>BaseDays</vt:lpstr>
      <vt:lpstr>BudgetLastUpdated</vt:lpstr>
      <vt:lpstr>BudgetStatus</vt:lpstr>
      <vt:lpstr>CalculateMM</vt:lpstr>
      <vt:lpstr>ClientApprovalFlag</vt:lpstr>
      <vt:lpstr>ColMonthPartsForDay</vt:lpstr>
      <vt:lpstr>ColMonthPartsForDayJICA</vt:lpstr>
      <vt:lpstr>ColMonthPartsForMonth</vt:lpstr>
      <vt:lpstr>ColMonthPartsForMonthJICA</vt:lpstr>
      <vt:lpstr>ColMonthPartsForYear</vt:lpstr>
      <vt:lpstr>ColMonthPartsForYearJICA</vt:lpstr>
      <vt:lpstr>ColMonthsSumParts</vt:lpstr>
      <vt:lpstr>ColMonthsSumPartsJICA</vt:lpstr>
      <vt:lpstr>ColMonthsSumPartsJICAEng</vt:lpstr>
      <vt:lpstr>ColMonthsSumPartsJICASummary</vt:lpstr>
      <vt:lpstr>ColMonthsSumPartsSummary</vt:lpstr>
      <vt:lpstr>ColSumHeader</vt:lpstr>
      <vt:lpstr>ContractCost!ContractCost_DisplayOrder_NKPC</vt:lpstr>
      <vt:lpstr>ContractDate</vt:lpstr>
      <vt:lpstr>ContractStatus</vt:lpstr>
      <vt:lpstr>ContRecordCount</vt:lpstr>
      <vt:lpstr>DecimalPrecision</vt:lpstr>
      <vt:lpstr>DeptCode</vt:lpstr>
      <vt:lpstr>DisplayRangeEndDate</vt:lpstr>
      <vt:lpstr>DisplayRangeStartDate</vt:lpstr>
      <vt:lpstr>DisplayScale</vt:lpstr>
      <vt:lpstr>DraftingDate</vt:lpstr>
      <vt:lpstr>EditScheduleRecordCount</vt:lpstr>
      <vt:lpstr>EndPrintAddress</vt:lpstr>
      <vt:lpstr>EndScale</vt:lpstr>
      <vt:lpstr>FooterCount</vt:lpstr>
      <vt:lpstr>HeaderCount</vt:lpstr>
      <vt:lpstr>HistoryNo</vt:lpstr>
      <vt:lpstr>ID</vt:lpstr>
      <vt:lpstr>JBICSumMMMonthStartAddress</vt:lpstr>
      <vt:lpstr>JBICSumMonthStartAddress</vt:lpstr>
      <vt:lpstr>JVDisplay</vt:lpstr>
      <vt:lpstr>Language</vt:lpstr>
      <vt:lpstr>LastUpdated</vt:lpstr>
      <vt:lpstr>LastUpdatedEmployeeCode</vt:lpstr>
      <vt:lpstr>Legend</vt:lpstr>
      <vt:lpstr>LoginUserID</vt:lpstr>
      <vt:lpstr>ManualConnectionPlace</vt:lpstr>
      <vt:lpstr>MMDisplaySetting</vt:lpstr>
      <vt:lpstr>ModContractCount</vt:lpstr>
      <vt:lpstr>ModContractDate</vt:lpstr>
      <vt:lpstr>ModContractFlag</vt:lpstr>
      <vt:lpstr>ModContractLastUpdated</vt:lpstr>
      <vt:lpstr>ModContractStatus</vt:lpstr>
      <vt:lpstr>OrgContractLastUpdated</vt:lpstr>
      <vt:lpstr>P836_2_0_1</vt:lpstr>
      <vt:lpstr>P836_2_0_2</vt:lpstr>
      <vt:lpstr>P836_2_0_3</vt:lpstr>
      <vt:lpstr>PaintMultiStage</vt:lpstr>
      <vt:lpstr>Password</vt:lpstr>
      <vt:lpstr>Phase_DeleteDate</vt:lpstr>
      <vt:lpstr>Phase!Phase_PhaseKey</vt:lpstr>
      <vt:lpstr>PhaseName</vt:lpstr>
      <vt:lpstr>PrgAfter</vt:lpstr>
      <vt:lpstr>PrgBefore</vt:lpstr>
      <vt:lpstr>PrgEmployeeName</vt:lpstr>
      <vt:lpstr>PrgEngineerCorpSubContract</vt:lpstr>
      <vt:lpstr>PrgEngineerJV</vt:lpstr>
      <vt:lpstr>PrgEngineerLocalConsultant</vt:lpstr>
      <vt:lpstr>PrgEngineerLocalConsultantNonJV</vt:lpstr>
      <vt:lpstr>PrgEngineerNK</vt:lpstr>
      <vt:lpstr>PrgEngineerSubContract</vt:lpstr>
      <vt:lpstr>PrgEngineerSupportingStaff</vt:lpstr>
      <vt:lpstr>PrgFieldTask</vt:lpstr>
      <vt:lpstr>PrgFieldWork</vt:lpstr>
      <vt:lpstr>PrgFirm</vt:lpstr>
      <vt:lpstr>PrgHomeTask</vt:lpstr>
      <vt:lpstr>PrgHomeWork</vt:lpstr>
      <vt:lpstr>PrgLocalConsultant</vt:lpstr>
      <vt:lpstr>PrgManagementGroup</vt:lpstr>
      <vt:lpstr>PrgMark</vt:lpstr>
      <vt:lpstr>PrgNK</vt:lpstr>
      <vt:lpstr>PrgPosition</vt:lpstr>
      <vt:lpstr>PrgRank</vt:lpstr>
      <vt:lpstr>PrgRevised</vt:lpstr>
      <vt:lpstr>PrgSingleQuotation</vt:lpstr>
      <vt:lpstr>PrgSpecial</vt:lpstr>
      <vt:lpstr>PrgSubTotal</vt:lpstr>
      <vt:lpstr>PrgSupportStaff</vt:lpstr>
      <vt:lpstr>Header!Print_Area</vt:lpstr>
      <vt:lpstr>JBIC!Print_Area</vt:lpstr>
      <vt:lpstr>JICA!Print_Area</vt:lpstr>
      <vt:lpstr>Task!Print_Area</vt:lpstr>
      <vt:lpstr>JBIC!Print_Titles</vt:lpstr>
      <vt:lpstr>JICA!Print_Titles</vt:lpstr>
      <vt:lpstr>Project!Project_HistoryNo</vt:lpstr>
      <vt:lpstr>Project!Project_ID</vt:lpstr>
      <vt:lpstr>Project_ProjectEndDate</vt:lpstr>
      <vt:lpstr>Project!Project_Stage</vt:lpstr>
      <vt:lpstr>ProjectCode</vt:lpstr>
      <vt:lpstr>ProjectEndDate</vt:lpstr>
      <vt:lpstr>ProjectName</vt:lpstr>
      <vt:lpstr>ProjectStartDate</vt:lpstr>
      <vt:lpstr>ProposalLastUpdated</vt:lpstr>
      <vt:lpstr>ProposalStatus</vt:lpstr>
      <vt:lpstr>RecordRowCount</vt:lpstr>
      <vt:lpstr>Registrant</vt:lpstr>
      <vt:lpstr>Rounding</vt:lpstr>
      <vt:lpstr>RowFooterParts</vt:lpstr>
      <vt:lpstr>RowFooterPartsForDay</vt:lpstr>
      <vt:lpstr>RowFooterPartsForDayJICA</vt:lpstr>
      <vt:lpstr>RowFooterPartsForJICA</vt:lpstr>
      <vt:lpstr>RowFooterPartsForJICAEng</vt:lpstr>
      <vt:lpstr>RowFooterPartsForMonth</vt:lpstr>
      <vt:lpstr>RowFooterPartsForMonthJICA</vt:lpstr>
      <vt:lpstr>RowFooterPartsForYear</vt:lpstr>
      <vt:lpstr>RowFooterPartsForYearJICA</vt:lpstr>
      <vt:lpstr>RowFooterSumParts</vt:lpstr>
      <vt:lpstr>RowFooterSumPartsForJICA</vt:lpstr>
      <vt:lpstr>RowPhaseMonthPartsForDay</vt:lpstr>
      <vt:lpstr>RowPhaseMonthPartsForMonth</vt:lpstr>
      <vt:lpstr>RowPhaseMonthPartsForYear</vt:lpstr>
      <vt:lpstr>RowPhaseParts</vt:lpstr>
      <vt:lpstr>RowPhaseSumParts</vt:lpstr>
      <vt:lpstr>RowSumFooterParts</vt:lpstr>
      <vt:lpstr>RowSumFooterParts2</vt:lpstr>
      <vt:lpstr>RowSumFooterPartsForDay</vt:lpstr>
      <vt:lpstr>RowSumFooterPartsForDay2</vt:lpstr>
      <vt:lpstr>RowSumFooterPartsForDayJICA</vt:lpstr>
      <vt:lpstr>RowSumFooterPartsForDayJICA2</vt:lpstr>
      <vt:lpstr>RowSumFooterPartsForJICA</vt:lpstr>
      <vt:lpstr>RowSumFooterPartsForJICA2</vt:lpstr>
      <vt:lpstr>RowSumFooterPartsForMonth</vt:lpstr>
      <vt:lpstr>RowSumFooterPartsForMonth2</vt:lpstr>
      <vt:lpstr>RowSumFooterPartsForMonthJICA</vt:lpstr>
      <vt:lpstr>RowSumFooterPartsForMonthJICA2</vt:lpstr>
      <vt:lpstr>RowSumFooterPartsForYear</vt:lpstr>
      <vt:lpstr>RowSumFooterPartsForYear2</vt:lpstr>
      <vt:lpstr>RowSumFooterPartsForYearJICA</vt:lpstr>
      <vt:lpstr>RowSumFooterPartsForYearJICA2</vt:lpstr>
      <vt:lpstr>RowSumFooterSumParts</vt:lpstr>
      <vt:lpstr>RowSumFooterSumParts2</vt:lpstr>
      <vt:lpstr>RowSumFooterSumPartsForJICA</vt:lpstr>
      <vt:lpstr>RowSumFooterSumPartsForJICA2</vt:lpstr>
      <vt:lpstr>RowTaskMonthPartsForDay</vt:lpstr>
      <vt:lpstr>RowTaskMonthPartsForDayJICA</vt:lpstr>
      <vt:lpstr>RowTaskMonthPartsForMonth</vt:lpstr>
      <vt:lpstr>RowTaskMonthPartsForMonthJICA</vt:lpstr>
      <vt:lpstr>RowTaskMonthPartsForYear</vt:lpstr>
      <vt:lpstr>RowTaskMonthPartsForYearJICA</vt:lpstr>
      <vt:lpstr>RowTaskParts</vt:lpstr>
      <vt:lpstr>RowTaskPartsForJICA</vt:lpstr>
      <vt:lpstr>RowTaskSumParts</vt:lpstr>
      <vt:lpstr>RowTaskSumPartsForJICA</vt:lpstr>
      <vt:lpstr>RowWorkGroupFooterMonthPartsForDay</vt:lpstr>
      <vt:lpstr>RowWorkGroupFooterMonthPartsForDayJICA</vt:lpstr>
      <vt:lpstr>RowWorkGroupFooterMonthPartsForMonth</vt:lpstr>
      <vt:lpstr>RowWorkGroupFooterMonthPartsForMonthJICA</vt:lpstr>
      <vt:lpstr>RowWorkGroupFooterMonthPartsForYear</vt:lpstr>
      <vt:lpstr>RowWorkGroupFooterMonthPartsForYearJICA</vt:lpstr>
      <vt:lpstr>RowWorkGroupFooterParts</vt:lpstr>
      <vt:lpstr>RowWorkGroupFooterPartsForJICA</vt:lpstr>
      <vt:lpstr>RowWorkGroupFooterSumParts</vt:lpstr>
      <vt:lpstr>RowWorkGroupFooterSumPartsForJICA</vt:lpstr>
      <vt:lpstr>RowWorkGroupHeaderMonthPartsForDay</vt:lpstr>
      <vt:lpstr>RowWorkGroupHeaderMonthPartsForMonth</vt:lpstr>
      <vt:lpstr>RowWorkGroupHeaderMonthPartsForYear</vt:lpstr>
      <vt:lpstr>RowWorkGroupHeaderParts</vt:lpstr>
      <vt:lpstr>RowWorkGroupHeaderSumParts</vt:lpstr>
      <vt:lpstr>RowWorkGroupMonthPartsForDay</vt:lpstr>
      <vt:lpstr>RowWorkGroupMonthPartsForDayJICA</vt:lpstr>
      <vt:lpstr>RowWorkGroupMonthPartsForMonth</vt:lpstr>
      <vt:lpstr>RowWorkGroupMonthPartsForMonthJICA</vt:lpstr>
      <vt:lpstr>RowWorkGroupMonthPartsForYear</vt:lpstr>
      <vt:lpstr>RowWorkGroupMonthPartsForYearJICA</vt:lpstr>
      <vt:lpstr>RowWorkGroupParts</vt:lpstr>
      <vt:lpstr>RowWorkGroupPartsForJICA</vt:lpstr>
      <vt:lpstr>RowWorkGroupSumParts</vt:lpstr>
      <vt:lpstr>RowWorkGroupSumPartsForJICA</vt:lpstr>
      <vt:lpstr>Schedule_CoverCostRate</vt:lpstr>
      <vt:lpstr>Schedule_ScheduleKey</vt:lpstr>
      <vt:lpstr>ScheduleDetail_MM</vt:lpstr>
      <vt:lpstr>ScheduleDetail_ScheduleDetailKey</vt:lpstr>
      <vt:lpstr>ScheduleDetail_TaskKey</vt:lpstr>
      <vt:lpstr>Stage</vt:lpstr>
      <vt:lpstr>StartEndDateDisplyaSetting</vt:lpstr>
      <vt:lpstr>StartScale</vt:lpstr>
      <vt:lpstr>SumMMStartMonth</vt:lpstr>
      <vt:lpstr>SumStartMonth</vt:lpstr>
      <vt:lpstr>SumTaskStartColumn</vt:lpstr>
      <vt:lpstr>T836_2_0_1</vt:lpstr>
      <vt:lpstr>T836_2_0_10</vt:lpstr>
      <vt:lpstr>T836_2_0_11</vt:lpstr>
      <vt:lpstr>T836_2_0_12</vt:lpstr>
      <vt:lpstr>T836_2_0_13</vt:lpstr>
      <vt:lpstr>T836_2_0_14</vt:lpstr>
      <vt:lpstr>T836_2_0_2</vt:lpstr>
      <vt:lpstr>T836_2_0_4</vt:lpstr>
      <vt:lpstr>T836_2_0_5</vt:lpstr>
      <vt:lpstr>T836_2_0_6</vt:lpstr>
      <vt:lpstr>T836_2_0_7</vt:lpstr>
      <vt:lpstr>T836_2_0_8</vt:lpstr>
      <vt:lpstr>T836_2_0_9</vt:lpstr>
      <vt:lpstr>Task!Task_DisplayOrder_NKPC</vt:lpstr>
      <vt:lpstr>Task_SubcontractCode</vt:lpstr>
      <vt:lpstr>Task!Task_TaskKey</vt:lpstr>
      <vt:lpstr>Title</vt:lpstr>
      <vt:lpstr>Version</vt:lpstr>
      <vt:lpstr>W836_2_0_1_1</vt:lpstr>
      <vt:lpstr>W836_2_0_1_1_Footer</vt:lpstr>
      <vt:lpstr>W836_2_0_1_1_Header</vt:lpstr>
      <vt:lpstr>W836_2_0_1_2</vt:lpstr>
      <vt:lpstr>W836_2_0_1_2_Footer</vt:lpstr>
      <vt:lpstr>W836_2_0_2_1</vt:lpstr>
      <vt:lpstr>W836_2_0_2_1_Footer</vt:lpstr>
      <vt:lpstr>W836_2_0_2_1_Header</vt:lpstr>
      <vt:lpstr>W836_2_0_2_2</vt:lpstr>
      <vt:lpstr>W836_2_0_2_2_Footer</vt:lpstr>
      <vt:lpstr>W836_2_0_3_1</vt:lpstr>
      <vt:lpstr>W836_2_0_3_1_Footer</vt:lpstr>
      <vt:lpstr>W836_2_0_3_1_Header</vt:lpstr>
      <vt:lpstr>W836_2_0_3_2</vt:lpstr>
      <vt:lpstr>W836_2_0_3_2_Footer</vt:lpstr>
      <vt:lpstr>WBRecordCount</vt:lpstr>
      <vt:lpstr>WorkGroup_DeleteDate</vt:lpstr>
      <vt:lpstr>WorkGroup!WorkGroup_WorkGroupKey</vt:lpstr>
      <vt:lpstr>WorkingDay</vt:lpstr>
      <vt:lpstr>WorkingPlace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Shinya Kajihara</dc:creator>
  <cp:lastModifiedBy>Tetsuya Maeda</cp:lastModifiedBy>
  <cp:lastPrinted>2015-07-02T07:48:10Z</cp:lastPrinted>
  <dcterms:created xsi:type="dcterms:W3CDTF">2011-11-18T07:27:18Z</dcterms:created>
  <dcterms:modified xsi:type="dcterms:W3CDTF">2015-07-07T00:00:18Z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1.4.5</vt:lpwstr>
  </property>
</Properties>
</file>